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izzymohamed/Desktop/NLP/Issues-Of-The-Month/Dataset/"/>
    </mc:Choice>
  </mc:AlternateContent>
  <xr:revisionPtr revIDLastSave="0" documentId="13_ncr:1_{4BC8FCBE-2BF9-FE46-B154-34276493B5ED}" xr6:coauthVersionLast="47" xr6:coauthVersionMax="47" xr10:uidLastSave="{00000000-0000-0000-0000-000000000000}"/>
  <bookViews>
    <workbookView xWindow="0" yWindow="500" windowWidth="28800" windowHeight="15940" xr2:uid="{6EFB70C5-A73A-3D4B-BEAD-B9A74BCB62E4}"/>
  </bookViews>
  <sheets>
    <sheet name="SUNA_AGENCY_EN" sheetId="7" r:id="rId1"/>
    <sheet name="TEXT CLASSIFICATION LIST" sheetId="9" r:id="rId2"/>
  </sheets>
  <definedNames>
    <definedName name="ExternalData_1" localSheetId="0" hidden="1">SUNA_AGENCY_EN!$A$1:$AJ$2572</definedName>
    <definedName name="text_classification_arabic">TextClassificationList[text_classification_arabic]</definedName>
    <definedName name="text_classification_english">TextClassificationList[text_classification_english]</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U2" i="7" l="1"/>
  <c r="AU3" i="7"/>
  <c r="AU4" i="7"/>
  <c r="AU5" i="7"/>
  <c r="AU6" i="7"/>
  <c r="AU7" i="7"/>
  <c r="AU8" i="7"/>
  <c r="AU9" i="7"/>
  <c r="AU10" i="7"/>
  <c r="AU11" i="7"/>
  <c r="AU12" i="7"/>
  <c r="AU13" i="7"/>
  <c r="AU14" i="7"/>
  <c r="AU15" i="7"/>
  <c r="AU16" i="7"/>
  <c r="AU17" i="7"/>
  <c r="AU18" i="7"/>
  <c r="AU19" i="7"/>
  <c r="AU20" i="7"/>
  <c r="AU21" i="7"/>
  <c r="AU22" i="7"/>
  <c r="AU23" i="7"/>
  <c r="AU24" i="7"/>
  <c r="AU25" i="7"/>
  <c r="AU26" i="7"/>
  <c r="AU27" i="7"/>
  <c r="AU28" i="7"/>
  <c r="AU29" i="7"/>
  <c r="AU30" i="7"/>
  <c r="AU31" i="7"/>
  <c r="AU32" i="7"/>
  <c r="AU33" i="7"/>
  <c r="AU34" i="7"/>
  <c r="AU35" i="7"/>
  <c r="AU36" i="7"/>
  <c r="AU37" i="7"/>
  <c r="AU38" i="7"/>
  <c r="AU39" i="7"/>
  <c r="AU40" i="7"/>
  <c r="AU41" i="7"/>
  <c r="AU42" i="7"/>
  <c r="AU43" i="7"/>
  <c r="AU44" i="7"/>
  <c r="AU45" i="7"/>
  <c r="AU46" i="7"/>
  <c r="AU47" i="7"/>
  <c r="AU48" i="7"/>
  <c r="AU49" i="7"/>
  <c r="AU50" i="7"/>
  <c r="AU51" i="7"/>
  <c r="AU52" i="7"/>
  <c r="AU53" i="7"/>
  <c r="AU54" i="7"/>
  <c r="AU55" i="7"/>
  <c r="AU56" i="7"/>
  <c r="AU57" i="7"/>
  <c r="AU58" i="7"/>
  <c r="AU59" i="7"/>
  <c r="AU60" i="7"/>
  <c r="AU61" i="7"/>
  <c r="AU62" i="7"/>
  <c r="AU63" i="7"/>
  <c r="AU64" i="7"/>
  <c r="AU65" i="7"/>
  <c r="AU66" i="7"/>
  <c r="AU67" i="7"/>
  <c r="AU68" i="7"/>
  <c r="AU69" i="7"/>
  <c r="AU70" i="7"/>
  <c r="AU71" i="7"/>
  <c r="AU72" i="7"/>
  <c r="AU73" i="7"/>
  <c r="AU74" i="7"/>
  <c r="AU75" i="7"/>
  <c r="AU76" i="7"/>
  <c r="AU77" i="7"/>
  <c r="AU78" i="7"/>
  <c r="AU79" i="7"/>
  <c r="AU80" i="7"/>
  <c r="AU81" i="7"/>
  <c r="AU82" i="7"/>
  <c r="AU83" i="7"/>
  <c r="AU84" i="7"/>
  <c r="AU85" i="7"/>
  <c r="AU86" i="7"/>
  <c r="AU87" i="7"/>
  <c r="AU88" i="7"/>
  <c r="AU89" i="7"/>
  <c r="AU90" i="7"/>
  <c r="AU91" i="7"/>
  <c r="AU92" i="7"/>
  <c r="AU93" i="7"/>
  <c r="AU94" i="7"/>
  <c r="AU95" i="7"/>
  <c r="AU96" i="7"/>
  <c r="AU97" i="7"/>
  <c r="AU98" i="7"/>
  <c r="AU99" i="7"/>
  <c r="AU100" i="7"/>
  <c r="AU101" i="7"/>
  <c r="AU102" i="7"/>
  <c r="AU103" i="7"/>
  <c r="AU104" i="7"/>
  <c r="AU105" i="7"/>
  <c r="AU106" i="7"/>
  <c r="AU107" i="7"/>
  <c r="AU108" i="7"/>
  <c r="AU109" i="7"/>
  <c r="AU110" i="7"/>
  <c r="AU111" i="7"/>
  <c r="AU112" i="7"/>
  <c r="AU113" i="7"/>
  <c r="AU114" i="7"/>
  <c r="AU115" i="7"/>
  <c r="AU116" i="7"/>
  <c r="AU117" i="7"/>
  <c r="AU118" i="7"/>
  <c r="AU119" i="7"/>
  <c r="AU120" i="7"/>
  <c r="AU121" i="7"/>
  <c r="AU122" i="7"/>
  <c r="AU123" i="7"/>
  <c r="AU124" i="7"/>
  <c r="AU125" i="7"/>
  <c r="AU126" i="7"/>
  <c r="AU127" i="7"/>
  <c r="AU128" i="7"/>
  <c r="AU129" i="7"/>
  <c r="AU130" i="7"/>
  <c r="AU131" i="7"/>
  <c r="AU132" i="7"/>
  <c r="AU133" i="7"/>
  <c r="AU134" i="7"/>
  <c r="AU135" i="7"/>
  <c r="AU136" i="7"/>
  <c r="AU137" i="7"/>
  <c r="AU138" i="7"/>
  <c r="AU139" i="7"/>
  <c r="AU140" i="7"/>
  <c r="AU141" i="7"/>
  <c r="AU142" i="7"/>
  <c r="AU143" i="7"/>
  <c r="AU144" i="7"/>
  <c r="AU145" i="7"/>
  <c r="AU146" i="7"/>
  <c r="AU147" i="7"/>
  <c r="AU148" i="7"/>
  <c r="AU149" i="7"/>
  <c r="AU150" i="7"/>
  <c r="AU151" i="7"/>
  <c r="AU152" i="7"/>
  <c r="AU153" i="7"/>
  <c r="AU154" i="7"/>
  <c r="AU155" i="7"/>
  <c r="AU156" i="7"/>
  <c r="AU157" i="7"/>
  <c r="AU158" i="7"/>
  <c r="AU159" i="7"/>
  <c r="AU160" i="7"/>
  <c r="AU161" i="7"/>
  <c r="AU162" i="7"/>
  <c r="AU163" i="7"/>
  <c r="AU164" i="7"/>
  <c r="AU165" i="7"/>
  <c r="AU166" i="7"/>
  <c r="AU167" i="7"/>
  <c r="AU168" i="7"/>
  <c r="AU169" i="7"/>
  <c r="AU170" i="7"/>
  <c r="AU171" i="7"/>
  <c r="AU172" i="7"/>
  <c r="AU173" i="7"/>
  <c r="AU174" i="7"/>
  <c r="AU175" i="7"/>
  <c r="AU176" i="7"/>
  <c r="AU177" i="7"/>
  <c r="AU178" i="7"/>
  <c r="AU179" i="7"/>
  <c r="AU180" i="7"/>
  <c r="AU181" i="7"/>
  <c r="AU182" i="7"/>
  <c r="AU183" i="7"/>
  <c r="AU184" i="7"/>
  <c r="AU185" i="7"/>
  <c r="AU186" i="7"/>
  <c r="AU187" i="7"/>
  <c r="AU188" i="7"/>
  <c r="AU189" i="7"/>
  <c r="AU190" i="7"/>
  <c r="AU191" i="7"/>
  <c r="AU192" i="7"/>
  <c r="AU193" i="7"/>
  <c r="AU194" i="7"/>
  <c r="AU195" i="7"/>
  <c r="AU196" i="7"/>
  <c r="AU197" i="7"/>
  <c r="AU198" i="7"/>
  <c r="AU199" i="7"/>
  <c r="AU200" i="7"/>
  <c r="AU201" i="7"/>
  <c r="AU202" i="7"/>
  <c r="AU203" i="7"/>
  <c r="AU204" i="7"/>
  <c r="AU205" i="7"/>
  <c r="AU206" i="7"/>
  <c r="AU207" i="7"/>
  <c r="AU208" i="7"/>
  <c r="AU209" i="7"/>
  <c r="AU210" i="7"/>
  <c r="AU211" i="7"/>
  <c r="AU212" i="7"/>
  <c r="AU213" i="7"/>
  <c r="AU214" i="7"/>
  <c r="AU215" i="7"/>
  <c r="AU216" i="7"/>
  <c r="AU217" i="7"/>
  <c r="AU218" i="7"/>
  <c r="AU219" i="7"/>
  <c r="AU220" i="7"/>
  <c r="AU221" i="7"/>
  <c r="AU222" i="7"/>
  <c r="AU223" i="7"/>
  <c r="AU224" i="7"/>
  <c r="AU225" i="7"/>
  <c r="AU226" i="7"/>
  <c r="AU227" i="7"/>
  <c r="AU228" i="7"/>
  <c r="AU229" i="7"/>
  <c r="AU230" i="7"/>
  <c r="AU231" i="7"/>
  <c r="AU232" i="7"/>
  <c r="AU233" i="7"/>
  <c r="AU234" i="7"/>
  <c r="AU235" i="7"/>
  <c r="AU236" i="7"/>
  <c r="AU237" i="7"/>
  <c r="AU238" i="7"/>
  <c r="AU239" i="7"/>
  <c r="AU240" i="7"/>
  <c r="AU241" i="7"/>
  <c r="AU242" i="7"/>
  <c r="AU243" i="7"/>
  <c r="AU244" i="7"/>
  <c r="AU245" i="7"/>
  <c r="AU246" i="7"/>
  <c r="AU247" i="7"/>
  <c r="AU248" i="7"/>
  <c r="AU249" i="7"/>
  <c r="AU250" i="7"/>
  <c r="AU251" i="7"/>
  <c r="AU252" i="7"/>
  <c r="AU253" i="7"/>
  <c r="AU254" i="7"/>
  <c r="AU255" i="7"/>
  <c r="AU256" i="7"/>
  <c r="AU257" i="7"/>
  <c r="AU258" i="7"/>
  <c r="AU259" i="7"/>
  <c r="AU260" i="7"/>
  <c r="AU261" i="7"/>
  <c r="AU262" i="7"/>
  <c r="AU263" i="7"/>
  <c r="AU264" i="7"/>
  <c r="AU265" i="7"/>
  <c r="AU266" i="7"/>
  <c r="AU267" i="7"/>
  <c r="AU268" i="7"/>
  <c r="AU269" i="7"/>
  <c r="AU270" i="7"/>
  <c r="AU271" i="7"/>
  <c r="AU272" i="7"/>
  <c r="AU273" i="7"/>
  <c r="AU274" i="7"/>
  <c r="AU275" i="7"/>
  <c r="AU276" i="7"/>
  <c r="AU277" i="7"/>
  <c r="AU278" i="7"/>
  <c r="AU279" i="7"/>
  <c r="AU280" i="7"/>
  <c r="AU281" i="7"/>
  <c r="AU282" i="7"/>
  <c r="AU283" i="7"/>
  <c r="AU284" i="7"/>
  <c r="AU285" i="7"/>
  <c r="AU286" i="7"/>
  <c r="AU287" i="7"/>
  <c r="AU288" i="7"/>
  <c r="AU289" i="7"/>
  <c r="AU290" i="7"/>
  <c r="AU291" i="7"/>
  <c r="AU292" i="7"/>
  <c r="AU293" i="7"/>
  <c r="AU294" i="7"/>
  <c r="AU295" i="7"/>
  <c r="AU296" i="7"/>
  <c r="AU297" i="7"/>
  <c r="AU298" i="7"/>
  <c r="AU299" i="7"/>
  <c r="AU300" i="7"/>
  <c r="AU301" i="7"/>
  <c r="AU302" i="7"/>
  <c r="AU303" i="7"/>
  <c r="AU304" i="7"/>
  <c r="AU305" i="7"/>
  <c r="AU306" i="7"/>
  <c r="AU307" i="7"/>
  <c r="AU308" i="7"/>
  <c r="AU309" i="7"/>
  <c r="AU310" i="7"/>
  <c r="AU311" i="7"/>
  <c r="AU312" i="7"/>
  <c r="AU313" i="7"/>
  <c r="AU314" i="7"/>
  <c r="AU315" i="7"/>
  <c r="AU316" i="7"/>
  <c r="AU317" i="7"/>
  <c r="AU318" i="7"/>
  <c r="AU319" i="7"/>
  <c r="AU320" i="7"/>
  <c r="AU321" i="7"/>
  <c r="AU322" i="7"/>
  <c r="AU323" i="7"/>
  <c r="AU324" i="7"/>
  <c r="AU325" i="7"/>
  <c r="AU326" i="7"/>
  <c r="AU327" i="7"/>
  <c r="AU328" i="7"/>
  <c r="AU329" i="7"/>
  <c r="AU330" i="7"/>
  <c r="AU331" i="7"/>
  <c r="AU332" i="7"/>
  <c r="AU333" i="7"/>
  <c r="AU334" i="7"/>
  <c r="AU335" i="7"/>
  <c r="AU336" i="7"/>
  <c r="AU337" i="7"/>
  <c r="AU338" i="7"/>
  <c r="AU339" i="7"/>
  <c r="AU340" i="7"/>
  <c r="AU341" i="7"/>
  <c r="AU342" i="7"/>
  <c r="AU343" i="7"/>
  <c r="AU344" i="7"/>
  <c r="AU345" i="7"/>
  <c r="AU346" i="7"/>
  <c r="AU347" i="7"/>
  <c r="AU348" i="7"/>
  <c r="AU349" i="7"/>
  <c r="AU350" i="7"/>
  <c r="AU351" i="7"/>
  <c r="AU352" i="7"/>
  <c r="AU353" i="7"/>
  <c r="AU354" i="7"/>
  <c r="AU355" i="7"/>
  <c r="AU356" i="7"/>
  <c r="AU357" i="7"/>
  <c r="AU358" i="7"/>
  <c r="AU359" i="7"/>
  <c r="AU360" i="7"/>
  <c r="AU361" i="7"/>
  <c r="AU362" i="7"/>
  <c r="AU363" i="7"/>
  <c r="AU364" i="7"/>
  <c r="AU365" i="7"/>
  <c r="AU366" i="7"/>
  <c r="AU367" i="7"/>
  <c r="AU368" i="7"/>
  <c r="AU369" i="7"/>
  <c r="AU370" i="7"/>
  <c r="AU371" i="7"/>
  <c r="AU372" i="7"/>
  <c r="AU373" i="7"/>
  <c r="AU374" i="7"/>
  <c r="AU375" i="7"/>
  <c r="AU376" i="7"/>
  <c r="AU377" i="7"/>
  <c r="AU378" i="7"/>
  <c r="AU379" i="7"/>
  <c r="AU380" i="7"/>
  <c r="AU381" i="7"/>
  <c r="AU382" i="7"/>
  <c r="AU383" i="7"/>
  <c r="AU384" i="7"/>
  <c r="AU385" i="7"/>
  <c r="AU386" i="7"/>
  <c r="AU387" i="7"/>
  <c r="AU388" i="7"/>
  <c r="AU389" i="7"/>
  <c r="AU390" i="7"/>
  <c r="AU391" i="7"/>
  <c r="AU392" i="7"/>
  <c r="AU393" i="7"/>
  <c r="AU394" i="7"/>
  <c r="AU395" i="7"/>
  <c r="AU396" i="7"/>
  <c r="AU397" i="7"/>
  <c r="AU398" i="7"/>
  <c r="AU399" i="7"/>
  <c r="AU400" i="7"/>
  <c r="AU401" i="7"/>
  <c r="AU402" i="7"/>
  <c r="AU403" i="7"/>
  <c r="AU404" i="7"/>
  <c r="AU405" i="7"/>
  <c r="AU406" i="7"/>
  <c r="AU407" i="7"/>
  <c r="AU408" i="7"/>
  <c r="AU409" i="7"/>
  <c r="AU410" i="7"/>
  <c r="AU411" i="7"/>
  <c r="AU412" i="7"/>
  <c r="AU413" i="7"/>
  <c r="AU414" i="7"/>
  <c r="AU415" i="7"/>
  <c r="AU416" i="7"/>
  <c r="AU417" i="7"/>
  <c r="AU418" i="7"/>
  <c r="AU419" i="7"/>
  <c r="AU420" i="7"/>
  <c r="AU421" i="7"/>
  <c r="AU422" i="7"/>
  <c r="AU423" i="7"/>
  <c r="AU424" i="7"/>
  <c r="AU425" i="7"/>
  <c r="AU426" i="7"/>
  <c r="AU427" i="7"/>
  <c r="AU428" i="7"/>
  <c r="AU429" i="7"/>
  <c r="AU430" i="7"/>
  <c r="AU431" i="7"/>
  <c r="AU432" i="7"/>
  <c r="AU433" i="7"/>
  <c r="AU434" i="7"/>
  <c r="AU435" i="7"/>
  <c r="AU436" i="7"/>
  <c r="AU437" i="7"/>
  <c r="AU438" i="7"/>
  <c r="AU439" i="7"/>
  <c r="AU440" i="7"/>
  <c r="AU441" i="7"/>
  <c r="AU442" i="7"/>
  <c r="AU443" i="7"/>
  <c r="AU444" i="7"/>
  <c r="AU445" i="7"/>
  <c r="AU446" i="7"/>
  <c r="AU447" i="7"/>
  <c r="AU448" i="7"/>
  <c r="AU449" i="7"/>
  <c r="AU450" i="7"/>
  <c r="AU451" i="7"/>
  <c r="AU452" i="7"/>
  <c r="AU453" i="7"/>
  <c r="AU454" i="7"/>
  <c r="AU455" i="7"/>
  <c r="AU456" i="7"/>
  <c r="AU457" i="7"/>
  <c r="AU458" i="7"/>
  <c r="AU459" i="7"/>
  <c r="AU460" i="7"/>
  <c r="AU461" i="7"/>
  <c r="AU462" i="7"/>
  <c r="AU463" i="7"/>
  <c r="AU464" i="7"/>
  <c r="AU465" i="7"/>
  <c r="AU466" i="7"/>
  <c r="AU467" i="7"/>
  <c r="AU468" i="7"/>
  <c r="AU469" i="7"/>
  <c r="AU470" i="7"/>
  <c r="AU471" i="7"/>
  <c r="AU472" i="7"/>
  <c r="AU473" i="7"/>
  <c r="AU474" i="7"/>
  <c r="AU475" i="7"/>
  <c r="AU476" i="7"/>
  <c r="AU477" i="7"/>
  <c r="AU478" i="7"/>
  <c r="AU479" i="7"/>
  <c r="AU480" i="7"/>
  <c r="AU481" i="7"/>
  <c r="AU482" i="7"/>
  <c r="AU483" i="7"/>
  <c r="AU484" i="7"/>
  <c r="AU485" i="7"/>
  <c r="AU486" i="7"/>
  <c r="AU487" i="7"/>
  <c r="AU488" i="7"/>
  <c r="AU489" i="7"/>
  <c r="AU490" i="7"/>
  <c r="AU491" i="7"/>
  <c r="AU492" i="7"/>
  <c r="AU493" i="7"/>
  <c r="AU494" i="7"/>
  <c r="AU495" i="7"/>
  <c r="AU496" i="7"/>
  <c r="AU497" i="7"/>
  <c r="AU498" i="7"/>
  <c r="AU499" i="7"/>
  <c r="AU500" i="7"/>
  <c r="AU501" i="7"/>
  <c r="AU502" i="7"/>
  <c r="AU503" i="7"/>
  <c r="AU504" i="7"/>
  <c r="AU505" i="7"/>
  <c r="AU506" i="7"/>
  <c r="AU507" i="7"/>
  <c r="AU508" i="7"/>
  <c r="AU509" i="7"/>
  <c r="AU510" i="7"/>
  <c r="AU511" i="7"/>
  <c r="AU512" i="7"/>
  <c r="AU513" i="7"/>
  <c r="AU514" i="7"/>
  <c r="AU515" i="7"/>
  <c r="AU516" i="7"/>
  <c r="AU517" i="7"/>
  <c r="AU518" i="7"/>
  <c r="AU519" i="7"/>
  <c r="AU520" i="7"/>
  <c r="AU521" i="7"/>
  <c r="AU522" i="7"/>
  <c r="AU523" i="7"/>
  <c r="AU524" i="7"/>
  <c r="AU525" i="7"/>
  <c r="AU526" i="7"/>
  <c r="AU527" i="7"/>
  <c r="AU528" i="7"/>
  <c r="AU529" i="7"/>
  <c r="AU530" i="7"/>
  <c r="AU531" i="7"/>
  <c r="AU532" i="7"/>
  <c r="AU533" i="7"/>
  <c r="AU534" i="7"/>
  <c r="AU535" i="7"/>
  <c r="AU536" i="7"/>
  <c r="AU537" i="7"/>
  <c r="AU538" i="7"/>
  <c r="AU539" i="7"/>
  <c r="AU540" i="7"/>
  <c r="AU541" i="7"/>
  <c r="AU542" i="7"/>
  <c r="AU543" i="7"/>
  <c r="AU544" i="7"/>
  <c r="AU545" i="7"/>
  <c r="AU546" i="7"/>
  <c r="AU547" i="7"/>
  <c r="AU548" i="7"/>
  <c r="AU549" i="7"/>
  <c r="AU550" i="7"/>
  <c r="AU551" i="7"/>
  <c r="AU552" i="7"/>
  <c r="AU553" i="7"/>
  <c r="AU554" i="7"/>
  <c r="AU555" i="7"/>
  <c r="AU556" i="7"/>
  <c r="AU557" i="7"/>
  <c r="AU558" i="7"/>
  <c r="AU559" i="7"/>
  <c r="AU560" i="7"/>
  <c r="AU561" i="7"/>
  <c r="AU562" i="7"/>
  <c r="AU563" i="7"/>
  <c r="AU564" i="7"/>
  <c r="AU565" i="7"/>
  <c r="AU566" i="7"/>
  <c r="AU567" i="7"/>
  <c r="AU568" i="7"/>
  <c r="AU569" i="7"/>
  <c r="AU570" i="7"/>
  <c r="AU571" i="7"/>
  <c r="AU572" i="7"/>
  <c r="AU573" i="7"/>
  <c r="AU574" i="7"/>
  <c r="AU575" i="7"/>
  <c r="AU576" i="7"/>
  <c r="AU577" i="7"/>
  <c r="AU578" i="7"/>
  <c r="AU579" i="7"/>
  <c r="AU580" i="7"/>
  <c r="AU581" i="7"/>
  <c r="AU582" i="7"/>
  <c r="AU583" i="7"/>
  <c r="AU584" i="7"/>
  <c r="AU585" i="7"/>
  <c r="AU586" i="7"/>
  <c r="AU587" i="7"/>
  <c r="AU588" i="7"/>
  <c r="AU589" i="7"/>
  <c r="AU590" i="7"/>
  <c r="AU591" i="7"/>
  <c r="AU592" i="7"/>
  <c r="AU593" i="7"/>
  <c r="AU594" i="7"/>
  <c r="AU595" i="7"/>
  <c r="AU596" i="7"/>
  <c r="AU597" i="7"/>
  <c r="AU598" i="7"/>
  <c r="AU599" i="7"/>
  <c r="AU600" i="7"/>
  <c r="AU601" i="7"/>
  <c r="AU602" i="7"/>
  <c r="AU603" i="7"/>
  <c r="AU604" i="7"/>
  <c r="AU605" i="7"/>
  <c r="AU606" i="7"/>
  <c r="AU607" i="7"/>
  <c r="AU608" i="7"/>
  <c r="AU609" i="7"/>
  <c r="AU610" i="7"/>
  <c r="AU611" i="7"/>
  <c r="AU612" i="7"/>
  <c r="AU613" i="7"/>
  <c r="AU614" i="7"/>
  <c r="AU615" i="7"/>
  <c r="AU616" i="7"/>
  <c r="AU617" i="7"/>
  <c r="AU618" i="7"/>
  <c r="AU619" i="7"/>
  <c r="AU620" i="7"/>
  <c r="AU621" i="7"/>
  <c r="AU622" i="7"/>
  <c r="AU623" i="7"/>
  <c r="AU624" i="7"/>
  <c r="AU625" i="7"/>
  <c r="AU626" i="7"/>
  <c r="AU627" i="7"/>
  <c r="AU628" i="7"/>
  <c r="AU629" i="7"/>
  <c r="AU630" i="7"/>
  <c r="AU631" i="7"/>
  <c r="AU632" i="7"/>
  <c r="AU633" i="7"/>
  <c r="AU634" i="7"/>
  <c r="AU635" i="7"/>
  <c r="AU636" i="7"/>
  <c r="AU637" i="7"/>
  <c r="AU638" i="7"/>
  <c r="AU639" i="7"/>
  <c r="AU640" i="7"/>
  <c r="AU641" i="7"/>
  <c r="AU642" i="7"/>
  <c r="AU643" i="7"/>
  <c r="AU644" i="7"/>
  <c r="AU645" i="7"/>
  <c r="AU646" i="7"/>
  <c r="AU647" i="7"/>
  <c r="AU648" i="7"/>
  <c r="AU649" i="7"/>
  <c r="AU650" i="7"/>
  <c r="AU651" i="7"/>
  <c r="AU652" i="7"/>
  <c r="AU653" i="7"/>
  <c r="AU654" i="7"/>
  <c r="AU655" i="7"/>
  <c r="AU656" i="7"/>
  <c r="AU657" i="7"/>
  <c r="AU658" i="7"/>
  <c r="AU659" i="7"/>
  <c r="AU660" i="7"/>
  <c r="AU661" i="7"/>
  <c r="AU662" i="7"/>
  <c r="AU663" i="7"/>
  <c r="AU664" i="7"/>
  <c r="AU665" i="7"/>
  <c r="AU666" i="7"/>
  <c r="AU667" i="7"/>
  <c r="AU668" i="7"/>
  <c r="AU669" i="7"/>
  <c r="AU670" i="7"/>
  <c r="AU671" i="7"/>
  <c r="AU672" i="7"/>
  <c r="AU673" i="7"/>
  <c r="AU674" i="7"/>
  <c r="AU675" i="7"/>
  <c r="AU676" i="7"/>
  <c r="AU677" i="7"/>
  <c r="AU678" i="7"/>
  <c r="AU679" i="7"/>
  <c r="AU680" i="7"/>
  <c r="AU681" i="7"/>
  <c r="AU682" i="7"/>
  <c r="AU683" i="7"/>
  <c r="AU684" i="7"/>
  <c r="AU685" i="7"/>
  <c r="AU686" i="7"/>
  <c r="AU687" i="7"/>
  <c r="AU688" i="7"/>
  <c r="AU689" i="7"/>
  <c r="AU690" i="7"/>
  <c r="AU691" i="7"/>
  <c r="AU692" i="7"/>
  <c r="AU693" i="7"/>
  <c r="AU694" i="7"/>
  <c r="AU695" i="7"/>
  <c r="AU696" i="7"/>
  <c r="AU697" i="7"/>
  <c r="AU698" i="7"/>
  <c r="AU699" i="7"/>
  <c r="AU700" i="7"/>
  <c r="AU701" i="7"/>
  <c r="AU702" i="7"/>
  <c r="AU703" i="7"/>
  <c r="AU704" i="7"/>
  <c r="AU705" i="7"/>
  <c r="AU706" i="7"/>
  <c r="AU707" i="7"/>
  <c r="AU708" i="7"/>
  <c r="AU709" i="7"/>
  <c r="AU710" i="7"/>
  <c r="AU711" i="7"/>
  <c r="AU712" i="7"/>
  <c r="AU713" i="7"/>
  <c r="AU714" i="7"/>
  <c r="AU715" i="7"/>
  <c r="AU716" i="7"/>
  <c r="AU717" i="7"/>
  <c r="AU718" i="7"/>
  <c r="AU719" i="7"/>
  <c r="AU720" i="7"/>
  <c r="AU721" i="7"/>
  <c r="AU722" i="7"/>
  <c r="AU723" i="7"/>
  <c r="AU724" i="7"/>
  <c r="AU725" i="7"/>
  <c r="AU726" i="7"/>
  <c r="AU727" i="7"/>
  <c r="AU728" i="7"/>
  <c r="AU729" i="7"/>
  <c r="AU730" i="7"/>
  <c r="AU731" i="7"/>
  <c r="AU732" i="7"/>
  <c r="AU733" i="7"/>
  <c r="AU734" i="7"/>
  <c r="AU735" i="7"/>
  <c r="AU736" i="7"/>
  <c r="AU737" i="7"/>
  <c r="AU738" i="7"/>
  <c r="AU739" i="7"/>
  <c r="AU740" i="7"/>
  <c r="AU741" i="7"/>
  <c r="AU742" i="7"/>
  <c r="AU743" i="7"/>
  <c r="AU744" i="7"/>
  <c r="AU745" i="7"/>
  <c r="AU746" i="7"/>
  <c r="AU747" i="7"/>
  <c r="AU748" i="7"/>
  <c r="AU749" i="7"/>
  <c r="AU750" i="7"/>
  <c r="AU751" i="7"/>
  <c r="AU752" i="7"/>
  <c r="AU753" i="7"/>
  <c r="AU754" i="7"/>
  <c r="AU755" i="7"/>
  <c r="AU756" i="7"/>
  <c r="AU757" i="7"/>
  <c r="AU758" i="7"/>
  <c r="AU759" i="7"/>
  <c r="AU760" i="7"/>
  <c r="AU761" i="7"/>
  <c r="AU762" i="7"/>
  <c r="AU763" i="7"/>
  <c r="AU764" i="7"/>
  <c r="AU765" i="7"/>
  <c r="AU766" i="7"/>
  <c r="AU767" i="7"/>
  <c r="AU768" i="7"/>
  <c r="AU769" i="7"/>
  <c r="AU770" i="7"/>
  <c r="AU771" i="7"/>
  <c r="AU772" i="7"/>
  <c r="AU773" i="7"/>
  <c r="AU774" i="7"/>
  <c r="AU775" i="7"/>
  <c r="AU776" i="7"/>
  <c r="AU777" i="7"/>
  <c r="AU778" i="7"/>
  <c r="AU779" i="7"/>
  <c r="AU780" i="7"/>
  <c r="AU781" i="7"/>
  <c r="AU782" i="7"/>
  <c r="AU783" i="7"/>
  <c r="AU784" i="7"/>
  <c r="AU785" i="7"/>
  <c r="AU786" i="7"/>
  <c r="AU787" i="7"/>
  <c r="AU788" i="7"/>
  <c r="AU789" i="7"/>
  <c r="AU790" i="7"/>
  <c r="AU791" i="7"/>
  <c r="AU792" i="7"/>
  <c r="AU793" i="7"/>
  <c r="AU794" i="7"/>
  <c r="AU795" i="7"/>
  <c r="AU796" i="7"/>
  <c r="AU797" i="7"/>
  <c r="AU798" i="7"/>
  <c r="AU799" i="7"/>
  <c r="AU800" i="7"/>
  <c r="AU801" i="7"/>
  <c r="AU802" i="7"/>
  <c r="AU803" i="7"/>
  <c r="AU804" i="7"/>
  <c r="AU805" i="7"/>
  <c r="AU806" i="7"/>
  <c r="AU807" i="7"/>
  <c r="AU808" i="7"/>
  <c r="AU809" i="7"/>
  <c r="AU810" i="7"/>
  <c r="AU811" i="7"/>
  <c r="AU812" i="7"/>
  <c r="AU813" i="7"/>
  <c r="AU814" i="7"/>
  <c r="AU815" i="7"/>
  <c r="AU816" i="7"/>
  <c r="AU817" i="7"/>
  <c r="AU818" i="7"/>
  <c r="AU819" i="7"/>
  <c r="AU820" i="7"/>
  <c r="AU821" i="7"/>
  <c r="AU822" i="7"/>
  <c r="AU823" i="7"/>
  <c r="AU824" i="7"/>
  <c r="AU825" i="7"/>
  <c r="AU826" i="7"/>
  <c r="AU827" i="7"/>
  <c r="AU828" i="7"/>
  <c r="AU829" i="7"/>
  <c r="AU830" i="7"/>
  <c r="AU831" i="7"/>
  <c r="AU832" i="7"/>
  <c r="AU833" i="7"/>
  <c r="AU834" i="7"/>
  <c r="AU835" i="7"/>
  <c r="AU836" i="7"/>
  <c r="AU837" i="7"/>
  <c r="AU838" i="7"/>
  <c r="AU839" i="7"/>
  <c r="AU840" i="7"/>
  <c r="AU841" i="7"/>
  <c r="AU842" i="7"/>
  <c r="AU843" i="7"/>
  <c r="AU844" i="7"/>
  <c r="AU845" i="7"/>
  <c r="AU846" i="7"/>
  <c r="AU847" i="7"/>
  <c r="AU848" i="7"/>
  <c r="AU849" i="7"/>
  <c r="AU850" i="7"/>
  <c r="AU851" i="7"/>
  <c r="AU852" i="7"/>
  <c r="AU853" i="7"/>
  <c r="AU854" i="7"/>
  <c r="AU855" i="7"/>
  <c r="AU856" i="7"/>
  <c r="AU857" i="7"/>
  <c r="AU858" i="7"/>
  <c r="AU859" i="7"/>
  <c r="AU860" i="7"/>
  <c r="AU861" i="7"/>
  <c r="AU862" i="7"/>
  <c r="AU863" i="7"/>
  <c r="AU864" i="7"/>
  <c r="AU865" i="7"/>
  <c r="AU866" i="7"/>
  <c r="AU867" i="7"/>
  <c r="AU868" i="7"/>
  <c r="AU869" i="7"/>
  <c r="AU870" i="7"/>
  <c r="AU871" i="7"/>
  <c r="AU872" i="7"/>
  <c r="AU873" i="7"/>
  <c r="AU874" i="7"/>
  <c r="AU875" i="7"/>
  <c r="AU876" i="7"/>
  <c r="AU877" i="7"/>
  <c r="AU878" i="7"/>
  <c r="AU879" i="7"/>
  <c r="AU880" i="7"/>
  <c r="AU881" i="7"/>
  <c r="AU882" i="7"/>
  <c r="AU883" i="7"/>
  <c r="AU884" i="7"/>
  <c r="AU885" i="7"/>
  <c r="AU886" i="7"/>
  <c r="AU887" i="7"/>
  <c r="AU888" i="7"/>
  <c r="AU889" i="7"/>
  <c r="AU890" i="7"/>
  <c r="AU891" i="7"/>
  <c r="AU892" i="7"/>
  <c r="AU893" i="7"/>
  <c r="AU894" i="7"/>
  <c r="AU895" i="7"/>
  <c r="AU896" i="7"/>
  <c r="AU897" i="7"/>
  <c r="AU898" i="7"/>
  <c r="AU899" i="7"/>
  <c r="AU900" i="7"/>
  <c r="AU901" i="7"/>
  <c r="AU902" i="7"/>
  <c r="AU903" i="7"/>
  <c r="AU904" i="7"/>
  <c r="AU905" i="7"/>
  <c r="AU906" i="7"/>
  <c r="AU907" i="7"/>
  <c r="AU908" i="7"/>
  <c r="AU909" i="7"/>
  <c r="AU910" i="7"/>
  <c r="AU911" i="7"/>
  <c r="AU912" i="7"/>
  <c r="AU913" i="7"/>
  <c r="AU914" i="7"/>
  <c r="AU915" i="7"/>
  <c r="AU916" i="7"/>
  <c r="AU917" i="7"/>
  <c r="AU918" i="7"/>
  <c r="AU919" i="7"/>
  <c r="AU920" i="7"/>
  <c r="AU921" i="7"/>
  <c r="AU922" i="7"/>
  <c r="AU923" i="7"/>
  <c r="AU924" i="7"/>
  <c r="AU925" i="7"/>
  <c r="AU926" i="7"/>
  <c r="AU927" i="7"/>
  <c r="AU928" i="7"/>
  <c r="AU929" i="7"/>
  <c r="AU930" i="7"/>
  <c r="AU931" i="7"/>
  <c r="AU932" i="7"/>
  <c r="AU933" i="7"/>
  <c r="AU934" i="7"/>
  <c r="AU935" i="7"/>
  <c r="AU936" i="7"/>
  <c r="AU937" i="7"/>
  <c r="AU938" i="7"/>
  <c r="AU939" i="7"/>
  <c r="AU940" i="7"/>
  <c r="AU941" i="7"/>
  <c r="AU942" i="7"/>
  <c r="AU943" i="7"/>
  <c r="AU944" i="7"/>
  <c r="AU945" i="7"/>
  <c r="AU946" i="7"/>
  <c r="AU947" i="7"/>
  <c r="AU948" i="7"/>
  <c r="AU949" i="7"/>
  <c r="AU950" i="7"/>
  <c r="AU951" i="7"/>
  <c r="AU952" i="7"/>
  <c r="AU953" i="7"/>
  <c r="AU954" i="7"/>
  <c r="AU955" i="7"/>
  <c r="AU956" i="7"/>
  <c r="AU957" i="7"/>
  <c r="AU958" i="7"/>
  <c r="AU959" i="7"/>
  <c r="AU960" i="7"/>
  <c r="AU961" i="7"/>
  <c r="AU962" i="7"/>
  <c r="AU963" i="7"/>
  <c r="AU964" i="7"/>
  <c r="AU965" i="7"/>
  <c r="AU966" i="7"/>
  <c r="AU967" i="7"/>
  <c r="AU968" i="7"/>
  <c r="AU969" i="7"/>
  <c r="AU970" i="7"/>
  <c r="AU971" i="7"/>
  <c r="AU972" i="7"/>
  <c r="AU973" i="7"/>
  <c r="AU974" i="7"/>
  <c r="AU975" i="7"/>
  <c r="AU976" i="7"/>
  <c r="AU977" i="7"/>
  <c r="AU978" i="7"/>
  <c r="AU979" i="7"/>
  <c r="AU980" i="7"/>
  <c r="AU981" i="7"/>
  <c r="AU982" i="7"/>
  <c r="AU983" i="7"/>
  <c r="AU984" i="7"/>
  <c r="AU985" i="7"/>
  <c r="AU986" i="7"/>
  <c r="AU987" i="7"/>
  <c r="AU988" i="7"/>
  <c r="AU989" i="7"/>
  <c r="AU990" i="7"/>
  <c r="AU991" i="7"/>
  <c r="AU992" i="7"/>
  <c r="AU993" i="7"/>
  <c r="AU994" i="7"/>
  <c r="AU995" i="7"/>
  <c r="AU996" i="7"/>
  <c r="AU997" i="7"/>
  <c r="AU998" i="7"/>
  <c r="AU999" i="7"/>
  <c r="AU1000" i="7"/>
  <c r="AU1001" i="7"/>
  <c r="AU1002" i="7"/>
  <c r="AU1003" i="7"/>
  <c r="AU1004" i="7"/>
  <c r="AU1005" i="7"/>
  <c r="AU1006" i="7"/>
  <c r="AU1007" i="7"/>
  <c r="AU1008" i="7"/>
  <c r="AU1009" i="7"/>
  <c r="AU1010" i="7"/>
  <c r="AU1011" i="7"/>
  <c r="AU1012" i="7"/>
  <c r="AU1013" i="7"/>
  <c r="AU1014" i="7"/>
  <c r="AU1015" i="7"/>
  <c r="AU1016" i="7"/>
  <c r="AU1017" i="7"/>
  <c r="AU1018" i="7"/>
  <c r="AU1019" i="7"/>
  <c r="AU1020" i="7"/>
  <c r="AU1021" i="7"/>
  <c r="AU1022" i="7"/>
  <c r="AU1023" i="7"/>
  <c r="AU1024" i="7"/>
  <c r="AU1025" i="7"/>
  <c r="AU1026" i="7"/>
  <c r="AU1027" i="7"/>
  <c r="AU1028" i="7"/>
  <c r="AU1029" i="7"/>
  <c r="AU1030" i="7"/>
  <c r="AU1031" i="7"/>
  <c r="AU1032" i="7"/>
  <c r="AU1033" i="7"/>
  <c r="AU1034" i="7"/>
  <c r="AU1035" i="7"/>
  <c r="AU1036" i="7"/>
  <c r="AU1037" i="7"/>
  <c r="AU1038" i="7"/>
  <c r="AU1039" i="7"/>
  <c r="AU1040" i="7"/>
  <c r="AU1041" i="7"/>
  <c r="AU1042" i="7"/>
  <c r="AU1043" i="7"/>
  <c r="AU1044" i="7"/>
  <c r="AU1045" i="7"/>
  <c r="AU1046" i="7"/>
  <c r="AU1047" i="7"/>
  <c r="AU1048" i="7"/>
  <c r="AU1049" i="7"/>
  <c r="AU1050" i="7"/>
  <c r="AU1051" i="7"/>
  <c r="AU1052" i="7"/>
  <c r="AU1053" i="7"/>
  <c r="AU1054" i="7"/>
  <c r="AU1055" i="7"/>
  <c r="AU1056" i="7"/>
  <c r="AU1057" i="7"/>
  <c r="AU1058" i="7"/>
  <c r="AU1059" i="7"/>
  <c r="AU1060" i="7"/>
  <c r="AU1061" i="7"/>
  <c r="AU1062" i="7"/>
  <c r="AU1063" i="7"/>
  <c r="AU1064" i="7"/>
  <c r="AU1065" i="7"/>
  <c r="AU1066" i="7"/>
  <c r="AU1067" i="7"/>
  <c r="AU1068" i="7"/>
  <c r="AU1069" i="7"/>
  <c r="AU1070" i="7"/>
  <c r="AU1071" i="7"/>
  <c r="AU1072" i="7"/>
  <c r="AU1073" i="7"/>
  <c r="AU1074" i="7"/>
  <c r="AU1075" i="7"/>
  <c r="AU1076" i="7"/>
  <c r="AU1077" i="7"/>
  <c r="AU1078" i="7"/>
  <c r="AU1079" i="7"/>
  <c r="AU1080" i="7"/>
  <c r="AU1081" i="7"/>
  <c r="AU1082" i="7"/>
  <c r="AU1083" i="7"/>
  <c r="AU1084" i="7"/>
  <c r="AU1085" i="7"/>
  <c r="AU1086" i="7"/>
  <c r="AU1087" i="7"/>
  <c r="AU1088" i="7"/>
  <c r="AU1089" i="7"/>
  <c r="AU1090" i="7"/>
  <c r="AU1091" i="7"/>
  <c r="AU1092" i="7"/>
  <c r="AU1093" i="7"/>
  <c r="AU1094" i="7"/>
  <c r="AU1095" i="7"/>
  <c r="AU1096" i="7"/>
  <c r="AU1097" i="7"/>
  <c r="AU1098" i="7"/>
  <c r="AU1099" i="7"/>
  <c r="AU1100" i="7"/>
  <c r="AU1101" i="7"/>
  <c r="AU1102" i="7"/>
  <c r="AU1103" i="7"/>
  <c r="AU1104" i="7"/>
  <c r="AU1105" i="7"/>
  <c r="AU1106" i="7"/>
  <c r="AU1107" i="7"/>
  <c r="AU1108" i="7"/>
  <c r="AU1109" i="7"/>
  <c r="AU1110" i="7"/>
  <c r="AU1111" i="7"/>
  <c r="AU1112" i="7"/>
  <c r="AU1113" i="7"/>
  <c r="AU1114" i="7"/>
  <c r="AU1115" i="7"/>
  <c r="AU1116" i="7"/>
  <c r="AU1117" i="7"/>
  <c r="AU1118" i="7"/>
  <c r="AU1119" i="7"/>
  <c r="AU1120" i="7"/>
  <c r="AU1121" i="7"/>
  <c r="AU1122" i="7"/>
  <c r="AU1123" i="7"/>
  <c r="AU1124" i="7"/>
  <c r="AU1125" i="7"/>
  <c r="AU1126" i="7"/>
  <c r="AU1127" i="7"/>
  <c r="AU1128" i="7"/>
  <c r="AU1129" i="7"/>
  <c r="AU1130" i="7"/>
  <c r="AU1131" i="7"/>
  <c r="AU1132" i="7"/>
  <c r="AU1133" i="7"/>
  <c r="AU1134" i="7"/>
  <c r="AU1135" i="7"/>
  <c r="AU1136" i="7"/>
  <c r="AU1137" i="7"/>
  <c r="AU1138" i="7"/>
  <c r="AU1139" i="7"/>
  <c r="AU1140" i="7"/>
  <c r="AU1141" i="7"/>
  <c r="AU1142" i="7"/>
  <c r="AU1143" i="7"/>
  <c r="AU1144" i="7"/>
  <c r="AU1145" i="7"/>
  <c r="AU1146" i="7"/>
  <c r="AU1147" i="7"/>
  <c r="AU1148" i="7"/>
  <c r="AU1149" i="7"/>
  <c r="AU1150" i="7"/>
  <c r="AU1151" i="7"/>
  <c r="AU1152" i="7"/>
  <c r="AU1153" i="7"/>
  <c r="AU1154" i="7"/>
  <c r="AU1155" i="7"/>
  <c r="AU1156" i="7"/>
  <c r="AU1157" i="7"/>
  <c r="AU1158" i="7"/>
  <c r="AU1159" i="7"/>
  <c r="AU1160" i="7"/>
  <c r="AU1161" i="7"/>
  <c r="AU1162" i="7"/>
  <c r="AU1163" i="7"/>
  <c r="AU1164" i="7"/>
  <c r="AU1165" i="7"/>
  <c r="AU1166" i="7"/>
  <c r="AU1167" i="7"/>
  <c r="AU1168" i="7"/>
  <c r="AU1169" i="7"/>
  <c r="AU1170" i="7"/>
  <c r="AU1171" i="7"/>
  <c r="AU1172" i="7"/>
  <c r="AU1173" i="7"/>
  <c r="AU1174" i="7"/>
  <c r="AU1175" i="7"/>
  <c r="AU1176" i="7"/>
  <c r="AU1177" i="7"/>
  <c r="AU1178" i="7"/>
  <c r="AU1179" i="7"/>
  <c r="AU1180" i="7"/>
  <c r="AU1181" i="7"/>
  <c r="AU1182" i="7"/>
  <c r="AU1183" i="7"/>
  <c r="AU1184" i="7"/>
  <c r="AU1185" i="7"/>
  <c r="AU1186" i="7"/>
  <c r="AU1187" i="7"/>
  <c r="AU1188" i="7"/>
  <c r="AU1189" i="7"/>
  <c r="AU1190" i="7"/>
  <c r="AU1191" i="7"/>
  <c r="AU1192" i="7"/>
  <c r="AU1193" i="7"/>
  <c r="AU1194" i="7"/>
  <c r="AU1195" i="7"/>
  <c r="AU1196" i="7"/>
  <c r="AU1197" i="7"/>
  <c r="AU1198" i="7"/>
  <c r="AU1199" i="7"/>
  <c r="AU1200" i="7"/>
  <c r="AU1201" i="7"/>
  <c r="AU1202" i="7"/>
  <c r="AU1203" i="7"/>
  <c r="AU1204" i="7"/>
  <c r="AU1205" i="7"/>
  <c r="AU1206" i="7"/>
  <c r="AU1207" i="7"/>
  <c r="AU1208" i="7"/>
  <c r="AU1209" i="7"/>
  <c r="AU1210" i="7"/>
  <c r="AU1211" i="7"/>
  <c r="AU1212" i="7"/>
  <c r="AU1213" i="7"/>
  <c r="AU1214" i="7"/>
  <c r="AU1215" i="7"/>
  <c r="AU1216" i="7"/>
  <c r="AU1217" i="7"/>
  <c r="AU1218" i="7"/>
  <c r="AU1219" i="7"/>
  <c r="AU1220" i="7"/>
  <c r="AU1221" i="7"/>
  <c r="AU1222" i="7"/>
  <c r="AU1223" i="7"/>
  <c r="AU1224" i="7"/>
  <c r="AU1225" i="7"/>
  <c r="AU1226" i="7"/>
  <c r="AU1227" i="7"/>
  <c r="AU1228" i="7"/>
  <c r="AU1229" i="7"/>
  <c r="AU1230" i="7"/>
  <c r="AU1231" i="7"/>
  <c r="AU1232" i="7"/>
  <c r="AU1233" i="7"/>
  <c r="AU1234" i="7"/>
  <c r="AU1235" i="7"/>
  <c r="AU1236" i="7"/>
  <c r="AU1237" i="7"/>
  <c r="AU1238" i="7"/>
  <c r="AU1239" i="7"/>
  <c r="AU1240" i="7"/>
  <c r="AU1241" i="7"/>
  <c r="AU1242" i="7"/>
  <c r="AU1243" i="7"/>
  <c r="AU1244" i="7"/>
  <c r="AU1245" i="7"/>
  <c r="AU1246" i="7"/>
  <c r="AU1247" i="7"/>
  <c r="AU1248" i="7"/>
  <c r="AU1249" i="7"/>
  <c r="AU1250" i="7"/>
  <c r="AU1251" i="7"/>
  <c r="AU1252" i="7"/>
  <c r="AU1253" i="7"/>
  <c r="AU1254" i="7"/>
  <c r="AU1255" i="7"/>
  <c r="AU1256" i="7"/>
  <c r="AU1257" i="7"/>
  <c r="AU1258" i="7"/>
  <c r="AU1259" i="7"/>
  <c r="AU1260" i="7"/>
  <c r="AU1261" i="7"/>
  <c r="AU1262" i="7"/>
  <c r="AU1263" i="7"/>
  <c r="AU1264" i="7"/>
  <c r="AU1265" i="7"/>
  <c r="AU1266" i="7"/>
  <c r="AU1267" i="7"/>
  <c r="AU1268" i="7"/>
  <c r="AU1269" i="7"/>
  <c r="AU1270" i="7"/>
  <c r="AU1271" i="7"/>
  <c r="AU1272" i="7"/>
  <c r="AU1273" i="7"/>
  <c r="AU1274" i="7"/>
  <c r="AU1275" i="7"/>
  <c r="AU1276" i="7"/>
  <c r="AU1277" i="7"/>
  <c r="AU1278" i="7"/>
  <c r="AU1279" i="7"/>
  <c r="AU1280" i="7"/>
  <c r="AU1281" i="7"/>
  <c r="AU1282" i="7"/>
  <c r="AU1283" i="7"/>
  <c r="AU1284" i="7"/>
  <c r="AU1285" i="7"/>
  <c r="AU1286" i="7"/>
  <c r="AU1287" i="7"/>
  <c r="AU1288" i="7"/>
  <c r="AU1289" i="7"/>
  <c r="AU1290" i="7"/>
  <c r="AU1291" i="7"/>
  <c r="AU1292" i="7"/>
  <c r="AU1293" i="7"/>
  <c r="AU1294" i="7"/>
  <c r="AU1295" i="7"/>
  <c r="AU1296" i="7"/>
  <c r="AU1297" i="7"/>
  <c r="AU1298" i="7"/>
  <c r="AU1299" i="7"/>
  <c r="AU1300" i="7"/>
  <c r="AU1301" i="7"/>
  <c r="AU1302" i="7"/>
  <c r="AU1303" i="7"/>
  <c r="AU1304" i="7"/>
  <c r="AU1305" i="7"/>
  <c r="AU1306" i="7"/>
  <c r="AU1307" i="7"/>
  <c r="AU1308" i="7"/>
  <c r="AU1309" i="7"/>
  <c r="AU1310" i="7"/>
  <c r="AU1311" i="7"/>
  <c r="AU1312" i="7"/>
  <c r="AU1313" i="7"/>
  <c r="AU1314" i="7"/>
  <c r="AU1315" i="7"/>
  <c r="AU1316" i="7"/>
  <c r="AU1317" i="7"/>
  <c r="AU1318" i="7"/>
  <c r="AU1319" i="7"/>
  <c r="AU1320" i="7"/>
  <c r="AU1321" i="7"/>
  <c r="AU1322" i="7"/>
  <c r="AU1323" i="7"/>
  <c r="AU1324" i="7"/>
  <c r="AU1325" i="7"/>
  <c r="AU1326" i="7"/>
  <c r="AU1327" i="7"/>
  <c r="AU1328" i="7"/>
  <c r="AU1329" i="7"/>
  <c r="AU1330" i="7"/>
  <c r="AU1331" i="7"/>
  <c r="AU1332" i="7"/>
  <c r="AU1333" i="7"/>
  <c r="AU1334" i="7"/>
  <c r="AU1335" i="7"/>
  <c r="AU1336" i="7"/>
  <c r="AU1337" i="7"/>
  <c r="AU1338" i="7"/>
  <c r="AU1339" i="7"/>
  <c r="AU1340" i="7"/>
  <c r="AU1341" i="7"/>
  <c r="AU1342" i="7"/>
  <c r="AU1343" i="7"/>
  <c r="AU1344" i="7"/>
  <c r="AU1345" i="7"/>
  <c r="AU1346" i="7"/>
  <c r="AU1347" i="7"/>
  <c r="AU1348" i="7"/>
  <c r="AU1349" i="7"/>
  <c r="AU1350" i="7"/>
  <c r="AU1351" i="7"/>
  <c r="AU1352" i="7"/>
  <c r="AU1353" i="7"/>
  <c r="AU1354" i="7"/>
  <c r="AU1355" i="7"/>
  <c r="AU1356" i="7"/>
  <c r="AU1357" i="7"/>
  <c r="AU1358" i="7"/>
  <c r="AU1359" i="7"/>
  <c r="AU1360" i="7"/>
  <c r="AU1361" i="7"/>
  <c r="AU1362" i="7"/>
  <c r="AU1363" i="7"/>
  <c r="AU1364" i="7"/>
  <c r="AU1365" i="7"/>
  <c r="AU1366" i="7"/>
  <c r="AU1367" i="7"/>
  <c r="AU1368" i="7"/>
  <c r="AU1369" i="7"/>
  <c r="AU1370" i="7"/>
  <c r="AU1371" i="7"/>
  <c r="AU1372" i="7"/>
  <c r="AU1373" i="7"/>
  <c r="AU1374" i="7"/>
  <c r="AU1375" i="7"/>
  <c r="AU1376" i="7"/>
  <c r="AU1377" i="7"/>
  <c r="AU1378" i="7"/>
  <c r="AU1379" i="7"/>
  <c r="AU1380" i="7"/>
  <c r="AU1381" i="7"/>
  <c r="AU1382" i="7"/>
  <c r="AU1383" i="7"/>
  <c r="AU1384" i="7"/>
  <c r="AU1385" i="7"/>
  <c r="AU1386" i="7"/>
  <c r="AU1387" i="7"/>
  <c r="AU1388" i="7"/>
  <c r="AU1389" i="7"/>
  <c r="AU1390" i="7"/>
  <c r="AU1391" i="7"/>
  <c r="AU1392" i="7"/>
  <c r="AU1393" i="7"/>
  <c r="AU1394" i="7"/>
  <c r="AU1395" i="7"/>
  <c r="AU1396" i="7"/>
  <c r="AU1397" i="7"/>
  <c r="AU1398" i="7"/>
  <c r="AU1399" i="7"/>
  <c r="AU1400" i="7"/>
  <c r="AU1401" i="7"/>
  <c r="AU1402" i="7"/>
  <c r="AU1403" i="7"/>
  <c r="AU1404" i="7"/>
  <c r="AU1405" i="7"/>
  <c r="AU1406" i="7"/>
  <c r="AU1407" i="7"/>
  <c r="AU1408" i="7"/>
  <c r="AU1409" i="7"/>
  <c r="AU1410" i="7"/>
  <c r="AU1411" i="7"/>
  <c r="AU1412" i="7"/>
  <c r="AU1413" i="7"/>
  <c r="AU1414" i="7"/>
  <c r="AU1415" i="7"/>
  <c r="AU1416" i="7"/>
  <c r="AU1417" i="7"/>
  <c r="AU1418" i="7"/>
  <c r="AU1419" i="7"/>
  <c r="AU1420" i="7"/>
  <c r="AU1421" i="7"/>
  <c r="AU1422" i="7"/>
  <c r="AU1423" i="7"/>
  <c r="AU1424" i="7"/>
  <c r="AU1425" i="7"/>
  <c r="AU1426" i="7"/>
  <c r="AU1427" i="7"/>
  <c r="AU1428" i="7"/>
  <c r="AU1429" i="7"/>
  <c r="AU1430" i="7"/>
  <c r="AU1431" i="7"/>
  <c r="AU1432" i="7"/>
  <c r="AU1433" i="7"/>
  <c r="AU1434" i="7"/>
  <c r="AU1435" i="7"/>
  <c r="AU1436" i="7"/>
  <c r="AU1437" i="7"/>
  <c r="AU1438" i="7"/>
  <c r="AU1439" i="7"/>
  <c r="AU1440" i="7"/>
  <c r="AU1441" i="7"/>
  <c r="AU1442" i="7"/>
  <c r="AU1443" i="7"/>
  <c r="AU1444" i="7"/>
  <c r="AU1445" i="7"/>
  <c r="AU1446" i="7"/>
  <c r="AU1447" i="7"/>
  <c r="AU1448" i="7"/>
  <c r="AU1449" i="7"/>
  <c r="AU1450" i="7"/>
  <c r="AU1451" i="7"/>
  <c r="AU1452" i="7"/>
  <c r="AU1453" i="7"/>
  <c r="AU1454" i="7"/>
  <c r="AU1455" i="7"/>
  <c r="AU1456" i="7"/>
  <c r="AU1457" i="7"/>
  <c r="AU1458" i="7"/>
  <c r="AU1459" i="7"/>
  <c r="AU1460" i="7"/>
  <c r="AU1461" i="7"/>
  <c r="AU1462" i="7"/>
  <c r="AU1463" i="7"/>
  <c r="AU1464" i="7"/>
  <c r="AU1465" i="7"/>
  <c r="AU1466" i="7"/>
  <c r="AU1467" i="7"/>
  <c r="AU1468" i="7"/>
  <c r="AU1469" i="7"/>
  <c r="AU1470" i="7"/>
  <c r="AU1471" i="7"/>
  <c r="AU1472" i="7"/>
  <c r="AU1473" i="7"/>
  <c r="AU1474" i="7"/>
  <c r="AU1475" i="7"/>
  <c r="AU1476" i="7"/>
  <c r="AU1477" i="7"/>
  <c r="AU1478" i="7"/>
  <c r="AU1479" i="7"/>
  <c r="AU1480" i="7"/>
  <c r="AU1481" i="7"/>
  <c r="AU1482" i="7"/>
  <c r="AU1483" i="7"/>
  <c r="AU1484" i="7"/>
  <c r="AU1485" i="7"/>
  <c r="AU1486" i="7"/>
  <c r="AU1487" i="7"/>
  <c r="AU1488" i="7"/>
  <c r="AU1489" i="7"/>
  <c r="AU1490" i="7"/>
  <c r="AU1491" i="7"/>
  <c r="AU1492" i="7"/>
  <c r="AU1493" i="7"/>
  <c r="AU1494" i="7"/>
  <c r="AU1495" i="7"/>
  <c r="AU1496" i="7"/>
  <c r="AU1497" i="7"/>
  <c r="AU1498" i="7"/>
  <c r="AU1499" i="7"/>
  <c r="AU1500" i="7"/>
  <c r="AU1501" i="7"/>
  <c r="AU1502" i="7"/>
  <c r="AU1503" i="7"/>
  <c r="AU1504" i="7"/>
  <c r="AU1505" i="7"/>
  <c r="AU1506" i="7"/>
  <c r="AU1507" i="7"/>
  <c r="AU1508" i="7"/>
  <c r="AU1509" i="7"/>
  <c r="AU1510" i="7"/>
  <c r="AU1511" i="7"/>
  <c r="AU1512" i="7"/>
  <c r="AU1513" i="7"/>
  <c r="AU1514" i="7"/>
  <c r="AU1515" i="7"/>
  <c r="AU1516" i="7"/>
  <c r="AU1517" i="7"/>
  <c r="AU1518" i="7"/>
  <c r="AU1519" i="7"/>
  <c r="AU1520" i="7"/>
  <c r="AU1521" i="7"/>
  <c r="AU1522" i="7"/>
  <c r="AU1523" i="7"/>
  <c r="AU1524" i="7"/>
  <c r="AU1525" i="7"/>
  <c r="AU1526" i="7"/>
  <c r="AU1527" i="7"/>
  <c r="AU1528" i="7"/>
  <c r="AU1529" i="7"/>
  <c r="AU1530" i="7"/>
  <c r="AU1531" i="7"/>
  <c r="AU1532" i="7"/>
  <c r="AU1533" i="7"/>
  <c r="AU1534" i="7"/>
  <c r="AU1535" i="7"/>
  <c r="AU1536" i="7"/>
  <c r="AU1537" i="7"/>
  <c r="AU1538" i="7"/>
  <c r="AU1539" i="7"/>
  <c r="AU1540" i="7"/>
  <c r="AU1541" i="7"/>
  <c r="AU1542" i="7"/>
  <c r="AU1543" i="7"/>
  <c r="AU1544" i="7"/>
  <c r="AU1545" i="7"/>
  <c r="AU1546" i="7"/>
  <c r="AU1547" i="7"/>
  <c r="AU1548" i="7"/>
  <c r="AU1549" i="7"/>
  <c r="AU1550" i="7"/>
  <c r="AU1551" i="7"/>
  <c r="AU1552" i="7"/>
  <c r="AU1553" i="7"/>
  <c r="AU1554" i="7"/>
  <c r="AU1555" i="7"/>
  <c r="AU1556" i="7"/>
  <c r="AU1557" i="7"/>
  <c r="AU1558" i="7"/>
  <c r="AU1559" i="7"/>
  <c r="AU1560" i="7"/>
  <c r="AU1561" i="7"/>
  <c r="AU1562" i="7"/>
  <c r="AU1563" i="7"/>
  <c r="AU1564" i="7"/>
  <c r="AU1565" i="7"/>
  <c r="AU1566" i="7"/>
  <c r="AU1567" i="7"/>
  <c r="AU1568" i="7"/>
  <c r="AU1569" i="7"/>
  <c r="AU1570" i="7"/>
  <c r="AU1571" i="7"/>
  <c r="AU1572" i="7"/>
  <c r="AU1573" i="7"/>
  <c r="AU1574" i="7"/>
  <c r="AU1575" i="7"/>
  <c r="AU1576" i="7"/>
  <c r="AU1577" i="7"/>
  <c r="AU1578" i="7"/>
  <c r="AU1579" i="7"/>
  <c r="AU1580" i="7"/>
  <c r="AU1581" i="7"/>
  <c r="AU1582" i="7"/>
  <c r="AU1583" i="7"/>
  <c r="AU1584" i="7"/>
  <c r="AU1585" i="7"/>
  <c r="AU1586" i="7"/>
  <c r="AU1587" i="7"/>
  <c r="AU1588" i="7"/>
  <c r="AU1589" i="7"/>
  <c r="AU1590" i="7"/>
  <c r="AU1591" i="7"/>
  <c r="AU1592" i="7"/>
  <c r="AU1593" i="7"/>
  <c r="AU1594" i="7"/>
  <c r="AU1595" i="7"/>
  <c r="AU1596" i="7"/>
  <c r="AU1597" i="7"/>
  <c r="AU1598" i="7"/>
  <c r="AU1599" i="7"/>
  <c r="AU1600" i="7"/>
  <c r="AU1601" i="7"/>
  <c r="AU1602" i="7"/>
  <c r="AU1603" i="7"/>
  <c r="AU1604" i="7"/>
  <c r="AU1605" i="7"/>
  <c r="AU1606" i="7"/>
  <c r="AU1607" i="7"/>
  <c r="AU1608" i="7"/>
  <c r="AU1609" i="7"/>
  <c r="AU1610" i="7"/>
  <c r="AU1611" i="7"/>
  <c r="AU1612" i="7"/>
  <c r="AU1613" i="7"/>
  <c r="AU1614" i="7"/>
  <c r="AU1615" i="7"/>
  <c r="AU1616" i="7"/>
  <c r="AU1617" i="7"/>
  <c r="AU1618" i="7"/>
  <c r="AU1619" i="7"/>
  <c r="AU1620" i="7"/>
  <c r="AU1621" i="7"/>
  <c r="AU1622" i="7"/>
  <c r="AU1623" i="7"/>
  <c r="AU1624" i="7"/>
  <c r="AU1625" i="7"/>
  <c r="AU1626" i="7"/>
  <c r="AU1627" i="7"/>
  <c r="AU1628" i="7"/>
  <c r="AU1629" i="7"/>
  <c r="AU1630" i="7"/>
  <c r="AU1631" i="7"/>
  <c r="AU1632" i="7"/>
  <c r="AU1633" i="7"/>
  <c r="AU1634" i="7"/>
  <c r="AU1635" i="7"/>
  <c r="AU1636" i="7"/>
  <c r="AU1637" i="7"/>
  <c r="AU1638" i="7"/>
  <c r="AU1639" i="7"/>
  <c r="AU1640" i="7"/>
  <c r="AU1641" i="7"/>
  <c r="AU1642" i="7"/>
  <c r="AU1643" i="7"/>
  <c r="AU1644" i="7"/>
  <c r="AU1645" i="7"/>
  <c r="AU1646" i="7"/>
  <c r="AU1647" i="7"/>
  <c r="AU1648" i="7"/>
  <c r="AU1649" i="7"/>
  <c r="AU1650" i="7"/>
  <c r="AU1651" i="7"/>
  <c r="AU1652" i="7"/>
  <c r="AU1653" i="7"/>
  <c r="AU1654" i="7"/>
  <c r="AU1655" i="7"/>
  <c r="AU1656" i="7"/>
  <c r="AU1657" i="7"/>
  <c r="AU1658" i="7"/>
  <c r="AU1659" i="7"/>
  <c r="AU1660" i="7"/>
  <c r="AU1661" i="7"/>
  <c r="AU1662" i="7"/>
  <c r="AU1663" i="7"/>
  <c r="AU1664" i="7"/>
  <c r="AU1665" i="7"/>
  <c r="AU1666" i="7"/>
  <c r="AU1667" i="7"/>
  <c r="AU1668" i="7"/>
  <c r="AU1669" i="7"/>
  <c r="AU1670" i="7"/>
  <c r="AU1671" i="7"/>
  <c r="AU1672" i="7"/>
  <c r="AU1673" i="7"/>
  <c r="AU1674" i="7"/>
  <c r="AU1675" i="7"/>
  <c r="AU1676" i="7"/>
  <c r="AU1677" i="7"/>
  <c r="AU1678" i="7"/>
  <c r="AU1679" i="7"/>
  <c r="AU1680" i="7"/>
  <c r="AU1681" i="7"/>
  <c r="AU1682" i="7"/>
  <c r="AU1683" i="7"/>
  <c r="AU1684" i="7"/>
  <c r="AU1685" i="7"/>
  <c r="AU1686" i="7"/>
  <c r="AU1687" i="7"/>
  <c r="AU1688" i="7"/>
  <c r="AU1689" i="7"/>
  <c r="AU1690" i="7"/>
  <c r="AU1691" i="7"/>
  <c r="AU1692" i="7"/>
  <c r="AU1693" i="7"/>
  <c r="AU1694" i="7"/>
  <c r="AU1695" i="7"/>
  <c r="AU1696" i="7"/>
  <c r="AU1697" i="7"/>
  <c r="AU1698" i="7"/>
  <c r="AU1699" i="7"/>
  <c r="AU1700" i="7"/>
  <c r="AU1701" i="7"/>
  <c r="AU1702" i="7"/>
  <c r="AU1703" i="7"/>
  <c r="AU1704" i="7"/>
  <c r="AU1705" i="7"/>
  <c r="AU1706" i="7"/>
  <c r="AU1707" i="7"/>
  <c r="AU1708" i="7"/>
  <c r="AU1709" i="7"/>
  <c r="AU1710" i="7"/>
  <c r="AU1711" i="7"/>
  <c r="AU1712" i="7"/>
  <c r="AU1713" i="7"/>
  <c r="AU1714" i="7"/>
  <c r="AU1715" i="7"/>
  <c r="AU1716" i="7"/>
  <c r="AU1717" i="7"/>
  <c r="AU1718" i="7"/>
  <c r="AU1719" i="7"/>
  <c r="AU1720" i="7"/>
  <c r="AU1721" i="7"/>
  <c r="AU1722" i="7"/>
  <c r="AU1723" i="7"/>
  <c r="AU1724" i="7"/>
  <c r="AU1725" i="7"/>
  <c r="AU1726" i="7"/>
  <c r="AU1727" i="7"/>
  <c r="AU1728" i="7"/>
  <c r="AU1729" i="7"/>
  <c r="AU1730" i="7"/>
  <c r="AU1731" i="7"/>
  <c r="AU1732" i="7"/>
  <c r="AU1733" i="7"/>
  <c r="AU1734" i="7"/>
  <c r="AU1735" i="7"/>
  <c r="AU1736" i="7"/>
  <c r="AU1737" i="7"/>
  <c r="AU1738" i="7"/>
  <c r="AU1739" i="7"/>
  <c r="AU1740" i="7"/>
  <c r="AU1741" i="7"/>
  <c r="AU1742" i="7"/>
  <c r="AU1743" i="7"/>
  <c r="AU1744" i="7"/>
  <c r="AU1745" i="7"/>
  <c r="AU1746" i="7"/>
  <c r="AU1747" i="7"/>
  <c r="AU1748" i="7"/>
  <c r="AU1749" i="7"/>
  <c r="AU1750" i="7"/>
  <c r="AU1751" i="7"/>
  <c r="AU1752" i="7"/>
  <c r="AU1753" i="7"/>
  <c r="AU1754" i="7"/>
  <c r="AU1755" i="7"/>
  <c r="AU1756" i="7"/>
  <c r="AU1757" i="7"/>
  <c r="AU1758" i="7"/>
  <c r="AU1759" i="7"/>
  <c r="AU1760" i="7"/>
  <c r="AU1761" i="7"/>
  <c r="AU1762" i="7"/>
  <c r="AU1763" i="7"/>
  <c r="AU1764" i="7"/>
  <c r="AU1765" i="7"/>
  <c r="AU1766" i="7"/>
  <c r="AU1767" i="7"/>
  <c r="AU1768" i="7"/>
  <c r="AU1769" i="7"/>
  <c r="AU1770" i="7"/>
  <c r="AU1771" i="7"/>
  <c r="AU1772" i="7"/>
  <c r="AU1773" i="7"/>
  <c r="AU1774" i="7"/>
  <c r="AU1775" i="7"/>
  <c r="AU1776" i="7"/>
  <c r="AU1777" i="7"/>
  <c r="AU1778" i="7"/>
  <c r="AU1779" i="7"/>
  <c r="AU1780" i="7"/>
  <c r="AU1781" i="7"/>
  <c r="AU1782" i="7"/>
  <c r="AU1783" i="7"/>
  <c r="AU1784" i="7"/>
  <c r="AU1785" i="7"/>
  <c r="AU1786" i="7"/>
  <c r="AU1787" i="7"/>
  <c r="AU1788" i="7"/>
  <c r="AU1789" i="7"/>
  <c r="AU1790" i="7"/>
  <c r="AU1791" i="7"/>
  <c r="AU1792" i="7"/>
  <c r="AU1793" i="7"/>
  <c r="AU1794" i="7"/>
  <c r="AU1795" i="7"/>
  <c r="AU1796" i="7"/>
  <c r="AU1797" i="7"/>
  <c r="AU1798" i="7"/>
  <c r="AU1799" i="7"/>
  <c r="AU1800" i="7"/>
  <c r="AU1801" i="7"/>
  <c r="AU1802" i="7"/>
  <c r="AU1803" i="7"/>
  <c r="AU1804" i="7"/>
  <c r="AU1805" i="7"/>
  <c r="AU1806" i="7"/>
  <c r="AU1807" i="7"/>
  <c r="AU1808" i="7"/>
  <c r="AU1809" i="7"/>
  <c r="AU1810" i="7"/>
  <c r="AU1811" i="7"/>
  <c r="AU1812" i="7"/>
  <c r="AU1813" i="7"/>
  <c r="AU1814" i="7"/>
  <c r="AU1815" i="7"/>
  <c r="AU1816" i="7"/>
  <c r="AU1817" i="7"/>
  <c r="AU1818" i="7"/>
  <c r="AU1819" i="7"/>
  <c r="AU1820" i="7"/>
  <c r="AU1821" i="7"/>
  <c r="AU1822" i="7"/>
  <c r="AU1823" i="7"/>
  <c r="AU1824" i="7"/>
  <c r="AU1825" i="7"/>
  <c r="AU1826" i="7"/>
  <c r="AU1827" i="7"/>
  <c r="AU1828" i="7"/>
  <c r="AU1829" i="7"/>
  <c r="AU1830" i="7"/>
  <c r="AU1831" i="7"/>
  <c r="AU1832" i="7"/>
  <c r="AU1833" i="7"/>
  <c r="AU1834" i="7"/>
  <c r="AU1835" i="7"/>
  <c r="AU1836" i="7"/>
  <c r="AU1837" i="7"/>
  <c r="AU1838" i="7"/>
  <c r="AU1839" i="7"/>
  <c r="AU1840" i="7"/>
  <c r="AU1841" i="7"/>
  <c r="AU1842" i="7"/>
  <c r="AU1843" i="7"/>
  <c r="AU1844" i="7"/>
  <c r="AU1845" i="7"/>
  <c r="AU1846" i="7"/>
  <c r="AU1847" i="7"/>
  <c r="AU1848" i="7"/>
  <c r="AU1849" i="7"/>
  <c r="AU1850" i="7"/>
  <c r="AU1851" i="7"/>
  <c r="AU1852" i="7"/>
  <c r="AU1853" i="7"/>
  <c r="AU1854" i="7"/>
  <c r="AU1855" i="7"/>
  <c r="AU1856" i="7"/>
  <c r="AU1857" i="7"/>
  <c r="AU1858" i="7"/>
  <c r="AU1859" i="7"/>
  <c r="AU1860" i="7"/>
  <c r="AU1861" i="7"/>
  <c r="AU1862" i="7"/>
  <c r="AU1863" i="7"/>
  <c r="AU1864" i="7"/>
  <c r="AU1865" i="7"/>
  <c r="AU1866" i="7"/>
  <c r="AU1867" i="7"/>
  <c r="AU1868" i="7"/>
  <c r="AU1869" i="7"/>
  <c r="AU1870" i="7"/>
  <c r="AU1871" i="7"/>
  <c r="AU1872" i="7"/>
  <c r="AU1873" i="7"/>
  <c r="AU1874" i="7"/>
  <c r="AU1875" i="7"/>
  <c r="AU1876" i="7"/>
  <c r="AU1877" i="7"/>
  <c r="AU1878" i="7"/>
  <c r="AU1879" i="7"/>
  <c r="AU1880" i="7"/>
  <c r="AU1881" i="7"/>
  <c r="AU1882" i="7"/>
  <c r="AU1883" i="7"/>
  <c r="AU1884" i="7"/>
  <c r="AU1885" i="7"/>
  <c r="AU1886" i="7"/>
  <c r="AU1887" i="7"/>
  <c r="AU1888" i="7"/>
  <c r="AU1889" i="7"/>
  <c r="AU1890" i="7"/>
  <c r="AU1891" i="7"/>
  <c r="AU1892" i="7"/>
  <c r="AU1893" i="7"/>
  <c r="AU1894" i="7"/>
  <c r="AU1895" i="7"/>
  <c r="AU1896" i="7"/>
  <c r="AU1897" i="7"/>
  <c r="AU1898" i="7"/>
  <c r="AU1899" i="7"/>
  <c r="AU1900" i="7"/>
  <c r="AU1901" i="7"/>
  <c r="AU1902" i="7"/>
  <c r="AU1903" i="7"/>
  <c r="AU1904" i="7"/>
  <c r="AU1905" i="7"/>
  <c r="AU1906" i="7"/>
  <c r="AU1907" i="7"/>
  <c r="AU1908" i="7"/>
  <c r="AU1909" i="7"/>
  <c r="AU1910" i="7"/>
  <c r="AU1911" i="7"/>
  <c r="AU1912" i="7"/>
  <c r="AU1913" i="7"/>
  <c r="AU1914" i="7"/>
  <c r="AU1915" i="7"/>
  <c r="AU1916" i="7"/>
  <c r="AU1917" i="7"/>
  <c r="AU1918" i="7"/>
  <c r="AU1919" i="7"/>
  <c r="AU1920" i="7"/>
  <c r="AU1921" i="7"/>
  <c r="AU1922" i="7"/>
  <c r="AU1923" i="7"/>
  <c r="AU1924" i="7"/>
  <c r="AU1925" i="7"/>
  <c r="AU1926" i="7"/>
  <c r="AU1927" i="7"/>
  <c r="AU1928" i="7"/>
  <c r="AU1929" i="7"/>
  <c r="AU1930" i="7"/>
  <c r="AU1931" i="7"/>
  <c r="AU1932" i="7"/>
  <c r="AU1933" i="7"/>
  <c r="AU1934" i="7"/>
  <c r="AU1935" i="7"/>
  <c r="AU1936" i="7"/>
  <c r="AU1937" i="7"/>
  <c r="AU1938" i="7"/>
  <c r="AU1939" i="7"/>
  <c r="AU1940" i="7"/>
  <c r="AU1941" i="7"/>
  <c r="AU1942" i="7"/>
  <c r="AU1943" i="7"/>
  <c r="AU1944" i="7"/>
  <c r="AU1945" i="7"/>
  <c r="AU1946" i="7"/>
  <c r="AU1947" i="7"/>
  <c r="AU1948" i="7"/>
  <c r="AU1949" i="7"/>
  <c r="AU1950" i="7"/>
  <c r="AU1951" i="7"/>
  <c r="AU1952" i="7"/>
  <c r="AU1953" i="7"/>
  <c r="AU1954" i="7"/>
  <c r="AU1955" i="7"/>
  <c r="AU1956" i="7"/>
  <c r="AU1957" i="7"/>
  <c r="AU1958" i="7"/>
  <c r="AU1959" i="7"/>
  <c r="AU1960" i="7"/>
  <c r="AU1961" i="7"/>
  <c r="AU1962" i="7"/>
  <c r="AU1963" i="7"/>
  <c r="AU1964" i="7"/>
  <c r="AU1965" i="7"/>
  <c r="AU1966" i="7"/>
  <c r="AU1967" i="7"/>
  <c r="AU1968" i="7"/>
  <c r="AU1969" i="7"/>
  <c r="AU1970" i="7"/>
  <c r="AU1971" i="7"/>
  <c r="AU1972" i="7"/>
  <c r="AU1973" i="7"/>
  <c r="AU1974" i="7"/>
  <c r="AU1975" i="7"/>
  <c r="AU1976" i="7"/>
  <c r="AU1977" i="7"/>
  <c r="AU1978" i="7"/>
  <c r="AU1979" i="7"/>
  <c r="AU1980" i="7"/>
  <c r="AU1981" i="7"/>
  <c r="AU1982" i="7"/>
  <c r="AU1983" i="7"/>
  <c r="AU1984" i="7"/>
  <c r="AU1985" i="7"/>
  <c r="AU1986" i="7"/>
  <c r="AU1987" i="7"/>
  <c r="AU1988" i="7"/>
  <c r="AU1989" i="7"/>
  <c r="AU1990" i="7"/>
  <c r="AU1991" i="7"/>
  <c r="AU1992" i="7"/>
  <c r="AU1993" i="7"/>
  <c r="AU1994" i="7"/>
  <c r="AU1995" i="7"/>
  <c r="AU1996" i="7"/>
  <c r="AU1997" i="7"/>
  <c r="AU1998" i="7"/>
  <c r="AU1999" i="7"/>
  <c r="AU2000" i="7"/>
  <c r="AU2001" i="7"/>
  <c r="AU2002" i="7"/>
  <c r="AU2003" i="7"/>
  <c r="AU2004" i="7"/>
  <c r="AU2005" i="7"/>
  <c r="AU2006" i="7"/>
  <c r="AU2007" i="7"/>
  <c r="AU2008" i="7"/>
  <c r="AU2009" i="7"/>
  <c r="AU2010" i="7"/>
  <c r="AU2011" i="7"/>
  <c r="AU2012" i="7"/>
  <c r="AU2013" i="7"/>
  <c r="AU2014" i="7"/>
  <c r="AU2015" i="7"/>
  <c r="AU2016" i="7"/>
  <c r="AU2017" i="7"/>
  <c r="AU2018" i="7"/>
  <c r="AU2019" i="7"/>
  <c r="AU2020" i="7"/>
  <c r="AU2021" i="7"/>
  <c r="AU2022" i="7"/>
  <c r="AU2023" i="7"/>
  <c r="AU2024" i="7"/>
  <c r="AU2025" i="7"/>
  <c r="AU2026" i="7"/>
  <c r="AU2027" i="7"/>
  <c r="AU2028" i="7"/>
  <c r="AU2029" i="7"/>
  <c r="AU2030" i="7"/>
  <c r="AU2031" i="7"/>
  <c r="AU2032" i="7"/>
  <c r="AU2033" i="7"/>
  <c r="AU2034" i="7"/>
  <c r="AU2035" i="7"/>
  <c r="AU2036" i="7"/>
  <c r="AU2037" i="7"/>
  <c r="AU2038" i="7"/>
  <c r="AU2039" i="7"/>
  <c r="AU2040" i="7"/>
  <c r="AU2041" i="7"/>
  <c r="AU2042" i="7"/>
  <c r="AU2043" i="7"/>
  <c r="AU2044" i="7"/>
  <c r="AU2045" i="7"/>
  <c r="AU2046" i="7"/>
  <c r="AU2047" i="7"/>
  <c r="AU2048" i="7"/>
  <c r="AU2049" i="7"/>
  <c r="AU2050" i="7"/>
  <c r="AU2051" i="7"/>
  <c r="AU2052" i="7"/>
  <c r="AU2053" i="7"/>
  <c r="AU2054" i="7"/>
  <c r="AU2055" i="7"/>
  <c r="AU2056" i="7"/>
  <c r="AU2057" i="7"/>
  <c r="AU2058" i="7"/>
  <c r="AU2059" i="7"/>
  <c r="AU2060" i="7"/>
  <c r="AU2061" i="7"/>
  <c r="AU2062" i="7"/>
  <c r="AU2063" i="7"/>
  <c r="AU2064" i="7"/>
  <c r="AU2065" i="7"/>
  <c r="AU2066" i="7"/>
  <c r="AU2067" i="7"/>
  <c r="AU2068" i="7"/>
  <c r="AU2069" i="7"/>
  <c r="AU2070" i="7"/>
  <c r="AU2071" i="7"/>
  <c r="AU2072" i="7"/>
  <c r="AU2073" i="7"/>
  <c r="AU2074" i="7"/>
  <c r="AU2075" i="7"/>
  <c r="AU2076" i="7"/>
  <c r="AU2077" i="7"/>
  <c r="AU2078" i="7"/>
  <c r="AU2079" i="7"/>
  <c r="AU2080" i="7"/>
  <c r="AU2081" i="7"/>
  <c r="AU2082" i="7"/>
  <c r="AU2083" i="7"/>
  <c r="AU2084" i="7"/>
  <c r="AU2085" i="7"/>
  <c r="AU2086" i="7"/>
  <c r="AU2087" i="7"/>
  <c r="AU2088" i="7"/>
  <c r="AU2089" i="7"/>
  <c r="AU2090" i="7"/>
  <c r="AU2091" i="7"/>
  <c r="AU2092" i="7"/>
  <c r="AU2093" i="7"/>
  <c r="AU2094" i="7"/>
  <c r="AU2095" i="7"/>
  <c r="AU2096" i="7"/>
  <c r="AU2097" i="7"/>
  <c r="AU2098" i="7"/>
  <c r="AU2099" i="7"/>
  <c r="AU2100" i="7"/>
  <c r="AU2101" i="7"/>
  <c r="AU2102" i="7"/>
  <c r="AU2103" i="7"/>
  <c r="AU2104" i="7"/>
  <c r="AU2105" i="7"/>
  <c r="AU2106" i="7"/>
  <c r="AU2107" i="7"/>
  <c r="AU2108" i="7"/>
  <c r="AU2109" i="7"/>
  <c r="AU2110" i="7"/>
  <c r="AU2111" i="7"/>
  <c r="AU2112" i="7"/>
  <c r="AU2113" i="7"/>
  <c r="AU2114" i="7"/>
  <c r="AU2115" i="7"/>
  <c r="AU2116" i="7"/>
  <c r="AU2117" i="7"/>
  <c r="AU2118" i="7"/>
  <c r="AU2119" i="7"/>
  <c r="AU2120" i="7"/>
  <c r="AU2121" i="7"/>
  <c r="AU2122" i="7"/>
  <c r="AU2123" i="7"/>
  <c r="AU2124" i="7"/>
  <c r="AU2125" i="7"/>
  <c r="AU2126" i="7"/>
  <c r="AU2127" i="7"/>
  <c r="AU2128" i="7"/>
  <c r="AU2129" i="7"/>
  <c r="AU2130" i="7"/>
  <c r="AU2131" i="7"/>
  <c r="AU2132" i="7"/>
  <c r="AU2133" i="7"/>
  <c r="AU2134" i="7"/>
  <c r="AU2135" i="7"/>
  <c r="AU2136" i="7"/>
  <c r="AU2137" i="7"/>
  <c r="AU2138" i="7"/>
  <c r="AU2139" i="7"/>
  <c r="AU2140" i="7"/>
  <c r="AU2141" i="7"/>
  <c r="AU2142" i="7"/>
  <c r="AU2143" i="7"/>
  <c r="AU2144" i="7"/>
  <c r="AU2145" i="7"/>
  <c r="AU2146" i="7"/>
  <c r="AU2147" i="7"/>
  <c r="AU2148" i="7"/>
  <c r="AU2149" i="7"/>
  <c r="AU2150" i="7"/>
  <c r="AU2151" i="7"/>
  <c r="AU2152" i="7"/>
  <c r="AU2153" i="7"/>
  <c r="AU2154" i="7"/>
  <c r="AU2155" i="7"/>
  <c r="AU2156" i="7"/>
  <c r="AU2157" i="7"/>
  <c r="AU2158" i="7"/>
  <c r="AU2159" i="7"/>
  <c r="AU2160" i="7"/>
  <c r="AU2161" i="7"/>
  <c r="AU2162" i="7"/>
  <c r="AU2163" i="7"/>
  <c r="AU2164" i="7"/>
  <c r="AU2165" i="7"/>
  <c r="AU2166" i="7"/>
  <c r="AU2167" i="7"/>
  <c r="AU2168" i="7"/>
  <c r="AU2169" i="7"/>
  <c r="AU2170" i="7"/>
  <c r="AU2171" i="7"/>
  <c r="AU2172" i="7"/>
  <c r="AU2173" i="7"/>
  <c r="AU2174" i="7"/>
  <c r="AU2175" i="7"/>
  <c r="AU2176" i="7"/>
  <c r="AU2177" i="7"/>
  <c r="AU2178" i="7"/>
  <c r="AU2179" i="7"/>
  <c r="AU2180" i="7"/>
  <c r="AU2181" i="7"/>
  <c r="AU2182" i="7"/>
  <c r="AU2183" i="7"/>
  <c r="AU2184" i="7"/>
  <c r="AU2185" i="7"/>
  <c r="AU2186" i="7"/>
  <c r="AU2187" i="7"/>
  <c r="AU2188" i="7"/>
  <c r="AU2189" i="7"/>
  <c r="AU2190" i="7"/>
  <c r="AU2191" i="7"/>
  <c r="AU2192" i="7"/>
  <c r="AU2193" i="7"/>
  <c r="AU2194" i="7"/>
  <c r="AU2195" i="7"/>
  <c r="AU2196" i="7"/>
  <c r="AU2197" i="7"/>
  <c r="AU2198" i="7"/>
  <c r="AU2199" i="7"/>
  <c r="AU2200" i="7"/>
  <c r="AU2201" i="7"/>
  <c r="AU2202" i="7"/>
  <c r="AU2203" i="7"/>
  <c r="AU2204" i="7"/>
  <c r="AU2205" i="7"/>
  <c r="AU2206" i="7"/>
  <c r="AU2207" i="7"/>
  <c r="AU2208" i="7"/>
  <c r="AU2209" i="7"/>
  <c r="AU2210" i="7"/>
  <c r="AU2211" i="7"/>
  <c r="AU2212" i="7"/>
  <c r="AU2213" i="7"/>
  <c r="AU2214" i="7"/>
  <c r="AU2215" i="7"/>
  <c r="AU2216" i="7"/>
  <c r="AU2217" i="7"/>
  <c r="AU2218" i="7"/>
  <c r="AU2219" i="7"/>
  <c r="AU2220" i="7"/>
  <c r="AU2221" i="7"/>
  <c r="AU2222" i="7"/>
  <c r="AU2223" i="7"/>
  <c r="AU2224" i="7"/>
  <c r="AU2225" i="7"/>
  <c r="AU2226" i="7"/>
  <c r="AU2227" i="7"/>
  <c r="AU2228" i="7"/>
  <c r="AU2229" i="7"/>
  <c r="AU2230" i="7"/>
  <c r="AU2231" i="7"/>
  <c r="AU2232" i="7"/>
  <c r="AU2233" i="7"/>
  <c r="AU2234" i="7"/>
  <c r="AU2235" i="7"/>
  <c r="AU2236" i="7"/>
  <c r="AU2237" i="7"/>
  <c r="AU2238" i="7"/>
  <c r="AU2239" i="7"/>
  <c r="AU2240" i="7"/>
  <c r="AU2241" i="7"/>
  <c r="AU2242" i="7"/>
  <c r="AU2243" i="7"/>
  <c r="AU2244" i="7"/>
  <c r="AU2245" i="7"/>
  <c r="AU2246" i="7"/>
  <c r="AU2247" i="7"/>
  <c r="AU2248" i="7"/>
  <c r="AU2249" i="7"/>
  <c r="AU2250" i="7"/>
  <c r="AU2251" i="7"/>
  <c r="AU2252" i="7"/>
  <c r="AU2253" i="7"/>
  <c r="AU2254" i="7"/>
  <c r="AU2255" i="7"/>
  <c r="AU2256" i="7"/>
  <c r="AU2257" i="7"/>
  <c r="AU2258" i="7"/>
  <c r="AU2259" i="7"/>
  <c r="AU2260" i="7"/>
  <c r="AU2261" i="7"/>
  <c r="AU2262" i="7"/>
  <c r="AU2263" i="7"/>
  <c r="AU2264" i="7"/>
  <c r="AU2265" i="7"/>
  <c r="AU2266" i="7"/>
  <c r="AU2267" i="7"/>
  <c r="AU2268" i="7"/>
  <c r="AU2269" i="7"/>
  <c r="AU2270" i="7"/>
  <c r="AU2271" i="7"/>
  <c r="AU2272" i="7"/>
  <c r="AU2273" i="7"/>
  <c r="AU2274" i="7"/>
  <c r="AU2275" i="7"/>
  <c r="AU2276" i="7"/>
  <c r="AU2277" i="7"/>
  <c r="AU2278" i="7"/>
  <c r="AU2279" i="7"/>
  <c r="AU2280" i="7"/>
  <c r="AU2281" i="7"/>
  <c r="AU2282" i="7"/>
  <c r="AU2283" i="7"/>
  <c r="AU2284" i="7"/>
  <c r="AU2285" i="7"/>
  <c r="AU2286" i="7"/>
  <c r="AU2287" i="7"/>
  <c r="AU2288" i="7"/>
  <c r="AU2289" i="7"/>
  <c r="AU2290" i="7"/>
  <c r="AU2291" i="7"/>
  <c r="AU2292" i="7"/>
  <c r="AU2293" i="7"/>
  <c r="AU2294" i="7"/>
  <c r="AU2295" i="7"/>
  <c r="AU2296" i="7"/>
  <c r="AU2297" i="7"/>
  <c r="AU2298" i="7"/>
  <c r="AU2299" i="7"/>
  <c r="AU2300" i="7"/>
  <c r="AU2301" i="7"/>
  <c r="AU2302" i="7"/>
  <c r="AU2303" i="7"/>
  <c r="AU2304" i="7"/>
  <c r="AU2305" i="7"/>
  <c r="AU2306" i="7"/>
  <c r="AU2307" i="7"/>
  <c r="AU2308" i="7"/>
  <c r="AU2309" i="7"/>
  <c r="AU2310" i="7"/>
  <c r="AU2311" i="7"/>
  <c r="AU2312" i="7"/>
  <c r="AU2313" i="7"/>
  <c r="AU2314" i="7"/>
  <c r="AU2315" i="7"/>
  <c r="AU2316" i="7"/>
  <c r="AU2317" i="7"/>
  <c r="AU2318" i="7"/>
  <c r="AU2319" i="7"/>
  <c r="AU2320" i="7"/>
  <c r="AU2321" i="7"/>
  <c r="AU2322" i="7"/>
  <c r="AU2323" i="7"/>
  <c r="AU2324" i="7"/>
  <c r="AU2325" i="7"/>
  <c r="AU2326" i="7"/>
  <c r="AU2327" i="7"/>
  <c r="AU2328" i="7"/>
  <c r="AU2329" i="7"/>
  <c r="AU2330" i="7"/>
  <c r="AU2331" i="7"/>
  <c r="AU2332" i="7"/>
  <c r="AU2333" i="7"/>
  <c r="AU2334" i="7"/>
  <c r="AU2335" i="7"/>
  <c r="AU2336" i="7"/>
  <c r="AU2337" i="7"/>
  <c r="AU2338" i="7"/>
  <c r="AU2339" i="7"/>
  <c r="AU2340" i="7"/>
  <c r="AU2341" i="7"/>
  <c r="AU2342" i="7"/>
  <c r="AU2343" i="7"/>
  <c r="AU2344" i="7"/>
  <c r="AU2345" i="7"/>
  <c r="AU2346" i="7"/>
  <c r="AU2347" i="7"/>
  <c r="AU2348" i="7"/>
  <c r="AU2349" i="7"/>
  <c r="AU2350" i="7"/>
  <c r="AU2351" i="7"/>
  <c r="AU2352" i="7"/>
  <c r="AU2353" i="7"/>
  <c r="AU2354" i="7"/>
  <c r="AU2355" i="7"/>
  <c r="AU2356" i="7"/>
  <c r="AU2357" i="7"/>
  <c r="AU2358" i="7"/>
  <c r="AU2359" i="7"/>
  <c r="AU2360" i="7"/>
  <c r="AU2361" i="7"/>
  <c r="AU2362" i="7"/>
  <c r="AU2363" i="7"/>
  <c r="AU2364" i="7"/>
  <c r="AU2365" i="7"/>
  <c r="AU2366" i="7"/>
  <c r="AU2367" i="7"/>
  <c r="AU2368" i="7"/>
  <c r="AU2369" i="7"/>
  <c r="AU2370" i="7"/>
  <c r="AU2371" i="7"/>
  <c r="AU2372" i="7"/>
  <c r="AU2373" i="7"/>
  <c r="AU2374" i="7"/>
  <c r="AU2375" i="7"/>
  <c r="AU2376" i="7"/>
  <c r="AU2377" i="7"/>
  <c r="AU2378" i="7"/>
  <c r="AU2379" i="7"/>
  <c r="AU2380" i="7"/>
  <c r="AU2381" i="7"/>
  <c r="AU2382" i="7"/>
  <c r="AU2383" i="7"/>
  <c r="AU2384" i="7"/>
  <c r="AU2385" i="7"/>
  <c r="AU2386" i="7"/>
  <c r="AU2387" i="7"/>
  <c r="AU2388" i="7"/>
  <c r="AU2389" i="7"/>
  <c r="AU2390" i="7"/>
  <c r="AU2391" i="7"/>
  <c r="AU2392" i="7"/>
  <c r="AU2393" i="7"/>
  <c r="AU2394" i="7"/>
  <c r="AU2395" i="7"/>
  <c r="AU2396" i="7"/>
  <c r="AU2397" i="7"/>
  <c r="AU2398" i="7"/>
  <c r="AU2399" i="7"/>
  <c r="AU2400" i="7"/>
  <c r="AU2401" i="7"/>
  <c r="AU2402" i="7"/>
  <c r="AU2403" i="7"/>
  <c r="AU2404" i="7"/>
  <c r="AU2405" i="7"/>
  <c r="AU2406" i="7"/>
  <c r="AU2407" i="7"/>
  <c r="AU2408" i="7"/>
  <c r="AU2409" i="7"/>
  <c r="AU2410" i="7"/>
  <c r="AU2411" i="7"/>
  <c r="AU2412" i="7"/>
  <c r="AU2413" i="7"/>
  <c r="AU2414" i="7"/>
  <c r="AU2415" i="7"/>
  <c r="AU2416" i="7"/>
  <c r="AU2417" i="7"/>
  <c r="AU2418" i="7"/>
  <c r="AU2419" i="7"/>
  <c r="AU2420" i="7"/>
  <c r="AU2421" i="7"/>
  <c r="AU2422" i="7"/>
  <c r="AU2423" i="7"/>
  <c r="AU2424" i="7"/>
  <c r="AU2425" i="7"/>
  <c r="AU2426" i="7"/>
  <c r="AU2427" i="7"/>
  <c r="AU2428" i="7"/>
  <c r="AU2429" i="7"/>
  <c r="AU2430" i="7"/>
  <c r="AU2431" i="7"/>
  <c r="AU2432" i="7"/>
  <c r="AU2433" i="7"/>
  <c r="AU2434" i="7"/>
  <c r="AU2435" i="7"/>
  <c r="AU2436" i="7"/>
  <c r="AU2437" i="7"/>
  <c r="AU2438" i="7"/>
  <c r="AU2439" i="7"/>
  <c r="AU2440" i="7"/>
  <c r="AU2441" i="7"/>
  <c r="AU2442" i="7"/>
  <c r="AU2443" i="7"/>
  <c r="AU2444" i="7"/>
  <c r="AU2445" i="7"/>
  <c r="AU2446" i="7"/>
  <c r="AU2447" i="7"/>
  <c r="AU2448" i="7"/>
  <c r="AU2449" i="7"/>
  <c r="AU2450" i="7"/>
  <c r="AU2451" i="7"/>
  <c r="AU2452" i="7"/>
  <c r="AU2453" i="7"/>
  <c r="AU2454" i="7"/>
  <c r="AU2455" i="7"/>
  <c r="AU2456" i="7"/>
  <c r="AU2457" i="7"/>
  <c r="AU2458" i="7"/>
  <c r="AU2459" i="7"/>
  <c r="AU2460" i="7"/>
  <c r="AU2461" i="7"/>
  <c r="AU2462" i="7"/>
  <c r="AU2463" i="7"/>
  <c r="AU2464" i="7"/>
  <c r="AU2465" i="7"/>
  <c r="AU2466" i="7"/>
  <c r="AU2467" i="7"/>
  <c r="AU2468" i="7"/>
  <c r="AU2469" i="7"/>
  <c r="AU2470" i="7"/>
  <c r="AU2471" i="7"/>
  <c r="AU2472" i="7"/>
  <c r="AU2473" i="7"/>
  <c r="AU2474" i="7"/>
  <c r="AU2475" i="7"/>
  <c r="AU2476" i="7"/>
  <c r="AU2477" i="7"/>
  <c r="AU2478" i="7"/>
  <c r="AU2479" i="7"/>
  <c r="AU2480" i="7"/>
  <c r="AU2481" i="7"/>
  <c r="AU2482" i="7"/>
  <c r="AU2483" i="7"/>
  <c r="AU2484" i="7"/>
  <c r="AU2485" i="7"/>
  <c r="AU2486" i="7"/>
  <c r="AU2487" i="7"/>
  <c r="AU2488" i="7"/>
  <c r="AU2489" i="7"/>
  <c r="AU2490" i="7"/>
  <c r="AU2491" i="7"/>
  <c r="AU2492" i="7"/>
  <c r="AU2493" i="7"/>
  <c r="AU2494" i="7"/>
  <c r="AU2495" i="7"/>
  <c r="AU2496" i="7"/>
  <c r="AU2497" i="7"/>
  <c r="AU2498" i="7"/>
  <c r="AU2499" i="7"/>
  <c r="AU2500" i="7"/>
  <c r="AU2501" i="7"/>
  <c r="AU2502" i="7"/>
  <c r="AU2503" i="7"/>
  <c r="AU2504" i="7"/>
  <c r="AU2505" i="7"/>
  <c r="AU2506" i="7"/>
  <c r="AU2507" i="7"/>
  <c r="AU2508" i="7"/>
  <c r="AU2509" i="7"/>
  <c r="AU2510" i="7"/>
  <c r="AU2511" i="7"/>
  <c r="AU2512" i="7"/>
  <c r="AU2513" i="7"/>
  <c r="AU2514" i="7"/>
  <c r="AU2515" i="7"/>
  <c r="AU2516" i="7"/>
  <c r="AU2517" i="7"/>
  <c r="AU2518" i="7"/>
  <c r="AU2519" i="7"/>
  <c r="AU2520" i="7"/>
  <c r="AU2521" i="7"/>
  <c r="AU2522" i="7"/>
  <c r="AU2523" i="7"/>
  <c r="AU2524" i="7"/>
  <c r="AU2525" i="7"/>
  <c r="AU2526" i="7"/>
  <c r="AU2527" i="7"/>
  <c r="AU2528" i="7"/>
  <c r="AU2529" i="7"/>
  <c r="AU2530" i="7"/>
  <c r="AU2531" i="7"/>
  <c r="AU2532" i="7"/>
  <c r="AU2533" i="7"/>
  <c r="AU2534" i="7"/>
  <c r="AU2535" i="7"/>
  <c r="AU2536" i="7"/>
  <c r="AU2537" i="7"/>
  <c r="AU2538" i="7"/>
  <c r="AU2539" i="7"/>
  <c r="AU2540" i="7"/>
  <c r="AU2541" i="7"/>
  <c r="AU2542" i="7"/>
  <c r="AU2543" i="7"/>
  <c r="AU2544" i="7"/>
  <c r="AU2545" i="7"/>
  <c r="AU2546" i="7"/>
  <c r="AU2547" i="7"/>
  <c r="AU2548" i="7"/>
  <c r="AU2549" i="7"/>
  <c r="AU2550" i="7"/>
  <c r="AU2551" i="7"/>
  <c r="AU2552" i="7"/>
  <c r="AU2553" i="7"/>
  <c r="AU2554" i="7"/>
  <c r="AU2555" i="7"/>
  <c r="AU2556" i="7"/>
  <c r="AU2557" i="7"/>
  <c r="AU2558" i="7"/>
  <c r="AU2559" i="7"/>
  <c r="AU2560" i="7"/>
  <c r="AU2561" i="7"/>
  <c r="AU2562" i="7"/>
  <c r="AU2563" i="7"/>
  <c r="AU2564" i="7"/>
  <c r="AU2565" i="7"/>
  <c r="AU2566" i="7"/>
  <c r="AU2567" i="7"/>
  <c r="AU2568" i="7"/>
  <c r="AU2569" i="7"/>
  <c r="AU2570" i="7"/>
  <c r="AU2571" i="7"/>
  <c r="AU2572" i="7"/>
  <c r="AW2" i="7"/>
  <c r="AW3" i="7"/>
  <c r="AW4" i="7"/>
  <c r="AW5" i="7"/>
  <c r="AW6" i="7"/>
  <c r="AW7" i="7"/>
  <c r="AW8" i="7"/>
  <c r="AW9" i="7"/>
  <c r="AW10" i="7"/>
  <c r="AW11" i="7"/>
  <c r="AW12" i="7"/>
  <c r="AW13" i="7"/>
  <c r="AW14" i="7"/>
  <c r="AW15" i="7"/>
  <c r="AW16" i="7"/>
  <c r="AW17" i="7"/>
  <c r="AW18" i="7"/>
  <c r="AW19" i="7"/>
  <c r="AW20" i="7"/>
  <c r="AW21" i="7"/>
  <c r="AW22" i="7"/>
  <c r="AW23" i="7"/>
  <c r="AW24" i="7"/>
  <c r="AW25" i="7"/>
  <c r="AW26" i="7"/>
  <c r="AW27" i="7"/>
  <c r="AW28" i="7"/>
  <c r="AW29" i="7"/>
  <c r="AW30" i="7"/>
  <c r="AW31" i="7"/>
  <c r="AW32" i="7"/>
  <c r="AW33" i="7"/>
  <c r="AW34" i="7"/>
  <c r="AW35" i="7"/>
  <c r="AW36" i="7"/>
  <c r="AW37" i="7"/>
  <c r="AW38" i="7"/>
  <c r="AW39" i="7"/>
  <c r="AW40" i="7"/>
  <c r="AW41" i="7"/>
  <c r="AW42" i="7"/>
  <c r="AW43" i="7"/>
  <c r="AW44" i="7"/>
  <c r="AW45" i="7"/>
  <c r="AW46" i="7"/>
  <c r="AW47" i="7"/>
  <c r="AW48" i="7"/>
  <c r="AW49" i="7"/>
  <c r="AW50" i="7"/>
  <c r="AW51" i="7"/>
  <c r="AW52" i="7"/>
  <c r="AW53" i="7"/>
  <c r="AW54" i="7"/>
  <c r="AW55" i="7"/>
  <c r="AW56" i="7"/>
  <c r="AW57" i="7"/>
  <c r="AW58" i="7"/>
  <c r="AW59" i="7"/>
  <c r="AW60" i="7"/>
  <c r="AW61" i="7"/>
  <c r="AW62" i="7"/>
  <c r="AW63" i="7"/>
  <c r="AW64" i="7"/>
  <c r="AW65" i="7"/>
  <c r="AW66" i="7"/>
  <c r="AW67" i="7"/>
  <c r="AW68" i="7"/>
  <c r="AW69" i="7"/>
  <c r="AW70" i="7"/>
  <c r="AW71" i="7"/>
  <c r="AW72" i="7"/>
  <c r="AW73" i="7"/>
  <c r="AW74" i="7"/>
  <c r="AW75" i="7"/>
  <c r="AW76" i="7"/>
  <c r="AW77" i="7"/>
  <c r="AW78" i="7"/>
  <c r="AW79" i="7"/>
  <c r="AW80" i="7"/>
  <c r="AW81" i="7"/>
  <c r="AW82" i="7"/>
  <c r="AW83" i="7"/>
  <c r="AW84" i="7"/>
  <c r="AW85" i="7"/>
  <c r="AW86" i="7"/>
  <c r="AW87" i="7"/>
  <c r="AW88" i="7"/>
  <c r="AW89" i="7"/>
  <c r="AW90" i="7"/>
  <c r="AW91" i="7"/>
  <c r="AW92" i="7"/>
  <c r="AW93" i="7"/>
  <c r="AW94" i="7"/>
  <c r="AW95" i="7"/>
  <c r="AW96" i="7"/>
  <c r="AW97" i="7"/>
  <c r="AW98" i="7"/>
  <c r="AW99" i="7"/>
  <c r="AW100" i="7"/>
  <c r="AW101" i="7"/>
  <c r="AW102" i="7"/>
  <c r="AW103" i="7"/>
  <c r="AW104" i="7"/>
  <c r="AW105" i="7"/>
  <c r="AW106" i="7"/>
  <c r="AW107" i="7"/>
  <c r="AW108" i="7"/>
  <c r="AW109" i="7"/>
  <c r="AW110" i="7"/>
  <c r="AW111" i="7"/>
  <c r="AW112" i="7"/>
  <c r="AW113" i="7"/>
  <c r="AW114" i="7"/>
  <c r="AW115" i="7"/>
  <c r="AW116" i="7"/>
  <c r="AW117" i="7"/>
  <c r="AW118" i="7"/>
  <c r="AW119" i="7"/>
  <c r="AW120" i="7"/>
  <c r="AW121" i="7"/>
  <c r="AW122" i="7"/>
  <c r="AW123" i="7"/>
  <c r="AW124" i="7"/>
  <c r="AW125" i="7"/>
  <c r="AW126" i="7"/>
  <c r="AW127" i="7"/>
  <c r="AW128" i="7"/>
  <c r="AW129" i="7"/>
  <c r="AW130" i="7"/>
  <c r="AW131" i="7"/>
  <c r="AW132" i="7"/>
  <c r="AW133" i="7"/>
  <c r="AW134" i="7"/>
  <c r="AW135" i="7"/>
  <c r="AW136" i="7"/>
  <c r="AW137" i="7"/>
  <c r="AW138" i="7"/>
  <c r="AW139" i="7"/>
  <c r="AW140" i="7"/>
  <c r="AW141" i="7"/>
  <c r="AW142" i="7"/>
  <c r="AW143" i="7"/>
  <c r="AW144" i="7"/>
  <c r="AW145" i="7"/>
  <c r="AW146" i="7"/>
  <c r="AW147" i="7"/>
  <c r="AW148" i="7"/>
  <c r="AW149" i="7"/>
  <c r="AW150" i="7"/>
  <c r="AW151" i="7"/>
  <c r="AW152" i="7"/>
  <c r="AW153" i="7"/>
  <c r="AW154" i="7"/>
  <c r="AW155" i="7"/>
  <c r="AW156" i="7"/>
  <c r="AW157" i="7"/>
  <c r="AW158" i="7"/>
  <c r="AW159" i="7"/>
  <c r="AW160" i="7"/>
  <c r="AW161" i="7"/>
  <c r="AW162" i="7"/>
  <c r="AW163" i="7"/>
  <c r="AW164" i="7"/>
  <c r="AW165" i="7"/>
  <c r="AW166" i="7"/>
  <c r="AW167" i="7"/>
  <c r="AW168" i="7"/>
  <c r="AW169" i="7"/>
  <c r="AW170" i="7"/>
  <c r="AW171" i="7"/>
  <c r="AW172" i="7"/>
  <c r="AW173" i="7"/>
  <c r="AW174" i="7"/>
  <c r="AW175" i="7"/>
  <c r="AW176" i="7"/>
  <c r="AW177" i="7"/>
  <c r="AW178" i="7"/>
  <c r="AW179" i="7"/>
  <c r="AW180" i="7"/>
  <c r="AW181" i="7"/>
  <c r="AW182" i="7"/>
  <c r="AW183" i="7"/>
  <c r="AW184" i="7"/>
  <c r="AW185" i="7"/>
  <c r="AW186" i="7"/>
  <c r="AW187" i="7"/>
  <c r="AW188" i="7"/>
  <c r="AW189" i="7"/>
  <c r="AW190" i="7"/>
  <c r="AW191" i="7"/>
  <c r="AW192" i="7"/>
  <c r="AW193" i="7"/>
  <c r="AW194" i="7"/>
  <c r="AW195" i="7"/>
  <c r="AW196" i="7"/>
  <c r="AW197" i="7"/>
  <c r="AW198" i="7"/>
  <c r="AW199" i="7"/>
  <c r="AW200" i="7"/>
  <c r="AW201" i="7"/>
  <c r="AW202" i="7"/>
  <c r="AW203" i="7"/>
  <c r="AW204" i="7"/>
  <c r="AW205" i="7"/>
  <c r="AW206" i="7"/>
  <c r="AW207" i="7"/>
  <c r="AW208" i="7"/>
  <c r="AW209" i="7"/>
  <c r="AW210" i="7"/>
  <c r="AW211" i="7"/>
  <c r="AW212" i="7"/>
  <c r="AW213" i="7"/>
  <c r="AW214" i="7"/>
  <c r="AW215" i="7"/>
  <c r="AW216" i="7"/>
  <c r="AW217" i="7"/>
  <c r="AW218" i="7"/>
  <c r="AW219" i="7"/>
  <c r="AW220" i="7"/>
  <c r="AW221" i="7"/>
  <c r="AW222" i="7"/>
  <c r="AW223" i="7"/>
  <c r="AW224" i="7"/>
  <c r="AW225" i="7"/>
  <c r="AW226" i="7"/>
  <c r="AW227" i="7"/>
  <c r="AW228" i="7"/>
  <c r="AW229" i="7"/>
  <c r="AW230" i="7"/>
  <c r="AW231" i="7"/>
  <c r="AW232" i="7"/>
  <c r="AW233" i="7"/>
  <c r="AW234" i="7"/>
  <c r="AW235" i="7"/>
  <c r="AW236" i="7"/>
  <c r="AW237" i="7"/>
  <c r="AW238" i="7"/>
  <c r="AW239" i="7"/>
  <c r="AW240" i="7"/>
  <c r="AW241" i="7"/>
  <c r="AW242" i="7"/>
  <c r="AW243" i="7"/>
  <c r="AW244" i="7"/>
  <c r="AW245" i="7"/>
  <c r="AW246" i="7"/>
  <c r="AW247" i="7"/>
  <c r="AW248" i="7"/>
  <c r="AW249" i="7"/>
  <c r="AW250" i="7"/>
  <c r="AW251" i="7"/>
  <c r="AW252" i="7"/>
  <c r="AW253" i="7"/>
  <c r="AW254" i="7"/>
  <c r="AW255" i="7"/>
  <c r="AW256" i="7"/>
  <c r="AW257" i="7"/>
  <c r="AW258" i="7"/>
  <c r="AW259" i="7"/>
  <c r="AW260" i="7"/>
  <c r="AW261" i="7"/>
  <c r="AW262" i="7"/>
  <c r="AW263" i="7"/>
  <c r="AW264" i="7"/>
  <c r="AW265" i="7"/>
  <c r="AW266" i="7"/>
  <c r="AW267" i="7"/>
  <c r="AW268" i="7"/>
  <c r="AW269" i="7"/>
  <c r="AW270" i="7"/>
  <c r="AW271" i="7"/>
  <c r="AW272" i="7"/>
  <c r="AW273" i="7"/>
  <c r="AW274" i="7"/>
  <c r="AW275" i="7"/>
  <c r="AW276" i="7"/>
  <c r="AW277" i="7"/>
  <c r="AW278" i="7"/>
  <c r="AW279" i="7"/>
  <c r="AW280" i="7"/>
  <c r="AW281" i="7"/>
  <c r="AW282" i="7"/>
  <c r="AW283" i="7"/>
  <c r="AW284" i="7"/>
  <c r="AW285" i="7"/>
  <c r="AW286" i="7"/>
  <c r="AW287" i="7"/>
  <c r="AW288" i="7"/>
  <c r="AW289" i="7"/>
  <c r="AW290" i="7"/>
  <c r="AW291" i="7"/>
  <c r="AW292" i="7"/>
  <c r="AW293" i="7"/>
  <c r="AW294" i="7"/>
  <c r="AW295" i="7"/>
  <c r="AW296" i="7"/>
  <c r="AW297" i="7"/>
  <c r="AW298" i="7"/>
  <c r="AW299" i="7"/>
  <c r="AW300" i="7"/>
  <c r="AW301" i="7"/>
  <c r="AW302" i="7"/>
  <c r="AW303" i="7"/>
  <c r="AW304" i="7"/>
  <c r="AW305" i="7"/>
  <c r="AW306" i="7"/>
  <c r="AW307" i="7"/>
  <c r="AW308" i="7"/>
  <c r="AW309" i="7"/>
  <c r="AW310" i="7"/>
  <c r="AW311" i="7"/>
  <c r="AW312" i="7"/>
  <c r="AW313" i="7"/>
  <c r="AW314" i="7"/>
  <c r="AW315" i="7"/>
  <c r="AW316" i="7"/>
  <c r="AW317" i="7"/>
  <c r="AW318" i="7"/>
  <c r="AW319" i="7"/>
  <c r="AW320" i="7"/>
  <c r="AW321" i="7"/>
  <c r="AW322" i="7"/>
  <c r="AW323" i="7"/>
  <c r="AW324" i="7"/>
  <c r="AW325" i="7"/>
  <c r="AW326" i="7"/>
  <c r="AW327" i="7"/>
  <c r="AW328" i="7"/>
  <c r="AW329" i="7"/>
  <c r="AW330" i="7"/>
  <c r="AW331" i="7"/>
  <c r="AW332" i="7"/>
  <c r="AW333" i="7"/>
  <c r="AW334" i="7"/>
  <c r="AW335" i="7"/>
  <c r="AW336" i="7"/>
  <c r="AW337" i="7"/>
  <c r="AW338" i="7"/>
  <c r="AW339" i="7"/>
  <c r="AW340" i="7"/>
  <c r="AW341" i="7"/>
  <c r="AW342" i="7"/>
  <c r="AW343" i="7"/>
  <c r="AW344" i="7"/>
  <c r="AW345" i="7"/>
  <c r="AW346" i="7"/>
  <c r="AW347" i="7"/>
  <c r="AW348" i="7"/>
  <c r="AW349" i="7"/>
  <c r="AW350" i="7"/>
  <c r="AW351" i="7"/>
  <c r="AW352" i="7"/>
  <c r="AW353" i="7"/>
  <c r="AW354" i="7"/>
  <c r="AW355" i="7"/>
  <c r="AW356" i="7"/>
  <c r="AW357" i="7"/>
  <c r="AW358" i="7"/>
  <c r="AW359" i="7"/>
  <c r="AW360" i="7"/>
  <c r="AW361" i="7"/>
  <c r="AW362" i="7"/>
  <c r="AW363" i="7"/>
  <c r="AW364" i="7"/>
  <c r="AW365" i="7"/>
  <c r="AW366" i="7"/>
  <c r="AW367" i="7"/>
  <c r="AW368" i="7"/>
  <c r="AW369" i="7"/>
  <c r="AW370" i="7"/>
  <c r="AW371" i="7"/>
  <c r="AW372" i="7"/>
  <c r="AW373" i="7"/>
  <c r="AW374" i="7"/>
  <c r="AW375" i="7"/>
  <c r="AW376" i="7"/>
  <c r="AW377" i="7"/>
  <c r="AW378" i="7"/>
  <c r="AW379" i="7"/>
  <c r="AW380" i="7"/>
  <c r="AW381" i="7"/>
  <c r="AW382" i="7"/>
  <c r="AW383" i="7"/>
  <c r="AW384" i="7"/>
  <c r="AW385" i="7"/>
  <c r="AW386" i="7"/>
  <c r="AW387" i="7"/>
  <c r="AW388" i="7"/>
  <c r="AW389" i="7"/>
  <c r="AW390" i="7"/>
  <c r="AW391" i="7"/>
  <c r="AW392" i="7"/>
  <c r="AW393" i="7"/>
  <c r="AW394" i="7"/>
  <c r="AW395" i="7"/>
  <c r="AW396" i="7"/>
  <c r="AW397" i="7"/>
  <c r="AW398" i="7"/>
  <c r="AW399" i="7"/>
  <c r="AW400" i="7"/>
  <c r="AW401" i="7"/>
  <c r="AW402" i="7"/>
  <c r="AW403" i="7"/>
  <c r="AW404" i="7"/>
  <c r="AW405" i="7"/>
  <c r="AW406" i="7"/>
  <c r="AW407" i="7"/>
  <c r="AW408" i="7"/>
  <c r="AW409" i="7"/>
  <c r="AW410" i="7"/>
  <c r="AW411" i="7"/>
  <c r="AW412" i="7"/>
  <c r="AW413" i="7"/>
  <c r="AW414" i="7"/>
  <c r="AW415" i="7"/>
  <c r="AW416" i="7"/>
  <c r="AW417" i="7"/>
  <c r="AW418" i="7"/>
  <c r="AW419" i="7"/>
  <c r="AW420" i="7"/>
  <c r="AW421" i="7"/>
  <c r="AW422" i="7"/>
  <c r="AW423" i="7"/>
  <c r="AW424" i="7"/>
  <c r="AW425" i="7"/>
  <c r="AW426" i="7"/>
  <c r="AW427" i="7"/>
  <c r="AW428" i="7"/>
  <c r="AW429" i="7"/>
  <c r="AW430" i="7"/>
  <c r="AW431" i="7"/>
  <c r="AW432" i="7"/>
  <c r="AW433" i="7"/>
  <c r="AW434" i="7"/>
  <c r="AW435" i="7"/>
  <c r="AW436" i="7"/>
  <c r="AW437" i="7"/>
  <c r="AW438" i="7"/>
  <c r="AW439" i="7"/>
  <c r="AW440" i="7"/>
  <c r="AW441" i="7"/>
  <c r="AW442" i="7"/>
  <c r="AW443" i="7"/>
  <c r="AW444" i="7"/>
  <c r="AW445" i="7"/>
  <c r="AW446" i="7"/>
  <c r="AW447" i="7"/>
  <c r="AW448" i="7"/>
  <c r="AW449" i="7"/>
  <c r="AW450" i="7"/>
  <c r="AW451" i="7"/>
  <c r="AW452" i="7"/>
  <c r="AW453" i="7"/>
  <c r="AW454" i="7"/>
  <c r="AW455" i="7"/>
  <c r="AW456" i="7"/>
  <c r="AW457" i="7"/>
  <c r="AW458" i="7"/>
  <c r="AW459" i="7"/>
  <c r="AW460" i="7"/>
  <c r="AW461" i="7"/>
  <c r="AW462" i="7"/>
  <c r="AW463" i="7"/>
  <c r="AW464" i="7"/>
  <c r="AW465" i="7"/>
  <c r="AW466" i="7"/>
  <c r="AW467" i="7"/>
  <c r="AW468" i="7"/>
  <c r="AW469" i="7"/>
  <c r="AW470" i="7"/>
  <c r="AW471" i="7"/>
  <c r="AW472" i="7"/>
  <c r="AW473" i="7"/>
  <c r="AW474" i="7"/>
  <c r="AW475" i="7"/>
  <c r="AW476" i="7"/>
  <c r="AW477" i="7"/>
  <c r="AW478" i="7"/>
  <c r="AW479" i="7"/>
  <c r="AW480" i="7"/>
  <c r="AW481" i="7"/>
  <c r="AW482" i="7"/>
  <c r="AW483" i="7"/>
  <c r="AW484" i="7"/>
  <c r="AW485" i="7"/>
  <c r="AW486" i="7"/>
  <c r="AW487" i="7"/>
  <c r="AW488" i="7"/>
  <c r="AW489" i="7"/>
  <c r="AW490" i="7"/>
  <c r="AW491" i="7"/>
  <c r="AW492" i="7"/>
  <c r="AW493" i="7"/>
  <c r="AW494" i="7"/>
  <c r="AW495" i="7"/>
  <c r="AW496" i="7"/>
  <c r="AW497" i="7"/>
  <c r="AW498" i="7"/>
  <c r="AW499" i="7"/>
  <c r="AW500" i="7"/>
  <c r="AW501" i="7"/>
  <c r="AW502" i="7"/>
  <c r="AW503" i="7"/>
  <c r="AW504" i="7"/>
  <c r="AW505" i="7"/>
  <c r="AW506" i="7"/>
  <c r="AW507" i="7"/>
  <c r="AW508" i="7"/>
  <c r="AW509" i="7"/>
  <c r="AW510" i="7"/>
  <c r="AW511" i="7"/>
  <c r="AW512" i="7"/>
  <c r="AW513" i="7"/>
  <c r="AW514" i="7"/>
  <c r="AW515" i="7"/>
  <c r="AW516" i="7"/>
  <c r="AW517" i="7"/>
  <c r="AW518" i="7"/>
  <c r="AW519" i="7"/>
  <c r="AW520" i="7"/>
  <c r="AW521" i="7"/>
  <c r="AW522" i="7"/>
  <c r="AW523" i="7"/>
  <c r="AW524" i="7"/>
  <c r="AW525" i="7"/>
  <c r="AW526" i="7"/>
  <c r="AW527" i="7"/>
  <c r="AW528" i="7"/>
  <c r="AW529" i="7"/>
  <c r="AW530" i="7"/>
  <c r="AW531" i="7"/>
  <c r="AW532" i="7"/>
  <c r="AW533" i="7"/>
  <c r="AW534" i="7"/>
  <c r="AW535" i="7"/>
  <c r="AW536" i="7"/>
  <c r="AW537" i="7"/>
  <c r="AW538" i="7"/>
  <c r="AW539" i="7"/>
  <c r="AW540" i="7"/>
  <c r="AW541" i="7"/>
  <c r="AW542" i="7"/>
  <c r="AW543" i="7"/>
  <c r="AW544" i="7"/>
  <c r="AW545" i="7"/>
  <c r="AW546" i="7"/>
  <c r="AW547" i="7"/>
  <c r="AW548" i="7"/>
  <c r="AW549" i="7"/>
  <c r="AW550" i="7"/>
  <c r="AW551" i="7"/>
  <c r="AW552" i="7"/>
  <c r="AW553" i="7"/>
  <c r="AW554" i="7"/>
  <c r="AW555" i="7"/>
  <c r="AW556" i="7"/>
  <c r="AW557" i="7"/>
  <c r="AW558" i="7"/>
  <c r="AW559" i="7"/>
  <c r="AW560" i="7"/>
  <c r="AW561" i="7"/>
  <c r="AW562" i="7"/>
  <c r="AW563" i="7"/>
  <c r="AW564" i="7"/>
  <c r="AW565" i="7"/>
  <c r="AW566" i="7"/>
  <c r="AW567" i="7"/>
  <c r="AW568" i="7"/>
  <c r="AW569" i="7"/>
  <c r="AW570" i="7"/>
  <c r="AW571" i="7"/>
  <c r="AW572" i="7"/>
  <c r="AW573" i="7"/>
  <c r="AW574" i="7"/>
  <c r="AW575" i="7"/>
  <c r="AW576" i="7"/>
  <c r="AW577" i="7"/>
  <c r="AW578" i="7"/>
  <c r="AW579" i="7"/>
  <c r="AW580" i="7"/>
  <c r="AW581" i="7"/>
  <c r="AW582" i="7"/>
  <c r="AW583" i="7"/>
  <c r="AW584" i="7"/>
  <c r="AW585" i="7"/>
  <c r="AW586" i="7"/>
  <c r="AW587" i="7"/>
  <c r="AW588" i="7"/>
  <c r="AW589" i="7"/>
  <c r="AW590" i="7"/>
  <c r="AW591" i="7"/>
  <c r="AW592" i="7"/>
  <c r="AW593" i="7"/>
  <c r="AW594" i="7"/>
  <c r="AW595" i="7"/>
  <c r="AW596" i="7"/>
  <c r="AW597" i="7"/>
  <c r="AW598" i="7"/>
  <c r="AW599" i="7"/>
  <c r="AW600" i="7"/>
  <c r="AW601" i="7"/>
  <c r="AW602" i="7"/>
  <c r="AW603" i="7"/>
  <c r="AW604" i="7"/>
  <c r="AW605" i="7"/>
  <c r="AW606" i="7"/>
  <c r="AW607" i="7"/>
  <c r="AW608" i="7"/>
  <c r="AW609" i="7"/>
  <c r="AW610" i="7"/>
  <c r="AW611" i="7"/>
  <c r="AW612" i="7"/>
  <c r="AW613" i="7"/>
  <c r="AW614" i="7"/>
  <c r="AW615" i="7"/>
  <c r="AW616" i="7"/>
  <c r="AW617" i="7"/>
  <c r="AW618" i="7"/>
  <c r="AW619" i="7"/>
  <c r="AW620" i="7"/>
  <c r="AW621" i="7"/>
  <c r="AW622" i="7"/>
  <c r="AW623" i="7"/>
  <c r="AW624" i="7"/>
  <c r="AW625" i="7"/>
  <c r="AW626" i="7"/>
  <c r="AW627" i="7"/>
  <c r="AW628" i="7"/>
  <c r="AW629" i="7"/>
  <c r="AW630" i="7"/>
  <c r="AW631" i="7"/>
  <c r="AW632" i="7"/>
  <c r="AW633" i="7"/>
  <c r="AW634" i="7"/>
  <c r="AW635" i="7"/>
  <c r="AW636" i="7"/>
  <c r="AW637" i="7"/>
  <c r="AW638" i="7"/>
  <c r="AW639" i="7"/>
  <c r="AW640" i="7"/>
  <c r="AW641" i="7"/>
  <c r="AW642" i="7"/>
  <c r="AW643" i="7"/>
  <c r="AW644" i="7"/>
  <c r="AW645" i="7"/>
  <c r="AW646" i="7"/>
  <c r="AW647" i="7"/>
  <c r="AW648" i="7"/>
  <c r="AW649" i="7"/>
  <c r="AW650" i="7"/>
  <c r="AW651" i="7"/>
  <c r="AW652" i="7"/>
  <c r="AW653" i="7"/>
  <c r="AW654" i="7"/>
  <c r="AW655" i="7"/>
  <c r="AW656" i="7"/>
  <c r="AW657" i="7"/>
  <c r="AW658" i="7"/>
  <c r="AW659" i="7"/>
  <c r="AW660" i="7"/>
  <c r="AW661" i="7"/>
  <c r="AW662" i="7"/>
  <c r="AW663" i="7"/>
  <c r="AW664" i="7"/>
  <c r="AW665" i="7"/>
  <c r="AW666" i="7"/>
  <c r="AW667" i="7"/>
  <c r="AW668" i="7"/>
  <c r="AW669" i="7"/>
  <c r="AW670" i="7"/>
  <c r="AW671" i="7"/>
  <c r="AW672" i="7"/>
  <c r="AW673" i="7"/>
  <c r="AW674" i="7"/>
  <c r="AW675" i="7"/>
  <c r="AW676" i="7"/>
  <c r="AW677" i="7"/>
  <c r="AW678" i="7"/>
  <c r="AW679" i="7"/>
  <c r="AW680" i="7"/>
  <c r="AW681" i="7"/>
  <c r="AW682" i="7"/>
  <c r="AW683" i="7"/>
  <c r="AW684" i="7"/>
  <c r="AW685" i="7"/>
  <c r="AW686" i="7"/>
  <c r="AW687" i="7"/>
  <c r="AW688" i="7"/>
  <c r="AW689" i="7"/>
  <c r="AW690" i="7"/>
  <c r="AW691" i="7"/>
  <c r="AW692" i="7"/>
  <c r="AW693" i="7"/>
  <c r="AW694" i="7"/>
  <c r="AW695" i="7"/>
  <c r="AW696" i="7"/>
  <c r="AW697" i="7"/>
  <c r="AW698" i="7"/>
  <c r="AW699" i="7"/>
  <c r="AW700" i="7"/>
  <c r="AW701" i="7"/>
  <c r="AW702" i="7"/>
  <c r="AW703" i="7"/>
  <c r="AW704" i="7"/>
  <c r="AW705" i="7"/>
  <c r="AW706" i="7"/>
  <c r="AW707" i="7"/>
  <c r="AW708" i="7"/>
  <c r="AW709" i="7"/>
  <c r="AW710" i="7"/>
  <c r="AW711" i="7"/>
  <c r="AW712" i="7"/>
  <c r="AW713" i="7"/>
  <c r="AW714" i="7"/>
  <c r="AW715" i="7"/>
  <c r="AW716" i="7"/>
  <c r="AW717" i="7"/>
  <c r="AW718" i="7"/>
  <c r="AW719" i="7"/>
  <c r="AW720" i="7"/>
  <c r="AW721" i="7"/>
  <c r="AW722" i="7"/>
  <c r="AW723" i="7"/>
  <c r="AW724" i="7"/>
  <c r="AW725" i="7"/>
  <c r="AW726" i="7"/>
  <c r="AW727" i="7"/>
  <c r="AW728" i="7"/>
  <c r="AW729" i="7"/>
  <c r="AW730" i="7"/>
  <c r="AW731" i="7"/>
  <c r="AW732" i="7"/>
  <c r="AW733" i="7"/>
  <c r="AW734" i="7"/>
  <c r="AW735" i="7"/>
  <c r="AW736" i="7"/>
  <c r="AW737" i="7"/>
  <c r="AW738" i="7"/>
  <c r="AW739" i="7"/>
  <c r="AW740" i="7"/>
  <c r="AW741" i="7"/>
  <c r="AW742" i="7"/>
  <c r="AW743" i="7"/>
  <c r="AW744" i="7"/>
  <c r="AW745" i="7"/>
  <c r="AW746" i="7"/>
  <c r="AW747" i="7"/>
  <c r="AW748" i="7"/>
  <c r="AW749" i="7"/>
  <c r="AW750" i="7"/>
  <c r="AW751" i="7"/>
  <c r="AW752" i="7"/>
  <c r="AW753" i="7"/>
  <c r="AW754" i="7"/>
  <c r="AW755" i="7"/>
  <c r="AW756" i="7"/>
  <c r="AW757" i="7"/>
  <c r="AW758" i="7"/>
  <c r="AW759" i="7"/>
  <c r="AW760" i="7"/>
  <c r="AW761" i="7"/>
  <c r="AW762" i="7"/>
  <c r="AW763" i="7"/>
  <c r="AW764" i="7"/>
  <c r="AW765" i="7"/>
  <c r="AW766" i="7"/>
  <c r="AW767" i="7"/>
  <c r="AW768" i="7"/>
  <c r="AW769" i="7"/>
  <c r="AW770" i="7"/>
  <c r="AW771" i="7"/>
  <c r="AW772" i="7"/>
  <c r="AW773" i="7"/>
  <c r="AW774" i="7"/>
  <c r="AW775" i="7"/>
  <c r="AW776" i="7"/>
  <c r="AW777" i="7"/>
  <c r="AW778" i="7"/>
  <c r="AW779" i="7"/>
  <c r="AW780" i="7"/>
  <c r="AW781" i="7"/>
  <c r="AW782" i="7"/>
  <c r="AW783" i="7"/>
  <c r="AW784" i="7"/>
  <c r="AW785" i="7"/>
  <c r="AW786" i="7"/>
  <c r="AW787" i="7"/>
  <c r="AW788" i="7"/>
  <c r="AW789" i="7"/>
  <c r="AW790" i="7"/>
  <c r="AW791" i="7"/>
  <c r="AW792" i="7"/>
  <c r="AW793" i="7"/>
  <c r="AW794" i="7"/>
  <c r="AW795" i="7"/>
  <c r="AW796" i="7"/>
  <c r="AW797" i="7"/>
  <c r="AW798" i="7"/>
  <c r="AW799" i="7"/>
  <c r="AW800" i="7"/>
  <c r="AW801" i="7"/>
  <c r="AW802" i="7"/>
  <c r="AW803" i="7"/>
  <c r="AW804" i="7"/>
  <c r="AW805" i="7"/>
  <c r="AW806" i="7"/>
  <c r="AW807" i="7"/>
  <c r="AW808" i="7"/>
  <c r="AW809" i="7"/>
  <c r="AW810" i="7"/>
  <c r="AW811" i="7"/>
  <c r="AW812" i="7"/>
  <c r="AW813" i="7"/>
  <c r="AW814" i="7"/>
  <c r="AW815" i="7"/>
  <c r="AW816" i="7"/>
  <c r="AW817" i="7"/>
  <c r="AW818" i="7"/>
  <c r="AW819" i="7"/>
  <c r="AW820" i="7"/>
  <c r="AW821" i="7"/>
  <c r="AW822" i="7"/>
  <c r="AW823" i="7"/>
  <c r="AW824" i="7"/>
  <c r="AW825" i="7"/>
  <c r="AW826" i="7"/>
  <c r="AW827" i="7"/>
  <c r="AW828" i="7"/>
  <c r="AW829" i="7"/>
  <c r="AW830" i="7"/>
  <c r="AW831" i="7"/>
  <c r="AW832" i="7"/>
  <c r="AW833" i="7"/>
  <c r="AW834" i="7"/>
  <c r="AW835" i="7"/>
  <c r="AW836" i="7"/>
  <c r="AW837" i="7"/>
  <c r="AW838" i="7"/>
  <c r="AW839" i="7"/>
  <c r="AW840" i="7"/>
  <c r="AW841" i="7"/>
  <c r="AW842" i="7"/>
  <c r="AW843" i="7"/>
  <c r="AW844" i="7"/>
  <c r="AW845" i="7"/>
  <c r="AW846" i="7"/>
  <c r="AW847" i="7"/>
  <c r="AW848" i="7"/>
  <c r="AW849" i="7"/>
  <c r="AW850" i="7"/>
  <c r="AW851" i="7"/>
  <c r="AW852" i="7"/>
  <c r="AW853" i="7"/>
  <c r="AW854" i="7"/>
  <c r="AW855" i="7"/>
  <c r="AW856" i="7"/>
  <c r="AW857" i="7"/>
  <c r="AW858" i="7"/>
  <c r="AW859" i="7"/>
  <c r="AW860" i="7"/>
  <c r="AW861" i="7"/>
  <c r="AW862" i="7"/>
  <c r="AW863" i="7"/>
  <c r="AW864" i="7"/>
  <c r="AW865" i="7"/>
  <c r="AW866" i="7"/>
  <c r="AW867" i="7"/>
  <c r="AW868" i="7"/>
  <c r="AW869" i="7"/>
  <c r="AW870" i="7"/>
  <c r="AW871" i="7"/>
  <c r="AW872" i="7"/>
  <c r="AW873" i="7"/>
  <c r="AW874" i="7"/>
  <c r="AW875" i="7"/>
  <c r="AW876" i="7"/>
  <c r="AW877" i="7"/>
  <c r="AW878" i="7"/>
  <c r="AW879" i="7"/>
  <c r="AW880" i="7"/>
  <c r="AW881" i="7"/>
  <c r="AW882" i="7"/>
  <c r="AW883" i="7"/>
  <c r="AW884" i="7"/>
  <c r="AW885" i="7"/>
  <c r="AW886" i="7"/>
  <c r="AW887" i="7"/>
  <c r="AW888" i="7"/>
  <c r="AW889" i="7"/>
  <c r="AW890" i="7"/>
  <c r="AW891" i="7"/>
  <c r="AW892" i="7"/>
  <c r="AW893" i="7"/>
  <c r="AW894" i="7"/>
  <c r="AW895" i="7"/>
  <c r="AW896" i="7"/>
  <c r="AW897" i="7"/>
  <c r="AW898" i="7"/>
  <c r="AW899" i="7"/>
  <c r="AW900" i="7"/>
  <c r="AW901" i="7"/>
  <c r="AW902" i="7"/>
  <c r="AW903" i="7"/>
  <c r="AW904" i="7"/>
  <c r="AW905" i="7"/>
  <c r="AW906" i="7"/>
  <c r="AW907" i="7"/>
  <c r="AW908" i="7"/>
  <c r="AW909" i="7"/>
  <c r="AW910" i="7"/>
  <c r="AW911" i="7"/>
  <c r="AW912" i="7"/>
  <c r="AW913" i="7"/>
  <c r="AW914" i="7"/>
  <c r="AW915" i="7"/>
  <c r="AW916" i="7"/>
  <c r="AW917" i="7"/>
  <c r="AW918" i="7"/>
  <c r="AW919" i="7"/>
  <c r="AW920" i="7"/>
  <c r="AW921" i="7"/>
  <c r="AW922" i="7"/>
  <c r="AW923" i="7"/>
  <c r="AW924" i="7"/>
  <c r="AW925" i="7"/>
  <c r="AW926" i="7"/>
  <c r="AW927" i="7"/>
  <c r="AW928" i="7"/>
  <c r="AW929" i="7"/>
  <c r="AW930" i="7"/>
  <c r="AW931" i="7"/>
  <c r="AW932" i="7"/>
  <c r="AW933" i="7"/>
  <c r="AW934" i="7"/>
  <c r="AW935" i="7"/>
  <c r="AW936" i="7"/>
  <c r="AW937" i="7"/>
  <c r="AW938" i="7"/>
  <c r="AW939" i="7"/>
  <c r="AW940" i="7"/>
  <c r="AW941" i="7"/>
  <c r="AW942" i="7"/>
  <c r="AW943" i="7"/>
  <c r="AW944" i="7"/>
  <c r="AW945" i="7"/>
  <c r="AW946" i="7"/>
  <c r="AW947" i="7"/>
  <c r="AW948" i="7"/>
  <c r="AW949" i="7"/>
  <c r="AW950" i="7"/>
  <c r="AW951" i="7"/>
  <c r="AW952" i="7"/>
  <c r="AW953" i="7"/>
  <c r="AW954" i="7"/>
  <c r="AW955" i="7"/>
  <c r="AW956" i="7"/>
  <c r="AW957" i="7"/>
  <c r="AW958" i="7"/>
  <c r="AW959" i="7"/>
  <c r="AW960" i="7"/>
  <c r="AW961" i="7"/>
  <c r="AW962" i="7"/>
  <c r="AW963" i="7"/>
  <c r="AW964" i="7"/>
  <c r="AW965" i="7"/>
  <c r="AW966" i="7"/>
  <c r="AW967" i="7"/>
  <c r="AW968" i="7"/>
  <c r="AW969" i="7"/>
  <c r="AW970" i="7"/>
  <c r="AW971" i="7"/>
  <c r="AW972" i="7"/>
  <c r="AW973" i="7"/>
  <c r="AW974" i="7"/>
  <c r="AW975" i="7"/>
  <c r="AW976" i="7"/>
  <c r="AW977" i="7"/>
  <c r="AW978" i="7"/>
  <c r="AW979" i="7"/>
  <c r="AW980" i="7"/>
  <c r="AW981" i="7"/>
  <c r="AW982" i="7"/>
  <c r="AW983" i="7"/>
  <c r="AW984" i="7"/>
  <c r="AW985" i="7"/>
  <c r="AW986" i="7"/>
  <c r="AW987" i="7"/>
  <c r="AW988" i="7"/>
  <c r="AW989" i="7"/>
  <c r="AW990" i="7"/>
  <c r="AW991" i="7"/>
  <c r="AW992" i="7"/>
  <c r="AW993" i="7"/>
  <c r="AW994" i="7"/>
  <c r="AW995" i="7"/>
  <c r="AW996" i="7"/>
  <c r="AW997" i="7"/>
  <c r="AW998" i="7"/>
  <c r="AW999" i="7"/>
  <c r="AW1000" i="7"/>
  <c r="AW1001" i="7"/>
  <c r="AW1002" i="7"/>
  <c r="AW1003" i="7"/>
  <c r="AW1004" i="7"/>
  <c r="AW1005" i="7"/>
  <c r="AW1006" i="7"/>
  <c r="AW1007" i="7"/>
  <c r="AW1008" i="7"/>
  <c r="AW1009" i="7"/>
  <c r="AW1010" i="7"/>
  <c r="AW1011" i="7"/>
  <c r="AW1012" i="7"/>
  <c r="AW1013" i="7"/>
  <c r="AW1014" i="7"/>
  <c r="AW1015" i="7"/>
  <c r="AW1016" i="7"/>
  <c r="AW1017" i="7"/>
  <c r="AW1018" i="7"/>
  <c r="AW1019" i="7"/>
  <c r="AW1020" i="7"/>
  <c r="AW1021" i="7"/>
  <c r="AW1022" i="7"/>
  <c r="AW1023" i="7"/>
  <c r="AW1024" i="7"/>
  <c r="AW1025" i="7"/>
  <c r="AW1026" i="7"/>
  <c r="AW1027" i="7"/>
  <c r="AW1028" i="7"/>
  <c r="AW1029" i="7"/>
  <c r="AW1030" i="7"/>
  <c r="AW1031" i="7"/>
  <c r="AW1032" i="7"/>
  <c r="AW1033" i="7"/>
  <c r="AW1034" i="7"/>
  <c r="AW1035" i="7"/>
  <c r="AW1036" i="7"/>
  <c r="AW1037" i="7"/>
  <c r="AW1038" i="7"/>
  <c r="AW1039" i="7"/>
  <c r="AW1040" i="7"/>
  <c r="AW1041" i="7"/>
  <c r="AW1042" i="7"/>
  <c r="AW1043" i="7"/>
  <c r="AW1044" i="7"/>
  <c r="AW1045" i="7"/>
  <c r="AW1046" i="7"/>
  <c r="AW1047" i="7"/>
  <c r="AW1048" i="7"/>
  <c r="AW1049" i="7"/>
  <c r="AW1050" i="7"/>
  <c r="AW1051" i="7"/>
  <c r="AW1052" i="7"/>
  <c r="AW1053" i="7"/>
  <c r="AW1054" i="7"/>
  <c r="AW1055" i="7"/>
  <c r="AW1056" i="7"/>
  <c r="AW1057" i="7"/>
  <c r="AW1058" i="7"/>
  <c r="AW1059" i="7"/>
  <c r="AW1060" i="7"/>
  <c r="AW1061" i="7"/>
  <c r="AW1062" i="7"/>
  <c r="AW1063" i="7"/>
  <c r="AW1064" i="7"/>
  <c r="AW1065" i="7"/>
  <c r="AW1066" i="7"/>
  <c r="AW1067" i="7"/>
  <c r="AW1068" i="7"/>
  <c r="AW1069" i="7"/>
  <c r="AW1070" i="7"/>
  <c r="AW1071" i="7"/>
  <c r="AW1072" i="7"/>
  <c r="AW1073" i="7"/>
  <c r="AW1074" i="7"/>
  <c r="AW1075" i="7"/>
  <c r="AW1076" i="7"/>
  <c r="AW1077" i="7"/>
  <c r="AW1078" i="7"/>
  <c r="AW1079" i="7"/>
  <c r="AW1080" i="7"/>
  <c r="AW1081" i="7"/>
  <c r="AW1082" i="7"/>
  <c r="AW1083" i="7"/>
  <c r="AW1084" i="7"/>
  <c r="AW1085" i="7"/>
  <c r="AW1086" i="7"/>
  <c r="AW1087" i="7"/>
  <c r="AW1088" i="7"/>
  <c r="AW1089" i="7"/>
  <c r="AW1090" i="7"/>
  <c r="AW1091" i="7"/>
  <c r="AW1092" i="7"/>
  <c r="AW1093" i="7"/>
  <c r="AW1094" i="7"/>
  <c r="AW1095" i="7"/>
  <c r="AW1096" i="7"/>
  <c r="AW1097" i="7"/>
  <c r="AW1098" i="7"/>
  <c r="AW1099" i="7"/>
  <c r="AW1100" i="7"/>
  <c r="AW1101" i="7"/>
  <c r="AW1102" i="7"/>
  <c r="AW1103" i="7"/>
  <c r="AW1104" i="7"/>
  <c r="AW1105" i="7"/>
  <c r="AW1106" i="7"/>
  <c r="AW1107" i="7"/>
  <c r="AW1108" i="7"/>
  <c r="AW1109" i="7"/>
  <c r="AW1110" i="7"/>
  <c r="AW1111" i="7"/>
  <c r="AW1112" i="7"/>
  <c r="AW1113" i="7"/>
  <c r="AW1114" i="7"/>
  <c r="AW1115" i="7"/>
  <c r="AW1116" i="7"/>
  <c r="AW1117" i="7"/>
  <c r="AW1118" i="7"/>
  <c r="AW1119" i="7"/>
  <c r="AW1120" i="7"/>
  <c r="AW1121" i="7"/>
  <c r="AW1122" i="7"/>
  <c r="AW1123" i="7"/>
  <c r="AW1124" i="7"/>
  <c r="AW1125" i="7"/>
  <c r="AW1126" i="7"/>
  <c r="AW1127" i="7"/>
  <c r="AW1128" i="7"/>
  <c r="AW1129" i="7"/>
  <c r="AW1130" i="7"/>
  <c r="AW1131" i="7"/>
  <c r="AW1132" i="7"/>
  <c r="AW1133" i="7"/>
  <c r="AW1134" i="7"/>
  <c r="AW1135" i="7"/>
  <c r="AW1136" i="7"/>
  <c r="AW1137" i="7"/>
  <c r="AW1138" i="7"/>
  <c r="AW1139" i="7"/>
  <c r="AW1140" i="7"/>
  <c r="AW1141" i="7"/>
  <c r="AW1142" i="7"/>
  <c r="AW1143" i="7"/>
  <c r="AW1144" i="7"/>
  <c r="AW1145" i="7"/>
  <c r="AW1146" i="7"/>
  <c r="AW1147" i="7"/>
  <c r="AW1148" i="7"/>
  <c r="AW1149" i="7"/>
  <c r="AW1150" i="7"/>
  <c r="AW1151" i="7"/>
  <c r="AW1152" i="7"/>
  <c r="AW1153" i="7"/>
  <c r="AW1154" i="7"/>
  <c r="AW1155" i="7"/>
  <c r="AW1156" i="7"/>
  <c r="AW1157" i="7"/>
  <c r="AW1158" i="7"/>
  <c r="AW1159" i="7"/>
  <c r="AW1160" i="7"/>
  <c r="AW1161" i="7"/>
  <c r="AW1162" i="7"/>
  <c r="AW1163" i="7"/>
  <c r="AW1164" i="7"/>
  <c r="AW1165" i="7"/>
  <c r="AW1166" i="7"/>
  <c r="AW1167" i="7"/>
  <c r="AW1168" i="7"/>
  <c r="AW1169" i="7"/>
  <c r="AW1170" i="7"/>
  <c r="AW1171" i="7"/>
  <c r="AW1172" i="7"/>
  <c r="AW1173" i="7"/>
  <c r="AW1174" i="7"/>
  <c r="AW1175" i="7"/>
  <c r="AW1176" i="7"/>
  <c r="AW1177" i="7"/>
  <c r="AW1178" i="7"/>
  <c r="AW1179" i="7"/>
  <c r="AW1180" i="7"/>
  <c r="AW1181" i="7"/>
  <c r="AW1182" i="7"/>
  <c r="AW1183" i="7"/>
  <c r="AW1184" i="7"/>
  <c r="AW1185" i="7"/>
  <c r="AW1186" i="7"/>
  <c r="AW1187" i="7"/>
  <c r="AW1188" i="7"/>
  <c r="AW1189" i="7"/>
  <c r="AW1190" i="7"/>
  <c r="AW1191" i="7"/>
  <c r="AW1192" i="7"/>
  <c r="AW1193" i="7"/>
  <c r="AW1194" i="7"/>
  <c r="AW1195" i="7"/>
  <c r="AW1196" i="7"/>
  <c r="AW1197" i="7"/>
  <c r="AW1198" i="7"/>
  <c r="AW1199" i="7"/>
  <c r="AW1200" i="7"/>
  <c r="AW1201" i="7"/>
  <c r="AW1202" i="7"/>
  <c r="AW1203" i="7"/>
  <c r="AW1204" i="7"/>
  <c r="AW1205" i="7"/>
  <c r="AW1206" i="7"/>
  <c r="AW1207" i="7"/>
  <c r="AW1208" i="7"/>
  <c r="AW1209" i="7"/>
  <c r="AW1210" i="7"/>
  <c r="AW1211" i="7"/>
  <c r="AW1212" i="7"/>
  <c r="AW1213" i="7"/>
  <c r="AW1214" i="7"/>
  <c r="AW1215" i="7"/>
  <c r="AW1216" i="7"/>
  <c r="AW1217" i="7"/>
  <c r="AW1218" i="7"/>
  <c r="AW1219" i="7"/>
  <c r="AW1220" i="7"/>
  <c r="AW1221" i="7"/>
  <c r="AW1222" i="7"/>
  <c r="AW1223" i="7"/>
  <c r="AW1224" i="7"/>
  <c r="AW1225" i="7"/>
  <c r="AW1226" i="7"/>
  <c r="AW1227" i="7"/>
  <c r="AW1228" i="7"/>
  <c r="AW1229" i="7"/>
  <c r="AW1230" i="7"/>
  <c r="AW1231" i="7"/>
  <c r="AW1232" i="7"/>
  <c r="AW1233" i="7"/>
  <c r="AW1234" i="7"/>
  <c r="AW1235" i="7"/>
  <c r="AW1236" i="7"/>
  <c r="AW1237" i="7"/>
  <c r="AW1238" i="7"/>
  <c r="AW1239" i="7"/>
  <c r="AW1240" i="7"/>
  <c r="AW1241" i="7"/>
  <c r="AW1242" i="7"/>
  <c r="AW1243" i="7"/>
  <c r="AW1244" i="7"/>
  <c r="AW1245" i="7"/>
  <c r="AW1246" i="7"/>
  <c r="AW1247" i="7"/>
  <c r="AW1248" i="7"/>
  <c r="AW1249" i="7"/>
  <c r="AW1250" i="7"/>
  <c r="AW1251" i="7"/>
  <c r="AW1252" i="7"/>
  <c r="AW1253" i="7"/>
  <c r="AW1254" i="7"/>
  <c r="AW1255" i="7"/>
  <c r="AW1256" i="7"/>
  <c r="AW1257" i="7"/>
  <c r="AW1258" i="7"/>
  <c r="AW1259" i="7"/>
  <c r="AW1260" i="7"/>
  <c r="AW1261" i="7"/>
  <c r="AW1262" i="7"/>
  <c r="AW1263" i="7"/>
  <c r="AW1264" i="7"/>
  <c r="AW1265" i="7"/>
  <c r="AW1266" i="7"/>
  <c r="AW1267" i="7"/>
  <c r="AW1268" i="7"/>
  <c r="AW1269" i="7"/>
  <c r="AW1270" i="7"/>
  <c r="AW1271" i="7"/>
  <c r="AW1272" i="7"/>
  <c r="AW1273" i="7"/>
  <c r="AW1274" i="7"/>
  <c r="AW1275" i="7"/>
  <c r="AW1276" i="7"/>
  <c r="AW1277" i="7"/>
  <c r="AW1278" i="7"/>
  <c r="AW1279" i="7"/>
  <c r="AW1280" i="7"/>
  <c r="AW1281" i="7"/>
  <c r="AW1282" i="7"/>
  <c r="AW1283" i="7"/>
  <c r="AW1284" i="7"/>
  <c r="AW1285" i="7"/>
  <c r="AW1286" i="7"/>
  <c r="AW1287" i="7"/>
  <c r="AW1288" i="7"/>
  <c r="AW1289" i="7"/>
  <c r="AW1290" i="7"/>
  <c r="AW1291" i="7"/>
  <c r="AW1292" i="7"/>
  <c r="AW1293" i="7"/>
  <c r="AW1294" i="7"/>
  <c r="AW1295" i="7"/>
  <c r="AW1296" i="7"/>
  <c r="AW1297" i="7"/>
  <c r="AW1298" i="7"/>
  <c r="AW1299" i="7"/>
  <c r="AW1300" i="7"/>
  <c r="AW1301" i="7"/>
  <c r="AW1302" i="7"/>
  <c r="AW1303" i="7"/>
  <c r="AW1304" i="7"/>
  <c r="AW1305" i="7"/>
  <c r="AW1306" i="7"/>
  <c r="AW1307" i="7"/>
  <c r="AW1308" i="7"/>
  <c r="AW1309" i="7"/>
  <c r="AW1310" i="7"/>
  <c r="AW1311" i="7"/>
  <c r="AW1312" i="7"/>
  <c r="AW1313" i="7"/>
  <c r="AW1314" i="7"/>
  <c r="AW1315" i="7"/>
  <c r="AW1316" i="7"/>
  <c r="AW1317" i="7"/>
  <c r="AW1318" i="7"/>
  <c r="AW1319" i="7"/>
  <c r="AW1320" i="7"/>
  <c r="AW1321" i="7"/>
  <c r="AW1322" i="7"/>
  <c r="AW1323" i="7"/>
  <c r="AW1324" i="7"/>
  <c r="AW1325" i="7"/>
  <c r="AW1326" i="7"/>
  <c r="AW1327" i="7"/>
  <c r="AW1328" i="7"/>
  <c r="AW1329" i="7"/>
  <c r="AW1330" i="7"/>
  <c r="AW1331" i="7"/>
  <c r="AW1332" i="7"/>
  <c r="AW1333" i="7"/>
  <c r="AW1334" i="7"/>
  <c r="AW1335" i="7"/>
  <c r="AW1336" i="7"/>
  <c r="AW1337" i="7"/>
  <c r="AW1338" i="7"/>
  <c r="AW1339" i="7"/>
  <c r="AW1340" i="7"/>
  <c r="AW1341" i="7"/>
  <c r="AW1342" i="7"/>
  <c r="AW1343" i="7"/>
  <c r="AW1344" i="7"/>
  <c r="AW1345" i="7"/>
  <c r="AW1346" i="7"/>
  <c r="AW1347" i="7"/>
  <c r="AW1348" i="7"/>
  <c r="AW1349" i="7"/>
  <c r="AW1350" i="7"/>
  <c r="AW1351" i="7"/>
  <c r="AW1352" i="7"/>
  <c r="AW1353" i="7"/>
  <c r="AW1354" i="7"/>
  <c r="AW1355" i="7"/>
  <c r="AW1356" i="7"/>
  <c r="AW1357" i="7"/>
  <c r="AW1358" i="7"/>
  <c r="AW1359" i="7"/>
  <c r="AW1360" i="7"/>
  <c r="AW1361" i="7"/>
  <c r="AW1362" i="7"/>
  <c r="AW1363" i="7"/>
  <c r="AW1364" i="7"/>
  <c r="AW1365" i="7"/>
  <c r="AW1366" i="7"/>
  <c r="AW1367" i="7"/>
  <c r="AW1368" i="7"/>
  <c r="AW1369" i="7"/>
  <c r="AW1370" i="7"/>
  <c r="AW1371" i="7"/>
  <c r="AW1372" i="7"/>
  <c r="AW1373" i="7"/>
  <c r="AW1374" i="7"/>
  <c r="AW1375" i="7"/>
  <c r="AW1376" i="7"/>
  <c r="AW1377" i="7"/>
  <c r="AW1378" i="7"/>
  <c r="AW1379" i="7"/>
  <c r="AW1380" i="7"/>
  <c r="AW1381" i="7"/>
  <c r="AW1382" i="7"/>
  <c r="AW1383" i="7"/>
  <c r="AW1384" i="7"/>
  <c r="AW1385" i="7"/>
  <c r="AW1386" i="7"/>
  <c r="AW1387" i="7"/>
  <c r="AW1388" i="7"/>
  <c r="AW1389" i="7"/>
  <c r="AW1390" i="7"/>
  <c r="AW1391" i="7"/>
  <c r="AW1392" i="7"/>
  <c r="AW1393" i="7"/>
  <c r="AW1394" i="7"/>
  <c r="AW1395" i="7"/>
  <c r="AW1396" i="7"/>
  <c r="AW1397" i="7"/>
  <c r="AW1398" i="7"/>
  <c r="AW1399" i="7"/>
  <c r="AW1400" i="7"/>
  <c r="AW1401" i="7"/>
  <c r="AW1402" i="7"/>
  <c r="AW1403" i="7"/>
  <c r="AW1404" i="7"/>
  <c r="AW1405" i="7"/>
  <c r="AW1406" i="7"/>
  <c r="AW1407" i="7"/>
  <c r="AW1408" i="7"/>
  <c r="AW1409" i="7"/>
  <c r="AW1410" i="7"/>
  <c r="AW1411" i="7"/>
  <c r="AW1412" i="7"/>
  <c r="AW1413" i="7"/>
  <c r="AW1414" i="7"/>
  <c r="AW1415" i="7"/>
  <c r="AW1416" i="7"/>
  <c r="AW1417" i="7"/>
  <c r="AW1418" i="7"/>
  <c r="AW1419" i="7"/>
  <c r="AW1420" i="7"/>
  <c r="AW1421" i="7"/>
  <c r="AW1422" i="7"/>
  <c r="AW1423" i="7"/>
  <c r="AW1424" i="7"/>
  <c r="AW1425" i="7"/>
  <c r="AW1426" i="7"/>
  <c r="AW1427" i="7"/>
  <c r="AW1428" i="7"/>
  <c r="AW1429" i="7"/>
  <c r="AW1430" i="7"/>
  <c r="AW1431" i="7"/>
  <c r="AW1432" i="7"/>
  <c r="AW1433" i="7"/>
  <c r="AW1434" i="7"/>
  <c r="AW1435" i="7"/>
  <c r="AW1436" i="7"/>
  <c r="AW1437" i="7"/>
  <c r="AW1438" i="7"/>
  <c r="AW1439" i="7"/>
  <c r="AW1440" i="7"/>
  <c r="AW1441" i="7"/>
  <c r="AW1442" i="7"/>
  <c r="AW1443" i="7"/>
  <c r="AW1444" i="7"/>
  <c r="AW1445" i="7"/>
  <c r="AW1446" i="7"/>
  <c r="AW1447" i="7"/>
  <c r="AW1448" i="7"/>
  <c r="AW1449" i="7"/>
  <c r="AW1450" i="7"/>
  <c r="AW1451" i="7"/>
  <c r="AW1452" i="7"/>
  <c r="AW1453" i="7"/>
  <c r="AW1454" i="7"/>
  <c r="AW1455" i="7"/>
  <c r="AW1456" i="7"/>
  <c r="AW1457" i="7"/>
  <c r="AW1458" i="7"/>
  <c r="AW1459" i="7"/>
  <c r="AW1460" i="7"/>
  <c r="AW1461" i="7"/>
  <c r="AW1462" i="7"/>
  <c r="AW1463" i="7"/>
  <c r="AW1464" i="7"/>
  <c r="AW1465" i="7"/>
  <c r="AW1466" i="7"/>
  <c r="AW1467" i="7"/>
  <c r="AW1468" i="7"/>
  <c r="AW1469" i="7"/>
  <c r="AW1470" i="7"/>
  <c r="AW1471" i="7"/>
  <c r="AW1472" i="7"/>
  <c r="AW1473" i="7"/>
  <c r="AW1474" i="7"/>
  <c r="AW1475" i="7"/>
  <c r="AW1476" i="7"/>
  <c r="AW1477" i="7"/>
  <c r="AW1478" i="7"/>
  <c r="AW1479" i="7"/>
  <c r="AW1480" i="7"/>
  <c r="AW1481" i="7"/>
  <c r="AW1482" i="7"/>
  <c r="AW1483" i="7"/>
  <c r="AW1484" i="7"/>
  <c r="AW1485" i="7"/>
  <c r="AW1486" i="7"/>
  <c r="AW1487" i="7"/>
  <c r="AW1488" i="7"/>
  <c r="AW1489" i="7"/>
  <c r="AW1490" i="7"/>
  <c r="AW1491" i="7"/>
  <c r="AW1492" i="7"/>
  <c r="AW1493" i="7"/>
  <c r="AW1494" i="7"/>
  <c r="AW1495" i="7"/>
  <c r="AW1496" i="7"/>
  <c r="AW1497" i="7"/>
  <c r="AW1498" i="7"/>
  <c r="AW1499" i="7"/>
  <c r="AW1500" i="7"/>
  <c r="AW1501" i="7"/>
  <c r="AW1502" i="7"/>
  <c r="AW1503" i="7"/>
  <c r="AW1504" i="7"/>
  <c r="AW1505" i="7"/>
  <c r="AW1506" i="7"/>
  <c r="AW1507" i="7"/>
  <c r="AW1508" i="7"/>
  <c r="AW1509" i="7"/>
  <c r="AW1510" i="7"/>
  <c r="AW1511" i="7"/>
  <c r="AW1512" i="7"/>
  <c r="AW1513" i="7"/>
  <c r="AW1514" i="7"/>
  <c r="AW1515" i="7"/>
  <c r="AW1516" i="7"/>
  <c r="AW1517" i="7"/>
  <c r="AW1518" i="7"/>
  <c r="AW1519" i="7"/>
  <c r="AW1520" i="7"/>
  <c r="AW1521" i="7"/>
  <c r="AW1522" i="7"/>
  <c r="AW1523" i="7"/>
  <c r="AW1524" i="7"/>
  <c r="AW1525" i="7"/>
  <c r="AW1526" i="7"/>
  <c r="AW1527" i="7"/>
  <c r="AW1528" i="7"/>
  <c r="AW1529" i="7"/>
  <c r="AW1530" i="7"/>
  <c r="AW1531" i="7"/>
  <c r="AW1532" i="7"/>
  <c r="AW1533" i="7"/>
  <c r="AW1534" i="7"/>
  <c r="AW1535" i="7"/>
  <c r="AW1536" i="7"/>
  <c r="AW1537" i="7"/>
  <c r="AW1538" i="7"/>
  <c r="AW1539" i="7"/>
  <c r="AW1540" i="7"/>
  <c r="AW1541" i="7"/>
  <c r="AW1542" i="7"/>
  <c r="AW1543" i="7"/>
  <c r="AW1544" i="7"/>
  <c r="AW1545" i="7"/>
  <c r="AW1546" i="7"/>
  <c r="AW1547" i="7"/>
  <c r="AW1548" i="7"/>
  <c r="AW1549" i="7"/>
  <c r="AW1550" i="7"/>
  <c r="AW1551" i="7"/>
  <c r="AW1552" i="7"/>
  <c r="AW1553" i="7"/>
  <c r="AW1554" i="7"/>
  <c r="AW1555" i="7"/>
  <c r="AW1556" i="7"/>
  <c r="AW1557" i="7"/>
  <c r="AW1558" i="7"/>
  <c r="AW1559" i="7"/>
  <c r="AW1560" i="7"/>
  <c r="AW1561" i="7"/>
  <c r="AW1562" i="7"/>
  <c r="AW1563" i="7"/>
  <c r="AW1564" i="7"/>
  <c r="AW1565" i="7"/>
  <c r="AW1566" i="7"/>
  <c r="AW1567" i="7"/>
  <c r="AW1568" i="7"/>
  <c r="AW1569" i="7"/>
  <c r="AW1570" i="7"/>
  <c r="AW1571" i="7"/>
  <c r="AW1572" i="7"/>
  <c r="AW1573" i="7"/>
  <c r="AW1574" i="7"/>
  <c r="AW1575" i="7"/>
  <c r="AW1576" i="7"/>
  <c r="AW1577" i="7"/>
  <c r="AW1578" i="7"/>
  <c r="AW1579" i="7"/>
  <c r="AW1580" i="7"/>
  <c r="AW1581" i="7"/>
  <c r="AW1582" i="7"/>
  <c r="AW1583" i="7"/>
  <c r="AW1584" i="7"/>
  <c r="AW1585" i="7"/>
  <c r="AW1586" i="7"/>
  <c r="AW1587" i="7"/>
  <c r="AW1588" i="7"/>
  <c r="AW1589" i="7"/>
  <c r="AW1590" i="7"/>
  <c r="AW1591" i="7"/>
  <c r="AW1592" i="7"/>
  <c r="AW1593" i="7"/>
  <c r="AW1594" i="7"/>
  <c r="AW1595" i="7"/>
  <c r="AW1596" i="7"/>
  <c r="AW1597" i="7"/>
  <c r="AW1598" i="7"/>
  <c r="AW1599" i="7"/>
  <c r="AW1600" i="7"/>
  <c r="AW1601" i="7"/>
  <c r="AW1602" i="7"/>
  <c r="AW1603" i="7"/>
  <c r="AW1604" i="7"/>
  <c r="AW1605" i="7"/>
  <c r="AW1606" i="7"/>
  <c r="AW1607" i="7"/>
  <c r="AW1608" i="7"/>
  <c r="AW1609" i="7"/>
  <c r="AW1610" i="7"/>
  <c r="AW1611" i="7"/>
  <c r="AW1612" i="7"/>
  <c r="AW1613" i="7"/>
  <c r="AW1614" i="7"/>
  <c r="AW1615" i="7"/>
  <c r="AW1616" i="7"/>
  <c r="AW1617" i="7"/>
  <c r="AW1618" i="7"/>
  <c r="AW1619" i="7"/>
  <c r="AW1620" i="7"/>
  <c r="AW1621" i="7"/>
  <c r="AW1622" i="7"/>
  <c r="AW1623" i="7"/>
  <c r="AW1624" i="7"/>
  <c r="AW1625" i="7"/>
  <c r="AW1626" i="7"/>
  <c r="AW1627" i="7"/>
  <c r="AW1628" i="7"/>
  <c r="AW1629" i="7"/>
  <c r="AW1630" i="7"/>
  <c r="AW1631" i="7"/>
  <c r="AW1632" i="7"/>
  <c r="AW1633" i="7"/>
  <c r="AW1634" i="7"/>
  <c r="AW1635" i="7"/>
  <c r="AW1636" i="7"/>
  <c r="AW1637" i="7"/>
  <c r="AW1638" i="7"/>
  <c r="AW1639" i="7"/>
  <c r="AW1640" i="7"/>
  <c r="AW1641" i="7"/>
  <c r="AW1642" i="7"/>
  <c r="AW1643" i="7"/>
  <c r="AW1644" i="7"/>
  <c r="AW1645" i="7"/>
  <c r="AW1646" i="7"/>
  <c r="AW1647" i="7"/>
  <c r="AW1648" i="7"/>
  <c r="AW1649" i="7"/>
  <c r="AW1650" i="7"/>
  <c r="AW1651" i="7"/>
  <c r="AW1652" i="7"/>
  <c r="AW1653" i="7"/>
  <c r="AW1654" i="7"/>
  <c r="AW1655" i="7"/>
  <c r="AW1656" i="7"/>
  <c r="AW1657" i="7"/>
  <c r="AW1658" i="7"/>
  <c r="AW1659" i="7"/>
  <c r="AW1660" i="7"/>
  <c r="AW1661" i="7"/>
  <c r="AW1662" i="7"/>
  <c r="AW1663" i="7"/>
  <c r="AW1664" i="7"/>
  <c r="AW1665" i="7"/>
  <c r="AW1666" i="7"/>
  <c r="AW1667" i="7"/>
  <c r="AW1668" i="7"/>
  <c r="AW1669" i="7"/>
  <c r="AW1670" i="7"/>
  <c r="AW1671" i="7"/>
  <c r="AW1672" i="7"/>
  <c r="AW1673" i="7"/>
  <c r="AW1674" i="7"/>
  <c r="AW1675" i="7"/>
  <c r="AW1676" i="7"/>
  <c r="AW1677" i="7"/>
  <c r="AW1678" i="7"/>
  <c r="AW1679" i="7"/>
  <c r="AW1680" i="7"/>
  <c r="AW1681" i="7"/>
  <c r="AW1682" i="7"/>
  <c r="AW1683" i="7"/>
  <c r="AW1684" i="7"/>
  <c r="AW1685" i="7"/>
  <c r="AW1686" i="7"/>
  <c r="AW1687" i="7"/>
  <c r="AW1688" i="7"/>
  <c r="AW1689" i="7"/>
  <c r="AW1690" i="7"/>
  <c r="AW1691" i="7"/>
  <c r="AW1692" i="7"/>
  <c r="AW1693" i="7"/>
  <c r="AW1694" i="7"/>
  <c r="AW1695" i="7"/>
  <c r="AW1696" i="7"/>
  <c r="AW1697" i="7"/>
  <c r="AW1698" i="7"/>
  <c r="AW1699" i="7"/>
  <c r="AW1700" i="7"/>
  <c r="AW1701" i="7"/>
  <c r="AW1702" i="7"/>
  <c r="AW1703" i="7"/>
  <c r="AW1704" i="7"/>
  <c r="AW1705" i="7"/>
  <c r="AW1706" i="7"/>
  <c r="AW1707" i="7"/>
  <c r="AW1708" i="7"/>
  <c r="AW1709" i="7"/>
  <c r="AW1710" i="7"/>
  <c r="AW1711" i="7"/>
  <c r="AW1712" i="7"/>
  <c r="AW1713" i="7"/>
  <c r="AW1714" i="7"/>
  <c r="AW1715" i="7"/>
  <c r="AW1716" i="7"/>
  <c r="AW1717" i="7"/>
  <c r="AW1718" i="7"/>
  <c r="AW1719" i="7"/>
  <c r="AW1720" i="7"/>
  <c r="AW1721" i="7"/>
  <c r="AW1722" i="7"/>
  <c r="AW1723" i="7"/>
  <c r="AW1724" i="7"/>
  <c r="AW1725" i="7"/>
  <c r="AW1726" i="7"/>
  <c r="AW1727" i="7"/>
  <c r="AW1728" i="7"/>
  <c r="AW1729" i="7"/>
  <c r="AW1730" i="7"/>
  <c r="AW1731" i="7"/>
  <c r="AW1732" i="7"/>
  <c r="AW1733" i="7"/>
  <c r="AW1734" i="7"/>
  <c r="AW1735" i="7"/>
  <c r="AW1736" i="7"/>
  <c r="AW1737" i="7"/>
  <c r="AW1738" i="7"/>
  <c r="AW1739" i="7"/>
  <c r="AW1740" i="7"/>
  <c r="AW1741" i="7"/>
  <c r="AW1742" i="7"/>
  <c r="AW1743" i="7"/>
  <c r="AW1744" i="7"/>
  <c r="AW1745" i="7"/>
  <c r="AW1746" i="7"/>
  <c r="AW1747" i="7"/>
  <c r="AW1748" i="7"/>
  <c r="AW1749" i="7"/>
  <c r="AW1750" i="7"/>
  <c r="AW1751" i="7"/>
  <c r="AW1752" i="7"/>
  <c r="AW1753" i="7"/>
  <c r="AW1754" i="7"/>
  <c r="AW1755" i="7"/>
  <c r="AW1756" i="7"/>
  <c r="AW1757" i="7"/>
  <c r="AW1758" i="7"/>
  <c r="AW1759" i="7"/>
  <c r="AW1760" i="7"/>
  <c r="AW1761" i="7"/>
  <c r="AW1762" i="7"/>
  <c r="AW1763" i="7"/>
  <c r="AW1764" i="7"/>
  <c r="AW1765" i="7"/>
  <c r="AW1766" i="7"/>
  <c r="AW1767" i="7"/>
  <c r="AW1768" i="7"/>
  <c r="AW1769" i="7"/>
  <c r="AW1770" i="7"/>
  <c r="AW1771" i="7"/>
  <c r="AW1772" i="7"/>
  <c r="AW1773" i="7"/>
  <c r="AW1774" i="7"/>
  <c r="AW1775" i="7"/>
  <c r="AW1776" i="7"/>
  <c r="AW1777" i="7"/>
  <c r="AW1778" i="7"/>
  <c r="AW1779" i="7"/>
  <c r="AW1780" i="7"/>
  <c r="AW1781" i="7"/>
  <c r="AW1782" i="7"/>
  <c r="AW1783" i="7"/>
  <c r="AW1784" i="7"/>
  <c r="AW1785" i="7"/>
  <c r="AW1786" i="7"/>
  <c r="AW1787" i="7"/>
  <c r="AW1788" i="7"/>
  <c r="AW1789" i="7"/>
  <c r="AW1790" i="7"/>
  <c r="AW1791" i="7"/>
  <c r="AW1792" i="7"/>
  <c r="AW1793" i="7"/>
  <c r="AW1794" i="7"/>
  <c r="AW1795" i="7"/>
  <c r="AW1796" i="7"/>
  <c r="AW1797" i="7"/>
  <c r="AW1798" i="7"/>
  <c r="AW1799" i="7"/>
  <c r="AW1800" i="7"/>
  <c r="AW1801" i="7"/>
  <c r="AW1802" i="7"/>
  <c r="AW1803" i="7"/>
  <c r="AW1804" i="7"/>
  <c r="AW1805" i="7"/>
  <c r="AW1806" i="7"/>
  <c r="AW1807" i="7"/>
  <c r="AW1808" i="7"/>
  <c r="AW1809" i="7"/>
  <c r="AW1810" i="7"/>
  <c r="AW1811" i="7"/>
  <c r="AW1812" i="7"/>
  <c r="AW1813" i="7"/>
  <c r="AW1814" i="7"/>
  <c r="AW1815" i="7"/>
  <c r="AW1816" i="7"/>
  <c r="AW1817" i="7"/>
  <c r="AW1818" i="7"/>
  <c r="AW1819" i="7"/>
  <c r="AW1820" i="7"/>
  <c r="AW1821" i="7"/>
  <c r="AW1822" i="7"/>
  <c r="AW1823" i="7"/>
  <c r="AW1824" i="7"/>
  <c r="AW1825" i="7"/>
  <c r="AW1826" i="7"/>
  <c r="AW1827" i="7"/>
  <c r="AW1828" i="7"/>
  <c r="AW1829" i="7"/>
  <c r="AW1830" i="7"/>
  <c r="AW1831" i="7"/>
  <c r="AW1832" i="7"/>
  <c r="AW1833" i="7"/>
  <c r="AW1834" i="7"/>
  <c r="AW1835" i="7"/>
  <c r="AW1836" i="7"/>
  <c r="AW1837" i="7"/>
  <c r="AW1838" i="7"/>
  <c r="AW1839" i="7"/>
  <c r="AW1840" i="7"/>
  <c r="AW1841" i="7"/>
  <c r="AW1842" i="7"/>
  <c r="AW1843" i="7"/>
  <c r="AW1844" i="7"/>
  <c r="AW1845" i="7"/>
  <c r="AW1846" i="7"/>
  <c r="AW1847" i="7"/>
  <c r="AW1848" i="7"/>
  <c r="AW1849" i="7"/>
  <c r="AW1850" i="7"/>
  <c r="AW1851" i="7"/>
  <c r="AW1852" i="7"/>
  <c r="AW1853" i="7"/>
  <c r="AW1854" i="7"/>
  <c r="AW1855" i="7"/>
  <c r="AW1856" i="7"/>
  <c r="AW1857" i="7"/>
  <c r="AW1858" i="7"/>
  <c r="AW1859" i="7"/>
  <c r="AW1860" i="7"/>
  <c r="AW1861" i="7"/>
  <c r="AW1862" i="7"/>
  <c r="AW1863" i="7"/>
  <c r="AW1864" i="7"/>
  <c r="AW1865" i="7"/>
  <c r="AW1866" i="7"/>
  <c r="AW1867" i="7"/>
  <c r="AW1868" i="7"/>
  <c r="AW1869" i="7"/>
  <c r="AW1870" i="7"/>
  <c r="AW1871" i="7"/>
  <c r="AW1872" i="7"/>
  <c r="AW1873" i="7"/>
  <c r="AW1874" i="7"/>
  <c r="AW1875" i="7"/>
  <c r="AW1876" i="7"/>
  <c r="AW1877" i="7"/>
  <c r="AW1878" i="7"/>
  <c r="AW1879" i="7"/>
  <c r="AW1880" i="7"/>
  <c r="AW1881" i="7"/>
  <c r="AW1882" i="7"/>
  <c r="AW1883" i="7"/>
  <c r="AW1884" i="7"/>
  <c r="AW1885" i="7"/>
  <c r="AW1886" i="7"/>
  <c r="AW1887" i="7"/>
  <c r="AW1888" i="7"/>
  <c r="AW1889" i="7"/>
  <c r="AW1890" i="7"/>
  <c r="AW1891" i="7"/>
  <c r="AW1892" i="7"/>
  <c r="AW1893" i="7"/>
  <c r="AW1894" i="7"/>
  <c r="AW1895" i="7"/>
  <c r="AW1896" i="7"/>
  <c r="AW1897" i="7"/>
  <c r="AW1898" i="7"/>
  <c r="AW1899" i="7"/>
  <c r="AW1900" i="7"/>
  <c r="AW1901" i="7"/>
  <c r="AW1902" i="7"/>
  <c r="AW1903" i="7"/>
  <c r="AW1904" i="7"/>
  <c r="AW1905" i="7"/>
  <c r="AW1906" i="7"/>
  <c r="AW1907" i="7"/>
  <c r="AW1908" i="7"/>
  <c r="AW1909" i="7"/>
  <c r="AW1910" i="7"/>
  <c r="AW1911" i="7"/>
  <c r="AW1912" i="7"/>
  <c r="AW1913" i="7"/>
  <c r="AW1914" i="7"/>
  <c r="AW1915" i="7"/>
  <c r="AW1916" i="7"/>
  <c r="AW1917" i="7"/>
  <c r="AW1918" i="7"/>
  <c r="AW1919" i="7"/>
  <c r="AW1920" i="7"/>
  <c r="AW1921" i="7"/>
  <c r="AW1922" i="7"/>
  <c r="AW1923" i="7"/>
  <c r="AW1924" i="7"/>
  <c r="AW1925" i="7"/>
  <c r="AW1926" i="7"/>
  <c r="AW1927" i="7"/>
  <c r="AW1928" i="7"/>
  <c r="AW1929" i="7"/>
  <c r="AW1930" i="7"/>
  <c r="AW1931" i="7"/>
  <c r="AW1932" i="7"/>
  <c r="AW1933" i="7"/>
  <c r="AW1934" i="7"/>
  <c r="AW1935" i="7"/>
  <c r="AW1936" i="7"/>
  <c r="AW1937" i="7"/>
  <c r="AW1938" i="7"/>
  <c r="AW1939" i="7"/>
  <c r="AW1940" i="7"/>
  <c r="AW1941" i="7"/>
  <c r="AW1942" i="7"/>
  <c r="AW1943" i="7"/>
  <c r="AW1944" i="7"/>
  <c r="AW1945" i="7"/>
  <c r="AW1946" i="7"/>
  <c r="AW1947" i="7"/>
  <c r="AW1948" i="7"/>
  <c r="AW1949" i="7"/>
  <c r="AW1950" i="7"/>
  <c r="AW1951" i="7"/>
  <c r="AW1952" i="7"/>
  <c r="AW1953" i="7"/>
  <c r="AW1954" i="7"/>
  <c r="AW1955" i="7"/>
  <c r="AW1956" i="7"/>
  <c r="AW1957" i="7"/>
  <c r="AW1958" i="7"/>
  <c r="AW1959" i="7"/>
  <c r="AW1960" i="7"/>
  <c r="AW1961" i="7"/>
  <c r="AW1962" i="7"/>
  <c r="AW1963" i="7"/>
  <c r="AW1964" i="7"/>
  <c r="AW1965" i="7"/>
  <c r="AW1966" i="7"/>
  <c r="AW1967" i="7"/>
  <c r="AW1968" i="7"/>
  <c r="AW1969" i="7"/>
  <c r="AW1970" i="7"/>
  <c r="AW1971" i="7"/>
  <c r="AW1972" i="7"/>
  <c r="AW1973" i="7"/>
  <c r="AW1974" i="7"/>
  <c r="AW1975" i="7"/>
  <c r="AW1976" i="7"/>
  <c r="AW1977" i="7"/>
  <c r="AW1978" i="7"/>
  <c r="AW1979" i="7"/>
  <c r="AW1980" i="7"/>
  <c r="AW1981" i="7"/>
  <c r="AW1982" i="7"/>
  <c r="AW1983" i="7"/>
  <c r="AW1984" i="7"/>
  <c r="AW1985" i="7"/>
  <c r="AW1986" i="7"/>
  <c r="AW1987" i="7"/>
  <c r="AW1988" i="7"/>
  <c r="AW1989" i="7"/>
  <c r="AW1990" i="7"/>
  <c r="AW1991" i="7"/>
  <c r="AW1992" i="7"/>
  <c r="AW1993" i="7"/>
  <c r="AW1994" i="7"/>
  <c r="AW1995" i="7"/>
  <c r="AW1996" i="7"/>
  <c r="AW1997" i="7"/>
  <c r="AW1998" i="7"/>
  <c r="AW1999" i="7"/>
  <c r="AW2000" i="7"/>
  <c r="AW2001" i="7"/>
  <c r="AW2002" i="7"/>
  <c r="AW2003" i="7"/>
  <c r="AW2004" i="7"/>
  <c r="AW2005" i="7"/>
  <c r="AW2006" i="7"/>
  <c r="AW2007" i="7"/>
  <c r="AW2008" i="7"/>
  <c r="AW2009" i="7"/>
  <c r="AW2010" i="7"/>
  <c r="AW2011" i="7"/>
  <c r="AW2012" i="7"/>
  <c r="AW2013" i="7"/>
  <c r="AW2014" i="7"/>
  <c r="AW2015" i="7"/>
  <c r="AW2016" i="7"/>
  <c r="AW2017" i="7"/>
  <c r="AW2018" i="7"/>
  <c r="AW2019" i="7"/>
  <c r="AW2020" i="7"/>
  <c r="AW2021" i="7"/>
  <c r="AW2022" i="7"/>
  <c r="AW2023" i="7"/>
  <c r="AW2024" i="7"/>
  <c r="AW2025" i="7"/>
  <c r="AW2026" i="7"/>
  <c r="AW2027" i="7"/>
  <c r="AW2028" i="7"/>
  <c r="AW2029" i="7"/>
  <c r="AW2030" i="7"/>
  <c r="AW2031" i="7"/>
  <c r="AW2032" i="7"/>
  <c r="AW2033" i="7"/>
  <c r="AW2034" i="7"/>
  <c r="AW2035" i="7"/>
  <c r="AW2036" i="7"/>
  <c r="AW2037" i="7"/>
  <c r="AW2038" i="7"/>
  <c r="AW2039" i="7"/>
  <c r="AW2040" i="7"/>
  <c r="AW2041" i="7"/>
  <c r="AW2042" i="7"/>
  <c r="AW2043" i="7"/>
  <c r="AW2044" i="7"/>
  <c r="AW2045" i="7"/>
  <c r="AW2046" i="7"/>
  <c r="AW2047" i="7"/>
  <c r="AW2048" i="7"/>
  <c r="AW2049" i="7"/>
  <c r="AW2050" i="7"/>
  <c r="AW2051" i="7"/>
  <c r="AW2052" i="7"/>
  <c r="AW2053" i="7"/>
  <c r="AW2054" i="7"/>
  <c r="AW2055" i="7"/>
  <c r="AW2056" i="7"/>
  <c r="AW2057" i="7"/>
  <c r="AW2058" i="7"/>
  <c r="AW2059" i="7"/>
  <c r="AW2060" i="7"/>
  <c r="AW2061" i="7"/>
  <c r="AW2062" i="7"/>
  <c r="AW2063" i="7"/>
  <c r="AW2064" i="7"/>
  <c r="AW2065" i="7"/>
  <c r="AW2066" i="7"/>
  <c r="AW2067" i="7"/>
  <c r="AW2068" i="7"/>
  <c r="AW2069" i="7"/>
  <c r="AW2070" i="7"/>
  <c r="AW2071" i="7"/>
  <c r="AW2072" i="7"/>
  <c r="AW2073" i="7"/>
  <c r="AW2074" i="7"/>
  <c r="AW2075" i="7"/>
  <c r="AW2076" i="7"/>
  <c r="AW2077" i="7"/>
  <c r="AW2078" i="7"/>
  <c r="AW2079" i="7"/>
  <c r="AW2080" i="7"/>
  <c r="AW2081" i="7"/>
  <c r="AW2082" i="7"/>
  <c r="AW2083" i="7"/>
  <c r="AW2084" i="7"/>
  <c r="AW2085" i="7"/>
  <c r="AW2086" i="7"/>
  <c r="AW2087" i="7"/>
  <c r="AW2088" i="7"/>
  <c r="AW2089" i="7"/>
  <c r="AW2090" i="7"/>
  <c r="AW2091" i="7"/>
  <c r="AW2092" i="7"/>
  <c r="AW2093" i="7"/>
  <c r="AW2094" i="7"/>
  <c r="AW2095" i="7"/>
  <c r="AW2096" i="7"/>
  <c r="AW2097" i="7"/>
  <c r="AW2098" i="7"/>
  <c r="AW2099" i="7"/>
  <c r="AW2100" i="7"/>
  <c r="AW2101" i="7"/>
  <c r="AW2102" i="7"/>
  <c r="AW2103" i="7"/>
  <c r="AW2104" i="7"/>
  <c r="AW2105" i="7"/>
  <c r="AW2106" i="7"/>
  <c r="AW2107" i="7"/>
  <c r="AW2108" i="7"/>
  <c r="AW2109" i="7"/>
  <c r="AW2110" i="7"/>
  <c r="AW2111" i="7"/>
  <c r="AW2112" i="7"/>
  <c r="AW2113" i="7"/>
  <c r="AW2114" i="7"/>
  <c r="AW2115" i="7"/>
  <c r="AW2116" i="7"/>
  <c r="AW2117" i="7"/>
  <c r="AW2118" i="7"/>
  <c r="AW2119" i="7"/>
  <c r="AW2120" i="7"/>
  <c r="AW2121" i="7"/>
  <c r="AW2122" i="7"/>
  <c r="AW2123" i="7"/>
  <c r="AW2124" i="7"/>
  <c r="AW2125" i="7"/>
  <c r="AW2126" i="7"/>
  <c r="AW2127" i="7"/>
  <c r="AW2128" i="7"/>
  <c r="AW2129" i="7"/>
  <c r="AW2130" i="7"/>
  <c r="AW2131" i="7"/>
  <c r="AW2132" i="7"/>
  <c r="AW2133" i="7"/>
  <c r="AW2134" i="7"/>
  <c r="AW2135" i="7"/>
  <c r="AW2136" i="7"/>
  <c r="AW2137" i="7"/>
  <c r="AW2138" i="7"/>
  <c r="AW2139" i="7"/>
  <c r="AW2140" i="7"/>
  <c r="AW2141" i="7"/>
  <c r="AW2142" i="7"/>
  <c r="AW2143" i="7"/>
  <c r="AW2144" i="7"/>
  <c r="AW2145" i="7"/>
  <c r="AW2146" i="7"/>
  <c r="AW2147" i="7"/>
  <c r="AW2148" i="7"/>
  <c r="AW2149" i="7"/>
  <c r="AW2150" i="7"/>
  <c r="AW2151" i="7"/>
  <c r="AW2152" i="7"/>
  <c r="AW2153" i="7"/>
  <c r="AW2154" i="7"/>
  <c r="AW2155" i="7"/>
  <c r="AW2156" i="7"/>
  <c r="AW2157" i="7"/>
  <c r="AW2158" i="7"/>
  <c r="AW2159" i="7"/>
  <c r="AW2160" i="7"/>
  <c r="AW2161" i="7"/>
  <c r="AW2162" i="7"/>
  <c r="AW2163" i="7"/>
  <c r="AW2164" i="7"/>
  <c r="AW2165" i="7"/>
  <c r="AW2166" i="7"/>
  <c r="AW2167" i="7"/>
  <c r="AW2168" i="7"/>
  <c r="AW2169" i="7"/>
  <c r="AW2170" i="7"/>
  <c r="AW2171" i="7"/>
  <c r="AW2172" i="7"/>
  <c r="AW2173" i="7"/>
  <c r="AW2174" i="7"/>
  <c r="AW2175" i="7"/>
  <c r="AW2176" i="7"/>
  <c r="AW2177" i="7"/>
  <c r="AW2178" i="7"/>
  <c r="AW2179" i="7"/>
  <c r="AW2180" i="7"/>
  <c r="AW2181" i="7"/>
  <c r="AW2182" i="7"/>
  <c r="AW2183" i="7"/>
  <c r="AW2184" i="7"/>
  <c r="AW2185" i="7"/>
  <c r="AW2186" i="7"/>
  <c r="AW2187" i="7"/>
  <c r="AW2188" i="7"/>
  <c r="AW2189" i="7"/>
  <c r="AW2190" i="7"/>
  <c r="AW2191" i="7"/>
  <c r="AW2192" i="7"/>
  <c r="AW2193" i="7"/>
  <c r="AW2194" i="7"/>
  <c r="AW2195" i="7"/>
  <c r="AW2196" i="7"/>
  <c r="AW2197" i="7"/>
  <c r="AW2198" i="7"/>
  <c r="AW2199" i="7"/>
  <c r="AW2200" i="7"/>
  <c r="AW2201" i="7"/>
  <c r="AW2202" i="7"/>
  <c r="AW2203" i="7"/>
  <c r="AW2204" i="7"/>
  <c r="AW2205" i="7"/>
  <c r="AW2206" i="7"/>
  <c r="AW2207" i="7"/>
  <c r="AW2208" i="7"/>
  <c r="AW2209" i="7"/>
  <c r="AW2210" i="7"/>
  <c r="AW2211" i="7"/>
  <c r="AW2212" i="7"/>
  <c r="AW2213" i="7"/>
  <c r="AW2214" i="7"/>
  <c r="AW2215" i="7"/>
  <c r="AW2216" i="7"/>
  <c r="AW2217" i="7"/>
  <c r="AW2218" i="7"/>
  <c r="AW2219" i="7"/>
  <c r="AW2220" i="7"/>
  <c r="AW2221" i="7"/>
  <c r="AW2222" i="7"/>
  <c r="AW2223" i="7"/>
  <c r="AW2224" i="7"/>
  <c r="AW2225" i="7"/>
  <c r="AW2226" i="7"/>
  <c r="AW2227" i="7"/>
  <c r="AW2228" i="7"/>
  <c r="AW2229" i="7"/>
  <c r="AW2230" i="7"/>
  <c r="AW2231" i="7"/>
  <c r="AW2232" i="7"/>
  <c r="AW2233" i="7"/>
  <c r="AW2234" i="7"/>
  <c r="AW2235" i="7"/>
  <c r="AW2236" i="7"/>
  <c r="AW2237" i="7"/>
  <c r="AW2238" i="7"/>
  <c r="AW2239" i="7"/>
  <c r="AW2240" i="7"/>
  <c r="AW2241" i="7"/>
  <c r="AW2242" i="7"/>
  <c r="AW2243" i="7"/>
  <c r="AW2244" i="7"/>
  <c r="AW2245" i="7"/>
  <c r="AW2246" i="7"/>
  <c r="AW2247" i="7"/>
  <c r="AW2248" i="7"/>
  <c r="AW2249" i="7"/>
  <c r="AW2250" i="7"/>
  <c r="AW2251" i="7"/>
  <c r="AW2252" i="7"/>
  <c r="AW2253" i="7"/>
  <c r="AW2254" i="7"/>
  <c r="AW2255" i="7"/>
  <c r="AW2256" i="7"/>
  <c r="AW2257" i="7"/>
  <c r="AW2258" i="7"/>
  <c r="AW2259" i="7"/>
  <c r="AW2260" i="7"/>
  <c r="AW2261" i="7"/>
  <c r="AW2262" i="7"/>
  <c r="AW2263" i="7"/>
  <c r="AW2264" i="7"/>
  <c r="AW2265" i="7"/>
  <c r="AW2266" i="7"/>
  <c r="AW2267" i="7"/>
  <c r="AW2268" i="7"/>
  <c r="AW2269" i="7"/>
  <c r="AW2270" i="7"/>
  <c r="AW2271" i="7"/>
  <c r="AW2272" i="7"/>
  <c r="AW2273" i="7"/>
  <c r="AW2274" i="7"/>
  <c r="AW2275" i="7"/>
  <c r="AW2276" i="7"/>
  <c r="AW2277" i="7"/>
  <c r="AW2278" i="7"/>
  <c r="AW2279" i="7"/>
  <c r="AW2280" i="7"/>
  <c r="AW2281" i="7"/>
  <c r="AW2282" i="7"/>
  <c r="AW2283" i="7"/>
  <c r="AW2284" i="7"/>
  <c r="AW2285" i="7"/>
  <c r="AW2286" i="7"/>
  <c r="AW2287" i="7"/>
  <c r="AW2288" i="7"/>
  <c r="AW2289" i="7"/>
  <c r="AW2290" i="7"/>
  <c r="AW2291" i="7"/>
  <c r="AW2292" i="7"/>
  <c r="AW2293" i="7"/>
  <c r="AW2294" i="7"/>
  <c r="AW2295" i="7"/>
  <c r="AW2296" i="7"/>
  <c r="AW2297" i="7"/>
  <c r="AW2298" i="7"/>
  <c r="AW2299" i="7"/>
  <c r="AW2300" i="7"/>
  <c r="AW2301" i="7"/>
  <c r="AW2302" i="7"/>
  <c r="AW2303" i="7"/>
  <c r="AW2304" i="7"/>
  <c r="AW2305" i="7"/>
  <c r="AW2306" i="7"/>
  <c r="AW2307" i="7"/>
  <c r="AW2308" i="7"/>
  <c r="AW2309" i="7"/>
  <c r="AW2310" i="7"/>
  <c r="AW2311" i="7"/>
  <c r="AW2312" i="7"/>
  <c r="AW2313" i="7"/>
  <c r="AW2314" i="7"/>
  <c r="AW2315" i="7"/>
  <c r="AW2316" i="7"/>
  <c r="AW2317" i="7"/>
  <c r="AW2318" i="7"/>
  <c r="AW2319" i="7"/>
  <c r="AW2320" i="7"/>
  <c r="AW2321" i="7"/>
  <c r="AW2322" i="7"/>
  <c r="AW2323" i="7"/>
  <c r="AW2324" i="7"/>
  <c r="AW2325" i="7"/>
  <c r="AW2326" i="7"/>
  <c r="AW2327" i="7"/>
  <c r="AW2328" i="7"/>
  <c r="AW2329" i="7"/>
  <c r="AW2330" i="7"/>
  <c r="AW2331" i="7"/>
  <c r="AW2332" i="7"/>
  <c r="AW2333" i="7"/>
  <c r="AW2334" i="7"/>
  <c r="AW2335" i="7"/>
  <c r="AW2336" i="7"/>
  <c r="AW2337" i="7"/>
  <c r="AW2338" i="7"/>
  <c r="AW2339" i="7"/>
  <c r="AW2340" i="7"/>
  <c r="AW2341" i="7"/>
  <c r="AW2342" i="7"/>
  <c r="AW2343" i="7"/>
  <c r="AW2344" i="7"/>
  <c r="AW2345" i="7"/>
  <c r="AW2346" i="7"/>
  <c r="AW2347" i="7"/>
  <c r="AW2348" i="7"/>
  <c r="AW2349" i="7"/>
  <c r="AW2350" i="7"/>
  <c r="AW2351" i="7"/>
  <c r="AW2352" i="7"/>
  <c r="AW2353" i="7"/>
  <c r="AW2354" i="7"/>
  <c r="AW2355" i="7"/>
  <c r="AW2356" i="7"/>
  <c r="AW2357" i="7"/>
  <c r="AW2358" i="7"/>
  <c r="AW2359" i="7"/>
  <c r="AW2360" i="7"/>
  <c r="AW2361" i="7"/>
  <c r="AW2362" i="7"/>
  <c r="AW2363" i="7"/>
  <c r="AW2364" i="7"/>
  <c r="AW2365" i="7"/>
  <c r="AW2366" i="7"/>
  <c r="AW2367" i="7"/>
  <c r="AW2368" i="7"/>
  <c r="AW2369" i="7"/>
  <c r="AW2370" i="7"/>
  <c r="AW2371" i="7"/>
  <c r="AW2372" i="7"/>
  <c r="AW2373" i="7"/>
  <c r="AW2374" i="7"/>
  <c r="AW2375" i="7"/>
  <c r="AW2376" i="7"/>
  <c r="AW2377" i="7"/>
  <c r="AW2378" i="7"/>
  <c r="AW2379" i="7"/>
  <c r="AW2380" i="7"/>
  <c r="AW2381" i="7"/>
  <c r="AW2382" i="7"/>
  <c r="AW2383" i="7"/>
  <c r="AW2384" i="7"/>
  <c r="AW2385" i="7"/>
  <c r="AW2386" i="7"/>
  <c r="AW2387" i="7"/>
  <c r="AW2388" i="7"/>
  <c r="AW2389" i="7"/>
  <c r="AW2390" i="7"/>
  <c r="AW2391" i="7"/>
  <c r="AW2392" i="7"/>
  <c r="AW2393" i="7"/>
  <c r="AW2394" i="7"/>
  <c r="AW2395" i="7"/>
  <c r="AW2396" i="7"/>
  <c r="AW2397" i="7"/>
  <c r="AW2398" i="7"/>
  <c r="AW2399" i="7"/>
  <c r="AW2400" i="7"/>
  <c r="AW2401" i="7"/>
  <c r="AW2402" i="7"/>
  <c r="AW2403" i="7"/>
  <c r="AW2404" i="7"/>
  <c r="AW2405" i="7"/>
  <c r="AW2406" i="7"/>
  <c r="AW2407" i="7"/>
  <c r="AW2408" i="7"/>
  <c r="AW2409" i="7"/>
  <c r="AW2410" i="7"/>
  <c r="AW2411" i="7"/>
  <c r="AW2412" i="7"/>
  <c r="AW2413" i="7"/>
  <c r="AW2414" i="7"/>
  <c r="AW2415" i="7"/>
  <c r="AW2416" i="7"/>
  <c r="AW2417" i="7"/>
  <c r="AW2418" i="7"/>
  <c r="AW2419" i="7"/>
  <c r="AW2420" i="7"/>
  <c r="AW2421" i="7"/>
  <c r="AW2422" i="7"/>
  <c r="AW2423" i="7"/>
  <c r="AW2424" i="7"/>
  <c r="AW2425" i="7"/>
  <c r="AW2426" i="7"/>
  <c r="AW2427" i="7"/>
  <c r="AW2428" i="7"/>
  <c r="AW2429" i="7"/>
  <c r="AW2430" i="7"/>
  <c r="AW2431" i="7"/>
  <c r="AW2432" i="7"/>
  <c r="AW2433" i="7"/>
  <c r="AW2434" i="7"/>
  <c r="AW2435" i="7"/>
  <c r="AW2436" i="7"/>
  <c r="AW2437" i="7"/>
  <c r="AW2438" i="7"/>
  <c r="AW2439" i="7"/>
  <c r="AW2440" i="7"/>
  <c r="AW2441" i="7"/>
  <c r="AW2442" i="7"/>
  <c r="AW2443" i="7"/>
  <c r="AW2444" i="7"/>
  <c r="AW2445" i="7"/>
  <c r="AW2446" i="7"/>
  <c r="AW2447" i="7"/>
  <c r="AW2448" i="7"/>
  <c r="AW2449" i="7"/>
  <c r="AW2450" i="7"/>
  <c r="AW2451" i="7"/>
  <c r="AW2452" i="7"/>
  <c r="AW2453" i="7"/>
  <c r="AW2454" i="7"/>
  <c r="AW2455" i="7"/>
  <c r="AW2456" i="7"/>
  <c r="AW2457" i="7"/>
  <c r="AW2458" i="7"/>
  <c r="AW2459" i="7"/>
  <c r="AW2460" i="7"/>
  <c r="AW2461" i="7"/>
  <c r="AW2462" i="7"/>
  <c r="AW2463" i="7"/>
  <c r="AW2464" i="7"/>
  <c r="AW2465" i="7"/>
  <c r="AW2466" i="7"/>
  <c r="AW2467" i="7"/>
  <c r="AW2468" i="7"/>
  <c r="AW2469" i="7"/>
  <c r="AW2470" i="7"/>
  <c r="AW2471" i="7"/>
  <c r="AW2472" i="7"/>
  <c r="AW2473" i="7"/>
  <c r="AW2474" i="7"/>
  <c r="AW2475" i="7"/>
  <c r="AW2476" i="7"/>
  <c r="AW2477" i="7"/>
  <c r="AW2478" i="7"/>
  <c r="AW2479" i="7"/>
  <c r="AW2480" i="7"/>
  <c r="AW2481" i="7"/>
  <c r="AW2482" i="7"/>
  <c r="AW2483" i="7"/>
  <c r="AW2484" i="7"/>
  <c r="AW2485" i="7"/>
  <c r="AW2486" i="7"/>
  <c r="AW2487" i="7"/>
  <c r="AW2488" i="7"/>
  <c r="AW2489" i="7"/>
  <c r="AW2490" i="7"/>
  <c r="AW2491" i="7"/>
  <c r="AW2492" i="7"/>
  <c r="AW2493" i="7"/>
  <c r="AW2494" i="7"/>
  <c r="AW2495" i="7"/>
  <c r="AW2496" i="7"/>
  <c r="AW2497" i="7"/>
  <c r="AW2498" i="7"/>
  <c r="AW2499" i="7"/>
  <c r="AW2500" i="7"/>
  <c r="AW2501" i="7"/>
  <c r="AW2502" i="7"/>
  <c r="AW2503" i="7"/>
  <c r="AW2504" i="7"/>
  <c r="AW2505" i="7"/>
  <c r="AW2506" i="7"/>
  <c r="AW2507" i="7"/>
  <c r="AW2508" i="7"/>
  <c r="AW2509" i="7"/>
  <c r="AW2510" i="7"/>
  <c r="AW2511" i="7"/>
  <c r="AW2512" i="7"/>
  <c r="AW2513" i="7"/>
  <c r="AW2514" i="7"/>
  <c r="AW2515" i="7"/>
  <c r="AW2516" i="7"/>
  <c r="AW2517" i="7"/>
  <c r="AW2518" i="7"/>
  <c r="AW2519" i="7"/>
  <c r="AW2520" i="7"/>
  <c r="AW2521" i="7"/>
  <c r="AW2522" i="7"/>
  <c r="AW2523" i="7"/>
  <c r="AW2524" i="7"/>
  <c r="AW2525" i="7"/>
  <c r="AW2526" i="7"/>
  <c r="AW2527" i="7"/>
  <c r="AW2528" i="7"/>
  <c r="AW2529" i="7"/>
  <c r="AW2530" i="7"/>
  <c r="AW2531" i="7"/>
  <c r="AW2532" i="7"/>
  <c r="AW2533" i="7"/>
  <c r="AW2534" i="7"/>
  <c r="AW2535" i="7"/>
  <c r="AW2536" i="7"/>
  <c r="AW2537" i="7"/>
  <c r="AW2538" i="7"/>
  <c r="AW2539" i="7"/>
  <c r="AW2540" i="7"/>
  <c r="AW2541" i="7"/>
  <c r="AW2542" i="7"/>
  <c r="AW2543" i="7"/>
  <c r="AW2544" i="7"/>
  <c r="AW2545" i="7"/>
  <c r="AW2546" i="7"/>
  <c r="AW2547" i="7"/>
  <c r="AW2548" i="7"/>
  <c r="AW2549" i="7"/>
  <c r="AW2550" i="7"/>
  <c r="AW2551" i="7"/>
  <c r="AW2552" i="7"/>
  <c r="AW2553" i="7"/>
  <c r="AW2554" i="7"/>
  <c r="AW2555" i="7"/>
  <c r="AW2556" i="7"/>
  <c r="AW2557" i="7"/>
  <c r="AW2558" i="7"/>
  <c r="AW2559" i="7"/>
  <c r="AW2560" i="7"/>
  <c r="AW2561" i="7"/>
  <c r="AW2562" i="7"/>
  <c r="AW2563" i="7"/>
  <c r="AW2564" i="7"/>
  <c r="AW2565" i="7"/>
  <c r="AW2566" i="7"/>
  <c r="AW2567" i="7"/>
  <c r="AW2568" i="7"/>
  <c r="AW2569" i="7"/>
  <c r="AW2570" i="7"/>
  <c r="AW2571" i="7"/>
  <c r="AW2572" i="7"/>
  <c r="AS2" i="7"/>
  <c r="AS3" i="7"/>
  <c r="AS4" i="7"/>
  <c r="AS5" i="7"/>
  <c r="AS6" i="7"/>
  <c r="AS7" i="7"/>
  <c r="AS8" i="7"/>
  <c r="AS9" i="7"/>
  <c r="AS10" i="7"/>
  <c r="AS11" i="7"/>
  <c r="AS12" i="7"/>
  <c r="AS13" i="7"/>
  <c r="AS14" i="7"/>
  <c r="AS15" i="7"/>
  <c r="AS16" i="7"/>
  <c r="AS17" i="7"/>
  <c r="AS18" i="7"/>
  <c r="AS19" i="7"/>
  <c r="AS20" i="7"/>
  <c r="AS21" i="7"/>
  <c r="AS22" i="7"/>
  <c r="AS23" i="7"/>
  <c r="AS24" i="7"/>
  <c r="AS25" i="7"/>
  <c r="AS26" i="7"/>
  <c r="AS27" i="7"/>
  <c r="AS28" i="7"/>
  <c r="AS29" i="7"/>
  <c r="AS30" i="7"/>
  <c r="AS31" i="7"/>
  <c r="AS32" i="7"/>
  <c r="AS33" i="7"/>
  <c r="AS34" i="7"/>
  <c r="AS35" i="7"/>
  <c r="AS36" i="7"/>
  <c r="AS37" i="7"/>
  <c r="AS38" i="7"/>
  <c r="AS39" i="7"/>
  <c r="AS40" i="7"/>
  <c r="AS41" i="7"/>
  <c r="AS42" i="7"/>
  <c r="AS43" i="7"/>
  <c r="AS44" i="7"/>
  <c r="AS45" i="7"/>
  <c r="AS46" i="7"/>
  <c r="AS47" i="7"/>
  <c r="AS48" i="7"/>
  <c r="AS49" i="7"/>
  <c r="AS50" i="7"/>
  <c r="AS51" i="7"/>
  <c r="AS52" i="7"/>
  <c r="AS53" i="7"/>
  <c r="AS54" i="7"/>
  <c r="AS55" i="7"/>
  <c r="AS56" i="7"/>
  <c r="AS57" i="7"/>
  <c r="AS58" i="7"/>
  <c r="AS59" i="7"/>
  <c r="AS60" i="7"/>
  <c r="AS61" i="7"/>
  <c r="AS62" i="7"/>
  <c r="AS63" i="7"/>
  <c r="AS64" i="7"/>
  <c r="AS65" i="7"/>
  <c r="AS66" i="7"/>
  <c r="AS67" i="7"/>
  <c r="AS68" i="7"/>
  <c r="AS69" i="7"/>
  <c r="AS70" i="7"/>
  <c r="AS71" i="7"/>
  <c r="AS72" i="7"/>
  <c r="AS73" i="7"/>
  <c r="AS74" i="7"/>
  <c r="AS75" i="7"/>
  <c r="AS76" i="7"/>
  <c r="AS77" i="7"/>
  <c r="AS78" i="7"/>
  <c r="AS79" i="7"/>
  <c r="AS80" i="7"/>
  <c r="AS81" i="7"/>
  <c r="AS82" i="7"/>
  <c r="AS83" i="7"/>
  <c r="AS84" i="7"/>
  <c r="AS85" i="7"/>
  <c r="AS86" i="7"/>
  <c r="AS87" i="7"/>
  <c r="AS88" i="7"/>
  <c r="AS89" i="7"/>
  <c r="AS90" i="7"/>
  <c r="AS91" i="7"/>
  <c r="AS92" i="7"/>
  <c r="AS93" i="7"/>
  <c r="AS94" i="7"/>
  <c r="AS95" i="7"/>
  <c r="AS96" i="7"/>
  <c r="AS97" i="7"/>
  <c r="AS98" i="7"/>
  <c r="AS99" i="7"/>
  <c r="AS100" i="7"/>
  <c r="AS101" i="7"/>
  <c r="AS102" i="7"/>
  <c r="AS103" i="7"/>
  <c r="AS104" i="7"/>
  <c r="AS105" i="7"/>
  <c r="AS106" i="7"/>
  <c r="AS107" i="7"/>
  <c r="AS108" i="7"/>
  <c r="AS109" i="7"/>
  <c r="AS110" i="7"/>
  <c r="AS111" i="7"/>
  <c r="AS112" i="7"/>
  <c r="AS113" i="7"/>
  <c r="AS114" i="7"/>
  <c r="AS115" i="7"/>
  <c r="AS116" i="7"/>
  <c r="AS117" i="7"/>
  <c r="AS118" i="7"/>
  <c r="AS119" i="7"/>
  <c r="AS120" i="7"/>
  <c r="AS121" i="7"/>
  <c r="AS122" i="7"/>
  <c r="AS123" i="7"/>
  <c r="AS124" i="7"/>
  <c r="AS125" i="7"/>
  <c r="AS126" i="7"/>
  <c r="AS127" i="7"/>
  <c r="AS128" i="7"/>
  <c r="AS129" i="7"/>
  <c r="AS130" i="7"/>
  <c r="AS131" i="7"/>
  <c r="AS132" i="7"/>
  <c r="AS133" i="7"/>
  <c r="AS134" i="7"/>
  <c r="AS135" i="7"/>
  <c r="AS136" i="7"/>
  <c r="AS137" i="7"/>
  <c r="AS138" i="7"/>
  <c r="AS139" i="7"/>
  <c r="AS140" i="7"/>
  <c r="AS141" i="7"/>
  <c r="AS142" i="7"/>
  <c r="AS143" i="7"/>
  <c r="AS144" i="7"/>
  <c r="AS145" i="7"/>
  <c r="AS146" i="7"/>
  <c r="AS147" i="7"/>
  <c r="AS148" i="7"/>
  <c r="AS149" i="7"/>
  <c r="AS150" i="7"/>
  <c r="AS151" i="7"/>
  <c r="AS152" i="7"/>
  <c r="AS153" i="7"/>
  <c r="AS154" i="7"/>
  <c r="AS155" i="7"/>
  <c r="AS156" i="7"/>
  <c r="AS157" i="7"/>
  <c r="AS158" i="7"/>
  <c r="AS159" i="7"/>
  <c r="AS160" i="7"/>
  <c r="AS161" i="7"/>
  <c r="AS162" i="7"/>
  <c r="AS163" i="7"/>
  <c r="AS164" i="7"/>
  <c r="AS165" i="7"/>
  <c r="AS166" i="7"/>
  <c r="AS167" i="7"/>
  <c r="AS168" i="7"/>
  <c r="AS169" i="7"/>
  <c r="AS170" i="7"/>
  <c r="AS171" i="7"/>
  <c r="AS172" i="7"/>
  <c r="AS173" i="7"/>
  <c r="AS174" i="7"/>
  <c r="AS175" i="7"/>
  <c r="AS176" i="7"/>
  <c r="AS177" i="7"/>
  <c r="AS178" i="7"/>
  <c r="AS179" i="7"/>
  <c r="AS180" i="7"/>
  <c r="AS181" i="7"/>
  <c r="AS182" i="7"/>
  <c r="AS183" i="7"/>
  <c r="AS184" i="7"/>
  <c r="AS185" i="7"/>
  <c r="AS186" i="7"/>
  <c r="AS187" i="7"/>
  <c r="AS188" i="7"/>
  <c r="AS189" i="7"/>
  <c r="AS190" i="7"/>
  <c r="AS191" i="7"/>
  <c r="AS192" i="7"/>
  <c r="AS193" i="7"/>
  <c r="AS194" i="7"/>
  <c r="AS195" i="7"/>
  <c r="AS196" i="7"/>
  <c r="AS197" i="7"/>
  <c r="AS198" i="7"/>
  <c r="AS199" i="7"/>
  <c r="AS200" i="7"/>
  <c r="AS201" i="7"/>
  <c r="AS202" i="7"/>
  <c r="AS203" i="7"/>
  <c r="AS204" i="7"/>
  <c r="AS205" i="7"/>
  <c r="AS206" i="7"/>
  <c r="AS207" i="7"/>
  <c r="AS208" i="7"/>
  <c r="AS209" i="7"/>
  <c r="AS210" i="7"/>
  <c r="AS211" i="7"/>
  <c r="AS212" i="7"/>
  <c r="AS213" i="7"/>
  <c r="AS214" i="7"/>
  <c r="AS215" i="7"/>
  <c r="AS216" i="7"/>
  <c r="AS217" i="7"/>
  <c r="AS218" i="7"/>
  <c r="AS219" i="7"/>
  <c r="AS220" i="7"/>
  <c r="AS221" i="7"/>
  <c r="AS222" i="7"/>
  <c r="AS223" i="7"/>
  <c r="AS224" i="7"/>
  <c r="AS225" i="7"/>
  <c r="AS226" i="7"/>
  <c r="AS227" i="7"/>
  <c r="AS228" i="7"/>
  <c r="AS229" i="7"/>
  <c r="AS230" i="7"/>
  <c r="AS231" i="7"/>
  <c r="AS232" i="7"/>
  <c r="AS233" i="7"/>
  <c r="AS234" i="7"/>
  <c r="AS235" i="7"/>
  <c r="AS236" i="7"/>
  <c r="AS237" i="7"/>
  <c r="AS238" i="7"/>
  <c r="AS239" i="7"/>
  <c r="AS240" i="7"/>
  <c r="AS241" i="7"/>
  <c r="AS242" i="7"/>
  <c r="AS243" i="7"/>
  <c r="AS244" i="7"/>
  <c r="AS245" i="7"/>
  <c r="AS246" i="7"/>
  <c r="AS247" i="7"/>
  <c r="AS248" i="7"/>
  <c r="AS249" i="7"/>
  <c r="AS250" i="7"/>
  <c r="AS251" i="7"/>
  <c r="AS252" i="7"/>
  <c r="AS253" i="7"/>
  <c r="AS254" i="7"/>
  <c r="AS255" i="7"/>
  <c r="AS256" i="7"/>
  <c r="AS257" i="7"/>
  <c r="AS258" i="7"/>
  <c r="AS259" i="7"/>
  <c r="AS260" i="7"/>
  <c r="AS261" i="7"/>
  <c r="AS262" i="7"/>
  <c r="AS263" i="7"/>
  <c r="AS264" i="7"/>
  <c r="AS265" i="7"/>
  <c r="AS266" i="7"/>
  <c r="AS267" i="7"/>
  <c r="AS268" i="7"/>
  <c r="AS269" i="7"/>
  <c r="AS270" i="7"/>
  <c r="AS271" i="7"/>
  <c r="AS272" i="7"/>
  <c r="AS273" i="7"/>
  <c r="AS274" i="7"/>
  <c r="AS275" i="7"/>
  <c r="AS276" i="7"/>
  <c r="AS277" i="7"/>
  <c r="AS278" i="7"/>
  <c r="AS279" i="7"/>
  <c r="AS280" i="7"/>
  <c r="AS281" i="7"/>
  <c r="AS282" i="7"/>
  <c r="AS283" i="7"/>
  <c r="AS284" i="7"/>
  <c r="AS285" i="7"/>
  <c r="AS286" i="7"/>
  <c r="AS287" i="7"/>
  <c r="AS288" i="7"/>
  <c r="AS289" i="7"/>
  <c r="AS290" i="7"/>
  <c r="AS291" i="7"/>
  <c r="AS292" i="7"/>
  <c r="AS293" i="7"/>
  <c r="AS294" i="7"/>
  <c r="AS295" i="7"/>
  <c r="AS296" i="7"/>
  <c r="AS297" i="7"/>
  <c r="AS298" i="7"/>
  <c r="AS299" i="7"/>
  <c r="AS300" i="7"/>
  <c r="AS301" i="7"/>
  <c r="AS302" i="7"/>
  <c r="AS303" i="7"/>
  <c r="AS304" i="7"/>
  <c r="AS305" i="7"/>
  <c r="AS306" i="7"/>
  <c r="AS307" i="7"/>
  <c r="AS308" i="7"/>
  <c r="AS309" i="7"/>
  <c r="AS310" i="7"/>
  <c r="AS311" i="7"/>
  <c r="AS312" i="7"/>
  <c r="AS313" i="7"/>
  <c r="AS314" i="7"/>
  <c r="AS315" i="7"/>
  <c r="AS316" i="7"/>
  <c r="AS317" i="7"/>
  <c r="AS318" i="7"/>
  <c r="AS319" i="7"/>
  <c r="AS320" i="7"/>
  <c r="AS321" i="7"/>
  <c r="AS322" i="7"/>
  <c r="AS323" i="7"/>
  <c r="AS324" i="7"/>
  <c r="AS325" i="7"/>
  <c r="AS326" i="7"/>
  <c r="AS327" i="7"/>
  <c r="AS328" i="7"/>
  <c r="AS329" i="7"/>
  <c r="AS330" i="7"/>
  <c r="AS331" i="7"/>
  <c r="AS332" i="7"/>
  <c r="AS333" i="7"/>
  <c r="AS334" i="7"/>
  <c r="AS335" i="7"/>
  <c r="AS336" i="7"/>
  <c r="AS337" i="7"/>
  <c r="AS338" i="7"/>
  <c r="AS339" i="7"/>
  <c r="AS340" i="7"/>
  <c r="AS341" i="7"/>
  <c r="AS342" i="7"/>
  <c r="AS343" i="7"/>
  <c r="AS344" i="7"/>
  <c r="AS345" i="7"/>
  <c r="AS346" i="7"/>
  <c r="AS347" i="7"/>
  <c r="AS348" i="7"/>
  <c r="AS349" i="7"/>
  <c r="AS350" i="7"/>
  <c r="AS351" i="7"/>
  <c r="AS352" i="7"/>
  <c r="AS353" i="7"/>
  <c r="AS354" i="7"/>
  <c r="AS355" i="7"/>
  <c r="AS356" i="7"/>
  <c r="AS357" i="7"/>
  <c r="AS358" i="7"/>
  <c r="AS359" i="7"/>
  <c r="AS360" i="7"/>
  <c r="AS361" i="7"/>
  <c r="AS362" i="7"/>
  <c r="AS363" i="7"/>
  <c r="AS364" i="7"/>
  <c r="AS365" i="7"/>
  <c r="AS366" i="7"/>
  <c r="AS367" i="7"/>
  <c r="AS368" i="7"/>
  <c r="AS369" i="7"/>
  <c r="AS370" i="7"/>
  <c r="AS371" i="7"/>
  <c r="AS372" i="7"/>
  <c r="AS373" i="7"/>
  <c r="AS374" i="7"/>
  <c r="AS375" i="7"/>
  <c r="AS376" i="7"/>
  <c r="AS377" i="7"/>
  <c r="AS378" i="7"/>
  <c r="AS379" i="7"/>
  <c r="AS380" i="7"/>
  <c r="AS381" i="7"/>
  <c r="AS382" i="7"/>
  <c r="AS383" i="7"/>
  <c r="AS384" i="7"/>
  <c r="AS385" i="7"/>
  <c r="AS386" i="7"/>
  <c r="AS387" i="7"/>
  <c r="AS388" i="7"/>
  <c r="AS389" i="7"/>
  <c r="AS390" i="7"/>
  <c r="AS391" i="7"/>
  <c r="AS392" i="7"/>
  <c r="AS393" i="7"/>
  <c r="AS394" i="7"/>
  <c r="AS395" i="7"/>
  <c r="AS396" i="7"/>
  <c r="AS397" i="7"/>
  <c r="AS398" i="7"/>
  <c r="AS399" i="7"/>
  <c r="AS400" i="7"/>
  <c r="AS401" i="7"/>
  <c r="AS402" i="7"/>
  <c r="AS403" i="7"/>
  <c r="AS404" i="7"/>
  <c r="AS405" i="7"/>
  <c r="AS406" i="7"/>
  <c r="AS407" i="7"/>
  <c r="AS408" i="7"/>
  <c r="AS409" i="7"/>
  <c r="AS410" i="7"/>
  <c r="AS411" i="7"/>
  <c r="AS412" i="7"/>
  <c r="AS413" i="7"/>
  <c r="AS414" i="7"/>
  <c r="AS415" i="7"/>
  <c r="AS416" i="7"/>
  <c r="AS417" i="7"/>
  <c r="AS418" i="7"/>
  <c r="AS419" i="7"/>
  <c r="AS420" i="7"/>
  <c r="AS421" i="7"/>
  <c r="AS422" i="7"/>
  <c r="AS423" i="7"/>
  <c r="AS424" i="7"/>
  <c r="AS425" i="7"/>
  <c r="AS426" i="7"/>
  <c r="AS427" i="7"/>
  <c r="AS428" i="7"/>
  <c r="AS429" i="7"/>
  <c r="AS430" i="7"/>
  <c r="AS431" i="7"/>
  <c r="AS432" i="7"/>
  <c r="AS433" i="7"/>
  <c r="AS434" i="7"/>
  <c r="AS435" i="7"/>
  <c r="AS436" i="7"/>
  <c r="AS437" i="7"/>
  <c r="AS438" i="7"/>
  <c r="AS439" i="7"/>
  <c r="AS440" i="7"/>
  <c r="AS441" i="7"/>
  <c r="AS442" i="7"/>
  <c r="AS443" i="7"/>
  <c r="AS444" i="7"/>
  <c r="AS445" i="7"/>
  <c r="AS446" i="7"/>
  <c r="AS447" i="7"/>
  <c r="AS448" i="7"/>
  <c r="AS449" i="7"/>
  <c r="AS450" i="7"/>
  <c r="AS451" i="7"/>
  <c r="AS452" i="7"/>
  <c r="AS453" i="7"/>
  <c r="AS454" i="7"/>
  <c r="AS455" i="7"/>
  <c r="AS456" i="7"/>
  <c r="AS457" i="7"/>
  <c r="AS458" i="7"/>
  <c r="AS459" i="7"/>
  <c r="AS460" i="7"/>
  <c r="AS461" i="7"/>
  <c r="AS462" i="7"/>
  <c r="AS463" i="7"/>
  <c r="AS464" i="7"/>
  <c r="AS465" i="7"/>
  <c r="AS466" i="7"/>
  <c r="AS467" i="7"/>
  <c r="AS468" i="7"/>
  <c r="AS469" i="7"/>
  <c r="AS470" i="7"/>
  <c r="AS471" i="7"/>
  <c r="AS472" i="7"/>
  <c r="AS473" i="7"/>
  <c r="AS474" i="7"/>
  <c r="AS475" i="7"/>
  <c r="AS476" i="7"/>
  <c r="AS477" i="7"/>
  <c r="AS478" i="7"/>
  <c r="AS479" i="7"/>
  <c r="AS480" i="7"/>
  <c r="AS481" i="7"/>
  <c r="AS482" i="7"/>
  <c r="AS483" i="7"/>
  <c r="AS484" i="7"/>
  <c r="AS485" i="7"/>
  <c r="AS486" i="7"/>
  <c r="AS487" i="7"/>
  <c r="AS488" i="7"/>
  <c r="AS489" i="7"/>
  <c r="AS490" i="7"/>
  <c r="AS491" i="7"/>
  <c r="AS492" i="7"/>
  <c r="AS493" i="7"/>
  <c r="AS494" i="7"/>
  <c r="AS495" i="7"/>
  <c r="AS496" i="7"/>
  <c r="AS497" i="7"/>
  <c r="AS498" i="7"/>
  <c r="AS499" i="7"/>
  <c r="AS500" i="7"/>
  <c r="AS501" i="7"/>
  <c r="AS502" i="7"/>
  <c r="AS503" i="7"/>
  <c r="AS504" i="7"/>
  <c r="AS505" i="7"/>
  <c r="AS506" i="7"/>
  <c r="AS507" i="7"/>
  <c r="AS508" i="7"/>
  <c r="AS509" i="7"/>
  <c r="AS510" i="7"/>
  <c r="AS511" i="7"/>
  <c r="AS512" i="7"/>
  <c r="AS513" i="7"/>
  <c r="AS514" i="7"/>
  <c r="AS515" i="7"/>
  <c r="AS516" i="7"/>
  <c r="AS517" i="7"/>
  <c r="AS518" i="7"/>
  <c r="AS519" i="7"/>
  <c r="AS520" i="7"/>
  <c r="AS521" i="7"/>
  <c r="AS522" i="7"/>
  <c r="AS523" i="7"/>
  <c r="AS524" i="7"/>
  <c r="AS525" i="7"/>
  <c r="AS526" i="7"/>
  <c r="AS527" i="7"/>
  <c r="AS528" i="7"/>
  <c r="AS529" i="7"/>
  <c r="AS530" i="7"/>
  <c r="AS531" i="7"/>
  <c r="AS532" i="7"/>
  <c r="AS533" i="7"/>
  <c r="AS534" i="7"/>
  <c r="AS535" i="7"/>
  <c r="AS536" i="7"/>
  <c r="AS537" i="7"/>
  <c r="AS538" i="7"/>
  <c r="AS539" i="7"/>
  <c r="AS540" i="7"/>
  <c r="AS541" i="7"/>
  <c r="AS542" i="7"/>
  <c r="AS543" i="7"/>
  <c r="AS544" i="7"/>
  <c r="AS545" i="7"/>
  <c r="AS546" i="7"/>
  <c r="AS547" i="7"/>
  <c r="AS548" i="7"/>
  <c r="AS549" i="7"/>
  <c r="AS550" i="7"/>
  <c r="AS551" i="7"/>
  <c r="AS552" i="7"/>
  <c r="AS553" i="7"/>
  <c r="AS554" i="7"/>
  <c r="AS555" i="7"/>
  <c r="AS556" i="7"/>
  <c r="AS557" i="7"/>
  <c r="AS558" i="7"/>
  <c r="AS559" i="7"/>
  <c r="AS560" i="7"/>
  <c r="AS561" i="7"/>
  <c r="AS562" i="7"/>
  <c r="AS563" i="7"/>
  <c r="AS564" i="7"/>
  <c r="AS565" i="7"/>
  <c r="AS566" i="7"/>
  <c r="AS567" i="7"/>
  <c r="AS568" i="7"/>
  <c r="AS569" i="7"/>
  <c r="AS570" i="7"/>
  <c r="AS571" i="7"/>
  <c r="AS572" i="7"/>
  <c r="AS573" i="7"/>
  <c r="AS574" i="7"/>
  <c r="AS575" i="7"/>
  <c r="AS576" i="7"/>
  <c r="AS577" i="7"/>
  <c r="AS578" i="7"/>
  <c r="AS579" i="7"/>
  <c r="AS580" i="7"/>
  <c r="AS581" i="7"/>
  <c r="AS582" i="7"/>
  <c r="AS583" i="7"/>
  <c r="AS584" i="7"/>
  <c r="AS585" i="7"/>
  <c r="AS586" i="7"/>
  <c r="AS587" i="7"/>
  <c r="AS588" i="7"/>
  <c r="AS589" i="7"/>
  <c r="AS590" i="7"/>
  <c r="AS591" i="7"/>
  <c r="AS592" i="7"/>
  <c r="AS593" i="7"/>
  <c r="AS594" i="7"/>
  <c r="AS595" i="7"/>
  <c r="AS596" i="7"/>
  <c r="AS597" i="7"/>
  <c r="AS598" i="7"/>
  <c r="AS599" i="7"/>
  <c r="AS600" i="7"/>
  <c r="AS601" i="7"/>
  <c r="AS602" i="7"/>
  <c r="AS603" i="7"/>
  <c r="AS604" i="7"/>
  <c r="AS605" i="7"/>
  <c r="AS606" i="7"/>
  <c r="AS607" i="7"/>
  <c r="AS608" i="7"/>
  <c r="AS609" i="7"/>
  <c r="AS610" i="7"/>
  <c r="AS611" i="7"/>
  <c r="AS612" i="7"/>
  <c r="AS613" i="7"/>
  <c r="AS614" i="7"/>
  <c r="AS615" i="7"/>
  <c r="AS616" i="7"/>
  <c r="AS617" i="7"/>
  <c r="AS618" i="7"/>
  <c r="AS619" i="7"/>
  <c r="AS620" i="7"/>
  <c r="AS621" i="7"/>
  <c r="AS622" i="7"/>
  <c r="AS623" i="7"/>
  <c r="AS624" i="7"/>
  <c r="AS625" i="7"/>
  <c r="AS626" i="7"/>
  <c r="AS627" i="7"/>
  <c r="AS628" i="7"/>
  <c r="AS629" i="7"/>
  <c r="AS630" i="7"/>
  <c r="AS631" i="7"/>
  <c r="AS632" i="7"/>
  <c r="AS633" i="7"/>
  <c r="AS634" i="7"/>
  <c r="AS635" i="7"/>
  <c r="AS636" i="7"/>
  <c r="AS637" i="7"/>
  <c r="AS638" i="7"/>
  <c r="AS639" i="7"/>
  <c r="AS640" i="7"/>
  <c r="AS641" i="7"/>
  <c r="AS642" i="7"/>
  <c r="AS643" i="7"/>
  <c r="AS644" i="7"/>
  <c r="AS645" i="7"/>
  <c r="AS646" i="7"/>
  <c r="AS647" i="7"/>
  <c r="AS648" i="7"/>
  <c r="AS649" i="7"/>
  <c r="AS650" i="7"/>
  <c r="AS651" i="7"/>
  <c r="AS652" i="7"/>
  <c r="AS653" i="7"/>
  <c r="AS654" i="7"/>
  <c r="AS655" i="7"/>
  <c r="AS656" i="7"/>
  <c r="AS657" i="7"/>
  <c r="AS658" i="7"/>
  <c r="AS659" i="7"/>
  <c r="AS660" i="7"/>
  <c r="AS661" i="7"/>
  <c r="AS662" i="7"/>
  <c r="AS663" i="7"/>
  <c r="AS664" i="7"/>
  <c r="AS665" i="7"/>
  <c r="AS666" i="7"/>
  <c r="AS667" i="7"/>
  <c r="AS668" i="7"/>
  <c r="AS669" i="7"/>
  <c r="AS670" i="7"/>
  <c r="AS671" i="7"/>
  <c r="AS672" i="7"/>
  <c r="AS673" i="7"/>
  <c r="AS674" i="7"/>
  <c r="AS675" i="7"/>
  <c r="AS676" i="7"/>
  <c r="AS677" i="7"/>
  <c r="AS678" i="7"/>
  <c r="AS679" i="7"/>
  <c r="AS680" i="7"/>
  <c r="AS681" i="7"/>
  <c r="AS682" i="7"/>
  <c r="AS683" i="7"/>
  <c r="AS684" i="7"/>
  <c r="AS685" i="7"/>
  <c r="AS686" i="7"/>
  <c r="AS687" i="7"/>
  <c r="AS688" i="7"/>
  <c r="AS689" i="7"/>
  <c r="AS690" i="7"/>
  <c r="AS691" i="7"/>
  <c r="AS692" i="7"/>
  <c r="AS693" i="7"/>
  <c r="AS694" i="7"/>
  <c r="AS695" i="7"/>
  <c r="AS696" i="7"/>
  <c r="AS697" i="7"/>
  <c r="AS698" i="7"/>
  <c r="AS699" i="7"/>
  <c r="AS700" i="7"/>
  <c r="AS701" i="7"/>
  <c r="AS702" i="7"/>
  <c r="AS703" i="7"/>
  <c r="AS704" i="7"/>
  <c r="AS705" i="7"/>
  <c r="AS706" i="7"/>
  <c r="AS707" i="7"/>
  <c r="AS708" i="7"/>
  <c r="AS709" i="7"/>
  <c r="AS710" i="7"/>
  <c r="AS711" i="7"/>
  <c r="AS712" i="7"/>
  <c r="AS713" i="7"/>
  <c r="AS714" i="7"/>
  <c r="AS715" i="7"/>
  <c r="AS716" i="7"/>
  <c r="AS717" i="7"/>
  <c r="AS718" i="7"/>
  <c r="AS719" i="7"/>
  <c r="AS720" i="7"/>
  <c r="AS721" i="7"/>
  <c r="AS722" i="7"/>
  <c r="AS723" i="7"/>
  <c r="AS724" i="7"/>
  <c r="AS725" i="7"/>
  <c r="AS726" i="7"/>
  <c r="AS727" i="7"/>
  <c r="AS728" i="7"/>
  <c r="AS729" i="7"/>
  <c r="AS730" i="7"/>
  <c r="AS731" i="7"/>
  <c r="AS732" i="7"/>
  <c r="AS733" i="7"/>
  <c r="AS734" i="7"/>
  <c r="AS735" i="7"/>
  <c r="AS736" i="7"/>
  <c r="AS737" i="7"/>
  <c r="AS738" i="7"/>
  <c r="AS739" i="7"/>
  <c r="AS740" i="7"/>
  <c r="AS741" i="7"/>
  <c r="AS742" i="7"/>
  <c r="AS743" i="7"/>
  <c r="AS744" i="7"/>
  <c r="AS745" i="7"/>
  <c r="AS746" i="7"/>
  <c r="AS747" i="7"/>
  <c r="AS748" i="7"/>
  <c r="AS749" i="7"/>
  <c r="AS750" i="7"/>
  <c r="AS751" i="7"/>
  <c r="AS752" i="7"/>
  <c r="AS753" i="7"/>
  <c r="AS754" i="7"/>
  <c r="AS755" i="7"/>
  <c r="AS756" i="7"/>
  <c r="AS757" i="7"/>
  <c r="AS758" i="7"/>
  <c r="AS759" i="7"/>
  <c r="AS760" i="7"/>
  <c r="AS761" i="7"/>
  <c r="AS762" i="7"/>
  <c r="AS763" i="7"/>
  <c r="AS764" i="7"/>
  <c r="AS765" i="7"/>
  <c r="AS766" i="7"/>
  <c r="AS767" i="7"/>
  <c r="AS768" i="7"/>
  <c r="AS769" i="7"/>
  <c r="AS770" i="7"/>
  <c r="AS771" i="7"/>
  <c r="AS772" i="7"/>
  <c r="AS773" i="7"/>
  <c r="AS774" i="7"/>
  <c r="AS775" i="7"/>
  <c r="AS776" i="7"/>
  <c r="AS777" i="7"/>
  <c r="AS778" i="7"/>
  <c r="AS779" i="7"/>
  <c r="AS780" i="7"/>
  <c r="AS781" i="7"/>
  <c r="AS782" i="7"/>
  <c r="AS783" i="7"/>
  <c r="AS784" i="7"/>
  <c r="AS785" i="7"/>
  <c r="AS786" i="7"/>
  <c r="AS787" i="7"/>
  <c r="AS788" i="7"/>
  <c r="AS789" i="7"/>
  <c r="AS790" i="7"/>
  <c r="AS791" i="7"/>
  <c r="AS792" i="7"/>
  <c r="AS793" i="7"/>
  <c r="AS794" i="7"/>
  <c r="AS795" i="7"/>
  <c r="AS796" i="7"/>
  <c r="AS797" i="7"/>
  <c r="AS798" i="7"/>
  <c r="AS799" i="7"/>
  <c r="AS800" i="7"/>
  <c r="AS801" i="7"/>
  <c r="AS802" i="7"/>
  <c r="AS803" i="7"/>
  <c r="AS804" i="7"/>
  <c r="AS805" i="7"/>
  <c r="AS806" i="7"/>
  <c r="AS807" i="7"/>
  <c r="AS808" i="7"/>
  <c r="AS809" i="7"/>
  <c r="AS810" i="7"/>
  <c r="AS811" i="7"/>
  <c r="AS812" i="7"/>
  <c r="AS813" i="7"/>
  <c r="AS814" i="7"/>
  <c r="AS815" i="7"/>
  <c r="AS816" i="7"/>
  <c r="AS817" i="7"/>
  <c r="AS818" i="7"/>
  <c r="AS819" i="7"/>
  <c r="AS820" i="7"/>
  <c r="AS821" i="7"/>
  <c r="AS822" i="7"/>
  <c r="AS823" i="7"/>
  <c r="AS824" i="7"/>
  <c r="AS825" i="7"/>
  <c r="AS826" i="7"/>
  <c r="AS827" i="7"/>
  <c r="AS828" i="7"/>
  <c r="AS829" i="7"/>
  <c r="AS830" i="7"/>
  <c r="AS831" i="7"/>
  <c r="AS832" i="7"/>
  <c r="AS833" i="7"/>
  <c r="AS834" i="7"/>
  <c r="AS835" i="7"/>
  <c r="AS836" i="7"/>
  <c r="AS837" i="7"/>
  <c r="AS838" i="7"/>
  <c r="AS839" i="7"/>
  <c r="AS840" i="7"/>
  <c r="AS841" i="7"/>
  <c r="AS842" i="7"/>
  <c r="AS843" i="7"/>
  <c r="AS844" i="7"/>
  <c r="AS845" i="7"/>
  <c r="AS846" i="7"/>
  <c r="AS847" i="7"/>
  <c r="AS848" i="7"/>
  <c r="AS849" i="7"/>
  <c r="AS850" i="7"/>
  <c r="AS851" i="7"/>
  <c r="AS852" i="7"/>
  <c r="AS853" i="7"/>
  <c r="AS854" i="7"/>
  <c r="AS855" i="7"/>
  <c r="AS856" i="7"/>
  <c r="AS857" i="7"/>
  <c r="AS858" i="7"/>
  <c r="AS859" i="7"/>
  <c r="AS860" i="7"/>
  <c r="AS861" i="7"/>
  <c r="AS862" i="7"/>
  <c r="AS863" i="7"/>
  <c r="AS864" i="7"/>
  <c r="AS865" i="7"/>
  <c r="AS866" i="7"/>
  <c r="AS867" i="7"/>
  <c r="AS868" i="7"/>
  <c r="AS869" i="7"/>
  <c r="AS870" i="7"/>
  <c r="AS871" i="7"/>
  <c r="AS872" i="7"/>
  <c r="AS873" i="7"/>
  <c r="AS874" i="7"/>
  <c r="AS875" i="7"/>
  <c r="AS876" i="7"/>
  <c r="AS877" i="7"/>
  <c r="AS878" i="7"/>
  <c r="AS879" i="7"/>
  <c r="AS880" i="7"/>
  <c r="AS881" i="7"/>
  <c r="AS882" i="7"/>
  <c r="AS883" i="7"/>
  <c r="AS884" i="7"/>
  <c r="AS885" i="7"/>
  <c r="AS886" i="7"/>
  <c r="AS887" i="7"/>
  <c r="AS888" i="7"/>
  <c r="AS889" i="7"/>
  <c r="AS890" i="7"/>
  <c r="AS891" i="7"/>
  <c r="AS892" i="7"/>
  <c r="AS893" i="7"/>
  <c r="AS894" i="7"/>
  <c r="AS895" i="7"/>
  <c r="AS896" i="7"/>
  <c r="AS897" i="7"/>
  <c r="AS898" i="7"/>
  <c r="AS899" i="7"/>
  <c r="AS900" i="7"/>
  <c r="AS901" i="7"/>
  <c r="AS902" i="7"/>
  <c r="AS903" i="7"/>
  <c r="AS904" i="7"/>
  <c r="AS905" i="7"/>
  <c r="AS906" i="7"/>
  <c r="AS907" i="7"/>
  <c r="AS908" i="7"/>
  <c r="AS909" i="7"/>
  <c r="AS910" i="7"/>
  <c r="AS911" i="7"/>
  <c r="AS912" i="7"/>
  <c r="AS913" i="7"/>
  <c r="AS914" i="7"/>
  <c r="AS915" i="7"/>
  <c r="AS916" i="7"/>
  <c r="AS917" i="7"/>
  <c r="AS918" i="7"/>
  <c r="AS919" i="7"/>
  <c r="AS920" i="7"/>
  <c r="AS921" i="7"/>
  <c r="AS922" i="7"/>
  <c r="AS923" i="7"/>
  <c r="AS924" i="7"/>
  <c r="AS925" i="7"/>
  <c r="AS926" i="7"/>
  <c r="AS927" i="7"/>
  <c r="AS928" i="7"/>
  <c r="AS929" i="7"/>
  <c r="AS930" i="7"/>
  <c r="AS931" i="7"/>
  <c r="AS932" i="7"/>
  <c r="AS933" i="7"/>
  <c r="AS934" i="7"/>
  <c r="AS935" i="7"/>
  <c r="AS936" i="7"/>
  <c r="AS937" i="7"/>
  <c r="AS938" i="7"/>
  <c r="AS939" i="7"/>
  <c r="AS940" i="7"/>
  <c r="AS941" i="7"/>
  <c r="AS942" i="7"/>
  <c r="AS943" i="7"/>
  <c r="AS944" i="7"/>
  <c r="AS945" i="7"/>
  <c r="AS946" i="7"/>
  <c r="AS947" i="7"/>
  <c r="AS948" i="7"/>
  <c r="AS949" i="7"/>
  <c r="AS950" i="7"/>
  <c r="AS951" i="7"/>
  <c r="AS952" i="7"/>
  <c r="AS953" i="7"/>
  <c r="AS954" i="7"/>
  <c r="AS955" i="7"/>
  <c r="AS956" i="7"/>
  <c r="AS957" i="7"/>
  <c r="AS958" i="7"/>
  <c r="AS959" i="7"/>
  <c r="AS960" i="7"/>
  <c r="AS961" i="7"/>
  <c r="AS962" i="7"/>
  <c r="AS963" i="7"/>
  <c r="AS964" i="7"/>
  <c r="AS965" i="7"/>
  <c r="AS966" i="7"/>
  <c r="AS967" i="7"/>
  <c r="AS968" i="7"/>
  <c r="AS969" i="7"/>
  <c r="AS970" i="7"/>
  <c r="AS971" i="7"/>
  <c r="AS972" i="7"/>
  <c r="AS973" i="7"/>
  <c r="AS974" i="7"/>
  <c r="AS975" i="7"/>
  <c r="AS976" i="7"/>
  <c r="AS977" i="7"/>
  <c r="AS978" i="7"/>
  <c r="AS979" i="7"/>
  <c r="AS980" i="7"/>
  <c r="AS981" i="7"/>
  <c r="AS982" i="7"/>
  <c r="AS983" i="7"/>
  <c r="AS984" i="7"/>
  <c r="AS985" i="7"/>
  <c r="AS986" i="7"/>
  <c r="AS987" i="7"/>
  <c r="AS988" i="7"/>
  <c r="AS989" i="7"/>
  <c r="AS990" i="7"/>
  <c r="AS991" i="7"/>
  <c r="AS992" i="7"/>
  <c r="AS993" i="7"/>
  <c r="AS994" i="7"/>
  <c r="AS995" i="7"/>
  <c r="AS996" i="7"/>
  <c r="AS997" i="7"/>
  <c r="AS998" i="7"/>
  <c r="AS999" i="7"/>
  <c r="AS1000" i="7"/>
  <c r="AS1001" i="7"/>
  <c r="AS1002" i="7"/>
  <c r="AS1003" i="7"/>
  <c r="AS1004" i="7"/>
  <c r="AS1005" i="7"/>
  <c r="AS1006" i="7"/>
  <c r="AS1007" i="7"/>
  <c r="AS1008" i="7"/>
  <c r="AS1009" i="7"/>
  <c r="AS1010" i="7"/>
  <c r="AS1011" i="7"/>
  <c r="AS1012" i="7"/>
  <c r="AS1013" i="7"/>
  <c r="AS1014" i="7"/>
  <c r="AS1015" i="7"/>
  <c r="AS1016" i="7"/>
  <c r="AS1017" i="7"/>
  <c r="AS1018" i="7"/>
  <c r="AS1019" i="7"/>
  <c r="AS1020" i="7"/>
  <c r="AS1021" i="7"/>
  <c r="AS1022" i="7"/>
  <c r="AS1023" i="7"/>
  <c r="AS1024" i="7"/>
  <c r="AS1025" i="7"/>
  <c r="AS1026" i="7"/>
  <c r="AS1027" i="7"/>
  <c r="AS1028" i="7"/>
  <c r="AS1029" i="7"/>
  <c r="AS1030" i="7"/>
  <c r="AS1031" i="7"/>
  <c r="AS1032" i="7"/>
  <c r="AS1033" i="7"/>
  <c r="AS1034" i="7"/>
  <c r="AS1035" i="7"/>
  <c r="AS1036" i="7"/>
  <c r="AS1037" i="7"/>
  <c r="AS1038" i="7"/>
  <c r="AS1039" i="7"/>
  <c r="AS1040" i="7"/>
  <c r="AS1041" i="7"/>
  <c r="AS1042" i="7"/>
  <c r="AS1043" i="7"/>
  <c r="AS1044" i="7"/>
  <c r="AS1045" i="7"/>
  <c r="AS1046" i="7"/>
  <c r="AS1047" i="7"/>
  <c r="AS1048" i="7"/>
  <c r="AS1049" i="7"/>
  <c r="AS1050" i="7"/>
  <c r="AS1051" i="7"/>
  <c r="AS1052" i="7"/>
  <c r="AS1053" i="7"/>
  <c r="AS1054" i="7"/>
  <c r="AS1055" i="7"/>
  <c r="AS1056" i="7"/>
  <c r="AS1057" i="7"/>
  <c r="AS1058" i="7"/>
  <c r="AS1059" i="7"/>
  <c r="AS1060" i="7"/>
  <c r="AS1061" i="7"/>
  <c r="AS1062" i="7"/>
  <c r="AS1063" i="7"/>
  <c r="AS1064" i="7"/>
  <c r="AS1065" i="7"/>
  <c r="AS1066" i="7"/>
  <c r="AS1067" i="7"/>
  <c r="AS1068" i="7"/>
  <c r="AS1069" i="7"/>
  <c r="AS1070" i="7"/>
  <c r="AS1071" i="7"/>
  <c r="AS1072" i="7"/>
  <c r="AS1073" i="7"/>
  <c r="AS1074" i="7"/>
  <c r="AS1075" i="7"/>
  <c r="AS1076" i="7"/>
  <c r="AS1077" i="7"/>
  <c r="AS1078" i="7"/>
  <c r="AS1079" i="7"/>
  <c r="AS1080" i="7"/>
  <c r="AS1081" i="7"/>
  <c r="AS1082" i="7"/>
  <c r="AS1083" i="7"/>
  <c r="AS1084" i="7"/>
  <c r="AS1085" i="7"/>
  <c r="AS1086" i="7"/>
  <c r="AS1087" i="7"/>
  <c r="AS1088" i="7"/>
  <c r="AS1089" i="7"/>
  <c r="AS1090" i="7"/>
  <c r="AS1091" i="7"/>
  <c r="AS1092" i="7"/>
  <c r="AS1093" i="7"/>
  <c r="AS1094" i="7"/>
  <c r="AS1095" i="7"/>
  <c r="AS1096" i="7"/>
  <c r="AS1097" i="7"/>
  <c r="AS1098" i="7"/>
  <c r="AS1099" i="7"/>
  <c r="AS1100" i="7"/>
  <c r="AS1101" i="7"/>
  <c r="AS1102" i="7"/>
  <c r="AS1103" i="7"/>
  <c r="AS1104" i="7"/>
  <c r="AS1105" i="7"/>
  <c r="AS1106" i="7"/>
  <c r="AS1107" i="7"/>
  <c r="AS1108" i="7"/>
  <c r="AS1109" i="7"/>
  <c r="AS1110" i="7"/>
  <c r="AS1111" i="7"/>
  <c r="AS1112" i="7"/>
  <c r="AS1113" i="7"/>
  <c r="AS1114" i="7"/>
  <c r="AS1115" i="7"/>
  <c r="AS1116" i="7"/>
  <c r="AS1117" i="7"/>
  <c r="AS1118" i="7"/>
  <c r="AS1119" i="7"/>
  <c r="AS1120" i="7"/>
  <c r="AS1121" i="7"/>
  <c r="AS1122" i="7"/>
  <c r="AS1123" i="7"/>
  <c r="AS1124" i="7"/>
  <c r="AS1125" i="7"/>
  <c r="AS1126" i="7"/>
  <c r="AS1127" i="7"/>
  <c r="AS1128" i="7"/>
  <c r="AS1129" i="7"/>
  <c r="AS1130" i="7"/>
  <c r="AS1131" i="7"/>
  <c r="AS1132" i="7"/>
  <c r="AS1133" i="7"/>
  <c r="AS1134" i="7"/>
  <c r="AS1135" i="7"/>
  <c r="AS1136" i="7"/>
  <c r="AS1137" i="7"/>
  <c r="AS1138" i="7"/>
  <c r="AS1139" i="7"/>
  <c r="AS1140" i="7"/>
  <c r="AS1141" i="7"/>
  <c r="AS1142" i="7"/>
  <c r="AS1143" i="7"/>
  <c r="AS1144" i="7"/>
  <c r="AS1145" i="7"/>
  <c r="AS1146" i="7"/>
  <c r="AS1147" i="7"/>
  <c r="AS1148" i="7"/>
  <c r="AS1149" i="7"/>
  <c r="AS1150" i="7"/>
  <c r="AS1151" i="7"/>
  <c r="AS1152" i="7"/>
  <c r="AS1153" i="7"/>
  <c r="AS1154" i="7"/>
  <c r="AS1155" i="7"/>
  <c r="AS1156" i="7"/>
  <c r="AS1157" i="7"/>
  <c r="AS1158" i="7"/>
  <c r="AS1159" i="7"/>
  <c r="AS1160" i="7"/>
  <c r="AS1161" i="7"/>
  <c r="AS1162" i="7"/>
  <c r="AS1163" i="7"/>
  <c r="AS1164" i="7"/>
  <c r="AS1165" i="7"/>
  <c r="AS1166" i="7"/>
  <c r="AS1167" i="7"/>
  <c r="AS1168" i="7"/>
  <c r="AS1169" i="7"/>
  <c r="AS1170" i="7"/>
  <c r="AS1171" i="7"/>
  <c r="AS1172" i="7"/>
  <c r="AS1173" i="7"/>
  <c r="AS1174" i="7"/>
  <c r="AS1175" i="7"/>
  <c r="AS1176" i="7"/>
  <c r="AS1177" i="7"/>
  <c r="AS1178" i="7"/>
  <c r="AS1179" i="7"/>
  <c r="AS1180" i="7"/>
  <c r="AS1181" i="7"/>
  <c r="AS1182" i="7"/>
  <c r="AS1183" i="7"/>
  <c r="AS1184" i="7"/>
  <c r="AS1185" i="7"/>
  <c r="AS1186" i="7"/>
  <c r="AS1187" i="7"/>
  <c r="AS1188" i="7"/>
  <c r="AS1189" i="7"/>
  <c r="AS1190" i="7"/>
  <c r="AS1191" i="7"/>
  <c r="AS1192" i="7"/>
  <c r="AS1193" i="7"/>
  <c r="AS1194" i="7"/>
  <c r="AS1195" i="7"/>
  <c r="AS1196" i="7"/>
  <c r="AS1197" i="7"/>
  <c r="AS1198" i="7"/>
  <c r="AS1199" i="7"/>
  <c r="AS1200" i="7"/>
  <c r="AS1201" i="7"/>
  <c r="AS1202" i="7"/>
  <c r="AS1203" i="7"/>
  <c r="AS1204" i="7"/>
  <c r="AS1205" i="7"/>
  <c r="AS1206" i="7"/>
  <c r="AS1207" i="7"/>
  <c r="AS1208" i="7"/>
  <c r="AS1209" i="7"/>
  <c r="AS1210" i="7"/>
  <c r="AS1211" i="7"/>
  <c r="AS1212" i="7"/>
  <c r="AS1213" i="7"/>
  <c r="AS1214" i="7"/>
  <c r="AS1215" i="7"/>
  <c r="AS1216" i="7"/>
  <c r="AS1217" i="7"/>
  <c r="AS1218" i="7"/>
  <c r="AS1219" i="7"/>
  <c r="AS1220" i="7"/>
  <c r="AS1221" i="7"/>
  <c r="AS1222" i="7"/>
  <c r="AS1223" i="7"/>
  <c r="AS1224" i="7"/>
  <c r="AS1225" i="7"/>
  <c r="AS1226" i="7"/>
  <c r="AS1227" i="7"/>
  <c r="AS1228" i="7"/>
  <c r="AS1229" i="7"/>
  <c r="AS1230" i="7"/>
  <c r="AS1231" i="7"/>
  <c r="AS1232" i="7"/>
  <c r="AS1233" i="7"/>
  <c r="AS1234" i="7"/>
  <c r="AS1235" i="7"/>
  <c r="AS1236" i="7"/>
  <c r="AS1237" i="7"/>
  <c r="AS1238" i="7"/>
  <c r="AS1239" i="7"/>
  <c r="AS1240" i="7"/>
  <c r="AS1241" i="7"/>
  <c r="AS1242" i="7"/>
  <c r="AS1243" i="7"/>
  <c r="AS1244" i="7"/>
  <c r="AS1245" i="7"/>
  <c r="AS1246" i="7"/>
  <c r="AS1247" i="7"/>
  <c r="AS1248" i="7"/>
  <c r="AS1249" i="7"/>
  <c r="AS1250" i="7"/>
  <c r="AS1251" i="7"/>
  <c r="AS1252" i="7"/>
  <c r="AS1253" i="7"/>
  <c r="AS1254" i="7"/>
  <c r="AS1255" i="7"/>
  <c r="AS1256" i="7"/>
  <c r="AS1257" i="7"/>
  <c r="AS1258" i="7"/>
  <c r="AS1259" i="7"/>
  <c r="AS1260" i="7"/>
  <c r="AS1261" i="7"/>
  <c r="AS1262" i="7"/>
  <c r="AS1263" i="7"/>
  <c r="AS1264" i="7"/>
  <c r="AS1265" i="7"/>
  <c r="AS1266" i="7"/>
  <c r="AS1267" i="7"/>
  <c r="AS1268" i="7"/>
  <c r="AS1269" i="7"/>
  <c r="AS1270" i="7"/>
  <c r="AS1271" i="7"/>
  <c r="AS1272" i="7"/>
  <c r="AS1273" i="7"/>
  <c r="AS1274" i="7"/>
  <c r="AS1275" i="7"/>
  <c r="AS1276" i="7"/>
  <c r="AS1277" i="7"/>
  <c r="AS1278" i="7"/>
  <c r="AS1279" i="7"/>
  <c r="AS1280" i="7"/>
  <c r="AS1281" i="7"/>
  <c r="AS1282" i="7"/>
  <c r="AS1283" i="7"/>
  <c r="AS1284" i="7"/>
  <c r="AS1285" i="7"/>
  <c r="AS1286" i="7"/>
  <c r="AS1287" i="7"/>
  <c r="AS1288" i="7"/>
  <c r="AS1289" i="7"/>
  <c r="AS1290" i="7"/>
  <c r="AS1291" i="7"/>
  <c r="AS1292" i="7"/>
  <c r="AS1293" i="7"/>
  <c r="AS1294" i="7"/>
  <c r="AS1295" i="7"/>
  <c r="AS1296" i="7"/>
  <c r="AS1297" i="7"/>
  <c r="AS1298" i="7"/>
  <c r="AS1299" i="7"/>
  <c r="AS1300" i="7"/>
  <c r="AS1301" i="7"/>
  <c r="AS1302" i="7"/>
  <c r="AS1303" i="7"/>
  <c r="AS1304" i="7"/>
  <c r="AS1305" i="7"/>
  <c r="AS1306" i="7"/>
  <c r="AS1307" i="7"/>
  <c r="AS1308" i="7"/>
  <c r="AS1309" i="7"/>
  <c r="AS1310" i="7"/>
  <c r="AS1311" i="7"/>
  <c r="AS1312" i="7"/>
  <c r="AS1313" i="7"/>
  <c r="AS1314" i="7"/>
  <c r="AS1315" i="7"/>
  <c r="AS1316" i="7"/>
  <c r="AS1317" i="7"/>
  <c r="AS1318" i="7"/>
  <c r="AS1319" i="7"/>
  <c r="AS1320" i="7"/>
  <c r="AS1321" i="7"/>
  <c r="AS1322" i="7"/>
  <c r="AS1323" i="7"/>
  <c r="AS1324" i="7"/>
  <c r="AS1325" i="7"/>
  <c r="AS1326" i="7"/>
  <c r="AS1327" i="7"/>
  <c r="AS1328" i="7"/>
  <c r="AS1329" i="7"/>
  <c r="AS1330" i="7"/>
  <c r="AS1331" i="7"/>
  <c r="AS1332" i="7"/>
  <c r="AS1333" i="7"/>
  <c r="AS1334" i="7"/>
  <c r="AS1335" i="7"/>
  <c r="AS1336" i="7"/>
  <c r="AS1337" i="7"/>
  <c r="AS1338" i="7"/>
  <c r="AS1339" i="7"/>
  <c r="AS1340" i="7"/>
  <c r="AS1341" i="7"/>
  <c r="AS1342" i="7"/>
  <c r="AS1343" i="7"/>
  <c r="AS1344" i="7"/>
  <c r="AS1345" i="7"/>
  <c r="AS1346" i="7"/>
  <c r="AS1347" i="7"/>
  <c r="AS1348" i="7"/>
  <c r="AS1349" i="7"/>
  <c r="AS1350" i="7"/>
  <c r="AS1351" i="7"/>
  <c r="AS1352" i="7"/>
  <c r="AS1353" i="7"/>
  <c r="AS1354" i="7"/>
  <c r="AS1355" i="7"/>
  <c r="AS1356" i="7"/>
  <c r="AS1357" i="7"/>
  <c r="AS1358" i="7"/>
  <c r="AS1359" i="7"/>
  <c r="AS1360" i="7"/>
  <c r="AS1361" i="7"/>
  <c r="AS1362" i="7"/>
  <c r="AS1363" i="7"/>
  <c r="AS1364" i="7"/>
  <c r="AS1365" i="7"/>
  <c r="AS1366" i="7"/>
  <c r="AS1367" i="7"/>
  <c r="AS1368" i="7"/>
  <c r="AS1369" i="7"/>
  <c r="AS1370" i="7"/>
  <c r="AS1371" i="7"/>
  <c r="AS1372" i="7"/>
  <c r="AS1373" i="7"/>
  <c r="AS1374" i="7"/>
  <c r="AS1375" i="7"/>
  <c r="AS1376" i="7"/>
  <c r="AS1377" i="7"/>
  <c r="AS1378" i="7"/>
  <c r="AS1379" i="7"/>
  <c r="AS1380" i="7"/>
  <c r="AS1381" i="7"/>
  <c r="AS1382" i="7"/>
  <c r="AS1383" i="7"/>
  <c r="AS1384" i="7"/>
  <c r="AS1385" i="7"/>
  <c r="AS1386" i="7"/>
  <c r="AS1387" i="7"/>
  <c r="AS1388" i="7"/>
  <c r="AS1389" i="7"/>
  <c r="AS1390" i="7"/>
  <c r="AS1391" i="7"/>
  <c r="AS1392" i="7"/>
  <c r="AS1393" i="7"/>
  <c r="AS1394" i="7"/>
  <c r="AS1395" i="7"/>
  <c r="AS1396" i="7"/>
  <c r="AS1397" i="7"/>
  <c r="AS1398" i="7"/>
  <c r="AS1399" i="7"/>
  <c r="AS1400" i="7"/>
  <c r="AS1401" i="7"/>
  <c r="AS1402" i="7"/>
  <c r="AS1403" i="7"/>
  <c r="AS1404" i="7"/>
  <c r="AS1405" i="7"/>
  <c r="AS1406" i="7"/>
  <c r="AS1407" i="7"/>
  <c r="AS1408" i="7"/>
  <c r="AS1409" i="7"/>
  <c r="AS1410" i="7"/>
  <c r="AS1411" i="7"/>
  <c r="AS1412" i="7"/>
  <c r="AS1413" i="7"/>
  <c r="AS1414" i="7"/>
  <c r="AS1415" i="7"/>
  <c r="AS1416" i="7"/>
  <c r="AS1417" i="7"/>
  <c r="AS1418" i="7"/>
  <c r="AS1419" i="7"/>
  <c r="AS1420" i="7"/>
  <c r="AS1421" i="7"/>
  <c r="AS1422" i="7"/>
  <c r="AS1423" i="7"/>
  <c r="AS1424" i="7"/>
  <c r="AS1425" i="7"/>
  <c r="AS1426" i="7"/>
  <c r="AS1427" i="7"/>
  <c r="AS1428" i="7"/>
  <c r="AS1429" i="7"/>
  <c r="AS1430" i="7"/>
  <c r="AS1431" i="7"/>
  <c r="AS1432" i="7"/>
  <c r="AS1433" i="7"/>
  <c r="AS1434" i="7"/>
  <c r="AS1435" i="7"/>
  <c r="AS1436" i="7"/>
  <c r="AS1437" i="7"/>
  <c r="AS1438" i="7"/>
  <c r="AS1439" i="7"/>
  <c r="AS1440" i="7"/>
  <c r="AS1441" i="7"/>
  <c r="AS1442" i="7"/>
  <c r="AS1443" i="7"/>
  <c r="AS1444" i="7"/>
  <c r="AS1445" i="7"/>
  <c r="AS1446" i="7"/>
  <c r="AS1447" i="7"/>
  <c r="AS1448" i="7"/>
  <c r="AS1449" i="7"/>
  <c r="AS1450" i="7"/>
  <c r="AS1451" i="7"/>
  <c r="AS1452" i="7"/>
  <c r="AS1453" i="7"/>
  <c r="AS1454" i="7"/>
  <c r="AS1455" i="7"/>
  <c r="AS1456" i="7"/>
  <c r="AS1457" i="7"/>
  <c r="AS1458" i="7"/>
  <c r="AS1459" i="7"/>
  <c r="AS1460" i="7"/>
  <c r="AS1461" i="7"/>
  <c r="AS1462" i="7"/>
  <c r="AS1463" i="7"/>
  <c r="AS1464" i="7"/>
  <c r="AS1465" i="7"/>
  <c r="AS1466" i="7"/>
  <c r="AS1467" i="7"/>
  <c r="AS1468" i="7"/>
  <c r="AS1469" i="7"/>
  <c r="AS1470" i="7"/>
  <c r="AS1471" i="7"/>
  <c r="AS1472" i="7"/>
  <c r="AS1473" i="7"/>
  <c r="AS1474" i="7"/>
  <c r="AS1475" i="7"/>
  <c r="AS1476" i="7"/>
  <c r="AS1477" i="7"/>
  <c r="AS1478" i="7"/>
  <c r="AS1479" i="7"/>
  <c r="AS1480" i="7"/>
  <c r="AS1481" i="7"/>
  <c r="AS1482" i="7"/>
  <c r="AS1483" i="7"/>
  <c r="AS1484" i="7"/>
  <c r="AS1485" i="7"/>
  <c r="AS1486" i="7"/>
  <c r="AS1487" i="7"/>
  <c r="AS1488" i="7"/>
  <c r="AS1489" i="7"/>
  <c r="AS1490" i="7"/>
  <c r="AS1491" i="7"/>
  <c r="AS1492" i="7"/>
  <c r="AS1493" i="7"/>
  <c r="AS1494" i="7"/>
  <c r="AS1495" i="7"/>
  <c r="AS1496" i="7"/>
  <c r="AS1497" i="7"/>
  <c r="AS1498" i="7"/>
  <c r="AS1499" i="7"/>
  <c r="AS1500" i="7"/>
  <c r="AS1501" i="7"/>
  <c r="AS1502" i="7"/>
  <c r="AS1503" i="7"/>
  <c r="AS1504" i="7"/>
  <c r="AS1505" i="7"/>
  <c r="AS1506" i="7"/>
  <c r="AS1507" i="7"/>
  <c r="AS1508" i="7"/>
  <c r="AS1509" i="7"/>
  <c r="AS1510" i="7"/>
  <c r="AS1511" i="7"/>
  <c r="AS1512" i="7"/>
  <c r="AS1513" i="7"/>
  <c r="AS1514" i="7"/>
  <c r="AS1515" i="7"/>
  <c r="AS1516" i="7"/>
  <c r="AS1517" i="7"/>
  <c r="AS1518" i="7"/>
  <c r="AS1519" i="7"/>
  <c r="AS1520" i="7"/>
  <c r="AS1521" i="7"/>
  <c r="AS1522" i="7"/>
  <c r="AS1523" i="7"/>
  <c r="AS1524" i="7"/>
  <c r="AS1525" i="7"/>
  <c r="AS1526" i="7"/>
  <c r="AS1527" i="7"/>
  <c r="AS1528" i="7"/>
  <c r="AS1529" i="7"/>
  <c r="AS1530" i="7"/>
  <c r="AS1531" i="7"/>
  <c r="AS1532" i="7"/>
  <c r="AS1533" i="7"/>
  <c r="AS1534" i="7"/>
  <c r="AS1535" i="7"/>
  <c r="AS1536" i="7"/>
  <c r="AS1537" i="7"/>
  <c r="AS1538" i="7"/>
  <c r="AS1539" i="7"/>
  <c r="AS1540" i="7"/>
  <c r="AS1541" i="7"/>
  <c r="AS1542" i="7"/>
  <c r="AS1543" i="7"/>
  <c r="AS1544" i="7"/>
  <c r="AS1545" i="7"/>
  <c r="AS1546" i="7"/>
  <c r="AS1547" i="7"/>
  <c r="AS1548" i="7"/>
  <c r="AS1549" i="7"/>
  <c r="AS1550" i="7"/>
  <c r="AS1551" i="7"/>
  <c r="AS1552" i="7"/>
  <c r="AS1553" i="7"/>
  <c r="AS1554" i="7"/>
  <c r="AS1555" i="7"/>
  <c r="AS1556" i="7"/>
  <c r="AS1557" i="7"/>
  <c r="AS1558" i="7"/>
  <c r="AS1559" i="7"/>
  <c r="AS1560" i="7"/>
  <c r="AS1561" i="7"/>
  <c r="AS1562" i="7"/>
  <c r="AS1563" i="7"/>
  <c r="AS1564" i="7"/>
  <c r="AS1565" i="7"/>
  <c r="AS1566" i="7"/>
  <c r="AS1567" i="7"/>
  <c r="AS1568" i="7"/>
  <c r="AS1569" i="7"/>
  <c r="AS1570" i="7"/>
  <c r="AS1571" i="7"/>
  <c r="AS1572" i="7"/>
  <c r="AS1573" i="7"/>
  <c r="AS1574" i="7"/>
  <c r="AS1575" i="7"/>
  <c r="AS1576" i="7"/>
  <c r="AS1577" i="7"/>
  <c r="AS1578" i="7"/>
  <c r="AS1579" i="7"/>
  <c r="AS1580" i="7"/>
  <c r="AS1581" i="7"/>
  <c r="AS1582" i="7"/>
  <c r="AS1583" i="7"/>
  <c r="AS1584" i="7"/>
  <c r="AS1585" i="7"/>
  <c r="AS1586" i="7"/>
  <c r="AS1587" i="7"/>
  <c r="AS1588" i="7"/>
  <c r="AS1589" i="7"/>
  <c r="AS1590" i="7"/>
  <c r="AS1591" i="7"/>
  <c r="AS1592" i="7"/>
  <c r="AS1593" i="7"/>
  <c r="AS1594" i="7"/>
  <c r="AS1595" i="7"/>
  <c r="AS1596" i="7"/>
  <c r="AS1597" i="7"/>
  <c r="AS1598" i="7"/>
  <c r="AS1599" i="7"/>
  <c r="AS1600" i="7"/>
  <c r="AS1601" i="7"/>
  <c r="AS1602" i="7"/>
  <c r="AS1603" i="7"/>
  <c r="AS1604" i="7"/>
  <c r="AS1605" i="7"/>
  <c r="AS1606" i="7"/>
  <c r="AS1607" i="7"/>
  <c r="AS1608" i="7"/>
  <c r="AS1609" i="7"/>
  <c r="AS1610" i="7"/>
  <c r="AS1611" i="7"/>
  <c r="AS1612" i="7"/>
  <c r="AS1613" i="7"/>
  <c r="AS1614" i="7"/>
  <c r="AS1615" i="7"/>
  <c r="AS1616" i="7"/>
  <c r="AS1617" i="7"/>
  <c r="AS1618" i="7"/>
  <c r="AS1619" i="7"/>
  <c r="AS1620" i="7"/>
  <c r="AS1621" i="7"/>
  <c r="AS1622" i="7"/>
  <c r="AS1623" i="7"/>
  <c r="AS1624" i="7"/>
  <c r="AS1625" i="7"/>
  <c r="AS1626" i="7"/>
  <c r="AS1627" i="7"/>
  <c r="AS1628" i="7"/>
  <c r="AS1629" i="7"/>
  <c r="AS1630" i="7"/>
  <c r="AS1631" i="7"/>
  <c r="AS1632" i="7"/>
  <c r="AS1633" i="7"/>
  <c r="AS1634" i="7"/>
  <c r="AS1635" i="7"/>
  <c r="AS1636" i="7"/>
  <c r="AS1637" i="7"/>
  <c r="AS1638" i="7"/>
  <c r="AS1639" i="7"/>
  <c r="AS1640" i="7"/>
  <c r="AS1641" i="7"/>
  <c r="AS1642" i="7"/>
  <c r="AS1643" i="7"/>
  <c r="AS1644" i="7"/>
  <c r="AS1645" i="7"/>
  <c r="AS1646" i="7"/>
  <c r="AS1647" i="7"/>
  <c r="AS1648" i="7"/>
  <c r="AS1649" i="7"/>
  <c r="AS1650" i="7"/>
  <c r="AS1651" i="7"/>
  <c r="AS1652" i="7"/>
  <c r="AS1653" i="7"/>
  <c r="AS1654" i="7"/>
  <c r="AS1655" i="7"/>
  <c r="AS1656" i="7"/>
  <c r="AS1657" i="7"/>
  <c r="AS1658" i="7"/>
  <c r="AS1659" i="7"/>
  <c r="AS1660" i="7"/>
  <c r="AS1661" i="7"/>
  <c r="AS1662" i="7"/>
  <c r="AS1663" i="7"/>
  <c r="AS1664" i="7"/>
  <c r="AS1665" i="7"/>
  <c r="AS1666" i="7"/>
  <c r="AS1667" i="7"/>
  <c r="AS1668" i="7"/>
  <c r="AS1669" i="7"/>
  <c r="AS1670" i="7"/>
  <c r="AS1671" i="7"/>
  <c r="AS1672" i="7"/>
  <c r="AS1673" i="7"/>
  <c r="AS1674" i="7"/>
  <c r="AS1675" i="7"/>
  <c r="AS1676" i="7"/>
  <c r="AS1677" i="7"/>
  <c r="AS1678" i="7"/>
  <c r="AS1679" i="7"/>
  <c r="AS1680" i="7"/>
  <c r="AS1681" i="7"/>
  <c r="AS1682" i="7"/>
  <c r="AS1683" i="7"/>
  <c r="AS1684" i="7"/>
  <c r="AS1685" i="7"/>
  <c r="AS1686" i="7"/>
  <c r="AS1687" i="7"/>
  <c r="AS1688" i="7"/>
  <c r="AS1689" i="7"/>
  <c r="AS1690" i="7"/>
  <c r="AS1691" i="7"/>
  <c r="AS1692" i="7"/>
  <c r="AS1693" i="7"/>
  <c r="AS1694" i="7"/>
  <c r="AS1695" i="7"/>
  <c r="AS1696" i="7"/>
  <c r="AS1697" i="7"/>
  <c r="AS1698" i="7"/>
  <c r="AS1699" i="7"/>
  <c r="AS1700" i="7"/>
  <c r="AS1701" i="7"/>
  <c r="AS1702" i="7"/>
  <c r="AS1703" i="7"/>
  <c r="AS1704" i="7"/>
  <c r="AS1705" i="7"/>
  <c r="AS1706" i="7"/>
  <c r="AS1707" i="7"/>
  <c r="AS1708" i="7"/>
  <c r="AS1709" i="7"/>
  <c r="AS1710" i="7"/>
  <c r="AS1711" i="7"/>
  <c r="AS1712" i="7"/>
  <c r="AS1713" i="7"/>
  <c r="AS1714" i="7"/>
  <c r="AS1715" i="7"/>
  <c r="AS1716" i="7"/>
  <c r="AS1717" i="7"/>
  <c r="AS1718" i="7"/>
  <c r="AS1719" i="7"/>
  <c r="AS1720" i="7"/>
  <c r="AS1721" i="7"/>
  <c r="AS1722" i="7"/>
  <c r="AS1723" i="7"/>
  <c r="AS1724" i="7"/>
  <c r="AS1725" i="7"/>
  <c r="AS1726" i="7"/>
  <c r="AS1727" i="7"/>
  <c r="AS1728" i="7"/>
  <c r="AS1729" i="7"/>
  <c r="AS1730" i="7"/>
  <c r="AS1731" i="7"/>
  <c r="AS1732" i="7"/>
  <c r="AS1733" i="7"/>
  <c r="AS1734" i="7"/>
  <c r="AS1735" i="7"/>
  <c r="AS1736" i="7"/>
  <c r="AS1737" i="7"/>
  <c r="AS1738" i="7"/>
  <c r="AS1739" i="7"/>
  <c r="AS1740" i="7"/>
  <c r="AS1741" i="7"/>
  <c r="AS1742" i="7"/>
  <c r="AS1743" i="7"/>
  <c r="AS1744" i="7"/>
  <c r="AS1745" i="7"/>
  <c r="AS1746" i="7"/>
  <c r="AS1747" i="7"/>
  <c r="AS1748" i="7"/>
  <c r="AS1749" i="7"/>
  <c r="AS1750" i="7"/>
  <c r="AS1751" i="7"/>
  <c r="AS1752" i="7"/>
  <c r="AS1753" i="7"/>
  <c r="AS1754" i="7"/>
  <c r="AS1755" i="7"/>
  <c r="AS1756" i="7"/>
  <c r="AS1757" i="7"/>
  <c r="AS1758" i="7"/>
  <c r="AS1759" i="7"/>
  <c r="AS1760" i="7"/>
  <c r="AS1761" i="7"/>
  <c r="AS1762" i="7"/>
  <c r="AS1763" i="7"/>
  <c r="AS1764" i="7"/>
  <c r="AS1765" i="7"/>
  <c r="AS1766" i="7"/>
  <c r="AS1767" i="7"/>
  <c r="AS1768" i="7"/>
  <c r="AS1769" i="7"/>
  <c r="AS1770" i="7"/>
  <c r="AS1771" i="7"/>
  <c r="AS1772" i="7"/>
  <c r="AS1773" i="7"/>
  <c r="AS1774" i="7"/>
  <c r="AS1775" i="7"/>
  <c r="AS1776" i="7"/>
  <c r="AS1777" i="7"/>
  <c r="AS1778" i="7"/>
  <c r="AS1779" i="7"/>
  <c r="AS1780" i="7"/>
  <c r="AS1781" i="7"/>
  <c r="AS1782" i="7"/>
  <c r="AS1783" i="7"/>
  <c r="AS1784" i="7"/>
  <c r="AS1785" i="7"/>
  <c r="AS1786" i="7"/>
  <c r="AS1787" i="7"/>
  <c r="AS1788" i="7"/>
  <c r="AS1789" i="7"/>
  <c r="AS1790" i="7"/>
  <c r="AS1791" i="7"/>
  <c r="AS1792" i="7"/>
  <c r="AS1793" i="7"/>
  <c r="AS1794" i="7"/>
  <c r="AS1795" i="7"/>
  <c r="AS1796" i="7"/>
  <c r="AS1797" i="7"/>
  <c r="AS1798" i="7"/>
  <c r="AS1799" i="7"/>
  <c r="AS1800" i="7"/>
  <c r="AS1801" i="7"/>
  <c r="AS1802" i="7"/>
  <c r="AS1803" i="7"/>
  <c r="AS1804" i="7"/>
  <c r="AS1805" i="7"/>
  <c r="AS1806" i="7"/>
  <c r="AS1807" i="7"/>
  <c r="AS1808" i="7"/>
  <c r="AS1809" i="7"/>
  <c r="AS1810" i="7"/>
  <c r="AS1811" i="7"/>
  <c r="AS1812" i="7"/>
  <c r="AS1813" i="7"/>
  <c r="AS1814" i="7"/>
  <c r="AS1815" i="7"/>
  <c r="AS1816" i="7"/>
  <c r="AS1817" i="7"/>
  <c r="AS1818" i="7"/>
  <c r="AS1819" i="7"/>
  <c r="AS1820" i="7"/>
  <c r="AS1821" i="7"/>
  <c r="AS1822" i="7"/>
  <c r="AS1823" i="7"/>
  <c r="AS1824" i="7"/>
  <c r="AS1825" i="7"/>
  <c r="AS1826" i="7"/>
  <c r="AS1827" i="7"/>
  <c r="AS1828" i="7"/>
  <c r="AS1829" i="7"/>
  <c r="AS1830" i="7"/>
  <c r="AS1831" i="7"/>
  <c r="AS1832" i="7"/>
  <c r="AS1833" i="7"/>
  <c r="AS1834" i="7"/>
  <c r="AS1835" i="7"/>
  <c r="AS1836" i="7"/>
  <c r="AS1837" i="7"/>
  <c r="AS1838" i="7"/>
  <c r="AS1839" i="7"/>
  <c r="AS1840" i="7"/>
  <c r="AS1841" i="7"/>
  <c r="AS1842" i="7"/>
  <c r="AS1843" i="7"/>
  <c r="AS1844" i="7"/>
  <c r="AS1845" i="7"/>
  <c r="AS1846" i="7"/>
  <c r="AS1847" i="7"/>
  <c r="AS1848" i="7"/>
  <c r="AS1849" i="7"/>
  <c r="AS1850" i="7"/>
  <c r="AS1851" i="7"/>
  <c r="AS1852" i="7"/>
  <c r="AS1853" i="7"/>
  <c r="AS1854" i="7"/>
  <c r="AS1855" i="7"/>
  <c r="AS1856" i="7"/>
  <c r="AS1857" i="7"/>
  <c r="AS1858" i="7"/>
  <c r="AS1859" i="7"/>
  <c r="AS1860" i="7"/>
  <c r="AS1861" i="7"/>
  <c r="AS1862" i="7"/>
  <c r="AS1863" i="7"/>
  <c r="AS1864" i="7"/>
  <c r="AS1865" i="7"/>
  <c r="AS1866" i="7"/>
  <c r="AS1867" i="7"/>
  <c r="AS1868" i="7"/>
  <c r="AS1869" i="7"/>
  <c r="AS1870" i="7"/>
  <c r="AS1871" i="7"/>
  <c r="AS1872" i="7"/>
  <c r="AS1873" i="7"/>
  <c r="AS1874" i="7"/>
  <c r="AS1875" i="7"/>
  <c r="AS1876" i="7"/>
  <c r="AS1877" i="7"/>
  <c r="AS1878" i="7"/>
  <c r="AS1879" i="7"/>
  <c r="AS1880" i="7"/>
  <c r="AS1881" i="7"/>
  <c r="AS1882" i="7"/>
  <c r="AS1883" i="7"/>
  <c r="AS1884" i="7"/>
  <c r="AS1885" i="7"/>
  <c r="AS1886" i="7"/>
  <c r="AS1887" i="7"/>
  <c r="AS1888" i="7"/>
  <c r="AS1889" i="7"/>
  <c r="AS1890" i="7"/>
  <c r="AS1891" i="7"/>
  <c r="AS1892" i="7"/>
  <c r="AS1893" i="7"/>
  <c r="AS1894" i="7"/>
  <c r="AS1895" i="7"/>
  <c r="AS1896" i="7"/>
  <c r="AS1897" i="7"/>
  <c r="AS1898" i="7"/>
  <c r="AS1899" i="7"/>
  <c r="AS1900" i="7"/>
  <c r="AS1901" i="7"/>
  <c r="AS1902" i="7"/>
  <c r="AS1903" i="7"/>
  <c r="AS1904" i="7"/>
  <c r="AS1905" i="7"/>
  <c r="AS1906" i="7"/>
  <c r="AS1907" i="7"/>
  <c r="AS1908" i="7"/>
  <c r="AS1909" i="7"/>
  <c r="AS1910" i="7"/>
  <c r="AS1911" i="7"/>
  <c r="AS1912" i="7"/>
  <c r="AS1913" i="7"/>
  <c r="AS1914" i="7"/>
  <c r="AS1915" i="7"/>
  <c r="AS1916" i="7"/>
  <c r="AS1917" i="7"/>
  <c r="AS1918" i="7"/>
  <c r="AS1919" i="7"/>
  <c r="AS1920" i="7"/>
  <c r="AS1921" i="7"/>
  <c r="AS1922" i="7"/>
  <c r="AS1923" i="7"/>
  <c r="AS1924" i="7"/>
  <c r="AS1925" i="7"/>
  <c r="AS1926" i="7"/>
  <c r="AS1927" i="7"/>
  <c r="AS1928" i="7"/>
  <c r="AS1929" i="7"/>
  <c r="AS1930" i="7"/>
  <c r="AS1931" i="7"/>
  <c r="AS1932" i="7"/>
  <c r="AS1933" i="7"/>
  <c r="AS1934" i="7"/>
  <c r="AS1935" i="7"/>
  <c r="AS1936" i="7"/>
  <c r="AS1937" i="7"/>
  <c r="AS1938" i="7"/>
  <c r="AS1939" i="7"/>
  <c r="AS1940" i="7"/>
  <c r="AS1941" i="7"/>
  <c r="AS1942" i="7"/>
  <c r="AS1943" i="7"/>
  <c r="AS1944" i="7"/>
  <c r="AS1945" i="7"/>
  <c r="AS1946" i="7"/>
  <c r="AS1947" i="7"/>
  <c r="AS1948" i="7"/>
  <c r="AS1949" i="7"/>
  <c r="AS1950" i="7"/>
  <c r="AS1951" i="7"/>
  <c r="AS1952" i="7"/>
  <c r="AS1953" i="7"/>
  <c r="AS1954" i="7"/>
  <c r="AS1955" i="7"/>
  <c r="AS1956" i="7"/>
  <c r="AS1957" i="7"/>
  <c r="AS1958" i="7"/>
  <c r="AS1959" i="7"/>
  <c r="AS1960" i="7"/>
  <c r="AS1961" i="7"/>
  <c r="AS1962" i="7"/>
  <c r="AS1963" i="7"/>
  <c r="AS1964" i="7"/>
  <c r="AS1965" i="7"/>
  <c r="AS1966" i="7"/>
  <c r="AS1967" i="7"/>
  <c r="AS1968" i="7"/>
  <c r="AS1969" i="7"/>
  <c r="AS1970" i="7"/>
  <c r="AS1971" i="7"/>
  <c r="AS1972" i="7"/>
  <c r="AS1973" i="7"/>
  <c r="AS1974" i="7"/>
  <c r="AS1975" i="7"/>
  <c r="AS1976" i="7"/>
  <c r="AS1977" i="7"/>
  <c r="AS1978" i="7"/>
  <c r="AS1979" i="7"/>
  <c r="AS1980" i="7"/>
  <c r="AS1981" i="7"/>
  <c r="AS1982" i="7"/>
  <c r="AS1983" i="7"/>
  <c r="AS1984" i="7"/>
  <c r="AS1985" i="7"/>
  <c r="AS1986" i="7"/>
  <c r="AS1987" i="7"/>
  <c r="AS1988" i="7"/>
  <c r="AS1989" i="7"/>
  <c r="AS1990" i="7"/>
  <c r="AS1991" i="7"/>
  <c r="AS1992" i="7"/>
  <c r="AS1993" i="7"/>
  <c r="AS1994" i="7"/>
  <c r="AS1995" i="7"/>
  <c r="AS1996" i="7"/>
  <c r="AS1997" i="7"/>
  <c r="AS1998" i="7"/>
  <c r="AS1999" i="7"/>
  <c r="AS2000" i="7"/>
  <c r="AS2001" i="7"/>
  <c r="AS2002" i="7"/>
  <c r="AS2003" i="7"/>
  <c r="AS2004" i="7"/>
  <c r="AS2005" i="7"/>
  <c r="AS2006" i="7"/>
  <c r="AS2007" i="7"/>
  <c r="AS2008" i="7"/>
  <c r="AS2009" i="7"/>
  <c r="AS2010" i="7"/>
  <c r="AS2011" i="7"/>
  <c r="AS2012" i="7"/>
  <c r="AS2013" i="7"/>
  <c r="AS2014" i="7"/>
  <c r="AS2015" i="7"/>
  <c r="AS2016" i="7"/>
  <c r="AS2017" i="7"/>
  <c r="AS2018" i="7"/>
  <c r="AS2019" i="7"/>
  <c r="AS2020" i="7"/>
  <c r="AS2021" i="7"/>
  <c r="AS2022" i="7"/>
  <c r="AS2023" i="7"/>
  <c r="AS2024" i="7"/>
  <c r="AS2025" i="7"/>
  <c r="AS2026" i="7"/>
  <c r="AS2027" i="7"/>
  <c r="AS2028" i="7"/>
  <c r="AS2029" i="7"/>
  <c r="AS2030" i="7"/>
  <c r="AS2031" i="7"/>
  <c r="AS2032" i="7"/>
  <c r="AS2033" i="7"/>
  <c r="AS2034" i="7"/>
  <c r="AS2035" i="7"/>
  <c r="AS2036" i="7"/>
  <c r="AS2037" i="7"/>
  <c r="AS2038" i="7"/>
  <c r="AS2039" i="7"/>
  <c r="AS2040" i="7"/>
  <c r="AS2041" i="7"/>
  <c r="AS2042" i="7"/>
  <c r="AS2043" i="7"/>
  <c r="AS2044" i="7"/>
  <c r="AS2045" i="7"/>
  <c r="AS2046" i="7"/>
  <c r="AS2047" i="7"/>
  <c r="AS2048" i="7"/>
  <c r="AS2049" i="7"/>
  <c r="AS2050" i="7"/>
  <c r="AS2051" i="7"/>
  <c r="AS2052" i="7"/>
  <c r="AS2053" i="7"/>
  <c r="AS2054" i="7"/>
  <c r="AS2055" i="7"/>
  <c r="AS2056" i="7"/>
  <c r="AS2057" i="7"/>
  <c r="AS2058" i="7"/>
  <c r="AS2059" i="7"/>
  <c r="AS2060" i="7"/>
  <c r="AS2061" i="7"/>
  <c r="AS2062" i="7"/>
  <c r="AS2063" i="7"/>
  <c r="AS2064" i="7"/>
  <c r="AS2065" i="7"/>
  <c r="AS2066" i="7"/>
  <c r="AS2067" i="7"/>
  <c r="AS2068" i="7"/>
  <c r="AS2069" i="7"/>
  <c r="AS2070" i="7"/>
  <c r="AS2071" i="7"/>
  <c r="AS2072" i="7"/>
  <c r="AS2073" i="7"/>
  <c r="AS2074" i="7"/>
  <c r="AS2075" i="7"/>
  <c r="AS2076" i="7"/>
  <c r="AS2077" i="7"/>
  <c r="AS2078" i="7"/>
  <c r="AS2079" i="7"/>
  <c r="AS2080" i="7"/>
  <c r="AS2081" i="7"/>
  <c r="AS2082" i="7"/>
  <c r="AS2083" i="7"/>
  <c r="AS2084" i="7"/>
  <c r="AS2085" i="7"/>
  <c r="AS2086" i="7"/>
  <c r="AS2087" i="7"/>
  <c r="AS2088" i="7"/>
  <c r="AS2089" i="7"/>
  <c r="AS2090" i="7"/>
  <c r="AS2091" i="7"/>
  <c r="AS2092" i="7"/>
  <c r="AS2093" i="7"/>
  <c r="AS2094" i="7"/>
  <c r="AS2095" i="7"/>
  <c r="AS2096" i="7"/>
  <c r="AS2097" i="7"/>
  <c r="AS2098" i="7"/>
  <c r="AS2099" i="7"/>
  <c r="AS2100" i="7"/>
  <c r="AS2101" i="7"/>
  <c r="AS2102" i="7"/>
  <c r="AS2103" i="7"/>
  <c r="AS2104" i="7"/>
  <c r="AS2105" i="7"/>
  <c r="AS2106" i="7"/>
  <c r="AS2107" i="7"/>
  <c r="AS2108" i="7"/>
  <c r="AS2109" i="7"/>
  <c r="AS2110" i="7"/>
  <c r="AS2111" i="7"/>
  <c r="AS2112" i="7"/>
  <c r="AS2113" i="7"/>
  <c r="AS2114" i="7"/>
  <c r="AS2115" i="7"/>
  <c r="AS2116" i="7"/>
  <c r="AS2117" i="7"/>
  <c r="AS2118" i="7"/>
  <c r="AS2119" i="7"/>
  <c r="AS2120" i="7"/>
  <c r="AS2121" i="7"/>
  <c r="AS2122" i="7"/>
  <c r="AS2123" i="7"/>
  <c r="AS2124" i="7"/>
  <c r="AS2125" i="7"/>
  <c r="AS2126" i="7"/>
  <c r="AS2127" i="7"/>
  <c r="AS2128" i="7"/>
  <c r="AS2129" i="7"/>
  <c r="AS2130" i="7"/>
  <c r="AS2131" i="7"/>
  <c r="AS2132" i="7"/>
  <c r="AS2133" i="7"/>
  <c r="AS2134" i="7"/>
  <c r="AS2135" i="7"/>
  <c r="AS2136" i="7"/>
  <c r="AS2137" i="7"/>
  <c r="AS2138" i="7"/>
  <c r="AS2139" i="7"/>
  <c r="AS2140" i="7"/>
  <c r="AS2141" i="7"/>
  <c r="AS2142" i="7"/>
  <c r="AS2143" i="7"/>
  <c r="AS2144" i="7"/>
  <c r="AS2145" i="7"/>
  <c r="AS2146" i="7"/>
  <c r="AS2147" i="7"/>
  <c r="AS2148" i="7"/>
  <c r="AS2149" i="7"/>
  <c r="AS2150" i="7"/>
  <c r="AS2151" i="7"/>
  <c r="AS2152" i="7"/>
  <c r="AS2153" i="7"/>
  <c r="AS2154" i="7"/>
  <c r="AS2155" i="7"/>
  <c r="AS2156" i="7"/>
  <c r="AS2157" i="7"/>
  <c r="AS2158" i="7"/>
  <c r="AS2159" i="7"/>
  <c r="AS2160" i="7"/>
  <c r="AS2161" i="7"/>
  <c r="AS2162" i="7"/>
  <c r="AS2163" i="7"/>
  <c r="AS2164" i="7"/>
  <c r="AS2165" i="7"/>
  <c r="AS2166" i="7"/>
  <c r="AS2167" i="7"/>
  <c r="AS2168" i="7"/>
  <c r="AS2169" i="7"/>
  <c r="AS2170" i="7"/>
  <c r="AS2171" i="7"/>
  <c r="AS2172" i="7"/>
  <c r="AS2173" i="7"/>
  <c r="AS2174" i="7"/>
  <c r="AS2175" i="7"/>
  <c r="AS2176" i="7"/>
  <c r="AS2177" i="7"/>
  <c r="AS2178" i="7"/>
  <c r="AS2179" i="7"/>
  <c r="AS2180" i="7"/>
  <c r="AS2181" i="7"/>
  <c r="AS2182" i="7"/>
  <c r="AS2183" i="7"/>
  <c r="AS2184" i="7"/>
  <c r="AS2185" i="7"/>
  <c r="AS2186" i="7"/>
  <c r="AS2187" i="7"/>
  <c r="AS2188" i="7"/>
  <c r="AS2189" i="7"/>
  <c r="AS2190" i="7"/>
  <c r="AS2191" i="7"/>
  <c r="AS2192" i="7"/>
  <c r="AS2193" i="7"/>
  <c r="AS2194" i="7"/>
  <c r="AS2195" i="7"/>
  <c r="AS2196" i="7"/>
  <c r="AS2197" i="7"/>
  <c r="AS2198" i="7"/>
  <c r="AS2199" i="7"/>
  <c r="AS2200" i="7"/>
  <c r="AS2201" i="7"/>
  <c r="AS2202" i="7"/>
  <c r="AS2203" i="7"/>
  <c r="AS2204" i="7"/>
  <c r="AS2205" i="7"/>
  <c r="AS2206" i="7"/>
  <c r="AS2207" i="7"/>
  <c r="AS2208" i="7"/>
  <c r="AS2209" i="7"/>
  <c r="AS2210" i="7"/>
  <c r="AS2211" i="7"/>
  <c r="AS2212" i="7"/>
  <c r="AS2213" i="7"/>
  <c r="AS2214" i="7"/>
  <c r="AS2215" i="7"/>
  <c r="AS2216" i="7"/>
  <c r="AS2217" i="7"/>
  <c r="AS2218" i="7"/>
  <c r="AS2219" i="7"/>
  <c r="AS2220" i="7"/>
  <c r="AS2221" i="7"/>
  <c r="AS2222" i="7"/>
  <c r="AS2223" i="7"/>
  <c r="AS2224" i="7"/>
  <c r="AS2225" i="7"/>
  <c r="AS2226" i="7"/>
  <c r="AS2227" i="7"/>
  <c r="AS2228" i="7"/>
  <c r="AS2229" i="7"/>
  <c r="AS2230" i="7"/>
  <c r="AS2231" i="7"/>
  <c r="AS2232" i="7"/>
  <c r="AS2233" i="7"/>
  <c r="AS2234" i="7"/>
  <c r="AS2235" i="7"/>
  <c r="AS2236" i="7"/>
  <c r="AS2237" i="7"/>
  <c r="AS2238" i="7"/>
  <c r="AS2239" i="7"/>
  <c r="AS2240" i="7"/>
  <c r="AS2241" i="7"/>
  <c r="AS2242" i="7"/>
  <c r="AS2243" i="7"/>
  <c r="AS2244" i="7"/>
  <c r="AS2245" i="7"/>
  <c r="AS2246" i="7"/>
  <c r="AS2247" i="7"/>
  <c r="AS2248" i="7"/>
  <c r="AS2249" i="7"/>
  <c r="AS2250" i="7"/>
  <c r="AS2251" i="7"/>
  <c r="AS2252" i="7"/>
  <c r="AS2253" i="7"/>
  <c r="AS2254" i="7"/>
  <c r="AS2255" i="7"/>
  <c r="AS2256" i="7"/>
  <c r="AS2257" i="7"/>
  <c r="AS2258" i="7"/>
  <c r="AS2259" i="7"/>
  <c r="AS2260" i="7"/>
  <c r="AS2261" i="7"/>
  <c r="AS2262" i="7"/>
  <c r="AS2263" i="7"/>
  <c r="AS2264" i="7"/>
  <c r="AS2265" i="7"/>
  <c r="AS2266" i="7"/>
  <c r="AS2267" i="7"/>
  <c r="AS2268" i="7"/>
  <c r="AS2269" i="7"/>
  <c r="AS2270" i="7"/>
  <c r="AS2271" i="7"/>
  <c r="AS2272" i="7"/>
  <c r="AS2273" i="7"/>
  <c r="AS2274" i="7"/>
  <c r="AS2275" i="7"/>
  <c r="AS2276" i="7"/>
  <c r="AS2277" i="7"/>
  <c r="AS2278" i="7"/>
  <c r="AS2279" i="7"/>
  <c r="AS2280" i="7"/>
  <c r="AS2281" i="7"/>
  <c r="AS2282" i="7"/>
  <c r="AS2283" i="7"/>
  <c r="AS2284" i="7"/>
  <c r="AS2285" i="7"/>
  <c r="AS2286" i="7"/>
  <c r="AS2287" i="7"/>
  <c r="AS2288" i="7"/>
  <c r="AS2289" i="7"/>
  <c r="AS2290" i="7"/>
  <c r="AS2291" i="7"/>
  <c r="AS2292" i="7"/>
  <c r="AS2293" i="7"/>
  <c r="AS2294" i="7"/>
  <c r="AS2295" i="7"/>
  <c r="AS2296" i="7"/>
  <c r="AS2297" i="7"/>
  <c r="AS2298" i="7"/>
  <c r="AS2299" i="7"/>
  <c r="AS2300" i="7"/>
  <c r="AS2301" i="7"/>
  <c r="AS2302" i="7"/>
  <c r="AS2303" i="7"/>
  <c r="AS2304" i="7"/>
  <c r="AS2305" i="7"/>
  <c r="AS2306" i="7"/>
  <c r="AS2307" i="7"/>
  <c r="AS2308" i="7"/>
  <c r="AS2309" i="7"/>
  <c r="AS2310" i="7"/>
  <c r="AS2311" i="7"/>
  <c r="AS2312" i="7"/>
  <c r="AS2313" i="7"/>
  <c r="AS2314" i="7"/>
  <c r="AS2315" i="7"/>
  <c r="AS2316" i="7"/>
  <c r="AS2317" i="7"/>
  <c r="AS2318" i="7"/>
  <c r="AS2319" i="7"/>
  <c r="AS2320" i="7"/>
  <c r="AS2321" i="7"/>
  <c r="AS2322" i="7"/>
  <c r="AS2323" i="7"/>
  <c r="AS2324" i="7"/>
  <c r="AS2325" i="7"/>
  <c r="AS2326" i="7"/>
  <c r="AS2327" i="7"/>
  <c r="AS2328" i="7"/>
  <c r="AS2329" i="7"/>
  <c r="AS2330" i="7"/>
  <c r="AS2331" i="7"/>
  <c r="AS2332" i="7"/>
  <c r="AS2333" i="7"/>
  <c r="AS2334" i="7"/>
  <c r="AS2335" i="7"/>
  <c r="AS2336" i="7"/>
  <c r="AS2337" i="7"/>
  <c r="AS2338" i="7"/>
  <c r="AS2339" i="7"/>
  <c r="AS2340" i="7"/>
  <c r="AS2341" i="7"/>
  <c r="AS2342" i="7"/>
  <c r="AS2343" i="7"/>
  <c r="AS2344" i="7"/>
  <c r="AS2345" i="7"/>
  <c r="AS2346" i="7"/>
  <c r="AS2347" i="7"/>
  <c r="AS2348" i="7"/>
  <c r="AS2349" i="7"/>
  <c r="AS2350" i="7"/>
  <c r="AS2351" i="7"/>
  <c r="AS2352" i="7"/>
  <c r="AS2353" i="7"/>
  <c r="AS2354" i="7"/>
  <c r="AS2355" i="7"/>
  <c r="AS2356" i="7"/>
  <c r="AS2357" i="7"/>
  <c r="AS2358" i="7"/>
  <c r="AS2359" i="7"/>
  <c r="AS2360" i="7"/>
  <c r="AS2361" i="7"/>
  <c r="AS2362" i="7"/>
  <c r="AS2363" i="7"/>
  <c r="AS2364" i="7"/>
  <c r="AS2365" i="7"/>
  <c r="AS2366" i="7"/>
  <c r="AS2367" i="7"/>
  <c r="AS2368" i="7"/>
  <c r="AS2369" i="7"/>
  <c r="AS2370" i="7"/>
  <c r="AS2371" i="7"/>
  <c r="AS2372" i="7"/>
  <c r="AS2373" i="7"/>
  <c r="AS2374" i="7"/>
  <c r="AS2375" i="7"/>
  <c r="AS2376" i="7"/>
  <c r="AS2377" i="7"/>
  <c r="AS2378" i="7"/>
  <c r="AS2379" i="7"/>
  <c r="AS2380" i="7"/>
  <c r="AS2381" i="7"/>
  <c r="AS2382" i="7"/>
  <c r="AS2383" i="7"/>
  <c r="AS2384" i="7"/>
  <c r="AS2385" i="7"/>
  <c r="AS2386" i="7"/>
  <c r="AS2387" i="7"/>
  <c r="AS2388" i="7"/>
  <c r="AS2389" i="7"/>
  <c r="AS2390" i="7"/>
  <c r="AS2391" i="7"/>
  <c r="AS2392" i="7"/>
  <c r="AS2393" i="7"/>
  <c r="AS2394" i="7"/>
  <c r="AS2395" i="7"/>
  <c r="AS2396" i="7"/>
  <c r="AS2397" i="7"/>
  <c r="AS2398" i="7"/>
  <c r="AS2399" i="7"/>
  <c r="AS2400" i="7"/>
  <c r="AS2401" i="7"/>
  <c r="AS2402" i="7"/>
  <c r="AS2403" i="7"/>
  <c r="AS2404" i="7"/>
  <c r="AS2405" i="7"/>
  <c r="AS2406" i="7"/>
  <c r="AS2407" i="7"/>
  <c r="AS2408" i="7"/>
  <c r="AS2409" i="7"/>
  <c r="AS2410" i="7"/>
  <c r="AS2411" i="7"/>
  <c r="AS2412" i="7"/>
  <c r="AS2413" i="7"/>
  <c r="AS2414" i="7"/>
  <c r="AS2415" i="7"/>
  <c r="AS2416" i="7"/>
  <c r="AS2417" i="7"/>
  <c r="AS2418" i="7"/>
  <c r="AS2419" i="7"/>
  <c r="AS2420" i="7"/>
  <c r="AS2421" i="7"/>
  <c r="AS2422" i="7"/>
  <c r="AS2423" i="7"/>
  <c r="AS2424" i="7"/>
  <c r="AS2425" i="7"/>
  <c r="AS2426" i="7"/>
  <c r="AS2427" i="7"/>
  <c r="AS2428" i="7"/>
  <c r="AS2429" i="7"/>
  <c r="AS2430" i="7"/>
  <c r="AS2431" i="7"/>
  <c r="AS2432" i="7"/>
  <c r="AS2433" i="7"/>
  <c r="AS2434" i="7"/>
  <c r="AS2435" i="7"/>
  <c r="AS2436" i="7"/>
  <c r="AS2437" i="7"/>
  <c r="AS2438" i="7"/>
  <c r="AS2439" i="7"/>
  <c r="AS2440" i="7"/>
  <c r="AS2441" i="7"/>
  <c r="AS2442" i="7"/>
  <c r="AS2443" i="7"/>
  <c r="AS2444" i="7"/>
  <c r="AS2445" i="7"/>
  <c r="AS2446" i="7"/>
  <c r="AS2447" i="7"/>
  <c r="AS2448" i="7"/>
  <c r="AS2449" i="7"/>
  <c r="AS2450" i="7"/>
  <c r="AS2451" i="7"/>
  <c r="AS2452" i="7"/>
  <c r="AS2453" i="7"/>
  <c r="AS2454" i="7"/>
  <c r="AS2455" i="7"/>
  <c r="AS2456" i="7"/>
  <c r="AS2457" i="7"/>
  <c r="AS2458" i="7"/>
  <c r="AS2459" i="7"/>
  <c r="AS2460" i="7"/>
  <c r="AS2461" i="7"/>
  <c r="AS2462" i="7"/>
  <c r="AS2463" i="7"/>
  <c r="AS2464" i="7"/>
  <c r="AS2465" i="7"/>
  <c r="AS2466" i="7"/>
  <c r="AS2467" i="7"/>
  <c r="AS2468" i="7"/>
  <c r="AS2469" i="7"/>
  <c r="AS2470" i="7"/>
  <c r="AS2471" i="7"/>
  <c r="AS2472" i="7"/>
  <c r="AS2473" i="7"/>
  <c r="AS2474" i="7"/>
  <c r="AS2475" i="7"/>
  <c r="AS2476" i="7"/>
  <c r="AS2477" i="7"/>
  <c r="AS2478" i="7"/>
  <c r="AS2479" i="7"/>
  <c r="AS2480" i="7"/>
  <c r="AS2481" i="7"/>
  <c r="AS2482" i="7"/>
  <c r="AS2483" i="7"/>
  <c r="AS2484" i="7"/>
  <c r="AS2485" i="7"/>
  <c r="AS2486" i="7"/>
  <c r="AS2487" i="7"/>
  <c r="AS2488" i="7"/>
  <c r="AS2489" i="7"/>
  <c r="AS2490" i="7"/>
  <c r="AS2491" i="7"/>
  <c r="AS2492" i="7"/>
  <c r="AS2493" i="7"/>
  <c r="AS2494" i="7"/>
  <c r="AS2495" i="7"/>
  <c r="AS2496" i="7"/>
  <c r="AS2497" i="7"/>
  <c r="AS2498" i="7"/>
  <c r="AS2499" i="7"/>
  <c r="AS2500" i="7"/>
  <c r="AS2501" i="7"/>
  <c r="AS2502" i="7"/>
  <c r="AS2503" i="7"/>
  <c r="AS2504" i="7"/>
  <c r="AS2505" i="7"/>
  <c r="AS2506" i="7"/>
  <c r="AS2507" i="7"/>
  <c r="AS2508" i="7"/>
  <c r="AS2509" i="7"/>
  <c r="AS2510" i="7"/>
  <c r="AS2511" i="7"/>
  <c r="AS2512" i="7"/>
  <c r="AS2513" i="7"/>
  <c r="AS2514" i="7"/>
  <c r="AS2515" i="7"/>
  <c r="AS2516" i="7"/>
  <c r="AS2517" i="7"/>
  <c r="AS2518" i="7"/>
  <c r="AS2519" i="7"/>
  <c r="AS2520" i="7"/>
  <c r="AS2521" i="7"/>
  <c r="AS2522" i="7"/>
  <c r="AS2523" i="7"/>
  <c r="AS2524" i="7"/>
  <c r="AS2525" i="7"/>
  <c r="AS2526" i="7"/>
  <c r="AS2527" i="7"/>
  <c r="AS2528" i="7"/>
  <c r="AS2529" i="7"/>
  <c r="AS2530" i="7"/>
  <c r="AS2531" i="7"/>
  <c r="AS2532" i="7"/>
  <c r="AS2533" i="7"/>
  <c r="AS2534" i="7"/>
  <c r="AS2535" i="7"/>
  <c r="AS2536" i="7"/>
  <c r="AS2537" i="7"/>
  <c r="AS2538" i="7"/>
  <c r="AS2539" i="7"/>
  <c r="AS2540" i="7"/>
  <c r="AS2541" i="7"/>
  <c r="AS2542" i="7"/>
  <c r="AS2543" i="7"/>
  <c r="AS2544" i="7"/>
  <c r="AS2545" i="7"/>
  <c r="AS2546" i="7"/>
  <c r="AS2547" i="7"/>
  <c r="AS2548" i="7"/>
  <c r="AS2549" i="7"/>
  <c r="AS2550" i="7"/>
  <c r="AS2551" i="7"/>
  <c r="AS2552" i="7"/>
  <c r="AS2553" i="7"/>
  <c r="AS2554" i="7"/>
  <c r="AS2555" i="7"/>
  <c r="AS2556" i="7"/>
  <c r="AS2557" i="7"/>
  <c r="AS2558" i="7"/>
  <c r="AS2559" i="7"/>
  <c r="AS2560" i="7"/>
  <c r="AS2561" i="7"/>
  <c r="AS2562" i="7"/>
  <c r="AS2563" i="7"/>
  <c r="AS2564" i="7"/>
  <c r="AS2565" i="7"/>
  <c r="AS2566" i="7"/>
  <c r="AS2567" i="7"/>
  <c r="AS2568" i="7"/>
  <c r="AS2569" i="7"/>
  <c r="AS2570" i="7"/>
  <c r="AS2571" i="7"/>
  <c r="AS2572" i="7"/>
  <c r="AQ2" i="7"/>
  <c r="AQ3" i="7"/>
  <c r="AQ4" i="7"/>
  <c r="AQ5" i="7"/>
  <c r="AQ6" i="7"/>
  <c r="AQ7" i="7"/>
  <c r="AQ8" i="7"/>
  <c r="AQ9" i="7"/>
  <c r="AQ10" i="7"/>
  <c r="AQ11" i="7"/>
  <c r="AQ12" i="7"/>
  <c r="AQ13" i="7"/>
  <c r="AQ14" i="7"/>
  <c r="AQ15" i="7"/>
  <c r="AQ16" i="7"/>
  <c r="AQ17" i="7"/>
  <c r="AQ18" i="7"/>
  <c r="AQ19" i="7"/>
  <c r="AQ20" i="7"/>
  <c r="AQ21" i="7"/>
  <c r="AQ22" i="7"/>
  <c r="AQ23" i="7"/>
  <c r="AQ24" i="7"/>
  <c r="AQ25" i="7"/>
  <c r="AQ26" i="7"/>
  <c r="AQ27" i="7"/>
  <c r="AQ28" i="7"/>
  <c r="AQ29" i="7"/>
  <c r="AQ30" i="7"/>
  <c r="AQ31" i="7"/>
  <c r="AQ32" i="7"/>
  <c r="AQ33" i="7"/>
  <c r="AQ34" i="7"/>
  <c r="AQ35" i="7"/>
  <c r="AQ36" i="7"/>
  <c r="AQ37" i="7"/>
  <c r="AQ38" i="7"/>
  <c r="AQ39" i="7"/>
  <c r="AQ40" i="7"/>
  <c r="AQ41" i="7"/>
  <c r="AQ42" i="7"/>
  <c r="AQ43" i="7"/>
  <c r="AQ44" i="7"/>
  <c r="AQ45" i="7"/>
  <c r="AQ46" i="7"/>
  <c r="AQ47" i="7"/>
  <c r="AQ48" i="7"/>
  <c r="AQ49" i="7"/>
  <c r="AQ50" i="7"/>
  <c r="AQ51" i="7"/>
  <c r="AQ52" i="7"/>
  <c r="AQ53" i="7"/>
  <c r="AQ54" i="7"/>
  <c r="AQ55" i="7"/>
  <c r="AQ56" i="7"/>
  <c r="AQ57" i="7"/>
  <c r="AQ58" i="7"/>
  <c r="AQ59" i="7"/>
  <c r="AQ60" i="7"/>
  <c r="AQ61" i="7"/>
  <c r="AQ62" i="7"/>
  <c r="AQ63" i="7"/>
  <c r="AQ64" i="7"/>
  <c r="AQ65" i="7"/>
  <c r="AQ66" i="7"/>
  <c r="AQ67" i="7"/>
  <c r="AQ68" i="7"/>
  <c r="AQ69" i="7"/>
  <c r="AQ70" i="7"/>
  <c r="AQ71" i="7"/>
  <c r="AQ72" i="7"/>
  <c r="AQ73" i="7"/>
  <c r="AQ74" i="7"/>
  <c r="AQ75" i="7"/>
  <c r="AQ76" i="7"/>
  <c r="AQ77" i="7"/>
  <c r="AQ78" i="7"/>
  <c r="AQ79" i="7"/>
  <c r="AQ80" i="7"/>
  <c r="AQ81" i="7"/>
  <c r="AQ82" i="7"/>
  <c r="AQ83" i="7"/>
  <c r="AQ84" i="7"/>
  <c r="AQ85" i="7"/>
  <c r="AQ86" i="7"/>
  <c r="AQ87" i="7"/>
  <c r="AQ88" i="7"/>
  <c r="AQ89" i="7"/>
  <c r="AQ90" i="7"/>
  <c r="AQ91" i="7"/>
  <c r="AQ92" i="7"/>
  <c r="AQ93" i="7"/>
  <c r="AQ94" i="7"/>
  <c r="AQ95" i="7"/>
  <c r="AQ96" i="7"/>
  <c r="AQ97" i="7"/>
  <c r="AQ98" i="7"/>
  <c r="AQ99" i="7"/>
  <c r="AQ100" i="7"/>
  <c r="AQ101" i="7"/>
  <c r="AQ102" i="7"/>
  <c r="AQ103" i="7"/>
  <c r="AQ104" i="7"/>
  <c r="AQ105" i="7"/>
  <c r="AQ106" i="7"/>
  <c r="AQ107" i="7"/>
  <c r="AQ108" i="7"/>
  <c r="AQ109" i="7"/>
  <c r="AQ110" i="7"/>
  <c r="AQ111" i="7"/>
  <c r="AQ112" i="7"/>
  <c r="AQ113" i="7"/>
  <c r="AQ114" i="7"/>
  <c r="AQ115" i="7"/>
  <c r="AQ116" i="7"/>
  <c r="AQ117" i="7"/>
  <c r="AQ118" i="7"/>
  <c r="AQ119" i="7"/>
  <c r="AQ120" i="7"/>
  <c r="AQ121" i="7"/>
  <c r="AQ122" i="7"/>
  <c r="AQ123" i="7"/>
  <c r="AQ124" i="7"/>
  <c r="AQ125" i="7"/>
  <c r="AQ126" i="7"/>
  <c r="AQ127" i="7"/>
  <c r="AQ128" i="7"/>
  <c r="AQ129" i="7"/>
  <c r="AQ130" i="7"/>
  <c r="AQ131" i="7"/>
  <c r="AQ132" i="7"/>
  <c r="AQ133" i="7"/>
  <c r="AQ134" i="7"/>
  <c r="AQ135" i="7"/>
  <c r="AQ136" i="7"/>
  <c r="AQ137" i="7"/>
  <c r="AQ138" i="7"/>
  <c r="AQ139" i="7"/>
  <c r="AQ140" i="7"/>
  <c r="AQ141" i="7"/>
  <c r="AQ142" i="7"/>
  <c r="AQ143" i="7"/>
  <c r="AQ144" i="7"/>
  <c r="AQ145" i="7"/>
  <c r="AQ146" i="7"/>
  <c r="AQ147" i="7"/>
  <c r="AQ148" i="7"/>
  <c r="AQ149" i="7"/>
  <c r="AQ150" i="7"/>
  <c r="AQ151" i="7"/>
  <c r="AQ152" i="7"/>
  <c r="AQ153" i="7"/>
  <c r="AQ154" i="7"/>
  <c r="AQ155" i="7"/>
  <c r="AQ156" i="7"/>
  <c r="AQ157" i="7"/>
  <c r="AQ158" i="7"/>
  <c r="AQ159" i="7"/>
  <c r="AQ160" i="7"/>
  <c r="AQ161" i="7"/>
  <c r="AQ162" i="7"/>
  <c r="AQ163" i="7"/>
  <c r="AQ164" i="7"/>
  <c r="AQ165" i="7"/>
  <c r="AQ166" i="7"/>
  <c r="AQ167" i="7"/>
  <c r="AQ168" i="7"/>
  <c r="AQ169" i="7"/>
  <c r="AQ170" i="7"/>
  <c r="AQ171" i="7"/>
  <c r="AQ172" i="7"/>
  <c r="AQ173" i="7"/>
  <c r="AQ174" i="7"/>
  <c r="AQ175" i="7"/>
  <c r="AQ176" i="7"/>
  <c r="AQ177" i="7"/>
  <c r="AQ178" i="7"/>
  <c r="AQ179" i="7"/>
  <c r="AQ180" i="7"/>
  <c r="AQ181" i="7"/>
  <c r="AQ182" i="7"/>
  <c r="AQ183" i="7"/>
  <c r="AQ184" i="7"/>
  <c r="AQ185" i="7"/>
  <c r="AQ186" i="7"/>
  <c r="AQ187" i="7"/>
  <c r="AQ188" i="7"/>
  <c r="AQ189" i="7"/>
  <c r="AQ190" i="7"/>
  <c r="AQ191" i="7"/>
  <c r="AQ192" i="7"/>
  <c r="AQ193" i="7"/>
  <c r="AQ194" i="7"/>
  <c r="AQ195" i="7"/>
  <c r="AQ196" i="7"/>
  <c r="AQ197" i="7"/>
  <c r="AQ198" i="7"/>
  <c r="AQ199" i="7"/>
  <c r="AQ200" i="7"/>
  <c r="AQ201" i="7"/>
  <c r="AQ202" i="7"/>
  <c r="AQ203" i="7"/>
  <c r="AQ204" i="7"/>
  <c r="AQ205" i="7"/>
  <c r="AQ206" i="7"/>
  <c r="AQ207" i="7"/>
  <c r="AQ208" i="7"/>
  <c r="AQ209" i="7"/>
  <c r="AQ210" i="7"/>
  <c r="AQ211" i="7"/>
  <c r="AQ212" i="7"/>
  <c r="AQ213" i="7"/>
  <c r="AQ214" i="7"/>
  <c r="AQ215" i="7"/>
  <c r="AQ216" i="7"/>
  <c r="AQ217" i="7"/>
  <c r="AQ218" i="7"/>
  <c r="AQ219" i="7"/>
  <c r="AQ220" i="7"/>
  <c r="AQ221" i="7"/>
  <c r="AQ222" i="7"/>
  <c r="AQ223" i="7"/>
  <c r="AQ224" i="7"/>
  <c r="AQ225" i="7"/>
  <c r="AQ226" i="7"/>
  <c r="AQ227" i="7"/>
  <c r="AQ228" i="7"/>
  <c r="AQ229" i="7"/>
  <c r="AQ230" i="7"/>
  <c r="AQ231" i="7"/>
  <c r="AQ232" i="7"/>
  <c r="AQ233" i="7"/>
  <c r="AQ234" i="7"/>
  <c r="AQ235" i="7"/>
  <c r="AQ236" i="7"/>
  <c r="AQ237" i="7"/>
  <c r="AQ238" i="7"/>
  <c r="AQ239" i="7"/>
  <c r="AQ240" i="7"/>
  <c r="AQ241" i="7"/>
  <c r="AQ242" i="7"/>
  <c r="AQ243" i="7"/>
  <c r="AQ244" i="7"/>
  <c r="AQ245" i="7"/>
  <c r="AQ246" i="7"/>
  <c r="AQ247" i="7"/>
  <c r="AQ248" i="7"/>
  <c r="AQ249" i="7"/>
  <c r="AQ250" i="7"/>
  <c r="AQ251" i="7"/>
  <c r="AQ252" i="7"/>
  <c r="AQ253" i="7"/>
  <c r="AQ254" i="7"/>
  <c r="AQ255" i="7"/>
  <c r="AQ256" i="7"/>
  <c r="AQ257" i="7"/>
  <c r="AQ258" i="7"/>
  <c r="AQ259" i="7"/>
  <c r="AQ260" i="7"/>
  <c r="AQ261" i="7"/>
  <c r="AQ262" i="7"/>
  <c r="AQ263" i="7"/>
  <c r="AQ264" i="7"/>
  <c r="AQ265" i="7"/>
  <c r="AQ266" i="7"/>
  <c r="AQ267" i="7"/>
  <c r="AQ268" i="7"/>
  <c r="AQ269" i="7"/>
  <c r="AQ270" i="7"/>
  <c r="AQ271" i="7"/>
  <c r="AQ272" i="7"/>
  <c r="AQ273" i="7"/>
  <c r="AQ274" i="7"/>
  <c r="AQ275" i="7"/>
  <c r="AQ276" i="7"/>
  <c r="AQ277" i="7"/>
  <c r="AQ278" i="7"/>
  <c r="AQ279" i="7"/>
  <c r="AQ280" i="7"/>
  <c r="AQ281" i="7"/>
  <c r="AQ282" i="7"/>
  <c r="AQ283" i="7"/>
  <c r="AQ284" i="7"/>
  <c r="AQ285" i="7"/>
  <c r="AQ286" i="7"/>
  <c r="AQ287" i="7"/>
  <c r="AQ288" i="7"/>
  <c r="AQ289" i="7"/>
  <c r="AQ290" i="7"/>
  <c r="AQ291" i="7"/>
  <c r="AQ292" i="7"/>
  <c r="AQ293" i="7"/>
  <c r="AQ294" i="7"/>
  <c r="AQ295" i="7"/>
  <c r="AQ296" i="7"/>
  <c r="AQ297" i="7"/>
  <c r="AQ298" i="7"/>
  <c r="AQ299" i="7"/>
  <c r="AQ300" i="7"/>
  <c r="AQ301" i="7"/>
  <c r="AQ302" i="7"/>
  <c r="AQ303" i="7"/>
  <c r="AQ304" i="7"/>
  <c r="AQ305" i="7"/>
  <c r="AQ306" i="7"/>
  <c r="AQ307" i="7"/>
  <c r="AQ308" i="7"/>
  <c r="AQ309" i="7"/>
  <c r="AQ310" i="7"/>
  <c r="AQ311" i="7"/>
  <c r="AQ312" i="7"/>
  <c r="AQ313" i="7"/>
  <c r="AQ314" i="7"/>
  <c r="AQ315" i="7"/>
  <c r="AQ316" i="7"/>
  <c r="AQ317" i="7"/>
  <c r="AQ318" i="7"/>
  <c r="AQ319" i="7"/>
  <c r="AQ320" i="7"/>
  <c r="AQ321" i="7"/>
  <c r="AQ322" i="7"/>
  <c r="AQ323" i="7"/>
  <c r="AQ324" i="7"/>
  <c r="AQ325" i="7"/>
  <c r="AQ326" i="7"/>
  <c r="AQ327" i="7"/>
  <c r="AQ328" i="7"/>
  <c r="AQ329" i="7"/>
  <c r="AQ330" i="7"/>
  <c r="AQ331" i="7"/>
  <c r="AQ332" i="7"/>
  <c r="AQ333" i="7"/>
  <c r="AQ334" i="7"/>
  <c r="AQ335" i="7"/>
  <c r="AQ336" i="7"/>
  <c r="AQ337" i="7"/>
  <c r="AQ338" i="7"/>
  <c r="AQ339" i="7"/>
  <c r="AQ340" i="7"/>
  <c r="AQ341" i="7"/>
  <c r="AQ342" i="7"/>
  <c r="AQ343" i="7"/>
  <c r="AQ344" i="7"/>
  <c r="AQ345" i="7"/>
  <c r="AQ346" i="7"/>
  <c r="AQ347" i="7"/>
  <c r="AQ348" i="7"/>
  <c r="AQ349" i="7"/>
  <c r="AQ350" i="7"/>
  <c r="AQ351" i="7"/>
  <c r="AQ352" i="7"/>
  <c r="AQ353" i="7"/>
  <c r="AQ354" i="7"/>
  <c r="AQ355" i="7"/>
  <c r="AQ356" i="7"/>
  <c r="AQ357" i="7"/>
  <c r="AQ358" i="7"/>
  <c r="AQ359" i="7"/>
  <c r="AQ360" i="7"/>
  <c r="AQ361" i="7"/>
  <c r="AQ362" i="7"/>
  <c r="AQ363" i="7"/>
  <c r="AQ364" i="7"/>
  <c r="AQ365" i="7"/>
  <c r="AQ366" i="7"/>
  <c r="AQ367" i="7"/>
  <c r="AQ368" i="7"/>
  <c r="AQ369" i="7"/>
  <c r="AQ370" i="7"/>
  <c r="AQ371" i="7"/>
  <c r="AQ372" i="7"/>
  <c r="AQ373" i="7"/>
  <c r="AQ374" i="7"/>
  <c r="AQ375" i="7"/>
  <c r="AQ376" i="7"/>
  <c r="AQ377" i="7"/>
  <c r="AQ378" i="7"/>
  <c r="AQ379" i="7"/>
  <c r="AQ380" i="7"/>
  <c r="AQ381" i="7"/>
  <c r="AQ382" i="7"/>
  <c r="AQ383" i="7"/>
  <c r="AQ384" i="7"/>
  <c r="AQ385" i="7"/>
  <c r="AQ386" i="7"/>
  <c r="AQ387" i="7"/>
  <c r="AQ388" i="7"/>
  <c r="AQ389" i="7"/>
  <c r="AQ390" i="7"/>
  <c r="AQ391" i="7"/>
  <c r="AQ392" i="7"/>
  <c r="AQ393" i="7"/>
  <c r="AQ394" i="7"/>
  <c r="AQ395" i="7"/>
  <c r="AQ396" i="7"/>
  <c r="AQ397" i="7"/>
  <c r="AQ398" i="7"/>
  <c r="AQ399" i="7"/>
  <c r="AQ400" i="7"/>
  <c r="AQ401" i="7"/>
  <c r="AQ402" i="7"/>
  <c r="AQ403" i="7"/>
  <c r="AQ404" i="7"/>
  <c r="AQ405" i="7"/>
  <c r="AQ406" i="7"/>
  <c r="AQ407" i="7"/>
  <c r="AQ408" i="7"/>
  <c r="AQ409" i="7"/>
  <c r="AQ410" i="7"/>
  <c r="AQ411" i="7"/>
  <c r="AQ412" i="7"/>
  <c r="AQ413" i="7"/>
  <c r="AQ414" i="7"/>
  <c r="AQ415" i="7"/>
  <c r="AQ416" i="7"/>
  <c r="AQ417" i="7"/>
  <c r="AQ418" i="7"/>
  <c r="AQ419" i="7"/>
  <c r="AQ420" i="7"/>
  <c r="AQ421" i="7"/>
  <c r="AQ422" i="7"/>
  <c r="AQ423" i="7"/>
  <c r="AQ424" i="7"/>
  <c r="AQ425" i="7"/>
  <c r="AQ426" i="7"/>
  <c r="AQ427" i="7"/>
  <c r="AQ428" i="7"/>
  <c r="AQ429" i="7"/>
  <c r="AQ430" i="7"/>
  <c r="AQ431" i="7"/>
  <c r="AQ432" i="7"/>
  <c r="AQ433" i="7"/>
  <c r="AQ434" i="7"/>
  <c r="AQ435" i="7"/>
  <c r="AQ436" i="7"/>
  <c r="AQ437" i="7"/>
  <c r="AQ438" i="7"/>
  <c r="AQ439" i="7"/>
  <c r="AQ440" i="7"/>
  <c r="AQ441" i="7"/>
  <c r="AQ442" i="7"/>
  <c r="AQ443" i="7"/>
  <c r="AQ444" i="7"/>
  <c r="AQ445" i="7"/>
  <c r="AQ446" i="7"/>
  <c r="AQ447" i="7"/>
  <c r="AQ448" i="7"/>
  <c r="AQ449" i="7"/>
  <c r="AQ450" i="7"/>
  <c r="AQ451" i="7"/>
  <c r="AQ452" i="7"/>
  <c r="AQ453" i="7"/>
  <c r="AQ454" i="7"/>
  <c r="AQ455" i="7"/>
  <c r="AQ456" i="7"/>
  <c r="AQ457" i="7"/>
  <c r="AQ458" i="7"/>
  <c r="AQ459" i="7"/>
  <c r="AQ460" i="7"/>
  <c r="AQ461" i="7"/>
  <c r="AQ462" i="7"/>
  <c r="AQ463" i="7"/>
  <c r="AQ464" i="7"/>
  <c r="AQ465" i="7"/>
  <c r="AQ466" i="7"/>
  <c r="AQ467" i="7"/>
  <c r="AQ468" i="7"/>
  <c r="AQ469" i="7"/>
  <c r="AQ470" i="7"/>
  <c r="AQ471" i="7"/>
  <c r="AQ472" i="7"/>
  <c r="AQ473" i="7"/>
  <c r="AQ474" i="7"/>
  <c r="AQ475" i="7"/>
  <c r="AQ476" i="7"/>
  <c r="AQ477" i="7"/>
  <c r="AQ478" i="7"/>
  <c r="AQ479" i="7"/>
  <c r="AQ480" i="7"/>
  <c r="AQ481" i="7"/>
  <c r="AQ482" i="7"/>
  <c r="AQ483" i="7"/>
  <c r="AQ484" i="7"/>
  <c r="AQ485" i="7"/>
  <c r="AQ486" i="7"/>
  <c r="AQ487" i="7"/>
  <c r="AQ488" i="7"/>
  <c r="AQ489" i="7"/>
  <c r="AQ490" i="7"/>
  <c r="AQ491" i="7"/>
  <c r="AQ492" i="7"/>
  <c r="AQ493" i="7"/>
  <c r="AQ494" i="7"/>
  <c r="AQ495" i="7"/>
  <c r="AQ496" i="7"/>
  <c r="AQ497" i="7"/>
  <c r="AQ498" i="7"/>
  <c r="AQ499" i="7"/>
  <c r="AQ500" i="7"/>
  <c r="AQ501" i="7"/>
  <c r="AQ502" i="7"/>
  <c r="AQ503" i="7"/>
  <c r="AQ504" i="7"/>
  <c r="AQ505" i="7"/>
  <c r="AQ506" i="7"/>
  <c r="AQ507" i="7"/>
  <c r="AQ508" i="7"/>
  <c r="AQ509" i="7"/>
  <c r="AQ510" i="7"/>
  <c r="AQ511" i="7"/>
  <c r="AQ512" i="7"/>
  <c r="AQ513" i="7"/>
  <c r="AQ514" i="7"/>
  <c r="AQ515" i="7"/>
  <c r="AQ516" i="7"/>
  <c r="AQ517" i="7"/>
  <c r="AQ518" i="7"/>
  <c r="AQ519" i="7"/>
  <c r="AQ520" i="7"/>
  <c r="AQ521" i="7"/>
  <c r="AQ522" i="7"/>
  <c r="AQ523" i="7"/>
  <c r="AQ524" i="7"/>
  <c r="AQ525" i="7"/>
  <c r="AQ526" i="7"/>
  <c r="AQ527" i="7"/>
  <c r="AQ528" i="7"/>
  <c r="AQ529" i="7"/>
  <c r="AQ530" i="7"/>
  <c r="AQ531" i="7"/>
  <c r="AQ532" i="7"/>
  <c r="AQ533" i="7"/>
  <c r="AQ534" i="7"/>
  <c r="AQ535" i="7"/>
  <c r="AQ536" i="7"/>
  <c r="AQ537" i="7"/>
  <c r="AQ538" i="7"/>
  <c r="AQ539" i="7"/>
  <c r="AQ540" i="7"/>
  <c r="AQ541" i="7"/>
  <c r="AQ542" i="7"/>
  <c r="AQ543" i="7"/>
  <c r="AQ544" i="7"/>
  <c r="AQ545" i="7"/>
  <c r="AQ546" i="7"/>
  <c r="AQ547" i="7"/>
  <c r="AQ548" i="7"/>
  <c r="AQ549" i="7"/>
  <c r="AQ550" i="7"/>
  <c r="AQ551" i="7"/>
  <c r="AQ552" i="7"/>
  <c r="AQ553" i="7"/>
  <c r="AQ554" i="7"/>
  <c r="AQ555" i="7"/>
  <c r="AQ556" i="7"/>
  <c r="AQ557" i="7"/>
  <c r="AQ558" i="7"/>
  <c r="AQ559" i="7"/>
  <c r="AQ560" i="7"/>
  <c r="AQ561" i="7"/>
  <c r="AQ562" i="7"/>
  <c r="AQ563" i="7"/>
  <c r="AQ564" i="7"/>
  <c r="AQ565" i="7"/>
  <c r="AQ566" i="7"/>
  <c r="AQ567" i="7"/>
  <c r="AQ568" i="7"/>
  <c r="AQ569" i="7"/>
  <c r="AQ570" i="7"/>
  <c r="AQ571" i="7"/>
  <c r="AQ572" i="7"/>
  <c r="AQ573" i="7"/>
  <c r="AQ574" i="7"/>
  <c r="AQ575" i="7"/>
  <c r="AQ576" i="7"/>
  <c r="AQ577" i="7"/>
  <c r="AQ578" i="7"/>
  <c r="AQ579" i="7"/>
  <c r="AQ580" i="7"/>
  <c r="AQ581" i="7"/>
  <c r="AQ582" i="7"/>
  <c r="AQ583" i="7"/>
  <c r="AQ584" i="7"/>
  <c r="AQ585" i="7"/>
  <c r="AQ586" i="7"/>
  <c r="AQ587" i="7"/>
  <c r="AQ588" i="7"/>
  <c r="AQ589" i="7"/>
  <c r="AQ590" i="7"/>
  <c r="AQ591" i="7"/>
  <c r="AQ592" i="7"/>
  <c r="AQ593" i="7"/>
  <c r="AQ594" i="7"/>
  <c r="AQ595" i="7"/>
  <c r="AQ596" i="7"/>
  <c r="AQ597" i="7"/>
  <c r="AQ598" i="7"/>
  <c r="AQ599" i="7"/>
  <c r="AQ600" i="7"/>
  <c r="AQ601" i="7"/>
  <c r="AQ602" i="7"/>
  <c r="AQ603" i="7"/>
  <c r="AQ604" i="7"/>
  <c r="AQ605" i="7"/>
  <c r="AQ606" i="7"/>
  <c r="AQ607" i="7"/>
  <c r="AQ608" i="7"/>
  <c r="AQ609" i="7"/>
  <c r="AQ610" i="7"/>
  <c r="AQ611" i="7"/>
  <c r="AQ612" i="7"/>
  <c r="AQ613" i="7"/>
  <c r="AQ614" i="7"/>
  <c r="AQ615" i="7"/>
  <c r="AQ616" i="7"/>
  <c r="AQ617" i="7"/>
  <c r="AQ618" i="7"/>
  <c r="AQ619" i="7"/>
  <c r="AQ620" i="7"/>
  <c r="AQ621" i="7"/>
  <c r="AQ622" i="7"/>
  <c r="AQ623" i="7"/>
  <c r="AQ624" i="7"/>
  <c r="AQ625" i="7"/>
  <c r="AQ626" i="7"/>
  <c r="AQ627" i="7"/>
  <c r="AQ628" i="7"/>
  <c r="AQ629" i="7"/>
  <c r="AQ630" i="7"/>
  <c r="AQ631" i="7"/>
  <c r="AQ632" i="7"/>
  <c r="AQ633" i="7"/>
  <c r="AQ634" i="7"/>
  <c r="AQ635" i="7"/>
  <c r="AQ636" i="7"/>
  <c r="AQ637" i="7"/>
  <c r="AQ638" i="7"/>
  <c r="AQ639" i="7"/>
  <c r="AQ640" i="7"/>
  <c r="AQ641" i="7"/>
  <c r="AQ642" i="7"/>
  <c r="AQ643" i="7"/>
  <c r="AQ644" i="7"/>
  <c r="AQ645" i="7"/>
  <c r="AQ646" i="7"/>
  <c r="AQ647" i="7"/>
  <c r="AQ648" i="7"/>
  <c r="AQ649" i="7"/>
  <c r="AQ650" i="7"/>
  <c r="AQ651" i="7"/>
  <c r="AQ652" i="7"/>
  <c r="AQ653" i="7"/>
  <c r="AQ654" i="7"/>
  <c r="AQ655" i="7"/>
  <c r="AQ656" i="7"/>
  <c r="AQ657" i="7"/>
  <c r="AQ658" i="7"/>
  <c r="AQ659" i="7"/>
  <c r="AQ660" i="7"/>
  <c r="AQ661" i="7"/>
  <c r="AQ662" i="7"/>
  <c r="AQ663" i="7"/>
  <c r="AQ664" i="7"/>
  <c r="AQ665" i="7"/>
  <c r="AQ666" i="7"/>
  <c r="AQ667" i="7"/>
  <c r="AQ668" i="7"/>
  <c r="AQ669" i="7"/>
  <c r="AQ670" i="7"/>
  <c r="AQ671" i="7"/>
  <c r="AQ672" i="7"/>
  <c r="AQ673" i="7"/>
  <c r="AQ674" i="7"/>
  <c r="AQ675" i="7"/>
  <c r="AQ676" i="7"/>
  <c r="AQ677" i="7"/>
  <c r="AQ678" i="7"/>
  <c r="AQ679" i="7"/>
  <c r="AQ680" i="7"/>
  <c r="AQ681" i="7"/>
  <c r="AQ682" i="7"/>
  <c r="AQ683" i="7"/>
  <c r="AQ684" i="7"/>
  <c r="AQ685" i="7"/>
  <c r="AQ686" i="7"/>
  <c r="AQ687" i="7"/>
  <c r="AQ688" i="7"/>
  <c r="AQ689" i="7"/>
  <c r="AQ690" i="7"/>
  <c r="AQ691" i="7"/>
  <c r="AQ692" i="7"/>
  <c r="AQ693" i="7"/>
  <c r="AQ694" i="7"/>
  <c r="AQ695" i="7"/>
  <c r="AQ696" i="7"/>
  <c r="AQ697" i="7"/>
  <c r="AQ698" i="7"/>
  <c r="AQ699" i="7"/>
  <c r="AQ700" i="7"/>
  <c r="AQ701" i="7"/>
  <c r="AQ702" i="7"/>
  <c r="AQ703" i="7"/>
  <c r="AQ704" i="7"/>
  <c r="AQ705" i="7"/>
  <c r="AQ706" i="7"/>
  <c r="AQ707" i="7"/>
  <c r="AQ708" i="7"/>
  <c r="AQ709" i="7"/>
  <c r="AQ710" i="7"/>
  <c r="AQ711" i="7"/>
  <c r="AQ712" i="7"/>
  <c r="AQ713" i="7"/>
  <c r="AQ714" i="7"/>
  <c r="AQ715" i="7"/>
  <c r="AQ716" i="7"/>
  <c r="AQ717" i="7"/>
  <c r="AQ718" i="7"/>
  <c r="AQ719" i="7"/>
  <c r="AQ720" i="7"/>
  <c r="AQ721" i="7"/>
  <c r="AQ722" i="7"/>
  <c r="AQ723" i="7"/>
  <c r="AQ724" i="7"/>
  <c r="AQ725" i="7"/>
  <c r="AQ726" i="7"/>
  <c r="AQ727" i="7"/>
  <c r="AQ728" i="7"/>
  <c r="AQ729" i="7"/>
  <c r="AQ730" i="7"/>
  <c r="AQ731" i="7"/>
  <c r="AQ732" i="7"/>
  <c r="AQ733" i="7"/>
  <c r="AQ734" i="7"/>
  <c r="AQ735" i="7"/>
  <c r="AQ736" i="7"/>
  <c r="AQ737" i="7"/>
  <c r="AQ738" i="7"/>
  <c r="AQ739" i="7"/>
  <c r="AQ740" i="7"/>
  <c r="AQ741" i="7"/>
  <c r="AQ742" i="7"/>
  <c r="AQ743" i="7"/>
  <c r="AQ744" i="7"/>
  <c r="AQ745" i="7"/>
  <c r="AQ746" i="7"/>
  <c r="AQ747" i="7"/>
  <c r="AQ748" i="7"/>
  <c r="AQ749" i="7"/>
  <c r="AQ750" i="7"/>
  <c r="AQ751" i="7"/>
  <c r="AQ752" i="7"/>
  <c r="AQ753" i="7"/>
  <c r="AQ754" i="7"/>
  <c r="AQ755" i="7"/>
  <c r="AQ756" i="7"/>
  <c r="AQ757" i="7"/>
  <c r="AQ758" i="7"/>
  <c r="AQ759" i="7"/>
  <c r="AQ760" i="7"/>
  <c r="AQ761" i="7"/>
  <c r="AQ762" i="7"/>
  <c r="AQ763" i="7"/>
  <c r="AQ764" i="7"/>
  <c r="AQ765" i="7"/>
  <c r="AQ766" i="7"/>
  <c r="AQ767" i="7"/>
  <c r="AQ768" i="7"/>
  <c r="AQ769" i="7"/>
  <c r="AQ770" i="7"/>
  <c r="AQ771" i="7"/>
  <c r="AQ772" i="7"/>
  <c r="AQ773" i="7"/>
  <c r="AQ774" i="7"/>
  <c r="AQ775" i="7"/>
  <c r="AQ776" i="7"/>
  <c r="AQ777" i="7"/>
  <c r="AQ778" i="7"/>
  <c r="AQ779" i="7"/>
  <c r="AQ780" i="7"/>
  <c r="AQ781" i="7"/>
  <c r="AQ782" i="7"/>
  <c r="AQ783" i="7"/>
  <c r="AQ784" i="7"/>
  <c r="AQ785" i="7"/>
  <c r="AQ786" i="7"/>
  <c r="AQ787" i="7"/>
  <c r="AQ788" i="7"/>
  <c r="AQ789" i="7"/>
  <c r="AQ790" i="7"/>
  <c r="AQ791" i="7"/>
  <c r="AQ792" i="7"/>
  <c r="AQ793" i="7"/>
  <c r="AQ794" i="7"/>
  <c r="AQ795" i="7"/>
  <c r="AQ796" i="7"/>
  <c r="AQ797" i="7"/>
  <c r="AQ798" i="7"/>
  <c r="AQ799" i="7"/>
  <c r="AQ800" i="7"/>
  <c r="AQ801" i="7"/>
  <c r="AQ802" i="7"/>
  <c r="AQ803" i="7"/>
  <c r="AQ804" i="7"/>
  <c r="AQ805" i="7"/>
  <c r="AQ806" i="7"/>
  <c r="AQ807" i="7"/>
  <c r="AQ808" i="7"/>
  <c r="AQ809" i="7"/>
  <c r="AQ810" i="7"/>
  <c r="AQ811" i="7"/>
  <c r="AQ812" i="7"/>
  <c r="AQ813" i="7"/>
  <c r="AQ814" i="7"/>
  <c r="AQ815" i="7"/>
  <c r="AQ816" i="7"/>
  <c r="AQ817" i="7"/>
  <c r="AQ818" i="7"/>
  <c r="AQ819" i="7"/>
  <c r="AQ820" i="7"/>
  <c r="AQ821" i="7"/>
  <c r="AQ822" i="7"/>
  <c r="AQ823" i="7"/>
  <c r="AQ824" i="7"/>
  <c r="AQ825" i="7"/>
  <c r="AQ826" i="7"/>
  <c r="AQ827" i="7"/>
  <c r="AQ828" i="7"/>
  <c r="AQ829" i="7"/>
  <c r="AQ830" i="7"/>
  <c r="AQ831" i="7"/>
  <c r="AQ832" i="7"/>
  <c r="AQ833" i="7"/>
  <c r="AQ834" i="7"/>
  <c r="AQ835" i="7"/>
  <c r="AQ836" i="7"/>
  <c r="AQ837" i="7"/>
  <c r="AQ838" i="7"/>
  <c r="AQ839" i="7"/>
  <c r="AQ840" i="7"/>
  <c r="AQ841" i="7"/>
  <c r="AQ842" i="7"/>
  <c r="AQ843" i="7"/>
  <c r="AQ844" i="7"/>
  <c r="AQ845" i="7"/>
  <c r="AQ846" i="7"/>
  <c r="AQ847" i="7"/>
  <c r="AQ848" i="7"/>
  <c r="AQ849" i="7"/>
  <c r="AQ850" i="7"/>
  <c r="AQ851" i="7"/>
  <c r="AQ852" i="7"/>
  <c r="AQ853" i="7"/>
  <c r="AQ854" i="7"/>
  <c r="AQ855" i="7"/>
  <c r="AQ856" i="7"/>
  <c r="AQ857" i="7"/>
  <c r="AQ858" i="7"/>
  <c r="AQ859" i="7"/>
  <c r="AQ860" i="7"/>
  <c r="AQ861" i="7"/>
  <c r="AQ862" i="7"/>
  <c r="AQ863" i="7"/>
  <c r="AQ864" i="7"/>
  <c r="AQ865" i="7"/>
  <c r="AQ866" i="7"/>
  <c r="AQ867" i="7"/>
  <c r="AQ868" i="7"/>
  <c r="AQ869" i="7"/>
  <c r="AQ870" i="7"/>
  <c r="AQ871" i="7"/>
  <c r="AQ872" i="7"/>
  <c r="AQ873" i="7"/>
  <c r="AQ874" i="7"/>
  <c r="AQ875" i="7"/>
  <c r="AQ876" i="7"/>
  <c r="AQ877" i="7"/>
  <c r="AQ878" i="7"/>
  <c r="AQ879" i="7"/>
  <c r="AQ880" i="7"/>
  <c r="AQ881" i="7"/>
  <c r="AQ882" i="7"/>
  <c r="AQ883" i="7"/>
  <c r="AQ884" i="7"/>
  <c r="AQ885" i="7"/>
  <c r="AQ886" i="7"/>
  <c r="AQ887" i="7"/>
  <c r="AQ888" i="7"/>
  <c r="AQ889" i="7"/>
  <c r="AQ890" i="7"/>
  <c r="AQ891" i="7"/>
  <c r="AQ892" i="7"/>
  <c r="AQ893" i="7"/>
  <c r="AQ894" i="7"/>
  <c r="AQ895" i="7"/>
  <c r="AQ896" i="7"/>
  <c r="AQ897" i="7"/>
  <c r="AQ898" i="7"/>
  <c r="AQ899" i="7"/>
  <c r="AQ900" i="7"/>
  <c r="AQ901" i="7"/>
  <c r="AQ902" i="7"/>
  <c r="AQ903" i="7"/>
  <c r="AQ904" i="7"/>
  <c r="AQ905" i="7"/>
  <c r="AQ906" i="7"/>
  <c r="AQ907" i="7"/>
  <c r="AQ908" i="7"/>
  <c r="AQ909" i="7"/>
  <c r="AQ910" i="7"/>
  <c r="AQ911" i="7"/>
  <c r="AQ912" i="7"/>
  <c r="AQ913" i="7"/>
  <c r="AQ914" i="7"/>
  <c r="AQ915" i="7"/>
  <c r="AQ916" i="7"/>
  <c r="AQ917" i="7"/>
  <c r="AQ918" i="7"/>
  <c r="AQ919" i="7"/>
  <c r="AQ920" i="7"/>
  <c r="AQ921" i="7"/>
  <c r="AQ922" i="7"/>
  <c r="AQ923" i="7"/>
  <c r="AQ924" i="7"/>
  <c r="AQ925" i="7"/>
  <c r="AQ926" i="7"/>
  <c r="AQ927" i="7"/>
  <c r="AQ928" i="7"/>
  <c r="AQ929" i="7"/>
  <c r="AQ930" i="7"/>
  <c r="AQ931" i="7"/>
  <c r="AQ932" i="7"/>
  <c r="AQ933" i="7"/>
  <c r="AQ934" i="7"/>
  <c r="AQ935" i="7"/>
  <c r="AQ936" i="7"/>
  <c r="AQ937" i="7"/>
  <c r="AQ938" i="7"/>
  <c r="AQ939" i="7"/>
  <c r="AQ940" i="7"/>
  <c r="AQ941" i="7"/>
  <c r="AQ942" i="7"/>
  <c r="AQ943" i="7"/>
  <c r="AQ944" i="7"/>
  <c r="AQ945" i="7"/>
  <c r="AQ946" i="7"/>
  <c r="AQ947" i="7"/>
  <c r="AQ948" i="7"/>
  <c r="AQ949" i="7"/>
  <c r="AQ950" i="7"/>
  <c r="AQ951" i="7"/>
  <c r="AQ952" i="7"/>
  <c r="AQ953" i="7"/>
  <c r="AQ954" i="7"/>
  <c r="AQ955" i="7"/>
  <c r="AQ956" i="7"/>
  <c r="AQ957" i="7"/>
  <c r="AQ958" i="7"/>
  <c r="AQ959" i="7"/>
  <c r="AQ960" i="7"/>
  <c r="AQ961" i="7"/>
  <c r="AQ962" i="7"/>
  <c r="AQ963" i="7"/>
  <c r="AQ964" i="7"/>
  <c r="AQ965" i="7"/>
  <c r="AQ966" i="7"/>
  <c r="AQ967" i="7"/>
  <c r="AQ968" i="7"/>
  <c r="AQ969" i="7"/>
  <c r="AQ970" i="7"/>
  <c r="AQ971" i="7"/>
  <c r="AQ972" i="7"/>
  <c r="AQ973" i="7"/>
  <c r="AQ974" i="7"/>
  <c r="AQ975" i="7"/>
  <c r="AQ976" i="7"/>
  <c r="AQ977" i="7"/>
  <c r="AQ978" i="7"/>
  <c r="AQ979" i="7"/>
  <c r="AQ980" i="7"/>
  <c r="AQ981" i="7"/>
  <c r="AQ982" i="7"/>
  <c r="AQ983" i="7"/>
  <c r="AQ984" i="7"/>
  <c r="AQ985" i="7"/>
  <c r="AQ986" i="7"/>
  <c r="AQ987" i="7"/>
  <c r="AQ988" i="7"/>
  <c r="AQ989" i="7"/>
  <c r="AQ990" i="7"/>
  <c r="AQ991" i="7"/>
  <c r="AQ992" i="7"/>
  <c r="AQ993" i="7"/>
  <c r="AQ994" i="7"/>
  <c r="AQ995" i="7"/>
  <c r="AQ996" i="7"/>
  <c r="AQ997" i="7"/>
  <c r="AQ998" i="7"/>
  <c r="AQ999" i="7"/>
  <c r="AQ1000" i="7"/>
  <c r="AQ1001" i="7"/>
  <c r="AQ1002" i="7"/>
  <c r="AQ1003" i="7"/>
  <c r="AQ1004" i="7"/>
  <c r="AQ1005" i="7"/>
  <c r="AQ1006" i="7"/>
  <c r="AQ1007" i="7"/>
  <c r="AQ1008" i="7"/>
  <c r="AQ1009" i="7"/>
  <c r="AQ1010" i="7"/>
  <c r="AQ1011" i="7"/>
  <c r="AQ1012" i="7"/>
  <c r="AQ1013" i="7"/>
  <c r="AQ1014" i="7"/>
  <c r="AQ1015" i="7"/>
  <c r="AQ1016" i="7"/>
  <c r="AQ1017" i="7"/>
  <c r="AQ1018" i="7"/>
  <c r="AQ1019" i="7"/>
  <c r="AQ1020" i="7"/>
  <c r="AQ1021" i="7"/>
  <c r="AQ1022" i="7"/>
  <c r="AQ1023" i="7"/>
  <c r="AQ1024" i="7"/>
  <c r="AQ1025" i="7"/>
  <c r="AQ1026" i="7"/>
  <c r="AQ1027" i="7"/>
  <c r="AQ1028" i="7"/>
  <c r="AQ1029" i="7"/>
  <c r="AQ1030" i="7"/>
  <c r="AQ1031" i="7"/>
  <c r="AQ1032" i="7"/>
  <c r="AQ1033" i="7"/>
  <c r="AQ1034" i="7"/>
  <c r="AQ1035" i="7"/>
  <c r="AQ1036" i="7"/>
  <c r="AQ1037" i="7"/>
  <c r="AQ1038" i="7"/>
  <c r="AQ1039" i="7"/>
  <c r="AQ1040" i="7"/>
  <c r="AQ1041" i="7"/>
  <c r="AQ1042" i="7"/>
  <c r="AQ1043" i="7"/>
  <c r="AQ1044" i="7"/>
  <c r="AQ1045" i="7"/>
  <c r="AQ1046" i="7"/>
  <c r="AQ1047" i="7"/>
  <c r="AQ1048" i="7"/>
  <c r="AQ1049" i="7"/>
  <c r="AQ1050" i="7"/>
  <c r="AQ1051" i="7"/>
  <c r="AQ1052" i="7"/>
  <c r="AQ1053" i="7"/>
  <c r="AQ1054" i="7"/>
  <c r="AQ1055" i="7"/>
  <c r="AQ1056" i="7"/>
  <c r="AQ1057" i="7"/>
  <c r="AQ1058" i="7"/>
  <c r="AQ1059" i="7"/>
  <c r="AQ1060" i="7"/>
  <c r="AQ1061" i="7"/>
  <c r="AQ1062" i="7"/>
  <c r="AQ1063" i="7"/>
  <c r="AQ1064" i="7"/>
  <c r="AQ1065" i="7"/>
  <c r="AQ1066" i="7"/>
  <c r="AQ1067" i="7"/>
  <c r="AQ1068" i="7"/>
  <c r="AQ1069" i="7"/>
  <c r="AQ1070" i="7"/>
  <c r="AQ1071" i="7"/>
  <c r="AQ1072" i="7"/>
  <c r="AQ1073" i="7"/>
  <c r="AQ1074" i="7"/>
  <c r="AQ1075" i="7"/>
  <c r="AQ1076" i="7"/>
  <c r="AQ1077" i="7"/>
  <c r="AQ1078" i="7"/>
  <c r="AQ1079" i="7"/>
  <c r="AQ1080" i="7"/>
  <c r="AQ1081" i="7"/>
  <c r="AQ1082" i="7"/>
  <c r="AQ1083" i="7"/>
  <c r="AQ1084" i="7"/>
  <c r="AQ1085" i="7"/>
  <c r="AQ1086" i="7"/>
  <c r="AQ1087" i="7"/>
  <c r="AQ1088" i="7"/>
  <c r="AQ1089" i="7"/>
  <c r="AQ1090" i="7"/>
  <c r="AQ1091" i="7"/>
  <c r="AQ1092" i="7"/>
  <c r="AQ1093" i="7"/>
  <c r="AQ1094" i="7"/>
  <c r="AQ1095" i="7"/>
  <c r="AQ1096" i="7"/>
  <c r="AQ1097" i="7"/>
  <c r="AQ1098" i="7"/>
  <c r="AQ1099" i="7"/>
  <c r="AQ1100" i="7"/>
  <c r="AQ1101" i="7"/>
  <c r="AQ1102" i="7"/>
  <c r="AQ1103" i="7"/>
  <c r="AQ1104" i="7"/>
  <c r="AQ1105" i="7"/>
  <c r="AQ1106" i="7"/>
  <c r="AQ1107" i="7"/>
  <c r="AQ1108" i="7"/>
  <c r="AQ1109" i="7"/>
  <c r="AQ1110" i="7"/>
  <c r="AQ1111" i="7"/>
  <c r="AQ1112" i="7"/>
  <c r="AQ1113" i="7"/>
  <c r="AQ1114" i="7"/>
  <c r="AQ1115" i="7"/>
  <c r="AQ1116" i="7"/>
  <c r="AQ1117" i="7"/>
  <c r="AQ1118" i="7"/>
  <c r="AQ1119" i="7"/>
  <c r="AQ1120" i="7"/>
  <c r="AQ1121" i="7"/>
  <c r="AQ1122" i="7"/>
  <c r="AQ1123" i="7"/>
  <c r="AQ1124" i="7"/>
  <c r="AQ1125" i="7"/>
  <c r="AQ1126" i="7"/>
  <c r="AQ1127" i="7"/>
  <c r="AQ1128" i="7"/>
  <c r="AQ1129" i="7"/>
  <c r="AQ1130" i="7"/>
  <c r="AQ1131" i="7"/>
  <c r="AQ1132" i="7"/>
  <c r="AQ1133" i="7"/>
  <c r="AQ1134" i="7"/>
  <c r="AQ1135" i="7"/>
  <c r="AQ1136" i="7"/>
  <c r="AQ1137" i="7"/>
  <c r="AQ1138" i="7"/>
  <c r="AQ1139" i="7"/>
  <c r="AQ1140" i="7"/>
  <c r="AQ1141" i="7"/>
  <c r="AQ1142" i="7"/>
  <c r="AQ1143" i="7"/>
  <c r="AQ1144" i="7"/>
  <c r="AQ1145" i="7"/>
  <c r="AQ1146" i="7"/>
  <c r="AQ1147" i="7"/>
  <c r="AQ1148" i="7"/>
  <c r="AQ1149" i="7"/>
  <c r="AQ1150" i="7"/>
  <c r="AQ1151" i="7"/>
  <c r="AQ1152" i="7"/>
  <c r="AQ1153" i="7"/>
  <c r="AQ1154" i="7"/>
  <c r="AQ1155" i="7"/>
  <c r="AQ1156" i="7"/>
  <c r="AQ1157" i="7"/>
  <c r="AQ1158" i="7"/>
  <c r="AQ1159" i="7"/>
  <c r="AQ1160" i="7"/>
  <c r="AQ1161" i="7"/>
  <c r="AQ1162" i="7"/>
  <c r="AQ1163" i="7"/>
  <c r="AQ1164" i="7"/>
  <c r="AQ1165" i="7"/>
  <c r="AQ1166" i="7"/>
  <c r="AQ1167" i="7"/>
  <c r="AQ1168" i="7"/>
  <c r="AQ1169" i="7"/>
  <c r="AQ1170" i="7"/>
  <c r="AQ1171" i="7"/>
  <c r="AQ1172" i="7"/>
  <c r="AQ1173" i="7"/>
  <c r="AQ1174" i="7"/>
  <c r="AQ1175" i="7"/>
  <c r="AQ1176" i="7"/>
  <c r="AQ1177" i="7"/>
  <c r="AQ1178" i="7"/>
  <c r="AQ1179" i="7"/>
  <c r="AQ1180" i="7"/>
  <c r="AQ1181" i="7"/>
  <c r="AQ1182" i="7"/>
  <c r="AQ1183" i="7"/>
  <c r="AQ1184" i="7"/>
  <c r="AQ1185" i="7"/>
  <c r="AQ1186" i="7"/>
  <c r="AQ1187" i="7"/>
  <c r="AQ1188" i="7"/>
  <c r="AQ1189" i="7"/>
  <c r="AQ1190" i="7"/>
  <c r="AQ1191" i="7"/>
  <c r="AQ1192" i="7"/>
  <c r="AQ1193" i="7"/>
  <c r="AQ1194" i="7"/>
  <c r="AQ1195" i="7"/>
  <c r="AQ1196" i="7"/>
  <c r="AQ1197" i="7"/>
  <c r="AQ1198" i="7"/>
  <c r="AQ1199" i="7"/>
  <c r="AQ1200" i="7"/>
  <c r="AQ1201" i="7"/>
  <c r="AQ1202" i="7"/>
  <c r="AQ1203" i="7"/>
  <c r="AQ1204" i="7"/>
  <c r="AQ1205" i="7"/>
  <c r="AQ1206" i="7"/>
  <c r="AQ1207" i="7"/>
  <c r="AQ1208" i="7"/>
  <c r="AQ1209" i="7"/>
  <c r="AQ1210" i="7"/>
  <c r="AQ1211" i="7"/>
  <c r="AQ1212" i="7"/>
  <c r="AQ1213" i="7"/>
  <c r="AQ1214" i="7"/>
  <c r="AQ1215" i="7"/>
  <c r="AQ1216" i="7"/>
  <c r="AQ1217" i="7"/>
  <c r="AQ1218" i="7"/>
  <c r="AQ1219" i="7"/>
  <c r="AQ1220" i="7"/>
  <c r="AQ1221" i="7"/>
  <c r="AQ1222" i="7"/>
  <c r="AQ1223" i="7"/>
  <c r="AQ1224" i="7"/>
  <c r="AQ1225" i="7"/>
  <c r="AQ1226" i="7"/>
  <c r="AQ1227" i="7"/>
  <c r="AQ1228" i="7"/>
  <c r="AQ1229" i="7"/>
  <c r="AQ1230" i="7"/>
  <c r="AQ1231" i="7"/>
  <c r="AQ1232" i="7"/>
  <c r="AQ1233" i="7"/>
  <c r="AQ1234" i="7"/>
  <c r="AQ1235" i="7"/>
  <c r="AQ1236" i="7"/>
  <c r="AQ1237" i="7"/>
  <c r="AQ1238" i="7"/>
  <c r="AQ1239" i="7"/>
  <c r="AQ1240" i="7"/>
  <c r="AQ1241" i="7"/>
  <c r="AQ1242" i="7"/>
  <c r="AQ1243" i="7"/>
  <c r="AQ1244" i="7"/>
  <c r="AQ1245" i="7"/>
  <c r="AQ1246" i="7"/>
  <c r="AQ1247" i="7"/>
  <c r="AQ1248" i="7"/>
  <c r="AQ1249" i="7"/>
  <c r="AQ1250" i="7"/>
  <c r="AQ1251" i="7"/>
  <c r="AQ1252" i="7"/>
  <c r="AQ1253" i="7"/>
  <c r="AQ1254" i="7"/>
  <c r="AQ1255" i="7"/>
  <c r="AQ1256" i="7"/>
  <c r="AQ1257" i="7"/>
  <c r="AQ1258" i="7"/>
  <c r="AQ1259" i="7"/>
  <c r="AQ1260" i="7"/>
  <c r="AQ1261" i="7"/>
  <c r="AQ1262" i="7"/>
  <c r="AQ1263" i="7"/>
  <c r="AQ1264" i="7"/>
  <c r="AQ1265" i="7"/>
  <c r="AQ1266" i="7"/>
  <c r="AQ1267" i="7"/>
  <c r="AQ1268" i="7"/>
  <c r="AQ1269" i="7"/>
  <c r="AQ1270" i="7"/>
  <c r="AQ1271" i="7"/>
  <c r="AQ1272" i="7"/>
  <c r="AQ1273" i="7"/>
  <c r="AQ1274" i="7"/>
  <c r="AQ1275" i="7"/>
  <c r="AQ1276" i="7"/>
  <c r="AQ1277" i="7"/>
  <c r="AQ1278" i="7"/>
  <c r="AQ1279" i="7"/>
  <c r="AQ1280" i="7"/>
  <c r="AQ1281" i="7"/>
  <c r="AQ1282" i="7"/>
  <c r="AQ1283" i="7"/>
  <c r="AQ1284" i="7"/>
  <c r="AQ1285" i="7"/>
  <c r="AQ1286" i="7"/>
  <c r="AQ1287" i="7"/>
  <c r="AQ1288" i="7"/>
  <c r="AQ1289" i="7"/>
  <c r="AQ1290" i="7"/>
  <c r="AQ1291" i="7"/>
  <c r="AQ1292" i="7"/>
  <c r="AQ1293" i="7"/>
  <c r="AQ1294" i="7"/>
  <c r="AQ1295" i="7"/>
  <c r="AQ1296" i="7"/>
  <c r="AQ1297" i="7"/>
  <c r="AQ1298" i="7"/>
  <c r="AQ1299" i="7"/>
  <c r="AQ1300" i="7"/>
  <c r="AQ1301" i="7"/>
  <c r="AQ1302" i="7"/>
  <c r="AQ1303" i="7"/>
  <c r="AQ1304" i="7"/>
  <c r="AQ1305" i="7"/>
  <c r="AQ1306" i="7"/>
  <c r="AQ1307" i="7"/>
  <c r="AQ1308" i="7"/>
  <c r="AQ1309" i="7"/>
  <c r="AQ1310" i="7"/>
  <c r="AQ1311" i="7"/>
  <c r="AQ1312" i="7"/>
  <c r="AQ1313" i="7"/>
  <c r="AQ1314" i="7"/>
  <c r="AQ1315" i="7"/>
  <c r="AQ1316" i="7"/>
  <c r="AQ1317" i="7"/>
  <c r="AQ1318" i="7"/>
  <c r="AQ1319" i="7"/>
  <c r="AQ1320" i="7"/>
  <c r="AQ1321" i="7"/>
  <c r="AQ1322" i="7"/>
  <c r="AQ1323" i="7"/>
  <c r="AQ1324" i="7"/>
  <c r="AQ1325" i="7"/>
  <c r="AQ1326" i="7"/>
  <c r="AQ1327" i="7"/>
  <c r="AQ1328" i="7"/>
  <c r="AQ1329" i="7"/>
  <c r="AQ1330" i="7"/>
  <c r="AQ1331" i="7"/>
  <c r="AQ1332" i="7"/>
  <c r="AQ1333" i="7"/>
  <c r="AQ1334" i="7"/>
  <c r="AQ1335" i="7"/>
  <c r="AQ1336" i="7"/>
  <c r="AQ1337" i="7"/>
  <c r="AQ1338" i="7"/>
  <c r="AQ1339" i="7"/>
  <c r="AQ1340" i="7"/>
  <c r="AQ1341" i="7"/>
  <c r="AQ1342" i="7"/>
  <c r="AQ1343" i="7"/>
  <c r="AQ1344" i="7"/>
  <c r="AQ1345" i="7"/>
  <c r="AQ1346" i="7"/>
  <c r="AQ1347" i="7"/>
  <c r="AQ1348" i="7"/>
  <c r="AQ1349" i="7"/>
  <c r="AQ1350" i="7"/>
  <c r="AQ1351" i="7"/>
  <c r="AQ1352" i="7"/>
  <c r="AQ1353" i="7"/>
  <c r="AQ1354" i="7"/>
  <c r="AQ1355" i="7"/>
  <c r="AQ1356" i="7"/>
  <c r="AQ1357" i="7"/>
  <c r="AQ1358" i="7"/>
  <c r="AQ1359" i="7"/>
  <c r="AQ1360" i="7"/>
  <c r="AQ1361" i="7"/>
  <c r="AQ1362" i="7"/>
  <c r="AQ1363" i="7"/>
  <c r="AQ1364" i="7"/>
  <c r="AQ1365" i="7"/>
  <c r="AQ1366" i="7"/>
  <c r="AQ1367" i="7"/>
  <c r="AQ1368" i="7"/>
  <c r="AQ1369" i="7"/>
  <c r="AQ1370" i="7"/>
  <c r="AQ1371" i="7"/>
  <c r="AQ1372" i="7"/>
  <c r="AQ1373" i="7"/>
  <c r="AQ1374" i="7"/>
  <c r="AQ1375" i="7"/>
  <c r="AQ1376" i="7"/>
  <c r="AQ1377" i="7"/>
  <c r="AQ1378" i="7"/>
  <c r="AQ1379" i="7"/>
  <c r="AQ1380" i="7"/>
  <c r="AQ1381" i="7"/>
  <c r="AQ1382" i="7"/>
  <c r="AQ1383" i="7"/>
  <c r="AQ1384" i="7"/>
  <c r="AQ1385" i="7"/>
  <c r="AQ1386" i="7"/>
  <c r="AQ1387" i="7"/>
  <c r="AQ1388" i="7"/>
  <c r="AQ1389" i="7"/>
  <c r="AQ1390" i="7"/>
  <c r="AQ1391" i="7"/>
  <c r="AQ1392" i="7"/>
  <c r="AQ1393" i="7"/>
  <c r="AQ1394" i="7"/>
  <c r="AQ1395" i="7"/>
  <c r="AQ1396" i="7"/>
  <c r="AQ1397" i="7"/>
  <c r="AQ1398" i="7"/>
  <c r="AQ1399" i="7"/>
  <c r="AQ1400" i="7"/>
  <c r="AQ1401" i="7"/>
  <c r="AQ1402" i="7"/>
  <c r="AQ1403" i="7"/>
  <c r="AQ1404" i="7"/>
  <c r="AQ1405" i="7"/>
  <c r="AQ1406" i="7"/>
  <c r="AQ1407" i="7"/>
  <c r="AQ1408" i="7"/>
  <c r="AQ1409" i="7"/>
  <c r="AQ1410" i="7"/>
  <c r="AQ1411" i="7"/>
  <c r="AQ1412" i="7"/>
  <c r="AQ1413" i="7"/>
  <c r="AQ1414" i="7"/>
  <c r="AQ1415" i="7"/>
  <c r="AQ1416" i="7"/>
  <c r="AQ1417" i="7"/>
  <c r="AQ1418" i="7"/>
  <c r="AQ1419" i="7"/>
  <c r="AQ1420" i="7"/>
  <c r="AQ1421" i="7"/>
  <c r="AQ1422" i="7"/>
  <c r="AQ1423" i="7"/>
  <c r="AQ1424" i="7"/>
  <c r="AQ1425" i="7"/>
  <c r="AQ1426" i="7"/>
  <c r="AQ1427" i="7"/>
  <c r="AQ1428" i="7"/>
  <c r="AQ1429" i="7"/>
  <c r="AQ1430" i="7"/>
  <c r="AQ1431" i="7"/>
  <c r="AQ1432" i="7"/>
  <c r="AQ1433" i="7"/>
  <c r="AQ1434" i="7"/>
  <c r="AQ1435" i="7"/>
  <c r="AQ1436" i="7"/>
  <c r="AQ1437" i="7"/>
  <c r="AQ1438" i="7"/>
  <c r="AQ1439" i="7"/>
  <c r="AQ1440" i="7"/>
  <c r="AQ1441" i="7"/>
  <c r="AQ1442" i="7"/>
  <c r="AQ1443" i="7"/>
  <c r="AQ1444" i="7"/>
  <c r="AQ1445" i="7"/>
  <c r="AQ1446" i="7"/>
  <c r="AQ1447" i="7"/>
  <c r="AQ1448" i="7"/>
  <c r="AQ1449" i="7"/>
  <c r="AQ1450" i="7"/>
  <c r="AQ1451" i="7"/>
  <c r="AQ1452" i="7"/>
  <c r="AQ1453" i="7"/>
  <c r="AQ1454" i="7"/>
  <c r="AQ1455" i="7"/>
  <c r="AQ1456" i="7"/>
  <c r="AQ1457" i="7"/>
  <c r="AQ1458" i="7"/>
  <c r="AQ1459" i="7"/>
  <c r="AQ1460" i="7"/>
  <c r="AQ1461" i="7"/>
  <c r="AQ1462" i="7"/>
  <c r="AQ1463" i="7"/>
  <c r="AQ1464" i="7"/>
  <c r="AQ1465" i="7"/>
  <c r="AQ1466" i="7"/>
  <c r="AQ1467" i="7"/>
  <c r="AQ1468" i="7"/>
  <c r="AQ1469" i="7"/>
  <c r="AQ1470" i="7"/>
  <c r="AQ1471" i="7"/>
  <c r="AQ1472" i="7"/>
  <c r="AQ1473" i="7"/>
  <c r="AQ1474" i="7"/>
  <c r="AQ1475" i="7"/>
  <c r="AQ1476" i="7"/>
  <c r="AQ1477" i="7"/>
  <c r="AQ1478" i="7"/>
  <c r="AQ1479" i="7"/>
  <c r="AQ1480" i="7"/>
  <c r="AQ1481" i="7"/>
  <c r="AQ1482" i="7"/>
  <c r="AQ1483" i="7"/>
  <c r="AQ1484" i="7"/>
  <c r="AQ1485" i="7"/>
  <c r="AQ1486" i="7"/>
  <c r="AQ1487" i="7"/>
  <c r="AQ1488" i="7"/>
  <c r="AQ1489" i="7"/>
  <c r="AQ1490" i="7"/>
  <c r="AQ1491" i="7"/>
  <c r="AQ1492" i="7"/>
  <c r="AQ1493" i="7"/>
  <c r="AQ1494" i="7"/>
  <c r="AQ1495" i="7"/>
  <c r="AQ1496" i="7"/>
  <c r="AQ1497" i="7"/>
  <c r="AQ1498" i="7"/>
  <c r="AQ1499" i="7"/>
  <c r="AQ1500" i="7"/>
  <c r="AQ1501" i="7"/>
  <c r="AQ1502" i="7"/>
  <c r="AQ1503" i="7"/>
  <c r="AQ1504" i="7"/>
  <c r="AQ1505" i="7"/>
  <c r="AQ1506" i="7"/>
  <c r="AQ1507" i="7"/>
  <c r="AQ1508" i="7"/>
  <c r="AQ1509" i="7"/>
  <c r="AQ1510" i="7"/>
  <c r="AQ1511" i="7"/>
  <c r="AQ1512" i="7"/>
  <c r="AQ1513" i="7"/>
  <c r="AQ1514" i="7"/>
  <c r="AQ1515" i="7"/>
  <c r="AQ1516" i="7"/>
  <c r="AQ1517" i="7"/>
  <c r="AQ1518" i="7"/>
  <c r="AQ1519" i="7"/>
  <c r="AQ1520" i="7"/>
  <c r="AQ1521" i="7"/>
  <c r="AQ1522" i="7"/>
  <c r="AQ1523" i="7"/>
  <c r="AQ1524" i="7"/>
  <c r="AQ1525" i="7"/>
  <c r="AQ1526" i="7"/>
  <c r="AQ1527" i="7"/>
  <c r="AQ1528" i="7"/>
  <c r="AQ1529" i="7"/>
  <c r="AQ1530" i="7"/>
  <c r="AQ1531" i="7"/>
  <c r="AQ1532" i="7"/>
  <c r="AQ1533" i="7"/>
  <c r="AQ1534" i="7"/>
  <c r="AQ1535" i="7"/>
  <c r="AQ1536" i="7"/>
  <c r="AQ1537" i="7"/>
  <c r="AQ1538" i="7"/>
  <c r="AQ1539" i="7"/>
  <c r="AQ1540" i="7"/>
  <c r="AQ1541" i="7"/>
  <c r="AQ1542" i="7"/>
  <c r="AQ1543" i="7"/>
  <c r="AQ1544" i="7"/>
  <c r="AQ1545" i="7"/>
  <c r="AQ1546" i="7"/>
  <c r="AQ1547" i="7"/>
  <c r="AQ1548" i="7"/>
  <c r="AQ1549" i="7"/>
  <c r="AQ1550" i="7"/>
  <c r="AQ1551" i="7"/>
  <c r="AQ1552" i="7"/>
  <c r="AQ1553" i="7"/>
  <c r="AQ1554" i="7"/>
  <c r="AQ1555" i="7"/>
  <c r="AQ1556" i="7"/>
  <c r="AQ1557" i="7"/>
  <c r="AQ1558" i="7"/>
  <c r="AQ1559" i="7"/>
  <c r="AQ1560" i="7"/>
  <c r="AQ1561" i="7"/>
  <c r="AQ1562" i="7"/>
  <c r="AQ1563" i="7"/>
  <c r="AQ1564" i="7"/>
  <c r="AQ1565" i="7"/>
  <c r="AQ1566" i="7"/>
  <c r="AQ1567" i="7"/>
  <c r="AQ1568" i="7"/>
  <c r="AQ1569" i="7"/>
  <c r="AQ1570" i="7"/>
  <c r="AQ1571" i="7"/>
  <c r="AQ1572" i="7"/>
  <c r="AQ1573" i="7"/>
  <c r="AQ1574" i="7"/>
  <c r="AQ1575" i="7"/>
  <c r="AQ1576" i="7"/>
  <c r="AQ1577" i="7"/>
  <c r="AQ1578" i="7"/>
  <c r="AQ1579" i="7"/>
  <c r="AQ1580" i="7"/>
  <c r="AQ1581" i="7"/>
  <c r="AQ1582" i="7"/>
  <c r="AQ1583" i="7"/>
  <c r="AQ1584" i="7"/>
  <c r="AQ1585" i="7"/>
  <c r="AQ1586" i="7"/>
  <c r="AQ1587" i="7"/>
  <c r="AQ1588" i="7"/>
  <c r="AQ1589" i="7"/>
  <c r="AQ1590" i="7"/>
  <c r="AQ1591" i="7"/>
  <c r="AQ1592" i="7"/>
  <c r="AQ1593" i="7"/>
  <c r="AQ1594" i="7"/>
  <c r="AQ1595" i="7"/>
  <c r="AQ1596" i="7"/>
  <c r="AQ1597" i="7"/>
  <c r="AQ1598" i="7"/>
  <c r="AQ1599" i="7"/>
  <c r="AQ1600" i="7"/>
  <c r="AQ1601" i="7"/>
  <c r="AQ1602" i="7"/>
  <c r="AQ1603" i="7"/>
  <c r="AQ1604" i="7"/>
  <c r="AQ1605" i="7"/>
  <c r="AQ1606" i="7"/>
  <c r="AQ1607" i="7"/>
  <c r="AQ1608" i="7"/>
  <c r="AQ1609" i="7"/>
  <c r="AQ1610" i="7"/>
  <c r="AQ1611" i="7"/>
  <c r="AQ1612" i="7"/>
  <c r="AQ1613" i="7"/>
  <c r="AQ1614" i="7"/>
  <c r="AQ1615" i="7"/>
  <c r="AQ1616" i="7"/>
  <c r="AQ1617" i="7"/>
  <c r="AQ1618" i="7"/>
  <c r="AQ1619" i="7"/>
  <c r="AQ1620" i="7"/>
  <c r="AQ1621" i="7"/>
  <c r="AQ1622" i="7"/>
  <c r="AQ1623" i="7"/>
  <c r="AQ1624" i="7"/>
  <c r="AQ1625" i="7"/>
  <c r="AQ1626" i="7"/>
  <c r="AQ1627" i="7"/>
  <c r="AQ1628" i="7"/>
  <c r="AQ1629" i="7"/>
  <c r="AQ1630" i="7"/>
  <c r="AQ1631" i="7"/>
  <c r="AQ1632" i="7"/>
  <c r="AQ1633" i="7"/>
  <c r="AQ1634" i="7"/>
  <c r="AQ1635" i="7"/>
  <c r="AQ1636" i="7"/>
  <c r="AQ1637" i="7"/>
  <c r="AQ1638" i="7"/>
  <c r="AQ1639" i="7"/>
  <c r="AQ1640" i="7"/>
  <c r="AQ1641" i="7"/>
  <c r="AQ1642" i="7"/>
  <c r="AQ1643" i="7"/>
  <c r="AQ1644" i="7"/>
  <c r="AQ1645" i="7"/>
  <c r="AQ1646" i="7"/>
  <c r="AQ1647" i="7"/>
  <c r="AQ1648" i="7"/>
  <c r="AQ1649" i="7"/>
  <c r="AQ1650" i="7"/>
  <c r="AQ1651" i="7"/>
  <c r="AQ1652" i="7"/>
  <c r="AQ1653" i="7"/>
  <c r="AQ1654" i="7"/>
  <c r="AQ1655" i="7"/>
  <c r="AQ1656" i="7"/>
  <c r="AQ1657" i="7"/>
  <c r="AQ1658" i="7"/>
  <c r="AQ1659" i="7"/>
  <c r="AQ1660" i="7"/>
  <c r="AQ1661" i="7"/>
  <c r="AQ1662" i="7"/>
  <c r="AQ1663" i="7"/>
  <c r="AQ1664" i="7"/>
  <c r="AQ1665" i="7"/>
  <c r="AQ1666" i="7"/>
  <c r="AQ1667" i="7"/>
  <c r="AQ1668" i="7"/>
  <c r="AQ1669" i="7"/>
  <c r="AQ1670" i="7"/>
  <c r="AQ1671" i="7"/>
  <c r="AQ1672" i="7"/>
  <c r="AQ1673" i="7"/>
  <c r="AQ1674" i="7"/>
  <c r="AQ1675" i="7"/>
  <c r="AQ1676" i="7"/>
  <c r="AQ1677" i="7"/>
  <c r="AQ1678" i="7"/>
  <c r="AQ1679" i="7"/>
  <c r="AQ1680" i="7"/>
  <c r="AQ1681" i="7"/>
  <c r="AQ1682" i="7"/>
  <c r="AQ1683" i="7"/>
  <c r="AQ1684" i="7"/>
  <c r="AQ1685" i="7"/>
  <c r="AQ1686" i="7"/>
  <c r="AQ1687" i="7"/>
  <c r="AQ1688" i="7"/>
  <c r="AQ1689" i="7"/>
  <c r="AQ1690" i="7"/>
  <c r="AQ1691" i="7"/>
  <c r="AQ1692" i="7"/>
  <c r="AQ1693" i="7"/>
  <c r="AQ1694" i="7"/>
  <c r="AQ1695" i="7"/>
  <c r="AQ1696" i="7"/>
  <c r="AQ1697" i="7"/>
  <c r="AQ1698" i="7"/>
  <c r="AQ1699" i="7"/>
  <c r="AQ1700" i="7"/>
  <c r="AQ1701" i="7"/>
  <c r="AQ1702" i="7"/>
  <c r="AQ1703" i="7"/>
  <c r="AQ1704" i="7"/>
  <c r="AQ1705" i="7"/>
  <c r="AQ1706" i="7"/>
  <c r="AQ1707" i="7"/>
  <c r="AQ1708" i="7"/>
  <c r="AQ1709" i="7"/>
  <c r="AQ1710" i="7"/>
  <c r="AQ1711" i="7"/>
  <c r="AQ1712" i="7"/>
  <c r="AQ1713" i="7"/>
  <c r="AQ1714" i="7"/>
  <c r="AQ1715" i="7"/>
  <c r="AQ1716" i="7"/>
  <c r="AQ1717" i="7"/>
  <c r="AQ1718" i="7"/>
  <c r="AQ1719" i="7"/>
  <c r="AQ1720" i="7"/>
  <c r="AQ1721" i="7"/>
  <c r="AQ1722" i="7"/>
  <c r="AQ1723" i="7"/>
  <c r="AQ1724" i="7"/>
  <c r="AQ1725" i="7"/>
  <c r="AQ1726" i="7"/>
  <c r="AQ1727" i="7"/>
  <c r="AQ1728" i="7"/>
  <c r="AQ1729" i="7"/>
  <c r="AQ1730" i="7"/>
  <c r="AQ1731" i="7"/>
  <c r="AQ1732" i="7"/>
  <c r="AQ1733" i="7"/>
  <c r="AQ1734" i="7"/>
  <c r="AQ1735" i="7"/>
  <c r="AQ1736" i="7"/>
  <c r="AQ1737" i="7"/>
  <c r="AQ1738" i="7"/>
  <c r="AQ1739" i="7"/>
  <c r="AQ1740" i="7"/>
  <c r="AQ1741" i="7"/>
  <c r="AQ1742" i="7"/>
  <c r="AQ1743" i="7"/>
  <c r="AQ1744" i="7"/>
  <c r="AQ1745" i="7"/>
  <c r="AQ1746" i="7"/>
  <c r="AQ1747" i="7"/>
  <c r="AQ1748" i="7"/>
  <c r="AQ1749" i="7"/>
  <c r="AQ1750" i="7"/>
  <c r="AQ1751" i="7"/>
  <c r="AQ1752" i="7"/>
  <c r="AQ1753" i="7"/>
  <c r="AQ1754" i="7"/>
  <c r="AQ1755" i="7"/>
  <c r="AQ1756" i="7"/>
  <c r="AQ1757" i="7"/>
  <c r="AQ1758" i="7"/>
  <c r="AQ1759" i="7"/>
  <c r="AQ1760" i="7"/>
  <c r="AQ1761" i="7"/>
  <c r="AQ1762" i="7"/>
  <c r="AQ1763" i="7"/>
  <c r="AQ1764" i="7"/>
  <c r="AQ1765" i="7"/>
  <c r="AQ1766" i="7"/>
  <c r="AQ1767" i="7"/>
  <c r="AQ1768" i="7"/>
  <c r="AQ1769" i="7"/>
  <c r="AQ1770" i="7"/>
  <c r="AQ1771" i="7"/>
  <c r="AQ1772" i="7"/>
  <c r="AQ1773" i="7"/>
  <c r="AQ1774" i="7"/>
  <c r="AQ1775" i="7"/>
  <c r="AQ1776" i="7"/>
  <c r="AQ1777" i="7"/>
  <c r="AQ1778" i="7"/>
  <c r="AQ1779" i="7"/>
  <c r="AQ1780" i="7"/>
  <c r="AQ1781" i="7"/>
  <c r="AQ1782" i="7"/>
  <c r="AQ1783" i="7"/>
  <c r="AQ1784" i="7"/>
  <c r="AQ1785" i="7"/>
  <c r="AQ1786" i="7"/>
  <c r="AQ1787" i="7"/>
  <c r="AQ1788" i="7"/>
  <c r="AQ1789" i="7"/>
  <c r="AQ1790" i="7"/>
  <c r="AQ1791" i="7"/>
  <c r="AQ1792" i="7"/>
  <c r="AQ1793" i="7"/>
  <c r="AQ1794" i="7"/>
  <c r="AQ1795" i="7"/>
  <c r="AQ1796" i="7"/>
  <c r="AQ1797" i="7"/>
  <c r="AQ1798" i="7"/>
  <c r="AQ1799" i="7"/>
  <c r="AQ1800" i="7"/>
  <c r="AQ1801" i="7"/>
  <c r="AQ1802" i="7"/>
  <c r="AQ1803" i="7"/>
  <c r="AQ1804" i="7"/>
  <c r="AQ1805" i="7"/>
  <c r="AQ1806" i="7"/>
  <c r="AQ1807" i="7"/>
  <c r="AQ1808" i="7"/>
  <c r="AQ1809" i="7"/>
  <c r="AQ1810" i="7"/>
  <c r="AQ1811" i="7"/>
  <c r="AQ1812" i="7"/>
  <c r="AQ1813" i="7"/>
  <c r="AQ1814" i="7"/>
  <c r="AQ1815" i="7"/>
  <c r="AQ1816" i="7"/>
  <c r="AQ1817" i="7"/>
  <c r="AQ1818" i="7"/>
  <c r="AQ1819" i="7"/>
  <c r="AQ1820" i="7"/>
  <c r="AQ1821" i="7"/>
  <c r="AQ1822" i="7"/>
  <c r="AQ1823" i="7"/>
  <c r="AQ1824" i="7"/>
  <c r="AQ1825" i="7"/>
  <c r="AQ1826" i="7"/>
  <c r="AQ1827" i="7"/>
  <c r="AQ1828" i="7"/>
  <c r="AQ1829" i="7"/>
  <c r="AQ1830" i="7"/>
  <c r="AQ1831" i="7"/>
  <c r="AQ1832" i="7"/>
  <c r="AQ1833" i="7"/>
  <c r="AQ1834" i="7"/>
  <c r="AQ1835" i="7"/>
  <c r="AQ1836" i="7"/>
  <c r="AQ1837" i="7"/>
  <c r="AQ1838" i="7"/>
  <c r="AQ1839" i="7"/>
  <c r="AQ1840" i="7"/>
  <c r="AQ1841" i="7"/>
  <c r="AQ1842" i="7"/>
  <c r="AQ1843" i="7"/>
  <c r="AQ1844" i="7"/>
  <c r="AQ1845" i="7"/>
  <c r="AQ1846" i="7"/>
  <c r="AQ1847" i="7"/>
  <c r="AQ1848" i="7"/>
  <c r="AQ1849" i="7"/>
  <c r="AQ1850" i="7"/>
  <c r="AQ1851" i="7"/>
  <c r="AQ1852" i="7"/>
  <c r="AQ1853" i="7"/>
  <c r="AQ1854" i="7"/>
  <c r="AQ1855" i="7"/>
  <c r="AQ1856" i="7"/>
  <c r="AQ1857" i="7"/>
  <c r="AQ1858" i="7"/>
  <c r="AQ1859" i="7"/>
  <c r="AQ1860" i="7"/>
  <c r="AQ1861" i="7"/>
  <c r="AQ1862" i="7"/>
  <c r="AQ1863" i="7"/>
  <c r="AQ1864" i="7"/>
  <c r="AQ1865" i="7"/>
  <c r="AQ1866" i="7"/>
  <c r="AQ1867" i="7"/>
  <c r="AQ1868" i="7"/>
  <c r="AQ1869" i="7"/>
  <c r="AQ1870" i="7"/>
  <c r="AQ1871" i="7"/>
  <c r="AQ1872" i="7"/>
  <c r="AQ1873" i="7"/>
  <c r="AQ1874" i="7"/>
  <c r="AQ1875" i="7"/>
  <c r="AQ1876" i="7"/>
  <c r="AQ1877" i="7"/>
  <c r="AQ1878" i="7"/>
  <c r="AQ1879" i="7"/>
  <c r="AQ1880" i="7"/>
  <c r="AQ1881" i="7"/>
  <c r="AQ1882" i="7"/>
  <c r="AQ1883" i="7"/>
  <c r="AQ1884" i="7"/>
  <c r="AQ1885" i="7"/>
  <c r="AQ1886" i="7"/>
  <c r="AQ1887" i="7"/>
  <c r="AQ1888" i="7"/>
  <c r="AQ1889" i="7"/>
  <c r="AQ1890" i="7"/>
  <c r="AQ1891" i="7"/>
  <c r="AQ1892" i="7"/>
  <c r="AQ1893" i="7"/>
  <c r="AQ1894" i="7"/>
  <c r="AQ1895" i="7"/>
  <c r="AQ1896" i="7"/>
  <c r="AQ1897" i="7"/>
  <c r="AQ1898" i="7"/>
  <c r="AQ1899" i="7"/>
  <c r="AQ1900" i="7"/>
  <c r="AQ1901" i="7"/>
  <c r="AQ1902" i="7"/>
  <c r="AQ1903" i="7"/>
  <c r="AQ1904" i="7"/>
  <c r="AQ1905" i="7"/>
  <c r="AQ1906" i="7"/>
  <c r="AQ1907" i="7"/>
  <c r="AQ1908" i="7"/>
  <c r="AQ1909" i="7"/>
  <c r="AQ1910" i="7"/>
  <c r="AQ1911" i="7"/>
  <c r="AQ1912" i="7"/>
  <c r="AQ1913" i="7"/>
  <c r="AQ1914" i="7"/>
  <c r="AQ1915" i="7"/>
  <c r="AQ1916" i="7"/>
  <c r="AQ1917" i="7"/>
  <c r="AQ1918" i="7"/>
  <c r="AQ1919" i="7"/>
  <c r="AQ1920" i="7"/>
  <c r="AQ1921" i="7"/>
  <c r="AQ1922" i="7"/>
  <c r="AQ1923" i="7"/>
  <c r="AQ1924" i="7"/>
  <c r="AQ1925" i="7"/>
  <c r="AQ1926" i="7"/>
  <c r="AQ1927" i="7"/>
  <c r="AQ1928" i="7"/>
  <c r="AQ1929" i="7"/>
  <c r="AQ1930" i="7"/>
  <c r="AQ1931" i="7"/>
  <c r="AQ1932" i="7"/>
  <c r="AQ1933" i="7"/>
  <c r="AQ1934" i="7"/>
  <c r="AQ1935" i="7"/>
  <c r="AQ1936" i="7"/>
  <c r="AQ1937" i="7"/>
  <c r="AQ1938" i="7"/>
  <c r="AQ1939" i="7"/>
  <c r="AQ1940" i="7"/>
  <c r="AQ1941" i="7"/>
  <c r="AQ1942" i="7"/>
  <c r="AQ1943" i="7"/>
  <c r="AQ1944" i="7"/>
  <c r="AQ1945" i="7"/>
  <c r="AQ1946" i="7"/>
  <c r="AQ1947" i="7"/>
  <c r="AQ1948" i="7"/>
  <c r="AQ1949" i="7"/>
  <c r="AQ1950" i="7"/>
  <c r="AQ1951" i="7"/>
  <c r="AQ1952" i="7"/>
  <c r="AQ1953" i="7"/>
  <c r="AQ1954" i="7"/>
  <c r="AQ1955" i="7"/>
  <c r="AQ1956" i="7"/>
  <c r="AQ1957" i="7"/>
  <c r="AQ1958" i="7"/>
  <c r="AQ1959" i="7"/>
  <c r="AQ1960" i="7"/>
  <c r="AQ1961" i="7"/>
  <c r="AQ1962" i="7"/>
  <c r="AQ1963" i="7"/>
  <c r="AQ1964" i="7"/>
  <c r="AQ1965" i="7"/>
  <c r="AQ1966" i="7"/>
  <c r="AQ1967" i="7"/>
  <c r="AQ1968" i="7"/>
  <c r="AQ1969" i="7"/>
  <c r="AQ1970" i="7"/>
  <c r="AQ1971" i="7"/>
  <c r="AQ1972" i="7"/>
  <c r="AQ1973" i="7"/>
  <c r="AQ1974" i="7"/>
  <c r="AQ1975" i="7"/>
  <c r="AQ1976" i="7"/>
  <c r="AQ1977" i="7"/>
  <c r="AQ1978" i="7"/>
  <c r="AQ1979" i="7"/>
  <c r="AQ1980" i="7"/>
  <c r="AQ1981" i="7"/>
  <c r="AQ1982" i="7"/>
  <c r="AQ1983" i="7"/>
  <c r="AQ1984" i="7"/>
  <c r="AQ1985" i="7"/>
  <c r="AQ1986" i="7"/>
  <c r="AQ1987" i="7"/>
  <c r="AQ1988" i="7"/>
  <c r="AQ1989" i="7"/>
  <c r="AQ1990" i="7"/>
  <c r="AQ1991" i="7"/>
  <c r="AQ1992" i="7"/>
  <c r="AQ1993" i="7"/>
  <c r="AQ1994" i="7"/>
  <c r="AQ1995" i="7"/>
  <c r="AQ1996" i="7"/>
  <c r="AQ1997" i="7"/>
  <c r="AQ1998" i="7"/>
  <c r="AQ1999" i="7"/>
  <c r="AQ2000" i="7"/>
  <c r="AQ2001" i="7"/>
  <c r="AQ2002" i="7"/>
  <c r="AQ2003" i="7"/>
  <c r="AQ2004" i="7"/>
  <c r="AQ2005" i="7"/>
  <c r="AQ2006" i="7"/>
  <c r="AQ2007" i="7"/>
  <c r="AQ2008" i="7"/>
  <c r="AQ2009" i="7"/>
  <c r="AQ2010" i="7"/>
  <c r="AQ2011" i="7"/>
  <c r="AQ2012" i="7"/>
  <c r="AQ2013" i="7"/>
  <c r="AQ2014" i="7"/>
  <c r="AQ2015" i="7"/>
  <c r="AQ2016" i="7"/>
  <c r="AQ2017" i="7"/>
  <c r="AQ2018" i="7"/>
  <c r="AQ2019" i="7"/>
  <c r="AQ2020" i="7"/>
  <c r="AQ2021" i="7"/>
  <c r="AQ2022" i="7"/>
  <c r="AQ2023" i="7"/>
  <c r="AQ2024" i="7"/>
  <c r="AQ2025" i="7"/>
  <c r="AQ2026" i="7"/>
  <c r="AQ2027" i="7"/>
  <c r="AQ2028" i="7"/>
  <c r="AQ2029" i="7"/>
  <c r="AQ2030" i="7"/>
  <c r="AQ2031" i="7"/>
  <c r="AQ2032" i="7"/>
  <c r="AQ2033" i="7"/>
  <c r="AQ2034" i="7"/>
  <c r="AQ2035" i="7"/>
  <c r="AQ2036" i="7"/>
  <c r="AQ2037" i="7"/>
  <c r="AQ2038" i="7"/>
  <c r="AQ2039" i="7"/>
  <c r="AQ2040" i="7"/>
  <c r="AQ2041" i="7"/>
  <c r="AQ2042" i="7"/>
  <c r="AQ2043" i="7"/>
  <c r="AQ2044" i="7"/>
  <c r="AQ2045" i="7"/>
  <c r="AQ2046" i="7"/>
  <c r="AQ2047" i="7"/>
  <c r="AQ2048" i="7"/>
  <c r="AQ2049" i="7"/>
  <c r="AQ2050" i="7"/>
  <c r="AQ2051" i="7"/>
  <c r="AQ2052" i="7"/>
  <c r="AQ2053" i="7"/>
  <c r="AQ2054" i="7"/>
  <c r="AQ2055" i="7"/>
  <c r="AQ2056" i="7"/>
  <c r="AQ2057" i="7"/>
  <c r="AQ2058" i="7"/>
  <c r="AQ2059" i="7"/>
  <c r="AQ2060" i="7"/>
  <c r="AQ2061" i="7"/>
  <c r="AQ2062" i="7"/>
  <c r="AQ2063" i="7"/>
  <c r="AQ2064" i="7"/>
  <c r="AQ2065" i="7"/>
  <c r="AQ2066" i="7"/>
  <c r="AQ2067" i="7"/>
  <c r="AQ2068" i="7"/>
  <c r="AQ2069" i="7"/>
  <c r="AQ2070" i="7"/>
  <c r="AQ2071" i="7"/>
  <c r="AQ2072" i="7"/>
  <c r="AQ2073" i="7"/>
  <c r="AQ2074" i="7"/>
  <c r="AQ2075" i="7"/>
  <c r="AQ2076" i="7"/>
  <c r="AQ2077" i="7"/>
  <c r="AQ2078" i="7"/>
  <c r="AQ2079" i="7"/>
  <c r="AQ2080" i="7"/>
  <c r="AQ2081" i="7"/>
  <c r="AQ2082" i="7"/>
  <c r="AQ2083" i="7"/>
  <c r="AQ2084" i="7"/>
  <c r="AQ2085" i="7"/>
  <c r="AQ2086" i="7"/>
  <c r="AQ2087" i="7"/>
  <c r="AQ2088" i="7"/>
  <c r="AQ2089" i="7"/>
  <c r="AQ2090" i="7"/>
  <c r="AQ2091" i="7"/>
  <c r="AQ2092" i="7"/>
  <c r="AQ2093" i="7"/>
  <c r="AQ2094" i="7"/>
  <c r="AQ2095" i="7"/>
  <c r="AQ2096" i="7"/>
  <c r="AQ2097" i="7"/>
  <c r="AQ2098" i="7"/>
  <c r="AQ2099" i="7"/>
  <c r="AQ2100" i="7"/>
  <c r="AQ2101" i="7"/>
  <c r="AQ2102" i="7"/>
  <c r="AQ2103" i="7"/>
  <c r="AQ2104" i="7"/>
  <c r="AQ2105" i="7"/>
  <c r="AQ2106" i="7"/>
  <c r="AQ2107" i="7"/>
  <c r="AQ2108" i="7"/>
  <c r="AQ2109" i="7"/>
  <c r="AQ2110" i="7"/>
  <c r="AQ2111" i="7"/>
  <c r="AQ2112" i="7"/>
  <c r="AQ2113" i="7"/>
  <c r="AQ2114" i="7"/>
  <c r="AQ2115" i="7"/>
  <c r="AQ2116" i="7"/>
  <c r="AQ2117" i="7"/>
  <c r="AQ2118" i="7"/>
  <c r="AQ2119" i="7"/>
  <c r="AQ2120" i="7"/>
  <c r="AQ2121" i="7"/>
  <c r="AQ2122" i="7"/>
  <c r="AQ2123" i="7"/>
  <c r="AQ2124" i="7"/>
  <c r="AQ2125" i="7"/>
  <c r="AQ2126" i="7"/>
  <c r="AQ2127" i="7"/>
  <c r="AQ2128" i="7"/>
  <c r="AQ2129" i="7"/>
  <c r="AQ2130" i="7"/>
  <c r="AQ2131" i="7"/>
  <c r="AQ2132" i="7"/>
  <c r="AQ2133" i="7"/>
  <c r="AQ2134" i="7"/>
  <c r="AQ2135" i="7"/>
  <c r="AQ2136" i="7"/>
  <c r="AQ2137" i="7"/>
  <c r="AQ2138" i="7"/>
  <c r="AQ2139" i="7"/>
  <c r="AQ2140" i="7"/>
  <c r="AQ2141" i="7"/>
  <c r="AQ2142" i="7"/>
  <c r="AQ2143" i="7"/>
  <c r="AQ2144" i="7"/>
  <c r="AQ2145" i="7"/>
  <c r="AQ2146" i="7"/>
  <c r="AQ2147" i="7"/>
  <c r="AQ2148" i="7"/>
  <c r="AQ2149" i="7"/>
  <c r="AQ2150" i="7"/>
  <c r="AQ2151" i="7"/>
  <c r="AQ2152" i="7"/>
  <c r="AQ2153" i="7"/>
  <c r="AQ2154" i="7"/>
  <c r="AQ2155" i="7"/>
  <c r="AQ2156" i="7"/>
  <c r="AQ2157" i="7"/>
  <c r="AQ2158" i="7"/>
  <c r="AQ2159" i="7"/>
  <c r="AQ2160" i="7"/>
  <c r="AQ2161" i="7"/>
  <c r="AQ2162" i="7"/>
  <c r="AQ2163" i="7"/>
  <c r="AQ2164" i="7"/>
  <c r="AQ2165" i="7"/>
  <c r="AQ2166" i="7"/>
  <c r="AQ2167" i="7"/>
  <c r="AQ2168" i="7"/>
  <c r="AQ2169" i="7"/>
  <c r="AQ2170" i="7"/>
  <c r="AQ2171" i="7"/>
  <c r="AQ2172" i="7"/>
  <c r="AQ2173" i="7"/>
  <c r="AQ2174" i="7"/>
  <c r="AQ2175" i="7"/>
  <c r="AQ2176" i="7"/>
  <c r="AQ2177" i="7"/>
  <c r="AQ2178" i="7"/>
  <c r="AQ2179" i="7"/>
  <c r="AQ2180" i="7"/>
  <c r="AQ2181" i="7"/>
  <c r="AQ2182" i="7"/>
  <c r="AQ2183" i="7"/>
  <c r="AQ2184" i="7"/>
  <c r="AQ2185" i="7"/>
  <c r="AQ2186" i="7"/>
  <c r="AQ2187" i="7"/>
  <c r="AQ2188" i="7"/>
  <c r="AQ2189" i="7"/>
  <c r="AQ2190" i="7"/>
  <c r="AQ2191" i="7"/>
  <c r="AQ2192" i="7"/>
  <c r="AQ2193" i="7"/>
  <c r="AQ2194" i="7"/>
  <c r="AQ2195" i="7"/>
  <c r="AQ2196" i="7"/>
  <c r="AQ2197" i="7"/>
  <c r="AQ2198" i="7"/>
  <c r="AQ2199" i="7"/>
  <c r="AQ2200" i="7"/>
  <c r="AQ2201" i="7"/>
  <c r="AQ2202" i="7"/>
  <c r="AQ2203" i="7"/>
  <c r="AQ2204" i="7"/>
  <c r="AQ2205" i="7"/>
  <c r="AQ2206" i="7"/>
  <c r="AQ2207" i="7"/>
  <c r="AQ2208" i="7"/>
  <c r="AQ2209" i="7"/>
  <c r="AQ2210" i="7"/>
  <c r="AQ2211" i="7"/>
  <c r="AQ2212" i="7"/>
  <c r="AQ2213" i="7"/>
  <c r="AQ2214" i="7"/>
  <c r="AQ2215" i="7"/>
  <c r="AQ2216" i="7"/>
  <c r="AQ2217" i="7"/>
  <c r="AQ2218" i="7"/>
  <c r="AQ2219" i="7"/>
  <c r="AQ2220" i="7"/>
  <c r="AQ2221" i="7"/>
  <c r="AQ2222" i="7"/>
  <c r="AQ2223" i="7"/>
  <c r="AQ2224" i="7"/>
  <c r="AQ2225" i="7"/>
  <c r="AQ2226" i="7"/>
  <c r="AQ2227" i="7"/>
  <c r="AQ2228" i="7"/>
  <c r="AQ2229" i="7"/>
  <c r="AQ2230" i="7"/>
  <c r="AQ2231" i="7"/>
  <c r="AQ2232" i="7"/>
  <c r="AQ2233" i="7"/>
  <c r="AQ2234" i="7"/>
  <c r="AQ2235" i="7"/>
  <c r="AQ2236" i="7"/>
  <c r="AQ2237" i="7"/>
  <c r="AQ2238" i="7"/>
  <c r="AQ2239" i="7"/>
  <c r="AQ2240" i="7"/>
  <c r="AQ2241" i="7"/>
  <c r="AQ2242" i="7"/>
  <c r="AQ2243" i="7"/>
  <c r="AQ2244" i="7"/>
  <c r="AQ2245" i="7"/>
  <c r="AQ2246" i="7"/>
  <c r="AQ2247" i="7"/>
  <c r="AQ2248" i="7"/>
  <c r="AQ2249" i="7"/>
  <c r="AQ2250" i="7"/>
  <c r="AQ2251" i="7"/>
  <c r="AQ2252" i="7"/>
  <c r="AQ2253" i="7"/>
  <c r="AQ2254" i="7"/>
  <c r="AQ2255" i="7"/>
  <c r="AQ2256" i="7"/>
  <c r="AQ2257" i="7"/>
  <c r="AQ2258" i="7"/>
  <c r="AQ2259" i="7"/>
  <c r="AQ2260" i="7"/>
  <c r="AQ2261" i="7"/>
  <c r="AQ2262" i="7"/>
  <c r="AQ2263" i="7"/>
  <c r="AQ2264" i="7"/>
  <c r="AQ2265" i="7"/>
  <c r="AQ2266" i="7"/>
  <c r="AQ2267" i="7"/>
  <c r="AQ2268" i="7"/>
  <c r="AQ2269" i="7"/>
  <c r="AQ2270" i="7"/>
  <c r="AQ2271" i="7"/>
  <c r="AQ2272" i="7"/>
  <c r="AQ2273" i="7"/>
  <c r="AQ2274" i="7"/>
  <c r="AQ2275" i="7"/>
  <c r="AQ2276" i="7"/>
  <c r="AQ2277" i="7"/>
  <c r="AQ2278" i="7"/>
  <c r="AQ2279" i="7"/>
  <c r="AQ2280" i="7"/>
  <c r="AQ2281" i="7"/>
  <c r="AQ2282" i="7"/>
  <c r="AQ2283" i="7"/>
  <c r="AQ2284" i="7"/>
  <c r="AQ2285" i="7"/>
  <c r="AQ2286" i="7"/>
  <c r="AQ2287" i="7"/>
  <c r="AQ2288" i="7"/>
  <c r="AQ2289" i="7"/>
  <c r="AQ2290" i="7"/>
  <c r="AQ2291" i="7"/>
  <c r="AQ2292" i="7"/>
  <c r="AQ2293" i="7"/>
  <c r="AQ2294" i="7"/>
  <c r="AQ2295" i="7"/>
  <c r="AQ2296" i="7"/>
  <c r="AQ2297" i="7"/>
  <c r="AQ2298" i="7"/>
  <c r="AQ2299" i="7"/>
  <c r="AQ2300" i="7"/>
  <c r="AQ2301" i="7"/>
  <c r="AQ2302" i="7"/>
  <c r="AQ2303" i="7"/>
  <c r="AQ2304" i="7"/>
  <c r="AQ2305" i="7"/>
  <c r="AQ2306" i="7"/>
  <c r="AQ2307" i="7"/>
  <c r="AQ2308" i="7"/>
  <c r="AQ2309" i="7"/>
  <c r="AQ2310" i="7"/>
  <c r="AQ2311" i="7"/>
  <c r="AQ2312" i="7"/>
  <c r="AQ2313" i="7"/>
  <c r="AQ2314" i="7"/>
  <c r="AQ2315" i="7"/>
  <c r="AQ2316" i="7"/>
  <c r="AQ2317" i="7"/>
  <c r="AQ2318" i="7"/>
  <c r="AQ2319" i="7"/>
  <c r="AQ2320" i="7"/>
  <c r="AQ2321" i="7"/>
  <c r="AQ2322" i="7"/>
  <c r="AQ2323" i="7"/>
  <c r="AQ2324" i="7"/>
  <c r="AQ2325" i="7"/>
  <c r="AQ2326" i="7"/>
  <c r="AQ2327" i="7"/>
  <c r="AQ2328" i="7"/>
  <c r="AQ2329" i="7"/>
  <c r="AQ2330" i="7"/>
  <c r="AQ2331" i="7"/>
  <c r="AQ2332" i="7"/>
  <c r="AQ2333" i="7"/>
  <c r="AQ2334" i="7"/>
  <c r="AQ2335" i="7"/>
  <c r="AQ2336" i="7"/>
  <c r="AQ2337" i="7"/>
  <c r="AQ2338" i="7"/>
  <c r="AQ2339" i="7"/>
  <c r="AQ2340" i="7"/>
  <c r="AQ2341" i="7"/>
  <c r="AQ2342" i="7"/>
  <c r="AQ2343" i="7"/>
  <c r="AQ2344" i="7"/>
  <c r="AQ2345" i="7"/>
  <c r="AQ2346" i="7"/>
  <c r="AQ2347" i="7"/>
  <c r="AQ2348" i="7"/>
  <c r="AQ2349" i="7"/>
  <c r="AQ2350" i="7"/>
  <c r="AQ2351" i="7"/>
  <c r="AQ2352" i="7"/>
  <c r="AQ2353" i="7"/>
  <c r="AQ2354" i="7"/>
  <c r="AQ2355" i="7"/>
  <c r="AQ2356" i="7"/>
  <c r="AQ2357" i="7"/>
  <c r="AQ2358" i="7"/>
  <c r="AQ2359" i="7"/>
  <c r="AQ2360" i="7"/>
  <c r="AQ2361" i="7"/>
  <c r="AQ2362" i="7"/>
  <c r="AQ2363" i="7"/>
  <c r="AQ2364" i="7"/>
  <c r="AQ2365" i="7"/>
  <c r="AQ2366" i="7"/>
  <c r="AQ2367" i="7"/>
  <c r="AQ2368" i="7"/>
  <c r="AQ2369" i="7"/>
  <c r="AQ2370" i="7"/>
  <c r="AQ2371" i="7"/>
  <c r="AQ2372" i="7"/>
  <c r="AQ2373" i="7"/>
  <c r="AQ2374" i="7"/>
  <c r="AQ2375" i="7"/>
  <c r="AQ2376" i="7"/>
  <c r="AQ2377" i="7"/>
  <c r="AQ2378" i="7"/>
  <c r="AQ2379" i="7"/>
  <c r="AQ2380" i="7"/>
  <c r="AQ2381" i="7"/>
  <c r="AQ2382" i="7"/>
  <c r="AQ2383" i="7"/>
  <c r="AQ2384" i="7"/>
  <c r="AQ2385" i="7"/>
  <c r="AQ2386" i="7"/>
  <c r="AQ2387" i="7"/>
  <c r="AQ2388" i="7"/>
  <c r="AQ2389" i="7"/>
  <c r="AQ2390" i="7"/>
  <c r="AQ2391" i="7"/>
  <c r="AQ2392" i="7"/>
  <c r="AQ2393" i="7"/>
  <c r="AQ2394" i="7"/>
  <c r="AQ2395" i="7"/>
  <c r="AQ2396" i="7"/>
  <c r="AQ2397" i="7"/>
  <c r="AQ2398" i="7"/>
  <c r="AQ2399" i="7"/>
  <c r="AQ2400" i="7"/>
  <c r="AQ2401" i="7"/>
  <c r="AQ2402" i="7"/>
  <c r="AQ2403" i="7"/>
  <c r="AQ2404" i="7"/>
  <c r="AQ2405" i="7"/>
  <c r="AQ2406" i="7"/>
  <c r="AQ2407" i="7"/>
  <c r="AQ2408" i="7"/>
  <c r="AQ2409" i="7"/>
  <c r="AQ2410" i="7"/>
  <c r="AQ2411" i="7"/>
  <c r="AQ2412" i="7"/>
  <c r="AQ2413" i="7"/>
  <c r="AQ2414" i="7"/>
  <c r="AQ2415" i="7"/>
  <c r="AQ2416" i="7"/>
  <c r="AQ2417" i="7"/>
  <c r="AQ2418" i="7"/>
  <c r="AQ2419" i="7"/>
  <c r="AQ2420" i="7"/>
  <c r="AQ2421" i="7"/>
  <c r="AQ2422" i="7"/>
  <c r="AQ2423" i="7"/>
  <c r="AQ2424" i="7"/>
  <c r="AQ2425" i="7"/>
  <c r="AQ2426" i="7"/>
  <c r="AQ2427" i="7"/>
  <c r="AQ2428" i="7"/>
  <c r="AQ2429" i="7"/>
  <c r="AQ2430" i="7"/>
  <c r="AQ2431" i="7"/>
  <c r="AQ2432" i="7"/>
  <c r="AQ2433" i="7"/>
  <c r="AQ2434" i="7"/>
  <c r="AQ2435" i="7"/>
  <c r="AQ2436" i="7"/>
  <c r="AQ2437" i="7"/>
  <c r="AQ2438" i="7"/>
  <c r="AQ2439" i="7"/>
  <c r="AQ2440" i="7"/>
  <c r="AQ2441" i="7"/>
  <c r="AQ2442" i="7"/>
  <c r="AQ2443" i="7"/>
  <c r="AQ2444" i="7"/>
  <c r="AQ2445" i="7"/>
  <c r="AQ2446" i="7"/>
  <c r="AQ2447" i="7"/>
  <c r="AQ2448" i="7"/>
  <c r="AQ2449" i="7"/>
  <c r="AQ2450" i="7"/>
  <c r="AQ2451" i="7"/>
  <c r="AQ2452" i="7"/>
  <c r="AQ2453" i="7"/>
  <c r="AQ2454" i="7"/>
  <c r="AQ2455" i="7"/>
  <c r="AQ2456" i="7"/>
  <c r="AQ2457" i="7"/>
  <c r="AQ2458" i="7"/>
  <c r="AQ2459" i="7"/>
  <c r="AQ2460" i="7"/>
  <c r="AQ2461" i="7"/>
  <c r="AQ2462" i="7"/>
  <c r="AQ2463" i="7"/>
  <c r="AQ2464" i="7"/>
  <c r="AQ2465" i="7"/>
  <c r="AQ2466" i="7"/>
  <c r="AQ2467" i="7"/>
  <c r="AQ2468" i="7"/>
  <c r="AQ2469" i="7"/>
  <c r="AQ2470" i="7"/>
  <c r="AQ2471" i="7"/>
  <c r="AQ2472" i="7"/>
  <c r="AQ2473" i="7"/>
  <c r="AQ2474" i="7"/>
  <c r="AQ2475" i="7"/>
  <c r="AQ2476" i="7"/>
  <c r="AQ2477" i="7"/>
  <c r="AQ2478" i="7"/>
  <c r="AQ2479" i="7"/>
  <c r="AQ2480" i="7"/>
  <c r="AQ2481" i="7"/>
  <c r="AQ2482" i="7"/>
  <c r="AQ2483" i="7"/>
  <c r="AQ2484" i="7"/>
  <c r="AQ2485" i="7"/>
  <c r="AQ2486" i="7"/>
  <c r="AQ2487" i="7"/>
  <c r="AQ2488" i="7"/>
  <c r="AQ2489" i="7"/>
  <c r="AQ2490" i="7"/>
  <c r="AQ2491" i="7"/>
  <c r="AQ2492" i="7"/>
  <c r="AQ2493" i="7"/>
  <c r="AQ2494" i="7"/>
  <c r="AQ2495" i="7"/>
  <c r="AQ2496" i="7"/>
  <c r="AQ2497" i="7"/>
  <c r="AQ2498" i="7"/>
  <c r="AQ2499" i="7"/>
  <c r="AQ2500" i="7"/>
  <c r="AQ2501" i="7"/>
  <c r="AQ2502" i="7"/>
  <c r="AQ2503" i="7"/>
  <c r="AQ2504" i="7"/>
  <c r="AQ2505" i="7"/>
  <c r="AQ2506" i="7"/>
  <c r="AQ2507" i="7"/>
  <c r="AQ2508" i="7"/>
  <c r="AQ2509" i="7"/>
  <c r="AQ2510" i="7"/>
  <c r="AQ2511" i="7"/>
  <c r="AQ2512" i="7"/>
  <c r="AQ2513" i="7"/>
  <c r="AQ2514" i="7"/>
  <c r="AQ2515" i="7"/>
  <c r="AQ2516" i="7"/>
  <c r="AQ2517" i="7"/>
  <c r="AQ2518" i="7"/>
  <c r="AQ2519" i="7"/>
  <c r="AQ2520" i="7"/>
  <c r="AQ2521" i="7"/>
  <c r="AQ2522" i="7"/>
  <c r="AQ2523" i="7"/>
  <c r="AQ2524" i="7"/>
  <c r="AQ2525" i="7"/>
  <c r="AQ2526" i="7"/>
  <c r="AQ2527" i="7"/>
  <c r="AQ2528" i="7"/>
  <c r="AQ2529" i="7"/>
  <c r="AQ2530" i="7"/>
  <c r="AQ2531" i="7"/>
  <c r="AQ2532" i="7"/>
  <c r="AQ2533" i="7"/>
  <c r="AQ2534" i="7"/>
  <c r="AQ2535" i="7"/>
  <c r="AQ2536" i="7"/>
  <c r="AQ2537" i="7"/>
  <c r="AQ2538" i="7"/>
  <c r="AQ2539" i="7"/>
  <c r="AQ2540" i="7"/>
  <c r="AQ2541" i="7"/>
  <c r="AQ2542" i="7"/>
  <c r="AQ2543" i="7"/>
  <c r="AQ2544" i="7"/>
  <c r="AQ2545" i="7"/>
  <c r="AQ2546" i="7"/>
  <c r="AQ2547" i="7"/>
  <c r="AQ2548" i="7"/>
  <c r="AQ2549" i="7"/>
  <c r="AQ2550" i="7"/>
  <c r="AQ2551" i="7"/>
  <c r="AQ2552" i="7"/>
  <c r="AQ2553" i="7"/>
  <c r="AQ2554" i="7"/>
  <c r="AQ2555" i="7"/>
  <c r="AQ2556" i="7"/>
  <c r="AQ2557" i="7"/>
  <c r="AQ2558" i="7"/>
  <c r="AQ2559" i="7"/>
  <c r="AQ2560" i="7"/>
  <c r="AQ2561" i="7"/>
  <c r="AQ2562" i="7"/>
  <c r="AQ2563" i="7"/>
  <c r="AQ2564" i="7"/>
  <c r="AQ2565" i="7"/>
  <c r="AQ2566" i="7"/>
  <c r="AQ2567" i="7"/>
  <c r="AQ2568" i="7"/>
  <c r="AQ2569" i="7"/>
  <c r="AQ2570" i="7"/>
  <c r="AQ2571" i="7"/>
  <c r="AQ2572" i="7"/>
  <c r="D102" i="9"/>
  <c r="K102" i="9"/>
  <c r="D101" i="9"/>
  <c r="K101" i="9"/>
  <c r="AO100" i="7"/>
  <c r="AN100" i="7"/>
  <c r="AL100" i="7"/>
  <c r="AO98" i="7"/>
  <c r="AN98" i="7"/>
  <c r="AL98" i="7"/>
  <c r="AO89" i="7"/>
  <c r="AN89" i="7"/>
  <c r="AL89" i="7"/>
  <c r="AO81" i="7"/>
  <c r="AN81" i="7"/>
  <c r="AL81" i="7"/>
  <c r="AO164" i="7"/>
  <c r="AN164" i="7"/>
  <c r="AL164" i="7"/>
  <c r="AO71" i="7"/>
  <c r="AN71" i="7"/>
  <c r="AL71" i="7"/>
  <c r="AO84" i="7"/>
  <c r="AN84" i="7"/>
  <c r="AL84" i="7"/>
  <c r="AO85" i="7"/>
  <c r="AN85" i="7"/>
  <c r="AL85" i="7"/>
  <c r="AO90" i="7"/>
  <c r="AN90" i="7"/>
  <c r="AL90" i="7"/>
  <c r="AO92" i="7"/>
  <c r="AN92" i="7"/>
  <c r="AL92" i="7"/>
  <c r="AO97" i="7"/>
  <c r="AN97" i="7"/>
  <c r="AL97" i="7"/>
  <c r="AL64" i="7"/>
  <c r="AO61" i="7"/>
  <c r="AN61" i="7"/>
  <c r="AL61" i="7"/>
  <c r="AO62" i="7"/>
  <c r="AN62" i="7"/>
  <c r="AL62" i="7"/>
  <c r="AO60" i="7"/>
  <c r="AN60" i="7"/>
  <c r="AL60" i="7"/>
  <c r="AO65" i="7"/>
  <c r="AN65" i="7"/>
  <c r="AL65" i="7"/>
  <c r="AO67" i="7"/>
  <c r="AN67" i="7"/>
  <c r="AL67" i="7"/>
  <c r="D100" i="9"/>
  <c r="K100" i="9"/>
  <c r="AO68" i="7"/>
  <c r="AN68" i="7"/>
  <c r="AL68" i="7"/>
  <c r="AO69" i="7"/>
  <c r="AN69" i="7"/>
  <c r="AL69" i="7"/>
  <c r="AO70" i="7"/>
  <c r="AN70" i="7"/>
  <c r="AL70" i="7"/>
  <c r="D99" i="9"/>
  <c r="K99" i="9"/>
  <c r="D98" i="9"/>
  <c r="K98" i="9"/>
  <c r="AL55" i="7"/>
  <c r="AL54" i="7"/>
  <c r="AL53" i="7"/>
  <c r="AN53" i="7"/>
  <c r="AO50" i="7"/>
  <c r="AN50" i="7"/>
  <c r="AL50" i="7"/>
  <c r="AO49" i="7"/>
  <c r="AN49" i="7"/>
  <c r="AL49" i="7"/>
  <c r="AO48" i="7"/>
  <c r="AN48" i="7"/>
  <c r="AL48" i="7"/>
  <c r="AO47" i="7"/>
  <c r="AN47" i="7"/>
  <c r="AL47" i="7"/>
  <c r="AO46" i="7"/>
  <c r="AN46" i="7"/>
  <c r="AL46" i="7"/>
  <c r="AL44" i="7"/>
  <c r="AN44" i="7"/>
  <c r="AO44" i="7"/>
  <c r="AL43" i="7"/>
  <c r="AN43" i="7"/>
  <c r="AO43" i="7"/>
  <c r="D24" i="9"/>
  <c r="K24" i="9"/>
  <c r="D17" i="9"/>
  <c r="K17" i="9"/>
  <c r="D87" i="9"/>
  <c r="K87" i="9"/>
  <c r="AL10" i="7"/>
  <c r="AN10" i="7"/>
  <c r="D56" i="9"/>
  <c r="K56" i="9"/>
  <c r="D86" i="9"/>
  <c r="K86" i="9"/>
  <c r="D81" i="9"/>
  <c r="K81" i="9"/>
  <c r="AO2" i="7"/>
  <c r="AO3" i="7"/>
  <c r="AO4" i="7"/>
  <c r="AO5" i="7"/>
  <c r="AO6" i="7"/>
  <c r="AO7" i="7"/>
  <c r="AO8" i="7"/>
  <c r="AO9" i="7"/>
  <c r="AO10" i="7"/>
  <c r="AO11" i="7"/>
  <c r="AO12" i="7"/>
  <c r="AO13" i="7"/>
  <c r="AO14" i="7"/>
  <c r="AO15" i="7"/>
  <c r="AO16" i="7"/>
  <c r="AO17" i="7"/>
  <c r="AO18" i="7"/>
  <c r="AO19" i="7"/>
  <c r="AO20" i="7"/>
  <c r="AO21" i="7"/>
  <c r="AO22" i="7"/>
  <c r="AO23" i="7"/>
  <c r="AO24" i="7"/>
  <c r="AO25" i="7"/>
  <c r="AO26" i="7"/>
  <c r="AO27" i="7"/>
  <c r="AO28" i="7"/>
  <c r="AO29" i="7"/>
  <c r="AO30" i="7"/>
  <c r="AO31" i="7"/>
  <c r="AO32" i="7"/>
  <c r="AO33" i="7"/>
  <c r="AO34" i="7"/>
  <c r="AO35" i="7"/>
  <c r="AO36" i="7"/>
  <c r="AO37" i="7"/>
  <c r="AO38" i="7"/>
  <c r="AO39" i="7"/>
  <c r="AO40" i="7"/>
  <c r="AO41" i="7"/>
  <c r="AO42" i="7"/>
  <c r="AO45" i="7"/>
  <c r="AO51" i="7"/>
  <c r="AO52" i="7"/>
  <c r="AO53" i="7"/>
  <c r="AO54" i="7"/>
  <c r="AO55" i="7"/>
  <c r="AO56" i="7"/>
  <c r="AO57" i="7"/>
  <c r="AO58" i="7"/>
  <c r="AO59" i="7"/>
  <c r="AO63" i="7"/>
  <c r="AO64" i="7"/>
  <c r="AO66" i="7"/>
  <c r="AO72" i="7"/>
  <c r="AO73" i="7"/>
  <c r="AO74" i="7"/>
  <c r="AO75" i="7"/>
  <c r="AO76" i="7"/>
  <c r="AO77" i="7"/>
  <c r="AO78" i="7"/>
  <c r="AO79" i="7"/>
  <c r="AO80" i="7"/>
  <c r="AO82" i="7"/>
  <c r="AO83" i="7"/>
  <c r="AO86" i="7"/>
  <c r="AO87" i="7"/>
  <c r="AO88" i="7"/>
  <c r="AO91" i="7"/>
  <c r="AO93" i="7"/>
  <c r="AO94" i="7"/>
  <c r="AO95" i="7"/>
  <c r="AO96" i="7"/>
  <c r="AO99" i="7"/>
  <c r="AO101" i="7"/>
  <c r="AO102" i="7"/>
  <c r="AO103" i="7"/>
  <c r="AO104" i="7"/>
  <c r="AO105" i="7"/>
  <c r="AO106" i="7"/>
  <c r="AO107" i="7"/>
  <c r="AO108" i="7"/>
  <c r="AO109" i="7"/>
  <c r="AO110" i="7"/>
  <c r="AO111" i="7"/>
  <c r="AO112" i="7"/>
  <c r="AO113" i="7"/>
  <c r="AO114" i="7"/>
  <c r="AO115" i="7"/>
  <c r="AO116" i="7"/>
  <c r="AO117" i="7"/>
  <c r="AO118" i="7"/>
  <c r="AO119" i="7"/>
  <c r="AO120" i="7"/>
  <c r="AO121" i="7"/>
  <c r="AO122" i="7"/>
  <c r="AO123" i="7"/>
  <c r="AO124" i="7"/>
  <c r="AO125" i="7"/>
  <c r="AO126" i="7"/>
  <c r="AO127" i="7"/>
  <c r="AO128" i="7"/>
  <c r="AO129" i="7"/>
  <c r="AO130" i="7"/>
  <c r="AO131" i="7"/>
  <c r="AO132" i="7"/>
  <c r="AO133" i="7"/>
  <c r="AO134" i="7"/>
  <c r="AO135" i="7"/>
  <c r="AO136" i="7"/>
  <c r="AO137" i="7"/>
  <c r="AO138" i="7"/>
  <c r="AO139" i="7"/>
  <c r="AO140" i="7"/>
  <c r="AO141" i="7"/>
  <c r="AO142" i="7"/>
  <c r="AO143" i="7"/>
  <c r="AO144" i="7"/>
  <c r="AO145" i="7"/>
  <c r="AO146" i="7"/>
  <c r="AO147" i="7"/>
  <c r="AO148" i="7"/>
  <c r="AO149" i="7"/>
  <c r="AO150" i="7"/>
  <c r="AO151" i="7"/>
  <c r="AO152" i="7"/>
  <c r="AO153" i="7"/>
  <c r="AO154" i="7"/>
  <c r="AO155" i="7"/>
  <c r="AO156" i="7"/>
  <c r="AO157" i="7"/>
  <c r="AO158" i="7"/>
  <c r="AO159" i="7"/>
  <c r="AO160" i="7"/>
  <c r="AO161" i="7"/>
  <c r="AO162" i="7"/>
  <c r="AO163" i="7"/>
  <c r="AO165" i="7"/>
  <c r="AO166" i="7"/>
  <c r="AO167" i="7"/>
  <c r="AO168" i="7"/>
  <c r="AO169" i="7"/>
  <c r="AO170" i="7"/>
  <c r="AO171" i="7"/>
  <c r="AO172" i="7"/>
  <c r="AO173" i="7"/>
  <c r="AO174" i="7"/>
  <c r="AO175" i="7"/>
  <c r="AO176" i="7"/>
  <c r="AO177" i="7"/>
  <c r="AO178" i="7"/>
  <c r="AO179" i="7"/>
  <c r="AO180" i="7"/>
  <c r="AO181" i="7"/>
  <c r="AO182" i="7"/>
  <c r="AO183" i="7"/>
  <c r="AO184" i="7"/>
  <c r="AO185" i="7"/>
  <c r="AO186" i="7"/>
  <c r="AO187" i="7"/>
  <c r="AO188" i="7"/>
  <c r="AO189" i="7"/>
  <c r="AO190" i="7"/>
  <c r="AO191" i="7"/>
  <c r="AO192" i="7"/>
  <c r="AO193" i="7"/>
  <c r="AO194" i="7"/>
  <c r="AO195" i="7"/>
  <c r="AO196" i="7"/>
  <c r="AO197" i="7"/>
  <c r="AO198" i="7"/>
  <c r="AO199" i="7"/>
  <c r="AO200" i="7"/>
  <c r="AO201" i="7"/>
  <c r="AO202" i="7"/>
  <c r="AO203" i="7"/>
  <c r="AO204" i="7"/>
  <c r="AO205" i="7"/>
  <c r="AO206" i="7"/>
  <c r="AO207" i="7"/>
  <c r="AO208" i="7"/>
  <c r="AO209" i="7"/>
  <c r="AO210" i="7"/>
  <c r="AO211" i="7"/>
  <c r="AO212" i="7"/>
  <c r="AO213" i="7"/>
  <c r="AO214" i="7"/>
  <c r="AO215" i="7"/>
  <c r="AO216" i="7"/>
  <c r="AO217" i="7"/>
  <c r="AO218" i="7"/>
  <c r="AO219" i="7"/>
  <c r="AO220" i="7"/>
  <c r="AO221" i="7"/>
  <c r="AO222" i="7"/>
  <c r="AO223" i="7"/>
  <c r="AO224" i="7"/>
  <c r="AO225" i="7"/>
  <c r="AO226" i="7"/>
  <c r="AO227" i="7"/>
  <c r="AO228" i="7"/>
  <c r="AO229" i="7"/>
  <c r="AO230" i="7"/>
  <c r="AO231" i="7"/>
  <c r="AO232" i="7"/>
  <c r="AO233" i="7"/>
  <c r="AO234" i="7"/>
  <c r="AO235" i="7"/>
  <c r="AO236" i="7"/>
  <c r="AO237" i="7"/>
  <c r="AO238" i="7"/>
  <c r="AO239" i="7"/>
  <c r="AO240" i="7"/>
  <c r="AO241" i="7"/>
  <c r="AO242" i="7"/>
  <c r="AO243" i="7"/>
  <c r="AO244" i="7"/>
  <c r="AO245" i="7"/>
  <c r="AO246" i="7"/>
  <c r="AO247" i="7"/>
  <c r="AO248" i="7"/>
  <c r="AO249" i="7"/>
  <c r="AO250" i="7"/>
  <c r="AO251" i="7"/>
  <c r="AO252" i="7"/>
  <c r="AO253" i="7"/>
  <c r="AO254" i="7"/>
  <c r="AO255" i="7"/>
  <c r="AO256" i="7"/>
  <c r="AO257" i="7"/>
  <c r="AO258" i="7"/>
  <c r="AO259" i="7"/>
  <c r="AO260" i="7"/>
  <c r="AO261" i="7"/>
  <c r="AO262" i="7"/>
  <c r="AO263" i="7"/>
  <c r="AO264" i="7"/>
  <c r="AO265" i="7"/>
  <c r="AO266" i="7"/>
  <c r="AO267" i="7"/>
  <c r="AO268" i="7"/>
  <c r="AO269" i="7"/>
  <c r="AO270" i="7"/>
  <c r="AO271" i="7"/>
  <c r="AO272" i="7"/>
  <c r="AO273" i="7"/>
  <c r="AO274" i="7"/>
  <c r="AO275" i="7"/>
  <c r="AO276" i="7"/>
  <c r="AO277" i="7"/>
  <c r="AO278" i="7"/>
  <c r="AO279" i="7"/>
  <c r="AO280" i="7"/>
  <c r="AO281" i="7"/>
  <c r="AO282" i="7"/>
  <c r="AO283" i="7"/>
  <c r="AO284" i="7"/>
  <c r="AO285" i="7"/>
  <c r="AO286" i="7"/>
  <c r="AO287" i="7"/>
  <c r="AO288" i="7"/>
  <c r="AO289" i="7"/>
  <c r="AO290" i="7"/>
  <c r="AO291" i="7"/>
  <c r="AO292" i="7"/>
  <c r="AO293" i="7"/>
  <c r="AO294" i="7"/>
  <c r="AO295" i="7"/>
  <c r="AO296" i="7"/>
  <c r="AO297" i="7"/>
  <c r="AO298" i="7"/>
  <c r="AO299" i="7"/>
  <c r="AO300" i="7"/>
  <c r="AO301" i="7"/>
  <c r="AO302" i="7"/>
  <c r="AO303" i="7"/>
  <c r="AO304" i="7"/>
  <c r="AO305" i="7"/>
  <c r="AO306" i="7"/>
  <c r="AO307" i="7"/>
  <c r="AO308" i="7"/>
  <c r="AO309" i="7"/>
  <c r="AO310" i="7"/>
  <c r="AO311" i="7"/>
  <c r="AO312" i="7"/>
  <c r="AO313" i="7"/>
  <c r="AO314" i="7"/>
  <c r="AO315" i="7"/>
  <c r="AO316" i="7"/>
  <c r="AO317" i="7"/>
  <c r="AO318" i="7"/>
  <c r="AO319" i="7"/>
  <c r="AO320" i="7"/>
  <c r="AO321" i="7"/>
  <c r="AO322" i="7"/>
  <c r="AO323" i="7"/>
  <c r="AO324" i="7"/>
  <c r="AO325" i="7"/>
  <c r="AO326" i="7"/>
  <c r="AO327" i="7"/>
  <c r="AO328" i="7"/>
  <c r="AO329" i="7"/>
  <c r="AO330" i="7"/>
  <c r="AO331" i="7"/>
  <c r="AO332" i="7"/>
  <c r="AO333" i="7"/>
  <c r="AO334" i="7"/>
  <c r="AO335" i="7"/>
  <c r="AO336" i="7"/>
  <c r="AO337" i="7"/>
  <c r="AO338" i="7"/>
  <c r="AO339" i="7"/>
  <c r="AO340" i="7"/>
  <c r="AO341" i="7"/>
  <c r="AO342" i="7"/>
  <c r="AO343" i="7"/>
  <c r="AO344" i="7"/>
  <c r="AO345" i="7"/>
  <c r="AO346" i="7"/>
  <c r="AO347" i="7"/>
  <c r="AO348" i="7"/>
  <c r="AO349" i="7"/>
  <c r="AO350" i="7"/>
  <c r="AO351" i="7"/>
  <c r="AO352" i="7"/>
  <c r="AO353" i="7"/>
  <c r="AO354" i="7"/>
  <c r="AO355" i="7"/>
  <c r="AO356" i="7"/>
  <c r="AO357" i="7"/>
  <c r="AO358" i="7"/>
  <c r="AO359" i="7"/>
  <c r="AO360" i="7"/>
  <c r="AO361" i="7"/>
  <c r="AO362" i="7"/>
  <c r="AO363" i="7"/>
  <c r="AO364" i="7"/>
  <c r="AO365" i="7"/>
  <c r="AO366" i="7"/>
  <c r="AO367" i="7"/>
  <c r="AO368" i="7"/>
  <c r="AO369" i="7"/>
  <c r="AO370" i="7"/>
  <c r="AO371" i="7"/>
  <c r="AO372" i="7"/>
  <c r="AO373" i="7"/>
  <c r="AO374" i="7"/>
  <c r="AO375" i="7"/>
  <c r="AO376" i="7"/>
  <c r="AO377" i="7"/>
  <c r="AO378" i="7"/>
  <c r="AO379" i="7"/>
  <c r="AO380" i="7"/>
  <c r="AO381" i="7"/>
  <c r="AO382" i="7"/>
  <c r="AO383" i="7"/>
  <c r="AO384" i="7"/>
  <c r="AO385" i="7"/>
  <c r="AO386" i="7"/>
  <c r="AO387" i="7"/>
  <c r="AO388" i="7"/>
  <c r="AO389" i="7"/>
  <c r="AO390" i="7"/>
  <c r="AO391" i="7"/>
  <c r="AO392" i="7"/>
  <c r="AO393" i="7"/>
  <c r="AO394" i="7"/>
  <c r="AO395" i="7"/>
  <c r="AO396" i="7"/>
  <c r="AO397" i="7"/>
  <c r="AO398" i="7"/>
  <c r="AO399" i="7"/>
  <c r="AO400" i="7"/>
  <c r="AO401" i="7"/>
  <c r="AO402" i="7"/>
  <c r="AO403" i="7"/>
  <c r="AO404" i="7"/>
  <c r="AO405" i="7"/>
  <c r="AO406" i="7"/>
  <c r="AO407" i="7"/>
  <c r="AO408" i="7"/>
  <c r="AO409" i="7"/>
  <c r="AO410" i="7"/>
  <c r="AO411" i="7"/>
  <c r="AO412" i="7"/>
  <c r="AO413" i="7"/>
  <c r="AO414" i="7"/>
  <c r="AO415" i="7"/>
  <c r="AO416" i="7"/>
  <c r="AO417" i="7"/>
  <c r="AO418" i="7"/>
  <c r="AO419" i="7"/>
  <c r="AO420" i="7"/>
  <c r="AO421" i="7"/>
  <c r="AO422" i="7"/>
  <c r="AO423" i="7"/>
  <c r="AO424" i="7"/>
  <c r="AO425" i="7"/>
  <c r="AO426" i="7"/>
  <c r="AO427" i="7"/>
  <c r="AO428" i="7"/>
  <c r="AO429" i="7"/>
  <c r="AO430" i="7"/>
  <c r="AO431" i="7"/>
  <c r="AO432" i="7"/>
  <c r="AO433" i="7"/>
  <c r="AO434" i="7"/>
  <c r="AO435" i="7"/>
  <c r="AO436" i="7"/>
  <c r="AO437" i="7"/>
  <c r="AO438" i="7"/>
  <c r="AO439" i="7"/>
  <c r="AO440" i="7"/>
  <c r="AO441" i="7"/>
  <c r="AO442" i="7"/>
  <c r="AO443" i="7"/>
  <c r="AO444" i="7"/>
  <c r="AO445" i="7"/>
  <c r="AO446" i="7"/>
  <c r="AO447" i="7"/>
  <c r="AO448" i="7"/>
  <c r="AO449" i="7"/>
  <c r="AO450" i="7"/>
  <c r="AO451" i="7"/>
  <c r="AO452" i="7"/>
  <c r="AO453" i="7"/>
  <c r="AO454" i="7"/>
  <c r="AO455" i="7"/>
  <c r="AO456" i="7"/>
  <c r="AO457" i="7"/>
  <c r="AO458" i="7"/>
  <c r="AO459" i="7"/>
  <c r="AO460" i="7"/>
  <c r="AO461" i="7"/>
  <c r="AO462" i="7"/>
  <c r="AO463" i="7"/>
  <c r="AO464" i="7"/>
  <c r="AO465" i="7"/>
  <c r="AO466" i="7"/>
  <c r="AO467" i="7"/>
  <c r="AO468" i="7"/>
  <c r="AO469" i="7"/>
  <c r="AO470" i="7"/>
  <c r="AO471" i="7"/>
  <c r="AO472" i="7"/>
  <c r="AO473" i="7"/>
  <c r="AO474" i="7"/>
  <c r="AO475" i="7"/>
  <c r="AO476" i="7"/>
  <c r="AO477" i="7"/>
  <c r="AO478" i="7"/>
  <c r="AO479" i="7"/>
  <c r="AO480" i="7"/>
  <c r="AO481" i="7"/>
  <c r="AO482" i="7"/>
  <c r="AO483" i="7"/>
  <c r="AO484" i="7"/>
  <c r="AO485" i="7"/>
  <c r="AO486" i="7"/>
  <c r="AO487" i="7"/>
  <c r="AO488" i="7"/>
  <c r="AO489" i="7"/>
  <c r="AO490" i="7"/>
  <c r="AO491" i="7"/>
  <c r="AO492" i="7"/>
  <c r="AO493" i="7"/>
  <c r="AO494" i="7"/>
  <c r="AO495" i="7"/>
  <c r="AO496" i="7"/>
  <c r="AO497" i="7"/>
  <c r="AO498" i="7"/>
  <c r="AO499" i="7"/>
  <c r="AO500" i="7"/>
  <c r="AO501" i="7"/>
  <c r="AO502" i="7"/>
  <c r="AO503" i="7"/>
  <c r="AO504" i="7"/>
  <c r="AO505" i="7"/>
  <c r="AO506" i="7"/>
  <c r="AO507" i="7"/>
  <c r="AO508" i="7"/>
  <c r="AO509" i="7"/>
  <c r="AO510" i="7"/>
  <c r="AO511" i="7"/>
  <c r="AO512" i="7"/>
  <c r="AO513" i="7"/>
  <c r="AO514" i="7"/>
  <c r="AO515" i="7"/>
  <c r="AO516" i="7"/>
  <c r="AO517" i="7"/>
  <c r="AO518" i="7"/>
  <c r="AO519" i="7"/>
  <c r="AO520" i="7"/>
  <c r="AO521" i="7"/>
  <c r="AO522" i="7"/>
  <c r="AO523" i="7"/>
  <c r="AO524" i="7"/>
  <c r="AO525" i="7"/>
  <c r="AO526" i="7"/>
  <c r="AO527" i="7"/>
  <c r="AO528" i="7"/>
  <c r="AO529" i="7"/>
  <c r="AO530" i="7"/>
  <c r="AO531" i="7"/>
  <c r="AO532" i="7"/>
  <c r="AO533" i="7"/>
  <c r="AO534" i="7"/>
  <c r="AO535" i="7"/>
  <c r="AO536" i="7"/>
  <c r="AO537" i="7"/>
  <c r="AO538" i="7"/>
  <c r="AO539" i="7"/>
  <c r="AO540" i="7"/>
  <c r="AO541" i="7"/>
  <c r="AO542" i="7"/>
  <c r="AO543" i="7"/>
  <c r="AO544" i="7"/>
  <c r="AO545" i="7"/>
  <c r="AO546" i="7"/>
  <c r="AO547" i="7"/>
  <c r="AO548" i="7"/>
  <c r="AO549" i="7"/>
  <c r="AO550" i="7"/>
  <c r="AO551" i="7"/>
  <c r="AO552" i="7"/>
  <c r="AO553" i="7"/>
  <c r="AO554" i="7"/>
  <c r="AO555" i="7"/>
  <c r="AO556" i="7"/>
  <c r="AO557" i="7"/>
  <c r="AO558" i="7"/>
  <c r="AO559" i="7"/>
  <c r="AO560" i="7"/>
  <c r="AO561" i="7"/>
  <c r="AO562" i="7"/>
  <c r="AO563" i="7"/>
  <c r="AO564" i="7"/>
  <c r="AO565" i="7"/>
  <c r="AO566" i="7"/>
  <c r="AO567" i="7"/>
  <c r="AO568" i="7"/>
  <c r="AO569" i="7"/>
  <c r="AO570" i="7"/>
  <c r="AO571" i="7"/>
  <c r="AO572" i="7"/>
  <c r="AO573" i="7"/>
  <c r="AO574" i="7"/>
  <c r="AO575" i="7"/>
  <c r="AO576" i="7"/>
  <c r="AO577" i="7"/>
  <c r="AO578" i="7"/>
  <c r="AO579" i="7"/>
  <c r="AO580" i="7"/>
  <c r="AO581" i="7"/>
  <c r="AO582" i="7"/>
  <c r="AO583" i="7"/>
  <c r="AO584" i="7"/>
  <c r="AO585" i="7"/>
  <c r="AO586" i="7"/>
  <c r="AO587" i="7"/>
  <c r="AO588" i="7"/>
  <c r="AO589" i="7"/>
  <c r="AO590" i="7"/>
  <c r="AO591" i="7"/>
  <c r="AO592" i="7"/>
  <c r="AO593" i="7"/>
  <c r="AO594" i="7"/>
  <c r="AO595" i="7"/>
  <c r="AO596" i="7"/>
  <c r="AO597" i="7"/>
  <c r="AO598" i="7"/>
  <c r="AO599" i="7"/>
  <c r="AO600" i="7"/>
  <c r="AO601" i="7"/>
  <c r="AO602" i="7"/>
  <c r="AO603" i="7"/>
  <c r="AO604" i="7"/>
  <c r="AO605" i="7"/>
  <c r="AO606" i="7"/>
  <c r="AO607" i="7"/>
  <c r="AO608" i="7"/>
  <c r="AO609" i="7"/>
  <c r="AO610" i="7"/>
  <c r="AO611" i="7"/>
  <c r="AO612" i="7"/>
  <c r="AO613" i="7"/>
  <c r="AO614" i="7"/>
  <c r="AO615" i="7"/>
  <c r="AO616" i="7"/>
  <c r="AO617" i="7"/>
  <c r="AO618" i="7"/>
  <c r="AO619" i="7"/>
  <c r="AO620" i="7"/>
  <c r="AO621" i="7"/>
  <c r="AO622" i="7"/>
  <c r="AO623" i="7"/>
  <c r="AO624" i="7"/>
  <c r="AO625" i="7"/>
  <c r="AO626" i="7"/>
  <c r="AO627" i="7"/>
  <c r="AO628" i="7"/>
  <c r="AO629" i="7"/>
  <c r="AO630" i="7"/>
  <c r="AO631" i="7"/>
  <c r="AO632" i="7"/>
  <c r="AO633" i="7"/>
  <c r="AO634" i="7"/>
  <c r="AO635" i="7"/>
  <c r="AO636" i="7"/>
  <c r="AO637" i="7"/>
  <c r="AO638" i="7"/>
  <c r="AO639" i="7"/>
  <c r="AO640" i="7"/>
  <c r="AO641" i="7"/>
  <c r="AO642" i="7"/>
  <c r="AO643" i="7"/>
  <c r="AO644" i="7"/>
  <c r="AO645" i="7"/>
  <c r="AO646" i="7"/>
  <c r="AO647" i="7"/>
  <c r="AO648" i="7"/>
  <c r="AO649" i="7"/>
  <c r="AO650" i="7"/>
  <c r="AO651" i="7"/>
  <c r="AO652" i="7"/>
  <c r="AO653" i="7"/>
  <c r="AO654" i="7"/>
  <c r="AO655" i="7"/>
  <c r="AO656" i="7"/>
  <c r="AO657" i="7"/>
  <c r="AO658" i="7"/>
  <c r="AO659" i="7"/>
  <c r="AO660" i="7"/>
  <c r="AO661" i="7"/>
  <c r="AO662" i="7"/>
  <c r="AO663" i="7"/>
  <c r="AO664" i="7"/>
  <c r="AO665" i="7"/>
  <c r="AO666" i="7"/>
  <c r="AO667" i="7"/>
  <c r="AO668" i="7"/>
  <c r="AO669" i="7"/>
  <c r="AO670" i="7"/>
  <c r="AO671" i="7"/>
  <c r="AO672" i="7"/>
  <c r="AO673" i="7"/>
  <c r="AO674" i="7"/>
  <c r="AO675" i="7"/>
  <c r="AO676" i="7"/>
  <c r="AO677" i="7"/>
  <c r="AO678" i="7"/>
  <c r="AO679" i="7"/>
  <c r="AO680" i="7"/>
  <c r="AO681" i="7"/>
  <c r="AO682" i="7"/>
  <c r="AO683" i="7"/>
  <c r="AO684" i="7"/>
  <c r="AO685" i="7"/>
  <c r="AO686" i="7"/>
  <c r="AO687" i="7"/>
  <c r="AO688" i="7"/>
  <c r="AO689" i="7"/>
  <c r="AO690" i="7"/>
  <c r="AO691" i="7"/>
  <c r="AO692" i="7"/>
  <c r="AO693" i="7"/>
  <c r="AO694" i="7"/>
  <c r="AO695" i="7"/>
  <c r="AO696" i="7"/>
  <c r="AO697" i="7"/>
  <c r="AO698" i="7"/>
  <c r="AO699" i="7"/>
  <c r="AO700" i="7"/>
  <c r="AO701" i="7"/>
  <c r="AO702" i="7"/>
  <c r="AO703" i="7"/>
  <c r="AO704" i="7"/>
  <c r="AO705" i="7"/>
  <c r="AO706" i="7"/>
  <c r="AO707" i="7"/>
  <c r="AO708" i="7"/>
  <c r="AO709" i="7"/>
  <c r="AO710" i="7"/>
  <c r="AO711" i="7"/>
  <c r="AO712" i="7"/>
  <c r="AO713" i="7"/>
  <c r="AO714" i="7"/>
  <c r="AO715" i="7"/>
  <c r="AO716" i="7"/>
  <c r="AO717" i="7"/>
  <c r="AO718" i="7"/>
  <c r="AO719" i="7"/>
  <c r="AO720" i="7"/>
  <c r="AO721" i="7"/>
  <c r="AO722" i="7"/>
  <c r="AO723" i="7"/>
  <c r="AO724" i="7"/>
  <c r="AO725" i="7"/>
  <c r="AO726" i="7"/>
  <c r="AO727" i="7"/>
  <c r="AO728" i="7"/>
  <c r="AO729" i="7"/>
  <c r="AO730" i="7"/>
  <c r="AO731" i="7"/>
  <c r="AO732" i="7"/>
  <c r="AO733" i="7"/>
  <c r="AO734" i="7"/>
  <c r="AO735" i="7"/>
  <c r="AO736" i="7"/>
  <c r="AO737" i="7"/>
  <c r="AO738" i="7"/>
  <c r="AO739" i="7"/>
  <c r="AO740" i="7"/>
  <c r="AO741" i="7"/>
  <c r="AO742" i="7"/>
  <c r="AO743" i="7"/>
  <c r="AO744" i="7"/>
  <c r="AO745" i="7"/>
  <c r="AO746" i="7"/>
  <c r="AO747" i="7"/>
  <c r="AO748" i="7"/>
  <c r="AO749" i="7"/>
  <c r="AO750" i="7"/>
  <c r="AO751" i="7"/>
  <c r="AO752" i="7"/>
  <c r="AO753" i="7"/>
  <c r="AO754" i="7"/>
  <c r="AO755" i="7"/>
  <c r="AO756" i="7"/>
  <c r="AO757" i="7"/>
  <c r="AO758" i="7"/>
  <c r="AO759" i="7"/>
  <c r="AO760" i="7"/>
  <c r="AO761" i="7"/>
  <c r="AO762" i="7"/>
  <c r="AO763" i="7"/>
  <c r="AO764" i="7"/>
  <c r="AO765" i="7"/>
  <c r="AO766" i="7"/>
  <c r="AO767" i="7"/>
  <c r="AO768" i="7"/>
  <c r="AO769" i="7"/>
  <c r="AO770" i="7"/>
  <c r="AO771" i="7"/>
  <c r="AO772" i="7"/>
  <c r="AO773" i="7"/>
  <c r="AO774" i="7"/>
  <c r="AO775" i="7"/>
  <c r="AO776" i="7"/>
  <c r="AO777" i="7"/>
  <c r="AO778" i="7"/>
  <c r="AO779" i="7"/>
  <c r="AO780" i="7"/>
  <c r="AO781" i="7"/>
  <c r="AO782" i="7"/>
  <c r="AO783" i="7"/>
  <c r="AO784" i="7"/>
  <c r="AO785" i="7"/>
  <c r="AO786" i="7"/>
  <c r="AO787" i="7"/>
  <c r="AO788" i="7"/>
  <c r="AO789" i="7"/>
  <c r="AO790" i="7"/>
  <c r="AO791" i="7"/>
  <c r="AO792" i="7"/>
  <c r="AO793" i="7"/>
  <c r="AO794" i="7"/>
  <c r="AO795" i="7"/>
  <c r="AO796" i="7"/>
  <c r="AO797" i="7"/>
  <c r="AO798" i="7"/>
  <c r="AO799" i="7"/>
  <c r="AO800" i="7"/>
  <c r="AO801" i="7"/>
  <c r="AO802" i="7"/>
  <c r="AO803" i="7"/>
  <c r="AO804" i="7"/>
  <c r="AO805" i="7"/>
  <c r="AO806" i="7"/>
  <c r="AO807" i="7"/>
  <c r="AO808" i="7"/>
  <c r="AO809" i="7"/>
  <c r="AO810" i="7"/>
  <c r="AO811" i="7"/>
  <c r="AO812" i="7"/>
  <c r="AO813" i="7"/>
  <c r="AO814" i="7"/>
  <c r="AO815" i="7"/>
  <c r="AO816" i="7"/>
  <c r="AO817" i="7"/>
  <c r="AO818" i="7"/>
  <c r="AO819" i="7"/>
  <c r="AO820" i="7"/>
  <c r="AO821" i="7"/>
  <c r="AO822" i="7"/>
  <c r="AO823" i="7"/>
  <c r="AO824" i="7"/>
  <c r="AO825" i="7"/>
  <c r="AO826" i="7"/>
  <c r="AO827" i="7"/>
  <c r="AO828" i="7"/>
  <c r="AO829" i="7"/>
  <c r="AO830" i="7"/>
  <c r="AO831" i="7"/>
  <c r="AO832" i="7"/>
  <c r="AO833" i="7"/>
  <c r="AO834" i="7"/>
  <c r="AO835" i="7"/>
  <c r="AO836" i="7"/>
  <c r="AO837" i="7"/>
  <c r="AO838" i="7"/>
  <c r="AO839" i="7"/>
  <c r="AO840" i="7"/>
  <c r="AO841" i="7"/>
  <c r="AO842" i="7"/>
  <c r="AO843" i="7"/>
  <c r="AO844" i="7"/>
  <c r="AO845" i="7"/>
  <c r="AO846" i="7"/>
  <c r="AO847" i="7"/>
  <c r="AO848" i="7"/>
  <c r="AO849" i="7"/>
  <c r="AO850" i="7"/>
  <c r="AO851" i="7"/>
  <c r="AO852" i="7"/>
  <c r="AO853" i="7"/>
  <c r="AO854" i="7"/>
  <c r="AO855" i="7"/>
  <c r="AO856" i="7"/>
  <c r="AO857" i="7"/>
  <c r="AO858" i="7"/>
  <c r="AO859" i="7"/>
  <c r="AO860" i="7"/>
  <c r="AO861" i="7"/>
  <c r="AO862" i="7"/>
  <c r="AO863" i="7"/>
  <c r="AO864" i="7"/>
  <c r="AO865" i="7"/>
  <c r="AO866" i="7"/>
  <c r="AO867" i="7"/>
  <c r="AO868" i="7"/>
  <c r="AO869" i="7"/>
  <c r="AO870" i="7"/>
  <c r="AO871" i="7"/>
  <c r="AO872" i="7"/>
  <c r="AO873" i="7"/>
  <c r="AO874" i="7"/>
  <c r="AO875" i="7"/>
  <c r="AO876" i="7"/>
  <c r="AO877" i="7"/>
  <c r="AO878" i="7"/>
  <c r="AO879" i="7"/>
  <c r="AO880" i="7"/>
  <c r="AO881" i="7"/>
  <c r="AO882" i="7"/>
  <c r="AO883" i="7"/>
  <c r="AO884" i="7"/>
  <c r="AO885" i="7"/>
  <c r="AO886" i="7"/>
  <c r="AO887" i="7"/>
  <c r="AO888" i="7"/>
  <c r="AO889" i="7"/>
  <c r="AO890" i="7"/>
  <c r="AO891" i="7"/>
  <c r="AO892" i="7"/>
  <c r="AO893" i="7"/>
  <c r="AO894" i="7"/>
  <c r="AO895" i="7"/>
  <c r="AO896" i="7"/>
  <c r="AO897" i="7"/>
  <c r="AO898" i="7"/>
  <c r="AO899" i="7"/>
  <c r="AO900" i="7"/>
  <c r="AO901" i="7"/>
  <c r="AO902" i="7"/>
  <c r="AO903" i="7"/>
  <c r="AO904" i="7"/>
  <c r="AO905" i="7"/>
  <c r="AO906" i="7"/>
  <c r="AO907" i="7"/>
  <c r="AO908" i="7"/>
  <c r="AO909" i="7"/>
  <c r="AO910" i="7"/>
  <c r="AO911" i="7"/>
  <c r="AO912" i="7"/>
  <c r="AO913" i="7"/>
  <c r="AO914" i="7"/>
  <c r="AO915" i="7"/>
  <c r="AO916" i="7"/>
  <c r="AO917" i="7"/>
  <c r="AO918" i="7"/>
  <c r="AO919" i="7"/>
  <c r="AO920" i="7"/>
  <c r="AO921" i="7"/>
  <c r="AO922" i="7"/>
  <c r="AO923" i="7"/>
  <c r="AO924" i="7"/>
  <c r="AO925" i="7"/>
  <c r="AO926" i="7"/>
  <c r="AO927" i="7"/>
  <c r="AO928" i="7"/>
  <c r="AO929" i="7"/>
  <c r="AO930" i="7"/>
  <c r="AO931" i="7"/>
  <c r="AO932" i="7"/>
  <c r="AO933" i="7"/>
  <c r="AO934" i="7"/>
  <c r="AO935" i="7"/>
  <c r="AO936" i="7"/>
  <c r="AO937" i="7"/>
  <c r="AO938" i="7"/>
  <c r="AO939" i="7"/>
  <c r="AO940" i="7"/>
  <c r="AO941" i="7"/>
  <c r="AO942" i="7"/>
  <c r="AO943" i="7"/>
  <c r="AO944" i="7"/>
  <c r="AO945" i="7"/>
  <c r="AO946" i="7"/>
  <c r="AO947" i="7"/>
  <c r="AO948" i="7"/>
  <c r="AO949" i="7"/>
  <c r="AO950" i="7"/>
  <c r="AO951" i="7"/>
  <c r="AO952" i="7"/>
  <c r="AO953" i="7"/>
  <c r="AO954" i="7"/>
  <c r="AO955" i="7"/>
  <c r="AO956" i="7"/>
  <c r="AO957" i="7"/>
  <c r="AO958" i="7"/>
  <c r="AO959" i="7"/>
  <c r="AO960" i="7"/>
  <c r="AO961" i="7"/>
  <c r="AO962" i="7"/>
  <c r="AO963" i="7"/>
  <c r="AO964" i="7"/>
  <c r="AO965" i="7"/>
  <c r="AO966" i="7"/>
  <c r="AO967" i="7"/>
  <c r="AO968" i="7"/>
  <c r="AO969" i="7"/>
  <c r="AO970" i="7"/>
  <c r="AO971" i="7"/>
  <c r="AO972" i="7"/>
  <c r="AO973" i="7"/>
  <c r="AO974" i="7"/>
  <c r="AO975" i="7"/>
  <c r="AO976" i="7"/>
  <c r="AO977" i="7"/>
  <c r="AO978" i="7"/>
  <c r="AO979" i="7"/>
  <c r="AO980" i="7"/>
  <c r="AO981" i="7"/>
  <c r="AO982" i="7"/>
  <c r="AO983" i="7"/>
  <c r="AO984" i="7"/>
  <c r="AO985" i="7"/>
  <c r="AO986" i="7"/>
  <c r="AO987" i="7"/>
  <c r="AO988" i="7"/>
  <c r="AO989" i="7"/>
  <c r="AO990" i="7"/>
  <c r="AO991" i="7"/>
  <c r="AO992" i="7"/>
  <c r="AO993" i="7"/>
  <c r="AO994" i="7"/>
  <c r="AO995" i="7"/>
  <c r="AO996" i="7"/>
  <c r="AO997" i="7"/>
  <c r="AO998" i="7"/>
  <c r="AO999" i="7"/>
  <c r="AO1000" i="7"/>
  <c r="AO1001" i="7"/>
  <c r="AO1002" i="7"/>
  <c r="AO1003" i="7"/>
  <c r="AO1004" i="7"/>
  <c r="AO1005" i="7"/>
  <c r="AO1006" i="7"/>
  <c r="AO1007" i="7"/>
  <c r="AO1008" i="7"/>
  <c r="AO1009" i="7"/>
  <c r="AO1010" i="7"/>
  <c r="AO1011" i="7"/>
  <c r="AO1012" i="7"/>
  <c r="AO1013" i="7"/>
  <c r="AO1014" i="7"/>
  <c r="AO1015" i="7"/>
  <c r="AO1016" i="7"/>
  <c r="AO1017" i="7"/>
  <c r="AO1018" i="7"/>
  <c r="AO1019" i="7"/>
  <c r="AO1020" i="7"/>
  <c r="AO1021" i="7"/>
  <c r="AO1022" i="7"/>
  <c r="AO1023" i="7"/>
  <c r="AO1024" i="7"/>
  <c r="AO1025" i="7"/>
  <c r="AO1026" i="7"/>
  <c r="AO1027" i="7"/>
  <c r="AO1028" i="7"/>
  <c r="AO1029" i="7"/>
  <c r="AO1030" i="7"/>
  <c r="AO1031" i="7"/>
  <c r="AO1032" i="7"/>
  <c r="AO1033" i="7"/>
  <c r="AO1034" i="7"/>
  <c r="AO1035" i="7"/>
  <c r="AO1036" i="7"/>
  <c r="AO1037" i="7"/>
  <c r="AO1038" i="7"/>
  <c r="AO1039" i="7"/>
  <c r="AO1040" i="7"/>
  <c r="AO1041" i="7"/>
  <c r="AO1042" i="7"/>
  <c r="AO1043" i="7"/>
  <c r="AO1044" i="7"/>
  <c r="AO1045" i="7"/>
  <c r="AO1046" i="7"/>
  <c r="AO1047" i="7"/>
  <c r="AO1048" i="7"/>
  <c r="AO1049" i="7"/>
  <c r="AO1050" i="7"/>
  <c r="AO1051" i="7"/>
  <c r="AO1052" i="7"/>
  <c r="AO1053" i="7"/>
  <c r="AO1054" i="7"/>
  <c r="AO1055" i="7"/>
  <c r="AO1056" i="7"/>
  <c r="AO1057" i="7"/>
  <c r="AO1058" i="7"/>
  <c r="AO1059" i="7"/>
  <c r="AO1060" i="7"/>
  <c r="AO1061" i="7"/>
  <c r="AO1062" i="7"/>
  <c r="AO1063" i="7"/>
  <c r="AO1064" i="7"/>
  <c r="AO1065" i="7"/>
  <c r="AO1066" i="7"/>
  <c r="AO1067" i="7"/>
  <c r="AO1068" i="7"/>
  <c r="AO1069" i="7"/>
  <c r="AO1070" i="7"/>
  <c r="AO1071" i="7"/>
  <c r="AO1072" i="7"/>
  <c r="AO1073" i="7"/>
  <c r="AO1074" i="7"/>
  <c r="AO1075" i="7"/>
  <c r="AO1076" i="7"/>
  <c r="AO1077" i="7"/>
  <c r="AO1078" i="7"/>
  <c r="AO1079" i="7"/>
  <c r="AO1080" i="7"/>
  <c r="AO1081" i="7"/>
  <c r="AO1082" i="7"/>
  <c r="AO1083" i="7"/>
  <c r="AO1084" i="7"/>
  <c r="AO1085" i="7"/>
  <c r="AO1086" i="7"/>
  <c r="AO1087" i="7"/>
  <c r="AO1088" i="7"/>
  <c r="AO1089" i="7"/>
  <c r="AO1090" i="7"/>
  <c r="AO1091" i="7"/>
  <c r="AO1092" i="7"/>
  <c r="AO1093" i="7"/>
  <c r="AO1094" i="7"/>
  <c r="AO1095" i="7"/>
  <c r="AO1096" i="7"/>
  <c r="AO1097" i="7"/>
  <c r="AO1098" i="7"/>
  <c r="AO1099" i="7"/>
  <c r="AO1100" i="7"/>
  <c r="AO1101" i="7"/>
  <c r="AO1102" i="7"/>
  <c r="AO1103" i="7"/>
  <c r="AO1104" i="7"/>
  <c r="AO1105" i="7"/>
  <c r="AO1106" i="7"/>
  <c r="AO1107" i="7"/>
  <c r="AO1108" i="7"/>
  <c r="AO1109" i="7"/>
  <c r="AO1110" i="7"/>
  <c r="AO1111" i="7"/>
  <c r="AO1112" i="7"/>
  <c r="AO1113" i="7"/>
  <c r="AO1114" i="7"/>
  <c r="AO1115" i="7"/>
  <c r="AO1116" i="7"/>
  <c r="AO1117" i="7"/>
  <c r="AO1118" i="7"/>
  <c r="AO1119" i="7"/>
  <c r="AO1120" i="7"/>
  <c r="AO1121" i="7"/>
  <c r="AO1122" i="7"/>
  <c r="AO1123" i="7"/>
  <c r="AO1124" i="7"/>
  <c r="AO1125" i="7"/>
  <c r="AO1126" i="7"/>
  <c r="AO1127" i="7"/>
  <c r="AO1128" i="7"/>
  <c r="AO1129" i="7"/>
  <c r="AO1130" i="7"/>
  <c r="AO1131" i="7"/>
  <c r="AO1132" i="7"/>
  <c r="AO1133" i="7"/>
  <c r="AO1134" i="7"/>
  <c r="AO1135" i="7"/>
  <c r="AO1136" i="7"/>
  <c r="AO1137" i="7"/>
  <c r="AO1138" i="7"/>
  <c r="AO1139" i="7"/>
  <c r="AO1140" i="7"/>
  <c r="AO1141" i="7"/>
  <c r="AO1142" i="7"/>
  <c r="AO1143" i="7"/>
  <c r="AO1144" i="7"/>
  <c r="AO1145" i="7"/>
  <c r="AO1146" i="7"/>
  <c r="AO1147" i="7"/>
  <c r="AO1148" i="7"/>
  <c r="AO1149" i="7"/>
  <c r="AO1150" i="7"/>
  <c r="AO1151" i="7"/>
  <c r="AO1152" i="7"/>
  <c r="AO1153" i="7"/>
  <c r="AO1154" i="7"/>
  <c r="AO1155" i="7"/>
  <c r="AO1156" i="7"/>
  <c r="AO1157" i="7"/>
  <c r="AO1158" i="7"/>
  <c r="AO1159" i="7"/>
  <c r="AO1160" i="7"/>
  <c r="AO1161" i="7"/>
  <c r="AO1162" i="7"/>
  <c r="AO1163" i="7"/>
  <c r="AO1164" i="7"/>
  <c r="AO1165" i="7"/>
  <c r="AO1166" i="7"/>
  <c r="AO1167" i="7"/>
  <c r="AO1168" i="7"/>
  <c r="AO1169" i="7"/>
  <c r="AO1170" i="7"/>
  <c r="AO1171" i="7"/>
  <c r="AO1172" i="7"/>
  <c r="AO1173" i="7"/>
  <c r="AO1174" i="7"/>
  <c r="AO1175" i="7"/>
  <c r="AO1176" i="7"/>
  <c r="AO1177" i="7"/>
  <c r="AO1178" i="7"/>
  <c r="AO1179" i="7"/>
  <c r="AO1180" i="7"/>
  <c r="AO1181" i="7"/>
  <c r="AO1182" i="7"/>
  <c r="AO1183" i="7"/>
  <c r="AO1184" i="7"/>
  <c r="AO1185" i="7"/>
  <c r="AO1186" i="7"/>
  <c r="AO1187" i="7"/>
  <c r="AO1188" i="7"/>
  <c r="AO1189" i="7"/>
  <c r="AO1190" i="7"/>
  <c r="AO1191" i="7"/>
  <c r="AO1192" i="7"/>
  <c r="AO1193" i="7"/>
  <c r="AO1194" i="7"/>
  <c r="AO1195" i="7"/>
  <c r="AO1196" i="7"/>
  <c r="AO1197" i="7"/>
  <c r="AO1198" i="7"/>
  <c r="AO1199" i="7"/>
  <c r="AO1200" i="7"/>
  <c r="AO1201" i="7"/>
  <c r="AO1202" i="7"/>
  <c r="AO1203" i="7"/>
  <c r="AO1204" i="7"/>
  <c r="AO1205" i="7"/>
  <c r="AO1206" i="7"/>
  <c r="AO1207" i="7"/>
  <c r="AO1208" i="7"/>
  <c r="AO1209" i="7"/>
  <c r="AO1210" i="7"/>
  <c r="AO1211" i="7"/>
  <c r="AO1212" i="7"/>
  <c r="AO1213" i="7"/>
  <c r="AO1214" i="7"/>
  <c r="AO1215" i="7"/>
  <c r="AO1216" i="7"/>
  <c r="AO1217" i="7"/>
  <c r="AO1218" i="7"/>
  <c r="AO1219" i="7"/>
  <c r="AO1220" i="7"/>
  <c r="AO1221" i="7"/>
  <c r="AO1222" i="7"/>
  <c r="AO1223" i="7"/>
  <c r="AO1224" i="7"/>
  <c r="AO1225" i="7"/>
  <c r="AO1226" i="7"/>
  <c r="AO1227" i="7"/>
  <c r="AO1228" i="7"/>
  <c r="AO1229" i="7"/>
  <c r="AO1230" i="7"/>
  <c r="AO1231" i="7"/>
  <c r="AO1232" i="7"/>
  <c r="AO1233" i="7"/>
  <c r="AO1234" i="7"/>
  <c r="AO1235" i="7"/>
  <c r="AO1236" i="7"/>
  <c r="AO1237" i="7"/>
  <c r="AO1238" i="7"/>
  <c r="AO1239" i="7"/>
  <c r="AO1240" i="7"/>
  <c r="AO1241" i="7"/>
  <c r="AO1242" i="7"/>
  <c r="AO1243" i="7"/>
  <c r="AO1244" i="7"/>
  <c r="AO1245" i="7"/>
  <c r="AO1246" i="7"/>
  <c r="AO1247" i="7"/>
  <c r="AO1248" i="7"/>
  <c r="AO1249" i="7"/>
  <c r="AO1250" i="7"/>
  <c r="AO1251" i="7"/>
  <c r="AO1252" i="7"/>
  <c r="AO1253" i="7"/>
  <c r="AO1254" i="7"/>
  <c r="AO1255" i="7"/>
  <c r="AO1256" i="7"/>
  <c r="AO1257" i="7"/>
  <c r="AO1258" i="7"/>
  <c r="AO1259" i="7"/>
  <c r="AO1260" i="7"/>
  <c r="AO1261" i="7"/>
  <c r="AO1262" i="7"/>
  <c r="AO1263" i="7"/>
  <c r="AO1264" i="7"/>
  <c r="AO1265" i="7"/>
  <c r="AO1266" i="7"/>
  <c r="AO1267" i="7"/>
  <c r="AO1268" i="7"/>
  <c r="AO1269" i="7"/>
  <c r="AO1270" i="7"/>
  <c r="AO1271" i="7"/>
  <c r="AO1272" i="7"/>
  <c r="AO1273" i="7"/>
  <c r="AO1274" i="7"/>
  <c r="AO1275" i="7"/>
  <c r="AO1276" i="7"/>
  <c r="AO1277" i="7"/>
  <c r="AO1278" i="7"/>
  <c r="AO1279" i="7"/>
  <c r="AO1280" i="7"/>
  <c r="AO1281" i="7"/>
  <c r="AO1282" i="7"/>
  <c r="AO1283" i="7"/>
  <c r="AO1284" i="7"/>
  <c r="AO1285" i="7"/>
  <c r="AO1286" i="7"/>
  <c r="AO1287" i="7"/>
  <c r="AO1288" i="7"/>
  <c r="AO1289" i="7"/>
  <c r="AO1290" i="7"/>
  <c r="AO1291" i="7"/>
  <c r="AO1292" i="7"/>
  <c r="AO1293" i="7"/>
  <c r="AO1294" i="7"/>
  <c r="AO1295" i="7"/>
  <c r="AO1296" i="7"/>
  <c r="AO1297" i="7"/>
  <c r="AO1298" i="7"/>
  <c r="AO1299" i="7"/>
  <c r="AO1300" i="7"/>
  <c r="AO1301" i="7"/>
  <c r="AO1302" i="7"/>
  <c r="AO1303" i="7"/>
  <c r="AO1304" i="7"/>
  <c r="AO1305" i="7"/>
  <c r="AO1306" i="7"/>
  <c r="AO1307" i="7"/>
  <c r="AO1308" i="7"/>
  <c r="AO1309" i="7"/>
  <c r="AO1310" i="7"/>
  <c r="AO1311" i="7"/>
  <c r="AO1312" i="7"/>
  <c r="AO1313" i="7"/>
  <c r="AO1314" i="7"/>
  <c r="AO1315" i="7"/>
  <c r="AO1316" i="7"/>
  <c r="AO1317" i="7"/>
  <c r="AO1318" i="7"/>
  <c r="AO1319" i="7"/>
  <c r="AO1320" i="7"/>
  <c r="AO1321" i="7"/>
  <c r="AO1322" i="7"/>
  <c r="AO1323" i="7"/>
  <c r="AO1324" i="7"/>
  <c r="AO1325" i="7"/>
  <c r="AO1326" i="7"/>
  <c r="AO1327" i="7"/>
  <c r="AO1328" i="7"/>
  <c r="AO1329" i="7"/>
  <c r="AO1330" i="7"/>
  <c r="AO1331" i="7"/>
  <c r="AO1332" i="7"/>
  <c r="AO1333" i="7"/>
  <c r="AO1334" i="7"/>
  <c r="AO1335" i="7"/>
  <c r="AO1336" i="7"/>
  <c r="AO1337" i="7"/>
  <c r="AO1338" i="7"/>
  <c r="AO1339" i="7"/>
  <c r="AO1340" i="7"/>
  <c r="AO1341" i="7"/>
  <c r="AO1342" i="7"/>
  <c r="AO1343" i="7"/>
  <c r="AO1344" i="7"/>
  <c r="AO1345" i="7"/>
  <c r="AO1346" i="7"/>
  <c r="AO1347" i="7"/>
  <c r="AO1348" i="7"/>
  <c r="AO1349" i="7"/>
  <c r="AO1350" i="7"/>
  <c r="AO1351" i="7"/>
  <c r="AO1352" i="7"/>
  <c r="AO1353" i="7"/>
  <c r="AO1354" i="7"/>
  <c r="AO1355" i="7"/>
  <c r="AO1356" i="7"/>
  <c r="AO1357" i="7"/>
  <c r="AO1358" i="7"/>
  <c r="AO1359" i="7"/>
  <c r="AO1360" i="7"/>
  <c r="AO1361" i="7"/>
  <c r="AO1362" i="7"/>
  <c r="AO1363" i="7"/>
  <c r="AO1364" i="7"/>
  <c r="AO1365" i="7"/>
  <c r="AO1366" i="7"/>
  <c r="AO1367" i="7"/>
  <c r="AO1368" i="7"/>
  <c r="AO1369" i="7"/>
  <c r="AO1370" i="7"/>
  <c r="AO1371" i="7"/>
  <c r="AO1372" i="7"/>
  <c r="AO1373" i="7"/>
  <c r="AO1374" i="7"/>
  <c r="AO1375" i="7"/>
  <c r="AO1376" i="7"/>
  <c r="AO1377" i="7"/>
  <c r="AO1378" i="7"/>
  <c r="AO1379" i="7"/>
  <c r="AO1380" i="7"/>
  <c r="AO1381" i="7"/>
  <c r="AO1382" i="7"/>
  <c r="AO1383" i="7"/>
  <c r="AO1384" i="7"/>
  <c r="AO1385" i="7"/>
  <c r="AO1386" i="7"/>
  <c r="AO1387" i="7"/>
  <c r="AO1388" i="7"/>
  <c r="AO1389" i="7"/>
  <c r="AO1390" i="7"/>
  <c r="AO1391" i="7"/>
  <c r="AO1392" i="7"/>
  <c r="AO1393" i="7"/>
  <c r="AO1394" i="7"/>
  <c r="AO1395" i="7"/>
  <c r="AO1396" i="7"/>
  <c r="AO1397" i="7"/>
  <c r="AO1398" i="7"/>
  <c r="AO1399" i="7"/>
  <c r="AO1400" i="7"/>
  <c r="AO1401" i="7"/>
  <c r="AO1402" i="7"/>
  <c r="AO1403" i="7"/>
  <c r="AO1404" i="7"/>
  <c r="AO1405" i="7"/>
  <c r="AO1406" i="7"/>
  <c r="AO1407" i="7"/>
  <c r="AO1408" i="7"/>
  <c r="AO1409" i="7"/>
  <c r="AO1410" i="7"/>
  <c r="AO1411" i="7"/>
  <c r="AO1412" i="7"/>
  <c r="AO1413" i="7"/>
  <c r="AO1414" i="7"/>
  <c r="AO1415" i="7"/>
  <c r="AO1416" i="7"/>
  <c r="AO1417" i="7"/>
  <c r="AO1418" i="7"/>
  <c r="AO1419" i="7"/>
  <c r="AO1420" i="7"/>
  <c r="AO1421" i="7"/>
  <c r="AO1422" i="7"/>
  <c r="AO1423" i="7"/>
  <c r="AO1424" i="7"/>
  <c r="AO1425" i="7"/>
  <c r="AO1426" i="7"/>
  <c r="AO1427" i="7"/>
  <c r="AO1428" i="7"/>
  <c r="AO1429" i="7"/>
  <c r="AO1430" i="7"/>
  <c r="AO1431" i="7"/>
  <c r="AO1432" i="7"/>
  <c r="AO1433" i="7"/>
  <c r="AO1434" i="7"/>
  <c r="AO1435" i="7"/>
  <c r="AO1436" i="7"/>
  <c r="AO1437" i="7"/>
  <c r="AO1438" i="7"/>
  <c r="AO1439" i="7"/>
  <c r="AO1440" i="7"/>
  <c r="AO1441" i="7"/>
  <c r="AO1442" i="7"/>
  <c r="AO1443" i="7"/>
  <c r="AO1444" i="7"/>
  <c r="AO1445" i="7"/>
  <c r="AO1446" i="7"/>
  <c r="AO1447" i="7"/>
  <c r="AO1448" i="7"/>
  <c r="AO1449" i="7"/>
  <c r="AO1450" i="7"/>
  <c r="AO1451" i="7"/>
  <c r="AO1452" i="7"/>
  <c r="AO1453" i="7"/>
  <c r="AO1454" i="7"/>
  <c r="AO1455" i="7"/>
  <c r="AO1456" i="7"/>
  <c r="AO1457" i="7"/>
  <c r="AO1458" i="7"/>
  <c r="AO1459" i="7"/>
  <c r="AO1460" i="7"/>
  <c r="AO1461" i="7"/>
  <c r="AO1462" i="7"/>
  <c r="AO1463" i="7"/>
  <c r="AO1464" i="7"/>
  <c r="AO1465" i="7"/>
  <c r="AO1466" i="7"/>
  <c r="AO1467" i="7"/>
  <c r="AO1468" i="7"/>
  <c r="AO1469" i="7"/>
  <c r="AO1470" i="7"/>
  <c r="AO1471" i="7"/>
  <c r="AO1472" i="7"/>
  <c r="AO1473" i="7"/>
  <c r="AO1474" i="7"/>
  <c r="AO1475" i="7"/>
  <c r="AO1476" i="7"/>
  <c r="AO1477" i="7"/>
  <c r="AO1478" i="7"/>
  <c r="AO1479" i="7"/>
  <c r="AO1480" i="7"/>
  <c r="AO1481" i="7"/>
  <c r="AO1482" i="7"/>
  <c r="AO1483" i="7"/>
  <c r="AO1484" i="7"/>
  <c r="AO1485" i="7"/>
  <c r="AO1486" i="7"/>
  <c r="AO1487" i="7"/>
  <c r="AO1488" i="7"/>
  <c r="AO1489" i="7"/>
  <c r="AO1490" i="7"/>
  <c r="AO1491" i="7"/>
  <c r="AO1492" i="7"/>
  <c r="AO1493" i="7"/>
  <c r="AO1494" i="7"/>
  <c r="AO1495" i="7"/>
  <c r="AO1496" i="7"/>
  <c r="AO1497" i="7"/>
  <c r="AO1498" i="7"/>
  <c r="AO1499" i="7"/>
  <c r="AO1500" i="7"/>
  <c r="AO1501" i="7"/>
  <c r="AO1502" i="7"/>
  <c r="AO1503" i="7"/>
  <c r="AO1504" i="7"/>
  <c r="AO1505" i="7"/>
  <c r="AO1506" i="7"/>
  <c r="AO1507" i="7"/>
  <c r="AO1508" i="7"/>
  <c r="AO1509" i="7"/>
  <c r="AO1510" i="7"/>
  <c r="AO1511" i="7"/>
  <c r="AO1512" i="7"/>
  <c r="AO1513" i="7"/>
  <c r="AO1514" i="7"/>
  <c r="AO1515" i="7"/>
  <c r="AO1516" i="7"/>
  <c r="AO1517" i="7"/>
  <c r="AO1518" i="7"/>
  <c r="AO1519" i="7"/>
  <c r="AO1520" i="7"/>
  <c r="AO1521" i="7"/>
  <c r="AO1522" i="7"/>
  <c r="AO1523" i="7"/>
  <c r="AO1524" i="7"/>
  <c r="AO1525" i="7"/>
  <c r="AO1526" i="7"/>
  <c r="AO1527" i="7"/>
  <c r="AO1528" i="7"/>
  <c r="AO1529" i="7"/>
  <c r="AO1530" i="7"/>
  <c r="AO1531" i="7"/>
  <c r="AO1532" i="7"/>
  <c r="AO1533" i="7"/>
  <c r="AO1534" i="7"/>
  <c r="AO1535" i="7"/>
  <c r="AO1536" i="7"/>
  <c r="AO1537" i="7"/>
  <c r="AO1538" i="7"/>
  <c r="AO1539" i="7"/>
  <c r="AO1540" i="7"/>
  <c r="AO1541" i="7"/>
  <c r="AO1542" i="7"/>
  <c r="AO1543" i="7"/>
  <c r="AO1544" i="7"/>
  <c r="AO1545" i="7"/>
  <c r="AO1546" i="7"/>
  <c r="AO1547" i="7"/>
  <c r="AO1548" i="7"/>
  <c r="AO1549" i="7"/>
  <c r="AO1550" i="7"/>
  <c r="AO1551" i="7"/>
  <c r="AO1552" i="7"/>
  <c r="AO1553" i="7"/>
  <c r="AO1554" i="7"/>
  <c r="AO1555" i="7"/>
  <c r="AO1556" i="7"/>
  <c r="AO1557" i="7"/>
  <c r="AO1558" i="7"/>
  <c r="AO1559" i="7"/>
  <c r="AO1560" i="7"/>
  <c r="AO1561" i="7"/>
  <c r="AO1562" i="7"/>
  <c r="AO1563" i="7"/>
  <c r="AO1564" i="7"/>
  <c r="AO1565" i="7"/>
  <c r="AO1566" i="7"/>
  <c r="AO1567" i="7"/>
  <c r="AO1568" i="7"/>
  <c r="AO1569" i="7"/>
  <c r="AO1570" i="7"/>
  <c r="AO1571" i="7"/>
  <c r="AO1572" i="7"/>
  <c r="AO1573" i="7"/>
  <c r="AO1574" i="7"/>
  <c r="AO1575" i="7"/>
  <c r="AO1576" i="7"/>
  <c r="AO1577" i="7"/>
  <c r="AO1578" i="7"/>
  <c r="AO1579" i="7"/>
  <c r="AO1580" i="7"/>
  <c r="AO1581" i="7"/>
  <c r="AO1582" i="7"/>
  <c r="AO1583" i="7"/>
  <c r="AO1584" i="7"/>
  <c r="AO1585" i="7"/>
  <c r="AO1586" i="7"/>
  <c r="AO1587" i="7"/>
  <c r="AO1588" i="7"/>
  <c r="AO1589" i="7"/>
  <c r="AO1590" i="7"/>
  <c r="AO1591" i="7"/>
  <c r="AO1592" i="7"/>
  <c r="AO1593" i="7"/>
  <c r="AO1594" i="7"/>
  <c r="AO1595" i="7"/>
  <c r="AO1596" i="7"/>
  <c r="AO1597" i="7"/>
  <c r="AO1598" i="7"/>
  <c r="AO1599" i="7"/>
  <c r="AO1600" i="7"/>
  <c r="AO1601" i="7"/>
  <c r="AO1602" i="7"/>
  <c r="AO1603" i="7"/>
  <c r="AO1604" i="7"/>
  <c r="AO1605" i="7"/>
  <c r="AO1606" i="7"/>
  <c r="AO1607" i="7"/>
  <c r="AO1608" i="7"/>
  <c r="AO1609" i="7"/>
  <c r="AO1610" i="7"/>
  <c r="AO1611" i="7"/>
  <c r="AO1612" i="7"/>
  <c r="AO1613" i="7"/>
  <c r="AO1614" i="7"/>
  <c r="AO1615" i="7"/>
  <c r="AO1616" i="7"/>
  <c r="AO1617" i="7"/>
  <c r="AO1618" i="7"/>
  <c r="AO1619" i="7"/>
  <c r="AO1620" i="7"/>
  <c r="AO1621" i="7"/>
  <c r="AO1622" i="7"/>
  <c r="AO1623" i="7"/>
  <c r="AO1624" i="7"/>
  <c r="AO1625" i="7"/>
  <c r="AO1626" i="7"/>
  <c r="AO1627" i="7"/>
  <c r="AO1628" i="7"/>
  <c r="AO1629" i="7"/>
  <c r="AO1630" i="7"/>
  <c r="AO1631" i="7"/>
  <c r="AO1632" i="7"/>
  <c r="AO1633" i="7"/>
  <c r="AO1634" i="7"/>
  <c r="AO1635" i="7"/>
  <c r="AO1636" i="7"/>
  <c r="AO1637" i="7"/>
  <c r="AO1638" i="7"/>
  <c r="AO1639" i="7"/>
  <c r="AO1640" i="7"/>
  <c r="AO1641" i="7"/>
  <c r="AO1642" i="7"/>
  <c r="AO1643" i="7"/>
  <c r="AO1644" i="7"/>
  <c r="AO1645" i="7"/>
  <c r="AO1646" i="7"/>
  <c r="AO1647" i="7"/>
  <c r="AO1648" i="7"/>
  <c r="AO1649" i="7"/>
  <c r="AO1650" i="7"/>
  <c r="AO1651" i="7"/>
  <c r="AO1652" i="7"/>
  <c r="AO1653" i="7"/>
  <c r="AO1654" i="7"/>
  <c r="AO1655" i="7"/>
  <c r="AO1656" i="7"/>
  <c r="AO1657" i="7"/>
  <c r="AO1658" i="7"/>
  <c r="AO1659" i="7"/>
  <c r="AO1660" i="7"/>
  <c r="AO1661" i="7"/>
  <c r="AO1662" i="7"/>
  <c r="AO1663" i="7"/>
  <c r="AO1664" i="7"/>
  <c r="AO1665" i="7"/>
  <c r="AO1666" i="7"/>
  <c r="AO1667" i="7"/>
  <c r="AO1668" i="7"/>
  <c r="AO1669" i="7"/>
  <c r="AO1670" i="7"/>
  <c r="AO1671" i="7"/>
  <c r="AO1672" i="7"/>
  <c r="AO1673" i="7"/>
  <c r="AO1674" i="7"/>
  <c r="AO1675" i="7"/>
  <c r="AO1676" i="7"/>
  <c r="AO1677" i="7"/>
  <c r="AO1678" i="7"/>
  <c r="AO1679" i="7"/>
  <c r="AO1680" i="7"/>
  <c r="AO1681" i="7"/>
  <c r="AO1682" i="7"/>
  <c r="AO1683" i="7"/>
  <c r="AO1684" i="7"/>
  <c r="AO1685" i="7"/>
  <c r="AO1686" i="7"/>
  <c r="AO1687" i="7"/>
  <c r="AO1688" i="7"/>
  <c r="AO1689" i="7"/>
  <c r="AO1690" i="7"/>
  <c r="AO1691" i="7"/>
  <c r="AO1692" i="7"/>
  <c r="AO1693" i="7"/>
  <c r="AO1694" i="7"/>
  <c r="AO1695" i="7"/>
  <c r="AO1696" i="7"/>
  <c r="AO1697" i="7"/>
  <c r="AO1698" i="7"/>
  <c r="AO1699" i="7"/>
  <c r="AO1700" i="7"/>
  <c r="AO1701" i="7"/>
  <c r="AO1702" i="7"/>
  <c r="AO1703" i="7"/>
  <c r="AO1704" i="7"/>
  <c r="AO1705" i="7"/>
  <c r="AO1706" i="7"/>
  <c r="AO1707" i="7"/>
  <c r="AO1708" i="7"/>
  <c r="AO1709" i="7"/>
  <c r="AO1710" i="7"/>
  <c r="AO1711" i="7"/>
  <c r="AO1712" i="7"/>
  <c r="AO1713" i="7"/>
  <c r="AO1714" i="7"/>
  <c r="AO1715" i="7"/>
  <c r="AO1716" i="7"/>
  <c r="AO1717" i="7"/>
  <c r="AO1718" i="7"/>
  <c r="AO1719" i="7"/>
  <c r="AO1720" i="7"/>
  <c r="AO1721" i="7"/>
  <c r="AO1722" i="7"/>
  <c r="AO1723" i="7"/>
  <c r="AO1724" i="7"/>
  <c r="AO1725" i="7"/>
  <c r="AO1726" i="7"/>
  <c r="AO1727" i="7"/>
  <c r="AO1728" i="7"/>
  <c r="AO1729" i="7"/>
  <c r="AO1730" i="7"/>
  <c r="AO1731" i="7"/>
  <c r="AO1732" i="7"/>
  <c r="AO1733" i="7"/>
  <c r="AO1734" i="7"/>
  <c r="AO1735" i="7"/>
  <c r="AO1736" i="7"/>
  <c r="AO1737" i="7"/>
  <c r="AO1738" i="7"/>
  <c r="AO1739" i="7"/>
  <c r="AO1740" i="7"/>
  <c r="AO1741" i="7"/>
  <c r="AO1742" i="7"/>
  <c r="AO1743" i="7"/>
  <c r="AO1744" i="7"/>
  <c r="AO1745" i="7"/>
  <c r="AO1746" i="7"/>
  <c r="AO1747" i="7"/>
  <c r="AO1748" i="7"/>
  <c r="AO1749" i="7"/>
  <c r="AO1750" i="7"/>
  <c r="AO1751" i="7"/>
  <c r="AO1752" i="7"/>
  <c r="AO1753" i="7"/>
  <c r="AO1754" i="7"/>
  <c r="AO1755" i="7"/>
  <c r="AO1756" i="7"/>
  <c r="AO1757" i="7"/>
  <c r="AO1758" i="7"/>
  <c r="AO1759" i="7"/>
  <c r="AO1760" i="7"/>
  <c r="AO1761" i="7"/>
  <c r="AO1762" i="7"/>
  <c r="AO1763" i="7"/>
  <c r="AO1764" i="7"/>
  <c r="AO1765" i="7"/>
  <c r="AO1766" i="7"/>
  <c r="AO1767" i="7"/>
  <c r="AO1768" i="7"/>
  <c r="AO1769" i="7"/>
  <c r="AO1770" i="7"/>
  <c r="AO1771" i="7"/>
  <c r="AO1772" i="7"/>
  <c r="AO1773" i="7"/>
  <c r="AO1774" i="7"/>
  <c r="AO1775" i="7"/>
  <c r="AO1776" i="7"/>
  <c r="AO1777" i="7"/>
  <c r="AO1778" i="7"/>
  <c r="AO1779" i="7"/>
  <c r="AO1780" i="7"/>
  <c r="AO1781" i="7"/>
  <c r="AO1782" i="7"/>
  <c r="AO1783" i="7"/>
  <c r="AO1784" i="7"/>
  <c r="AO1785" i="7"/>
  <c r="AO1786" i="7"/>
  <c r="AO1787" i="7"/>
  <c r="AO1788" i="7"/>
  <c r="AO1789" i="7"/>
  <c r="AO1790" i="7"/>
  <c r="AO1791" i="7"/>
  <c r="AO1792" i="7"/>
  <c r="AO1793" i="7"/>
  <c r="AO1794" i="7"/>
  <c r="AO1795" i="7"/>
  <c r="AO1796" i="7"/>
  <c r="AO1797" i="7"/>
  <c r="AO1798" i="7"/>
  <c r="AO1799" i="7"/>
  <c r="AO1800" i="7"/>
  <c r="AO1801" i="7"/>
  <c r="AO1802" i="7"/>
  <c r="AO1803" i="7"/>
  <c r="AO1804" i="7"/>
  <c r="AO1805" i="7"/>
  <c r="AO1806" i="7"/>
  <c r="AO1807" i="7"/>
  <c r="AO1808" i="7"/>
  <c r="AO1809" i="7"/>
  <c r="AO1810" i="7"/>
  <c r="AO1811" i="7"/>
  <c r="AO1812" i="7"/>
  <c r="AO1813" i="7"/>
  <c r="AO1814" i="7"/>
  <c r="AO1815" i="7"/>
  <c r="AO1816" i="7"/>
  <c r="AO1817" i="7"/>
  <c r="AO1818" i="7"/>
  <c r="AO1819" i="7"/>
  <c r="AO1820" i="7"/>
  <c r="AO1821" i="7"/>
  <c r="AO1822" i="7"/>
  <c r="AO1823" i="7"/>
  <c r="AO1824" i="7"/>
  <c r="AO1825" i="7"/>
  <c r="AO1826" i="7"/>
  <c r="AO1827" i="7"/>
  <c r="AO1828" i="7"/>
  <c r="AO1829" i="7"/>
  <c r="AO1830" i="7"/>
  <c r="AO1831" i="7"/>
  <c r="AO1832" i="7"/>
  <c r="AO1833" i="7"/>
  <c r="AO1834" i="7"/>
  <c r="AO1835" i="7"/>
  <c r="AO1836" i="7"/>
  <c r="AO1837" i="7"/>
  <c r="AO1838" i="7"/>
  <c r="AO1839" i="7"/>
  <c r="AO1840" i="7"/>
  <c r="AO1841" i="7"/>
  <c r="AO1842" i="7"/>
  <c r="AO1843" i="7"/>
  <c r="AO1844" i="7"/>
  <c r="AO1845" i="7"/>
  <c r="AO1846" i="7"/>
  <c r="AO1847" i="7"/>
  <c r="AO1848" i="7"/>
  <c r="AO1849" i="7"/>
  <c r="AO1850" i="7"/>
  <c r="AO1851" i="7"/>
  <c r="AO1852" i="7"/>
  <c r="AO1853" i="7"/>
  <c r="AO1854" i="7"/>
  <c r="AO1855" i="7"/>
  <c r="AO1856" i="7"/>
  <c r="AO1857" i="7"/>
  <c r="AO1858" i="7"/>
  <c r="AO1859" i="7"/>
  <c r="AO1860" i="7"/>
  <c r="AO1861" i="7"/>
  <c r="AO1862" i="7"/>
  <c r="AO1863" i="7"/>
  <c r="AO1864" i="7"/>
  <c r="AO1865" i="7"/>
  <c r="AO1866" i="7"/>
  <c r="AO1867" i="7"/>
  <c r="AO1868" i="7"/>
  <c r="AO1869" i="7"/>
  <c r="AO1870" i="7"/>
  <c r="AO1871" i="7"/>
  <c r="AO1872" i="7"/>
  <c r="AO1873" i="7"/>
  <c r="AO1874" i="7"/>
  <c r="AO1875" i="7"/>
  <c r="AO1876" i="7"/>
  <c r="AO1877" i="7"/>
  <c r="AO1878" i="7"/>
  <c r="AO1879" i="7"/>
  <c r="AO1880" i="7"/>
  <c r="AO1881" i="7"/>
  <c r="AO1882" i="7"/>
  <c r="AO1883" i="7"/>
  <c r="AO1884" i="7"/>
  <c r="AO1885" i="7"/>
  <c r="AO1886" i="7"/>
  <c r="AO1887" i="7"/>
  <c r="AO1888" i="7"/>
  <c r="AO1889" i="7"/>
  <c r="AO1890" i="7"/>
  <c r="AO1891" i="7"/>
  <c r="AO1892" i="7"/>
  <c r="AO1893" i="7"/>
  <c r="AO1894" i="7"/>
  <c r="AO1895" i="7"/>
  <c r="AO1896" i="7"/>
  <c r="AO1897" i="7"/>
  <c r="AO1898" i="7"/>
  <c r="AO1899" i="7"/>
  <c r="AO1900" i="7"/>
  <c r="AO1901" i="7"/>
  <c r="AO1902" i="7"/>
  <c r="AO1903" i="7"/>
  <c r="AO1904" i="7"/>
  <c r="AO1905" i="7"/>
  <c r="AO1906" i="7"/>
  <c r="AO1907" i="7"/>
  <c r="AO1908" i="7"/>
  <c r="AO1909" i="7"/>
  <c r="AO1910" i="7"/>
  <c r="AO1911" i="7"/>
  <c r="AO1912" i="7"/>
  <c r="AO1913" i="7"/>
  <c r="AO1914" i="7"/>
  <c r="AO1915" i="7"/>
  <c r="AO1916" i="7"/>
  <c r="AO1917" i="7"/>
  <c r="AO1918" i="7"/>
  <c r="AO1919" i="7"/>
  <c r="AO1920" i="7"/>
  <c r="AO1921" i="7"/>
  <c r="AO1922" i="7"/>
  <c r="AO1923" i="7"/>
  <c r="AO1924" i="7"/>
  <c r="AO1925" i="7"/>
  <c r="AO1926" i="7"/>
  <c r="AO1927" i="7"/>
  <c r="AO1928" i="7"/>
  <c r="AO1929" i="7"/>
  <c r="AO1930" i="7"/>
  <c r="AO1931" i="7"/>
  <c r="AO1932" i="7"/>
  <c r="AO1933" i="7"/>
  <c r="AO1934" i="7"/>
  <c r="AO1935" i="7"/>
  <c r="AO1936" i="7"/>
  <c r="AO1937" i="7"/>
  <c r="AO1938" i="7"/>
  <c r="AO1939" i="7"/>
  <c r="AO1940" i="7"/>
  <c r="AO1941" i="7"/>
  <c r="AO1942" i="7"/>
  <c r="AO1943" i="7"/>
  <c r="AO1944" i="7"/>
  <c r="AO1945" i="7"/>
  <c r="AO1946" i="7"/>
  <c r="AO1947" i="7"/>
  <c r="AO1948" i="7"/>
  <c r="AO1949" i="7"/>
  <c r="AO1950" i="7"/>
  <c r="AO1951" i="7"/>
  <c r="AO1952" i="7"/>
  <c r="AO1953" i="7"/>
  <c r="AO1954" i="7"/>
  <c r="AO1955" i="7"/>
  <c r="AO1956" i="7"/>
  <c r="AO1957" i="7"/>
  <c r="AO1958" i="7"/>
  <c r="AO1959" i="7"/>
  <c r="AO1960" i="7"/>
  <c r="AO1961" i="7"/>
  <c r="AO1962" i="7"/>
  <c r="AO1963" i="7"/>
  <c r="AO1964" i="7"/>
  <c r="AO1965" i="7"/>
  <c r="AO1966" i="7"/>
  <c r="AO1967" i="7"/>
  <c r="AO1968" i="7"/>
  <c r="AO1969" i="7"/>
  <c r="AO1970" i="7"/>
  <c r="AO1971" i="7"/>
  <c r="AO1972" i="7"/>
  <c r="AO1973" i="7"/>
  <c r="AO1974" i="7"/>
  <c r="AO1975" i="7"/>
  <c r="AO1976" i="7"/>
  <c r="AO1977" i="7"/>
  <c r="AO1978" i="7"/>
  <c r="AO1979" i="7"/>
  <c r="AO1980" i="7"/>
  <c r="AO1981" i="7"/>
  <c r="AO1982" i="7"/>
  <c r="AO1983" i="7"/>
  <c r="AO1984" i="7"/>
  <c r="AO1985" i="7"/>
  <c r="AO1986" i="7"/>
  <c r="AO1987" i="7"/>
  <c r="AO1988" i="7"/>
  <c r="AO1989" i="7"/>
  <c r="AO1990" i="7"/>
  <c r="AO1991" i="7"/>
  <c r="AO1992" i="7"/>
  <c r="AO1993" i="7"/>
  <c r="AO1994" i="7"/>
  <c r="AO1995" i="7"/>
  <c r="AO1996" i="7"/>
  <c r="AO1997" i="7"/>
  <c r="AO1998" i="7"/>
  <c r="AO1999" i="7"/>
  <c r="AO2000" i="7"/>
  <c r="AO2001" i="7"/>
  <c r="AO2002" i="7"/>
  <c r="AO2003" i="7"/>
  <c r="AO2004" i="7"/>
  <c r="AO2005" i="7"/>
  <c r="AO2006" i="7"/>
  <c r="AO2007" i="7"/>
  <c r="AO2008" i="7"/>
  <c r="AO2009" i="7"/>
  <c r="AO2010" i="7"/>
  <c r="AO2011" i="7"/>
  <c r="AO2012" i="7"/>
  <c r="AO2013" i="7"/>
  <c r="AO2014" i="7"/>
  <c r="AO2015" i="7"/>
  <c r="AO2016" i="7"/>
  <c r="AO2017" i="7"/>
  <c r="AO2018" i="7"/>
  <c r="AO2019" i="7"/>
  <c r="AO2020" i="7"/>
  <c r="AO2021" i="7"/>
  <c r="AO2022" i="7"/>
  <c r="AO2023" i="7"/>
  <c r="AO2024" i="7"/>
  <c r="AO2025" i="7"/>
  <c r="AO2026" i="7"/>
  <c r="AO2027" i="7"/>
  <c r="AO2028" i="7"/>
  <c r="AO2029" i="7"/>
  <c r="AO2030" i="7"/>
  <c r="AO2031" i="7"/>
  <c r="AO2032" i="7"/>
  <c r="AO2033" i="7"/>
  <c r="AO2034" i="7"/>
  <c r="AO2035" i="7"/>
  <c r="AO2036" i="7"/>
  <c r="AO2037" i="7"/>
  <c r="AO2038" i="7"/>
  <c r="AO2039" i="7"/>
  <c r="AO2040" i="7"/>
  <c r="AO2041" i="7"/>
  <c r="AO2042" i="7"/>
  <c r="AO2043" i="7"/>
  <c r="AO2044" i="7"/>
  <c r="AO2045" i="7"/>
  <c r="AO2046" i="7"/>
  <c r="AO2047" i="7"/>
  <c r="AO2048" i="7"/>
  <c r="AO2049" i="7"/>
  <c r="AO2050" i="7"/>
  <c r="AO2051" i="7"/>
  <c r="AO2052" i="7"/>
  <c r="AO2053" i="7"/>
  <c r="AO2054" i="7"/>
  <c r="AO2055" i="7"/>
  <c r="AO2056" i="7"/>
  <c r="AO2057" i="7"/>
  <c r="AO2058" i="7"/>
  <c r="AO2059" i="7"/>
  <c r="AO2060" i="7"/>
  <c r="AO2061" i="7"/>
  <c r="AO2062" i="7"/>
  <c r="AO2063" i="7"/>
  <c r="AO2064" i="7"/>
  <c r="AO2065" i="7"/>
  <c r="AO2066" i="7"/>
  <c r="AO2067" i="7"/>
  <c r="AO2068" i="7"/>
  <c r="AO2069" i="7"/>
  <c r="AO2070" i="7"/>
  <c r="AO2071" i="7"/>
  <c r="AO2072" i="7"/>
  <c r="AO2073" i="7"/>
  <c r="AO2074" i="7"/>
  <c r="AO2075" i="7"/>
  <c r="AO2076" i="7"/>
  <c r="AO2077" i="7"/>
  <c r="AO2078" i="7"/>
  <c r="AO2079" i="7"/>
  <c r="AO2080" i="7"/>
  <c r="AO2081" i="7"/>
  <c r="AO2082" i="7"/>
  <c r="AO2083" i="7"/>
  <c r="AO2084" i="7"/>
  <c r="AO2085" i="7"/>
  <c r="AO2086" i="7"/>
  <c r="AO2087" i="7"/>
  <c r="AO2088" i="7"/>
  <c r="AO2089" i="7"/>
  <c r="AO2090" i="7"/>
  <c r="AO2091" i="7"/>
  <c r="AO2092" i="7"/>
  <c r="AO2093" i="7"/>
  <c r="AO2094" i="7"/>
  <c r="AO2095" i="7"/>
  <c r="AO2096" i="7"/>
  <c r="AO2097" i="7"/>
  <c r="AO2098" i="7"/>
  <c r="AO2099" i="7"/>
  <c r="AO2100" i="7"/>
  <c r="AO2101" i="7"/>
  <c r="AO2102" i="7"/>
  <c r="AO2103" i="7"/>
  <c r="AO2104" i="7"/>
  <c r="AO2105" i="7"/>
  <c r="AO2106" i="7"/>
  <c r="AO2107" i="7"/>
  <c r="AO2108" i="7"/>
  <c r="AO2109" i="7"/>
  <c r="AO2110" i="7"/>
  <c r="AO2111" i="7"/>
  <c r="AO2112" i="7"/>
  <c r="AO2113" i="7"/>
  <c r="AO2114" i="7"/>
  <c r="AO2115" i="7"/>
  <c r="AO2116" i="7"/>
  <c r="AO2117" i="7"/>
  <c r="AO2118" i="7"/>
  <c r="AO2119" i="7"/>
  <c r="AO2120" i="7"/>
  <c r="AO2121" i="7"/>
  <c r="AO2122" i="7"/>
  <c r="AO2123" i="7"/>
  <c r="AO2124" i="7"/>
  <c r="AO2125" i="7"/>
  <c r="AO2126" i="7"/>
  <c r="AO2127" i="7"/>
  <c r="AO2128" i="7"/>
  <c r="AO2129" i="7"/>
  <c r="AO2130" i="7"/>
  <c r="AO2131" i="7"/>
  <c r="AO2132" i="7"/>
  <c r="AO2133" i="7"/>
  <c r="AO2134" i="7"/>
  <c r="AO2135" i="7"/>
  <c r="AO2136" i="7"/>
  <c r="AO2137" i="7"/>
  <c r="AO2138" i="7"/>
  <c r="AO2139" i="7"/>
  <c r="AO2140" i="7"/>
  <c r="AO2141" i="7"/>
  <c r="AO2142" i="7"/>
  <c r="AO2143" i="7"/>
  <c r="AO2144" i="7"/>
  <c r="AO2145" i="7"/>
  <c r="AO2146" i="7"/>
  <c r="AO2147" i="7"/>
  <c r="AO2148" i="7"/>
  <c r="AO2149" i="7"/>
  <c r="AO2150" i="7"/>
  <c r="AO2151" i="7"/>
  <c r="AO2152" i="7"/>
  <c r="AO2153" i="7"/>
  <c r="AO2154" i="7"/>
  <c r="AO2155" i="7"/>
  <c r="AO2156" i="7"/>
  <c r="AO2157" i="7"/>
  <c r="AO2158" i="7"/>
  <c r="AO2159" i="7"/>
  <c r="AO2160" i="7"/>
  <c r="AO2161" i="7"/>
  <c r="AO2162" i="7"/>
  <c r="AO2163" i="7"/>
  <c r="AO2164" i="7"/>
  <c r="AO2165" i="7"/>
  <c r="AO2166" i="7"/>
  <c r="AO2167" i="7"/>
  <c r="AO2168" i="7"/>
  <c r="AO2169" i="7"/>
  <c r="AO2170" i="7"/>
  <c r="AO2171" i="7"/>
  <c r="AO2172" i="7"/>
  <c r="AO2173" i="7"/>
  <c r="AO2174" i="7"/>
  <c r="AO2175" i="7"/>
  <c r="AO2176" i="7"/>
  <c r="AO2177" i="7"/>
  <c r="AO2178" i="7"/>
  <c r="AO2179" i="7"/>
  <c r="AO2180" i="7"/>
  <c r="AO2181" i="7"/>
  <c r="AO2182" i="7"/>
  <c r="AO2183" i="7"/>
  <c r="AO2184" i="7"/>
  <c r="AO2185" i="7"/>
  <c r="AO2186" i="7"/>
  <c r="AO2187" i="7"/>
  <c r="AO2188" i="7"/>
  <c r="AO2189" i="7"/>
  <c r="AO2190" i="7"/>
  <c r="AO2191" i="7"/>
  <c r="AO2192" i="7"/>
  <c r="AO2193" i="7"/>
  <c r="AO2194" i="7"/>
  <c r="AO2195" i="7"/>
  <c r="AO2196" i="7"/>
  <c r="AO2197" i="7"/>
  <c r="AO2198" i="7"/>
  <c r="AO2199" i="7"/>
  <c r="AO2200" i="7"/>
  <c r="AO2201" i="7"/>
  <c r="AO2202" i="7"/>
  <c r="AO2203" i="7"/>
  <c r="AO2204" i="7"/>
  <c r="AO2205" i="7"/>
  <c r="AO2206" i="7"/>
  <c r="AO2207" i="7"/>
  <c r="AO2208" i="7"/>
  <c r="AO2209" i="7"/>
  <c r="AO2210" i="7"/>
  <c r="AO2211" i="7"/>
  <c r="AO2212" i="7"/>
  <c r="AO2213" i="7"/>
  <c r="AO2214" i="7"/>
  <c r="AO2215" i="7"/>
  <c r="AO2216" i="7"/>
  <c r="AO2217" i="7"/>
  <c r="AO2218" i="7"/>
  <c r="AO2219" i="7"/>
  <c r="AO2220" i="7"/>
  <c r="AO2221" i="7"/>
  <c r="AO2222" i="7"/>
  <c r="AO2223" i="7"/>
  <c r="AO2224" i="7"/>
  <c r="AO2225" i="7"/>
  <c r="AO2226" i="7"/>
  <c r="AO2227" i="7"/>
  <c r="AO2228" i="7"/>
  <c r="AO2229" i="7"/>
  <c r="AO2230" i="7"/>
  <c r="AO2231" i="7"/>
  <c r="AO2232" i="7"/>
  <c r="AO2233" i="7"/>
  <c r="AO2234" i="7"/>
  <c r="AO2235" i="7"/>
  <c r="AO2236" i="7"/>
  <c r="AO2237" i="7"/>
  <c r="AO2238" i="7"/>
  <c r="AO2239" i="7"/>
  <c r="AO2240" i="7"/>
  <c r="AO2241" i="7"/>
  <c r="AO2242" i="7"/>
  <c r="AO2243" i="7"/>
  <c r="AO2244" i="7"/>
  <c r="AO2245" i="7"/>
  <c r="AO2246" i="7"/>
  <c r="AO2247" i="7"/>
  <c r="AO2248" i="7"/>
  <c r="AO2249" i="7"/>
  <c r="AO2250" i="7"/>
  <c r="AO2251" i="7"/>
  <c r="AO2252" i="7"/>
  <c r="AO2253" i="7"/>
  <c r="AO2254" i="7"/>
  <c r="AO2255" i="7"/>
  <c r="AO2256" i="7"/>
  <c r="AO2257" i="7"/>
  <c r="AO2258" i="7"/>
  <c r="AO2259" i="7"/>
  <c r="AO2260" i="7"/>
  <c r="AO2261" i="7"/>
  <c r="AO2262" i="7"/>
  <c r="AO2263" i="7"/>
  <c r="AO2264" i="7"/>
  <c r="AO2265" i="7"/>
  <c r="AO2266" i="7"/>
  <c r="AO2267" i="7"/>
  <c r="AO2268" i="7"/>
  <c r="AO2269" i="7"/>
  <c r="AO2270" i="7"/>
  <c r="AO2271" i="7"/>
  <c r="AO2272" i="7"/>
  <c r="AO2273" i="7"/>
  <c r="AO2274" i="7"/>
  <c r="AO2275" i="7"/>
  <c r="AO2276" i="7"/>
  <c r="AO2277" i="7"/>
  <c r="AO2278" i="7"/>
  <c r="AO2279" i="7"/>
  <c r="AO2280" i="7"/>
  <c r="AO2281" i="7"/>
  <c r="AO2282" i="7"/>
  <c r="AO2283" i="7"/>
  <c r="AO2284" i="7"/>
  <c r="AO2285" i="7"/>
  <c r="AO2286" i="7"/>
  <c r="AO2287" i="7"/>
  <c r="AO2288" i="7"/>
  <c r="AO2289" i="7"/>
  <c r="AO2290" i="7"/>
  <c r="AO2291" i="7"/>
  <c r="AO2292" i="7"/>
  <c r="AO2293" i="7"/>
  <c r="AO2294" i="7"/>
  <c r="AO2295" i="7"/>
  <c r="AO2296" i="7"/>
  <c r="AO2297" i="7"/>
  <c r="AO2298" i="7"/>
  <c r="AO2299" i="7"/>
  <c r="AO2300" i="7"/>
  <c r="AO2301" i="7"/>
  <c r="AO2302" i="7"/>
  <c r="AO2303" i="7"/>
  <c r="AO2304" i="7"/>
  <c r="AO2305" i="7"/>
  <c r="AO2306" i="7"/>
  <c r="AO2307" i="7"/>
  <c r="AO2308" i="7"/>
  <c r="AO2309" i="7"/>
  <c r="AO2310" i="7"/>
  <c r="AO2311" i="7"/>
  <c r="AO2312" i="7"/>
  <c r="AO2313" i="7"/>
  <c r="AO2314" i="7"/>
  <c r="AO2315" i="7"/>
  <c r="AO2316" i="7"/>
  <c r="AO2317" i="7"/>
  <c r="AO2318" i="7"/>
  <c r="AO2319" i="7"/>
  <c r="AO2320" i="7"/>
  <c r="AO2321" i="7"/>
  <c r="AO2322" i="7"/>
  <c r="AO2323" i="7"/>
  <c r="AO2324" i="7"/>
  <c r="AO2325" i="7"/>
  <c r="AO2326" i="7"/>
  <c r="AO2327" i="7"/>
  <c r="AO2328" i="7"/>
  <c r="AO2329" i="7"/>
  <c r="AO2330" i="7"/>
  <c r="AO2331" i="7"/>
  <c r="AO2332" i="7"/>
  <c r="AO2333" i="7"/>
  <c r="AO2334" i="7"/>
  <c r="AO2335" i="7"/>
  <c r="AO2336" i="7"/>
  <c r="AO2337" i="7"/>
  <c r="AO2338" i="7"/>
  <c r="AO2339" i="7"/>
  <c r="AO2340" i="7"/>
  <c r="AO2341" i="7"/>
  <c r="AO2342" i="7"/>
  <c r="AO2343" i="7"/>
  <c r="AO2344" i="7"/>
  <c r="AO2345" i="7"/>
  <c r="AO2346" i="7"/>
  <c r="AO2347" i="7"/>
  <c r="AO2348" i="7"/>
  <c r="AO2349" i="7"/>
  <c r="AO2350" i="7"/>
  <c r="AO2351" i="7"/>
  <c r="AO2352" i="7"/>
  <c r="AO2353" i="7"/>
  <c r="AO2354" i="7"/>
  <c r="AO2355" i="7"/>
  <c r="AO2356" i="7"/>
  <c r="AO2357" i="7"/>
  <c r="AO2358" i="7"/>
  <c r="AO2359" i="7"/>
  <c r="AO2360" i="7"/>
  <c r="AO2361" i="7"/>
  <c r="AO2362" i="7"/>
  <c r="AO2363" i="7"/>
  <c r="AO2364" i="7"/>
  <c r="AO2365" i="7"/>
  <c r="AO2366" i="7"/>
  <c r="AO2367" i="7"/>
  <c r="AO2368" i="7"/>
  <c r="AO2369" i="7"/>
  <c r="AO2370" i="7"/>
  <c r="AO2371" i="7"/>
  <c r="AO2372" i="7"/>
  <c r="AO2373" i="7"/>
  <c r="AO2374" i="7"/>
  <c r="AO2375" i="7"/>
  <c r="AO2376" i="7"/>
  <c r="AO2377" i="7"/>
  <c r="AO2378" i="7"/>
  <c r="AO2379" i="7"/>
  <c r="AO2380" i="7"/>
  <c r="AO2381" i="7"/>
  <c r="AO2382" i="7"/>
  <c r="AO2383" i="7"/>
  <c r="AO2384" i="7"/>
  <c r="AO2385" i="7"/>
  <c r="AO2386" i="7"/>
  <c r="AO2387" i="7"/>
  <c r="AO2388" i="7"/>
  <c r="AO2389" i="7"/>
  <c r="AO2390" i="7"/>
  <c r="AO2391" i="7"/>
  <c r="AO2392" i="7"/>
  <c r="AO2393" i="7"/>
  <c r="AO2394" i="7"/>
  <c r="AO2395" i="7"/>
  <c r="AO2396" i="7"/>
  <c r="AO2397" i="7"/>
  <c r="AO2398" i="7"/>
  <c r="AO2399" i="7"/>
  <c r="AO2400" i="7"/>
  <c r="AO2401" i="7"/>
  <c r="AO2402" i="7"/>
  <c r="AO2403" i="7"/>
  <c r="AO2404" i="7"/>
  <c r="AO2405" i="7"/>
  <c r="AO2406" i="7"/>
  <c r="AO2407" i="7"/>
  <c r="AO2408" i="7"/>
  <c r="AO2409" i="7"/>
  <c r="AO2410" i="7"/>
  <c r="AO2411" i="7"/>
  <c r="AO2412" i="7"/>
  <c r="AO2413" i="7"/>
  <c r="AO2414" i="7"/>
  <c r="AO2415" i="7"/>
  <c r="AO2416" i="7"/>
  <c r="AO2417" i="7"/>
  <c r="AO2418" i="7"/>
  <c r="AO2419" i="7"/>
  <c r="AO2420" i="7"/>
  <c r="AO2421" i="7"/>
  <c r="AO2422" i="7"/>
  <c r="AO2423" i="7"/>
  <c r="AO2424" i="7"/>
  <c r="AO2425" i="7"/>
  <c r="AO2426" i="7"/>
  <c r="AO2427" i="7"/>
  <c r="AO2428" i="7"/>
  <c r="AO2429" i="7"/>
  <c r="AO2430" i="7"/>
  <c r="AO2431" i="7"/>
  <c r="AO2432" i="7"/>
  <c r="AO2433" i="7"/>
  <c r="AO2434" i="7"/>
  <c r="AO2435" i="7"/>
  <c r="AO2436" i="7"/>
  <c r="AO2437" i="7"/>
  <c r="AO2438" i="7"/>
  <c r="AO2439" i="7"/>
  <c r="AO2440" i="7"/>
  <c r="AO2441" i="7"/>
  <c r="AO2442" i="7"/>
  <c r="AO2443" i="7"/>
  <c r="AO2444" i="7"/>
  <c r="AO2445" i="7"/>
  <c r="AO2446" i="7"/>
  <c r="AO2447" i="7"/>
  <c r="AO2448" i="7"/>
  <c r="AO2449" i="7"/>
  <c r="AO2450" i="7"/>
  <c r="AO2451" i="7"/>
  <c r="AO2452" i="7"/>
  <c r="AO2453" i="7"/>
  <c r="AO2454" i="7"/>
  <c r="AO2455" i="7"/>
  <c r="AO2456" i="7"/>
  <c r="AO2457" i="7"/>
  <c r="AO2458" i="7"/>
  <c r="AO2459" i="7"/>
  <c r="AO2460" i="7"/>
  <c r="AO2461" i="7"/>
  <c r="AO2462" i="7"/>
  <c r="AO2463" i="7"/>
  <c r="AO2464" i="7"/>
  <c r="AO2465" i="7"/>
  <c r="AO2466" i="7"/>
  <c r="AO2467" i="7"/>
  <c r="AO2468" i="7"/>
  <c r="AO2469" i="7"/>
  <c r="AO2470" i="7"/>
  <c r="AO2471" i="7"/>
  <c r="AO2472" i="7"/>
  <c r="AO2473" i="7"/>
  <c r="AO2474" i="7"/>
  <c r="AO2475" i="7"/>
  <c r="AO2476" i="7"/>
  <c r="AO2477" i="7"/>
  <c r="AO2478" i="7"/>
  <c r="AO2479" i="7"/>
  <c r="AO2480" i="7"/>
  <c r="AO2481" i="7"/>
  <c r="AO2482" i="7"/>
  <c r="AO2483" i="7"/>
  <c r="AO2484" i="7"/>
  <c r="AO2485" i="7"/>
  <c r="AO2486" i="7"/>
  <c r="AO2487" i="7"/>
  <c r="AO2488" i="7"/>
  <c r="AO2489" i="7"/>
  <c r="AO2490" i="7"/>
  <c r="AO2491" i="7"/>
  <c r="AO2492" i="7"/>
  <c r="AO2493" i="7"/>
  <c r="AO2494" i="7"/>
  <c r="AO2495" i="7"/>
  <c r="AO2496" i="7"/>
  <c r="AO2497" i="7"/>
  <c r="AO2498" i="7"/>
  <c r="AO2499" i="7"/>
  <c r="AO2500" i="7"/>
  <c r="AO2501" i="7"/>
  <c r="AO2502" i="7"/>
  <c r="AO2503" i="7"/>
  <c r="AO2504" i="7"/>
  <c r="AO2505" i="7"/>
  <c r="AO2506" i="7"/>
  <c r="AO2507" i="7"/>
  <c r="AO2508" i="7"/>
  <c r="AO2509" i="7"/>
  <c r="AO2510" i="7"/>
  <c r="AO2511" i="7"/>
  <c r="AO2512" i="7"/>
  <c r="AO2513" i="7"/>
  <c r="AO2514" i="7"/>
  <c r="AO2515" i="7"/>
  <c r="AO2516" i="7"/>
  <c r="AO2517" i="7"/>
  <c r="AO2518" i="7"/>
  <c r="AO2519" i="7"/>
  <c r="AO2520" i="7"/>
  <c r="AO2521" i="7"/>
  <c r="AO2522" i="7"/>
  <c r="AO2523" i="7"/>
  <c r="AO2524" i="7"/>
  <c r="AO2525" i="7"/>
  <c r="AO2526" i="7"/>
  <c r="AO2527" i="7"/>
  <c r="AO2528" i="7"/>
  <c r="AO2529" i="7"/>
  <c r="AO2530" i="7"/>
  <c r="AO2531" i="7"/>
  <c r="AO2532" i="7"/>
  <c r="AO2533" i="7"/>
  <c r="AO2534" i="7"/>
  <c r="AO2535" i="7"/>
  <c r="AO2536" i="7"/>
  <c r="AO2537" i="7"/>
  <c r="AO2538" i="7"/>
  <c r="AO2539" i="7"/>
  <c r="AO2540" i="7"/>
  <c r="AO2541" i="7"/>
  <c r="AO2542" i="7"/>
  <c r="AO2543" i="7"/>
  <c r="AO2544" i="7"/>
  <c r="AO2545" i="7"/>
  <c r="AO2546" i="7"/>
  <c r="AO2547" i="7"/>
  <c r="AO2548" i="7"/>
  <c r="AO2549" i="7"/>
  <c r="AO2550" i="7"/>
  <c r="AO2551" i="7"/>
  <c r="AO2552" i="7"/>
  <c r="AO2553" i="7"/>
  <c r="AO2554" i="7"/>
  <c r="AO2555" i="7"/>
  <c r="AO2556" i="7"/>
  <c r="AO2557" i="7"/>
  <c r="AO2558" i="7"/>
  <c r="AO2559" i="7"/>
  <c r="AO2560" i="7"/>
  <c r="AO2561" i="7"/>
  <c r="AO2562" i="7"/>
  <c r="AO2563" i="7"/>
  <c r="AO2564" i="7"/>
  <c r="AO2565" i="7"/>
  <c r="AO2566" i="7"/>
  <c r="AO2567" i="7"/>
  <c r="AO2568" i="7"/>
  <c r="AO2569" i="7"/>
  <c r="AO2570" i="7"/>
  <c r="AO2571" i="7"/>
  <c r="AO2572" i="7"/>
  <c r="K3" i="9"/>
  <c r="K4" i="9"/>
  <c r="K5" i="9"/>
  <c r="K6" i="9"/>
  <c r="K7" i="9"/>
  <c r="K8" i="9"/>
  <c r="K9" i="9"/>
  <c r="K10" i="9"/>
  <c r="K11" i="9"/>
  <c r="K12" i="9"/>
  <c r="K13" i="9"/>
  <c r="K14" i="9"/>
  <c r="K15" i="9"/>
  <c r="K16" i="9"/>
  <c r="K18" i="9"/>
  <c r="K19" i="9"/>
  <c r="K20" i="9"/>
  <c r="K21" i="9"/>
  <c r="K22" i="9"/>
  <c r="K23" i="9"/>
  <c r="K25" i="9"/>
  <c r="K26" i="9"/>
  <c r="K27" i="9"/>
  <c r="K28" i="9"/>
  <c r="K29" i="9"/>
  <c r="K30" i="9"/>
  <c r="K36" i="9"/>
  <c r="K37" i="9"/>
  <c r="K38" i="9"/>
  <c r="K39" i="9"/>
  <c r="K40" i="9"/>
  <c r="K41" i="9"/>
  <c r="K42" i="9"/>
  <c r="K31" i="9"/>
  <c r="K43" i="9"/>
  <c r="K32" i="9"/>
  <c r="K33" i="9"/>
  <c r="K34" i="9"/>
  <c r="K35" i="9"/>
  <c r="K44" i="9"/>
  <c r="K45" i="9"/>
  <c r="K46" i="9"/>
  <c r="K47" i="9"/>
  <c r="K48" i="9"/>
  <c r="K49" i="9"/>
  <c r="K50" i="9"/>
  <c r="K51" i="9"/>
  <c r="K52" i="9"/>
  <c r="K53" i="9"/>
  <c r="K54" i="9"/>
  <c r="K55" i="9"/>
  <c r="K57" i="9"/>
  <c r="K58" i="9"/>
  <c r="K59" i="9"/>
  <c r="K60" i="9"/>
  <c r="K61" i="9"/>
  <c r="K62" i="9"/>
  <c r="K63" i="9"/>
  <c r="K64" i="9"/>
  <c r="K65" i="9"/>
  <c r="K66" i="9"/>
  <c r="K67" i="9"/>
  <c r="K68" i="9"/>
  <c r="K69" i="9"/>
  <c r="K70" i="9"/>
  <c r="K71" i="9"/>
  <c r="K72" i="9"/>
  <c r="K73" i="9"/>
  <c r="K74" i="9"/>
  <c r="K75" i="9"/>
  <c r="K76" i="9"/>
  <c r="K77" i="9"/>
  <c r="K78" i="9"/>
  <c r="K79" i="9"/>
  <c r="K80" i="9"/>
  <c r="K82" i="9"/>
  <c r="K83" i="9"/>
  <c r="K84" i="9"/>
  <c r="K85" i="9"/>
  <c r="K88" i="9"/>
  <c r="K89" i="9"/>
  <c r="K90" i="9"/>
  <c r="K91" i="9"/>
  <c r="K92" i="9"/>
  <c r="K93" i="9"/>
  <c r="K94" i="9"/>
  <c r="K95" i="9"/>
  <c r="K96" i="9"/>
  <c r="K97" i="9"/>
  <c r="D3" i="9"/>
  <c r="D4" i="9"/>
  <c r="D5" i="9"/>
  <c r="D6" i="9"/>
  <c r="D7" i="9"/>
  <c r="D8" i="9"/>
  <c r="D9" i="9"/>
  <c r="D10" i="9"/>
  <c r="D11" i="9"/>
  <c r="D12" i="9"/>
  <c r="D13" i="9"/>
  <c r="D14" i="9"/>
  <c r="D15" i="9"/>
  <c r="D16" i="9"/>
  <c r="D18" i="9"/>
  <c r="D19" i="9"/>
  <c r="D20" i="9"/>
  <c r="D21" i="9"/>
  <c r="D22" i="9"/>
  <c r="D23" i="9"/>
  <c r="D25" i="9"/>
  <c r="D26" i="9"/>
  <c r="D27" i="9"/>
  <c r="D28" i="9"/>
  <c r="D29" i="9"/>
  <c r="D30" i="9"/>
  <c r="D36" i="9"/>
  <c r="D37" i="9"/>
  <c r="D38" i="9"/>
  <c r="D39" i="9"/>
  <c r="D40" i="9"/>
  <c r="D41" i="9"/>
  <c r="D42" i="9"/>
  <c r="D31" i="9"/>
  <c r="D43" i="9"/>
  <c r="D32" i="9"/>
  <c r="D33" i="9"/>
  <c r="D34" i="9"/>
  <c r="D35" i="9"/>
  <c r="D44" i="9"/>
  <c r="D45" i="9"/>
  <c r="D46" i="9"/>
  <c r="D47" i="9"/>
  <c r="D48" i="9"/>
  <c r="D49" i="9"/>
  <c r="D50" i="9"/>
  <c r="D51" i="9"/>
  <c r="D52" i="9"/>
  <c r="D53" i="9"/>
  <c r="D54" i="9"/>
  <c r="D55" i="9"/>
  <c r="D57" i="9"/>
  <c r="D58" i="9"/>
  <c r="D59" i="9"/>
  <c r="D60" i="9"/>
  <c r="D61" i="9"/>
  <c r="D62" i="9"/>
  <c r="D63" i="9"/>
  <c r="D64" i="9"/>
  <c r="D65" i="9"/>
  <c r="D66" i="9"/>
  <c r="D67" i="9"/>
  <c r="D68" i="9"/>
  <c r="D69" i="9"/>
  <c r="D70" i="9"/>
  <c r="D71" i="9"/>
  <c r="D72" i="9"/>
  <c r="D73" i="9"/>
  <c r="D74" i="9"/>
  <c r="D75" i="9"/>
  <c r="D76" i="9"/>
  <c r="D77" i="9"/>
  <c r="D78" i="9"/>
  <c r="D79" i="9"/>
  <c r="D80" i="9"/>
  <c r="D82" i="9"/>
  <c r="D83" i="9"/>
  <c r="D84" i="9"/>
  <c r="D85" i="9"/>
  <c r="D88" i="9"/>
  <c r="D89" i="9"/>
  <c r="D90" i="9"/>
  <c r="D91" i="9"/>
  <c r="D92" i="9"/>
  <c r="D93" i="9"/>
  <c r="D94" i="9"/>
  <c r="D95" i="9"/>
  <c r="D96" i="9"/>
  <c r="D97" i="9"/>
  <c r="AN2" i="7"/>
  <c r="AN3" i="7"/>
  <c r="AN4" i="7"/>
  <c r="AN5" i="7"/>
  <c r="AN6" i="7"/>
  <c r="AN7" i="7"/>
  <c r="AN8" i="7"/>
  <c r="AN9" i="7"/>
  <c r="AN11" i="7"/>
  <c r="AN12" i="7"/>
  <c r="AN13" i="7"/>
  <c r="AN14" i="7"/>
  <c r="AN15" i="7"/>
  <c r="AN16" i="7"/>
  <c r="AN17" i="7"/>
  <c r="AN18" i="7"/>
  <c r="AN19" i="7"/>
  <c r="AN20" i="7"/>
  <c r="AN21" i="7"/>
  <c r="AN22" i="7"/>
  <c r="AN23" i="7"/>
  <c r="AN24" i="7"/>
  <c r="AN25" i="7"/>
  <c r="AN26" i="7"/>
  <c r="AN27" i="7"/>
  <c r="AN28" i="7"/>
  <c r="AN29" i="7"/>
  <c r="AN30" i="7"/>
  <c r="AN31" i="7"/>
  <c r="AN32" i="7"/>
  <c r="AN33" i="7"/>
  <c r="AN34" i="7"/>
  <c r="AN35" i="7"/>
  <c r="AN36" i="7"/>
  <c r="AN37" i="7"/>
  <c r="AN38" i="7"/>
  <c r="AN39" i="7"/>
  <c r="AN40" i="7"/>
  <c r="AN41" i="7"/>
  <c r="AN42" i="7"/>
  <c r="AN45" i="7"/>
  <c r="AN51" i="7"/>
  <c r="AN52" i="7"/>
  <c r="AN54" i="7"/>
  <c r="AN55" i="7"/>
  <c r="AN56" i="7"/>
  <c r="AN57" i="7"/>
  <c r="AN58" i="7"/>
  <c r="AN59" i="7"/>
  <c r="AN63" i="7"/>
  <c r="AN64" i="7"/>
  <c r="AN66" i="7"/>
  <c r="AN72" i="7"/>
  <c r="AN73" i="7"/>
  <c r="AN74" i="7"/>
  <c r="AN75" i="7"/>
  <c r="AN76" i="7"/>
  <c r="AN77" i="7"/>
  <c r="AN78" i="7"/>
  <c r="AN79" i="7"/>
  <c r="AN80" i="7"/>
  <c r="AN82" i="7"/>
  <c r="AN83" i="7"/>
  <c r="AN86" i="7"/>
  <c r="AN87" i="7"/>
  <c r="AN88" i="7"/>
  <c r="AN91" i="7"/>
  <c r="AN93" i="7"/>
  <c r="AN94" i="7"/>
  <c r="AN95" i="7"/>
  <c r="AN96" i="7"/>
  <c r="AN99" i="7"/>
  <c r="AN101" i="7"/>
  <c r="AN102" i="7"/>
  <c r="AN103" i="7"/>
  <c r="AN104" i="7"/>
  <c r="AN105" i="7"/>
  <c r="AN106" i="7"/>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158" i="7"/>
  <c r="AN159" i="7"/>
  <c r="AN160" i="7"/>
  <c r="AN161" i="7"/>
  <c r="AN162" i="7"/>
  <c r="AN163" i="7"/>
  <c r="AN165" i="7"/>
  <c r="AN166" i="7"/>
  <c r="AN167" i="7"/>
  <c r="AN168" i="7"/>
  <c r="AN169" i="7"/>
  <c r="AN170" i="7"/>
  <c r="AN171" i="7"/>
  <c r="AN172" i="7"/>
  <c r="AN173" i="7"/>
  <c r="AN174" i="7"/>
  <c r="AN175" i="7"/>
  <c r="AN176" i="7"/>
  <c r="AN177" i="7"/>
  <c r="AN178" i="7"/>
  <c r="AN179" i="7"/>
  <c r="AN180" i="7"/>
  <c r="AN181" i="7"/>
  <c r="AN182" i="7"/>
  <c r="AN183" i="7"/>
  <c r="AN184" i="7"/>
  <c r="AN185" i="7"/>
  <c r="AN186" i="7"/>
  <c r="AN187" i="7"/>
  <c r="AN188" i="7"/>
  <c r="AN189" i="7"/>
  <c r="AN190" i="7"/>
  <c r="AN191" i="7"/>
  <c r="AN192" i="7"/>
  <c r="AN193" i="7"/>
  <c r="AN194" i="7"/>
  <c r="AN195" i="7"/>
  <c r="AN196" i="7"/>
  <c r="AN197" i="7"/>
  <c r="AN198" i="7"/>
  <c r="AN199" i="7"/>
  <c r="AN200" i="7"/>
  <c r="AN201" i="7"/>
  <c r="AN202" i="7"/>
  <c r="AN203" i="7"/>
  <c r="AN204" i="7"/>
  <c r="AN205" i="7"/>
  <c r="AN206" i="7"/>
  <c r="AN207" i="7"/>
  <c r="AN208" i="7"/>
  <c r="AN209" i="7"/>
  <c r="AN210" i="7"/>
  <c r="AN211" i="7"/>
  <c r="AN212" i="7"/>
  <c r="AN213" i="7"/>
  <c r="AN214" i="7"/>
  <c r="AN215" i="7"/>
  <c r="AN216" i="7"/>
  <c r="AN217" i="7"/>
  <c r="AN218" i="7"/>
  <c r="AN219" i="7"/>
  <c r="AN220" i="7"/>
  <c r="AN221" i="7"/>
  <c r="AN222" i="7"/>
  <c r="AN223" i="7"/>
  <c r="AN224" i="7"/>
  <c r="AN225" i="7"/>
  <c r="AN226" i="7"/>
  <c r="AN227" i="7"/>
  <c r="AN228" i="7"/>
  <c r="AN229" i="7"/>
  <c r="AN230" i="7"/>
  <c r="AN231" i="7"/>
  <c r="AN232" i="7"/>
  <c r="AN233" i="7"/>
  <c r="AN234" i="7"/>
  <c r="AN235" i="7"/>
  <c r="AN236" i="7"/>
  <c r="AN237" i="7"/>
  <c r="AN238" i="7"/>
  <c r="AN239" i="7"/>
  <c r="AN240" i="7"/>
  <c r="AN241" i="7"/>
  <c r="AN242" i="7"/>
  <c r="AN243" i="7"/>
  <c r="AN244" i="7"/>
  <c r="AN245" i="7"/>
  <c r="AN246" i="7"/>
  <c r="AN247" i="7"/>
  <c r="AN248" i="7"/>
  <c r="AN249" i="7"/>
  <c r="AN250" i="7"/>
  <c r="AN251" i="7"/>
  <c r="AN252" i="7"/>
  <c r="AN253" i="7"/>
  <c r="AN254" i="7"/>
  <c r="AN255" i="7"/>
  <c r="AN256" i="7"/>
  <c r="AN257" i="7"/>
  <c r="AN258" i="7"/>
  <c r="AN259" i="7"/>
  <c r="AN260" i="7"/>
  <c r="AN261" i="7"/>
  <c r="AN262" i="7"/>
  <c r="AN263" i="7"/>
  <c r="AN264" i="7"/>
  <c r="AN265" i="7"/>
  <c r="AN266" i="7"/>
  <c r="AN267" i="7"/>
  <c r="AN268" i="7"/>
  <c r="AN269" i="7"/>
  <c r="AN270" i="7"/>
  <c r="AN271" i="7"/>
  <c r="AN272" i="7"/>
  <c r="AN273" i="7"/>
  <c r="AN274" i="7"/>
  <c r="AN275" i="7"/>
  <c r="AN276" i="7"/>
  <c r="AN277" i="7"/>
  <c r="AN278" i="7"/>
  <c r="AN279" i="7"/>
  <c r="AN280" i="7"/>
  <c r="AN281" i="7"/>
  <c r="AN282" i="7"/>
  <c r="AN283" i="7"/>
  <c r="AN284" i="7"/>
  <c r="AN285" i="7"/>
  <c r="AN286" i="7"/>
  <c r="AN287" i="7"/>
  <c r="AN288" i="7"/>
  <c r="AN289" i="7"/>
  <c r="AN290" i="7"/>
  <c r="AN291" i="7"/>
  <c r="AN292" i="7"/>
  <c r="AN293" i="7"/>
  <c r="AN294" i="7"/>
  <c r="AN295" i="7"/>
  <c r="AN296" i="7"/>
  <c r="AN297" i="7"/>
  <c r="AN298" i="7"/>
  <c r="AN299" i="7"/>
  <c r="AN300" i="7"/>
  <c r="AN301" i="7"/>
  <c r="AN302" i="7"/>
  <c r="AN303" i="7"/>
  <c r="AN304" i="7"/>
  <c r="AN305" i="7"/>
  <c r="AN306" i="7"/>
  <c r="AN307" i="7"/>
  <c r="AN308" i="7"/>
  <c r="AN309" i="7"/>
  <c r="AN310" i="7"/>
  <c r="AN311" i="7"/>
  <c r="AN312" i="7"/>
  <c r="AN313" i="7"/>
  <c r="AN314" i="7"/>
  <c r="AN315" i="7"/>
  <c r="AN316" i="7"/>
  <c r="AN317" i="7"/>
  <c r="AN318" i="7"/>
  <c r="AN319" i="7"/>
  <c r="AN320" i="7"/>
  <c r="AN321" i="7"/>
  <c r="AN322" i="7"/>
  <c r="AN323" i="7"/>
  <c r="AN324" i="7"/>
  <c r="AN325" i="7"/>
  <c r="AN326" i="7"/>
  <c r="AN327" i="7"/>
  <c r="AN328" i="7"/>
  <c r="AN329" i="7"/>
  <c r="AN330" i="7"/>
  <c r="AN331" i="7"/>
  <c r="AN332" i="7"/>
  <c r="AN333" i="7"/>
  <c r="AN334" i="7"/>
  <c r="AN335" i="7"/>
  <c r="AN336" i="7"/>
  <c r="AN337" i="7"/>
  <c r="AN338" i="7"/>
  <c r="AN339" i="7"/>
  <c r="AN340" i="7"/>
  <c r="AN341" i="7"/>
  <c r="AN342" i="7"/>
  <c r="AN343" i="7"/>
  <c r="AN344" i="7"/>
  <c r="AN345" i="7"/>
  <c r="AN346" i="7"/>
  <c r="AN347" i="7"/>
  <c r="AN348" i="7"/>
  <c r="AN349" i="7"/>
  <c r="AN350" i="7"/>
  <c r="AN351" i="7"/>
  <c r="AN352" i="7"/>
  <c r="AN353" i="7"/>
  <c r="AN354" i="7"/>
  <c r="AN355" i="7"/>
  <c r="AN356" i="7"/>
  <c r="AN357" i="7"/>
  <c r="AN358" i="7"/>
  <c r="AN359" i="7"/>
  <c r="AN360" i="7"/>
  <c r="AN361" i="7"/>
  <c r="AN362" i="7"/>
  <c r="AN363" i="7"/>
  <c r="AN364" i="7"/>
  <c r="AN365" i="7"/>
  <c r="AN366" i="7"/>
  <c r="AN367" i="7"/>
  <c r="AN368" i="7"/>
  <c r="AN369" i="7"/>
  <c r="AN370" i="7"/>
  <c r="AN371" i="7"/>
  <c r="AN372" i="7"/>
  <c r="AN373" i="7"/>
  <c r="AN374" i="7"/>
  <c r="AN375" i="7"/>
  <c r="AN376" i="7"/>
  <c r="AN377" i="7"/>
  <c r="AN378" i="7"/>
  <c r="AN379" i="7"/>
  <c r="AN380" i="7"/>
  <c r="AN381" i="7"/>
  <c r="AN382" i="7"/>
  <c r="AN383" i="7"/>
  <c r="AN384" i="7"/>
  <c r="AN385" i="7"/>
  <c r="AN386" i="7"/>
  <c r="AN387" i="7"/>
  <c r="AN388" i="7"/>
  <c r="AN389" i="7"/>
  <c r="AN390" i="7"/>
  <c r="AN391" i="7"/>
  <c r="AN392" i="7"/>
  <c r="AN393" i="7"/>
  <c r="AN394" i="7"/>
  <c r="AN395" i="7"/>
  <c r="AN396" i="7"/>
  <c r="AN397" i="7"/>
  <c r="AN398" i="7"/>
  <c r="AN399" i="7"/>
  <c r="AN400" i="7"/>
  <c r="AN401" i="7"/>
  <c r="AN402" i="7"/>
  <c r="AN403" i="7"/>
  <c r="AN404" i="7"/>
  <c r="AN405" i="7"/>
  <c r="AN406" i="7"/>
  <c r="AN407" i="7"/>
  <c r="AN408" i="7"/>
  <c r="AN409" i="7"/>
  <c r="AN410" i="7"/>
  <c r="AN411" i="7"/>
  <c r="AN412" i="7"/>
  <c r="AN413" i="7"/>
  <c r="AN414" i="7"/>
  <c r="AN415" i="7"/>
  <c r="AN416" i="7"/>
  <c r="AN417" i="7"/>
  <c r="AN418" i="7"/>
  <c r="AN419" i="7"/>
  <c r="AN420" i="7"/>
  <c r="AN421" i="7"/>
  <c r="AN422" i="7"/>
  <c r="AN423" i="7"/>
  <c r="AN424" i="7"/>
  <c r="AN425" i="7"/>
  <c r="AN426" i="7"/>
  <c r="AN427" i="7"/>
  <c r="AN428" i="7"/>
  <c r="AN429" i="7"/>
  <c r="AN430" i="7"/>
  <c r="AN431" i="7"/>
  <c r="AN432" i="7"/>
  <c r="AN433" i="7"/>
  <c r="AN434" i="7"/>
  <c r="AN435" i="7"/>
  <c r="AN436" i="7"/>
  <c r="AN437" i="7"/>
  <c r="AN438" i="7"/>
  <c r="AN439" i="7"/>
  <c r="AN440" i="7"/>
  <c r="AN441" i="7"/>
  <c r="AN442" i="7"/>
  <c r="AN443" i="7"/>
  <c r="AN444" i="7"/>
  <c r="AN445" i="7"/>
  <c r="AN446" i="7"/>
  <c r="AN447" i="7"/>
  <c r="AN448" i="7"/>
  <c r="AN449" i="7"/>
  <c r="AN450" i="7"/>
  <c r="AN451" i="7"/>
  <c r="AN452" i="7"/>
  <c r="AN453" i="7"/>
  <c r="AN454" i="7"/>
  <c r="AN455" i="7"/>
  <c r="AN456" i="7"/>
  <c r="AN457" i="7"/>
  <c r="AN458" i="7"/>
  <c r="AN459" i="7"/>
  <c r="AN460" i="7"/>
  <c r="AN461" i="7"/>
  <c r="AN462" i="7"/>
  <c r="AN463" i="7"/>
  <c r="AN464" i="7"/>
  <c r="AN465" i="7"/>
  <c r="AN466" i="7"/>
  <c r="AN467" i="7"/>
  <c r="AN468" i="7"/>
  <c r="AN469" i="7"/>
  <c r="AN470" i="7"/>
  <c r="AN471" i="7"/>
  <c r="AN472" i="7"/>
  <c r="AN473" i="7"/>
  <c r="AN474" i="7"/>
  <c r="AN475" i="7"/>
  <c r="AN476" i="7"/>
  <c r="AN477" i="7"/>
  <c r="AN478" i="7"/>
  <c r="AN479" i="7"/>
  <c r="AN480" i="7"/>
  <c r="AN481" i="7"/>
  <c r="AN482" i="7"/>
  <c r="AN483" i="7"/>
  <c r="AN484" i="7"/>
  <c r="AN485" i="7"/>
  <c r="AN486" i="7"/>
  <c r="AN487" i="7"/>
  <c r="AN488" i="7"/>
  <c r="AN489" i="7"/>
  <c r="AN490" i="7"/>
  <c r="AN491" i="7"/>
  <c r="AN492" i="7"/>
  <c r="AN493" i="7"/>
  <c r="AN494" i="7"/>
  <c r="AN495" i="7"/>
  <c r="AN496" i="7"/>
  <c r="AN497" i="7"/>
  <c r="AN498" i="7"/>
  <c r="AN499" i="7"/>
  <c r="AN500" i="7"/>
  <c r="AN501" i="7"/>
  <c r="AN502" i="7"/>
  <c r="AN503" i="7"/>
  <c r="AN504" i="7"/>
  <c r="AN505" i="7"/>
  <c r="AN506" i="7"/>
  <c r="AN507" i="7"/>
  <c r="AN508" i="7"/>
  <c r="AN509" i="7"/>
  <c r="AN510" i="7"/>
  <c r="AN511" i="7"/>
  <c r="AN512" i="7"/>
  <c r="AN513" i="7"/>
  <c r="AN514" i="7"/>
  <c r="AN515" i="7"/>
  <c r="AN516" i="7"/>
  <c r="AN517" i="7"/>
  <c r="AN518" i="7"/>
  <c r="AN519" i="7"/>
  <c r="AN520" i="7"/>
  <c r="AN521" i="7"/>
  <c r="AN522" i="7"/>
  <c r="AN523" i="7"/>
  <c r="AN524" i="7"/>
  <c r="AN525" i="7"/>
  <c r="AN526" i="7"/>
  <c r="AN527" i="7"/>
  <c r="AN528" i="7"/>
  <c r="AN529" i="7"/>
  <c r="AN530" i="7"/>
  <c r="AN531" i="7"/>
  <c r="AN532" i="7"/>
  <c r="AN533" i="7"/>
  <c r="AN534" i="7"/>
  <c r="AN535" i="7"/>
  <c r="AN536" i="7"/>
  <c r="AN537" i="7"/>
  <c r="AN538" i="7"/>
  <c r="AN539" i="7"/>
  <c r="AN540" i="7"/>
  <c r="AN541" i="7"/>
  <c r="AN542" i="7"/>
  <c r="AN543" i="7"/>
  <c r="AN544" i="7"/>
  <c r="AN545" i="7"/>
  <c r="AN546" i="7"/>
  <c r="AN547" i="7"/>
  <c r="AN548" i="7"/>
  <c r="AN549" i="7"/>
  <c r="AN550" i="7"/>
  <c r="AN551" i="7"/>
  <c r="AN552" i="7"/>
  <c r="AN553" i="7"/>
  <c r="AN554" i="7"/>
  <c r="AN555" i="7"/>
  <c r="AN556" i="7"/>
  <c r="AN557" i="7"/>
  <c r="AN558" i="7"/>
  <c r="AN559" i="7"/>
  <c r="AN560" i="7"/>
  <c r="AN561" i="7"/>
  <c r="AN562" i="7"/>
  <c r="AN563" i="7"/>
  <c r="AN564" i="7"/>
  <c r="AN565" i="7"/>
  <c r="AN566" i="7"/>
  <c r="AN567" i="7"/>
  <c r="AN568" i="7"/>
  <c r="AN569" i="7"/>
  <c r="AN570" i="7"/>
  <c r="AN571" i="7"/>
  <c r="AN572" i="7"/>
  <c r="AN573" i="7"/>
  <c r="AN574" i="7"/>
  <c r="AN575" i="7"/>
  <c r="AN576" i="7"/>
  <c r="AN577" i="7"/>
  <c r="AN578" i="7"/>
  <c r="AN579" i="7"/>
  <c r="AN580" i="7"/>
  <c r="AN581" i="7"/>
  <c r="AN582" i="7"/>
  <c r="AN583" i="7"/>
  <c r="AN584" i="7"/>
  <c r="AN585" i="7"/>
  <c r="AN586" i="7"/>
  <c r="AN587" i="7"/>
  <c r="AN588" i="7"/>
  <c r="AN589" i="7"/>
  <c r="AN590" i="7"/>
  <c r="AN591" i="7"/>
  <c r="AN592" i="7"/>
  <c r="AN593" i="7"/>
  <c r="AN594" i="7"/>
  <c r="AN595" i="7"/>
  <c r="AN596" i="7"/>
  <c r="AN597" i="7"/>
  <c r="AN598" i="7"/>
  <c r="AN599" i="7"/>
  <c r="AN600" i="7"/>
  <c r="AN601" i="7"/>
  <c r="AN602" i="7"/>
  <c r="AN603" i="7"/>
  <c r="AN604" i="7"/>
  <c r="AN605" i="7"/>
  <c r="AN606" i="7"/>
  <c r="AN607" i="7"/>
  <c r="AN608" i="7"/>
  <c r="AN609" i="7"/>
  <c r="AN610" i="7"/>
  <c r="AN611" i="7"/>
  <c r="AN612" i="7"/>
  <c r="AN613" i="7"/>
  <c r="AN614" i="7"/>
  <c r="AN615" i="7"/>
  <c r="AN616" i="7"/>
  <c r="AN617" i="7"/>
  <c r="AN618" i="7"/>
  <c r="AN619" i="7"/>
  <c r="AN620" i="7"/>
  <c r="AN621" i="7"/>
  <c r="AN622" i="7"/>
  <c r="AN623" i="7"/>
  <c r="AN624" i="7"/>
  <c r="AN625" i="7"/>
  <c r="AN626" i="7"/>
  <c r="AN627" i="7"/>
  <c r="AN628" i="7"/>
  <c r="AN629" i="7"/>
  <c r="AN630" i="7"/>
  <c r="AN631" i="7"/>
  <c r="AN632" i="7"/>
  <c r="AN633" i="7"/>
  <c r="AN634" i="7"/>
  <c r="AN635" i="7"/>
  <c r="AN636" i="7"/>
  <c r="AN637" i="7"/>
  <c r="AN638" i="7"/>
  <c r="AN639" i="7"/>
  <c r="AN640" i="7"/>
  <c r="AN641" i="7"/>
  <c r="AN642" i="7"/>
  <c r="AN643" i="7"/>
  <c r="AN644" i="7"/>
  <c r="AN645" i="7"/>
  <c r="AN646" i="7"/>
  <c r="AN647" i="7"/>
  <c r="AN648" i="7"/>
  <c r="AN649" i="7"/>
  <c r="AN650" i="7"/>
  <c r="AN651" i="7"/>
  <c r="AN652" i="7"/>
  <c r="AN653" i="7"/>
  <c r="AN654" i="7"/>
  <c r="AN655" i="7"/>
  <c r="AN656" i="7"/>
  <c r="AN657" i="7"/>
  <c r="AN658" i="7"/>
  <c r="AN659" i="7"/>
  <c r="AN660" i="7"/>
  <c r="AN661" i="7"/>
  <c r="AN662" i="7"/>
  <c r="AN663" i="7"/>
  <c r="AN664" i="7"/>
  <c r="AN665" i="7"/>
  <c r="AN666" i="7"/>
  <c r="AN667" i="7"/>
  <c r="AN668" i="7"/>
  <c r="AN669" i="7"/>
  <c r="AN670" i="7"/>
  <c r="AN671" i="7"/>
  <c r="AN672" i="7"/>
  <c r="AN673" i="7"/>
  <c r="AN674" i="7"/>
  <c r="AN675" i="7"/>
  <c r="AN676" i="7"/>
  <c r="AN677" i="7"/>
  <c r="AN678" i="7"/>
  <c r="AN679" i="7"/>
  <c r="AN680" i="7"/>
  <c r="AN681" i="7"/>
  <c r="AN682" i="7"/>
  <c r="AN683" i="7"/>
  <c r="AN684" i="7"/>
  <c r="AN685" i="7"/>
  <c r="AN686" i="7"/>
  <c r="AN687" i="7"/>
  <c r="AN688" i="7"/>
  <c r="AN689" i="7"/>
  <c r="AN690" i="7"/>
  <c r="AN691" i="7"/>
  <c r="AN692" i="7"/>
  <c r="AN693" i="7"/>
  <c r="AN694" i="7"/>
  <c r="AN695" i="7"/>
  <c r="AN696" i="7"/>
  <c r="AN697" i="7"/>
  <c r="AN698" i="7"/>
  <c r="AN699" i="7"/>
  <c r="AN700" i="7"/>
  <c r="AN701" i="7"/>
  <c r="AN702" i="7"/>
  <c r="AN703" i="7"/>
  <c r="AN704" i="7"/>
  <c r="AN705" i="7"/>
  <c r="AN706" i="7"/>
  <c r="AN707" i="7"/>
  <c r="AN708" i="7"/>
  <c r="AN709" i="7"/>
  <c r="AN710" i="7"/>
  <c r="AN711" i="7"/>
  <c r="AN712" i="7"/>
  <c r="AN713" i="7"/>
  <c r="AN714" i="7"/>
  <c r="AN715" i="7"/>
  <c r="AN716" i="7"/>
  <c r="AN717" i="7"/>
  <c r="AN718" i="7"/>
  <c r="AN719" i="7"/>
  <c r="AN720" i="7"/>
  <c r="AN721" i="7"/>
  <c r="AN722" i="7"/>
  <c r="AN723" i="7"/>
  <c r="AN724" i="7"/>
  <c r="AN725" i="7"/>
  <c r="AN726" i="7"/>
  <c r="AN727" i="7"/>
  <c r="AN728" i="7"/>
  <c r="AN729" i="7"/>
  <c r="AN730" i="7"/>
  <c r="AN731" i="7"/>
  <c r="AN732" i="7"/>
  <c r="AN733" i="7"/>
  <c r="AN734" i="7"/>
  <c r="AN735" i="7"/>
  <c r="AN736" i="7"/>
  <c r="AN737" i="7"/>
  <c r="AN738" i="7"/>
  <c r="AN739" i="7"/>
  <c r="AN740" i="7"/>
  <c r="AN741" i="7"/>
  <c r="AN742" i="7"/>
  <c r="AN743" i="7"/>
  <c r="AN744" i="7"/>
  <c r="AN745" i="7"/>
  <c r="AN746" i="7"/>
  <c r="AN747" i="7"/>
  <c r="AN748" i="7"/>
  <c r="AN749" i="7"/>
  <c r="AN750" i="7"/>
  <c r="AN751" i="7"/>
  <c r="AN752" i="7"/>
  <c r="AN753" i="7"/>
  <c r="AN754" i="7"/>
  <c r="AN755" i="7"/>
  <c r="AN756" i="7"/>
  <c r="AN757" i="7"/>
  <c r="AN758" i="7"/>
  <c r="AN759" i="7"/>
  <c r="AN760" i="7"/>
  <c r="AN761" i="7"/>
  <c r="AN762" i="7"/>
  <c r="AN763" i="7"/>
  <c r="AN764" i="7"/>
  <c r="AN765" i="7"/>
  <c r="AN766" i="7"/>
  <c r="AN767" i="7"/>
  <c r="AN768" i="7"/>
  <c r="AN769" i="7"/>
  <c r="AN770" i="7"/>
  <c r="AN771" i="7"/>
  <c r="AN772" i="7"/>
  <c r="AN773" i="7"/>
  <c r="AN774" i="7"/>
  <c r="AN775" i="7"/>
  <c r="AN776" i="7"/>
  <c r="AN777" i="7"/>
  <c r="AN778" i="7"/>
  <c r="AN779" i="7"/>
  <c r="AN780" i="7"/>
  <c r="AN781" i="7"/>
  <c r="AN782" i="7"/>
  <c r="AN783" i="7"/>
  <c r="AN784" i="7"/>
  <c r="AN785" i="7"/>
  <c r="AN786" i="7"/>
  <c r="AN787" i="7"/>
  <c r="AN788" i="7"/>
  <c r="AN789" i="7"/>
  <c r="AN790" i="7"/>
  <c r="AN791" i="7"/>
  <c r="AN792" i="7"/>
  <c r="AN793" i="7"/>
  <c r="AN794" i="7"/>
  <c r="AN795" i="7"/>
  <c r="AN796" i="7"/>
  <c r="AN797" i="7"/>
  <c r="AN798" i="7"/>
  <c r="AN799" i="7"/>
  <c r="AN800" i="7"/>
  <c r="AN801" i="7"/>
  <c r="AN802" i="7"/>
  <c r="AN803" i="7"/>
  <c r="AN804" i="7"/>
  <c r="AN805" i="7"/>
  <c r="AN806" i="7"/>
  <c r="AN807" i="7"/>
  <c r="AN808" i="7"/>
  <c r="AN809" i="7"/>
  <c r="AN810" i="7"/>
  <c r="AN811" i="7"/>
  <c r="AN812" i="7"/>
  <c r="AN813" i="7"/>
  <c r="AN814" i="7"/>
  <c r="AN815" i="7"/>
  <c r="AN816" i="7"/>
  <c r="AN817" i="7"/>
  <c r="AN818" i="7"/>
  <c r="AN819" i="7"/>
  <c r="AN820" i="7"/>
  <c r="AN821" i="7"/>
  <c r="AN822" i="7"/>
  <c r="AN823" i="7"/>
  <c r="AN824" i="7"/>
  <c r="AN825" i="7"/>
  <c r="AN826" i="7"/>
  <c r="AN827" i="7"/>
  <c r="AN828" i="7"/>
  <c r="AN829" i="7"/>
  <c r="AN830" i="7"/>
  <c r="AN831" i="7"/>
  <c r="AN832" i="7"/>
  <c r="AN833" i="7"/>
  <c r="AN834" i="7"/>
  <c r="AN835" i="7"/>
  <c r="AN836" i="7"/>
  <c r="AN837" i="7"/>
  <c r="AN838" i="7"/>
  <c r="AN839" i="7"/>
  <c r="AN840" i="7"/>
  <c r="AN841" i="7"/>
  <c r="AN842" i="7"/>
  <c r="AN843" i="7"/>
  <c r="AN844" i="7"/>
  <c r="AN845" i="7"/>
  <c r="AN846" i="7"/>
  <c r="AN847" i="7"/>
  <c r="AN848" i="7"/>
  <c r="AN849" i="7"/>
  <c r="AN850" i="7"/>
  <c r="AN851" i="7"/>
  <c r="AN852" i="7"/>
  <c r="AN853" i="7"/>
  <c r="AN854" i="7"/>
  <c r="AN855" i="7"/>
  <c r="AN856" i="7"/>
  <c r="AN857" i="7"/>
  <c r="AN858" i="7"/>
  <c r="AN859" i="7"/>
  <c r="AN860" i="7"/>
  <c r="AN861" i="7"/>
  <c r="AN862" i="7"/>
  <c r="AN863" i="7"/>
  <c r="AN864" i="7"/>
  <c r="AN865" i="7"/>
  <c r="AN866" i="7"/>
  <c r="AN867" i="7"/>
  <c r="AN868" i="7"/>
  <c r="AN869" i="7"/>
  <c r="AN870" i="7"/>
  <c r="AN871" i="7"/>
  <c r="AN872" i="7"/>
  <c r="AN873" i="7"/>
  <c r="AN874" i="7"/>
  <c r="AN875" i="7"/>
  <c r="AN876" i="7"/>
  <c r="AN877" i="7"/>
  <c r="AN878" i="7"/>
  <c r="AN879" i="7"/>
  <c r="AN880" i="7"/>
  <c r="AN881" i="7"/>
  <c r="AN882" i="7"/>
  <c r="AN883" i="7"/>
  <c r="AN884" i="7"/>
  <c r="AN885" i="7"/>
  <c r="AN886" i="7"/>
  <c r="AN887" i="7"/>
  <c r="AN888" i="7"/>
  <c r="AN889" i="7"/>
  <c r="AN890" i="7"/>
  <c r="AN891" i="7"/>
  <c r="AN892" i="7"/>
  <c r="AN893" i="7"/>
  <c r="AN894" i="7"/>
  <c r="AN895" i="7"/>
  <c r="AN896" i="7"/>
  <c r="AN897" i="7"/>
  <c r="AN898" i="7"/>
  <c r="AN899" i="7"/>
  <c r="AN900" i="7"/>
  <c r="AN901" i="7"/>
  <c r="AN902" i="7"/>
  <c r="AN903" i="7"/>
  <c r="AN904" i="7"/>
  <c r="AN905" i="7"/>
  <c r="AN906" i="7"/>
  <c r="AN907" i="7"/>
  <c r="AN908" i="7"/>
  <c r="AN909" i="7"/>
  <c r="AN910" i="7"/>
  <c r="AN911" i="7"/>
  <c r="AN912" i="7"/>
  <c r="AN913" i="7"/>
  <c r="AN914" i="7"/>
  <c r="AN915" i="7"/>
  <c r="AN916" i="7"/>
  <c r="AN917" i="7"/>
  <c r="AN918" i="7"/>
  <c r="AN919" i="7"/>
  <c r="AN920" i="7"/>
  <c r="AN921" i="7"/>
  <c r="AN922" i="7"/>
  <c r="AN923" i="7"/>
  <c r="AN924" i="7"/>
  <c r="AN925" i="7"/>
  <c r="AN926" i="7"/>
  <c r="AN927" i="7"/>
  <c r="AN928" i="7"/>
  <c r="AN929" i="7"/>
  <c r="AN930" i="7"/>
  <c r="AN931" i="7"/>
  <c r="AN932" i="7"/>
  <c r="AN933" i="7"/>
  <c r="AN934" i="7"/>
  <c r="AN935" i="7"/>
  <c r="AN936" i="7"/>
  <c r="AN937" i="7"/>
  <c r="AN938" i="7"/>
  <c r="AN939" i="7"/>
  <c r="AN940" i="7"/>
  <c r="AN941" i="7"/>
  <c r="AN942" i="7"/>
  <c r="AN943" i="7"/>
  <c r="AN944" i="7"/>
  <c r="AN945" i="7"/>
  <c r="AN946" i="7"/>
  <c r="AN947" i="7"/>
  <c r="AN948" i="7"/>
  <c r="AN949" i="7"/>
  <c r="AN950" i="7"/>
  <c r="AN951" i="7"/>
  <c r="AN952" i="7"/>
  <c r="AN953" i="7"/>
  <c r="AN954" i="7"/>
  <c r="AN955" i="7"/>
  <c r="AN956" i="7"/>
  <c r="AN957" i="7"/>
  <c r="AN958" i="7"/>
  <c r="AN959" i="7"/>
  <c r="AN960" i="7"/>
  <c r="AN961" i="7"/>
  <c r="AN962" i="7"/>
  <c r="AN963" i="7"/>
  <c r="AN964" i="7"/>
  <c r="AN965" i="7"/>
  <c r="AN966" i="7"/>
  <c r="AN967" i="7"/>
  <c r="AN968" i="7"/>
  <c r="AN969" i="7"/>
  <c r="AN970" i="7"/>
  <c r="AN971" i="7"/>
  <c r="AN972" i="7"/>
  <c r="AN973" i="7"/>
  <c r="AN974" i="7"/>
  <c r="AN975" i="7"/>
  <c r="AN976" i="7"/>
  <c r="AN977" i="7"/>
  <c r="AN978" i="7"/>
  <c r="AN979" i="7"/>
  <c r="AN980" i="7"/>
  <c r="AN981" i="7"/>
  <c r="AN982" i="7"/>
  <c r="AN983" i="7"/>
  <c r="AN984" i="7"/>
  <c r="AN985" i="7"/>
  <c r="AN986" i="7"/>
  <c r="AN987" i="7"/>
  <c r="AN988" i="7"/>
  <c r="AN989" i="7"/>
  <c r="AN990" i="7"/>
  <c r="AN991" i="7"/>
  <c r="AN992" i="7"/>
  <c r="AN993" i="7"/>
  <c r="AN994" i="7"/>
  <c r="AN995" i="7"/>
  <c r="AN996" i="7"/>
  <c r="AN997" i="7"/>
  <c r="AN998" i="7"/>
  <c r="AN999" i="7"/>
  <c r="AN1000" i="7"/>
  <c r="AN1001" i="7"/>
  <c r="AN1002" i="7"/>
  <c r="AN1003" i="7"/>
  <c r="AN1004" i="7"/>
  <c r="AN1005" i="7"/>
  <c r="AN1006" i="7"/>
  <c r="AN1007" i="7"/>
  <c r="AN1008" i="7"/>
  <c r="AN1009" i="7"/>
  <c r="AN1010" i="7"/>
  <c r="AN1011" i="7"/>
  <c r="AN1012" i="7"/>
  <c r="AN1013" i="7"/>
  <c r="AN1014" i="7"/>
  <c r="AN1015" i="7"/>
  <c r="AN1016" i="7"/>
  <c r="AN1017" i="7"/>
  <c r="AN1018" i="7"/>
  <c r="AN1019" i="7"/>
  <c r="AN1020" i="7"/>
  <c r="AN1021" i="7"/>
  <c r="AN1022" i="7"/>
  <c r="AN1023" i="7"/>
  <c r="AN1024" i="7"/>
  <c r="AN1025" i="7"/>
  <c r="AN1026" i="7"/>
  <c r="AN1027" i="7"/>
  <c r="AN1028" i="7"/>
  <c r="AN1029" i="7"/>
  <c r="AN1030" i="7"/>
  <c r="AN1031" i="7"/>
  <c r="AN1032" i="7"/>
  <c r="AN1033" i="7"/>
  <c r="AN1034" i="7"/>
  <c r="AN1035" i="7"/>
  <c r="AN1036" i="7"/>
  <c r="AN1037" i="7"/>
  <c r="AN1038" i="7"/>
  <c r="AN1039" i="7"/>
  <c r="AN1040" i="7"/>
  <c r="AN1041" i="7"/>
  <c r="AN1042" i="7"/>
  <c r="AN1043" i="7"/>
  <c r="AN1044" i="7"/>
  <c r="AN1045" i="7"/>
  <c r="AN1046" i="7"/>
  <c r="AN1047" i="7"/>
  <c r="AN1048" i="7"/>
  <c r="AN1049" i="7"/>
  <c r="AN1050" i="7"/>
  <c r="AN1051" i="7"/>
  <c r="AN1052" i="7"/>
  <c r="AN1053" i="7"/>
  <c r="AN1054" i="7"/>
  <c r="AN1055" i="7"/>
  <c r="AN1056" i="7"/>
  <c r="AN1057" i="7"/>
  <c r="AN1058" i="7"/>
  <c r="AN1059" i="7"/>
  <c r="AN1060" i="7"/>
  <c r="AN1061" i="7"/>
  <c r="AN1062" i="7"/>
  <c r="AN1063" i="7"/>
  <c r="AN1064" i="7"/>
  <c r="AN1065" i="7"/>
  <c r="AN1066" i="7"/>
  <c r="AN1067" i="7"/>
  <c r="AN1068" i="7"/>
  <c r="AN1069" i="7"/>
  <c r="AN1070" i="7"/>
  <c r="AN1071" i="7"/>
  <c r="AN1072" i="7"/>
  <c r="AN1073" i="7"/>
  <c r="AN1074" i="7"/>
  <c r="AN1075" i="7"/>
  <c r="AN1076" i="7"/>
  <c r="AN1077" i="7"/>
  <c r="AN1078" i="7"/>
  <c r="AN1079" i="7"/>
  <c r="AN1080" i="7"/>
  <c r="AN1081" i="7"/>
  <c r="AN1082" i="7"/>
  <c r="AN1083" i="7"/>
  <c r="AN1084" i="7"/>
  <c r="AN1085" i="7"/>
  <c r="AN1086" i="7"/>
  <c r="AN1087" i="7"/>
  <c r="AN1088" i="7"/>
  <c r="AN1089" i="7"/>
  <c r="AN1090" i="7"/>
  <c r="AN1091" i="7"/>
  <c r="AN1092" i="7"/>
  <c r="AN1093" i="7"/>
  <c r="AN1094" i="7"/>
  <c r="AN1095" i="7"/>
  <c r="AN1096" i="7"/>
  <c r="AN1097" i="7"/>
  <c r="AN1098" i="7"/>
  <c r="AN1099" i="7"/>
  <c r="AN1100" i="7"/>
  <c r="AN1101" i="7"/>
  <c r="AN1102" i="7"/>
  <c r="AN1103" i="7"/>
  <c r="AN1104" i="7"/>
  <c r="AN1105" i="7"/>
  <c r="AN1106" i="7"/>
  <c r="AN1107" i="7"/>
  <c r="AN1108" i="7"/>
  <c r="AN1109" i="7"/>
  <c r="AN1110" i="7"/>
  <c r="AN1111" i="7"/>
  <c r="AN1112" i="7"/>
  <c r="AN1113" i="7"/>
  <c r="AN1114" i="7"/>
  <c r="AN1115" i="7"/>
  <c r="AN1116" i="7"/>
  <c r="AN1117" i="7"/>
  <c r="AN1118" i="7"/>
  <c r="AN1119" i="7"/>
  <c r="AN1120" i="7"/>
  <c r="AN1121" i="7"/>
  <c r="AN1122" i="7"/>
  <c r="AN1123" i="7"/>
  <c r="AN1124" i="7"/>
  <c r="AN1125" i="7"/>
  <c r="AN1126" i="7"/>
  <c r="AN1127" i="7"/>
  <c r="AN1128" i="7"/>
  <c r="AN1129" i="7"/>
  <c r="AN1130" i="7"/>
  <c r="AN1131" i="7"/>
  <c r="AN1132" i="7"/>
  <c r="AN1133" i="7"/>
  <c r="AN1134" i="7"/>
  <c r="AN1135" i="7"/>
  <c r="AN1136" i="7"/>
  <c r="AN1137" i="7"/>
  <c r="AN1138" i="7"/>
  <c r="AN1139" i="7"/>
  <c r="AN1140" i="7"/>
  <c r="AN1141" i="7"/>
  <c r="AN1142" i="7"/>
  <c r="AN1143" i="7"/>
  <c r="AN1144" i="7"/>
  <c r="AN1145" i="7"/>
  <c r="AN1146" i="7"/>
  <c r="AN1147" i="7"/>
  <c r="AN1148" i="7"/>
  <c r="AN1149" i="7"/>
  <c r="AN1150" i="7"/>
  <c r="AN1151" i="7"/>
  <c r="AN1152" i="7"/>
  <c r="AN1153" i="7"/>
  <c r="AN1154" i="7"/>
  <c r="AN1155" i="7"/>
  <c r="AN1156" i="7"/>
  <c r="AN1157" i="7"/>
  <c r="AN1158" i="7"/>
  <c r="AN1159" i="7"/>
  <c r="AN1160" i="7"/>
  <c r="AN1161" i="7"/>
  <c r="AN1162" i="7"/>
  <c r="AN1163" i="7"/>
  <c r="AN1164" i="7"/>
  <c r="AN1165" i="7"/>
  <c r="AN1166" i="7"/>
  <c r="AN1167" i="7"/>
  <c r="AN1168" i="7"/>
  <c r="AN1169" i="7"/>
  <c r="AN1170" i="7"/>
  <c r="AN1171" i="7"/>
  <c r="AN1172" i="7"/>
  <c r="AN1173" i="7"/>
  <c r="AN1174" i="7"/>
  <c r="AN1175" i="7"/>
  <c r="AN1176" i="7"/>
  <c r="AN1177" i="7"/>
  <c r="AN1178" i="7"/>
  <c r="AN1179" i="7"/>
  <c r="AN1180" i="7"/>
  <c r="AN1181" i="7"/>
  <c r="AN1182" i="7"/>
  <c r="AN1183" i="7"/>
  <c r="AN1184" i="7"/>
  <c r="AN1185" i="7"/>
  <c r="AN1186" i="7"/>
  <c r="AN1187" i="7"/>
  <c r="AN1188" i="7"/>
  <c r="AN1189" i="7"/>
  <c r="AN1190" i="7"/>
  <c r="AN1191" i="7"/>
  <c r="AN1192" i="7"/>
  <c r="AN1193" i="7"/>
  <c r="AN1194" i="7"/>
  <c r="AN1195" i="7"/>
  <c r="AN1196" i="7"/>
  <c r="AN1197" i="7"/>
  <c r="AN1198" i="7"/>
  <c r="AN1199" i="7"/>
  <c r="AN1200" i="7"/>
  <c r="AN1201" i="7"/>
  <c r="AN1202" i="7"/>
  <c r="AN1203" i="7"/>
  <c r="AN1204" i="7"/>
  <c r="AN1205" i="7"/>
  <c r="AN1206" i="7"/>
  <c r="AN1207" i="7"/>
  <c r="AN1208" i="7"/>
  <c r="AN1209" i="7"/>
  <c r="AN1210" i="7"/>
  <c r="AN1211" i="7"/>
  <c r="AN1212" i="7"/>
  <c r="AN1213" i="7"/>
  <c r="AN1214" i="7"/>
  <c r="AN1215" i="7"/>
  <c r="AN1216" i="7"/>
  <c r="AN1217" i="7"/>
  <c r="AN1218" i="7"/>
  <c r="AN1219" i="7"/>
  <c r="AN1220" i="7"/>
  <c r="AN1221" i="7"/>
  <c r="AN1222" i="7"/>
  <c r="AN1223" i="7"/>
  <c r="AN1224" i="7"/>
  <c r="AN1225" i="7"/>
  <c r="AN1226" i="7"/>
  <c r="AN1227" i="7"/>
  <c r="AN1228" i="7"/>
  <c r="AN1229" i="7"/>
  <c r="AN1230" i="7"/>
  <c r="AN1231" i="7"/>
  <c r="AN1232" i="7"/>
  <c r="AN1233" i="7"/>
  <c r="AN1234" i="7"/>
  <c r="AN1235" i="7"/>
  <c r="AN1236" i="7"/>
  <c r="AN1237" i="7"/>
  <c r="AN1238" i="7"/>
  <c r="AN1239" i="7"/>
  <c r="AN1240" i="7"/>
  <c r="AN1241" i="7"/>
  <c r="AN1242" i="7"/>
  <c r="AN1243" i="7"/>
  <c r="AN1244" i="7"/>
  <c r="AN1245" i="7"/>
  <c r="AN1246" i="7"/>
  <c r="AN1247" i="7"/>
  <c r="AN1248" i="7"/>
  <c r="AN1249" i="7"/>
  <c r="AN1250" i="7"/>
  <c r="AN1251" i="7"/>
  <c r="AN1252" i="7"/>
  <c r="AN1253" i="7"/>
  <c r="AN1254" i="7"/>
  <c r="AN1255" i="7"/>
  <c r="AN1256" i="7"/>
  <c r="AN1257" i="7"/>
  <c r="AN1258" i="7"/>
  <c r="AN1259" i="7"/>
  <c r="AN1260" i="7"/>
  <c r="AN1261" i="7"/>
  <c r="AN1262" i="7"/>
  <c r="AN1263" i="7"/>
  <c r="AN1264" i="7"/>
  <c r="AN1265" i="7"/>
  <c r="AN1266" i="7"/>
  <c r="AN1267" i="7"/>
  <c r="AN1268" i="7"/>
  <c r="AN1269" i="7"/>
  <c r="AN1270" i="7"/>
  <c r="AN1271" i="7"/>
  <c r="AN1272" i="7"/>
  <c r="AN1273" i="7"/>
  <c r="AN1274" i="7"/>
  <c r="AN1275" i="7"/>
  <c r="AN1276" i="7"/>
  <c r="AN1277" i="7"/>
  <c r="AN1278" i="7"/>
  <c r="AN1279" i="7"/>
  <c r="AN1280" i="7"/>
  <c r="AN1281" i="7"/>
  <c r="AN1282" i="7"/>
  <c r="AN1283" i="7"/>
  <c r="AN1284" i="7"/>
  <c r="AN1285" i="7"/>
  <c r="AN1286" i="7"/>
  <c r="AN1287" i="7"/>
  <c r="AN1288" i="7"/>
  <c r="AN1289" i="7"/>
  <c r="AN1290" i="7"/>
  <c r="AN1291" i="7"/>
  <c r="AN1292" i="7"/>
  <c r="AN1293" i="7"/>
  <c r="AN1294" i="7"/>
  <c r="AN1295" i="7"/>
  <c r="AN1296" i="7"/>
  <c r="AN1297" i="7"/>
  <c r="AN1298" i="7"/>
  <c r="AN1299" i="7"/>
  <c r="AN1300" i="7"/>
  <c r="AN1301" i="7"/>
  <c r="AN1302" i="7"/>
  <c r="AN1303" i="7"/>
  <c r="AN1304" i="7"/>
  <c r="AN1305" i="7"/>
  <c r="AN1306" i="7"/>
  <c r="AN1307" i="7"/>
  <c r="AN1308" i="7"/>
  <c r="AN1309" i="7"/>
  <c r="AN1310" i="7"/>
  <c r="AN1311" i="7"/>
  <c r="AN1312" i="7"/>
  <c r="AN1313" i="7"/>
  <c r="AN1314" i="7"/>
  <c r="AN1315" i="7"/>
  <c r="AN1316" i="7"/>
  <c r="AN1317" i="7"/>
  <c r="AN1318" i="7"/>
  <c r="AN1319" i="7"/>
  <c r="AN1320" i="7"/>
  <c r="AN1321" i="7"/>
  <c r="AN1322" i="7"/>
  <c r="AN1323" i="7"/>
  <c r="AN1324" i="7"/>
  <c r="AN1325" i="7"/>
  <c r="AN1326" i="7"/>
  <c r="AN1327" i="7"/>
  <c r="AN1328" i="7"/>
  <c r="AN1329" i="7"/>
  <c r="AN1330" i="7"/>
  <c r="AN1331" i="7"/>
  <c r="AN1332" i="7"/>
  <c r="AN1333" i="7"/>
  <c r="AN1334" i="7"/>
  <c r="AN1335" i="7"/>
  <c r="AN1336" i="7"/>
  <c r="AN1337" i="7"/>
  <c r="AN1338" i="7"/>
  <c r="AN1339" i="7"/>
  <c r="AN1340" i="7"/>
  <c r="AN1341" i="7"/>
  <c r="AN1342" i="7"/>
  <c r="AN1343" i="7"/>
  <c r="AN1344" i="7"/>
  <c r="AN1345" i="7"/>
  <c r="AN1346" i="7"/>
  <c r="AN1347" i="7"/>
  <c r="AN1348" i="7"/>
  <c r="AN1349" i="7"/>
  <c r="AN1350" i="7"/>
  <c r="AN1351" i="7"/>
  <c r="AN1352" i="7"/>
  <c r="AN1353" i="7"/>
  <c r="AN1354" i="7"/>
  <c r="AN1355" i="7"/>
  <c r="AN1356" i="7"/>
  <c r="AN1357" i="7"/>
  <c r="AN1358" i="7"/>
  <c r="AN1359" i="7"/>
  <c r="AN1360" i="7"/>
  <c r="AN1361" i="7"/>
  <c r="AN1362" i="7"/>
  <c r="AN1363" i="7"/>
  <c r="AN1364" i="7"/>
  <c r="AN1365" i="7"/>
  <c r="AN1366" i="7"/>
  <c r="AN1367" i="7"/>
  <c r="AN1368" i="7"/>
  <c r="AN1369" i="7"/>
  <c r="AN1370" i="7"/>
  <c r="AN1371" i="7"/>
  <c r="AN1372" i="7"/>
  <c r="AN1373" i="7"/>
  <c r="AN1374" i="7"/>
  <c r="AN1375" i="7"/>
  <c r="AN1376" i="7"/>
  <c r="AN1377" i="7"/>
  <c r="AN1378" i="7"/>
  <c r="AN1379" i="7"/>
  <c r="AN1380" i="7"/>
  <c r="AN1381" i="7"/>
  <c r="AN1382" i="7"/>
  <c r="AN1383" i="7"/>
  <c r="AN1384" i="7"/>
  <c r="AN1385" i="7"/>
  <c r="AN1386" i="7"/>
  <c r="AN1387" i="7"/>
  <c r="AN1388" i="7"/>
  <c r="AN1389" i="7"/>
  <c r="AN1390" i="7"/>
  <c r="AN1391" i="7"/>
  <c r="AN1392" i="7"/>
  <c r="AN1393" i="7"/>
  <c r="AN1394" i="7"/>
  <c r="AN1395" i="7"/>
  <c r="AN1396" i="7"/>
  <c r="AN1397" i="7"/>
  <c r="AN1398" i="7"/>
  <c r="AN1399" i="7"/>
  <c r="AN1400" i="7"/>
  <c r="AN1401" i="7"/>
  <c r="AN1402" i="7"/>
  <c r="AN1403" i="7"/>
  <c r="AN1404" i="7"/>
  <c r="AN1405" i="7"/>
  <c r="AN1406" i="7"/>
  <c r="AN1407" i="7"/>
  <c r="AN1408" i="7"/>
  <c r="AN1409" i="7"/>
  <c r="AN1410" i="7"/>
  <c r="AN1411" i="7"/>
  <c r="AN1412" i="7"/>
  <c r="AN1413" i="7"/>
  <c r="AN1414" i="7"/>
  <c r="AN1415" i="7"/>
  <c r="AN1416" i="7"/>
  <c r="AN1417" i="7"/>
  <c r="AN1418" i="7"/>
  <c r="AN1419" i="7"/>
  <c r="AN1420" i="7"/>
  <c r="AN1421" i="7"/>
  <c r="AN1422" i="7"/>
  <c r="AN1423" i="7"/>
  <c r="AN1424" i="7"/>
  <c r="AN1425" i="7"/>
  <c r="AN1426" i="7"/>
  <c r="AN1427" i="7"/>
  <c r="AN1428" i="7"/>
  <c r="AN1429" i="7"/>
  <c r="AN1430" i="7"/>
  <c r="AN1431" i="7"/>
  <c r="AN1432" i="7"/>
  <c r="AN1433" i="7"/>
  <c r="AN1434" i="7"/>
  <c r="AN1435" i="7"/>
  <c r="AN1436" i="7"/>
  <c r="AN1437" i="7"/>
  <c r="AN1438" i="7"/>
  <c r="AN1439" i="7"/>
  <c r="AN1440" i="7"/>
  <c r="AN1441" i="7"/>
  <c r="AN1442" i="7"/>
  <c r="AN1443" i="7"/>
  <c r="AN1444" i="7"/>
  <c r="AN1445" i="7"/>
  <c r="AN1446" i="7"/>
  <c r="AN1447" i="7"/>
  <c r="AN1448" i="7"/>
  <c r="AN1449" i="7"/>
  <c r="AN1450" i="7"/>
  <c r="AN1451" i="7"/>
  <c r="AN1452" i="7"/>
  <c r="AN1453" i="7"/>
  <c r="AN1454" i="7"/>
  <c r="AN1455" i="7"/>
  <c r="AN1456" i="7"/>
  <c r="AN1457" i="7"/>
  <c r="AN1458" i="7"/>
  <c r="AN1459" i="7"/>
  <c r="AN1460" i="7"/>
  <c r="AN1461" i="7"/>
  <c r="AN1462" i="7"/>
  <c r="AN1463" i="7"/>
  <c r="AN1464" i="7"/>
  <c r="AN1465" i="7"/>
  <c r="AN1466" i="7"/>
  <c r="AN1467" i="7"/>
  <c r="AN1468" i="7"/>
  <c r="AN1469" i="7"/>
  <c r="AN1470" i="7"/>
  <c r="AN1471" i="7"/>
  <c r="AN1472" i="7"/>
  <c r="AN1473" i="7"/>
  <c r="AN1474" i="7"/>
  <c r="AN1475" i="7"/>
  <c r="AN1476" i="7"/>
  <c r="AN1477" i="7"/>
  <c r="AN1478" i="7"/>
  <c r="AN1479" i="7"/>
  <c r="AN1480" i="7"/>
  <c r="AN1481" i="7"/>
  <c r="AN1482" i="7"/>
  <c r="AN1483" i="7"/>
  <c r="AN1484" i="7"/>
  <c r="AN1485" i="7"/>
  <c r="AN1486" i="7"/>
  <c r="AN1487" i="7"/>
  <c r="AN1488" i="7"/>
  <c r="AN1489" i="7"/>
  <c r="AN1490" i="7"/>
  <c r="AN1491" i="7"/>
  <c r="AN1492" i="7"/>
  <c r="AN1493" i="7"/>
  <c r="AN1494" i="7"/>
  <c r="AN1495" i="7"/>
  <c r="AN1496" i="7"/>
  <c r="AN1497" i="7"/>
  <c r="AN1498" i="7"/>
  <c r="AN1499" i="7"/>
  <c r="AN1500" i="7"/>
  <c r="AN1501" i="7"/>
  <c r="AN1502" i="7"/>
  <c r="AN1503" i="7"/>
  <c r="AN1504" i="7"/>
  <c r="AN1505" i="7"/>
  <c r="AN1506" i="7"/>
  <c r="AN1507" i="7"/>
  <c r="AN1508" i="7"/>
  <c r="AN1509" i="7"/>
  <c r="AN1510" i="7"/>
  <c r="AN1511" i="7"/>
  <c r="AN1512" i="7"/>
  <c r="AN1513" i="7"/>
  <c r="AN1514" i="7"/>
  <c r="AN1515" i="7"/>
  <c r="AN1516" i="7"/>
  <c r="AN1517" i="7"/>
  <c r="AN1518" i="7"/>
  <c r="AN1519" i="7"/>
  <c r="AN1520" i="7"/>
  <c r="AN1521" i="7"/>
  <c r="AN1522" i="7"/>
  <c r="AN1523" i="7"/>
  <c r="AN1524" i="7"/>
  <c r="AN1525" i="7"/>
  <c r="AN1526" i="7"/>
  <c r="AN1527" i="7"/>
  <c r="AN1528" i="7"/>
  <c r="AN1529" i="7"/>
  <c r="AN1530" i="7"/>
  <c r="AN1531" i="7"/>
  <c r="AN1532" i="7"/>
  <c r="AN1533" i="7"/>
  <c r="AN1534" i="7"/>
  <c r="AN1535" i="7"/>
  <c r="AN1536" i="7"/>
  <c r="AN1537" i="7"/>
  <c r="AN1538" i="7"/>
  <c r="AN1539" i="7"/>
  <c r="AN1540" i="7"/>
  <c r="AN1541" i="7"/>
  <c r="AN1542" i="7"/>
  <c r="AN1543" i="7"/>
  <c r="AN1544" i="7"/>
  <c r="AN1545" i="7"/>
  <c r="AN1546" i="7"/>
  <c r="AN1547" i="7"/>
  <c r="AN1548" i="7"/>
  <c r="AN1549" i="7"/>
  <c r="AN1550" i="7"/>
  <c r="AN1551" i="7"/>
  <c r="AN1552" i="7"/>
  <c r="AN1553" i="7"/>
  <c r="AN1554" i="7"/>
  <c r="AN1555" i="7"/>
  <c r="AN1556" i="7"/>
  <c r="AN1557" i="7"/>
  <c r="AN1558" i="7"/>
  <c r="AN1559" i="7"/>
  <c r="AN1560" i="7"/>
  <c r="AN1561" i="7"/>
  <c r="AN1562" i="7"/>
  <c r="AN1563" i="7"/>
  <c r="AN1564" i="7"/>
  <c r="AN1565" i="7"/>
  <c r="AN1566" i="7"/>
  <c r="AN1567" i="7"/>
  <c r="AN1568" i="7"/>
  <c r="AN1569" i="7"/>
  <c r="AN1570" i="7"/>
  <c r="AN1571" i="7"/>
  <c r="AN1572" i="7"/>
  <c r="AN1573" i="7"/>
  <c r="AN1574" i="7"/>
  <c r="AN1575" i="7"/>
  <c r="AN1576" i="7"/>
  <c r="AN1577" i="7"/>
  <c r="AN1578" i="7"/>
  <c r="AN1579" i="7"/>
  <c r="AN1580" i="7"/>
  <c r="AN1581" i="7"/>
  <c r="AN1582" i="7"/>
  <c r="AN1583" i="7"/>
  <c r="AN1584" i="7"/>
  <c r="AN1585" i="7"/>
  <c r="AN1586" i="7"/>
  <c r="AN1587" i="7"/>
  <c r="AN1588" i="7"/>
  <c r="AN1589" i="7"/>
  <c r="AN1590" i="7"/>
  <c r="AN1591" i="7"/>
  <c r="AN1592" i="7"/>
  <c r="AN1593" i="7"/>
  <c r="AN1594" i="7"/>
  <c r="AN1595" i="7"/>
  <c r="AN1596" i="7"/>
  <c r="AN1597" i="7"/>
  <c r="AN1598" i="7"/>
  <c r="AN1599" i="7"/>
  <c r="AN1600" i="7"/>
  <c r="AN1601" i="7"/>
  <c r="AN1602" i="7"/>
  <c r="AN1603" i="7"/>
  <c r="AN1604" i="7"/>
  <c r="AN1605" i="7"/>
  <c r="AN1606" i="7"/>
  <c r="AN1607" i="7"/>
  <c r="AN1608" i="7"/>
  <c r="AN1609" i="7"/>
  <c r="AN1610" i="7"/>
  <c r="AN1611" i="7"/>
  <c r="AN1612" i="7"/>
  <c r="AN1613" i="7"/>
  <c r="AN1614" i="7"/>
  <c r="AN1615" i="7"/>
  <c r="AN1616" i="7"/>
  <c r="AN1617" i="7"/>
  <c r="AN1618" i="7"/>
  <c r="AN1619" i="7"/>
  <c r="AN1620" i="7"/>
  <c r="AN1621" i="7"/>
  <c r="AN1622" i="7"/>
  <c r="AN1623" i="7"/>
  <c r="AN1624" i="7"/>
  <c r="AN1625" i="7"/>
  <c r="AN1626" i="7"/>
  <c r="AN1627" i="7"/>
  <c r="AN1628" i="7"/>
  <c r="AN1629" i="7"/>
  <c r="AN1630" i="7"/>
  <c r="AN1631" i="7"/>
  <c r="AN1632" i="7"/>
  <c r="AN1633" i="7"/>
  <c r="AN1634" i="7"/>
  <c r="AN1635" i="7"/>
  <c r="AN1636" i="7"/>
  <c r="AN1637" i="7"/>
  <c r="AN1638" i="7"/>
  <c r="AN1639" i="7"/>
  <c r="AN1640" i="7"/>
  <c r="AN1641" i="7"/>
  <c r="AN1642" i="7"/>
  <c r="AN1643" i="7"/>
  <c r="AN1644" i="7"/>
  <c r="AN1645" i="7"/>
  <c r="AN1646" i="7"/>
  <c r="AN1647" i="7"/>
  <c r="AN1648" i="7"/>
  <c r="AN1649" i="7"/>
  <c r="AN1650" i="7"/>
  <c r="AN1651" i="7"/>
  <c r="AN1652" i="7"/>
  <c r="AN1653" i="7"/>
  <c r="AN1654" i="7"/>
  <c r="AN1655" i="7"/>
  <c r="AN1656" i="7"/>
  <c r="AN1657" i="7"/>
  <c r="AN1658" i="7"/>
  <c r="AN1659" i="7"/>
  <c r="AN1660" i="7"/>
  <c r="AN1661" i="7"/>
  <c r="AN1662" i="7"/>
  <c r="AN1663" i="7"/>
  <c r="AN1664" i="7"/>
  <c r="AN1665" i="7"/>
  <c r="AN1666" i="7"/>
  <c r="AN1667" i="7"/>
  <c r="AN1668" i="7"/>
  <c r="AN1669" i="7"/>
  <c r="AN1670" i="7"/>
  <c r="AN1671" i="7"/>
  <c r="AN1672" i="7"/>
  <c r="AN1673" i="7"/>
  <c r="AN1674" i="7"/>
  <c r="AN1675" i="7"/>
  <c r="AN1676" i="7"/>
  <c r="AN1677" i="7"/>
  <c r="AN1678" i="7"/>
  <c r="AN1679" i="7"/>
  <c r="AN1680" i="7"/>
  <c r="AN1681" i="7"/>
  <c r="AN1682" i="7"/>
  <c r="AN1683" i="7"/>
  <c r="AN1684" i="7"/>
  <c r="AN1685" i="7"/>
  <c r="AN1686" i="7"/>
  <c r="AN1687" i="7"/>
  <c r="AN1688" i="7"/>
  <c r="AN1689" i="7"/>
  <c r="AN1690" i="7"/>
  <c r="AN1691" i="7"/>
  <c r="AN1692" i="7"/>
  <c r="AN1693" i="7"/>
  <c r="AN1694" i="7"/>
  <c r="AN1695" i="7"/>
  <c r="AN1696" i="7"/>
  <c r="AN1697" i="7"/>
  <c r="AN1698" i="7"/>
  <c r="AN1699" i="7"/>
  <c r="AN1700" i="7"/>
  <c r="AN1701" i="7"/>
  <c r="AN1702" i="7"/>
  <c r="AN1703" i="7"/>
  <c r="AN1704" i="7"/>
  <c r="AN1705" i="7"/>
  <c r="AN1706" i="7"/>
  <c r="AN1707" i="7"/>
  <c r="AN1708" i="7"/>
  <c r="AN1709" i="7"/>
  <c r="AN1710" i="7"/>
  <c r="AN1711" i="7"/>
  <c r="AN1712" i="7"/>
  <c r="AN1713" i="7"/>
  <c r="AN1714" i="7"/>
  <c r="AN1715" i="7"/>
  <c r="AN1716" i="7"/>
  <c r="AN1717" i="7"/>
  <c r="AN1718" i="7"/>
  <c r="AN1719" i="7"/>
  <c r="AN1720" i="7"/>
  <c r="AN1721" i="7"/>
  <c r="AN1722" i="7"/>
  <c r="AN1723" i="7"/>
  <c r="AN1724" i="7"/>
  <c r="AN1725" i="7"/>
  <c r="AN1726" i="7"/>
  <c r="AN1727" i="7"/>
  <c r="AN1728" i="7"/>
  <c r="AN1729" i="7"/>
  <c r="AN1730" i="7"/>
  <c r="AN1731" i="7"/>
  <c r="AN1732" i="7"/>
  <c r="AN1733" i="7"/>
  <c r="AN1734" i="7"/>
  <c r="AN1735" i="7"/>
  <c r="AN1736" i="7"/>
  <c r="AN1737" i="7"/>
  <c r="AN1738" i="7"/>
  <c r="AN1739" i="7"/>
  <c r="AN1740" i="7"/>
  <c r="AN1741" i="7"/>
  <c r="AN1742" i="7"/>
  <c r="AN1743" i="7"/>
  <c r="AN1744" i="7"/>
  <c r="AN1745" i="7"/>
  <c r="AN1746" i="7"/>
  <c r="AN1747" i="7"/>
  <c r="AN1748" i="7"/>
  <c r="AN1749" i="7"/>
  <c r="AN1750" i="7"/>
  <c r="AN1751" i="7"/>
  <c r="AN1752" i="7"/>
  <c r="AN1753" i="7"/>
  <c r="AN1754" i="7"/>
  <c r="AN1755" i="7"/>
  <c r="AN1756" i="7"/>
  <c r="AN1757" i="7"/>
  <c r="AN1758" i="7"/>
  <c r="AN1759" i="7"/>
  <c r="AN1760" i="7"/>
  <c r="AN1761" i="7"/>
  <c r="AN1762" i="7"/>
  <c r="AN1763" i="7"/>
  <c r="AN1764" i="7"/>
  <c r="AN1765" i="7"/>
  <c r="AN1766" i="7"/>
  <c r="AN1767" i="7"/>
  <c r="AN1768" i="7"/>
  <c r="AN1769" i="7"/>
  <c r="AN1770" i="7"/>
  <c r="AN1771" i="7"/>
  <c r="AN1772" i="7"/>
  <c r="AN1773" i="7"/>
  <c r="AN1774" i="7"/>
  <c r="AN1775" i="7"/>
  <c r="AN1776" i="7"/>
  <c r="AN1777" i="7"/>
  <c r="AN1778" i="7"/>
  <c r="AN1779" i="7"/>
  <c r="AN1780" i="7"/>
  <c r="AN1781" i="7"/>
  <c r="AN1782" i="7"/>
  <c r="AN1783" i="7"/>
  <c r="AN1784" i="7"/>
  <c r="AN1785" i="7"/>
  <c r="AN1786" i="7"/>
  <c r="AN1787" i="7"/>
  <c r="AN1788" i="7"/>
  <c r="AN1789" i="7"/>
  <c r="AN1790" i="7"/>
  <c r="AN1791" i="7"/>
  <c r="AN1792" i="7"/>
  <c r="AN1793" i="7"/>
  <c r="AN1794" i="7"/>
  <c r="AN1795" i="7"/>
  <c r="AN1796" i="7"/>
  <c r="AN1797" i="7"/>
  <c r="AN1798" i="7"/>
  <c r="AN1799" i="7"/>
  <c r="AN1800" i="7"/>
  <c r="AN1801" i="7"/>
  <c r="AN1802" i="7"/>
  <c r="AN1803" i="7"/>
  <c r="AN1804" i="7"/>
  <c r="AN1805" i="7"/>
  <c r="AN1806" i="7"/>
  <c r="AN1807" i="7"/>
  <c r="AN1808" i="7"/>
  <c r="AN1809" i="7"/>
  <c r="AN1810" i="7"/>
  <c r="AN1811" i="7"/>
  <c r="AN1812" i="7"/>
  <c r="AN1813" i="7"/>
  <c r="AN1814" i="7"/>
  <c r="AN1815" i="7"/>
  <c r="AN1816" i="7"/>
  <c r="AN1817" i="7"/>
  <c r="AN1818" i="7"/>
  <c r="AN1819" i="7"/>
  <c r="AN1820" i="7"/>
  <c r="AN1821" i="7"/>
  <c r="AN1822" i="7"/>
  <c r="AN1823" i="7"/>
  <c r="AN1824" i="7"/>
  <c r="AN1825" i="7"/>
  <c r="AN1826" i="7"/>
  <c r="AN1827" i="7"/>
  <c r="AN1828" i="7"/>
  <c r="AN1829" i="7"/>
  <c r="AN1830" i="7"/>
  <c r="AN1831" i="7"/>
  <c r="AN1832" i="7"/>
  <c r="AN1833" i="7"/>
  <c r="AN1834" i="7"/>
  <c r="AN1835" i="7"/>
  <c r="AN1836" i="7"/>
  <c r="AN1837" i="7"/>
  <c r="AN1838" i="7"/>
  <c r="AN1839" i="7"/>
  <c r="AN1840" i="7"/>
  <c r="AN1841" i="7"/>
  <c r="AN1842" i="7"/>
  <c r="AN1843" i="7"/>
  <c r="AN1844" i="7"/>
  <c r="AN1845" i="7"/>
  <c r="AN1846" i="7"/>
  <c r="AN1847" i="7"/>
  <c r="AN1848" i="7"/>
  <c r="AN1849" i="7"/>
  <c r="AN1850" i="7"/>
  <c r="AN1851" i="7"/>
  <c r="AN1852" i="7"/>
  <c r="AN1853" i="7"/>
  <c r="AN1854" i="7"/>
  <c r="AN1855" i="7"/>
  <c r="AN1856" i="7"/>
  <c r="AN1857" i="7"/>
  <c r="AN1858" i="7"/>
  <c r="AN1859" i="7"/>
  <c r="AN1860" i="7"/>
  <c r="AN1861" i="7"/>
  <c r="AN1862" i="7"/>
  <c r="AN1863" i="7"/>
  <c r="AN1864" i="7"/>
  <c r="AN1865" i="7"/>
  <c r="AN1866" i="7"/>
  <c r="AN1867" i="7"/>
  <c r="AN1868" i="7"/>
  <c r="AN1869" i="7"/>
  <c r="AN1870" i="7"/>
  <c r="AN1871" i="7"/>
  <c r="AN1872" i="7"/>
  <c r="AN1873" i="7"/>
  <c r="AN1874" i="7"/>
  <c r="AN1875" i="7"/>
  <c r="AN1876" i="7"/>
  <c r="AN1877" i="7"/>
  <c r="AN1878" i="7"/>
  <c r="AN1879" i="7"/>
  <c r="AN1880" i="7"/>
  <c r="AN1881" i="7"/>
  <c r="AN1882" i="7"/>
  <c r="AN1883" i="7"/>
  <c r="AN1884" i="7"/>
  <c r="AN1885" i="7"/>
  <c r="AN1886" i="7"/>
  <c r="AN1887" i="7"/>
  <c r="AN1888" i="7"/>
  <c r="AN1889" i="7"/>
  <c r="AN1890" i="7"/>
  <c r="AN1891" i="7"/>
  <c r="AN1892" i="7"/>
  <c r="AN1893" i="7"/>
  <c r="AN1894" i="7"/>
  <c r="AN1895" i="7"/>
  <c r="AN1896" i="7"/>
  <c r="AN1897" i="7"/>
  <c r="AN1898" i="7"/>
  <c r="AN1899" i="7"/>
  <c r="AN1900" i="7"/>
  <c r="AN1901" i="7"/>
  <c r="AN1902" i="7"/>
  <c r="AN1903" i="7"/>
  <c r="AN1904" i="7"/>
  <c r="AN1905" i="7"/>
  <c r="AN1906" i="7"/>
  <c r="AN1907" i="7"/>
  <c r="AN1908" i="7"/>
  <c r="AN1909" i="7"/>
  <c r="AN1910" i="7"/>
  <c r="AN1911" i="7"/>
  <c r="AN1912" i="7"/>
  <c r="AN1913" i="7"/>
  <c r="AN1914" i="7"/>
  <c r="AN1915" i="7"/>
  <c r="AN1916" i="7"/>
  <c r="AN1917" i="7"/>
  <c r="AN1918" i="7"/>
  <c r="AN1919" i="7"/>
  <c r="AN1920" i="7"/>
  <c r="AN1921" i="7"/>
  <c r="AN1922" i="7"/>
  <c r="AN1923" i="7"/>
  <c r="AN1924" i="7"/>
  <c r="AN1925" i="7"/>
  <c r="AN1926" i="7"/>
  <c r="AN1927" i="7"/>
  <c r="AN1928" i="7"/>
  <c r="AN1929" i="7"/>
  <c r="AN1930" i="7"/>
  <c r="AN1931" i="7"/>
  <c r="AN1932" i="7"/>
  <c r="AN1933" i="7"/>
  <c r="AN1934" i="7"/>
  <c r="AN1935" i="7"/>
  <c r="AN1936" i="7"/>
  <c r="AN1937" i="7"/>
  <c r="AN1938" i="7"/>
  <c r="AN1939" i="7"/>
  <c r="AN1940" i="7"/>
  <c r="AN1941" i="7"/>
  <c r="AN1942" i="7"/>
  <c r="AN1943" i="7"/>
  <c r="AN1944" i="7"/>
  <c r="AN1945" i="7"/>
  <c r="AN1946" i="7"/>
  <c r="AN1947" i="7"/>
  <c r="AN1948" i="7"/>
  <c r="AN1949" i="7"/>
  <c r="AN1950" i="7"/>
  <c r="AN1951" i="7"/>
  <c r="AN1952" i="7"/>
  <c r="AN1953" i="7"/>
  <c r="AN1954" i="7"/>
  <c r="AN1955" i="7"/>
  <c r="AN1956" i="7"/>
  <c r="AN1957" i="7"/>
  <c r="AN1958" i="7"/>
  <c r="AN1959" i="7"/>
  <c r="AN1960" i="7"/>
  <c r="AN1961" i="7"/>
  <c r="AN1962" i="7"/>
  <c r="AN1963" i="7"/>
  <c r="AN1964" i="7"/>
  <c r="AN1965" i="7"/>
  <c r="AN1966" i="7"/>
  <c r="AN1967" i="7"/>
  <c r="AN1968" i="7"/>
  <c r="AN1969" i="7"/>
  <c r="AN1970" i="7"/>
  <c r="AN1971" i="7"/>
  <c r="AN1972" i="7"/>
  <c r="AN1973" i="7"/>
  <c r="AN1974" i="7"/>
  <c r="AN1975" i="7"/>
  <c r="AN1976" i="7"/>
  <c r="AN1977" i="7"/>
  <c r="AN1978" i="7"/>
  <c r="AN1979" i="7"/>
  <c r="AN1980" i="7"/>
  <c r="AN1981" i="7"/>
  <c r="AN1982" i="7"/>
  <c r="AN1983" i="7"/>
  <c r="AN1984" i="7"/>
  <c r="AN1985" i="7"/>
  <c r="AN1986" i="7"/>
  <c r="AN1987" i="7"/>
  <c r="AN1988" i="7"/>
  <c r="AN1989" i="7"/>
  <c r="AN1990" i="7"/>
  <c r="AN1991" i="7"/>
  <c r="AN1992" i="7"/>
  <c r="AN1993" i="7"/>
  <c r="AN1994" i="7"/>
  <c r="AN1995" i="7"/>
  <c r="AN1996" i="7"/>
  <c r="AN1997" i="7"/>
  <c r="AN1998" i="7"/>
  <c r="AN1999" i="7"/>
  <c r="AN2000" i="7"/>
  <c r="AN2001" i="7"/>
  <c r="AN2002" i="7"/>
  <c r="AN2003" i="7"/>
  <c r="AN2004" i="7"/>
  <c r="AN2005" i="7"/>
  <c r="AN2006" i="7"/>
  <c r="AN2007" i="7"/>
  <c r="AN2008" i="7"/>
  <c r="AN2009" i="7"/>
  <c r="AN2010" i="7"/>
  <c r="AN2011" i="7"/>
  <c r="AN2012" i="7"/>
  <c r="AN2013" i="7"/>
  <c r="AN2014" i="7"/>
  <c r="AN2015" i="7"/>
  <c r="AN2016" i="7"/>
  <c r="AN2017" i="7"/>
  <c r="AN2018" i="7"/>
  <c r="AN2019" i="7"/>
  <c r="AN2020" i="7"/>
  <c r="AN2021" i="7"/>
  <c r="AN2022" i="7"/>
  <c r="AN2023" i="7"/>
  <c r="AN2024" i="7"/>
  <c r="AN2025" i="7"/>
  <c r="AN2026" i="7"/>
  <c r="AN2027" i="7"/>
  <c r="AN2028" i="7"/>
  <c r="AN2029" i="7"/>
  <c r="AN2030" i="7"/>
  <c r="AN2031" i="7"/>
  <c r="AN2032" i="7"/>
  <c r="AN2033" i="7"/>
  <c r="AN2034" i="7"/>
  <c r="AN2035" i="7"/>
  <c r="AN2036" i="7"/>
  <c r="AN2037" i="7"/>
  <c r="AN2038" i="7"/>
  <c r="AN2039" i="7"/>
  <c r="AN2040" i="7"/>
  <c r="AN2041" i="7"/>
  <c r="AN2042" i="7"/>
  <c r="AN2043" i="7"/>
  <c r="AN2044" i="7"/>
  <c r="AN2045" i="7"/>
  <c r="AN2046" i="7"/>
  <c r="AN2047" i="7"/>
  <c r="AN2048" i="7"/>
  <c r="AN2049" i="7"/>
  <c r="AN2050" i="7"/>
  <c r="AN2051" i="7"/>
  <c r="AN2052" i="7"/>
  <c r="AN2053" i="7"/>
  <c r="AN2054" i="7"/>
  <c r="AN2055" i="7"/>
  <c r="AN2056" i="7"/>
  <c r="AN2057" i="7"/>
  <c r="AN2058" i="7"/>
  <c r="AN2059" i="7"/>
  <c r="AN2060" i="7"/>
  <c r="AN2061" i="7"/>
  <c r="AN2062" i="7"/>
  <c r="AN2063" i="7"/>
  <c r="AN2064" i="7"/>
  <c r="AN2065" i="7"/>
  <c r="AN2066" i="7"/>
  <c r="AN2067" i="7"/>
  <c r="AN2068" i="7"/>
  <c r="AN2069" i="7"/>
  <c r="AN2070" i="7"/>
  <c r="AN2071" i="7"/>
  <c r="AN2072" i="7"/>
  <c r="AN2073" i="7"/>
  <c r="AN2074" i="7"/>
  <c r="AN2075" i="7"/>
  <c r="AN2076" i="7"/>
  <c r="AN2077" i="7"/>
  <c r="AN2078" i="7"/>
  <c r="AN2079" i="7"/>
  <c r="AN2080" i="7"/>
  <c r="AN2081" i="7"/>
  <c r="AN2082" i="7"/>
  <c r="AN2083" i="7"/>
  <c r="AN2084" i="7"/>
  <c r="AN2085" i="7"/>
  <c r="AN2086" i="7"/>
  <c r="AN2087" i="7"/>
  <c r="AN2088" i="7"/>
  <c r="AN2089" i="7"/>
  <c r="AN2090" i="7"/>
  <c r="AN2091" i="7"/>
  <c r="AN2092" i="7"/>
  <c r="AN2093" i="7"/>
  <c r="AN2094" i="7"/>
  <c r="AN2095" i="7"/>
  <c r="AN2096" i="7"/>
  <c r="AN2097" i="7"/>
  <c r="AN2098" i="7"/>
  <c r="AN2099" i="7"/>
  <c r="AN2100" i="7"/>
  <c r="AN2101" i="7"/>
  <c r="AN2102" i="7"/>
  <c r="AN2103" i="7"/>
  <c r="AN2104" i="7"/>
  <c r="AN2105" i="7"/>
  <c r="AN2106" i="7"/>
  <c r="AN2107" i="7"/>
  <c r="AN2108" i="7"/>
  <c r="AN2109" i="7"/>
  <c r="AN2110" i="7"/>
  <c r="AN2111" i="7"/>
  <c r="AN2112" i="7"/>
  <c r="AN2113" i="7"/>
  <c r="AN2114" i="7"/>
  <c r="AN2115" i="7"/>
  <c r="AN2116" i="7"/>
  <c r="AN2117" i="7"/>
  <c r="AN2118" i="7"/>
  <c r="AN2119" i="7"/>
  <c r="AN2120" i="7"/>
  <c r="AN2121" i="7"/>
  <c r="AN2122" i="7"/>
  <c r="AN2123" i="7"/>
  <c r="AN2124" i="7"/>
  <c r="AN2125" i="7"/>
  <c r="AN2126" i="7"/>
  <c r="AN2127" i="7"/>
  <c r="AN2128" i="7"/>
  <c r="AN2129" i="7"/>
  <c r="AN2130" i="7"/>
  <c r="AN2131" i="7"/>
  <c r="AN2132" i="7"/>
  <c r="AN2133" i="7"/>
  <c r="AN2134" i="7"/>
  <c r="AN2135" i="7"/>
  <c r="AN2136" i="7"/>
  <c r="AN2137" i="7"/>
  <c r="AN2138" i="7"/>
  <c r="AN2139" i="7"/>
  <c r="AN2140" i="7"/>
  <c r="AN2141" i="7"/>
  <c r="AN2142" i="7"/>
  <c r="AN2143" i="7"/>
  <c r="AN2144" i="7"/>
  <c r="AN2145" i="7"/>
  <c r="AN2146" i="7"/>
  <c r="AN2147" i="7"/>
  <c r="AN2148" i="7"/>
  <c r="AN2149" i="7"/>
  <c r="AN2150" i="7"/>
  <c r="AN2151" i="7"/>
  <c r="AN2152" i="7"/>
  <c r="AN2153" i="7"/>
  <c r="AN2154" i="7"/>
  <c r="AN2155" i="7"/>
  <c r="AN2156" i="7"/>
  <c r="AN2157" i="7"/>
  <c r="AN2158" i="7"/>
  <c r="AN2159" i="7"/>
  <c r="AN2160" i="7"/>
  <c r="AN2161" i="7"/>
  <c r="AN2162" i="7"/>
  <c r="AN2163" i="7"/>
  <c r="AN2164" i="7"/>
  <c r="AN2165" i="7"/>
  <c r="AN2166" i="7"/>
  <c r="AN2167" i="7"/>
  <c r="AN2168" i="7"/>
  <c r="AN2169" i="7"/>
  <c r="AN2170" i="7"/>
  <c r="AN2171" i="7"/>
  <c r="AN2172" i="7"/>
  <c r="AN2173" i="7"/>
  <c r="AN2174" i="7"/>
  <c r="AN2175" i="7"/>
  <c r="AN2176" i="7"/>
  <c r="AN2177" i="7"/>
  <c r="AN2178" i="7"/>
  <c r="AN2179" i="7"/>
  <c r="AN2180" i="7"/>
  <c r="AN2181" i="7"/>
  <c r="AN2182" i="7"/>
  <c r="AN2183" i="7"/>
  <c r="AN2184" i="7"/>
  <c r="AN2185" i="7"/>
  <c r="AN2186" i="7"/>
  <c r="AN2187" i="7"/>
  <c r="AN2188" i="7"/>
  <c r="AN2189" i="7"/>
  <c r="AN2190" i="7"/>
  <c r="AN2191" i="7"/>
  <c r="AN2192" i="7"/>
  <c r="AN2193" i="7"/>
  <c r="AN2194" i="7"/>
  <c r="AN2195" i="7"/>
  <c r="AN2196" i="7"/>
  <c r="AN2197" i="7"/>
  <c r="AN2198" i="7"/>
  <c r="AN2199" i="7"/>
  <c r="AN2200" i="7"/>
  <c r="AN2201" i="7"/>
  <c r="AN2202" i="7"/>
  <c r="AN2203" i="7"/>
  <c r="AN2204" i="7"/>
  <c r="AN2205" i="7"/>
  <c r="AN2206" i="7"/>
  <c r="AN2207" i="7"/>
  <c r="AN2208" i="7"/>
  <c r="AN2209" i="7"/>
  <c r="AN2210" i="7"/>
  <c r="AN2211" i="7"/>
  <c r="AN2212" i="7"/>
  <c r="AN2213" i="7"/>
  <c r="AN2214" i="7"/>
  <c r="AN2215" i="7"/>
  <c r="AN2216" i="7"/>
  <c r="AN2217" i="7"/>
  <c r="AN2218" i="7"/>
  <c r="AN2219" i="7"/>
  <c r="AN2220" i="7"/>
  <c r="AN2221" i="7"/>
  <c r="AN2222" i="7"/>
  <c r="AN2223" i="7"/>
  <c r="AN2224" i="7"/>
  <c r="AN2225" i="7"/>
  <c r="AN2226" i="7"/>
  <c r="AN2227" i="7"/>
  <c r="AN2228" i="7"/>
  <c r="AN2229" i="7"/>
  <c r="AN2230" i="7"/>
  <c r="AN2231" i="7"/>
  <c r="AN2232" i="7"/>
  <c r="AN2233" i="7"/>
  <c r="AN2234" i="7"/>
  <c r="AN2235" i="7"/>
  <c r="AN2236" i="7"/>
  <c r="AN2237" i="7"/>
  <c r="AN2238" i="7"/>
  <c r="AN2239" i="7"/>
  <c r="AN2240" i="7"/>
  <c r="AN2241" i="7"/>
  <c r="AN2242" i="7"/>
  <c r="AN2243" i="7"/>
  <c r="AN2244" i="7"/>
  <c r="AN2245" i="7"/>
  <c r="AN2246" i="7"/>
  <c r="AN2247" i="7"/>
  <c r="AN2248" i="7"/>
  <c r="AN2249" i="7"/>
  <c r="AN2250" i="7"/>
  <c r="AN2251" i="7"/>
  <c r="AN2252" i="7"/>
  <c r="AN2253" i="7"/>
  <c r="AN2254" i="7"/>
  <c r="AN2255" i="7"/>
  <c r="AN2256" i="7"/>
  <c r="AN2257" i="7"/>
  <c r="AN2258" i="7"/>
  <c r="AN2259" i="7"/>
  <c r="AN2260" i="7"/>
  <c r="AN2261" i="7"/>
  <c r="AN2262" i="7"/>
  <c r="AN2263" i="7"/>
  <c r="AN2264" i="7"/>
  <c r="AN2265" i="7"/>
  <c r="AN2266" i="7"/>
  <c r="AN2267" i="7"/>
  <c r="AN2268" i="7"/>
  <c r="AN2269" i="7"/>
  <c r="AN2270" i="7"/>
  <c r="AN2271" i="7"/>
  <c r="AN2272" i="7"/>
  <c r="AN2273" i="7"/>
  <c r="AN2274" i="7"/>
  <c r="AN2275" i="7"/>
  <c r="AN2276" i="7"/>
  <c r="AN2277" i="7"/>
  <c r="AN2278" i="7"/>
  <c r="AN2279" i="7"/>
  <c r="AN2280" i="7"/>
  <c r="AN2281" i="7"/>
  <c r="AN2282" i="7"/>
  <c r="AN2283" i="7"/>
  <c r="AN2284" i="7"/>
  <c r="AN2285" i="7"/>
  <c r="AN2286" i="7"/>
  <c r="AN2287" i="7"/>
  <c r="AN2288" i="7"/>
  <c r="AN2289" i="7"/>
  <c r="AN2290" i="7"/>
  <c r="AN2291" i="7"/>
  <c r="AN2292" i="7"/>
  <c r="AN2293" i="7"/>
  <c r="AN2294" i="7"/>
  <c r="AN2295" i="7"/>
  <c r="AN2296" i="7"/>
  <c r="AN2297" i="7"/>
  <c r="AN2298" i="7"/>
  <c r="AN2299" i="7"/>
  <c r="AN2300" i="7"/>
  <c r="AN2301" i="7"/>
  <c r="AN2302" i="7"/>
  <c r="AN2303" i="7"/>
  <c r="AN2304" i="7"/>
  <c r="AN2305" i="7"/>
  <c r="AN2306" i="7"/>
  <c r="AN2307" i="7"/>
  <c r="AN2308" i="7"/>
  <c r="AN2309" i="7"/>
  <c r="AN2310" i="7"/>
  <c r="AN2311" i="7"/>
  <c r="AN2312" i="7"/>
  <c r="AN2313" i="7"/>
  <c r="AN2314" i="7"/>
  <c r="AN2315" i="7"/>
  <c r="AN2316" i="7"/>
  <c r="AN2317" i="7"/>
  <c r="AN2318" i="7"/>
  <c r="AN2319" i="7"/>
  <c r="AN2320" i="7"/>
  <c r="AN2321" i="7"/>
  <c r="AN2322" i="7"/>
  <c r="AN2323" i="7"/>
  <c r="AN2324" i="7"/>
  <c r="AN2325" i="7"/>
  <c r="AN2326" i="7"/>
  <c r="AN2327" i="7"/>
  <c r="AN2328" i="7"/>
  <c r="AN2329" i="7"/>
  <c r="AN2330" i="7"/>
  <c r="AN2331" i="7"/>
  <c r="AN2332" i="7"/>
  <c r="AN2333" i="7"/>
  <c r="AN2334" i="7"/>
  <c r="AN2335" i="7"/>
  <c r="AN2336" i="7"/>
  <c r="AN2337" i="7"/>
  <c r="AN2338" i="7"/>
  <c r="AN2339" i="7"/>
  <c r="AN2340" i="7"/>
  <c r="AN2341" i="7"/>
  <c r="AN2342" i="7"/>
  <c r="AN2343" i="7"/>
  <c r="AN2344" i="7"/>
  <c r="AN2345" i="7"/>
  <c r="AN2346" i="7"/>
  <c r="AN2347" i="7"/>
  <c r="AN2348" i="7"/>
  <c r="AN2349" i="7"/>
  <c r="AN2350" i="7"/>
  <c r="AN2351" i="7"/>
  <c r="AN2352" i="7"/>
  <c r="AN2353" i="7"/>
  <c r="AN2354" i="7"/>
  <c r="AN2355" i="7"/>
  <c r="AN2356" i="7"/>
  <c r="AN2357" i="7"/>
  <c r="AN2358" i="7"/>
  <c r="AN2359" i="7"/>
  <c r="AN2360" i="7"/>
  <c r="AN2361" i="7"/>
  <c r="AN2362" i="7"/>
  <c r="AN2363" i="7"/>
  <c r="AN2364" i="7"/>
  <c r="AN2365" i="7"/>
  <c r="AN2366" i="7"/>
  <c r="AN2367" i="7"/>
  <c r="AN2368" i="7"/>
  <c r="AN2369" i="7"/>
  <c r="AN2370" i="7"/>
  <c r="AN2371" i="7"/>
  <c r="AN2372" i="7"/>
  <c r="AN2373" i="7"/>
  <c r="AN2374" i="7"/>
  <c r="AN2375" i="7"/>
  <c r="AN2376" i="7"/>
  <c r="AN2377" i="7"/>
  <c r="AN2378" i="7"/>
  <c r="AN2379" i="7"/>
  <c r="AN2380" i="7"/>
  <c r="AN2381" i="7"/>
  <c r="AN2382" i="7"/>
  <c r="AN2383" i="7"/>
  <c r="AN2384" i="7"/>
  <c r="AN2385" i="7"/>
  <c r="AN2386" i="7"/>
  <c r="AN2387" i="7"/>
  <c r="AN2388" i="7"/>
  <c r="AN2389" i="7"/>
  <c r="AN2390" i="7"/>
  <c r="AN2391" i="7"/>
  <c r="AN2392" i="7"/>
  <c r="AN2393" i="7"/>
  <c r="AN2394" i="7"/>
  <c r="AN2395" i="7"/>
  <c r="AN2396" i="7"/>
  <c r="AN2397" i="7"/>
  <c r="AN2398" i="7"/>
  <c r="AN2399" i="7"/>
  <c r="AN2400" i="7"/>
  <c r="AN2401" i="7"/>
  <c r="AN2402" i="7"/>
  <c r="AN2403" i="7"/>
  <c r="AN2404" i="7"/>
  <c r="AN2405" i="7"/>
  <c r="AN2406" i="7"/>
  <c r="AN2407" i="7"/>
  <c r="AN2408" i="7"/>
  <c r="AN2409" i="7"/>
  <c r="AN2410" i="7"/>
  <c r="AN2411" i="7"/>
  <c r="AN2412" i="7"/>
  <c r="AN2413" i="7"/>
  <c r="AN2414" i="7"/>
  <c r="AN2415" i="7"/>
  <c r="AN2416" i="7"/>
  <c r="AN2417" i="7"/>
  <c r="AN2418" i="7"/>
  <c r="AN2419" i="7"/>
  <c r="AN2420" i="7"/>
  <c r="AN2421" i="7"/>
  <c r="AN2422" i="7"/>
  <c r="AN2423" i="7"/>
  <c r="AN2424" i="7"/>
  <c r="AN2425" i="7"/>
  <c r="AN2426" i="7"/>
  <c r="AN2427" i="7"/>
  <c r="AN2428" i="7"/>
  <c r="AN2429" i="7"/>
  <c r="AN2430" i="7"/>
  <c r="AN2431" i="7"/>
  <c r="AN2432" i="7"/>
  <c r="AN2433" i="7"/>
  <c r="AN2434" i="7"/>
  <c r="AN2435" i="7"/>
  <c r="AN2436" i="7"/>
  <c r="AN2437" i="7"/>
  <c r="AN2438" i="7"/>
  <c r="AN2439" i="7"/>
  <c r="AN2440" i="7"/>
  <c r="AN2441" i="7"/>
  <c r="AN2442" i="7"/>
  <c r="AN2443" i="7"/>
  <c r="AN2444" i="7"/>
  <c r="AN2445" i="7"/>
  <c r="AN2446" i="7"/>
  <c r="AN2447" i="7"/>
  <c r="AN2448" i="7"/>
  <c r="AN2449" i="7"/>
  <c r="AN2450" i="7"/>
  <c r="AN2451" i="7"/>
  <c r="AN2452" i="7"/>
  <c r="AN2453" i="7"/>
  <c r="AN2454" i="7"/>
  <c r="AN2455" i="7"/>
  <c r="AN2456" i="7"/>
  <c r="AN2457" i="7"/>
  <c r="AN2458" i="7"/>
  <c r="AN2459" i="7"/>
  <c r="AN2460" i="7"/>
  <c r="AN2461" i="7"/>
  <c r="AN2462" i="7"/>
  <c r="AN2463" i="7"/>
  <c r="AN2464" i="7"/>
  <c r="AN2465" i="7"/>
  <c r="AN2466" i="7"/>
  <c r="AN2467" i="7"/>
  <c r="AN2468" i="7"/>
  <c r="AN2469" i="7"/>
  <c r="AN2470" i="7"/>
  <c r="AN2471" i="7"/>
  <c r="AN2472" i="7"/>
  <c r="AN2473" i="7"/>
  <c r="AN2474" i="7"/>
  <c r="AN2475" i="7"/>
  <c r="AN2476" i="7"/>
  <c r="AN2477" i="7"/>
  <c r="AN2478" i="7"/>
  <c r="AN2479" i="7"/>
  <c r="AN2480" i="7"/>
  <c r="AN2481" i="7"/>
  <c r="AN2482" i="7"/>
  <c r="AN2483" i="7"/>
  <c r="AN2484" i="7"/>
  <c r="AN2485" i="7"/>
  <c r="AN2486" i="7"/>
  <c r="AN2487" i="7"/>
  <c r="AN2488" i="7"/>
  <c r="AN2489" i="7"/>
  <c r="AN2490" i="7"/>
  <c r="AN2491" i="7"/>
  <c r="AN2492" i="7"/>
  <c r="AN2493" i="7"/>
  <c r="AN2494" i="7"/>
  <c r="AN2495" i="7"/>
  <c r="AN2496" i="7"/>
  <c r="AN2497" i="7"/>
  <c r="AN2498" i="7"/>
  <c r="AN2499" i="7"/>
  <c r="AN2500" i="7"/>
  <c r="AN2501" i="7"/>
  <c r="AN2502" i="7"/>
  <c r="AN2503" i="7"/>
  <c r="AN2504" i="7"/>
  <c r="AN2505" i="7"/>
  <c r="AN2506" i="7"/>
  <c r="AN2507" i="7"/>
  <c r="AN2508" i="7"/>
  <c r="AN2509" i="7"/>
  <c r="AN2510" i="7"/>
  <c r="AN2511" i="7"/>
  <c r="AN2512" i="7"/>
  <c r="AN2513" i="7"/>
  <c r="AN2514" i="7"/>
  <c r="AN2515" i="7"/>
  <c r="AN2516" i="7"/>
  <c r="AN2517" i="7"/>
  <c r="AN2518" i="7"/>
  <c r="AN2519" i="7"/>
  <c r="AN2520" i="7"/>
  <c r="AN2521" i="7"/>
  <c r="AN2522" i="7"/>
  <c r="AN2523" i="7"/>
  <c r="AN2524" i="7"/>
  <c r="AN2525" i="7"/>
  <c r="AN2526" i="7"/>
  <c r="AN2527" i="7"/>
  <c r="AN2528" i="7"/>
  <c r="AN2529" i="7"/>
  <c r="AN2530" i="7"/>
  <c r="AN2531" i="7"/>
  <c r="AN2532" i="7"/>
  <c r="AN2533" i="7"/>
  <c r="AN2534" i="7"/>
  <c r="AN2535" i="7"/>
  <c r="AN2536" i="7"/>
  <c r="AN2537" i="7"/>
  <c r="AN2538" i="7"/>
  <c r="AN2539" i="7"/>
  <c r="AN2540" i="7"/>
  <c r="AN2541" i="7"/>
  <c r="AN2542" i="7"/>
  <c r="AN2543" i="7"/>
  <c r="AN2544" i="7"/>
  <c r="AN2545" i="7"/>
  <c r="AN2546" i="7"/>
  <c r="AN2547" i="7"/>
  <c r="AN2548" i="7"/>
  <c r="AN2549" i="7"/>
  <c r="AN2550" i="7"/>
  <c r="AN2551" i="7"/>
  <c r="AN2552" i="7"/>
  <c r="AN2553" i="7"/>
  <c r="AN2554" i="7"/>
  <c r="AN2555" i="7"/>
  <c r="AN2556" i="7"/>
  <c r="AN2557" i="7"/>
  <c r="AN2558" i="7"/>
  <c r="AN2559" i="7"/>
  <c r="AN2560" i="7"/>
  <c r="AN2561" i="7"/>
  <c r="AN2562" i="7"/>
  <c r="AN2563" i="7"/>
  <c r="AN2564" i="7"/>
  <c r="AN2565" i="7"/>
  <c r="AN2566" i="7"/>
  <c r="AN2567" i="7"/>
  <c r="AN2568" i="7"/>
  <c r="AN2569" i="7"/>
  <c r="AN2570" i="7"/>
  <c r="AN2571" i="7"/>
  <c r="AN2572" i="7"/>
  <c r="F100" i="9"/>
  <c r="AL2" i="7"/>
  <c r="AL3" i="7"/>
  <c r="AL4" i="7"/>
  <c r="AL5" i="7"/>
  <c r="AL6" i="7"/>
  <c r="AL7" i="7"/>
  <c r="AL8" i="7"/>
  <c r="AL9" i="7"/>
  <c r="AL11" i="7"/>
  <c r="AL12" i="7"/>
  <c r="AL13" i="7"/>
  <c r="AL14" i="7"/>
  <c r="AL15" i="7"/>
  <c r="AL16" i="7"/>
  <c r="AL17" i="7"/>
  <c r="AL18" i="7"/>
  <c r="AL19" i="7"/>
  <c r="AL20" i="7"/>
  <c r="AL21" i="7"/>
  <c r="AL22" i="7"/>
  <c r="AL23" i="7"/>
  <c r="AL24" i="7"/>
  <c r="AL25" i="7"/>
  <c r="AL26" i="7"/>
  <c r="AL27" i="7"/>
  <c r="AL28" i="7"/>
  <c r="AL29" i="7"/>
  <c r="AL30" i="7"/>
  <c r="AL31" i="7"/>
  <c r="AL32" i="7"/>
  <c r="AL33" i="7"/>
  <c r="AL34" i="7"/>
  <c r="AL35" i="7"/>
  <c r="AL36" i="7"/>
  <c r="AL37" i="7"/>
  <c r="AL38" i="7"/>
  <c r="AL39" i="7"/>
  <c r="AL40" i="7"/>
  <c r="AL41" i="7"/>
  <c r="AL42" i="7"/>
  <c r="AL45" i="7"/>
  <c r="AL51" i="7"/>
  <c r="AL52" i="7"/>
  <c r="AL56" i="7"/>
  <c r="AL57" i="7"/>
  <c r="AL58" i="7"/>
  <c r="AL59" i="7"/>
  <c r="AL63" i="7"/>
  <c r="AL66" i="7"/>
  <c r="AL72" i="7"/>
  <c r="AL73" i="7"/>
  <c r="AL74" i="7"/>
  <c r="AL75" i="7"/>
  <c r="AL76" i="7"/>
  <c r="AL77" i="7"/>
  <c r="AL78" i="7"/>
  <c r="AL79" i="7"/>
  <c r="AL80" i="7"/>
  <c r="AL82" i="7"/>
  <c r="AL83" i="7"/>
  <c r="AL86" i="7"/>
  <c r="AL87" i="7"/>
  <c r="AL88" i="7"/>
  <c r="AL91" i="7"/>
  <c r="AL93" i="7"/>
  <c r="AL94" i="7"/>
  <c r="AL95" i="7"/>
  <c r="AL96" i="7"/>
  <c r="AL99" i="7"/>
  <c r="AL101" i="7"/>
  <c r="AL102" i="7"/>
  <c r="AL103" i="7"/>
  <c r="AL104" i="7"/>
  <c r="AL105" i="7"/>
  <c r="AL106" i="7"/>
  <c r="AL107" i="7"/>
  <c r="AL108" i="7"/>
  <c r="AL109" i="7"/>
  <c r="AL110" i="7"/>
  <c r="AL111" i="7"/>
  <c r="AL112" i="7"/>
  <c r="AL113" i="7"/>
  <c r="AL114" i="7"/>
  <c r="AL115" i="7"/>
  <c r="AL116" i="7"/>
  <c r="AL117" i="7"/>
  <c r="AL118" i="7"/>
  <c r="AL119" i="7"/>
  <c r="AL120" i="7"/>
  <c r="AL121" i="7"/>
  <c r="AL122" i="7"/>
  <c r="AL123" i="7"/>
  <c r="AL124" i="7"/>
  <c r="AL125" i="7"/>
  <c r="AL126" i="7"/>
  <c r="AL127" i="7"/>
  <c r="AL128" i="7"/>
  <c r="AL129" i="7"/>
  <c r="AL130" i="7"/>
  <c r="AL131" i="7"/>
  <c r="AL132" i="7"/>
  <c r="AL133" i="7"/>
  <c r="AL134" i="7"/>
  <c r="AL135" i="7"/>
  <c r="AL136" i="7"/>
  <c r="AL137" i="7"/>
  <c r="AL138" i="7"/>
  <c r="AL139" i="7"/>
  <c r="AL140" i="7"/>
  <c r="AL141" i="7"/>
  <c r="AL142" i="7"/>
  <c r="AL143" i="7"/>
  <c r="AL144" i="7"/>
  <c r="AL145" i="7"/>
  <c r="AL146" i="7"/>
  <c r="AL147" i="7"/>
  <c r="AL148" i="7"/>
  <c r="AL149" i="7"/>
  <c r="AL150" i="7"/>
  <c r="AL151" i="7"/>
  <c r="AL152" i="7"/>
  <c r="AL153" i="7"/>
  <c r="AL154" i="7"/>
  <c r="AL155" i="7"/>
  <c r="AL156" i="7"/>
  <c r="AL157" i="7"/>
  <c r="AL158" i="7"/>
  <c r="AL159" i="7"/>
  <c r="AL160" i="7"/>
  <c r="AL161" i="7"/>
  <c r="AL162" i="7"/>
  <c r="AL163" i="7"/>
  <c r="AL165" i="7"/>
  <c r="AL166" i="7"/>
  <c r="AL167" i="7"/>
  <c r="AL168" i="7"/>
  <c r="AL169" i="7"/>
  <c r="AL170" i="7"/>
  <c r="AL171" i="7"/>
  <c r="AL172" i="7"/>
  <c r="AL173" i="7"/>
  <c r="AL174" i="7"/>
  <c r="AL175" i="7"/>
  <c r="AL176" i="7"/>
  <c r="AL177" i="7"/>
  <c r="AL178" i="7"/>
  <c r="AL179" i="7"/>
  <c r="AL180" i="7"/>
  <c r="AL181" i="7"/>
  <c r="AL182" i="7"/>
  <c r="AL183" i="7"/>
  <c r="AL184" i="7"/>
  <c r="AL185" i="7"/>
  <c r="AL186" i="7"/>
  <c r="AL187" i="7"/>
  <c r="AL188" i="7"/>
  <c r="AL189" i="7"/>
  <c r="AL190" i="7"/>
  <c r="AL191" i="7"/>
  <c r="AL192" i="7"/>
  <c r="AL193" i="7"/>
  <c r="AL194" i="7"/>
  <c r="AL195" i="7"/>
  <c r="AL196" i="7"/>
  <c r="AL197" i="7"/>
  <c r="AL198" i="7"/>
  <c r="AL199" i="7"/>
  <c r="AL200" i="7"/>
  <c r="AL201" i="7"/>
  <c r="AL202" i="7"/>
  <c r="AL203" i="7"/>
  <c r="AL204" i="7"/>
  <c r="AL205" i="7"/>
  <c r="AL206" i="7"/>
  <c r="AL207" i="7"/>
  <c r="AL208" i="7"/>
  <c r="AL209" i="7"/>
  <c r="AL210" i="7"/>
  <c r="AL211" i="7"/>
  <c r="AL212" i="7"/>
  <c r="AL213" i="7"/>
  <c r="AL214" i="7"/>
  <c r="AL215" i="7"/>
  <c r="AL216" i="7"/>
  <c r="AL217" i="7"/>
  <c r="AL218" i="7"/>
  <c r="AL219" i="7"/>
  <c r="AL220" i="7"/>
  <c r="AL221" i="7"/>
  <c r="AL222" i="7"/>
  <c r="AL223" i="7"/>
  <c r="AL224" i="7"/>
  <c r="AL225" i="7"/>
  <c r="AL226" i="7"/>
  <c r="AL227" i="7"/>
  <c r="AL228" i="7"/>
  <c r="AL229" i="7"/>
  <c r="AL230" i="7"/>
  <c r="AL231" i="7"/>
  <c r="AL232" i="7"/>
  <c r="AL233" i="7"/>
  <c r="AL234" i="7"/>
  <c r="AL235" i="7"/>
  <c r="AL236" i="7"/>
  <c r="AL237" i="7"/>
  <c r="AL238" i="7"/>
  <c r="AL239" i="7"/>
  <c r="AL240" i="7"/>
  <c r="AL241" i="7"/>
  <c r="AL242" i="7"/>
  <c r="AL243" i="7"/>
  <c r="AL244" i="7"/>
  <c r="AL245" i="7"/>
  <c r="AL246" i="7"/>
  <c r="AL247" i="7"/>
  <c r="AL248" i="7"/>
  <c r="AL249" i="7"/>
  <c r="AL250" i="7"/>
  <c r="AL251" i="7"/>
  <c r="AL252" i="7"/>
  <c r="AL253" i="7"/>
  <c r="AL254" i="7"/>
  <c r="AL255" i="7"/>
  <c r="AL256" i="7"/>
  <c r="AL257" i="7"/>
  <c r="AL258" i="7"/>
  <c r="AL259" i="7"/>
  <c r="AL260" i="7"/>
  <c r="AL261" i="7"/>
  <c r="AL262" i="7"/>
  <c r="AL263" i="7"/>
  <c r="AL264" i="7"/>
  <c r="AL265" i="7"/>
  <c r="AL266" i="7"/>
  <c r="AL267" i="7"/>
  <c r="AL268" i="7"/>
  <c r="AL269" i="7"/>
  <c r="AL270" i="7"/>
  <c r="AL271" i="7"/>
  <c r="AL272" i="7"/>
  <c r="AL273" i="7"/>
  <c r="AL274" i="7"/>
  <c r="AL275" i="7"/>
  <c r="AL276" i="7"/>
  <c r="AL277" i="7"/>
  <c r="AL278" i="7"/>
  <c r="AL279" i="7"/>
  <c r="AL280" i="7"/>
  <c r="AL281" i="7"/>
  <c r="AL282" i="7"/>
  <c r="AL283" i="7"/>
  <c r="AL284" i="7"/>
  <c r="AL285" i="7"/>
  <c r="AL286" i="7"/>
  <c r="AL287" i="7"/>
  <c r="AL288" i="7"/>
  <c r="AL289" i="7"/>
  <c r="AL290" i="7"/>
  <c r="AL291" i="7"/>
  <c r="AL292" i="7"/>
  <c r="AL293" i="7"/>
  <c r="AL294" i="7"/>
  <c r="AL295" i="7"/>
  <c r="AL296" i="7"/>
  <c r="AL297" i="7"/>
  <c r="AL298" i="7"/>
  <c r="AL299" i="7"/>
  <c r="AL300" i="7"/>
  <c r="AL301" i="7"/>
  <c r="AL302" i="7"/>
  <c r="AL303" i="7"/>
  <c r="AL304" i="7"/>
  <c r="AL305" i="7"/>
  <c r="AL306" i="7"/>
  <c r="AL307" i="7"/>
  <c r="AL308" i="7"/>
  <c r="AL309" i="7"/>
  <c r="AL310" i="7"/>
  <c r="AL311" i="7"/>
  <c r="AL312" i="7"/>
  <c r="AL313" i="7"/>
  <c r="AL314" i="7"/>
  <c r="AL315" i="7"/>
  <c r="AL316" i="7"/>
  <c r="AL317" i="7"/>
  <c r="AL318" i="7"/>
  <c r="AL319" i="7"/>
  <c r="AL320" i="7"/>
  <c r="AL321" i="7"/>
  <c r="AL322" i="7"/>
  <c r="AL323" i="7"/>
  <c r="AL324" i="7"/>
  <c r="AL325" i="7"/>
  <c r="AL326" i="7"/>
  <c r="AL327" i="7"/>
  <c r="AL328" i="7"/>
  <c r="AL329" i="7"/>
  <c r="AL330" i="7"/>
  <c r="AL331" i="7"/>
  <c r="AL332" i="7"/>
  <c r="AL333" i="7"/>
  <c r="AL334" i="7"/>
  <c r="AL335" i="7"/>
  <c r="AL336" i="7"/>
  <c r="AL337" i="7"/>
  <c r="AL338" i="7"/>
  <c r="AL339" i="7"/>
  <c r="AL340" i="7"/>
  <c r="AL341" i="7"/>
  <c r="AL342" i="7"/>
  <c r="AL343" i="7"/>
  <c r="AL344" i="7"/>
  <c r="AL345" i="7"/>
  <c r="AL346" i="7"/>
  <c r="AL347" i="7"/>
  <c r="AL348" i="7"/>
  <c r="AL349" i="7"/>
  <c r="AL350" i="7"/>
  <c r="AL351" i="7"/>
  <c r="AL352" i="7"/>
  <c r="AL353" i="7"/>
  <c r="AL354" i="7"/>
  <c r="AL355" i="7"/>
  <c r="AL356" i="7"/>
  <c r="AL357" i="7"/>
  <c r="AL358" i="7"/>
  <c r="AL359" i="7"/>
  <c r="AL360" i="7"/>
  <c r="AL361" i="7"/>
  <c r="AL362" i="7"/>
  <c r="AL363" i="7"/>
  <c r="AL364" i="7"/>
  <c r="AL365" i="7"/>
  <c r="AL366" i="7"/>
  <c r="AL367" i="7"/>
  <c r="AL368" i="7"/>
  <c r="AL369" i="7"/>
  <c r="AL370" i="7"/>
  <c r="AL371" i="7"/>
  <c r="AL372" i="7"/>
  <c r="AL373" i="7"/>
  <c r="AL374" i="7"/>
  <c r="AL375" i="7"/>
  <c r="AL376" i="7"/>
  <c r="AL377" i="7"/>
  <c r="AL378" i="7"/>
  <c r="AL379" i="7"/>
  <c r="AL380" i="7"/>
  <c r="AL381" i="7"/>
  <c r="AL382" i="7"/>
  <c r="AL383" i="7"/>
  <c r="AL384" i="7"/>
  <c r="AL385" i="7"/>
  <c r="AL386" i="7"/>
  <c r="AL387" i="7"/>
  <c r="AL388" i="7"/>
  <c r="AL389" i="7"/>
  <c r="AL390" i="7"/>
  <c r="AL391" i="7"/>
  <c r="AL392" i="7"/>
  <c r="AL393" i="7"/>
  <c r="AL394" i="7"/>
  <c r="AL395" i="7"/>
  <c r="AL396" i="7"/>
  <c r="AL397" i="7"/>
  <c r="AL398" i="7"/>
  <c r="AL399" i="7"/>
  <c r="AL400" i="7"/>
  <c r="AL401" i="7"/>
  <c r="AL402" i="7"/>
  <c r="AL403" i="7"/>
  <c r="AL404" i="7"/>
  <c r="AL405" i="7"/>
  <c r="AL406" i="7"/>
  <c r="AL407" i="7"/>
  <c r="AL408" i="7"/>
  <c r="AL409" i="7"/>
  <c r="AL410" i="7"/>
  <c r="AL411" i="7"/>
  <c r="AL412" i="7"/>
  <c r="AL413" i="7"/>
  <c r="AL414" i="7"/>
  <c r="AL415" i="7"/>
  <c r="AL416" i="7"/>
  <c r="AL417" i="7"/>
  <c r="AL418" i="7"/>
  <c r="AL419" i="7"/>
  <c r="AL420" i="7"/>
  <c r="AL421" i="7"/>
  <c r="AL422" i="7"/>
  <c r="AL423" i="7"/>
  <c r="AL424" i="7"/>
  <c r="AL425" i="7"/>
  <c r="AL426" i="7"/>
  <c r="AL427" i="7"/>
  <c r="AL428" i="7"/>
  <c r="AL429" i="7"/>
  <c r="AL430" i="7"/>
  <c r="AL431" i="7"/>
  <c r="AL432" i="7"/>
  <c r="AL433" i="7"/>
  <c r="AL434" i="7"/>
  <c r="AL435" i="7"/>
  <c r="AL436" i="7"/>
  <c r="AL437" i="7"/>
  <c r="AL438" i="7"/>
  <c r="AL439" i="7"/>
  <c r="AL440" i="7"/>
  <c r="AL441" i="7"/>
  <c r="AL442" i="7"/>
  <c r="AL443" i="7"/>
  <c r="AL444" i="7"/>
  <c r="AL445" i="7"/>
  <c r="AL446" i="7"/>
  <c r="AL447" i="7"/>
  <c r="AL448" i="7"/>
  <c r="AL449" i="7"/>
  <c r="AL450" i="7"/>
  <c r="AL451" i="7"/>
  <c r="AL452" i="7"/>
  <c r="AL453" i="7"/>
  <c r="AL454" i="7"/>
  <c r="AL455" i="7"/>
  <c r="AL456" i="7"/>
  <c r="AL457" i="7"/>
  <c r="AL458" i="7"/>
  <c r="AL459" i="7"/>
  <c r="AL460" i="7"/>
  <c r="AL461" i="7"/>
  <c r="AL462" i="7"/>
  <c r="AL463" i="7"/>
  <c r="AL464" i="7"/>
  <c r="AL465" i="7"/>
  <c r="AL466" i="7"/>
  <c r="AL467" i="7"/>
  <c r="AL468" i="7"/>
  <c r="AL469" i="7"/>
  <c r="AL470" i="7"/>
  <c r="AL471" i="7"/>
  <c r="AL472" i="7"/>
  <c r="AL473" i="7"/>
  <c r="AL474" i="7"/>
  <c r="AL475" i="7"/>
  <c r="AL476" i="7"/>
  <c r="AL477" i="7"/>
  <c r="AL478" i="7"/>
  <c r="AL479" i="7"/>
  <c r="AL480" i="7"/>
  <c r="AL481" i="7"/>
  <c r="AL482" i="7"/>
  <c r="AL483" i="7"/>
  <c r="AL484" i="7"/>
  <c r="AL485" i="7"/>
  <c r="AL486" i="7"/>
  <c r="AL487" i="7"/>
  <c r="AL488" i="7"/>
  <c r="AL489" i="7"/>
  <c r="AL490" i="7"/>
  <c r="AL491" i="7"/>
  <c r="AL492" i="7"/>
  <c r="AL493" i="7"/>
  <c r="AL494" i="7"/>
  <c r="AL495" i="7"/>
  <c r="AL496" i="7"/>
  <c r="AL497" i="7"/>
  <c r="AL498" i="7"/>
  <c r="AL499" i="7"/>
  <c r="AL500" i="7"/>
  <c r="AL501" i="7"/>
  <c r="AL502" i="7"/>
  <c r="AL503" i="7"/>
  <c r="AL504" i="7"/>
  <c r="AL505" i="7"/>
  <c r="AL506" i="7"/>
  <c r="AL507" i="7"/>
  <c r="AL508" i="7"/>
  <c r="AL509" i="7"/>
  <c r="AL510" i="7"/>
  <c r="AL511" i="7"/>
  <c r="AL512" i="7"/>
  <c r="AL513" i="7"/>
  <c r="AL514" i="7"/>
  <c r="AL515" i="7"/>
  <c r="AL516" i="7"/>
  <c r="AL517" i="7"/>
  <c r="AL518" i="7"/>
  <c r="AL519" i="7"/>
  <c r="AL520" i="7"/>
  <c r="AL521" i="7"/>
  <c r="AL522" i="7"/>
  <c r="AL523" i="7"/>
  <c r="AL524" i="7"/>
  <c r="AL525" i="7"/>
  <c r="AL526" i="7"/>
  <c r="AL527" i="7"/>
  <c r="AL528" i="7"/>
  <c r="AL529" i="7"/>
  <c r="AL530" i="7"/>
  <c r="AL531" i="7"/>
  <c r="AL532" i="7"/>
  <c r="AL533" i="7"/>
  <c r="AL534" i="7"/>
  <c r="AL535" i="7"/>
  <c r="AL536" i="7"/>
  <c r="AL537" i="7"/>
  <c r="AL538" i="7"/>
  <c r="AL539" i="7"/>
  <c r="AL540" i="7"/>
  <c r="AL541" i="7"/>
  <c r="AL542" i="7"/>
  <c r="AL543" i="7"/>
  <c r="AL544" i="7"/>
  <c r="AL545" i="7"/>
  <c r="AL546" i="7"/>
  <c r="AL547" i="7"/>
  <c r="AL548" i="7"/>
  <c r="AL549" i="7"/>
  <c r="AL550" i="7"/>
  <c r="AL551" i="7"/>
  <c r="AL552" i="7"/>
  <c r="AL553" i="7"/>
  <c r="AL554" i="7"/>
  <c r="AL555" i="7"/>
  <c r="AL556" i="7"/>
  <c r="AL557" i="7"/>
  <c r="AL558" i="7"/>
  <c r="AL559" i="7"/>
  <c r="AL560" i="7"/>
  <c r="AL561" i="7"/>
  <c r="AL562" i="7"/>
  <c r="AL563" i="7"/>
  <c r="AL564" i="7"/>
  <c r="AL565" i="7"/>
  <c r="AL566" i="7"/>
  <c r="AL567" i="7"/>
  <c r="AL568" i="7"/>
  <c r="AL569" i="7"/>
  <c r="AL570" i="7"/>
  <c r="AL571" i="7"/>
  <c r="AL572" i="7"/>
  <c r="AL573" i="7"/>
  <c r="AL574" i="7"/>
  <c r="AL575" i="7"/>
  <c r="AL576" i="7"/>
  <c r="AL577" i="7"/>
  <c r="AL578" i="7"/>
  <c r="AL579" i="7"/>
  <c r="AL580" i="7"/>
  <c r="AL581" i="7"/>
  <c r="AL582" i="7"/>
  <c r="AL583" i="7"/>
  <c r="AL584" i="7"/>
  <c r="AL585" i="7"/>
  <c r="AL586" i="7"/>
  <c r="AL587" i="7"/>
  <c r="AL588" i="7"/>
  <c r="AL589" i="7"/>
  <c r="AL590" i="7"/>
  <c r="AL591" i="7"/>
  <c r="AL592" i="7"/>
  <c r="AL593" i="7"/>
  <c r="AL594" i="7"/>
  <c r="AL595" i="7"/>
  <c r="AL596" i="7"/>
  <c r="AL597" i="7"/>
  <c r="AL598" i="7"/>
  <c r="AL599" i="7"/>
  <c r="AL600" i="7"/>
  <c r="AL601" i="7"/>
  <c r="AL602" i="7"/>
  <c r="AL603" i="7"/>
  <c r="AL604" i="7"/>
  <c r="AL605" i="7"/>
  <c r="AL606" i="7"/>
  <c r="AL607" i="7"/>
  <c r="AL608" i="7"/>
  <c r="AL609" i="7"/>
  <c r="AL610" i="7"/>
  <c r="AL611" i="7"/>
  <c r="AL612" i="7"/>
  <c r="AL613" i="7"/>
  <c r="AL614" i="7"/>
  <c r="AL615" i="7"/>
  <c r="AL616" i="7"/>
  <c r="AL617" i="7"/>
  <c r="AL618" i="7"/>
  <c r="AL619" i="7"/>
  <c r="AL620" i="7"/>
  <c r="AL621" i="7"/>
  <c r="AL622" i="7"/>
  <c r="AL623" i="7"/>
  <c r="AL624" i="7"/>
  <c r="AL625" i="7"/>
  <c r="AL626" i="7"/>
  <c r="AL627" i="7"/>
  <c r="AL628" i="7"/>
  <c r="AL629" i="7"/>
  <c r="AL630" i="7"/>
  <c r="AL631" i="7"/>
  <c r="AL632" i="7"/>
  <c r="AL633" i="7"/>
  <c r="AL634" i="7"/>
  <c r="AL635" i="7"/>
  <c r="AL636" i="7"/>
  <c r="AL637" i="7"/>
  <c r="AL638" i="7"/>
  <c r="AL639" i="7"/>
  <c r="AL640" i="7"/>
  <c r="AL641" i="7"/>
  <c r="AL642" i="7"/>
  <c r="AL643" i="7"/>
  <c r="AL644" i="7"/>
  <c r="AL645" i="7"/>
  <c r="AL646" i="7"/>
  <c r="AL647" i="7"/>
  <c r="AL648" i="7"/>
  <c r="AL649" i="7"/>
  <c r="AL650" i="7"/>
  <c r="AL651" i="7"/>
  <c r="AL652" i="7"/>
  <c r="AL653" i="7"/>
  <c r="AL654" i="7"/>
  <c r="AL655" i="7"/>
  <c r="AL656" i="7"/>
  <c r="AL657" i="7"/>
  <c r="AL658" i="7"/>
  <c r="AL659" i="7"/>
  <c r="AL660" i="7"/>
  <c r="AL661" i="7"/>
  <c r="AL662" i="7"/>
  <c r="AL663" i="7"/>
  <c r="AL664" i="7"/>
  <c r="AL665" i="7"/>
  <c r="AL666" i="7"/>
  <c r="AL667" i="7"/>
  <c r="AL668" i="7"/>
  <c r="AL669" i="7"/>
  <c r="AL670" i="7"/>
  <c r="AL671" i="7"/>
  <c r="AL672" i="7"/>
  <c r="AL673" i="7"/>
  <c r="AL674" i="7"/>
  <c r="AL675" i="7"/>
  <c r="AL676" i="7"/>
  <c r="AL677" i="7"/>
  <c r="AL678" i="7"/>
  <c r="AL679" i="7"/>
  <c r="AL680" i="7"/>
  <c r="AL681" i="7"/>
  <c r="AL682" i="7"/>
  <c r="AL683" i="7"/>
  <c r="AL684" i="7"/>
  <c r="AL685" i="7"/>
  <c r="AL686" i="7"/>
  <c r="AL687" i="7"/>
  <c r="AL688" i="7"/>
  <c r="AL689" i="7"/>
  <c r="AL690" i="7"/>
  <c r="AL691" i="7"/>
  <c r="AL692" i="7"/>
  <c r="AL693" i="7"/>
  <c r="AL694" i="7"/>
  <c r="AL695" i="7"/>
  <c r="AL696" i="7"/>
  <c r="AL697" i="7"/>
  <c r="AL698" i="7"/>
  <c r="AL699" i="7"/>
  <c r="AL700" i="7"/>
  <c r="AL701" i="7"/>
  <c r="AL702" i="7"/>
  <c r="AL703" i="7"/>
  <c r="AL704" i="7"/>
  <c r="AL705" i="7"/>
  <c r="AL706" i="7"/>
  <c r="AL707" i="7"/>
  <c r="AL708" i="7"/>
  <c r="AL709" i="7"/>
  <c r="AL710" i="7"/>
  <c r="AL711" i="7"/>
  <c r="AL712" i="7"/>
  <c r="AL713" i="7"/>
  <c r="AL714" i="7"/>
  <c r="AL715" i="7"/>
  <c r="AL716" i="7"/>
  <c r="AL717" i="7"/>
  <c r="AL718" i="7"/>
  <c r="AL719" i="7"/>
  <c r="AL720" i="7"/>
  <c r="AL721" i="7"/>
  <c r="AL722" i="7"/>
  <c r="AL723" i="7"/>
  <c r="AL724" i="7"/>
  <c r="AL725" i="7"/>
  <c r="AL726" i="7"/>
  <c r="AL727" i="7"/>
  <c r="AL728" i="7"/>
  <c r="AL729" i="7"/>
  <c r="AL730" i="7"/>
  <c r="AL731" i="7"/>
  <c r="AL732" i="7"/>
  <c r="AL733" i="7"/>
  <c r="AL734" i="7"/>
  <c r="AL735" i="7"/>
  <c r="AL736" i="7"/>
  <c r="AL737" i="7"/>
  <c r="AL738" i="7"/>
  <c r="AL739" i="7"/>
  <c r="AL740" i="7"/>
  <c r="AL741" i="7"/>
  <c r="AL742" i="7"/>
  <c r="AL743" i="7"/>
  <c r="AL744" i="7"/>
  <c r="AL745" i="7"/>
  <c r="AL746" i="7"/>
  <c r="AL747" i="7"/>
  <c r="AL748" i="7"/>
  <c r="AL749" i="7"/>
  <c r="AL750" i="7"/>
  <c r="AL751" i="7"/>
  <c r="AL752" i="7"/>
  <c r="AL753" i="7"/>
  <c r="AL754" i="7"/>
  <c r="AL755" i="7"/>
  <c r="AL756" i="7"/>
  <c r="AL757" i="7"/>
  <c r="AL758" i="7"/>
  <c r="AL759" i="7"/>
  <c r="AL760" i="7"/>
  <c r="AL761" i="7"/>
  <c r="AL762" i="7"/>
  <c r="AL763" i="7"/>
  <c r="AL764" i="7"/>
  <c r="AL765" i="7"/>
  <c r="AL766" i="7"/>
  <c r="AL767" i="7"/>
  <c r="AL768" i="7"/>
  <c r="AL769" i="7"/>
  <c r="AL770" i="7"/>
  <c r="AL771" i="7"/>
  <c r="AL772" i="7"/>
  <c r="AL773" i="7"/>
  <c r="AL774" i="7"/>
  <c r="AL775" i="7"/>
  <c r="AL776" i="7"/>
  <c r="AL777" i="7"/>
  <c r="AL778" i="7"/>
  <c r="AL779" i="7"/>
  <c r="AL780" i="7"/>
  <c r="AL781" i="7"/>
  <c r="AL782" i="7"/>
  <c r="AL783" i="7"/>
  <c r="AL784" i="7"/>
  <c r="AL785" i="7"/>
  <c r="AL786" i="7"/>
  <c r="AL787" i="7"/>
  <c r="AL788" i="7"/>
  <c r="AL789" i="7"/>
  <c r="AL790" i="7"/>
  <c r="AL791" i="7"/>
  <c r="AL792" i="7"/>
  <c r="AL793" i="7"/>
  <c r="AL794" i="7"/>
  <c r="AL795" i="7"/>
  <c r="AL796" i="7"/>
  <c r="AL797" i="7"/>
  <c r="AL798" i="7"/>
  <c r="AL799" i="7"/>
  <c r="AL800" i="7"/>
  <c r="AL801" i="7"/>
  <c r="AL802" i="7"/>
  <c r="AL803" i="7"/>
  <c r="AL804" i="7"/>
  <c r="AL805" i="7"/>
  <c r="AL806" i="7"/>
  <c r="AL807" i="7"/>
  <c r="AL808" i="7"/>
  <c r="AL809" i="7"/>
  <c r="AL810" i="7"/>
  <c r="AL811" i="7"/>
  <c r="AL812" i="7"/>
  <c r="AL813" i="7"/>
  <c r="AL814" i="7"/>
  <c r="AL815" i="7"/>
  <c r="AL816" i="7"/>
  <c r="AL817" i="7"/>
  <c r="AL818" i="7"/>
  <c r="AL819" i="7"/>
  <c r="AL820" i="7"/>
  <c r="AL821" i="7"/>
  <c r="AL822" i="7"/>
  <c r="AL823" i="7"/>
  <c r="AL824" i="7"/>
  <c r="AL825" i="7"/>
  <c r="AL826" i="7"/>
  <c r="AL827" i="7"/>
  <c r="AL828" i="7"/>
  <c r="AL829" i="7"/>
  <c r="AL830" i="7"/>
  <c r="AL831" i="7"/>
  <c r="AL832" i="7"/>
  <c r="AL833" i="7"/>
  <c r="AL834" i="7"/>
  <c r="AL835" i="7"/>
  <c r="AL836" i="7"/>
  <c r="AL837" i="7"/>
  <c r="AL838" i="7"/>
  <c r="AL839" i="7"/>
  <c r="AL840" i="7"/>
  <c r="AL841" i="7"/>
  <c r="AL842" i="7"/>
  <c r="AL843" i="7"/>
  <c r="AL844" i="7"/>
  <c r="AL845" i="7"/>
  <c r="AL846" i="7"/>
  <c r="AL847" i="7"/>
  <c r="AL848" i="7"/>
  <c r="AL849" i="7"/>
  <c r="AL850" i="7"/>
  <c r="AL851" i="7"/>
  <c r="AL852" i="7"/>
  <c r="AL853" i="7"/>
  <c r="AL854" i="7"/>
  <c r="AL855" i="7"/>
  <c r="AL856" i="7"/>
  <c r="AL857" i="7"/>
  <c r="AL858" i="7"/>
  <c r="AL859" i="7"/>
  <c r="AL860" i="7"/>
  <c r="AL861" i="7"/>
  <c r="AL862" i="7"/>
  <c r="AL863" i="7"/>
  <c r="AL864" i="7"/>
  <c r="AL865" i="7"/>
  <c r="AL866" i="7"/>
  <c r="AL867" i="7"/>
  <c r="AL868" i="7"/>
  <c r="AL869" i="7"/>
  <c r="AL870" i="7"/>
  <c r="AL871" i="7"/>
  <c r="AL872" i="7"/>
  <c r="AL873" i="7"/>
  <c r="AL874" i="7"/>
  <c r="AL875" i="7"/>
  <c r="AL876" i="7"/>
  <c r="AL877" i="7"/>
  <c r="AL878" i="7"/>
  <c r="AL879" i="7"/>
  <c r="AL880" i="7"/>
  <c r="AL881" i="7"/>
  <c r="AL882" i="7"/>
  <c r="AL883" i="7"/>
  <c r="AL884" i="7"/>
  <c r="AL885" i="7"/>
  <c r="AL886" i="7"/>
  <c r="AL887" i="7"/>
  <c r="AL888" i="7"/>
  <c r="AL889" i="7"/>
  <c r="AL890" i="7"/>
  <c r="AL891" i="7"/>
  <c r="AL892" i="7"/>
  <c r="AL893" i="7"/>
  <c r="AL894" i="7"/>
  <c r="AL895" i="7"/>
  <c r="AL896" i="7"/>
  <c r="AL897" i="7"/>
  <c r="AL898" i="7"/>
  <c r="AL899" i="7"/>
  <c r="AL900" i="7"/>
  <c r="AL901" i="7"/>
  <c r="AL902" i="7"/>
  <c r="AL903" i="7"/>
  <c r="AL904" i="7"/>
  <c r="AL905" i="7"/>
  <c r="AL906" i="7"/>
  <c r="AL907" i="7"/>
  <c r="AL908" i="7"/>
  <c r="AL909" i="7"/>
  <c r="AL910" i="7"/>
  <c r="AL911" i="7"/>
  <c r="AL912" i="7"/>
  <c r="AL913" i="7"/>
  <c r="AL914" i="7"/>
  <c r="AL915" i="7"/>
  <c r="AL916" i="7"/>
  <c r="AL917" i="7"/>
  <c r="AL918" i="7"/>
  <c r="AL919" i="7"/>
  <c r="AL920" i="7"/>
  <c r="AL921" i="7"/>
  <c r="AL922" i="7"/>
  <c r="AL923" i="7"/>
  <c r="AL924" i="7"/>
  <c r="AL925" i="7"/>
  <c r="AL926" i="7"/>
  <c r="AL927" i="7"/>
  <c r="AL928" i="7"/>
  <c r="AL929" i="7"/>
  <c r="AL930" i="7"/>
  <c r="AL931" i="7"/>
  <c r="AL932" i="7"/>
  <c r="AL933" i="7"/>
  <c r="AL934" i="7"/>
  <c r="AL935" i="7"/>
  <c r="AL936" i="7"/>
  <c r="AL937" i="7"/>
  <c r="AL938" i="7"/>
  <c r="AL939" i="7"/>
  <c r="AL940" i="7"/>
  <c r="AL941" i="7"/>
  <c r="AL942" i="7"/>
  <c r="AL943" i="7"/>
  <c r="AL944" i="7"/>
  <c r="AL945" i="7"/>
  <c r="AL946" i="7"/>
  <c r="AL947" i="7"/>
  <c r="AL948" i="7"/>
  <c r="AL949" i="7"/>
  <c r="AL950" i="7"/>
  <c r="AL951" i="7"/>
  <c r="AL952" i="7"/>
  <c r="AL953" i="7"/>
  <c r="AL954" i="7"/>
  <c r="AL955" i="7"/>
  <c r="AL956" i="7"/>
  <c r="AL957" i="7"/>
  <c r="AL958" i="7"/>
  <c r="AL959" i="7"/>
  <c r="AL960" i="7"/>
  <c r="AL961" i="7"/>
  <c r="AL962" i="7"/>
  <c r="AL963" i="7"/>
  <c r="AL964" i="7"/>
  <c r="AL965" i="7"/>
  <c r="AL966" i="7"/>
  <c r="AL967" i="7"/>
  <c r="AL968" i="7"/>
  <c r="AL969" i="7"/>
  <c r="AL970" i="7"/>
  <c r="AL971" i="7"/>
  <c r="AL972" i="7"/>
  <c r="AL973" i="7"/>
  <c r="AL974" i="7"/>
  <c r="AL975" i="7"/>
  <c r="AL976" i="7"/>
  <c r="AL977" i="7"/>
  <c r="AL978" i="7"/>
  <c r="AL979" i="7"/>
  <c r="AL980" i="7"/>
  <c r="AL981" i="7"/>
  <c r="AL982" i="7"/>
  <c r="AL983" i="7"/>
  <c r="AL984" i="7"/>
  <c r="AL985" i="7"/>
  <c r="AL986" i="7"/>
  <c r="AL987" i="7"/>
  <c r="AL988" i="7"/>
  <c r="AL989" i="7"/>
  <c r="AL990" i="7"/>
  <c r="AL991" i="7"/>
  <c r="AL992" i="7"/>
  <c r="AL993" i="7"/>
  <c r="AL994" i="7"/>
  <c r="AL995" i="7"/>
  <c r="AL996" i="7"/>
  <c r="AL997" i="7"/>
  <c r="AL998" i="7"/>
  <c r="AL999" i="7"/>
  <c r="AL1000" i="7"/>
  <c r="AL1001" i="7"/>
  <c r="AL1002" i="7"/>
  <c r="AL1003" i="7"/>
  <c r="AL1004" i="7"/>
  <c r="AL1005" i="7"/>
  <c r="AL1006" i="7"/>
  <c r="AL1007" i="7"/>
  <c r="AL1008" i="7"/>
  <c r="AL1009" i="7"/>
  <c r="AL1010" i="7"/>
  <c r="AL1011" i="7"/>
  <c r="AL1012" i="7"/>
  <c r="AL1013" i="7"/>
  <c r="AL1014" i="7"/>
  <c r="AL1015" i="7"/>
  <c r="AL1016" i="7"/>
  <c r="AL1017" i="7"/>
  <c r="AL1018" i="7"/>
  <c r="AL1019" i="7"/>
  <c r="AL1020" i="7"/>
  <c r="AL1021" i="7"/>
  <c r="AL1022" i="7"/>
  <c r="AL1023" i="7"/>
  <c r="AL1024" i="7"/>
  <c r="AL1025" i="7"/>
  <c r="AL1026" i="7"/>
  <c r="AL1027" i="7"/>
  <c r="AL1028" i="7"/>
  <c r="AL1029" i="7"/>
  <c r="AL1030" i="7"/>
  <c r="AL1031" i="7"/>
  <c r="AL1032" i="7"/>
  <c r="AL1033" i="7"/>
  <c r="AL1034" i="7"/>
  <c r="AL1035" i="7"/>
  <c r="AL1036" i="7"/>
  <c r="AL1037" i="7"/>
  <c r="AL1038" i="7"/>
  <c r="AL1039" i="7"/>
  <c r="AL1040" i="7"/>
  <c r="AL1041" i="7"/>
  <c r="AL1042" i="7"/>
  <c r="AL1043" i="7"/>
  <c r="AL1044" i="7"/>
  <c r="AL1045" i="7"/>
  <c r="AL1046" i="7"/>
  <c r="AL1047" i="7"/>
  <c r="AL1048" i="7"/>
  <c r="AL1049" i="7"/>
  <c r="AL1050" i="7"/>
  <c r="AL1051" i="7"/>
  <c r="AL1052" i="7"/>
  <c r="AL1053" i="7"/>
  <c r="AL1054" i="7"/>
  <c r="AL1055" i="7"/>
  <c r="AL1056" i="7"/>
  <c r="AL1057" i="7"/>
  <c r="AL1058" i="7"/>
  <c r="AL1059" i="7"/>
  <c r="AL1060" i="7"/>
  <c r="AL1061" i="7"/>
  <c r="AL1062" i="7"/>
  <c r="AL1063" i="7"/>
  <c r="AL1064" i="7"/>
  <c r="AL1065" i="7"/>
  <c r="AL1066" i="7"/>
  <c r="AL1067" i="7"/>
  <c r="AL1068" i="7"/>
  <c r="AL1069" i="7"/>
  <c r="AL1070" i="7"/>
  <c r="AL1071" i="7"/>
  <c r="AL1072" i="7"/>
  <c r="AL1073" i="7"/>
  <c r="AL1074" i="7"/>
  <c r="AL1075" i="7"/>
  <c r="AL1076" i="7"/>
  <c r="AL1077" i="7"/>
  <c r="AL1078" i="7"/>
  <c r="AL1079" i="7"/>
  <c r="AL1080" i="7"/>
  <c r="AL1081" i="7"/>
  <c r="AL1082" i="7"/>
  <c r="AL1083" i="7"/>
  <c r="AL1084" i="7"/>
  <c r="AL1085" i="7"/>
  <c r="AL1086" i="7"/>
  <c r="AL1087" i="7"/>
  <c r="AL1088" i="7"/>
  <c r="AL1089" i="7"/>
  <c r="AL1090" i="7"/>
  <c r="AL1091" i="7"/>
  <c r="AL1092" i="7"/>
  <c r="AL1093" i="7"/>
  <c r="AL1094" i="7"/>
  <c r="AL1095" i="7"/>
  <c r="AL1096" i="7"/>
  <c r="AL1097" i="7"/>
  <c r="AL1098" i="7"/>
  <c r="AL1099" i="7"/>
  <c r="AL1100" i="7"/>
  <c r="AL1101" i="7"/>
  <c r="AL1102" i="7"/>
  <c r="AL1103" i="7"/>
  <c r="AL1104" i="7"/>
  <c r="AL1105" i="7"/>
  <c r="AL1106" i="7"/>
  <c r="AL1107" i="7"/>
  <c r="AL1108" i="7"/>
  <c r="AL1109" i="7"/>
  <c r="AL1110" i="7"/>
  <c r="AL1111" i="7"/>
  <c r="AL1112" i="7"/>
  <c r="AL1113" i="7"/>
  <c r="AL1114" i="7"/>
  <c r="AL1115" i="7"/>
  <c r="AL1116" i="7"/>
  <c r="AL1117" i="7"/>
  <c r="AL1118" i="7"/>
  <c r="AL1119" i="7"/>
  <c r="AL1120" i="7"/>
  <c r="AL1121" i="7"/>
  <c r="AL1122" i="7"/>
  <c r="AL1123" i="7"/>
  <c r="AL1124" i="7"/>
  <c r="AL1125" i="7"/>
  <c r="AL1126" i="7"/>
  <c r="AL1127" i="7"/>
  <c r="AL1128" i="7"/>
  <c r="AL1129" i="7"/>
  <c r="AL1130" i="7"/>
  <c r="AL1131" i="7"/>
  <c r="AL1132" i="7"/>
  <c r="AL1133" i="7"/>
  <c r="AL1134" i="7"/>
  <c r="AL1135" i="7"/>
  <c r="AL1136" i="7"/>
  <c r="AL1137" i="7"/>
  <c r="AL1138" i="7"/>
  <c r="AL1139" i="7"/>
  <c r="AL1140" i="7"/>
  <c r="AL1141" i="7"/>
  <c r="AL1142" i="7"/>
  <c r="AL1143" i="7"/>
  <c r="AL1144" i="7"/>
  <c r="AL1145" i="7"/>
  <c r="AL1146" i="7"/>
  <c r="AL1147" i="7"/>
  <c r="AL1148" i="7"/>
  <c r="AL1149" i="7"/>
  <c r="AL1150" i="7"/>
  <c r="AL1151" i="7"/>
  <c r="AL1152" i="7"/>
  <c r="AL1153" i="7"/>
  <c r="AL1154" i="7"/>
  <c r="AL1155" i="7"/>
  <c r="AL1156" i="7"/>
  <c r="AL1157" i="7"/>
  <c r="AL1158" i="7"/>
  <c r="AL1159" i="7"/>
  <c r="AL1160" i="7"/>
  <c r="AL1161" i="7"/>
  <c r="AL1162" i="7"/>
  <c r="AL1163" i="7"/>
  <c r="AL1164" i="7"/>
  <c r="AL1165" i="7"/>
  <c r="AL1166" i="7"/>
  <c r="AL1167" i="7"/>
  <c r="AL1168" i="7"/>
  <c r="AL1169" i="7"/>
  <c r="AL1170" i="7"/>
  <c r="AL1171" i="7"/>
  <c r="AL1172" i="7"/>
  <c r="AL1173" i="7"/>
  <c r="AL1174" i="7"/>
  <c r="AL1175" i="7"/>
  <c r="AL1176" i="7"/>
  <c r="AL1177" i="7"/>
  <c r="AL1178" i="7"/>
  <c r="AL1179" i="7"/>
  <c r="AL1180" i="7"/>
  <c r="AL1181" i="7"/>
  <c r="AL1182" i="7"/>
  <c r="AL1183" i="7"/>
  <c r="AL1184" i="7"/>
  <c r="AL1185" i="7"/>
  <c r="AL1186" i="7"/>
  <c r="AL1187" i="7"/>
  <c r="AL1188" i="7"/>
  <c r="AL1189" i="7"/>
  <c r="AL1190" i="7"/>
  <c r="AL1191" i="7"/>
  <c r="AL1192" i="7"/>
  <c r="AL1193" i="7"/>
  <c r="AL1194" i="7"/>
  <c r="AL1195" i="7"/>
  <c r="AL1196" i="7"/>
  <c r="AL1197" i="7"/>
  <c r="AL1198" i="7"/>
  <c r="AL1199" i="7"/>
  <c r="AL1200" i="7"/>
  <c r="AL1201" i="7"/>
  <c r="AL1202" i="7"/>
  <c r="AL1203" i="7"/>
  <c r="AL1204" i="7"/>
  <c r="AL1205" i="7"/>
  <c r="AL1206" i="7"/>
  <c r="AL1207" i="7"/>
  <c r="AL1208" i="7"/>
  <c r="AL1209" i="7"/>
  <c r="AL1210" i="7"/>
  <c r="AL1211" i="7"/>
  <c r="AL1212" i="7"/>
  <c r="AL1213" i="7"/>
  <c r="AL1214" i="7"/>
  <c r="AL1215" i="7"/>
  <c r="AL1216" i="7"/>
  <c r="AL1217" i="7"/>
  <c r="AL1218" i="7"/>
  <c r="AL1219" i="7"/>
  <c r="AL1220" i="7"/>
  <c r="AL1221" i="7"/>
  <c r="AL1222" i="7"/>
  <c r="AL1223" i="7"/>
  <c r="AL1224" i="7"/>
  <c r="AL1225" i="7"/>
  <c r="AL1226" i="7"/>
  <c r="AL1227" i="7"/>
  <c r="AL1228" i="7"/>
  <c r="AL1229" i="7"/>
  <c r="AL1230" i="7"/>
  <c r="AL1231" i="7"/>
  <c r="AL1232" i="7"/>
  <c r="AL1233" i="7"/>
  <c r="AL1234" i="7"/>
  <c r="AL1235" i="7"/>
  <c r="AL1236" i="7"/>
  <c r="AL1237" i="7"/>
  <c r="AL1238" i="7"/>
  <c r="AL1239" i="7"/>
  <c r="AL1240" i="7"/>
  <c r="AL1241" i="7"/>
  <c r="AL1242" i="7"/>
  <c r="AL1243" i="7"/>
  <c r="AL1244" i="7"/>
  <c r="AL1245" i="7"/>
  <c r="AL1246" i="7"/>
  <c r="AL1247" i="7"/>
  <c r="AL1248" i="7"/>
  <c r="AL1249" i="7"/>
  <c r="AL1250" i="7"/>
  <c r="AL1251" i="7"/>
  <c r="AL1252" i="7"/>
  <c r="AL1253" i="7"/>
  <c r="AL1254" i="7"/>
  <c r="AL1255" i="7"/>
  <c r="AL1256" i="7"/>
  <c r="AL1257" i="7"/>
  <c r="AL1258" i="7"/>
  <c r="AL1259" i="7"/>
  <c r="AL1260" i="7"/>
  <c r="AL1261" i="7"/>
  <c r="AL1262" i="7"/>
  <c r="AL1263" i="7"/>
  <c r="AL1264" i="7"/>
  <c r="AL1265" i="7"/>
  <c r="AL1266" i="7"/>
  <c r="AL1267" i="7"/>
  <c r="AL1268" i="7"/>
  <c r="AL1269" i="7"/>
  <c r="AL1270" i="7"/>
  <c r="AL1271" i="7"/>
  <c r="AL1272" i="7"/>
  <c r="AL1273" i="7"/>
  <c r="AL1274" i="7"/>
  <c r="AL1275" i="7"/>
  <c r="AL1276" i="7"/>
  <c r="AL1277" i="7"/>
  <c r="AL1278" i="7"/>
  <c r="AL1279" i="7"/>
  <c r="AL1280" i="7"/>
  <c r="AL1281" i="7"/>
  <c r="AL1282" i="7"/>
  <c r="AL1283" i="7"/>
  <c r="AL1284" i="7"/>
  <c r="AL1285" i="7"/>
  <c r="AL1286" i="7"/>
  <c r="AL1287" i="7"/>
  <c r="AL1288" i="7"/>
  <c r="AL1289" i="7"/>
  <c r="AL1290" i="7"/>
  <c r="AL1291" i="7"/>
  <c r="AL1292" i="7"/>
  <c r="AL1293" i="7"/>
  <c r="AL1294" i="7"/>
  <c r="AL1295" i="7"/>
  <c r="AL1296" i="7"/>
  <c r="AL1297" i="7"/>
  <c r="AL1298" i="7"/>
  <c r="AL1299" i="7"/>
  <c r="AL1300" i="7"/>
  <c r="AL1301" i="7"/>
  <c r="AL1302" i="7"/>
  <c r="AL1303" i="7"/>
  <c r="AL1304" i="7"/>
  <c r="AL1305" i="7"/>
  <c r="AL1306" i="7"/>
  <c r="AL1307" i="7"/>
  <c r="AL1308" i="7"/>
  <c r="AL1309" i="7"/>
  <c r="AL1310" i="7"/>
  <c r="AL1311" i="7"/>
  <c r="AL1312" i="7"/>
  <c r="AL1313" i="7"/>
  <c r="AL1314" i="7"/>
  <c r="AL1315" i="7"/>
  <c r="AL1316" i="7"/>
  <c r="AL1317" i="7"/>
  <c r="AL1318" i="7"/>
  <c r="AL1319" i="7"/>
  <c r="AL1320" i="7"/>
  <c r="AL1321" i="7"/>
  <c r="AL1322" i="7"/>
  <c r="AL1323" i="7"/>
  <c r="AL1324" i="7"/>
  <c r="AL1325" i="7"/>
  <c r="AL1326" i="7"/>
  <c r="AL1327" i="7"/>
  <c r="AL1328" i="7"/>
  <c r="AL1329" i="7"/>
  <c r="AL1330" i="7"/>
  <c r="AL1331" i="7"/>
  <c r="AL1332" i="7"/>
  <c r="AL1333" i="7"/>
  <c r="AL1334" i="7"/>
  <c r="AL1335" i="7"/>
  <c r="AL1336" i="7"/>
  <c r="AL1337" i="7"/>
  <c r="AL1338" i="7"/>
  <c r="AL1339" i="7"/>
  <c r="AL1340" i="7"/>
  <c r="AL1341" i="7"/>
  <c r="AL1342" i="7"/>
  <c r="AL1343" i="7"/>
  <c r="AL1344" i="7"/>
  <c r="AL1345" i="7"/>
  <c r="AL1346" i="7"/>
  <c r="AL1347" i="7"/>
  <c r="AL1348" i="7"/>
  <c r="AL1349" i="7"/>
  <c r="AL1350" i="7"/>
  <c r="AL1351" i="7"/>
  <c r="AL1352" i="7"/>
  <c r="AL1353" i="7"/>
  <c r="AL1354" i="7"/>
  <c r="AL1355" i="7"/>
  <c r="AL1356" i="7"/>
  <c r="AL1357" i="7"/>
  <c r="AL1358" i="7"/>
  <c r="AL1359" i="7"/>
  <c r="AL1360" i="7"/>
  <c r="AL1361" i="7"/>
  <c r="AL1362" i="7"/>
  <c r="AL1363" i="7"/>
  <c r="AL1364" i="7"/>
  <c r="AL1365" i="7"/>
  <c r="AL1366" i="7"/>
  <c r="AL1367" i="7"/>
  <c r="AL1368" i="7"/>
  <c r="AL1369" i="7"/>
  <c r="AL1370" i="7"/>
  <c r="AL1371" i="7"/>
  <c r="AL1372" i="7"/>
  <c r="AL1373" i="7"/>
  <c r="AL1374" i="7"/>
  <c r="AL1375" i="7"/>
  <c r="AL1376" i="7"/>
  <c r="AL1377" i="7"/>
  <c r="AL1378" i="7"/>
  <c r="AL1379" i="7"/>
  <c r="AL1380" i="7"/>
  <c r="AL1381" i="7"/>
  <c r="AL1382" i="7"/>
  <c r="AL1383" i="7"/>
  <c r="AL1384" i="7"/>
  <c r="AL1385" i="7"/>
  <c r="AL1386" i="7"/>
  <c r="AL1387" i="7"/>
  <c r="AL1388" i="7"/>
  <c r="AL1389" i="7"/>
  <c r="AL1390" i="7"/>
  <c r="AL1391" i="7"/>
  <c r="AL1392" i="7"/>
  <c r="AL1393" i="7"/>
  <c r="AL1394" i="7"/>
  <c r="AL1395" i="7"/>
  <c r="AL1396" i="7"/>
  <c r="AL1397" i="7"/>
  <c r="AL1398" i="7"/>
  <c r="AL1399" i="7"/>
  <c r="AL1400" i="7"/>
  <c r="AL1401" i="7"/>
  <c r="AL1402" i="7"/>
  <c r="AL1403" i="7"/>
  <c r="AL1404" i="7"/>
  <c r="AL1405" i="7"/>
  <c r="AL1406" i="7"/>
  <c r="AL1407" i="7"/>
  <c r="AL1408" i="7"/>
  <c r="AL1409" i="7"/>
  <c r="AL1410" i="7"/>
  <c r="AL1411" i="7"/>
  <c r="AL1412" i="7"/>
  <c r="AL1413" i="7"/>
  <c r="AL1414" i="7"/>
  <c r="AL1415" i="7"/>
  <c r="AL1416" i="7"/>
  <c r="AL1417" i="7"/>
  <c r="AL1418" i="7"/>
  <c r="AL1419" i="7"/>
  <c r="AL1420" i="7"/>
  <c r="AL1421" i="7"/>
  <c r="AL1422" i="7"/>
  <c r="AL1423" i="7"/>
  <c r="AL1424" i="7"/>
  <c r="AL1425" i="7"/>
  <c r="AL1426" i="7"/>
  <c r="AL1427" i="7"/>
  <c r="AL1428" i="7"/>
  <c r="AL1429" i="7"/>
  <c r="AL1430" i="7"/>
  <c r="AL1431" i="7"/>
  <c r="AL1432" i="7"/>
  <c r="AL1433" i="7"/>
  <c r="AL1434" i="7"/>
  <c r="AL1435" i="7"/>
  <c r="AL1436" i="7"/>
  <c r="AL1437" i="7"/>
  <c r="AL1438" i="7"/>
  <c r="AL1439" i="7"/>
  <c r="AL1440" i="7"/>
  <c r="AL1441" i="7"/>
  <c r="AL1442" i="7"/>
  <c r="AL1443" i="7"/>
  <c r="AL1444" i="7"/>
  <c r="AL1445" i="7"/>
  <c r="AL1446" i="7"/>
  <c r="AL1447" i="7"/>
  <c r="AL1448" i="7"/>
  <c r="AL1449" i="7"/>
  <c r="AL1450" i="7"/>
  <c r="AL1451" i="7"/>
  <c r="AL1452" i="7"/>
  <c r="AL1453" i="7"/>
  <c r="AL1454" i="7"/>
  <c r="AL1455" i="7"/>
  <c r="AL1456" i="7"/>
  <c r="AL1457" i="7"/>
  <c r="AL1458" i="7"/>
  <c r="AL1459" i="7"/>
  <c r="AL1460" i="7"/>
  <c r="AL1461" i="7"/>
  <c r="AL1462" i="7"/>
  <c r="AL1463" i="7"/>
  <c r="AL1464" i="7"/>
  <c r="AL1465" i="7"/>
  <c r="AL1466" i="7"/>
  <c r="AL1467" i="7"/>
  <c r="AL1468" i="7"/>
  <c r="AL1469" i="7"/>
  <c r="AL1470" i="7"/>
  <c r="AL1471" i="7"/>
  <c r="AL1472" i="7"/>
  <c r="AL1473" i="7"/>
  <c r="AL1474" i="7"/>
  <c r="AL1475" i="7"/>
  <c r="AL1476" i="7"/>
  <c r="AL1477" i="7"/>
  <c r="AL1478" i="7"/>
  <c r="AL1479" i="7"/>
  <c r="AL1480" i="7"/>
  <c r="AL1481" i="7"/>
  <c r="AL1482" i="7"/>
  <c r="AL1483" i="7"/>
  <c r="AL1484" i="7"/>
  <c r="AL1485" i="7"/>
  <c r="AL1486" i="7"/>
  <c r="AL1487" i="7"/>
  <c r="AL1488" i="7"/>
  <c r="AL1489" i="7"/>
  <c r="AL1490" i="7"/>
  <c r="AL1491" i="7"/>
  <c r="AL1492" i="7"/>
  <c r="AL1493" i="7"/>
  <c r="AL1494" i="7"/>
  <c r="AL1495" i="7"/>
  <c r="AL1496" i="7"/>
  <c r="AL1497" i="7"/>
  <c r="AL1498" i="7"/>
  <c r="AL1499" i="7"/>
  <c r="AL1500" i="7"/>
  <c r="AL1501" i="7"/>
  <c r="AL1502" i="7"/>
  <c r="AL1503" i="7"/>
  <c r="AL1504" i="7"/>
  <c r="AL1505" i="7"/>
  <c r="AL1506" i="7"/>
  <c r="AL1507" i="7"/>
  <c r="AL1508" i="7"/>
  <c r="AL1509" i="7"/>
  <c r="AL1510" i="7"/>
  <c r="AL1511" i="7"/>
  <c r="AL1512" i="7"/>
  <c r="AL1513" i="7"/>
  <c r="AL1514" i="7"/>
  <c r="AL1515" i="7"/>
  <c r="AL1516" i="7"/>
  <c r="AL1517" i="7"/>
  <c r="AL1518" i="7"/>
  <c r="AL1519" i="7"/>
  <c r="AL1520" i="7"/>
  <c r="AL1521" i="7"/>
  <c r="AL1522" i="7"/>
  <c r="AL1523" i="7"/>
  <c r="AL1524" i="7"/>
  <c r="AL1525" i="7"/>
  <c r="AL1526" i="7"/>
  <c r="AL1527" i="7"/>
  <c r="AL1528" i="7"/>
  <c r="AL1529" i="7"/>
  <c r="AL1530" i="7"/>
  <c r="AL1531" i="7"/>
  <c r="AL1532" i="7"/>
  <c r="AL1533" i="7"/>
  <c r="AL1534" i="7"/>
  <c r="AL1535" i="7"/>
  <c r="AL1536" i="7"/>
  <c r="AL1537" i="7"/>
  <c r="AL1538" i="7"/>
  <c r="AL1539" i="7"/>
  <c r="AL1540" i="7"/>
  <c r="AL1541" i="7"/>
  <c r="AL1542" i="7"/>
  <c r="AL1543" i="7"/>
  <c r="AL1544" i="7"/>
  <c r="AL1545" i="7"/>
  <c r="AL1546" i="7"/>
  <c r="AL1547" i="7"/>
  <c r="AL1548" i="7"/>
  <c r="AL1549" i="7"/>
  <c r="AL1550" i="7"/>
  <c r="AL1551" i="7"/>
  <c r="AL1552" i="7"/>
  <c r="AL1553" i="7"/>
  <c r="AL1554" i="7"/>
  <c r="AL1555" i="7"/>
  <c r="AL1556" i="7"/>
  <c r="AL1557" i="7"/>
  <c r="AL1558" i="7"/>
  <c r="AL1559" i="7"/>
  <c r="AL1560" i="7"/>
  <c r="AL1561" i="7"/>
  <c r="AL1562" i="7"/>
  <c r="AL1563" i="7"/>
  <c r="AL1564" i="7"/>
  <c r="AL1565" i="7"/>
  <c r="AL1566" i="7"/>
  <c r="AL1567" i="7"/>
  <c r="AL1568" i="7"/>
  <c r="AL1569" i="7"/>
  <c r="AL1570" i="7"/>
  <c r="AL1571" i="7"/>
  <c r="AL1572" i="7"/>
  <c r="AL1573" i="7"/>
  <c r="AL1574" i="7"/>
  <c r="AL1575" i="7"/>
  <c r="AL1576" i="7"/>
  <c r="AL1577" i="7"/>
  <c r="AL1578" i="7"/>
  <c r="AL1579" i="7"/>
  <c r="AL1580" i="7"/>
  <c r="AL1581" i="7"/>
  <c r="AL1582" i="7"/>
  <c r="AL1583" i="7"/>
  <c r="AL1584" i="7"/>
  <c r="AL1585" i="7"/>
  <c r="AL1586" i="7"/>
  <c r="AL1587" i="7"/>
  <c r="AL1588" i="7"/>
  <c r="AL1589" i="7"/>
  <c r="AL1590" i="7"/>
  <c r="AL1591" i="7"/>
  <c r="AL1592" i="7"/>
  <c r="AL1593" i="7"/>
  <c r="AL1594" i="7"/>
  <c r="AL1595" i="7"/>
  <c r="AL1596" i="7"/>
  <c r="AL1597" i="7"/>
  <c r="AL1598" i="7"/>
  <c r="AL1599" i="7"/>
  <c r="AL1600" i="7"/>
  <c r="AL1601" i="7"/>
  <c r="AL1602" i="7"/>
  <c r="AL1603" i="7"/>
  <c r="AL1604" i="7"/>
  <c r="AL1605" i="7"/>
  <c r="AL1606" i="7"/>
  <c r="AL1607" i="7"/>
  <c r="AL1608" i="7"/>
  <c r="AL1609" i="7"/>
  <c r="AL1610" i="7"/>
  <c r="AL1611" i="7"/>
  <c r="AL1612" i="7"/>
  <c r="AL1613" i="7"/>
  <c r="AL1614" i="7"/>
  <c r="AL1615" i="7"/>
  <c r="AL1616" i="7"/>
  <c r="AL1617" i="7"/>
  <c r="AL1618" i="7"/>
  <c r="AL1619" i="7"/>
  <c r="AL1620" i="7"/>
  <c r="AL1621" i="7"/>
  <c r="AL1622" i="7"/>
  <c r="AL1623" i="7"/>
  <c r="AL1624" i="7"/>
  <c r="AL1625" i="7"/>
  <c r="AL1626" i="7"/>
  <c r="AL1627" i="7"/>
  <c r="AL1628" i="7"/>
  <c r="AL1629" i="7"/>
  <c r="AL1630" i="7"/>
  <c r="AL1631" i="7"/>
  <c r="AL1632" i="7"/>
  <c r="AL1633" i="7"/>
  <c r="AL1634" i="7"/>
  <c r="AL1635" i="7"/>
  <c r="AL1636" i="7"/>
  <c r="AL1637" i="7"/>
  <c r="AL1638" i="7"/>
  <c r="AL1639" i="7"/>
  <c r="AL1640" i="7"/>
  <c r="AL1641" i="7"/>
  <c r="AL1642" i="7"/>
  <c r="AL1643" i="7"/>
  <c r="AL1644" i="7"/>
  <c r="AL1645" i="7"/>
  <c r="AL1646" i="7"/>
  <c r="AL1647" i="7"/>
  <c r="AL1648" i="7"/>
  <c r="AL1649" i="7"/>
  <c r="AL1650" i="7"/>
  <c r="AL1651" i="7"/>
  <c r="AL1652" i="7"/>
  <c r="AL1653" i="7"/>
  <c r="AL1654" i="7"/>
  <c r="AL1655" i="7"/>
  <c r="AL1656" i="7"/>
  <c r="AL1657" i="7"/>
  <c r="AL1658" i="7"/>
  <c r="AL1659" i="7"/>
  <c r="AL1660" i="7"/>
  <c r="AL1661" i="7"/>
  <c r="AL1662" i="7"/>
  <c r="AL1663" i="7"/>
  <c r="AL1664" i="7"/>
  <c r="AL1665" i="7"/>
  <c r="AL1666" i="7"/>
  <c r="AL1667" i="7"/>
  <c r="AL1668" i="7"/>
  <c r="AL1669" i="7"/>
  <c r="AL1670" i="7"/>
  <c r="AL1671" i="7"/>
  <c r="AL1672" i="7"/>
  <c r="AL1673" i="7"/>
  <c r="AL1674" i="7"/>
  <c r="AL1675" i="7"/>
  <c r="AL1676" i="7"/>
  <c r="AL1677" i="7"/>
  <c r="AL1678" i="7"/>
  <c r="AL1679" i="7"/>
  <c r="AL1680" i="7"/>
  <c r="AL1681" i="7"/>
  <c r="AL1682" i="7"/>
  <c r="AL1683" i="7"/>
  <c r="AL1684" i="7"/>
  <c r="AL1685" i="7"/>
  <c r="AL1686" i="7"/>
  <c r="AL1687" i="7"/>
  <c r="AL1688" i="7"/>
  <c r="AL1689" i="7"/>
  <c r="AL1690" i="7"/>
  <c r="AL1691" i="7"/>
  <c r="AL1692" i="7"/>
  <c r="AL1693" i="7"/>
  <c r="AL1694" i="7"/>
  <c r="AL1695" i="7"/>
  <c r="AL1696" i="7"/>
  <c r="AL1697" i="7"/>
  <c r="AL1698" i="7"/>
  <c r="AL1699" i="7"/>
  <c r="AL1700" i="7"/>
  <c r="AL1701" i="7"/>
  <c r="AL1702" i="7"/>
  <c r="AL1703" i="7"/>
  <c r="AL1704" i="7"/>
  <c r="AL1705" i="7"/>
  <c r="AL1706" i="7"/>
  <c r="AL1707" i="7"/>
  <c r="AL1708" i="7"/>
  <c r="AL1709" i="7"/>
  <c r="AL1710" i="7"/>
  <c r="AL1711" i="7"/>
  <c r="AL1712" i="7"/>
  <c r="AL1713" i="7"/>
  <c r="AL1714" i="7"/>
  <c r="AL1715" i="7"/>
  <c r="AL1716" i="7"/>
  <c r="AL1717" i="7"/>
  <c r="AL1718" i="7"/>
  <c r="AL1719" i="7"/>
  <c r="AL1720" i="7"/>
  <c r="AL1721" i="7"/>
  <c r="AL1722" i="7"/>
  <c r="AL1723" i="7"/>
  <c r="AL1724" i="7"/>
  <c r="AL1725" i="7"/>
  <c r="AL1726" i="7"/>
  <c r="AL1727" i="7"/>
  <c r="AL1728" i="7"/>
  <c r="AL1729" i="7"/>
  <c r="AL1730" i="7"/>
  <c r="AL1731" i="7"/>
  <c r="AL1732" i="7"/>
  <c r="AL1733" i="7"/>
  <c r="AL1734" i="7"/>
  <c r="AL1735" i="7"/>
  <c r="AL1736" i="7"/>
  <c r="AL1737" i="7"/>
  <c r="AL1738" i="7"/>
  <c r="AL1739" i="7"/>
  <c r="AL1740" i="7"/>
  <c r="AL1741" i="7"/>
  <c r="AL1742" i="7"/>
  <c r="AL1743" i="7"/>
  <c r="AL1744" i="7"/>
  <c r="AL1745" i="7"/>
  <c r="AL1746" i="7"/>
  <c r="AL1747" i="7"/>
  <c r="AL1748" i="7"/>
  <c r="AL1749" i="7"/>
  <c r="AL1750" i="7"/>
  <c r="AL1751" i="7"/>
  <c r="AL1752" i="7"/>
  <c r="AL1753" i="7"/>
  <c r="AL1754" i="7"/>
  <c r="AL1755" i="7"/>
  <c r="AL1756" i="7"/>
  <c r="AL1757" i="7"/>
  <c r="AL1758" i="7"/>
  <c r="AL1759" i="7"/>
  <c r="AL1760" i="7"/>
  <c r="AL1761" i="7"/>
  <c r="AL1762" i="7"/>
  <c r="AL1763" i="7"/>
  <c r="AL1764" i="7"/>
  <c r="AL1765" i="7"/>
  <c r="AL1766" i="7"/>
  <c r="AL1767" i="7"/>
  <c r="AL1768" i="7"/>
  <c r="AL1769" i="7"/>
  <c r="AL1770" i="7"/>
  <c r="AL1771" i="7"/>
  <c r="AL1772" i="7"/>
  <c r="AL1773" i="7"/>
  <c r="AL1774" i="7"/>
  <c r="AL1775" i="7"/>
  <c r="AL1776" i="7"/>
  <c r="AL1777" i="7"/>
  <c r="AL1778" i="7"/>
  <c r="AL1779" i="7"/>
  <c r="AL1780" i="7"/>
  <c r="AL1781" i="7"/>
  <c r="AL1782" i="7"/>
  <c r="AL1783" i="7"/>
  <c r="AL1784" i="7"/>
  <c r="AL1785" i="7"/>
  <c r="AL1786" i="7"/>
  <c r="AL1787" i="7"/>
  <c r="AL1788" i="7"/>
  <c r="AL1789" i="7"/>
  <c r="AL1790" i="7"/>
  <c r="AL1791" i="7"/>
  <c r="AL1792" i="7"/>
  <c r="AL1793" i="7"/>
  <c r="AL1794" i="7"/>
  <c r="AL1795" i="7"/>
  <c r="AL1796" i="7"/>
  <c r="AL1797" i="7"/>
  <c r="AL1798" i="7"/>
  <c r="AL1799" i="7"/>
  <c r="AL1800" i="7"/>
  <c r="AL1801" i="7"/>
  <c r="AL1802" i="7"/>
  <c r="AL1803" i="7"/>
  <c r="AL1804" i="7"/>
  <c r="AL1805" i="7"/>
  <c r="AL1806" i="7"/>
  <c r="AL1807" i="7"/>
  <c r="AL1808" i="7"/>
  <c r="AL1809" i="7"/>
  <c r="AL1810" i="7"/>
  <c r="AL1811" i="7"/>
  <c r="AL1812" i="7"/>
  <c r="AL1813" i="7"/>
  <c r="AL1814" i="7"/>
  <c r="AL1815" i="7"/>
  <c r="AL1816" i="7"/>
  <c r="AL1817" i="7"/>
  <c r="AL1818" i="7"/>
  <c r="AL1819" i="7"/>
  <c r="AL1820" i="7"/>
  <c r="AL1821" i="7"/>
  <c r="AL1822" i="7"/>
  <c r="AL1823" i="7"/>
  <c r="AL1824" i="7"/>
  <c r="AL1825" i="7"/>
  <c r="AL1826" i="7"/>
  <c r="AL1827" i="7"/>
  <c r="AL1828" i="7"/>
  <c r="AL1829" i="7"/>
  <c r="AL1830" i="7"/>
  <c r="AL1831" i="7"/>
  <c r="AL1832" i="7"/>
  <c r="AL1833" i="7"/>
  <c r="AL1834" i="7"/>
  <c r="AL1835" i="7"/>
  <c r="AL1836" i="7"/>
  <c r="AL1837" i="7"/>
  <c r="AL1838" i="7"/>
  <c r="AL1839" i="7"/>
  <c r="AL1840" i="7"/>
  <c r="AL1841" i="7"/>
  <c r="AL1842" i="7"/>
  <c r="AL1843" i="7"/>
  <c r="AL1844" i="7"/>
  <c r="AL1845" i="7"/>
  <c r="AL1846" i="7"/>
  <c r="AL1847" i="7"/>
  <c r="AL1848" i="7"/>
  <c r="AL1849" i="7"/>
  <c r="AL1850" i="7"/>
  <c r="AL1851" i="7"/>
  <c r="AL1852" i="7"/>
  <c r="AL1853" i="7"/>
  <c r="AL1854" i="7"/>
  <c r="AL1855" i="7"/>
  <c r="AL1856" i="7"/>
  <c r="AL1857" i="7"/>
  <c r="AL1858" i="7"/>
  <c r="AL1859" i="7"/>
  <c r="AL1860" i="7"/>
  <c r="AL1861" i="7"/>
  <c r="AL1862" i="7"/>
  <c r="AL1863" i="7"/>
  <c r="AL1864" i="7"/>
  <c r="AL1865" i="7"/>
  <c r="AL1866" i="7"/>
  <c r="AL1867" i="7"/>
  <c r="AL1868" i="7"/>
  <c r="AL1869" i="7"/>
  <c r="AL1870" i="7"/>
  <c r="AL1871" i="7"/>
  <c r="AL1872" i="7"/>
  <c r="AL1873" i="7"/>
  <c r="AL1874" i="7"/>
  <c r="AL1875" i="7"/>
  <c r="AL1876" i="7"/>
  <c r="AL1877" i="7"/>
  <c r="AL1878" i="7"/>
  <c r="AL1879" i="7"/>
  <c r="AL1880" i="7"/>
  <c r="AL1881" i="7"/>
  <c r="AL1882" i="7"/>
  <c r="AL1883" i="7"/>
  <c r="AL1884" i="7"/>
  <c r="AL1885" i="7"/>
  <c r="AL1886" i="7"/>
  <c r="AL1887" i="7"/>
  <c r="AL1888" i="7"/>
  <c r="AL1889" i="7"/>
  <c r="AL1890" i="7"/>
  <c r="AL1891" i="7"/>
  <c r="AL1892" i="7"/>
  <c r="AL1893" i="7"/>
  <c r="AL1894" i="7"/>
  <c r="AL1895" i="7"/>
  <c r="AL1896" i="7"/>
  <c r="AL1897" i="7"/>
  <c r="AL1898" i="7"/>
  <c r="AL1899" i="7"/>
  <c r="AL1900" i="7"/>
  <c r="AL1901" i="7"/>
  <c r="AL1902" i="7"/>
  <c r="AL1903" i="7"/>
  <c r="AL1904" i="7"/>
  <c r="AL1905" i="7"/>
  <c r="AL1906" i="7"/>
  <c r="AL1907" i="7"/>
  <c r="AL1908" i="7"/>
  <c r="AL1909" i="7"/>
  <c r="AL1910" i="7"/>
  <c r="AL1911" i="7"/>
  <c r="AL1912" i="7"/>
  <c r="AL1913" i="7"/>
  <c r="AL1914" i="7"/>
  <c r="AL1915" i="7"/>
  <c r="AL1916" i="7"/>
  <c r="AL1917" i="7"/>
  <c r="AL1918" i="7"/>
  <c r="AL1919" i="7"/>
  <c r="AL1920" i="7"/>
  <c r="AL1921" i="7"/>
  <c r="AL1922" i="7"/>
  <c r="AL1923" i="7"/>
  <c r="AL1924" i="7"/>
  <c r="AL1925" i="7"/>
  <c r="AL1926" i="7"/>
  <c r="AL1927" i="7"/>
  <c r="AL1928" i="7"/>
  <c r="AL1929" i="7"/>
  <c r="AL1930" i="7"/>
  <c r="AL1931" i="7"/>
  <c r="AL1932" i="7"/>
  <c r="AL1933" i="7"/>
  <c r="AL1934" i="7"/>
  <c r="AL1935" i="7"/>
  <c r="AL1936" i="7"/>
  <c r="AL1937" i="7"/>
  <c r="AL1938" i="7"/>
  <c r="AL1939" i="7"/>
  <c r="AL1940" i="7"/>
  <c r="AL1941" i="7"/>
  <c r="AL1942" i="7"/>
  <c r="AL1943" i="7"/>
  <c r="AL1944" i="7"/>
  <c r="AL1945" i="7"/>
  <c r="AL1946" i="7"/>
  <c r="AL1947" i="7"/>
  <c r="AL1948" i="7"/>
  <c r="AL1949" i="7"/>
  <c r="AL1950" i="7"/>
  <c r="AL1951" i="7"/>
  <c r="AL1952" i="7"/>
  <c r="AL1953" i="7"/>
  <c r="AL1954" i="7"/>
  <c r="AL1955" i="7"/>
  <c r="AL1956" i="7"/>
  <c r="AL1957" i="7"/>
  <c r="AL1958" i="7"/>
  <c r="AL1959" i="7"/>
  <c r="AL1960" i="7"/>
  <c r="AL1961" i="7"/>
  <c r="AL1962" i="7"/>
  <c r="AL1963" i="7"/>
  <c r="AL1964" i="7"/>
  <c r="AL1965" i="7"/>
  <c r="AL1966" i="7"/>
  <c r="AL1967" i="7"/>
  <c r="AL1968" i="7"/>
  <c r="AL1969" i="7"/>
  <c r="AL1970" i="7"/>
  <c r="AL1971" i="7"/>
  <c r="AL1972" i="7"/>
  <c r="AL1973" i="7"/>
  <c r="AL1974" i="7"/>
  <c r="AL1975" i="7"/>
  <c r="AL1976" i="7"/>
  <c r="AL1977" i="7"/>
  <c r="AL1978" i="7"/>
  <c r="AL1979" i="7"/>
  <c r="AL1980" i="7"/>
  <c r="AL1981" i="7"/>
  <c r="AL1982" i="7"/>
  <c r="AL1983" i="7"/>
  <c r="AL1984" i="7"/>
  <c r="AL1985" i="7"/>
  <c r="AL1986" i="7"/>
  <c r="AL1987" i="7"/>
  <c r="AL1988" i="7"/>
  <c r="AL1989" i="7"/>
  <c r="AL1990" i="7"/>
  <c r="AL1991" i="7"/>
  <c r="AL1992" i="7"/>
  <c r="AL1993" i="7"/>
  <c r="AL1994" i="7"/>
  <c r="AL1995" i="7"/>
  <c r="AL1996" i="7"/>
  <c r="AL1997" i="7"/>
  <c r="AL1998" i="7"/>
  <c r="AL1999" i="7"/>
  <c r="AL2000" i="7"/>
  <c r="AL2001" i="7"/>
  <c r="AL2002" i="7"/>
  <c r="AL2003" i="7"/>
  <c r="AL2004" i="7"/>
  <c r="AL2005" i="7"/>
  <c r="AL2006" i="7"/>
  <c r="AL2007" i="7"/>
  <c r="AL2008" i="7"/>
  <c r="AL2009" i="7"/>
  <c r="AL2010" i="7"/>
  <c r="AL2011" i="7"/>
  <c r="AL2012" i="7"/>
  <c r="AL2013" i="7"/>
  <c r="AL2014" i="7"/>
  <c r="AL2015" i="7"/>
  <c r="AL2016" i="7"/>
  <c r="AL2017" i="7"/>
  <c r="AL2018" i="7"/>
  <c r="AL2019" i="7"/>
  <c r="AL2020" i="7"/>
  <c r="AL2021" i="7"/>
  <c r="AL2022" i="7"/>
  <c r="AL2023" i="7"/>
  <c r="AL2024" i="7"/>
  <c r="AL2025" i="7"/>
  <c r="AL2026" i="7"/>
  <c r="AL2027" i="7"/>
  <c r="AL2028" i="7"/>
  <c r="AL2029" i="7"/>
  <c r="AL2030" i="7"/>
  <c r="AL2031" i="7"/>
  <c r="AL2032" i="7"/>
  <c r="AL2033" i="7"/>
  <c r="AL2034" i="7"/>
  <c r="AL2035" i="7"/>
  <c r="AL2036" i="7"/>
  <c r="AL2037" i="7"/>
  <c r="AL2038" i="7"/>
  <c r="AL2039" i="7"/>
  <c r="AL2040" i="7"/>
  <c r="AL2041" i="7"/>
  <c r="AL2042" i="7"/>
  <c r="AL2043" i="7"/>
  <c r="AL2044" i="7"/>
  <c r="AL2045" i="7"/>
  <c r="AL2046" i="7"/>
  <c r="AL2047" i="7"/>
  <c r="AL2048" i="7"/>
  <c r="AL2049" i="7"/>
  <c r="AL2050" i="7"/>
  <c r="AL2051" i="7"/>
  <c r="AL2052" i="7"/>
  <c r="AL2053" i="7"/>
  <c r="AL2054" i="7"/>
  <c r="AL2055" i="7"/>
  <c r="AL2056" i="7"/>
  <c r="AL2057" i="7"/>
  <c r="AL2058" i="7"/>
  <c r="AL2059" i="7"/>
  <c r="AL2060" i="7"/>
  <c r="AL2061" i="7"/>
  <c r="AL2062" i="7"/>
  <c r="AL2063" i="7"/>
  <c r="AL2064" i="7"/>
  <c r="AL2065" i="7"/>
  <c r="AL2066" i="7"/>
  <c r="AL2067" i="7"/>
  <c r="AL2068" i="7"/>
  <c r="AL2069" i="7"/>
  <c r="AL2070" i="7"/>
  <c r="AL2071" i="7"/>
  <c r="AL2072" i="7"/>
  <c r="AL2073" i="7"/>
  <c r="AL2074" i="7"/>
  <c r="AL2075" i="7"/>
  <c r="AL2076" i="7"/>
  <c r="AL2077" i="7"/>
  <c r="AL2078" i="7"/>
  <c r="AL2079" i="7"/>
  <c r="AL2080" i="7"/>
  <c r="AL2081" i="7"/>
  <c r="AL2082" i="7"/>
  <c r="AL2083" i="7"/>
  <c r="AL2084" i="7"/>
  <c r="AL2085" i="7"/>
  <c r="AL2086" i="7"/>
  <c r="AL2087" i="7"/>
  <c r="AL2088" i="7"/>
  <c r="AL2089" i="7"/>
  <c r="AL2090" i="7"/>
  <c r="AL2091" i="7"/>
  <c r="AL2092" i="7"/>
  <c r="AL2093" i="7"/>
  <c r="AL2094" i="7"/>
  <c r="AL2095" i="7"/>
  <c r="AL2096" i="7"/>
  <c r="AL2097" i="7"/>
  <c r="AL2098" i="7"/>
  <c r="AL2099" i="7"/>
  <c r="AL2100" i="7"/>
  <c r="AL2101" i="7"/>
  <c r="AL2102" i="7"/>
  <c r="AL2103" i="7"/>
  <c r="AL2104" i="7"/>
  <c r="AL2105" i="7"/>
  <c r="AL2106" i="7"/>
  <c r="AL2107" i="7"/>
  <c r="AL2108" i="7"/>
  <c r="AL2109" i="7"/>
  <c r="AL2110" i="7"/>
  <c r="AL2111" i="7"/>
  <c r="AL2112" i="7"/>
  <c r="AL2113" i="7"/>
  <c r="AL2114" i="7"/>
  <c r="AL2115" i="7"/>
  <c r="AL2116" i="7"/>
  <c r="AL2117" i="7"/>
  <c r="AL2118" i="7"/>
  <c r="AL2119" i="7"/>
  <c r="AL2120" i="7"/>
  <c r="AL2121" i="7"/>
  <c r="AL2122" i="7"/>
  <c r="AL2123" i="7"/>
  <c r="AL2124" i="7"/>
  <c r="AL2125" i="7"/>
  <c r="AL2126" i="7"/>
  <c r="AL2127" i="7"/>
  <c r="AL2128" i="7"/>
  <c r="AL2129" i="7"/>
  <c r="AL2130" i="7"/>
  <c r="AL2131" i="7"/>
  <c r="AL2132" i="7"/>
  <c r="AL2133" i="7"/>
  <c r="AL2134" i="7"/>
  <c r="AL2135" i="7"/>
  <c r="AL2136" i="7"/>
  <c r="AL2137" i="7"/>
  <c r="AL2138" i="7"/>
  <c r="AL2139" i="7"/>
  <c r="AL2140" i="7"/>
  <c r="AL2141" i="7"/>
  <c r="AL2142" i="7"/>
  <c r="AL2143" i="7"/>
  <c r="AL2144" i="7"/>
  <c r="AL2145" i="7"/>
  <c r="AL2146" i="7"/>
  <c r="AL2147" i="7"/>
  <c r="AL2148" i="7"/>
  <c r="AL2149" i="7"/>
  <c r="AL2150" i="7"/>
  <c r="AL2151" i="7"/>
  <c r="AL2152" i="7"/>
  <c r="AL2153" i="7"/>
  <c r="AL2154" i="7"/>
  <c r="AL2155" i="7"/>
  <c r="AL2156" i="7"/>
  <c r="AL2157" i="7"/>
  <c r="AL2158" i="7"/>
  <c r="AL2159" i="7"/>
  <c r="AL2160" i="7"/>
  <c r="AL2161" i="7"/>
  <c r="AL2162" i="7"/>
  <c r="AL2163" i="7"/>
  <c r="AL2164" i="7"/>
  <c r="AL2165" i="7"/>
  <c r="AL2166" i="7"/>
  <c r="AL2167" i="7"/>
  <c r="AL2168" i="7"/>
  <c r="AL2169" i="7"/>
  <c r="AL2170" i="7"/>
  <c r="AL2171" i="7"/>
  <c r="AL2172" i="7"/>
  <c r="AL2173" i="7"/>
  <c r="AL2174" i="7"/>
  <c r="AL2175" i="7"/>
  <c r="AL2176" i="7"/>
  <c r="AL2177" i="7"/>
  <c r="AL2178" i="7"/>
  <c r="AL2179" i="7"/>
  <c r="AL2180" i="7"/>
  <c r="AL2181" i="7"/>
  <c r="AL2182" i="7"/>
  <c r="AL2183" i="7"/>
  <c r="AL2184" i="7"/>
  <c r="AL2185" i="7"/>
  <c r="AL2186" i="7"/>
  <c r="AL2187" i="7"/>
  <c r="AL2188" i="7"/>
  <c r="AL2189" i="7"/>
  <c r="AL2190" i="7"/>
  <c r="AL2191" i="7"/>
  <c r="AL2192" i="7"/>
  <c r="AL2193" i="7"/>
  <c r="AL2194" i="7"/>
  <c r="AL2195" i="7"/>
  <c r="AL2196" i="7"/>
  <c r="AL2197" i="7"/>
  <c r="AL2198" i="7"/>
  <c r="AL2199" i="7"/>
  <c r="AL2200" i="7"/>
  <c r="AL2201" i="7"/>
  <c r="AL2202" i="7"/>
  <c r="AL2203" i="7"/>
  <c r="AL2204" i="7"/>
  <c r="AL2205" i="7"/>
  <c r="AL2206" i="7"/>
  <c r="AL2207" i="7"/>
  <c r="AL2208" i="7"/>
  <c r="AL2209" i="7"/>
  <c r="AL2210" i="7"/>
  <c r="AL2211" i="7"/>
  <c r="AL2212" i="7"/>
  <c r="AL2213" i="7"/>
  <c r="AL2214" i="7"/>
  <c r="AL2215" i="7"/>
  <c r="AL2216" i="7"/>
  <c r="AL2217" i="7"/>
  <c r="AL2218" i="7"/>
  <c r="AL2219" i="7"/>
  <c r="AL2220" i="7"/>
  <c r="AL2221" i="7"/>
  <c r="AL2222" i="7"/>
  <c r="AL2223" i="7"/>
  <c r="AL2224" i="7"/>
  <c r="AL2225" i="7"/>
  <c r="AL2226" i="7"/>
  <c r="AL2227" i="7"/>
  <c r="AL2228" i="7"/>
  <c r="AL2229" i="7"/>
  <c r="AL2230" i="7"/>
  <c r="AL2231" i="7"/>
  <c r="AL2232" i="7"/>
  <c r="AL2233" i="7"/>
  <c r="AL2234" i="7"/>
  <c r="AL2235" i="7"/>
  <c r="AL2236" i="7"/>
  <c r="AL2237" i="7"/>
  <c r="AL2238" i="7"/>
  <c r="AL2239" i="7"/>
  <c r="AL2240" i="7"/>
  <c r="AL2241" i="7"/>
  <c r="AL2242" i="7"/>
  <c r="AL2243" i="7"/>
  <c r="AL2244" i="7"/>
  <c r="AL2245" i="7"/>
  <c r="AL2246" i="7"/>
  <c r="AL2247" i="7"/>
  <c r="AL2248" i="7"/>
  <c r="AL2249" i="7"/>
  <c r="AL2250" i="7"/>
  <c r="AL2251" i="7"/>
  <c r="AL2252" i="7"/>
  <c r="AL2253" i="7"/>
  <c r="AL2254" i="7"/>
  <c r="AL2255" i="7"/>
  <c r="AL2256" i="7"/>
  <c r="AL2257" i="7"/>
  <c r="AL2258" i="7"/>
  <c r="AL2259" i="7"/>
  <c r="AL2260" i="7"/>
  <c r="AL2261" i="7"/>
  <c r="AL2262" i="7"/>
  <c r="AL2263" i="7"/>
  <c r="AL2264" i="7"/>
  <c r="AL2265" i="7"/>
  <c r="AL2266" i="7"/>
  <c r="AL2267" i="7"/>
  <c r="AL2268" i="7"/>
  <c r="AL2269" i="7"/>
  <c r="AL2270" i="7"/>
  <c r="AL2271" i="7"/>
  <c r="AL2272" i="7"/>
  <c r="AL2273" i="7"/>
  <c r="AL2274" i="7"/>
  <c r="AL2275" i="7"/>
  <c r="AL2276" i="7"/>
  <c r="AL2277" i="7"/>
  <c r="AL2278" i="7"/>
  <c r="AL2279" i="7"/>
  <c r="AL2280" i="7"/>
  <c r="AL2281" i="7"/>
  <c r="AL2282" i="7"/>
  <c r="AL2283" i="7"/>
  <c r="AL2284" i="7"/>
  <c r="AL2285" i="7"/>
  <c r="AL2286" i="7"/>
  <c r="AL2287" i="7"/>
  <c r="AL2288" i="7"/>
  <c r="AL2289" i="7"/>
  <c r="AL2290" i="7"/>
  <c r="AL2291" i="7"/>
  <c r="AL2292" i="7"/>
  <c r="AL2293" i="7"/>
  <c r="AL2294" i="7"/>
  <c r="AL2295" i="7"/>
  <c r="AL2296" i="7"/>
  <c r="AL2297" i="7"/>
  <c r="AL2298" i="7"/>
  <c r="AL2299" i="7"/>
  <c r="AL2300" i="7"/>
  <c r="AL2301" i="7"/>
  <c r="AL2302" i="7"/>
  <c r="AL2303" i="7"/>
  <c r="AL2304" i="7"/>
  <c r="AL2305" i="7"/>
  <c r="AL2306" i="7"/>
  <c r="AL2307" i="7"/>
  <c r="AL2308" i="7"/>
  <c r="AL2309" i="7"/>
  <c r="AL2310" i="7"/>
  <c r="AL2311" i="7"/>
  <c r="AL2312" i="7"/>
  <c r="AL2313" i="7"/>
  <c r="AL2314" i="7"/>
  <c r="AL2315" i="7"/>
  <c r="AL2316" i="7"/>
  <c r="AL2317" i="7"/>
  <c r="AL2318" i="7"/>
  <c r="AL2319" i="7"/>
  <c r="AL2320" i="7"/>
  <c r="AL2321" i="7"/>
  <c r="AL2322" i="7"/>
  <c r="AL2323" i="7"/>
  <c r="AL2324" i="7"/>
  <c r="AL2325" i="7"/>
  <c r="AL2326" i="7"/>
  <c r="AL2327" i="7"/>
  <c r="AL2328" i="7"/>
  <c r="AL2329" i="7"/>
  <c r="AL2330" i="7"/>
  <c r="AL2331" i="7"/>
  <c r="AL2332" i="7"/>
  <c r="AL2333" i="7"/>
  <c r="AL2334" i="7"/>
  <c r="AL2335" i="7"/>
  <c r="AL2336" i="7"/>
  <c r="AL2337" i="7"/>
  <c r="AL2338" i="7"/>
  <c r="AL2339" i="7"/>
  <c r="AL2340" i="7"/>
  <c r="AL2341" i="7"/>
  <c r="AL2342" i="7"/>
  <c r="AL2343" i="7"/>
  <c r="AL2344" i="7"/>
  <c r="AL2345" i="7"/>
  <c r="AL2346" i="7"/>
  <c r="AL2347" i="7"/>
  <c r="AL2348" i="7"/>
  <c r="AL2349" i="7"/>
  <c r="AL2350" i="7"/>
  <c r="AL2351" i="7"/>
  <c r="AL2352" i="7"/>
  <c r="AL2353" i="7"/>
  <c r="AL2354" i="7"/>
  <c r="AL2355" i="7"/>
  <c r="AL2356" i="7"/>
  <c r="AL2357" i="7"/>
  <c r="AL2358" i="7"/>
  <c r="AL2359" i="7"/>
  <c r="AL2360" i="7"/>
  <c r="AL2361" i="7"/>
  <c r="AL2362" i="7"/>
  <c r="AL2363" i="7"/>
  <c r="AL2364" i="7"/>
  <c r="AL2365" i="7"/>
  <c r="AL2366" i="7"/>
  <c r="AL2367" i="7"/>
  <c r="AL2368" i="7"/>
  <c r="AL2369" i="7"/>
  <c r="AL2370" i="7"/>
  <c r="AL2371" i="7"/>
  <c r="AL2372" i="7"/>
  <c r="AL2373" i="7"/>
  <c r="AL2374" i="7"/>
  <c r="AL2375" i="7"/>
  <c r="AL2376" i="7"/>
  <c r="AL2377" i="7"/>
  <c r="AL2378" i="7"/>
  <c r="AL2379" i="7"/>
  <c r="AL2380" i="7"/>
  <c r="AL2381" i="7"/>
  <c r="AL2382" i="7"/>
  <c r="AL2383" i="7"/>
  <c r="AL2384" i="7"/>
  <c r="AL2385" i="7"/>
  <c r="AL2386" i="7"/>
  <c r="AL2387" i="7"/>
  <c r="AL2388" i="7"/>
  <c r="AL2389" i="7"/>
  <c r="AL2390" i="7"/>
  <c r="AL2391" i="7"/>
  <c r="AL2392" i="7"/>
  <c r="AL2393" i="7"/>
  <c r="AL2394" i="7"/>
  <c r="AL2395" i="7"/>
  <c r="AL2396" i="7"/>
  <c r="AL2397" i="7"/>
  <c r="AL2398" i="7"/>
  <c r="AL2399" i="7"/>
  <c r="AL2400" i="7"/>
  <c r="AL2401" i="7"/>
  <c r="AL2402" i="7"/>
  <c r="AL2403" i="7"/>
  <c r="AL2404" i="7"/>
  <c r="AL2405" i="7"/>
  <c r="AL2406" i="7"/>
  <c r="AL2407" i="7"/>
  <c r="AL2408" i="7"/>
  <c r="AL2409" i="7"/>
  <c r="AL2410" i="7"/>
  <c r="AL2411" i="7"/>
  <c r="AL2412" i="7"/>
  <c r="AL2413" i="7"/>
  <c r="AL2414" i="7"/>
  <c r="AL2415" i="7"/>
  <c r="AL2416" i="7"/>
  <c r="AL2417" i="7"/>
  <c r="AL2418" i="7"/>
  <c r="AL2419" i="7"/>
  <c r="AL2420" i="7"/>
  <c r="AL2421" i="7"/>
  <c r="AL2422" i="7"/>
  <c r="AL2423" i="7"/>
  <c r="AL2424" i="7"/>
  <c r="AL2425" i="7"/>
  <c r="AL2426" i="7"/>
  <c r="AL2427" i="7"/>
  <c r="AL2428" i="7"/>
  <c r="AL2429" i="7"/>
  <c r="AL2430" i="7"/>
  <c r="AL2431" i="7"/>
  <c r="AL2432" i="7"/>
  <c r="AL2433" i="7"/>
  <c r="AL2434" i="7"/>
  <c r="AL2435" i="7"/>
  <c r="AL2436" i="7"/>
  <c r="AL2437" i="7"/>
  <c r="AL2438" i="7"/>
  <c r="AL2439" i="7"/>
  <c r="AL2440" i="7"/>
  <c r="AL2441" i="7"/>
  <c r="AL2442" i="7"/>
  <c r="AL2443" i="7"/>
  <c r="AL2444" i="7"/>
  <c r="AL2445" i="7"/>
  <c r="AL2446" i="7"/>
  <c r="AL2447" i="7"/>
  <c r="AL2448" i="7"/>
  <c r="AL2449" i="7"/>
  <c r="AL2450" i="7"/>
  <c r="AL2451" i="7"/>
  <c r="AL2452" i="7"/>
  <c r="AL2453" i="7"/>
  <c r="AL2454" i="7"/>
  <c r="AL2455" i="7"/>
  <c r="AL2456" i="7"/>
  <c r="AL2457" i="7"/>
  <c r="AL2458" i="7"/>
  <c r="AL2459" i="7"/>
  <c r="AL2460" i="7"/>
  <c r="AL2461" i="7"/>
  <c r="AL2462" i="7"/>
  <c r="AL2463" i="7"/>
  <c r="AL2464" i="7"/>
  <c r="AL2465" i="7"/>
  <c r="AL2466" i="7"/>
  <c r="AL2467" i="7"/>
  <c r="AL2468" i="7"/>
  <c r="AL2469" i="7"/>
  <c r="AL2470" i="7"/>
  <c r="AL2471" i="7"/>
  <c r="AL2472" i="7"/>
  <c r="AL2473" i="7"/>
  <c r="AL2474" i="7"/>
  <c r="AL2475" i="7"/>
  <c r="AL2476" i="7"/>
  <c r="AL2477" i="7"/>
  <c r="AL2478" i="7"/>
  <c r="AL2479" i="7"/>
  <c r="AL2480" i="7"/>
  <c r="AL2481" i="7"/>
  <c r="AL2482" i="7"/>
  <c r="AL2483" i="7"/>
  <c r="AL2484" i="7"/>
  <c r="AL2485" i="7"/>
  <c r="AL2486" i="7"/>
  <c r="AL2487" i="7"/>
  <c r="AL2488" i="7"/>
  <c r="AL2489" i="7"/>
  <c r="AL2490" i="7"/>
  <c r="AL2491" i="7"/>
  <c r="AL2492" i="7"/>
  <c r="AL2493" i="7"/>
  <c r="AL2494" i="7"/>
  <c r="AL2495" i="7"/>
  <c r="AL2496" i="7"/>
  <c r="AL2497" i="7"/>
  <c r="AL2498" i="7"/>
  <c r="AL2499" i="7"/>
  <c r="AL2500" i="7"/>
  <c r="AL2501" i="7"/>
  <c r="AL2502" i="7"/>
  <c r="AL2503" i="7"/>
  <c r="AL2504" i="7"/>
  <c r="AL2505" i="7"/>
  <c r="AL2506" i="7"/>
  <c r="AL2507" i="7"/>
  <c r="AL2508" i="7"/>
  <c r="AL2509" i="7"/>
  <c r="AL2510" i="7"/>
  <c r="AL2511" i="7"/>
  <c r="AL2512" i="7"/>
  <c r="AL2513" i="7"/>
  <c r="AL2514" i="7"/>
  <c r="AL2515" i="7"/>
  <c r="AL2516" i="7"/>
  <c r="AL2517" i="7"/>
  <c r="AL2518" i="7"/>
  <c r="AL2519" i="7"/>
  <c r="AL2520" i="7"/>
  <c r="AL2521" i="7"/>
  <c r="AL2522" i="7"/>
  <c r="AL2523" i="7"/>
  <c r="AL2524" i="7"/>
  <c r="AL2525" i="7"/>
  <c r="AL2526" i="7"/>
  <c r="AL2527" i="7"/>
  <c r="AL2528" i="7"/>
  <c r="AL2529" i="7"/>
  <c r="AL2530" i="7"/>
  <c r="AL2531" i="7"/>
  <c r="AL2532" i="7"/>
  <c r="AL2533" i="7"/>
  <c r="AL2534" i="7"/>
  <c r="AL2535" i="7"/>
  <c r="AL2536" i="7"/>
  <c r="AL2537" i="7"/>
  <c r="AL2538" i="7"/>
  <c r="AL2539" i="7"/>
  <c r="AL2540" i="7"/>
  <c r="AL2541" i="7"/>
  <c r="AL2542" i="7"/>
  <c r="AL2543" i="7"/>
  <c r="AL2544" i="7"/>
  <c r="AL2545" i="7"/>
  <c r="AL2546" i="7"/>
  <c r="AL2547" i="7"/>
  <c r="AL2548" i="7"/>
  <c r="AL2549" i="7"/>
  <c r="AL2550" i="7"/>
  <c r="AL2551" i="7"/>
  <c r="AL2552" i="7"/>
  <c r="AL2553" i="7"/>
  <c r="AL2554" i="7"/>
  <c r="AL2555" i="7"/>
  <c r="AL2556" i="7"/>
  <c r="AL2557" i="7"/>
  <c r="AL2558" i="7"/>
  <c r="AL2559" i="7"/>
  <c r="AL2560" i="7"/>
  <c r="AL2561" i="7"/>
  <c r="AL2562" i="7"/>
  <c r="AL2563" i="7"/>
  <c r="AL2564" i="7"/>
  <c r="AL2565" i="7"/>
  <c r="AL2566" i="7"/>
  <c r="AL2567" i="7"/>
  <c r="AL2568" i="7"/>
  <c r="AL2569" i="7"/>
  <c r="AL2570" i="7"/>
  <c r="AL2571" i="7"/>
  <c r="AL2572" i="7"/>
  <c r="L102" i="9" l="1"/>
  <c r="G101" i="9"/>
  <c r="M102" i="9"/>
  <c r="C102" i="9"/>
  <c r="N102" i="9"/>
  <c r="J102" i="9"/>
  <c r="I102" i="9"/>
  <c r="H102" i="9"/>
  <c r="G102" i="9"/>
  <c r="F102" i="9"/>
  <c r="E102" i="9"/>
  <c r="L101" i="9"/>
  <c r="M101" i="9"/>
  <c r="C101" i="9"/>
  <c r="N101" i="9"/>
  <c r="J101" i="9"/>
  <c r="I101" i="9"/>
  <c r="H101" i="9"/>
  <c r="F101" i="9"/>
  <c r="E101" i="9"/>
  <c r="L100" i="9"/>
  <c r="M100" i="9"/>
  <c r="C100" i="9"/>
  <c r="G100" i="9"/>
  <c r="N100" i="9"/>
  <c r="J100" i="9"/>
  <c r="I100" i="9"/>
  <c r="H100" i="9"/>
  <c r="E100" i="9"/>
  <c r="F87" i="9"/>
  <c r="C99" i="9"/>
  <c r="F99" i="9"/>
  <c r="G99" i="9"/>
  <c r="L99" i="9"/>
  <c r="M99" i="9"/>
  <c r="N99" i="9"/>
  <c r="J99" i="9"/>
  <c r="I99" i="9"/>
  <c r="H99" i="9"/>
  <c r="E99" i="9"/>
  <c r="M98" i="9"/>
  <c r="C98" i="9"/>
  <c r="F98" i="9"/>
  <c r="G98" i="9"/>
  <c r="L98" i="9"/>
  <c r="N98" i="9"/>
  <c r="J98" i="9"/>
  <c r="I98" i="9"/>
  <c r="H98" i="9"/>
  <c r="E98" i="9"/>
  <c r="F24" i="9"/>
  <c r="F17" i="9"/>
  <c r="H24" i="9"/>
  <c r="G24" i="9"/>
  <c r="M24" i="9"/>
  <c r="C24" i="9"/>
  <c r="L24" i="9"/>
  <c r="N24" i="9"/>
  <c r="J24" i="9"/>
  <c r="I24" i="9"/>
  <c r="E24" i="9"/>
  <c r="H17" i="9"/>
  <c r="L17" i="9"/>
  <c r="G17" i="9"/>
  <c r="M17" i="9"/>
  <c r="C17" i="9"/>
  <c r="N17" i="9"/>
  <c r="J17" i="9"/>
  <c r="I17" i="9"/>
  <c r="E17" i="9"/>
  <c r="F56" i="9"/>
  <c r="H87" i="9"/>
  <c r="L87" i="9"/>
  <c r="G87" i="9"/>
  <c r="M87" i="9"/>
  <c r="C87" i="9"/>
  <c r="N87" i="9"/>
  <c r="J87" i="9"/>
  <c r="I87" i="9"/>
  <c r="E87" i="9"/>
  <c r="L56" i="9"/>
  <c r="H56" i="9"/>
  <c r="M56" i="9"/>
  <c r="G56" i="9"/>
  <c r="C56" i="9"/>
  <c r="N56" i="9"/>
  <c r="J56" i="9"/>
  <c r="I56" i="9"/>
  <c r="E56" i="9"/>
  <c r="G42" i="9"/>
  <c r="F91" i="9"/>
  <c r="F92" i="9"/>
  <c r="F93" i="9"/>
  <c r="F94" i="9"/>
  <c r="F95" i="9"/>
  <c r="F96" i="9"/>
  <c r="F97" i="9"/>
  <c r="F77" i="9"/>
  <c r="F78" i="9"/>
  <c r="F79" i="9"/>
  <c r="F80" i="9"/>
  <c r="F82" i="9"/>
  <c r="F83" i="9"/>
  <c r="F84" i="9"/>
  <c r="F85" i="9"/>
  <c r="F88" i="9"/>
  <c r="F89" i="9"/>
  <c r="F90" i="9"/>
  <c r="F66" i="9"/>
  <c r="F67" i="9"/>
  <c r="F68" i="9"/>
  <c r="F69" i="9"/>
  <c r="F70" i="9"/>
  <c r="F71" i="9"/>
  <c r="F72" i="9"/>
  <c r="F73" i="9"/>
  <c r="F74" i="9"/>
  <c r="F75" i="9"/>
  <c r="F76" i="9"/>
  <c r="F54" i="9"/>
  <c r="F55" i="9"/>
  <c r="F57" i="9"/>
  <c r="F58" i="9"/>
  <c r="F59" i="9"/>
  <c r="F60" i="9"/>
  <c r="F61" i="9"/>
  <c r="F62" i="9"/>
  <c r="F63" i="9"/>
  <c r="F64" i="9"/>
  <c r="F65" i="9"/>
  <c r="F35" i="9"/>
  <c r="F44" i="9"/>
  <c r="F45" i="9"/>
  <c r="F46" i="9"/>
  <c r="F47" i="9"/>
  <c r="F48" i="9"/>
  <c r="F49" i="9"/>
  <c r="F50" i="9"/>
  <c r="F51" i="9"/>
  <c r="F52" i="9"/>
  <c r="F53" i="9"/>
  <c r="F37" i="9"/>
  <c r="F38" i="9"/>
  <c r="F39" i="9"/>
  <c r="F40" i="9"/>
  <c r="F41" i="9"/>
  <c r="F42" i="9"/>
  <c r="F31" i="9"/>
  <c r="F43" i="9"/>
  <c r="F32" i="9"/>
  <c r="F33" i="9"/>
  <c r="F34" i="9"/>
  <c r="F20" i="9"/>
  <c r="F21" i="9"/>
  <c r="F22" i="9"/>
  <c r="F23" i="9"/>
  <c r="F25" i="9"/>
  <c r="F26" i="9"/>
  <c r="F27" i="9"/>
  <c r="F28" i="9"/>
  <c r="F29" i="9"/>
  <c r="F30" i="9"/>
  <c r="F36" i="9"/>
  <c r="H97" i="9"/>
  <c r="F9" i="9"/>
  <c r="F10" i="9"/>
  <c r="F11" i="9"/>
  <c r="F12" i="9"/>
  <c r="F13" i="9"/>
  <c r="F14" i="9"/>
  <c r="F15" i="9"/>
  <c r="F16" i="9"/>
  <c r="F18" i="9"/>
  <c r="F19" i="9"/>
  <c r="M86" i="9"/>
  <c r="H84" i="9"/>
  <c r="H85" i="9"/>
  <c r="H88" i="9"/>
  <c r="H89" i="9"/>
  <c r="H90" i="9"/>
  <c r="H91" i="9"/>
  <c r="H92" i="9"/>
  <c r="H93" i="9"/>
  <c r="H94" i="9"/>
  <c r="H95" i="9"/>
  <c r="H96" i="9"/>
  <c r="G81" i="9"/>
  <c r="G86" i="9"/>
  <c r="J86" i="9"/>
  <c r="L86" i="9"/>
  <c r="N86" i="9"/>
  <c r="G8" i="9"/>
  <c r="C86" i="9"/>
  <c r="E86" i="9"/>
  <c r="I86" i="9"/>
  <c r="F86" i="9"/>
  <c r="H86" i="9"/>
  <c r="H74" i="9"/>
  <c r="H75" i="9"/>
  <c r="H76" i="9"/>
  <c r="H77" i="9"/>
  <c r="H78" i="9"/>
  <c r="H79" i="9"/>
  <c r="H80" i="9"/>
  <c r="H82" i="9"/>
  <c r="H83" i="9"/>
  <c r="H62" i="9"/>
  <c r="H63" i="9"/>
  <c r="H64" i="9"/>
  <c r="H65" i="9"/>
  <c r="H66" i="9"/>
  <c r="H67" i="9"/>
  <c r="H68" i="9"/>
  <c r="H69" i="9"/>
  <c r="H70" i="9"/>
  <c r="H71" i="9"/>
  <c r="H72" i="9"/>
  <c r="H73" i="9"/>
  <c r="G76" i="9"/>
  <c r="H49" i="9"/>
  <c r="H50" i="9"/>
  <c r="H51" i="9"/>
  <c r="H52" i="9"/>
  <c r="H53" i="9"/>
  <c r="H54" i="9"/>
  <c r="H55" i="9"/>
  <c r="H57" i="9"/>
  <c r="H58" i="9"/>
  <c r="H59" i="9"/>
  <c r="H60" i="9"/>
  <c r="H61" i="9"/>
  <c r="M79" i="9"/>
  <c r="H42" i="9"/>
  <c r="H31" i="9"/>
  <c r="H43" i="9"/>
  <c r="H32" i="9"/>
  <c r="H33" i="9"/>
  <c r="H34" i="9"/>
  <c r="H35" i="9"/>
  <c r="H44" i="9"/>
  <c r="H45" i="9"/>
  <c r="H46" i="9"/>
  <c r="H47" i="9"/>
  <c r="H48" i="9"/>
  <c r="H25" i="9"/>
  <c r="H26" i="9"/>
  <c r="H27" i="9"/>
  <c r="H28" i="9"/>
  <c r="H29" i="9"/>
  <c r="H30" i="9"/>
  <c r="H36" i="9"/>
  <c r="H37" i="9"/>
  <c r="H38" i="9"/>
  <c r="H39" i="9"/>
  <c r="H40" i="9"/>
  <c r="H41" i="9"/>
  <c r="H11" i="9"/>
  <c r="H12" i="9"/>
  <c r="H13" i="9"/>
  <c r="H14" i="9"/>
  <c r="H15" i="9"/>
  <c r="H16" i="9"/>
  <c r="H18" i="9"/>
  <c r="H19" i="9"/>
  <c r="H20" i="9"/>
  <c r="H21" i="9"/>
  <c r="H22" i="9"/>
  <c r="H23" i="9"/>
  <c r="N3" i="9"/>
  <c r="N4" i="9"/>
  <c r="N5" i="9"/>
  <c r="N6" i="9"/>
  <c r="N7" i="9"/>
  <c r="N8" i="9"/>
  <c r="N9" i="9"/>
  <c r="N10" i="9"/>
  <c r="N11" i="9"/>
  <c r="N12" i="9"/>
  <c r="N13" i="9"/>
  <c r="N14" i="9"/>
  <c r="N15" i="9"/>
  <c r="N16" i="9"/>
  <c r="N18" i="9"/>
  <c r="N19" i="9"/>
  <c r="N20" i="9"/>
  <c r="N21" i="9"/>
  <c r="N22" i="9"/>
  <c r="N23" i="9"/>
  <c r="N25" i="9"/>
  <c r="N26" i="9"/>
  <c r="N27" i="9"/>
  <c r="N28" i="9"/>
  <c r="N29" i="9"/>
  <c r="N30" i="9"/>
  <c r="N36" i="9"/>
  <c r="N37" i="9"/>
  <c r="N38" i="9"/>
  <c r="N39" i="9"/>
  <c r="N40" i="9"/>
  <c r="N41" i="9"/>
  <c r="N42" i="9"/>
  <c r="N31" i="9"/>
  <c r="N43" i="9"/>
  <c r="N32" i="9"/>
  <c r="N33" i="9"/>
  <c r="N34" i="9"/>
  <c r="N35" i="9"/>
  <c r="N44" i="9"/>
  <c r="N45" i="9"/>
  <c r="N46" i="9"/>
  <c r="N47" i="9"/>
  <c r="N48" i="9"/>
  <c r="N49" i="9"/>
  <c r="N50" i="9"/>
  <c r="N51" i="9"/>
  <c r="N52" i="9"/>
  <c r="N53" i="9"/>
  <c r="N54" i="9"/>
  <c r="N55" i="9"/>
  <c r="N57" i="9"/>
  <c r="N58" i="9"/>
  <c r="N59" i="9"/>
  <c r="N60" i="9"/>
  <c r="N61" i="9"/>
  <c r="N62" i="9"/>
  <c r="N63" i="9"/>
  <c r="N64" i="9"/>
  <c r="N65" i="9"/>
  <c r="N66" i="9"/>
  <c r="N67" i="9"/>
  <c r="N68" i="9"/>
  <c r="N69" i="9"/>
  <c r="N70" i="9"/>
  <c r="N71" i="9"/>
  <c r="N72" i="9"/>
  <c r="N73" i="9"/>
  <c r="N74" i="9"/>
  <c r="N75" i="9"/>
  <c r="N76" i="9"/>
  <c r="N77" i="9"/>
  <c r="N78" i="9"/>
  <c r="N79" i="9"/>
  <c r="N80" i="9"/>
  <c r="N82" i="9"/>
  <c r="N83" i="9"/>
  <c r="N84" i="9"/>
  <c r="N85" i="9"/>
  <c r="N88" i="9"/>
  <c r="N89" i="9"/>
  <c r="N90" i="9"/>
  <c r="N91" i="9"/>
  <c r="N92" i="9"/>
  <c r="N93" i="9"/>
  <c r="N94" i="9"/>
  <c r="N95" i="9"/>
  <c r="N96" i="9"/>
  <c r="N97" i="9"/>
  <c r="N81" i="9"/>
  <c r="H9" i="9"/>
  <c r="H10" i="9"/>
  <c r="L3" i="9"/>
  <c r="L4" i="9"/>
  <c r="L5" i="9"/>
  <c r="L6" i="9"/>
  <c r="L7" i="9"/>
  <c r="L8" i="9"/>
  <c r="L9" i="9"/>
  <c r="L10" i="9"/>
  <c r="L11" i="9"/>
  <c r="L12" i="9"/>
  <c r="L13" i="9"/>
  <c r="L14" i="9"/>
  <c r="L15" i="9"/>
  <c r="L16" i="9"/>
  <c r="L18" i="9"/>
  <c r="L19" i="9"/>
  <c r="L20" i="9"/>
  <c r="L21" i="9"/>
  <c r="L22" i="9"/>
  <c r="L23" i="9"/>
  <c r="L25" i="9"/>
  <c r="L26" i="9"/>
  <c r="L27" i="9"/>
  <c r="L28" i="9"/>
  <c r="L29" i="9"/>
  <c r="L30" i="9"/>
  <c r="L36" i="9"/>
  <c r="L37" i="9"/>
  <c r="L38" i="9"/>
  <c r="L39" i="9"/>
  <c r="L40" i="9"/>
  <c r="L41" i="9"/>
  <c r="L42" i="9"/>
  <c r="L31" i="9"/>
  <c r="L43" i="9"/>
  <c r="L32" i="9"/>
  <c r="L33" i="9"/>
  <c r="L34" i="9"/>
  <c r="L35" i="9"/>
  <c r="L44" i="9"/>
  <c r="L45" i="9"/>
  <c r="L46" i="9"/>
  <c r="L47" i="9"/>
  <c r="L48" i="9"/>
  <c r="L49" i="9"/>
  <c r="L50" i="9"/>
  <c r="L51" i="9"/>
  <c r="L52" i="9"/>
  <c r="L53" i="9"/>
  <c r="L54" i="9"/>
  <c r="L55" i="9"/>
  <c r="L57" i="9"/>
  <c r="L58" i="9"/>
  <c r="L59" i="9"/>
  <c r="L60" i="9"/>
  <c r="L61" i="9"/>
  <c r="L62" i="9"/>
  <c r="L63" i="9"/>
  <c r="L64" i="9"/>
  <c r="L65" i="9"/>
  <c r="L66" i="9"/>
  <c r="L67" i="9"/>
  <c r="L68" i="9"/>
  <c r="L69" i="9"/>
  <c r="L70" i="9"/>
  <c r="L71" i="9"/>
  <c r="L72" i="9"/>
  <c r="L73" i="9"/>
  <c r="L74" i="9"/>
  <c r="L75" i="9"/>
  <c r="L76" i="9"/>
  <c r="L77" i="9"/>
  <c r="L78" i="9"/>
  <c r="L79" i="9"/>
  <c r="L80" i="9"/>
  <c r="L82" i="9"/>
  <c r="L83" i="9"/>
  <c r="L84" i="9"/>
  <c r="L85" i="9"/>
  <c r="L88" i="9"/>
  <c r="L89" i="9"/>
  <c r="L90" i="9"/>
  <c r="L91" i="9"/>
  <c r="L92" i="9"/>
  <c r="L93" i="9"/>
  <c r="L94" i="9"/>
  <c r="L95" i="9"/>
  <c r="L96" i="9"/>
  <c r="L97" i="9"/>
  <c r="L81" i="9"/>
  <c r="H7" i="9"/>
  <c r="H8" i="9"/>
  <c r="J3" i="9"/>
  <c r="J4" i="9"/>
  <c r="J5" i="9"/>
  <c r="J6" i="9"/>
  <c r="J7" i="9"/>
  <c r="J8" i="9"/>
  <c r="J9" i="9"/>
  <c r="J10" i="9"/>
  <c r="J11" i="9"/>
  <c r="J12" i="9"/>
  <c r="J13" i="9"/>
  <c r="J14" i="9"/>
  <c r="J15" i="9"/>
  <c r="J16" i="9"/>
  <c r="J18" i="9"/>
  <c r="J19" i="9"/>
  <c r="J20" i="9"/>
  <c r="J21" i="9"/>
  <c r="J22" i="9"/>
  <c r="J23" i="9"/>
  <c r="J25" i="9"/>
  <c r="J26" i="9"/>
  <c r="J27" i="9"/>
  <c r="J28" i="9"/>
  <c r="J29" i="9"/>
  <c r="J30" i="9"/>
  <c r="J36" i="9"/>
  <c r="J37" i="9"/>
  <c r="J38" i="9"/>
  <c r="J39" i="9"/>
  <c r="J40" i="9"/>
  <c r="J41" i="9"/>
  <c r="J42" i="9"/>
  <c r="J31" i="9"/>
  <c r="J43" i="9"/>
  <c r="J32" i="9"/>
  <c r="J33" i="9"/>
  <c r="J34" i="9"/>
  <c r="J35" i="9"/>
  <c r="J44" i="9"/>
  <c r="J45" i="9"/>
  <c r="J46" i="9"/>
  <c r="J47" i="9"/>
  <c r="J48" i="9"/>
  <c r="J49" i="9"/>
  <c r="J50" i="9"/>
  <c r="J51" i="9"/>
  <c r="J52" i="9"/>
  <c r="J53" i="9"/>
  <c r="J54" i="9"/>
  <c r="J55" i="9"/>
  <c r="J57" i="9"/>
  <c r="J58" i="9"/>
  <c r="J59" i="9"/>
  <c r="J60" i="9"/>
  <c r="J61" i="9"/>
  <c r="J62" i="9"/>
  <c r="J63" i="9"/>
  <c r="J64" i="9"/>
  <c r="J65" i="9"/>
  <c r="J66" i="9"/>
  <c r="J67" i="9"/>
  <c r="J68" i="9"/>
  <c r="J69" i="9"/>
  <c r="J70" i="9"/>
  <c r="J71" i="9"/>
  <c r="J72" i="9"/>
  <c r="J73" i="9"/>
  <c r="J74" i="9"/>
  <c r="J75" i="9"/>
  <c r="J76" i="9"/>
  <c r="J77" i="9"/>
  <c r="J78" i="9"/>
  <c r="J79" i="9"/>
  <c r="J80" i="9"/>
  <c r="J82" i="9"/>
  <c r="J83" i="9"/>
  <c r="J84" i="9"/>
  <c r="J85" i="9"/>
  <c r="J88" i="9"/>
  <c r="J89" i="9"/>
  <c r="J90" i="9"/>
  <c r="J91" i="9"/>
  <c r="J92" i="9"/>
  <c r="J93" i="9"/>
  <c r="J94" i="9"/>
  <c r="J95" i="9"/>
  <c r="J96" i="9"/>
  <c r="J97" i="9"/>
  <c r="J81" i="9"/>
  <c r="H5" i="9"/>
  <c r="H6" i="9"/>
  <c r="H3" i="9"/>
  <c r="H4" i="9"/>
  <c r="H81" i="9"/>
  <c r="F7" i="9"/>
  <c r="F8" i="9"/>
  <c r="G70" i="9"/>
  <c r="G36" i="9"/>
  <c r="G95" i="9"/>
  <c r="G54" i="9"/>
  <c r="G13" i="9"/>
  <c r="F5" i="9"/>
  <c r="F6" i="9"/>
  <c r="G93" i="9"/>
  <c r="G75" i="9"/>
  <c r="G58" i="9"/>
  <c r="G51" i="9"/>
  <c r="G40" i="9"/>
  <c r="G29" i="9"/>
  <c r="G12" i="9"/>
  <c r="G97" i="9"/>
  <c r="G77" i="9"/>
  <c r="G73" i="9"/>
  <c r="G57" i="9"/>
  <c r="G48" i="9"/>
  <c r="G38" i="9"/>
  <c r="G14" i="9"/>
  <c r="G10" i="9"/>
  <c r="F3" i="9"/>
  <c r="F4" i="9"/>
  <c r="F81" i="9"/>
  <c r="M61" i="9"/>
  <c r="C3" i="9"/>
  <c r="C4" i="9"/>
  <c r="C5" i="9"/>
  <c r="C6" i="9"/>
  <c r="C7" i="9"/>
  <c r="C8" i="9"/>
  <c r="C9" i="9"/>
  <c r="C10" i="9"/>
  <c r="C11" i="9"/>
  <c r="C12" i="9"/>
  <c r="C13" i="9"/>
  <c r="C14" i="9"/>
  <c r="C15" i="9"/>
  <c r="C16" i="9"/>
  <c r="C18" i="9"/>
  <c r="C19" i="9"/>
  <c r="C20" i="9"/>
  <c r="C21" i="9"/>
  <c r="C22" i="9"/>
  <c r="C23" i="9"/>
  <c r="C25" i="9"/>
  <c r="C26" i="9"/>
  <c r="C27" i="9"/>
  <c r="C28" i="9"/>
  <c r="C29" i="9"/>
  <c r="C30" i="9"/>
  <c r="C36" i="9"/>
  <c r="C37" i="9"/>
  <c r="C38" i="9"/>
  <c r="C39" i="9"/>
  <c r="C40" i="9"/>
  <c r="C41" i="9"/>
  <c r="C42" i="9"/>
  <c r="C31" i="9"/>
  <c r="C43" i="9"/>
  <c r="C32" i="9"/>
  <c r="C33" i="9"/>
  <c r="C34" i="9"/>
  <c r="C35" i="9"/>
  <c r="C44" i="9"/>
  <c r="C45" i="9"/>
  <c r="C46" i="9"/>
  <c r="C47" i="9"/>
  <c r="C48" i="9"/>
  <c r="C49" i="9"/>
  <c r="C50" i="9"/>
  <c r="C51" i="9"/>
  <c r="C52" i="9"/>
  <c r="C53" i="9"/>
  <c r="C54" i="9"/>
  <c r="C55" i="9"/>
  <c r="C57" i="9"/>
  <c r="C58" i="9"/>
  <c r="C59" i="9"/>
  <c r="C60" i="9"/>
  <c r="C61" i="9"/>
  <c r="C62" i="9"/>
  <c r="C63" i="9"/>
  <c r="C64" i="9"/>
  <c r="C65" i="9"/>
  <c r="C66" i="9"/>
  <c r="C67" i="9"/>
  <c r="C68" i="9"/>
  <c r="C69" i="9"/>
  <c r="C70" i="9"/>
  <c r="C71" i="9"/>
  <c r="C72" i="9"/>
  <c r="C73" i="9"/>
  <c r="C74" i="9"/>
  <c r="C75" i="9"/>
  <c r="C76" i="9"/>
  <c r="C77" i="9"/>
  <c r="C78" i="9"/>
  <c r="C79" i="9"/>
  <c r="C80" i="9"/>
  <c r="C82" i="9"/>
  <c r="C83" i="9"/>
  <c r="C84" i="9"/>
  <c r="C85" i="9"/>
  <c r="C88" i="9"/>
  <c r="C89" i="9"/>
  <c r="C90" i="9"/>
  <c r="C91" i="9"/>
  <c r="C92" i="9"/>
  <c r="C93" i="9"/>
  <c r="C94" i="9"/>
  <c r="C95" i="9"/>
  <c r="C96" i="9"/>
  <c r="C97" i="9"/>
  <c r="C81" i="9"/>
  <c r="G90" i="9"/>
  <c r="G66" i="9"/>
  <c r="G46" i="9"/>
  <c r="G27" i="9"/>
  <c r="G6" i="9"/>
  <c r="G89" i="9"/>
  <c r="G65" i="9"/>
  <c r="G45" i="9"/>
  <c r="G26" i="9"/>
  <c r="G4" i="9"/>
  <c r="G85" i="9"/>
  <c r="G64" i="9"/>
  <c r="G44" i="9"/>
  <c r="G25" i="9"/>
  <c r="G3" i="9"/>
  <c r="G83" i="9"/>
  <c r="G63" i="9"/>
  <c r="G35" i="9"/>
  <c r="G23" i="9"/>
  <c r="G82" i="9"/>
  <c r="G62" i="9"/>
  <c r="G34" i="9"/>
  <c r="G21" i="9"/>
  <c r="G80" i="9"/>
  <c r="G61" i="9"/>
  <c r="G33" i="9"/>
  <c r="G20" i="9"/>
  <c r="G79" i="9"/>
  <c r="G60" i="9"/>
  <c r="G32" i="9"/>
  <c r="G18" i="9"/>
  <c r="G78" i="9"/>
  <c r="G59" i="9"/>
  <c r="G31" i="9"/>
  <c r="G15" i="9"/>
  <c r="G96" i="9"/>
  <c r="G74" i="9"/>
  <c r="G53" i="9"/>
  <c r="G37" i="9"/>
  <c r="G11" i="9"/>
  <c r="G94" i="9"/>
  <c r="G71" i="9"/>
  <c r="G49" i="9"/>
  <c r="G30" i="9"/>
  <c r="G9" i="9"/>
  <c r="M59" i="9"/>
  <c r="G92" i="9"/>
  <c r="G68" i="9"/>
  <c r="G47" i="9"/>
  <c r="G28" i="9"/>
  <c r="G7" i="9"/>
  <c r="G91" i="9"/>
  <c r="G72" i="9"/>
  <c r="G55" i="9"/>
  <c r="G43" i="9"/>
  <c r="G22" i="9"/>
  <c r="G5" i="9"/>
  <c r="E81" i="9"/>
  <c r="G88" i="9"/>
  <c r="G69" i="9"/>
  <c r="G52" i="9"/>
  <c r="G41" i="9"/>
  <c r="G19" i="9"/>
  <c r="G84" i="9"/>
  <c r="G67" i="9"/>
  <c r="G50" i="9"/>
  <c r="G39" i="9"/>
  <c r="G16" i="9"/>
  <c r="M81" i="9"/>
  <c r="I81" i="9"/>
  <c r="M73" i="9"/>
  <c r="M33" i="9"/>
  <c r="M15" i="9"/>
  <c r="M9" i="9"/>
  <c r="M8" i="9"/>
  <c r="M38" i="9"/>
  <c r="M11" i="9"/>
  <c r="M94" i="9"/>
  <c r="M83" i="9"/>
  <c r="M69" i="9"/>
  <c r="M63" i="9"/>
  <c r="M58" i="9"/>
  <c r="M46" i="9"/>
  <c r="M35" i="9"/>
  <c r="M43" i="9"/>
  <c r="M97" i="9"/>
  <c r="M41" i="9"/>
  <c r="M92" i="9"/>
  <c r="M25" i="9"/>
  <c r="M90" i="9"/>
  <c r="M21" i="9"/>
  <c r="M93" i="9"/>
  <c r="M66" i="9"/>
  <c r="M34" i="9"/>
  <c r="M19" i="9"/>
  <c r="M91" i="9"/>
  <c r="M62" i="9"/>
  <c r="M32" i="9"/>
  <c r="M12" i="9"/>
  <c r="M88" i="9"/>
  <c r="M60" i="9"/>
  <c r="M31" i="9"/>
  <c r="M10" i="9"/>
  <c r="M78" i="9"/>
  <c r="M57" i="9"/>
  <c r="M30" i="9"/>
  <c r="M7" i="9"/>
  <c r="M77" i="9"/>
  <c r="M55" i="9"/>
  <c r="M29" i="9"/>
  <c r="M6" i="9"/>
  <c r="M76" i="9"/>
  <c r="M54" i="9"/>
  <c r="M28" i="9"/>
  <c r="M5" i="9"/>
  <c r="M75" i="9"/>
  <c r="M52" i="9"/>
  <c r="M27" i="9"/>
  <c r="M4" i="9"/>
  <c r="M74" i="9"/>
  <c r="M49" i="9"/>
  <c r="M26" i="9"/>
  <c r="M96" i="9"/>
  <c r="M72" i="9"/>
  <c r="M45" i="9"/>
  <c r="M23" i="9"/>
  <c r="M95" i="9"/>
  <c r="M71" i="9"/>
  <c r="M44" i="9"/>
  <c r="M22" i="9"/>
  <c r="M89" i="9"/>
  <c r="M70" i="9"/>
  <c r="M53" i="9"/>
  <c r="M42" i="9"/>
  <c r="M20" i="9"/>
  <c r="M3" i="9"/>
  <c r="M85" i="9"/>
  <c r="M68" i="9"/>
  <c r="M51" i="9"/>
  <c r="M40" i="9"/>
  <c r="M18" i="9"/>
  <c r="M84" i="9"/>
  <c r="M67" i="9"/>
  <c r="M50" i="9"/>
  <c r="M39" i="9"/>
  <c r="M16" i="9"/>
  <c r="M82" i="9"/>
  <c r="M65" i="9"/>
  <c r="M48" i="9"/>
  <c r="M37" i="9"/>
  <c r="M14" i="9"/>
  <c r="M80" i="9"/>
  <c r="M64" i="9"/>
  <c r="M47" i="9"/>
  <c r="M36" i="9"/>
  <c r="M13" i="9"/>
  <c r="I8" i="9"/>
  <c r="I26" i="9"/>
  <c r="I34" i="9"/>
  <c r="I59" i="9"/>
  <c r="I75" i="9"/>
  <c r="I94" i="9"/>
  <c r="E23" i="9"/>
  <c r="E32" i="9"/>
  <c r="E57" i="9"/>
  <c r="E73" i="9"/>
  <c r="E92" i="9"/>
  <c r="I9" i="9"/>
  <c r="I27" i="9"/>
  <c r="I35" i="9"/>
  <c r="I60" i="9"/>
  <c r="I76" i="9"/>
  <c r="I95" i="9"/>
  <c r="E25" i="9"/>
  <c r="E33" i="9"/>
  <c r="E58" i="9"/>
  <c r="E74" i="9"/>
  <c r="E93" i="9"/>
  <c r="I10" i="9"/>
  <c r="I28" i="9"/>
  <c r="I44" i="9"/>
  <c r="I61" i="9"/>
  <c r="I77" i="9"/>
  <c r="I96" i="9"/>
  <c r="E8" i="9"/>
  <c r="E26" i="9"/>
  <c r="E34" i="9"/>
  <c r="E59" i="9"/>
  <c r="E75" i="9"/>
  <c r="E94" i="9"/>
  <c r="I11" i="9"/>
  <c r="I29" i="9"/>
  <c r="I45" i="9"/>
  <c r="I62" i="9"/>
  <c r="I78" i="9"/>
  <c r="I97" i="9"/>
  <c r="E9" i="9"/>
  <c r="E27" i="9"/>
  <c r="E35" i="9"/>
  <c r="E60" i="9"/>
  <c r="E76" i="9"/>
  <c r="E95" i="9"/>
  <c r="I12" i="9"/>
  <c r="I30" i="9"/>
  <c r="I46" i="9"/>
  <c r="I63" i="9"/>
  <c r="I79" i="9"/>
  <c r="E5" i="9"/>
  <c r="E10" i="9"/>
  <c r="E28" i="9"/>
  <c r="E44" i="9"/>
  <c r="E61" i="9"/>
  <c r="E77" i="9"/>
  <c r="E96" i="9"/>
  <c r="I13" i="9"/>
  <c r="I36" i="9"/>
  <c r="I47" i="9"/>
  <c r="I64" i="9"/>
  <c r="I80" i="9"/>
  <c r="E6" i="9"/>
  <c r="E11" i="9"/>
  <c r="E29" i="9"/>
  <c r="E45" i="9"/>
  <c r="E62" i="9"/>
  <c r="E78" i="9"/>
  <c r="E97" i="9"/>
  <c r="I14" i="9"/>
  <c r="I37" i="9"/>
  <c r="I48" i="9"/>
  <c r="I65" i="9"/>
  <c r="I82" i="9"/>
  <c r="E7" i="9"/>
  <c r="E12" i="9"/>
  <c r="E30" i="9"/>
  <c r="E46" i="9"/>
  <c r="E63" i="9"/>
  <c r="E79" i="9"/>
  <c r="I15" i="9"/>
  <c r="I38" i="9"/>
  <c r="I49" i="9"/>
  <c r="I66" i="9"/>
  <c r="I83" i="9"/>
  <c r="E4" i="9"/>
  <c r="E13" i="9"/>
  <c r="E36" i="9"/>
  <c r="E47" i="9"/>
  <c r="E64" i="9"/>
  <c r="E80" i="9"/>
  <c r="I16" i="9"/>
  <c r="I39" i="9"/>
  <c r="I50" i="9"/>
  <c r="I67" i="9"/>
  <c r="I84" i="9"/>
  <c r="E3" i="9"/>
  <c r="E14" i="9"/>
  <c r="E37" i="9"/>
  <c r="E48" i="9"/>
  <c r="E65" i="9"/>
  <c r="E82" i="9"/>
  <c r="I18" i="9"/>
  <c r="I40" i="9"/>
  <c r="I51" i="9"/>
  <c r="I68" i="9"/>
  <c r="I85" i="9"/>
  <c r="E15" i="9"/>
  <c r="E38" i="9"/>
  <c r="E49" i="9"/>
  <c r="E66" i="9"/>
  <c r="E83" i="9"/>
  <c r="I19" i="9"/>
  <c r="I41" i="9"/>
  <c r="I52" i="9"/>
  <c r="I69" i="9"/>
  <c r="I88" i="9"/>
  <c r="E16" i="9"/>
  <c r="E39" i="9"/>
  <c r="E50" i="9"/>
  <c r="E67" i="9"/>
  <c r="E84" i="9"/>
  <c r="I7" i="9"/>
  <c r="I20" i="9"/>
  <c r="I42" i="9"/>
  <c r="I53" i="9"/>
  <c r="I70" i="9"/>
  <c r="I89" i="9"/>
  <c r="E18" i="9"/>
  <c r="E40" i="9"/>
  <c r="E51" i="9"/>
  <c r="E68" i="9"/>
  <c r="E85" i="9"/>
  <c r="I3" i="9"/>
  <c r="I21" i="9"/>
  <c r="I31" i="9"/>
  <c r="I54" i="9"/>
  <c r="I71" i="9"/>
  <c r="I90" i="9"/>
  <c r="E19" i="9"/>
  <c r="E41" i="9"/>
  <c r="E52" i="9"/>
  <c r="E69" i="9"/>
  <c r="E88" i="9"/>
  <c r="I4" i="9"/>
  <c r="I22" i="9"/>
  <c r="I43" i="9"/>
  <c r="I55" i="9"/>
  <c r="I72" i="9"/>
  <c r="I91" i="9"/>
  <c r="E20" i="9"/>
  <c r="E42" i="9"/>
  <c r="E53" i="9"/>
  <c r="E70" i="9"/>
  <c r="E89" i="9"/>
  <c r="I5" i="9"/>
  <c r="I23" i="9"/>
  <c r="I32" i="9"/>
  <c r="I57" i="9"/>
  <c r="I73" i="9"/>
  <c r="I92" i="9"/>
  <c r="E21" i="9"/>
  <c r="E31" i="9"/>
  <c r="E54" i="9"/>
  <c r="E71" i="9"/>
  <c r="E90" i="9"/>
  <c r="I6" i="9"/>
  <c r="I25" i="9"/>
  <c r="I33" i="9"/>
  <c r="I58" i="9"/>
  <c r="I74" i="9"/>
  <c r="I93" i="9"/>
  <c r="E22" i="9"/>
  <c r="E43" i="9"/>
  <c r="E55" i="9"/>
  <c r="E72" i="9"/>
  <c r="E9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6C9B03-0380-4B03-AFE9-5E78187C65B1}" keepAlive="1" name="Query - hereSudan" description="Connection to the 'hereSudan' query in the workbook." type="5" refreshedVersion="0" background="1">
    <dbPr connection="Provider=Microsoft.Mashup.OleDb.1;Data Source=$Workbook$;Location=hereSudan;Extended Properties=&quot;&quot;" command="SELECT * FROM [hereSudan]"/>
  </connection>
  <connection id="2" xr16:uid="{08C6AB97-5C25-46E0-8080-7761BDF08F7D}" keepAlive="1" name="Query - RadioDabanga" description="Connection to the 'RadioDabanga' query in the workbook." type="5" refreshedVersion="0" background="1">
    <dbPr connection="Provider=Microsoft.Mashup.OleDb.1;Data Source=$Workbook$;Location=RadioDabanga;Extended Properties=&quot;&quot;" command="SELECT * FROM [RadioDabanga]"/>
  </connection>
  <connection id="3" xr16:uid="{5ED054C1-7582-45BC-B1D9-586451A908A9}" keepAlive="1" name="Query - Sudan_News12" description="Connection to the 'Sudan_News12' query in the workbook." type="5" refreshedVersion="0" background="1">
    <dbPr connection="Provider=Microsoft.Mashup.OleDb.1;Data Source=$Workbook$;Location=Sudan_News12;Extended Properties=&quot;&quot;" command="SELECT * FROM [Sudan_News12]"/>
  </connection>
  <connection id="4" xr16:uid="{55EE7A5F-C84E-4617-A2DC-50EB1F956A7E}" keepAlive="1" name="Query - Sudan_tweet" description="Connection to the 'Sudan_tweet' query in the workbook." type="5" refreshedVersion="0" background="1">
    <dbPr connection="Provider=Microsoft.Mashup.OleDb.1;Data Source=$Workbook$;Location=Sudan_tweet;Extended Properties=&quot;&quot;" command="SELECT * FROM [Sudan_tweet]"/>
  </connection>
  <connection id="5" xr16:uid="{6E9FB7AA-4B12-4933-9474-38A9D96A5F45}" keepAlive="1" name="Query - SUNA_AGENCY" description="Connection to the 'SUNA_AGENCY' query in the workbook." type="5" refreshedVersion="0" background="1">
    <dbPr connection="Provider=Microsoft.Mashup.OleDb.1;Data Source=$Workbook$;Location=SUNA_AGENCY;Extended Properties=&quot;&quot;" command="SELECT * FROM [SUNA_AGENCY]"/>
  </connection>
  <connection id="6" xr16:uid="{D721E4F9-BB83-43B9-BB68-F42EA1E903CD}" keepAlive="1" name="Query - SUNA_AGENCY_EN" description="Connection to the 'SUNA_AGENCY_EN' query in the workbook." type="5" refreshedVersion="0" background="1">
    <dbPr connection="Provider=Microsoft.Mashup.OleDb.1;Data Source=$Workbook$;Location=SUNA_AGENCY_EN;Extended Properties=&quot;&quot;" command="SELECT * FROM [SUNA_AGENCY_EN]"/>
  </connection>
</connections>
</file>

<file path=xl/sharedStrings.xml><?xml version="1.0" encoding="utf-8"?>
<sst xmlns="http://schemas.openxmlformats.org/spreadsheetml/2006/main" count="67525" uniqueCount="15686">
  <si>
    <t>TEXT CLASSIFICATION</t>
  </si>
  <si>
    <t>RELEVENCY CLASSIFICATION</t>
  </si>
  <si>
    <t>SENTIMENT ANALYSIS</t>
  </si>
  <si>
    <t>text_classification_english</t>
  </si>
  <si>
    <t>text_classification_arabic</t>
  </si>
  <si>
    <t>text_classification_count_english</t>
  </si>
  <si>
    <t>text_classification_count_arabic</t>
  </si>
  <si>
    <t>relevancy_classification_relevant_english</t>
  </si>
  <si>
    <t>relevancy_classification_relevant_arabic</t>
  </si>
  <si>
    <t>relevancy_classification_irrelevant_english</t>
  </si>
  <si>
    <t>relevancy_classification_irrelevant_arabic</t>
  </si>
  <si>
    <t>sentiment_analysis_negative_english</t>
  </si>
  <si>
    <t>sentiment_analysis_negative_arabic</t>
  </si>
  <si>
    <t>sentiment_analysis_neutral_english</t>
  </si>
  <si>
    <t>sentiment_analysis_neutral_arabic</t>
  </si>
  <si>
    <t>sentiment_analysis_positive_english</t>
  </si>
  <si>
    <t>sentiment_analysis_positive_arabic</t>
  </si>
  <si>
    <t>Ageing - Demographic Transition</t>
  </si>
  <si>
    <t>الشيخوخة - التحول الديموغرافي</t>
  </si>
  <si>
    <t>Ageing- Ageing Population</t>
  </si>
  <si>
    <t>شيخوخة السكان شيخوخة</t>
  </si>
  <si>
    <t>Agriculture - Food Security</t>
  </si>
  <si>
    <t>الزراعة - الأمن الغذائي</t>
  </si>
  <si>
    <t>Agriculture - Sustainable Agriculture</t>
  </si>
  <si>
    <t>الزراعة - الزراعة المستدامة</t>
  </si>
  <si>
    <t>Atomic Energy - Nuclear Waste</t>
  </si>
  <si>
    <t>الطاقة الذرية - المخلفات النووية</t>
  </si>
  <si>
    <t>Atomic Energy - Nuclear Weapons</t>
  </si>
  <si>
    <t>الطاقة الذرية - الأسلحة النووية</t>
  </si>
  <si>
    <t>Biodiversity loss</t>
  </si>
  <si>
    <t>فقدان التنوع البيولوجي</t>
  </si>
  <si>
    <t>Biotechnology risk</t>
  </si>
  <si>
    <t>مخاطر التكنولوجيا الحيوية</t>
  </si>
  <si>
    <t>Child Abuse</t>
  </si>
  <si>
    <t>أساءة الأطفال</t>
  </si>
  <si>
    <t>Child Labour</t>
  </si>
  <si>
    <t>تشغيل الاطفال</t>
  </si>
  <si>
    <t>Child Mortality</t>
  </si>
  <si>
    <t>معدل وفيات الأطفال</t>
  </si>
  <si>
    <t>Child Poverty</t>
  </si>
  <si>
    <t>فقر الأطفال</t>
  </si>
  <si>
    <t>Children - Global education</t>
  </si>
  <si>
    <t>الأطفال - التعليم العالمي</t>
  </si>
  <si>
    <t>Climate Change</t>
  </si>
  <si>
    <t>تغير المناخ</t>
  </si>
  <si>
    <t>Culture Development</t>
  </si>
  <si>
    <t>تنمية الثقافة</t>
  </si>
  <si>
    <t>Decolonization - Exploitation</t>
  </si>
  <si>
    <t xml:space="preserve"> مقدسة المرافق الصحية</t>
  </si>
  <si>
    <t>Demining - Land Mines</t>
  </si>
  <si>
    <t>إزالة الألغام - الألغام الأرضية</t>
  </si>
  <si>
    <t>Democratization</t>
  </si>
  <si>
    <t>الدمقرطة</t>
  </si>
  <si>
    <t>Desertification</t>
  </si>
  <si>
    <t>التصحر</t>
  </si>
  <si>
    <t>Destructive Artificial Intelligence</t>
  </si>
  <si>
    <t>الذكاء الاصطناعي المدمر</t>
  </si>
  <si>
    <t>Development - Social Transformation</t>
  </si>
  <si>
    <t>التنمية - التحول الاجتماعي</t>
  </si>
  <si>
    <t>Development Process</t>
  </si>
  <si>
    <t>عمليات التطوير</t>
  </si>
  <si>
    <t>Disarmament - Chemical and Biological Weapons</t>
  </si>
  <si>
    <t>نزع السلاح - الأسلحة الكيميائية والبيولوجية</t>
  </si>
  <si>
    <t>Disarmament - Conventional Weapons</t>
  </si>
  <si>
    <t>نزع السلاح - الأسلحة التقليدية</t>
  </si>
  <si>
    <t>Disarmament - Landmines and Small Arms</t>
  </si>
  <si>
    <t>نزع السلاح - الألغام الأرضية والأسلحة الصغيرة</t>
  </si>
  <si>
    <t>Disarmament - Weapons of Mass Destruction</t>
  </si>
  <si>
    <t>نزع السلاح - أسلحة الدمار الشامل</t>
  </si>
  <si>
    <t>Diseases</t>
  </si>
  <si>
    <t>الأمراض</t>
  </si>
  <si>
    <t>Economic Development</t>
  </si>
  <si>
    <t>النمو الإقتصادي</t>
  </si>
  <si>
    <t>Environment - Deforestation</t>
  </si>
  <si>
    <t>البيئة - إزالة الغابات</t>
  </si>
  <si>
    <t>Environment - Global Warming/Climate Change</t>
  </si>
  <si>
    <t>البيئة - الاحتباس الحراري / تغير المناخ</t>
  </si>
  <si>
    <t>Environment - Habitat Destruction</t>
  </si>
  <si>
    <t>البيئة - تدمير الموائل</t>
  </si>
  <si>
    <t>Environment - Holocene Extinction</t>
  </si>
  <si>
    <t>البيئة - انقراض الهولوسين</t>
  </si>
  <si>
    <t>Environment - Ocean Acidification</t>
  </si>
  <si>
    <t>البيئة - تحمض المحيطات</t>
  </si>
  <si>
    <t>Environment - Overconsumption</t>
  </si>
  <si>
    <t>البيئة - الإفراط في الاستهلاك</t>
  </si>
  <si>
    <t>Environment - Overpopulation</t>
  </si>
  <si>
    <t>البيئة - الزيادة السكانية</t>
  </si>
  <si>
    <t>Environment - Ozone Depletion</t>
  </si>
  <si>
    <t>البيئة - نضوب الأوزون</t>
  </si>
  <si>
    <t>Environment - Resource Depletion</t>
  </si>
  <si>
    <t>البيئة - نضوب الموارد</t>
  </si>
  <si>
    <t>Environment - Urban Sprawl</t>
  </si>
  <si>
    <t>البيئة - الزحف العمراني</t>
  </si>
  <si>
    <t>Environment - Waste and Waste Disposal Pollution</t>
  </si>
  <si>
    <t>البيئة - تلوث النفايات والتخلص منها</t>
  </si>
  <si>
    <t>Environment - Water Pollution</t>
  </si>
  <si>
    <t>البيئة - تلوث المياه</t>
  </si>
  <si>
    <t>Environment - Desertification</t>
  </si>
  <si>
    <t>البيئة - التصحر</t>
  </si>
  <si>
    <t>Environmental Disaster</t>
  </si>
  <si>
    <t>كارثة بيئية</t>
  </si>
  <si>
    <t>Family - cf. Ageing</t>
  </si>
  <si>
    <t>الأسرة - راجع. شيخوخة</t>
  </si>
  <si>
    <t>Family - Children</t>
  </si>
  <si>
    <t>الأسرة - الأطفال</t>
  </si>
  <si>
    <t>Food Riots</t>
  </si>
  <si>
    <t>أعمال شغب بسبب الغذاء</t>
  </si>
  <si>
    <t>Gender Equality</t>
  </si>
  <si>
    <t>المساواة بين الجنسين</t>
  </si>
  <si>
    <t>Governance - Accountability</t>
  </si>
  <si>
    <t>الحوكمة - المساءلة</t>
  </si>
  <si>
    <t>Governance - Lack of Equity</t>
  </si>
  <si>
    <t>الحوكمة - نقص الإنصاف</t>
  </si>
  <si>
    <t>Governance - Participation</t>
  </si>
  <si>
    <t>الحوكمة - المشاركة</t>
  </si>
  <si>
    <t>Governance - Pluralism</t>
  </si>
  <si>
    <t>الحكم - التعددية</t>
  </si>
  <si>
    <t>Governance - Rule of Law</t>
  </si>
  <si>
    <t>الحكم - سيادة القانون</t>
  </si>
  <si>
    <t>Governance - Transparency</t>
  </si>
  <si>
    <t>الحوكمة - الشفافية</t>
  </si>
  <si>
    <t>Health - Extreme Poverty</t>
  </si>
  <si>
    <t>الصحة - الفقر المدقع</t>
  </si>
  <si>
    <t>Health Care</t>
  </si>
  <si>
    <t>الرعاىة الصحية</t>
  </si>
  <si>
    <t>HIV and Pregnancy</t>
  </si>
  <si>
    <t>فيروس نقص المناعة البشرية والحمل</t>
  </si>
  <si>
    <t>HIV/AIDS denialism</t>
  </si>
  <si>
    <t>إنكار فيروس نقص المناعة البشرية / الإيدز</t>
  </si>
  <si>
    <t>Human Rights</t>
  </si>
  <si>
    <t>حقوق الإنسان</t>
  </si>
  <si>
    <t>Human Settlements - Sanitation</t>
  </si>
  <si>
    <t>المستوطنات البشرية - الصرف الصحي</t>
  </si>
  <si>
    <t>Human Settlements - Slums</t>
  </si>
  <si>
    <t>المستوطنات البشرية - الأحياء الفقيرة</t>
  </si>
  <si>
    <t>Human Settlements - Urbanization</t>
  </si>
  <si>
    <t>المستوطنات البشرية - التحضر</t>
  </si>
  <si>
    <t>Humanitarian Assistance (cf. Refugees) - Displacement</t>
  </si>
  <si>
    <t>المساعدة الإنسانية (انظر اللاجئين) - النزوح</t>
  </si>
  <si>
    <t>Humanitarian Assistance (cf. Refugees) - Human Migration</t>
  </si>
  <si>
    <t>المساعدة الإنسانية (انظر اللاجئين) - الهجرة البشرية</t>
  </si>
  <si>
    <t>Humanitarian Assistance (cf. Refugees) - Humanitarian Crisis</t>
  </si>
  <si>
    <t>المساعدة الإنسانية (قارن اللاجئين) - الأزمة الإنسانية</t>
  </si>
  <si>
    <t>International Law - Discrimination</t>
  </si>
  <si>
    <t>القانون الدولي - التمييز</t>
  </si>
  <si>
    <t>International Law - State Corporate Crime</t>
  </si>
  <si>
    <t>القانون الدولي - جرائم الشركات الحكومية</t>
  </si>
  <si>
    <t>International Law - War Crimes</t>
  </si>
  <si>
    <t>القانون الدولي - جرائم الحرب</t>
  </si>
  <si>
    <t>Malnutrition</t>
  </si>
  <si>
    <t>سوء التغذية</t>
  </si>
  <si>
    <t>Maternal Health</t>
  </si>
  <si>
    <t>الصحه الذهنيه</t>
  </si>
  <si>
    <t>Missing Food Security and Safety</t>
  </si>
  <si>
    <t>فقدان الأمن الغذائي والسلامة</t>
  </si>
  <si>
    <t>Molecular nanotechnology</t>
  </si>
  <si>
    <t>تقنية النانو الجزيئية</t>
  </si>
  <si>
    <t>Nuclear holocaust</t>
  </si>
  <si>
    <t>محرقة نووية</t>
  </si>
  <si>
    <t>Oceans / Law of the Sea (cf. Water) - Marine Pollution</t>
  </si>
  <si>
    <t>المحيطات / قانون البحار (راجع المياه) - التلوث البحري</t>
  </si>
  <si>
    <t>Oceans / Law of the Sea (cf. Water) - Ocean Governance</t>
  </si>
  <si>
    <t>المحيطات / قانون البحار (راجع المياه) - إدارة المحيطات</t>
  </si>
  <si>
    <t>Overpopulation</t>
  </si>
  <si>
    <t>الاكتظاظ السكاني</t>
  </si>
  <si>
    <t>Pandemic</t>
  </si>
  <si>
    <t>جائحة</t>
  </si>
  <si>
    <t>Peace and Security</t>
  </si>
  <si>
    <t>السلام والأمن</t>
  </si>
  <si>
    <t>People with disabilities - Discrimination</t>
  </si>
  <si>
    <t>الأشخاص ذوو الإعاقة - التمييز</t>
  </si>
  <si>
    <t>People with disabilities - Lack of Universal Design</t>
  </si>
  <si>
    <t>الأشخاص ذوو الإعاقة - عدم وجود تصميم عالمي</t>
  </si>
  <si>
    <t>Politics</t>
  </si>
  <si>
    <t>سياسة</t>
  </si>
  <si>
    <t>Poverty</t>
  </si>
  <si>
    <t>فقر</t>
  </si>
  <si>
    <t>Prevention of HIV/AIDS</t>
  </si>
  <si>
    <t>الوقاية من فيروس نقص المناعة البشرية / الإيدز</t>
  </si>
  <si>
    <t>Refugees (cf. Humanitarian Assistance)</t>
  </si>
  <si>
    <t>اللاجئون (راجع المساعدة الإنسانية)</t>
  </si>
  <si>
    <t>Regional conflict</t>
  </si>
  <si>
    <t>الصراع الإقليمي</t>
  </si>
  <si>
    <t>Relations Between Countries</t>
  </si>
  <si>
    <t>العلاقات بين الدول</t>
  </si>
  <si>
    <t>Renewable Energy</t>
  </si>
  <si>
    <t>طاقة متجددة</t>
  </si>
  <si>
    <t>Socialisation of Children</t>
  </si>
  <si>
    <t>التنشئة الاجتماعية للأطفال</t>
  </si>
  <si>
    <t>Terrorism</t>
  </si>
  <si>
    <t>الإرهاب</t>
  </si>
  <si>
    <t>Volunteerism</t>
  </si>
  <si>
    <t>التطوع</t>
  </si>
  <si>
    <t>Water Conflict</t>
  </si>
  <si>
    <t>الصراع على المياه</t>
  </si>
  <si>
    <t>Water Pollution</t>
  </si>
  <si>
    <t>تلوث المياه</t>
  </si>
  <si>
    <t>Water Privatization</t>
  </si>
  <si>
    <t>خصخصة المياه</t>
  </si>
  <si>
    <t>Water Scarcity</t>
  </si>
  <si>
    <t>ندرة المياه</t>
  </si>
  <si>
    <t>Women's Rights</t>
  </si>
  <si>
    <t>حقوق المرأة</t>
  </si>
  <si>
    <t>World Hunger</t>
  </si>
  <si>
    <t>الجوع في العالم</t>
  </si>
  <si>
    <t>World Population</t>
  </si>
  <si>
    <t>سكان العالم</t>
  </si>
  <si>
    <t>Education</t>
  </si>
  <si>
    <t>التعليم</t>
  </si>
  <si>
    <t>Humanitarian Aid</t>
  </si>
  <si>
    <t>المساعدات الإنسانية</t>
  </si>
  <si>
    <t>Environment Development</t>
  </si>
  <si>
    <t>تنمية البيئة</t>
  </si>
  <si>
    <t>Food Security</t>
  </si>
  <si>
    <t>أمن غذائي</t>
  </si>
  <si>
    <t>Child Welfare</t>
  </si>
  <si>
    <t>رعاية الطفل</t>
  </si>
  <si>
    <t>id</t>
  </si>
  <si>
    <t>conversation_id</t>
  </si>
  <si>
    <t>created_at</t>
  </si>
  <si>
    <t>date</t>
  </si>
  <si>
    <t>time</t>
  </si>
  <si>
    <t>timezone</t>
  </si>
  <si>
    <t>user_id</t>
  </si>
  <si>
    <t>username</t>
  </si>
  <si>
    <t>name</t>
  </si>
  <si>
    <t>place</t>
  </si>
  <si>
    <t>tweet</t>
  </si>
  <si>
    <t>language</t>
  </si>
  <si>
    <t>mentions</t>
  </si>
  <si>
    <t>urls</t>
  </si>
  <si>
    <t>photos</t>
  </si>
  <si>
    <t>replies_count</t>
  </si>
  <si>
    <t>retweets_count</t>
  </si>
  <si>
    <t>likes_count</t>
  </si>
  <si>
    <t>hashtags</t>
  </si>
  <si>
    <t>cashtags</t>
  </si>
  <si>
    <t>link</t>
  </si>
  <si>
    <t>retweet</t>
  </si>
  <si>
    <t>quote_url</t>
  </si>
  <si>
    <t>video</t>
  </si>
  <si>
    <t>thumbnail</t>
  </si>
  <si>
    <t>near</t>
  </si>
  <si>
    <t>geo</t>
  </si>
  <si>
    <t>source</t>
  </si>
  <si>
    <t>user_rt_id</t>
  </si>
  <si>
    <t>user_rt</t>
  </si>
  <si>
    <t>retweet_id</t>
  </si>
  <si>
    <t>reply_to</t>
  </si>
  <si>
    <t>retweet_date</t>
  </si>
  <si>
    <t>translate</t>
  </si>
  <si>
    <t>trans_src</t>
  </si>
  <si>
    <t>trans_dest</t>
  </si>
  <si>
    <t>relevancy_classification_english</t>
  </si>
  <si>
    <t>relevancy_classification_arabic</t>
  </si>
  <si>
    <t>sentiment_analysis_english</t>
  </si>
  <si>
    <t>sentiment_analysis_arabic</t>
  </si>
  <si>
    <t>text_classification_english2</t>
  </si>
  <si>
    <t>text_classification_arabic2</t>
  </si>
  <si>
    <t>text_classification_english3</t>
  </si>
  <si>
    <t>text_classification_arabic3</t>
  </si>
  <si>
    <t>text_classification_english4</t>
  </si>
  <si>
    <t>text_classification_arabic4</t>
  </si>
  <si>
    <t>text_classification_english5</t>
  </si>
  <si>
    <t>text_classification_arabic5</t>
  </si>
  <si>
    <t/>
  </si>
  <si>
    <t>[]</t>
  </si>
  <si>
    <t>Relevant</t>
  </si>
  <si>
    <t>Negative</t>
  </si>
  <si>
    <t>Positive</t>
  </si>
  <si>
    <t>Neutral</t>
  </si>
  <si>
    <t>Irrelevant</t>
  </si>
  <si>
    <t>en</t>
  </si>
  <si>
    <t>und</t>
  </si>
  <si>
    <t>qme</t>
  </si>
  <si>
    <t>2022-08-03 22:42:27 CAT</t>
  </si>
  <si>
    <t>ca</t>
  </si>
  <si>
    <t>2022-07-04 21:37:19 CAT</t>
  </si>
  <si>
    <t>ro</t>
  </si>
  <si>
    <t>es</t>
  </si>
  <si>
    <t>fr</t>
  </si>
  <si>
    <t>et</t>
  </si>
  <si>
    <t>da</t>
  </si>
  <si>
    <t>nl</t>
  </si>
  <si>
    <t>tl</t>
  </si>
  <si>
    <t>de</t>
  </si>
  <si>
    <t>sv</t>
  </si>
  <si>
    <t>in</t>
  </si>
  <si>
    <t>ht</t>
  </si>
  <si>
    <t>pt</t>
  </si>
  <si>
    <t>cy</t>
  </si>
  <si>
    <t>no</t>
  </si>
  <si>
    <t>it</t>
  </si>
  <si>
    <t>hi</t>
  </si>
  <si>
    <t>2023-03-02 21:05:14 CAT</t>
  </si>
  <si>
    <t>suna_agency_en</t>
  </si>
  <si>
    <t>sudan news agency (SUNA)</t>
  </si>
  <si>
    <t>Minister of Justice delivers Sudan's statement before Human Rights Council  https://t.co/tUb2jEWR0G  #suna #sudan  https://t.co/4EAw2VOCh2</t>
  </si>
  <si>
    <t>['http://suna-sd.net/read?id=764204']</t>
  </si>
  <si>
    <t>['https://pbs.twimg.com/media/FqPKcOPWYAAZZ7a.jpg']</t>
  </si>
  <si>
    <t>['suna', 'sudan']</t>
  </si>
  <si>
    <t>https://twitter.com/SUNA_AGENCY_EN/status/1631370094503665696</t>
  </si>
  <si>
    <t>https://pbs.twimg.com/media/FqPKcOPWYAAZZ7a.jpg</t>
  </si>
  <si>
    <t>2023-03-02 20:01:43 CAT</t>
  </si>
  <si>
    <t>Foreign Minister leads Sudan delegation to the Summit of Non-Aligned Movement Contact Group  https://t.co/IHztXIz7R4  #suna #sudan  https://t.co/s2KiJ1pFS6</t>
  </si>
  <si>
    <t>['http://suna-sd.net/read?id=764201']</t>
  </si>
  <si>
    <t>['https://pbs.twimg.com/media/FqO75-WX0AEzUxr.jpg']</t>
  </si>
  <si>
    <t>https://twitter.com/SUNA_AGENCY_EN/status/1631354109100974088</t>
  </si>
  <si>
    <t>https://pbs.twimg.com/media/FqO75-WX0AEzUxr.jpg</t>
  </si>
  <si>
    <t>2023-03-02 19:10:53 CAT</t>
  </si>
  <si>
    <t>Minister of Finance reviews with TDB opportunities for financing development projects  https://t.co/Coz4VA8e9B  #suna #sudan  https://t.co/PpMhtdEbxj</t>
  </si>
  <si>
    <t>['http://suna-sd.net/read?id=764186']</t>
  </si>
  <si>
    <t>['https://pbs.twimg.com/media/FqOwJxqXoAAQbkY.jpg', 'https://pbs.twimg.com/media/FqOwMb1XoA8MoH3.jpg', 'https://pbs.twimg.com/media/FqOwN8yXoBYKJzS.jpg', 'https://pbs.twimg.com/media/FqOwPkzWIAAmpWv.jpg']</t>
  </si>
  <si>
    <t>https://twitter.com/SUNA_AGENCY_EN/status/1631341316289306635</t>
  </si>
  <si>
    <t>https://pbs.twimg.com/media/FqOwJxqXoAAQbkY.jpg</t>
  </si>
  <si>
    <t>2023-03-02 18:06:18 CAT</t>
  </si>
  <si>
    <t>Sudan Ambassador to State of Palestine Presents his Credentials  https://t.co/SX1LLxyEti  #suna #sudan  https://t.co/yQXhbUOLb2</t>
  </si>
  <si>
    <t>['http://suna-sd.net/read?id=764161']</t>
  </si>
  <si>
    <t>['https://pbs.twimg.com/media/FqOhfoMXoAENSnm.jpg']</t>
  </si>
  <si>
    <t>https://twitter.com/SUNA_AGENCY_EN/status/1631325063453581312</t>
  </si>
  <si>
    <t>https://pbs.twimg.com/media/FqOhfoMXoAENSnm.jpg</t>
  </si>
  <si>
    <t>2023-03-02 17:59:42 CAT</t>
  </si>
  <si>
    <t>Defendant Kamal Abdel-Latief released on bail  https://t.co/R5Rc4JxUzj  #suna #sudan  https://t.co/yfvZakZ3KI</t>
  </si>
  <si>
    <t>['http://suna-sd.net/read?id=764160']</t>
  </si>
  <si>
    <t>['https://pbs.twimg.com/media/FqOf_O1WAAEFGUI.jpg']</t>
  </si>
  <si>
    <t>https://twitter.com/SUNA_AGENCY_EN/status/1631323403914444800</t>
  </si>
  <si>
    <t>https://pbs.twimg.com/media/FqOf_O1WAAEFGUI.jpg</t>
  </si>
  <si>
    <t>2023-03-01 14:19:41 CAT</t>
  </si>
  <si>
    <t>Police press office issues statement on incident during demonstrations in Khartoum  https://t.co/SWaux7MGZN  #suna #suna  https://t.co/XlYs3cyB7y</t>
  </si>
  <si>
    <t>['http://suna-sd.net/read?id=764032']</t>
  </si>
  <si>
    <t>['https://pbs.twimg.com/media/FqIkBOAWcAAiskk.jpg']</t>
  </si>
  <si>
    <t>['suna', 'suna']</t>
  </si>
  <si>
    <t>https://twitter.com/SUNA_AGENCY_EN/status/1630905648215982081</t>
  </si>
  <si>
    <t>https://pbs.twimg.com/media/FqIkBOAWcAAiskk.jpg</t>
  </si>
  <si>
    <t>2023-02-28 18:56:19 CAT</t>
  </si>
  <si>
    <t>Sudan Endorses National Blue Economy Strategy 2023-2027  https://t.co/3EzVZBlif9  #suna #sudan  https://t.co/T2ZAUNF2io</t>
  </si>
  <si>
    <t>['http://suna-sd.net/read?id=763975']</t>
  </si>
  <si>
    <t>['https://pbs.twimg.com/media/FqEZtRQXwBEDN82.jpg', 'https://pbs.twimg.com/media/FqEZu5AXwA4huA5.jpg', 'https://pbs.twimg.com/media/FqEZvJFWcAAFc4k.jpg', 'https://pbs.twimg.com/media/FqEZwTUWcAA6eUx.jpg']</t>
  </si>
  <si>
    <t>https://twitter.com/SUNA_AGENCY_EN/status/1630612874157600771</t>
  </si>
  <si>
    <t>https://pbs.twimg.com/media/FqEZtRQXwBEDN82.jpg</t>
  </si>
  <si>
    <t>2023-02-28 18:20:42 CAT</t>
  </si>
  <si>
    <t>Sudan presents experience on Obtaining Finance from Green Climate Fund   https://t.co/XtZ6yrPqxR  #suna #sudan  https://t.co/THnUQGAzGF</t>
  </si>
  <si>
    <t>['http://suna-sd.net/read?id=763949']</t>
  </si>
  <si>
    <t>['https://pbs.twimg.com/media/FqERm3QX0AMfQAM.jpg']</t>
  </si>
  <si>
    <t>https://twitter.com/SUNA_AGENCY_EN/status/1630603914054598656</t>
  </si>
  <si>
    <t>https://pbs.twimg.com/media/FqERm3QX0AMfQAM.jpg</t>
  </si>
  <si>
    <t>2023-02-28 18:15:58 CAT</t>
  </si>
  <si>
    <t>Court of coup plotters exempts Al-Fashashwia from attending sessions  https://t.co/UOrTn1OEPz  #suna #sudan  https://t.co/kPBG8Ogsj1</t>
  </si>
  <si>
    <t>['http://suna-sd.net/read?id=763977']</t>
  </si>
  <si>
    <t>['https://pbs.twimg.com/media/FqEQiKrWcAExsxe.jpg']</t>
  </si>
  <si>
    <t>https://twitter.com/SUNA_AGENCY_EN/status/1630602722629099520</t>
  </si>
  <si>
    <t>https://pbs.twimg.com/media/FqEQiKrWcAExsxe.jpg</t>
  </si>
  <si>
    <t>2023-02-28 16:04:41 CAT</t>
  </si>
  <si>
    <t>Al-Burhan receives written message from President Salva Kiir Mayardit  https://t.co/7nds2oCqhe  #suna #sudan  https://t.co/18bL5XgWaW</t>
  </si>
  <si>
    <t>['http://suna-sd.net/read?id=763946']</t>
  </si>
  <si>
    <t>['https://pbs.twimg.com/media/FqDye2VWcAETXjv.jpg']</t>
  </si>
  <si>
    <t>https://twitter.com/SUNA_AGENCY_EN/status/1630569682515161090</t>
  </si>
  <si>
    <t>https://pbs.twimg.com/media/FqDye2VWcAETXjv.jpg</t>
  </si>
  <si>
    <t>2023-02-28 15:55:01 CAT</t>
  </si>
  <si>
    <t>Tut Gatluak Arrives in Khartum  https://t.co/xJN6HggphU  #suna #sudan  https://t.co/pIAjRAA8uB</t>
  </si>
  <si>
    <t>['http://suna-sd.net/read?id=763942']</t>
  </si>
  <si>
    <t>['https://pbs.twimg.com/media/FqDwOj1WcAAJFrm.jpg', 'https://pbs.twimg.com/media/FqDwPYRWwAEiTjl.jpg', 'https://pbs.twimg.com/media/FqDwQDqXwAA3qzK.jpg', 'https://pbs.twimg.com/media/FqDwQzzXoAIxYxM.jpg']</t>
  </si>
  <si>
    <t>https://twitter.com/SUNA_AGENCY_EN/status/1630567251370754050</t>
  </si>
  <si>
    <t>https://pbs.twimg.com/media/FqDwOj1WcAAJFrm.jpg</t>
  </si>
  <si>
    <t>2023-02-27 19:33:06 CAT</t>
  </si>
  <si>
    <t>RSF Commander in N. Darfur: We are continuing protecting the country   https://t.co/NbDMuYFtwp #suna #Sudan  https://t.co/beiotF1of1</t>
  </si>
  <si>
    <t>['https://suna-sd.net/read?id=763878']</t>
  </si>
  <si>
    <t>['https://pbs.twimg.com/media/Fp_Yl42WAAE8FL3.jpg']</t>
  </si>
  <si>
    <t>https://twitter.com/SUNA_AGENCY_EN/status/1630259743171158018</t>
  </si>
  <si>
    <t>https://pbs.twimg.com/media/Fp_Yl42WAAE8FL3.jpg</t>
  </si>
  <si>
    <t>2023-02-27 19:29:32 CAT</t>
  </si>
  <si>
    <t>Sudanese -American Business Forum to Start on Tuesday   https://t.co/DWhxxieA5L #suna #Sudan  https://t.co/irDJrIF3qT</t>
  </si>
  <si>
    <t>['https://suna-sd.net/read?id=763874']</t>
  </si>
  <si>
    <t>['https://pbs.twimg.com/media/Fp_XyAhXwAM44Fx.jpg']</t>
  </si>
  <si>
    <t>https://twitter.com/SUNA_AGENCY_EN/status/1630258846600929286</t>
  </si>
  <si>
    <t>https://pbs.twimg.com/media/Fp_XyAhXwAM44Fx.jpg</t>
  </si>
  <si>
    <t>2023-02-27 19:23:33 CAT</t>
  </si>
  <si>
    <t>Al-Dhafiri commends depth and firmness of Kuwaiti-Sudanese relations   https://t.co/T2v3sKbhzt #suna #Sudan  https://t.co/u5GYRgpn4p</t>
  </si>
  <si>
    <t>['https://suna-sd.net/read?id=763814']</t>
  </si>
  <si>
    <t>['https://pbs.twimg.com/media/Fp_WaDxXwAIqcYI.jpg']</t>
  </si>
  <si>
    <t>https://twitter.com/SUNA_AGENCY_EN/status/1630257343060475909</t>
  </si>
  <si>
    <t>https://pbs.twimg.com/media/Fp_WaDxXwAIqcYI.jpg</t>
  </si>
  <si>
    <t>2023-02-27 19:17:51 CAT</t>
  </si>
  <si>
    <t>National Human Rights Commission partakes in ACERWC workshop   https://t.co/Ml7HTauCwJ #suna #sudan  https://t.co/FdVY03TnMr</t>
  </si>
  <si>
    <t>['https://suna-sd.net/read?id=763834']</t>
  </si>
  <si>
    <t>['https://pbs.twimg.com/media/Fp_VG-6WAAAvHzU.jpg']</t>
  </si>
  <si>
    <t>https://twitter.com/SUNA_AGENCY_EN/status/1630255908419764226</t>
  </si>
  <si>
    <t>https://pbs.twimg.com/media/Fp_VG-6WAAAvHzU.jpg</t>
  </si>
  <si>
    <t>2023-02-27 19:13:34 CAT</t>
  </si>
  <si>
    <t>State of emergency declared in W. Kordofan as of today     https://t.co/rFYwRFyuza #suna #Sudan  https://t.co/sKtaoYQxFj</t>
  </si>
  <si>
    <t>['https://suna-sd.net/read?id=763844']</t>
  </si>
  <si>
    <t>['https://pbs.twimg.com/media/Fp_UIKwWwAA_mKp.jpg']</t>
  </si>
  <si>
    <t>https://twitter.com/SUNA_AGENCY_EN/status/1630254830177382400</t>
  </si>
  <si>
    <t>https://pbs.twimg.com/media/Fp_UIKwWwAA_mKp.jpg</t>
  </si>
  <si>
    <t>2023-02-27 19:09:06 CAT</t>
  </si>
  <si>
    <t>Senior Advisor of President of South Sudan for Special Programs arrives the Country   https://t.co/lFKPu81O74 #suna #Sudan  https://t.co/LpluuqTDfL</t>
  </si>
  <si>
    <t>['https://suna-sd.net/read?id=763850']</t>
  </si>
  <si>
    <t>['https://pbs.twimg.com/media/Fp_TGjEWYAAXlZG.jpg']</t>
  </si>
  <si>
    <t>https://twitter.com/SUNA_AGENCY_EN/status/1630253706217226241</t>
  </si>
  <si>
    <t>https://pbs.twimg.com/media/Fp_TGjEWYAAXlZG.jpg</t>
  </si>
  <si>
    <t>2023-02-27 19:01:46 CAT</t>
  </si>
  <si>
    <t>ECA Calls Member States to Give Priority to Green Mineral Value Chains   https://t.co/Ux5NwQW16Y #suna #Sudan  https://t.co/cOmyj5cjc2</t>
  </si>
  <si>
    <t>['https://suna-sd.net/read?id=763865']</t>
  </si>
  <si>
    <t>['https://pbs.twimg.com/media/Fp_RbPkWYAA4GA1.jpg']</t>
  </si>
  <si>
    <t>https://twitter.com/SUNA_AGENCY_EN/status/1630251858974453763</t>
  </si>
  <si>
    <t>https://pbs.twimg.com/media/Fp_RbPkWYAA4GA1.jpg</t>
  </si>
  <si>
    <t>2023-02-27 18:49:42 CAT</t>
  </si>
  <si>
    <t>Minister of Finance Affirms Sudan Keenness to Remove Obstacles Facing Investors   https://t.co/x2CPHhq8TI #suna #Sudan  https://t.co/xfy1BT4Egd</t>
  </si>
  <si>
    <t>['https://suna-sd.net/read?id=763871']</t>
  </si>
  <si>
    <t>['https://pbs.twimg.com/media/Fp_OqcPWAAYV4ib.jpg']</t>
  </si>
  <si>
    <t>https://twitter.com/SUNA_AGENCY_EN/status/1630248821316829184</t>
  </si>
  <si>
    <t>https://pbs.twimg.com/media/Fp_OqcPWAAYV4ib.jpg</t>
  </si>
  <si>
    <t>2023-02-26 23:51:17 CAT</t>
  </si>
  <si>
    <t>IOM Projects in Medani Hospital Inaugurated   https://t.co/jyTWvObt1A  #suna#sudan  https://t.co/JaZRB1nf9l</t>
  </si>
  <si>
    <t>['https://suna-sd.net/read?id=763743#']</t>
  </si>
  <si>
    <t>['https://pbs.twimg.com/media/Fp7KGEnWcAUTF3Y.jpg']</t>
  </si>
  <si>
    <t>https://twitter.com/SUNA_AGENCY_EN/status/1629962331575730179</t>
  </si>
  <si>
    <t>https://pbs.twimg.com/media/Fp7KGEnWcAUTF3Y.jpg</t>
  </si>
  <si>
    <t>2023-02-26 23:48:24 CAT</t>
  </si>
  <si>
    <t>UNITAMS organizes workshop on peace culture and hate speech rejection in West Darfur  https://t.co/9FRaVYqyce  #suna#sudan  https://t.co/nNzkRVOXR9</t>
  </si>
  <si>
    <t>['https://suna-sd.net/read?id=763786#']</t>
  </si>
  <si>
    <t>['https://pbs.twimg.com/media/Fp7JTkdXwAIxlZy.jpg']</t>
  </si>
  <si>
    <t>https://twitter.com/SUNA_AGENCY_EN/status/1629961606015639554</t>
  </si>
  <si>
    <t>https://pbs.twimg.com/media/Fp7JTkdXwAIxlZy.jpg</t>
  </si>
  <si>
    <t>2023-02-26 23:40:53 CAT</t>
  </si>
  <si>
    <t>Paper Industry ranks First in Hult Prize Competition at Gezira University  https://t.co/J9W25KFqsW  #suna#sudan  https://t.co/1GgDIe254m</t>
  </si>
  <si>
    <t>['https://suna-sd.net/read?id=763773#']</t>
  </si>
  <si>
    <t>['https://pbs.twimg.com/media/Fp7Hl-BWcAIVIvV.jpg']</t>
  </si>
  <si>
    <t>https://twitter.com/SUNA_AGENCY_EN/status/1629959713306673153</t>
  </si>
  <si>
    <t>https://pbs.twimg.com/media/Fp7Hl-BWcAIVIvV.jpg</t>
  </si>
  <si>
    <t>2023-02-26 23:40:50 CAT</t>
  </si>
  <si>
    <t>Delegation White Nile State Minister of Production Meets IFAD Delegation  https://t.co/4vxMs1jyBv  #suna#sudan  https://t.co/U77wqNKWSb</t>
  </si>
  <si>
    <t>['https://suna-sd.net/read?id=763771#']</t>
  </si>
  <si>
    <t>['https://pbs.twimg.com/media/Fp7HtHkWwAAcgzb.jpg']</t>
  </si>
  <si>
    <t>https://twitter.com/SUNA_AGENCY_EN/status/1629959702539902978</t>
  </si>
  <si>
    <t>https://pbs.twimg.com/media/Fp7HtHkWwAAcgzb.jpg</t>
  </si>
  <si>
    <t>2023-02-26 23:37:28 CAT</t>
  </si>
  <si>
    <t>North Darfur State Government Receives Projects from UNHCR  https://t.co/f6cLcCif1m  #suna#sudan  https://t.co/SIkmvmkaZY</t>
  </si>
  <si>
    <t>['https://suna-sd.net/read?id=763744#']</t>
  </si>
  <si>
    <t>['https://pbs.twimg.com/media/Fp7G6i2XoAEjZ1j.jpg']</t>
  </si>
  <si>
    <t>https://twitter.com/SUNA_AGENCY_EN/status/1629958851813429249</t>
  </si>
  <si>
    <t>https://pbs.twimg.com/media/Fp7G6i2XoAEjZ1j.jpg</t>
  </si>
  <si>
    <t>2023-02-26 23:28:09 CAT</t>
  </si>
  <si>
    <t>FM meets Russian ambassador on occasion of office term end  https://t.co/gsvxSWQT1k  #suna#sudan  https://t.co/PoPPgeAsEj</t>
  </si>
  <si>
    <t>['https://suna-sd.net/read?id=763763#']</t>
  </si>
  <si>
    <t>['https://pbs.twimg.com/media/Fp7EvxsXsAQGn0Q.jpg']</t>
  </si>
  <si>
    <t>https://twitter.com/SUNA_AGENCY_EN/status/1629956507004542982</t>
  </si>
  <si>
    <t>https://pbs.twimg.com/media/Fp7EvxsXsAQGn0Q.jpg</t>
  </si>
  <si>
    <t>2023-02-26 23:27:42 CAT</t>
  </si>
  <si>
    <t>Sudan's Consul in Aswan inspects Wadi Halfa Port Berth Project  https://t.co/IdIVQ5da5y  #suna#sudan  https://t.co/8rIsp93AL1</t>
  </si>
  <si>
    <t>['https://suna-sd.net/read?id=763787#']</t>
  </si>
  <si>
    <t>['https://pbs.twimg.com/media/Fp7De6wXsAMMplM.jpg']</t>
  </si>
  <si>
    <t>https://twitter.com/SUNA_AGENCY_EN/status/1629956396656607233</t>
  </si>
  <si>
    <t>https://pbs.twimg.com/media/Fp7De6wXsAMMplM.jpg</t>
  </si>
  <si>
    <t>2023-02-26 23:17:32 CAT</t>
  </si>
  <si>
    <t>FM meets Chargé d'Affaires of Chinese Embassy in Khartoum  https://t.co/QaEjtmYPzO  #suna#sudan  https://t.co/9UR5D6hBRv</t>
  </si>
  <si>
    <t>['https://suna-sd.net/read?id=763785#']</t>
  </si>
  <si>
    <t>['https://pbs.twimg.com/media/Fp7CSOdWYAMV4J5.jpg']</t>
  </si>
  <si>
    <t>https://twitter.com/SUNA_AGENCY_EN/status/1629953835119566848</t>
  </si>
  <si>
    <t>https://pbs.twimg.com/media/Fp7CSOdWYAMV4J5.jpg</t>
  </si>
  <si>
    <t>2023-02-26 23:16:59 CAT</t>
  </si>
  <si>
    <t>Al-Burhan sends congratulatory cable to Amir of Kuwait  https://t.co/QZDhjdqwDG  #suna#sudan  https://t.co/gOSo7IqK8W</t>
  </si>
  <si>
    <t>['https://suna-sd.net/read?id=763789#']</t>
  </si>
  <si>
    <t>['https://pbs.twimg.com/media/Fp7CNglXgAIRupQ.jpg']</t>
  </si>
  <si>
    <t>https://twitter.com/SUNA_AGENCY_EN/status/1629953698901139457</t>
  </si>
  <si>
    <t>https://pbs.twimg.com/media/Fp7CNglXgAIRupQ.jpg</t>
  </si>
  <si>
    <t>2023-02-26 23:04:16 CAT</t>
  </si>
  <si>
    <t>Workshop on national blue economy strategy launched  https://t.co/Aodw6bbYYq  #suna#sudan  https://t.co/NtvRVuIWMG</t>
  </si>
  <si>
    <t>['https://suna-sd.net/read?id=763770#']</t>
  </si>
  <si>
    <t>['https://pbs.twimg.com/media/Fp6_SYKWYAA6j6V.jpg']</t>
  </si>
  <si>
    <t>https://twitter.com/SUNA_AGENCY_EN/status/1629950499360235523</t>
  </si>
  <si>
    <t>https://pbs.twimg.com/media/Fp6_SYKWYAA6j6V.jpg</t>
  </si>
  <si>
    <t>2023-02-25 23:03:33 CAT</t>
  </si>
  <si>
    <t>Sudan participates in 54th edition of Cairo International Book Fair  https://t.co/tG9LoPi9ax  #suna#sudan  https://t.co/37xwSBaiY4</t>
  </si>
  <si>
    <t>['https://suna-sd.net/read?id=760388#']</t>
  </si>
  <si>
    <t>['https://pbs.twimg.com/media/Fp11ldHXsAAdFiS.jpg']</t>
  </si>
  <si>
    <t>https://twitter.com/SUNA_AGENCY_EN/status/1629587930246176768</t>
  </si>
  <si>
    <t>https://pbs.twimg.com/media/Fp11ldHXsAAdFiS.jpg</t>
  </si>
  <si>
    <t>2023-02-25 22:51:28 CAT</t>
  </si>
  <si>
    <t>Workshop to Review Draft National Strategy for Blue Economy to start Sunday in Port-Sudan  https://t.co/ntoYHbTvWe  #suna #sudan  https://t.co/WtfdRokP51</t>
  </si>
  <si>
    <t>['https://suna-sd.net/read?id=763665#']</t>
  </si>
  <si>
    <t>['https://pbs.twimg.com/media/Fp1y0kBWcAA-vo7.jpg']</t>
  </si>
  <si>
    <t>https://twitter.com/SUNA_AGENCY_EN/status/1629584890864754688</t>
  </si>
  <si>
    <t>https://pbs.twimg.com/media/Fp1y0kBWcAA-vo7.jpg</t>
  </si>
  <si>
    <t>2023-02-25 22:47:43 CAT</t>
  </si>
  <si>
    <t>Sudan Participates at Climate Change and Human Rights Conference in Qatar  https://t.co/C12f9XtfG8  #suna #sudan  https://t.co/Fy8FVRh3DK</t>
  </si>
  <si>
    <t>['https://suna-sd.net/read?id=763689#']</t>
  </si>
  <si>
    <t>['https://pbs.twimg.com/media/Fp1x9iLXwAI75Qp.jpg']</t>
  </si>
  <si>
    <t>https://twitter.com/SUNA_AGENCY_EN/status/1629583945099628544</t>
  </si>
  <si>
    <t>https://pbs.twimg.com/media/Fp1x9iLXwAI75Qp.jpg</t>
  </si>
  <si>
    <t>2023-02-25 22:22:10 CAT</t>
  </si>
  <si>
    <t>Gen. Yasser Al-Atta Attends Mass Wedding of 100 Couples at Wad Hamid Area  https://t.co/k5v8u3YY9k  #suna #sudan  https://t.co/sBRFsOzPJo</t>
  </si>
  <si>
    <t>['https://suna-sd.net/read?id=763698#']</t>
  </si>
  <si>
    <t>['https://pbs.twimg.com/media/Fp1rUXyXwAEYnHY.jpg']</t>
  </si>
  <si>
    <t>https://twitter.com/SUNA_AGENCY_EN/status/1629577513977491458</t>
  </si>
  <si>
    <t>https://pbs.twimg.com/media/Fp1rUXyXwAEYnHY.jpg</t>
  </si>
  <si>
    <t>2023-02-24 20:40:25 CAT</t>
  </si>
  <si>
    <t>Al-Burhan meets Al-Manaseer delegation  https://t.co/hMZhXVb9Dq  #suna #sudan  https://t.co/u4mXfwRXQu</t>
  </si>
  <si>
    <t>['http://suna-sd.net/read?id=763617']</t>
  </si>
  <si>
    <t>['https://pbs.twimg.com/media/FpwLLEyXoAIGHIg.jpg', 'https://pbs.twimg.com/media/FpwLL2LWIAArLQ4.jpg', 'https://pbs.twimg.com/media/FpwLNEeXsAI21Er.jpg', 'https://pbs.twimg.com/media/FpwLOUnWAAgzERq.jpg']</t>
  </si>
  <si>
    <t>https://twitter.com/SUNA_AGENCY_EN/status/1629189519978135557</t>
  </si>
  <si>
    <t>https://pbs.twimg.com/media/FpwLLEyXoAIGHIg.jpg</t>
  </si>
  <si>
    <t>2023-02-24 19:25:18 CAT</t>
  </si>
  <si>
    <t>Khartoum, Juba Sign Package of Agreements in Oil Field  https://t.co/tmKtKDLARN  #suna #sudan  https://t.co/UOSHA1uKk5</t>
  </si>
  <si>
    <t>['http://suna-sd.net/read?id=763613']</t>
  </si>
  <si>
    <t>['https://pbs.twimg.com/media/Fpv6BsoXsAEWsIJ.jpg']</t>
  </si>
  <si>
    <t>https://twitter.com/SUNA_AGENCY_EN/status/1629170619085455361</t>
  </si>
  <si>
    <t>https://pbs.twimg.com/media/Fpv6BsoXsAEWsIJ.jpg</t>
  </si>
  <si>
    <t>2023-02-23 21:07:56 CAT</t>
  </si>
  <si>
    <t>FM Undersecretary meets Russian Ambassador on the occasion of expiry of his assignment to Sudan  https://t.co/9TEFxkBgEz  #suna #sudan  https://t.co/22Ox7jPc14</t>
  </si>
  <si>
    <t>['http://suna-sd.net/read?id=763577']</t>
  </si>
  <si>
    <t>['https://pbs.twimg.com/media/FprH8AEXwA0fRuo.jpg']</t>
  </si>
  <si>
    <t>https://twitter.com/SUNA_AGENCY_EN/status/1628834058850426887</t>
  </si>
  <si>
    <t>https://pbs.twimg.com/media/FprH8AEXwA0fRuo.jpg</t>
  </si>
  <si>
    <t>2023-02-23 21:04:22 CAT</t>
  </si>
  <si>
    <t>Indian Ambassador Reaffirms Boosting of Sudanese-Indian Relations in Agricultural Field  https://t.co/wtg20GJXAz  #suna #sudan  https://t.co/wMmm2wn21l</t>
  </si>
  <si>
    <t>['http://suna-sd.net/read?id=763523']</t>
  </si>
  <si>
    <t>['https://pbs.twimg.com/media/FprHIMWXwAUm7md.jpg']</t>
  </si>
  <si>
    <t>https://twitter.com/SUNA_AGENCY_EN/status/1628833161948823556</t>
  </si>
  <si>
    <t>https://pbs.twimg.com/media/FprHIMWXwAUm7md.jpg</t>
  </si>
  <si>
    <t>2023-02-23 20:43:10 CAT</t>
  </si>
  <si>
    <t>W.H.O announces selection of Medani Teaching Hospital as a model for hospitals in Sudan  https://t.co/AnXaAKNJ0n  #suna #sudan  https://t.co/00gCelIcZ8</t>
  </si>
  <si>
    <t>['http://suna-sd.net/read?id=763569']</t>
  </si>
  <si>
    <t>['https://pbs.twimg.com/media/FprCRDYXgAEuHXA.jpg']</t>
  </si>
  <si>
    <t>https://twitter.com/SUNA_AGENCY_EN/status/1628827825863118850</t>
  </si>
  <si>
    <t>https://pbs.twimg.com/media/FprCRDYXgAEuHXA.jpg</t>
  </si>
  <si>
    <t>2023-02-23 18:28:52 CAT</t>
  </si>
  <si>
    <t>ESCWA reiterates its support for poverty reduction policies in Sudan  https://t.co/hl4KYt6LSv  #suna #sudan  https://t.co/QznodInMob</t>
  </si>
  <si>
    <t>['http://suna-sd.net/read?id=763546']</t>
  </si>
  <si>
    <t>['https://pbs.twimg.com/media/FpqjhRCXoAIRdjU.jpg']</t>
  </si>
  <si>
    <t>https://twitter.com/SUNA_AGENCY_EN/status/1628794029486792704</t>
  </si>
  <si>
    <t>https://pbs.twimg.com/media/FpqjhRCXoAIRdjU.jpg</t>
  </si>
  <si>
    <t>2023-02-23 18:26:45 CAT</t>
  </si>
  <si>
    <t>Governance Sector Approves Unified Plan for 2023  https://t.co/fcuSklmv0V  #suna #sudan  https://t.co/zJQJsAhanO</t>
  </si>
  <si>
    <t>['http://suna-sd.net/read?id=763536']</t>
  </si>
  <si>
    <t>['https://pbs.twimg.com/media/FpqjCB8X0AAhkVl.jpg']</t>
  </si>
  <si>
    <t>https://twitter.com/SUNA_AGENCY_EN/status/1628793493970685953</t>
  </si>
  <si>
    <t>https://pbs.twimg.com/media/FpqjCB8X0AAhkVl.jpg</t>
  </si>
  <si>
    <t>2023-02-23 18:18:06 CAT</t>
  </si>
  <si>
    <t>Al-Burhan Congratulates King Salman on Founding Day  https://t.co/sbWh1CYL7y  #suna #sudan  https://t.co/1FYKXLG23H</t>
  </si>
  <si>
    <t>['http://suna-sd.net/read?id=763506']</t>
  </si>
  <si>
    <t>['https://pbs.twimg.com/media/FpqhD_kX0AA2sJa.jpg']</t>
  </si>
  <si>
    <t>https://twitter.com/SUNA_AGENCY_EN/status/1628791317852573697</t>
  </si>
  <si>
    <t>https://pbs.twimg.com/media/FpqhD_kX0AA2sJa.jpg</t>
  </si>
  <si>
    <t>2023-02-22 14:31:02 CAT</t>
  </si>
  <si>
    <t>Undersecretary of Ministry of Foreign Affairs meets Brazilian ambassador  https://t.co/wwqzXVkjad  #suna #sudan  https://t.co/dJGx4oG4lI</t>
  </si>
  <si>
    <t>['http://suna-sd.net/read?id=763384']</t>
  </si>
  <si>
    <t>['https://pbs.twimg.com/media/FpkjfKPWIAA1URE.jpg']</t>
  </si>
  <si>
    <t>https://twitter.com/SUNA_AGENCY_EN/status/1628371788768940033</t>
  </si>
  <si>
    <t>https://pbs.twimg.com/media/FpkjfKPWIAA1URE.jpg</t>
  </si>
  <si>
    <t>2023-02-21 20:23:54 CAT</t>
  </si>
  <si>
    <t>US Ambassador meets government of Blue Nile  https://t.co/6R53bAZHm5  #suna #sudan  https://t.co/lxmAOArEP5</t>
  </si>
  <si>
    <t>['http://suna-sd.net/read?id=763344']</t>
  </si>
  <si>
    <t>['https://pbs.twimg.com/media/FpgqoEHWAAs-RI_.jpg', 'https://pbs.twimg.com/media/FpgqoTnWAAIG3ve.jpg', 'https://pbs.twimg.com/media/FpgqpWcXoAAcwbT.jpg', 'https://pbs.twimg.com/media/FpgqqMzWAAcXVLy.jpg']</t>
  </si>
  <si>
    <t>https://twitter.com/SUNA_AGENCY_EN/status/1628098202992877568</t>
  </si>
  <si>
    <t>https://pbs.twimg.com/media/FpgqoEHWAAs-RI_.jpg</t>
  </si>
  <si>
    <t>2023-02-21 20:17:19 CAT</t>
  </si>
  <si>
    <t>Defendant in trial of June 30, 1989 coup plotters denies his judicial confession  https://t.co/4Vy1aWf315  #suna #sudan  https://t.co/akfDxDJiMm</t>
  </si>
  <si>
    <t>['http://suna-sd.net/read?id=763342']</t>
  </si>
  <si>
    <t>['https://pbs.twimg.com/media/FpgpLY5WAAc9Lr0.jpg']</t>
  </si>
  <si>
    <t>https://twitter.com/SUNA_AGENCY_EN/status/1628096544661438474</t>
  </si>
  <si>
    <t>https://pbs.twimg.com/media/FpgpLY5WAAc9Lr0.jpg</t>
  </si>
  <si>
    <t>2023-02-21 20:09:15 CAT</t>
  </si>
  <si>
    <t>UAE Foreign Minister Lauds Sudan's Pavilion in IDEX 2023  https://t.co/JFbkPstxgq  #suna #sudan  https://t.co/mMHMCJd7r5</t>
  </si>
  <si>
    <t>['http://suna-sd.net/read?id=763330']</t>
  </si>
  <si>
    <t>['https://pbs.twimg.com/media/FpgnUD_WIAA-vKZ.jpg', 'https://pbs.twimg.com/media/FpgnVMXWAAMyl4A.jpg']</t>
  </si>
  <si>
    <t>https://twitter.com/SUNA_AGENCY_EN/status/1628094513926242306</t>
  </si>
  <si>
    <t>https://pbs.twimg.com/media/FpgnUD_WIAA-vKZ.jpg</t>
  </si>
  <si>
    <t>2023-02-21 19:57:28 CAT</t>
  </si>
  <si>
    <t>Ambassador Hassan Abdul Salam presents his credentials to the King of Malaysia  https://t.co/YpyLjYJiwQ  #suna #sudan  https://t.co/3kL0zsIKDB</t>
  </si>
  <si>
    <t>['http://suna-sd.net/read?id=763341']</t>
  </si>
  <si>
    <t>['https://pbs.twimg.com/media/Fpgkm41WcAAEH5Y.jpg']</t>
  </si>
  <si>
    <t>https://twitter.com/SUNA_AGENCY_EN/status/1628091550155538446</t>
  </si>
  <si>
    <t>https://pbs.twimg.com/media/Fpgkm41WcAAEH5Y.jpg</t>
  </si>
  <si>
    <t>2023-02-21 19:51:03 CAT</t>
  </si>
  <si>
    <t>River Nile State inaugurates aid convoy to Syria and Turkey  https://t.co/OYl6G5NsSB  #suna #sudan  https://t.co/VQP1qoLSzK</t>
  </si>
  <si>
    <t>['http://suna-sd.net/read?id=763340']</t>
  </si>
  <si>
    <t>['https://pbs.twimg.com/media/FpgjKlBWAAILa9q.jpg']</t>
  </si>
  <si>
    <t>https://twitter.com/SUNA_AGENCY_EN/status/1628089934450925569</t>
  </si>
  <si>
    <t>https://pbs.twimg.com/media/FpgjKlBWAAILa9q.jpg</t>
  </si>
  <si>
    <t>2023-02-21 19:16:32 CAT</t>
  </si>
  <si>
    <t>Rwandan Ambassador Calls on Sudanese Businessmen to invest in his country  https://t.co/u87rA9z9Jv  #suna #sudan  https://t.co/N23z907y5R</t>
  </si>
  <si>
    <t>['http://suna-sd.net/read?id=763308']</t>
  </si>
  <si>
    <t>['https://pbs.twimg.com/media/FpgbQd-XsBgC7_1.jpg']</t>
  </si>
  <si>
    <t>https://twitter.com/SUNA_AGENCY_EN/status/1628081250127716353</t>
  </si>
  <si>
    <t>https://pbs.twimg.com/media/FpgbQd-XsBgC7_1.jpg</t>
  </si>
  <si>
    <t>2023-02-21 19:10:12 CAT</t>
  </si>
  <si>
    <t>Bangladesh Embassy Celebrates International Mother Language Day  https://t.co/Osx45kFLmp  #suna #sudan  https://t.co/cSkAJBv560</t>
  </si>
  <si>
    <t>['http://suna-sd.net/read?id=763304']</t>
  </si>
  <si>
    <t>['https://pbs.twimg.com/media/FpgZzIRXsA4dU1r.jpg', 'https://pbs.twimg.com/media/FpgZzVMXsAcCUBJ.jpg', 'https://pbs.twimg.com/media/FpgZ0P2XsAcdt6D.jpg']</t>
  </si>
  <si>
    <t>https://twitter.com/SUNA_AGENCY_EN/status/1628079654060929040</t>
  </si>
  <si>
    <t>https://pbs.twimg.com/media/FpgZzIRXsA4dU1r.jpg</t>
  </si>
  <si>
    <t>2023-02-21 19:03:48 CAT</t>
  </si>
  <si>
    <t>FMH, Khartoum State Cooperate to Combat Mosquitoes causing Dengue Fever  https://t.co/Vlfdi8IrDC  #suna #sudan  https://t.co/IInlI2NABT</t>
  </si>
  <si>
    <t>['http://suna-sd.net/read?id=763306']</t>
  </si>
  <si>
    <t>['https://pbs.twimg.com/media/FpgYTpZXsAU3wzy.jpg', 'https://pbs.twimg.com/media/FpgYUb-XsAcIO2d.jpg', 'https://pbs.twimg.com/media/FpgYVXsX0AA87r6.jpg', 'https://pbs.twimg.com/media/FpgYWHIXgAAMBfq.jpg']</t>
  </si>
  <si>
    <t>https://twitter.com/SUNA_AGENCY_EN/status/1628078045461463041</t>
  </si>
  <si>
    <t>https://pbs.twimg.com/media/FpgYTpZXsAU3wzy.jpg</t>
  </si>
  <si>
    <t>2023-02-21 18:54:35 CAT</t>
  </si>
  <si>
    <t>Security Arrangements Committee discusses report  on military committee's participation in Juba workshop  https://t.co/kdJddjvnQk  #suna #sudan  https://t.co/4o4BbmkN0d</t>
  </si>
  <si>
    <t>['http://suna-sd.net/read?id=763326']</t>
  </si>
  <si>
    <t>['https://pbs.twimg.com/media/FpgWPdeXEAA0lS-.jpg']</t>
  </si>
  <si>
    <t>https://twitter.com/SUNA_AGENCY_EN/status/1628075723964526607</t>
  </si>
  <si>
    <t>https://pbs.twimg.com/media/FpgWPdeXEAA0lS-.jpg</t>
  </si>
  <si>
    <t>2023-02-21 17:26:50 CAT</t>
  </si>
  <si>
    <t>FFC Announces Return of NUP to Alliance and Singning of Fremework Agreement  https://t.co/cl3r1kr4Bk  #suna #sudan  https://t.co/xuwG4qKMqb</t>
  </si>
  <si>
    <t>['http://suna-sd.net/read?id=763307']</t>
  </si>
  <si>
    <t>['https://pbs.twimg.com/media/FpgCKAsXwAApuQr.jpg']</t>
  </si>
  <si>
    <t>https://twitter.com/SUNA_AGENCY_EN/status/1628053640291155971</t>
  </si>
  <si>
    <t>https://pbs.twimg.com/media/FpgCKAsXwAApuQr.jpg</t>
  </si>
  <si>
    <t>2023-02-21 17:22:48 CAT</t>
  </si>
  <si>
    <t>Hajar meets delegation of the United Eastern Sudan Coalition  https://t.co/wCNN8RGvPf  #suna #sudan  https://t.co/r0pQGV3hR0</t>
  </si>
  <si>
    <t>['http://suna-sd.net/read?id=763318']</t>
  </si>
  <si>
    <t>['https://pbs.twimg.com/media/FpgBMfwX0AANtpU.jpg', 'https://pbs.twimg.com/media/FpgBNQuWIAE6gxr.jpg', 'https://pbs.twimg.com/media/FpgBOEuWAAA2gY0.jpg', 'https://pbs.twimg.com/media/FpgBORAXsAESdnw.jpg']</t>
  </si>
  <si>
    <t>https://twitter.com/SUNA_AGENCY_EN/status/1628052626032979968</t>
  </si>
  <si>
    <t>https://pbs.twimg.com/media/FpgBMfwX0AANtpU.jpg</t>
  </si>
  <si>
    <t>2023-02-21 17:16:21 CAT</t>
  </si>
  <si>
    <t>Defense and Interior Ministers Attend Launch of Activities of IDEX and NAVDEX 2023  https://t.co/9vGixdADgq  #suna #sudan  https://t.co/bRJeRTQFUv</t>
  </si>
  <si>
    <t>['http://suna-sd.net/read?id=763293']</t>
  </si>
  <si>
    <t>['https://pbs.twimg.com/media/Fpf_qv1WcAEOF6-.jpg', 'https://pbs.twimg.com/media/Fpf_sfjWAAY346K.jpg', 'https://pbs.twimg.com/media/Fpf_t2dWcAM7hdK.jpg', 'https://pbs.twimg.com/media/Fpf_vXQX0AINgR9.jpg']</t>
  </si>
  <si>
    <t>https://twitter.com/SUNA_AGENCY_EN/status/1628051004745826305</t>
  </si>
  <si>
    <t>https://pbs.twimg.com/media/Fpf_qv1WcAEOF6-.jpg</t>
  </si>
  <si>
    <t>2023-02-20 17:59:38 CAT</t>
  </si>
  <si>
    <t>Scientific Conference of Obstetricians and Gynecologists Association to Start on Wednesday   https://t.co/UZUpt21g56  #suna #sudan  https://t.co/IVKS2y7cNo</t>
  </si>
  <si>
    <t>['https://suna-sd.net/read?id=763212']</t>
  </si>
  <si>
    <t>['https://pbs.twimg.com/media/FpbAEqAXgAA7iwZ.jpg']</t>
  </si>
  <si>
    <t>https://twitter.com/SUNA_AGENCY_EN/status/1627699507998740483</t>
  </si>
  <si>
    <t>https://pbs.twimg.com/media/FpbAEqAXgAA7iwZ.jpg</t>
  </si>
  <si>
    <t>2023-02-20 17:56:17 CAT</t>
  </si>
  <si>
    <t>Cabinet Discusses Situation of Meat Containers and Sunken Ship in Suakin   https://t.co/KWCp4j9Ttp  #suna #sudan  https://t.co/V4FFMyc0qy</t>
  </si>
  <si>
    <t>['https://suna-sd.net/read?id=763202']</t>
  </si>
  <si>
    <t>['https://pbs.twimg.com/media/Fpa_Tg8XEAMnzTU.jpg']</t>
  </si>
  <si>
    <t>https://twitter.com/SUNA_AGENCY_EN/status/1627698666474508289</t>
  </si>
  <si>
    <t>https://pbs.twimg.com/media/Fpa_Tg8XEAMnzTU.jpg</t>
  </si>
  <si>
    <t>2023-02-20 17:52:50 CAT</t>
  </si>
  <si>
    <t>Syrian Foreign Ministry Appreciates Support of Government and People of Sudan   https://t.co/Iy0O9uL6pc  #suna #Sudan  https://t.co/sTG0wB1yg6</t>
  </si>
  <si>
    <t>['https://suna-sd.net/read?id=763204']</t>
  </si>
  <si>
    <t>['https://pbs.twimg.com/media/Fpa-hLaXEAA2Omg.jpg']</t>
  </si>
  <si>
    <t>https://twitter.com/SUNA_AGENCY_EN/status/1627697795384676353</t>
  </si>
  <si>
    <t>https://pbs.twimg.com/media/Fpa-hLaXEAA2Omg.jpg</t>
  </si>
  <si>
    <t>2023-02-20 17:35:38 CAT</t>
  </si>
  <si>
    <t>Dr Yasser Mohamed presents his credentials as ambassador extra ordinary to Indonesia   https://t.co/VlCKIP6PgG #suna #Sudan  https://t.co/xXSsVbV3gZ</t>
  </si>
  <si>
    <t>['https://suna-sd.net/read?id=763191']</t>
  </si>
  <si>
    <t>['https://pbs.twimg.com/media/Fpa6lAMWAAIGnSm.jpg']</t>
  </si>
  <si>
    <t>https://twitter.com/SUNA_AGENCY_EN/status/1627693468733644807</t>
  </si>
  <si>
    <t>https://pbs.twimg.com/media/Fpa6lAMWAAIGnSm.jpg</t>
  </si>
  <si>
    <t>2023-02-20 17:31:09 CAT</t>
  </si>
  <si>
    <t>Civil defense teams return home after participation in rescue operations in Turkey     https://t.co/qLOFksML40 #suna #sudan  https://t.co/8rJbeZZKpW</t>
  </si>
  <si>
    <t>['https://suna-sd.net/read?id=763176']</t>
  </si>
  <si>
    <t>['https://pbs.twimg.com/media/Fpa5jeSX0AE1AqI.jpg']</t>
  </si>
  <si>
    <t>https://twitter.com/SUNA_AGENCY_EN/status/1627692341602537472</t>
  </si>
  <si>
    <t>https://pbs.twimg.com/media/Fpa5jeSX0AE1AqI.jpg</t>
  </si>
  <si>
    <t>2023-02-20 17:27:40 CAT</t>
  </si>
  <si>
    <t>Minister of Foreign Affairs leaves for Bahrain   https://t.co/Er4VDgAbQd  #suna #Sudan  https://t.co/3sBbCPEYRz</t>
  </si>
  <si>
    <t>['https://suna-sd.net/read?id=763165']</t>
  </si>
  <si>
    <t>['https://pbs.twimg.com/media/Fpa4woNXwAYY4Lx.jpg']</t>
  </si>
  <si>
    <t>https://twitter.com/SUNA_AGENCY_EN/status/1627691463029977090</t>
  </si>
  <si>
    <t>https://pbs.twimg.com/media/Fpa4woNXwAYY4Lx.jpg</t>
  </si>
  <si>
    <t>2023-02-20 17:26:02 CAT</t>
  </si>
  <si>
    <t>Al-Burhan concludes visit to Juba after participation in signing of Updated Matrix     https://t.co/B0qG70C5SS #Suna #Sudan  https://t.co/Chi8LpKnob</t>
  </si>
  <si>
    <t>['https://suna-sd.net/read?id=763168']</t>
  </si>
  <si>
    <t>['https://pbs.twimg.com/media/Fpa4YNWWcAEvjul.jpg']</t>
  </si>
  <si>
    <t>https://twitter.com/SUNA_AGENCY_EN/status/1627691050134392834</t>
  </si>
  <si>
    <t>https://pbs.twimg.com/media/Fpa4YNWWcAEvjul.jpg</t>
  </si>
  <si>
    <t>2023-02-19 23:43:46 CAT</t>
  </si>
  <si>
    <t>Dagalo renews his commitment to the framework agreement  https://t.co/SCFtir3sNc  #suna #sudan  https://t.co/7NMInstX0N</t>
  </si>
  <si>
    <t>['https://suna-sd.net/read?id=763123#']</t>
  </si>
  <si>
    <t>['https://pbs.twimg.com/media/FpXFL6TXsAA3lN2.jpg']</t>
  </si>
  <si>
    <t>https://twitter.com/SUNA_AGENCY_EN/status/1627423725451714560</t>
  </si>
  <si>
    <t>https://pbs.twimg.com/media/FpXFL6TXsAA3lN2.jpg</t>
  </si>
  <si>
    <t>Dagalo: Current economic crisis’ solution is related to political stability  https://t.co/ad0dJ6PoNH  #suna #sudan  https://t.co/oYpE7hQgYl</t>
  </si>
  <si>
    <t>['https://suna-sd.net/read?id=763119#']</t>
  </si>
  <si>
    <t>['https://pbs.twimg.com/media/FpXFL2wXwAAS1y6.jpg']</t>
  </si>
  <si>
    <t>https://twitter.com/SUNA_AGENCY_EN/status/1627423725439049733</t>
  </si>
  <si>
    <t>https://pbs.twimg.com/media/FpXFL2wXwAAS1y6.jpg</t>
  </si>
  <si>
    <t>2023-02-19 23:26:13 CAT</t>
  </si>
  <si>
    <t>Foreign Ministry on Sudanese Mission efforts towards persons affected by Earthquake in Turkey    https://t.co/Q36Vn4tuu7  #suna #sudan  https://t.co/oivm1gdiNM</t>
  </si>
  <si>
    <t>['https://suna-sd.net/read?id=763129#']</t>
  </si>
  <si>
    <t>['https://pbs.twimg.com/media/FpXBK4pXgAMSuEu.jpg']</t>
  </si>
  <si>
    <t>https://twitter.com/SUNA_AGENCY_EN/status/1627419305565425666</t>
  </si>
  <si>
    <t>https://pbs.twimg.com/media/FpXBK4pXgAMSuEu.jpg</t>
  </si>
  <si>
    <t>2023-02-19 23:19:03 CAT</t>
  </si>
  <si>
    <t>Turkish Technical Delegation Visits Gezira Scheme to Install Leather Dye  https://t.co/Cklxif9jwt  #suna #sudan  https://t.co/O0Yi2cV1Qu</t>
  </si>
  <si>
    <t>['https://suna-sd.net/read?id=763104#']</t>
  </si>
  <si>
    <t>['https://pbs.twimg.com/media/FpW_lYQXoAE4DE2.jpg']</t>
  </si>
  <si>
    <t>https://twitter.com/SUNA_AGENCY_EN/status/1627417503969296384</t>
  </si>
  <si>
    <t>https://pbs.twimg.com/media/FpW_lYQXoAE4DE2.jpg</t>
  </si>
  <si>
    <t>2023-02-19 23:10:58 CAT</t>
  </si>
  <si>
    <t>Defense Industries System  to Participate in IDEX 2023 in Abu Dhabi  https://t.co/17XUzLRHQ0  #suna #sudan  https://t.co/BpoYETwPDG</t>
  </si>
  <si>
    <t>['https://suna-sd.net/read?id=763101#']</t>
  </si>
  <si>
    <t>['https://pbs.twimg.com/media/FpW9u1eWIAEbuOr.jpg']</t>
  </si>
  <si>
    <t>https://twitter.com/SUNA_AGENCY_EN/status/1627415467689213957</t>
  </si>
  <si>
    <t>https://pbs.twimg.com/media/FpW9u1eWIAEbuOr.jpg</t>
  </si>
  <si>
    <t>2023-02-19 15:11:49 CAT</t>
  </si>
  <si>
    <t>Cabinet launches environmental and social impact guidelines  https://t.co/zOVMEHix1A  #suna #sudan  https://t.co/BFlFrROniO</t>
  </si>
  <si>
    <t>['http://suna-sd.net/read?id=763098']</t>
  </si>
  <si>
    <t>['https://pbs.twimg.com/media/FpVQDWWXgAETrop.jpg']</t>
  </si>
  <si>
    <t>https://twitter.com/SUNA_AGENCY_EN/status/1627294887031848961</t>
  </si>
  <si>
    <t>https://pbs.twimg.com/media/FpVQDWWXgAETrop.jpg</t>
  </si>
  <si>
    <t>2023-02-19 14:44:49 CAT</t>
  </si>
  <si>
    <t>Al-Burhan attends signing ceremony of Juba Peace Agreement matrix  https://t.co/6KpS2JtCZB  #suna #sudan  https://t.co/JgcQRQT50f</t>
  </si>
  <si>
    <t>['http://suna-sd.net/read?id=763072']</t>
  </si>
  <si>
    <t>['https://pbs.twimg.com/media/FpVJxj4X0AAbtya.jpg', 'https://pbs.twimg.com/media/FpVJ0JyXwAARVsZ.jpg', 'https://pbs.twimg.com/media/FpVJ2uxXwAAxPBD.jpg']</t>
  </si>
  <si>
    <t>https://twitter.com/SUNA_AGENCY_EN/status/1627288090736820225</t>
  </si>
  <si>
    <t>https://pbs.twimg.com/media/FpVJxj4X0AAbtya.jpg</t>
  </si>
  <si>
    <t>2023-02-19 12:49:04 CAT</t>
  </si>
  <si>
    <t>Al-Burhan Arrives in Juba  https://t.co/goYcaLym1M  #suna #sudan  https://t.co/bwQfoGf9Sk</t>
  </si>
  <si>
    <t>['http://suna-sd.net/read?id=763062']</t>
  </si>
  <si>
    <t>['https://pbs.twimg.com/media/FpUvXkwXsAA9Ig8.jpg', 'https://pbs.twimg.com/media/FpUvYpvXgAUxe6Q.jpg', 'https://pbs.twimg.com/media/FpUvZwpXgAA1eR8.jpg']</t>
  </si>
  <si>
    <t>https://twitter.com/SUNA_AGENCY_EN/status/1627258965066227712</t>
  </si>
  <si>
    <t>https://pbs.twimg.com/media/FpUvXkwXsAA9Ig8.jpg</t>
  </si>
  <si>
    <t>2023-02-16 22:17:33 CAT</t>
  </si>
  <si>
    <t>Sudan and Chad Discuss Cooperation in Field of Transport  https://t.co/h6fQtKGYrj  #suna #sudan  https://t.co/DWeX3EEj30</t>
  </si>
  <si>
    <t>['http://suna-sd.net/read?id=762872']</t>
  </si>
  <si>
    <t>['https://pbs.twimg.com/media/FpHUvAEXwAE1_0m.jpg']</t>
  </si>
  <si>
    <t>https://twitter.com/SUNA_AGENCY_EN/status/1626314863503896577</t>
  </si>
  <si>
    <t>https://pbs.twimg.com/media/FpHUvAEXwAE1_0m.jpg</t>
  </si>
  <si>
    <t>2023-02-16 22:15:08 CAT</t>
  </si>
  <si>
    <t>Sudanese Journalists Association Celebrates International Day of Radio  https://t.co/JT9NLpiVmP  #suna #sudan  https://t.co/X92dv08W4c</t>
  </si>
  <si>
    <t>['http://suna-sd.net/read?id=762908']</t>
  </si>
  <si>
    <t>['https://pbs.twimg.com/media/FpHUMAeX0AEd9UK.jpg', 'https://pbs.twimg.com/media/FpHUMaBXEAECfqI.jpg']</t>
  </si>
  <si>
    <t>https://twitter.com/SUNA_AGENCY_EN/status/1626314252918169601</t>
  </si>
  <si>
    <t>https://pbs.twimg.com/media/FpHUMAeX0AEd9UK.jpg</t>
  </si>
  <si>
    <t>2023-02-16 22:05:53 CAT</t>
  </si>
  <si>
    <t>Results of investigation on incidents of Bileel announced  https://t.co/ueh52EFkKh  #suna #sudan  https://t.co/reWkAPC1Za</t>
  </si>
  <si>
    <t>['http://suna-sd.net/read?id=762912']</t>
  </si>
  <si>
    <t>['https://pbs.twimg.com/media/FpHSCPgXgAMOn67.jpg', 'https://pbs.twimg.com/media/FpHSEBZX0Akqt9n.jpg']</t>
  </si>
  <si>
    <t>https://twitter.com/SUNA_AGENCY_EN/status/1626311925045907462</t>
  </si>
  <si>
    <t>https://pbs.twimg.com/media/FpHSCPgXgAMOn67.jpg</t>
  </si>
  <si>
    <t>2023-02-16 21:57:16 CAT</t>
  </si>
  <si>
    <t>National Council for Child Welfare emphasizes protection of children in areas of armed conflict  https://t.co/LJf7zYzabY  #suna #sudan  https://t.co/gyAzrzIwqe</t>
  </si>
  <si>
    <t>['http://suna-sd.net/read?id=762910']</t>
  </si>
  <si>
    <t>['https://pbs.twimg.com/media/FpHQFOvWAAQ9-31.jpg']</t>
  </si>
  <si>
    <t>https://twitter.com/SUNA_AGENCY_EN/status/1626309758184562688</t>
  </si>
  <si>
    <t>https://pbs.twimg.com/media/FpHQFOvWAAQ9-31.jpg</t>
  </si>
  <si>
    <t>2023-02-16 20:45:16 CAT</t>
  </si>
  <si>
    <t>Under Sudan leadership, the Council of Ambassadors of IGAD countries in Brussels begins sessions  https://t.co/FAmhZDAVzH  #suna #sudan  https://t.co/FkDAqkcUeD</t>
  </si>
  <si>
    <t>['http://suna-sd.net/read?id=762909']</t>
  </si>
  <si>
    <t>['https://pbs.twimg.com/media/FpG_jE_XEAAYs_g.jpg']</t>
  </si>
  <si>
    <t>https://twitter.com/SUNA_AGENCY_EN/status/1626291638359191552</t>
  </si>
  <si>
    <t>https://pbs.twimg.com/media/FpG_jE_XEAAYs_g.jpg</t>
  </si>
  <si>
    <t>2023-02-16 20:21:43 CAT</t>
  </si>
  <si>
    <t>Dagalo and Idris witness announcement of the investigation results in Beleil events, South Darfur  https://t.co/IlxXG1AFZR  #suna #sudan  https://t.co/jHtE0df3QV</t>
  </si>
  <si>
    <t>['http://suna-sd.net/read?id=762903']</t>
  </si>
  <si>
    <t>['https://pbs.twimg.com/media/FpG6OQ3X0AUVEpr.jpg']</t>
  </si>
  <si>
    <t>https://twitter.com/SUNA_AGENCY_EN/status/1626285712243818501</t>
  </si>
  <si>
    <t>https://pbs.twimg.com/media/FpG6OQ3X0AUVEpr.jpg</t>
  </si>
  <si>
    <t>2023-02-16 20:21:10 CAT</t>
  </si>
  <si>
    <t>Agar Calls for Renouncing Hate Speech, Regionalism  https://t.co/jNVkst5b0i  #suna #sudan  https://t.co/hnmzrfhxp4</t>
  </si>
  <si>
    <t>['http://suna-sd.net/read?id=762861']</t>
  </si>
  <si>
    <t>['https://pbs.twimg.com/media/FpG6F9eXsAMhss2.jpg']</t>
  </si>
  <si>
    <t>https://twitter.com/SUNA_AGENCY_EN/status/1626285573987082242</t>
  </si>
  <si>
    <t>https://pbs.twimg.com/media/FpG6F9eXsAMhss2.jpg</t>
  </si>
  <si>
    <t>2023-02-16 20:14:15 CAT</t>
  </si>
  <si>
    <t>W. Kordofan government works to protect citizens and property  https://t.co/ihzSqBVvio  #suna #sudan  https://t.co/x1JNL3FvrJ</t>
  </si>
  <si>
    <t>['http://suna-sd.net/read?id=762890']</t>
  </si>
  <si>
    <t>['https://pbs.twimg.com/media/FpG4evbWIAAZq9C.jpg']</t>
  </si>
  <si>
    <t>https://twitter.com/SUNA_AGENCY_EN/status/1626283832138780675</t>
  </si>
  <si>
    <t>https://pbs.twimg.com/media/FpG4evbWIAAZq9C.jpg</t>
  </si>
  <si>
    <t>2023-02-16 20:11:32 CAT</t>
  </si>
  <si>
    <t>Three Sudanese referees for Taekwondo approved by International Federation  https://t.co/JQd0jfRzjb  #suna #sudan  https://t.co/t8wuu3CGpf</t>
  </si>
  <si>
    <t>['http://suna-sd.net/read?id=762899']</t>
  </si>
  <si>
    <t>['https://pbs.twimg.com/media/FpG36AXWYAAqDTu.jpg']</t>
  </si>
  <si>
    <t>https://twitter.com/SUNA_AGENCY_EN/status/1626283151939993607</t>
  </si>
  <si>
    <t>https://pbs.twimg.com/media/FpG36AXWYAAqDTu.jpg</t>
  </si>
  <si>
    <t>2023-02-16 19:17:02 CAT</t>
  </si>
  <si>
    <t>Sudan and Egypt Sign Number of Agreements  https://t.co/zbEcOCFMiF  #suna #sudan  https://t.co/EZEYYHwito</t>
  </si>
  <si>
    <t>['http://suna-sd.net/read?id=762860']</t>
  </si>
  <si>
    <t>['https://pbs.twimg.com/media/FpGrZodWIAIquWd.jpg', 'https://pbs.twimg.com/media/FpGradJWYAUo5UX.jpg', 'https://pbs.twimg.com/media/FpGrbeKWcAAsvdn.jpg']</t>
  </si>
  <si>
    <t>https://twitter.com/SUNA_AGENCY_EN/status/1626269435290951681</t>
  </si>
  <si>
    <t>https://pbs.twimg.com/media/FpGrZodWIAIquWd.jpg</t>
  </si>
  <si>
    <t>2023-02-16 19:12:15 CAT</t>
  </si>
  <si>
    <t>Gen. Al-Atta describes implementation rate of Juba Peace Agreement as good  https://t.co/IOne28gBTH  #suna #sudan  https://t.co/KEnzaQu47U</t>
  </si>
  <si>
    <t>['http://suna-sd.net/read?id=762874']</t>
  </si>
  <si>
    <t>['https://pbs.twimg.com/media/FpGqVkLXwAEk7UN.jpg']</t>
  </si>
  <si>
    <t>https://twitter.com/SUNA_AGENCY_EN/status/1626268230615711744</t>
  </si>
  <si>
    <t>https://pbs.twimg.com/media/FpGqVkLXwAEk7UN.jpg</t>
  </si>
  <si>
    <t>2023-02-16 18:49:32 CAT</t>
  </si>
  <si>
    <t>A G orders referral of the investigation into  "Belil" incidents to Public Prosecution  https://t.co/WyQ4akD8V5  #suna #sudan  https://t.co/LP8plsnOvX</t>
  </si>
  <si>
    <t>['http://suna-sd.net/read?id=762869']</t>
  </si>
  <si>
    <t>['https://pbs.twimg.com/media/FpGlHbZXwAI076-.jpg']</t>
  </si>
  <si>
    <t>https://twitter.com/SUNA_AGENCY_EN/status/1626262515603632128</t>
  </si>
  <si>
    <t>https://pbs.twimg.com/media/FpGlHbZXwAI076-.jpg</t>
  </si>
  <si>
    <t>2023-02-16 18:47:34 CAT</t>
  </si>
  <si>
    <t>Government of S. Kordofan state mourns Emir of Al- Liri in Heiban locality  https://t.co/nGWE3gob8n  #suna #sudan  https://t.co/qNnuHk4BQ6</t>
  </si>
  <si>
    <t>['http://suna-sd.net/read?id=762870']</t>
  </si>
  <si>
    <t>['https://pbs.twimg.com/media/FpGkryPXEAcUtHZ.jpg']</t>
  </si>
  <si>
    <t>https://twitter.com/SUNA_AGENCY_EN/status/1626262019685875712</t>
  </si>
  <si>
    <t>https://pbs.twimg.com/media/FpGkryPXEAcUtHZ.jpg</t>
  </si>
  <si>
    <t>2023-02-16 18:44:52 CAT</t>
  </si>
  <si>
    <t>Kabbashi, Agar Arrive in Juba  https://t.co/P3Sa0AR4SU  #suna #sudan  https://t.co/HU8iDXA4yO</t>
  </si>
  <si>
    <t>['http://suna-sd.net/read?id=762808']</t>
  </si>
  <si>
    <t>['https://pbs.twimg.com/media/FpGkDdrX0AEemMW.jpg']</t>
  </si>
  <si>
    <t>https://twitter.com/SUNA_AGENCY_EN/status/1626261338795216896</t>
  </si>
  <si>
    <t>https://pbs.twimg.com/media/FpGkDdrX0AEemMW.jpg</t>
  </si>
  <si>
    <t>2023-02-16 18:24:00 CAT</t>
  </si>
  <si>
    <t>Foreign Minister Receives Egyptian Ambassador .  https://t.co/lKmbefVHPZ  #suna #sudan  https://t.co/8l2aB5E2O4</t>
  </si>
  <si>
    <t>['http://suna-sd.net/read?id=762829']</t>
  </si>
  <si>
    <t>['https://pbs.twimg.com/media/FpGfRwVXsAEuHNx.jpg']</t>
  </si>
  <si>
    <t>https://twitter.com/SUNA_AGENCY_EN/status/1626256087195295747</t>
  </si>
  <si>
    <t>https://pbs.twimg.com/media/FpGfRwVXsAEuHNx.jpg</t>
  </si>
  <si>
    <t>2023-02-16 18:19:59 CAT</t>
  </si>
  <si>
    <t>Al-Burhan meets IUA Vice Chairman of Trustees Board  https://t.co/ZX9X8vb3n8  #suna #sudan  https://t.co/vBs8EDnoyc</t>
  </si>
  <si>
    <t>['http://suna-sd.net/read?id=762864']</t>
  </si>
  <si>
    <t>['https://pbs.twimg.com/media/FpGeU_OWAAAGjzS.jpg']</t>
  </si>
  <si>
    <t>https://twitter.com/SUNA_AGENCY_EN/status/1626255077341073408</t>
  </si>
  <si>
    <t>https://pbs.twimg.com/media/FpGeU_OWAAAGjzS.jpg</t>
  </si>
  <si>
    <t>2023-02-16 17:38:31 CAT</t>
  </si>
  <si>
    <t>Sovereignty Council Vice President arrives in Nyala  https://t.co/nH484DRh9z  #suna #sudan  https://t.co/61P3dql96L</t>
  </si>
  <si>
    <t>['http://suna-sd.net/read?id=762805']</t>
  </si>
  <si>
    <t>['https://pbs.twimg.com/media/FpGU34hWcAAGcBR.jpg']</t>
  </si>
  <si>
    <t>https://twitter.com/SUNA_AGENCY_EN/status/1626244643045224448</t>
  </si>
  <si>
    <t>https://pbs.twimg.com/media/FpGU34hWcAAGcBR.jpg</t>
  </si>
  <si>
    <t>2023-02-16 17:35:06 CAT</t>
  </si>
  <si>
    <t>Representatives of Trilateral Mechanism,, Quartet and European Union Welcome Outcome of East Workshop  https://t.co/gqXyRjd9cD  #suna #sudan  https://t.co/s8tOQPRNVD</t>
  </si>
  <si>
    <t>['http://suna-sd.net/read?id=762814']</t>
  </si>
  <si>
    <t>['https://pbs.twimg.com/media/FpGUGYZWYAE6Mkl.jpg']</t>
  </si>
  <si>
    <t>https://twitter.com/SUNA_AGENCY_EN/status/1626243782537617415</t>
  </si>
  <si>
    <t>https://pbs.twimg.com/media/FpGUGYZWYAE6Mkl.jpg</t>
  </si>
  <si>
    <t>2023-02-16 17:30:40 CAT</t>
  </si>
  <si>
    <t>Trilateral Mechanism welcomes workshop to evaluate implementation of Juba Peace Agreement  https://t.co/5nj1v6W0sB  #suna #sudan  https://t.co/Mgqd98VzOK</t>
  </si>
  <si>
    <t>['http://suna-sd.net/read?id=762826']</t>
  </si>
  <si>
    <t>['https://pbs.twimg.com/media/FpGTFmtX0AEWGkN.jpg']</t>
  </si>
  <si>
    <t>https://twitter.com/SUNA_AGENCY_EN/status/1626242667897053186</t>
  </si>
  <si>
    <t>https://pbs.twimg.com/media/FpGTFmtX0AEWGkN.jpg</t>
  </si>
  <si>
    <t>2023-02-15 15:35:51 CAT</t>
  </si>
  <si>
    <t>Al-Burhan Returns home after official visit to UAE  https://t.co/qISlBlUjI2  #suna #sudan  https://t.co/jHjg2glrmm</t>
  </si>
  <si>
    <t>['http://suna-sd.net/read?id=762704']</t>
  </si>
  <si>
    <t>['https://pbs.twimg.com/media/FpAvJ6fakAMXJT9.jpg', 'https://pbs.twimg.com/media/FpAvLZNaAAQFvf0.jpg', 'https://pbs.twimg.com/media/FpAvMgQacAA77kP.jpg', 'https://pbs.twimg.com/media/FpAvNi_akAgdGbc.jpg']</t>
  </si>
  <si>
    <t>https://twitter.com/SUNA_AGENCY_EN/status/1625851382598365184</t>
  </si>
  <si>
    <t>https://pbs.twimg.com/media/FpAvJ6fakAMXJT9.jpg</t>
  </si>
  <si>
    <t>2023-02-15 15:35:46 CAT</t>
  </si>
  <si>
    <t>Delegation of Federal Ministry of Finance visits Sea Ports Corporation  https://t.co/ppp6UyhqMR  #suna #sudan  https://t.co/mmir7d6iX4</t>
  </si>
  <si>
    <t>['http://suna-sd.net/read?id=762690']</t>
  </si>
  <si>
    <t>['https://pbs.twimg.com/media/FpAvIuHaEAEfxnJ.jpg']</t>
  </si>
  <si>
    <t>https://twitter.com/SUNA_AGENCY_EN/status/1625851363858223108</t>
  </si>
  <si>
    <t>https://pbs.twimg.com/media/FpAvIuHaEAEfxnJ.jpg</t>
  </si>
  <si>
    <t>2023-02-14 21:25:56 CAT</t>
  </si>
  <si>
    <t>Al-Burhan and Mohamed bin Zayed hold session of joint talks  https://t.co/8glBhKIQdo  #suna #sudan  https://t.co/zgOsT0dalZ</t>
  </si>
  <si>
    <t>['http://suna-sd.net/read?id=762633']</t>
  </si>
  <si>
    <t>['https://pbs.twimg.com/media/Fo81tEVX0AAbRd8.jpg', 'https://pbs.twimg.com/media/Fo81tzvWYAoNhiN.jpg', 'https://pbs.twimg.com/media/Fo81utQWYAEw-yp.jpg', 'https://pbs.twimg.com/media/Fo81v78XgAIY-uB.jpg']</t>
  </si>
  <si>
    <t>https://twitter.com/SUNA_AGENCY_EN/status/1625577099535736844</t>
  </si>
  <si>
    <t>https://pbs.twimg.com/media/Fo81tEVX0AAbRd8.jpg</t>
  </si>
  <si>
    <t>2023-02-14 21:13:58 CAT</t>
  </si>
  <si>
    <t>Official of Horn and East Africa at Dutch Foreign Ministry visits El- Fasher  https://t.co/TaLTMmlwcg  #suna #sudan  https://t.co/AX7vXlatDF</t>
  </si>
  <si>
    <t>['http://suna-sd.net/read?id=762629']</t>
  </si>
  <si>
    <t>['https://pbs.twimg.com/media/Fo8y_72XgAAcgDF.jpg']</t>
  </si>
  <si>
    <t>https://twitter.com/SUNA_AGENCY_EN/status/1625574084317700107</t>
  </si>
  <si>
    <t>https://pbs.twimg.com/media/Fo8y_72XgAAcgDF.jpg</t>
  </si>
  <si>
    <t>2023-02-14 21:11:17 CAT</t>
  </si>
  <si>
    <t>TSC Vice-President concludes visit to Guinea-Bissau  https://t.co/CipFTy2NZr  #suna #sudan  https://t.co/cZvA5NTFqC</t>
  </si>
  <si>
    <t>['http://suna-sd.net/read?id=762628']</t>
  </si>
  <si>
    <t>['https://pbs.twimg.com/media/Fo8yBZJWYB8ZFx8.jpg', 'https://pbs.twimg.com/media/Fo8yGviWYAoXkJX.jpg', 'https://pbs.twimg.com/media/Fo8ySltWIAAGW0v.jpg', 'https://pbs.twimg.com/media/Fo8yVe9WYBIiw35.jpg']</t>
  </si>
  <si>
    <t>https://twitter.com/SUNA_AGENCY_EN/status/1625573409135419398</t>
  </si>
  <si>
    <t>https://pbs.twimg.com/media/Fo8yBZJWYB8ZFx8.jpg</t>
  </si>
  <si>
    <t>2023-02-14 20:17:50 CAT</t>
  </si>
  <si>
    <t>Ministers of economic sector discuss cooperation with WFP  https://t.co/gH2Ikhy67l  #suna #sudan  https://t.co/rpuoLMYVFC</t>
  </si>
  <si>
    <t>['http://suna-sd.net/read?id=762622']</t>
  </si>
  <si>
    <t>['https://pbs.twimg.com/media/Fo8mI_IXEBUY5GC.jpg', 'https://pbs.twimg.com/media/Fo8mJNQXECEet7b.jpg']</t>
  </si>
  <si>
    <t>https://twitter.com/SUNA_AGENCY_EN/status/1625559961223761923</t>
  </si>
  <si>
    <t>https://pbs.twimg.com/media/Fo8mI_IXEBUY5GC.jpg</t>
  </si>
  <si>
    <t>2023-02-14 20:13:08 CAT</t>
  </si>
  <si>
    <t>Workshop of Eastern Sudan Roadmap continues sessions  https://t.co/Nv2bcZe0Gb  #suna #sudan  https://t.co/f2uSyNEvPl</t>
  </si>
  <si>
    <t>['http://suna-sd.net/read?id=762615']</t>
  </si>
  <si>
    <t>['https://pbs.twimg.com/media/Fo8lEzVWAAA_cCs.jpg']</t>
  </si>
  <si>
    <t>https://twitter.com/SUNA_AGENCY_EN/status/1625558777880625159</t>
  </si>
  <si>
    <t>https://pbs.twimg.com/media/Fo8lEzVWAAA_cCs.jpg</t>
  </si>
  <si>
    <t>2023-02-14 20:10:49 CAT</t>
  </si>
  <si>
    <t>UN Delegation inspects efforts to protect civilians in Darfur  https://t.co/zukiqIWnlr  #suna #sudan  https://t.co/1BIQXJXP4K</t>
  </si>
  <si>
    <t>['http://suna-sd.net/read?id=762608']</t>
  </si>
  <si>
    <t>['https://pbs.twimg.com/media/Fo8kjJ7XEAsAIyq.jpg']</t>
  </si>
  <si>
    <t>https://twitter.com/SUNA_AGENCY_EN/status/1625558193970585600</t>
  </si>
  <si>
    <t>https://pbs.twimg.com/media/Fo8kjJ7XEAsAIyq.jpg</t>
  </si>
  <si>
    <t>2023-02-14 20:08:43 CAT</t>
  </si>
  <si>
    <t>New matrixes approach for implementation of Juba Agreement for Peace in Sudan  https://t.co/xGvEt30OUc  #suna #sudan  https://t.co/mW8erMFVJi</t>
  </si>
  <si>
    <t>['http://suna-sd.net/read?id=762619']</t>
  </si>
  <si>
    <t>['https://pbs.twimg.com/media/Fo8kFTzXEAYc13M.jpg']</t>
  </si>
  <si>
    <t>https://twitter.com/SUNA_AGENCY_EN/status/1625557667270762496</t>
  </si>
  <si>
    <t>https://pbs.twimg.com/media/Fo8kFTzXEAYc13M.jpg</t>
  </si>
  <si>
    <t>2023-02-14 18:21:26 CAT</t>
  </si>
  <si>
    <t>Sudan, Guinea-Bissau Affirm Keenness to Strengthen Bilateral Relations  https://t.co/Jy5xs9qMgw  #suna #sudan  https://t.co/are678XtU1</t>
  </si>
  <si>
    <t>['http://suna-sd.net/read?id=762588']</t>
  </si>
  <si>
    <t>['https://pbs.twimg.com/media/Fo8Len5WIAEzID1.jpg', 'https://pbs.twimg.com/media/Fo8LfP9XwAMAlNX.jpg', 'https://pbs.twimg.com/media/Fo8Lf6AXwAgLJFC.jpg', 'https://pbs.twimg.com/media/Fo8Lg3ZXwAg0de8.jpg']</t>
  </si>
  <si>
    <t>https://twitter.com/SUNA_AGENCY_EN/status/1625530665008603138</t>
  </si>
  <si>
    <t>https://pbs.twimg.com/media/Fo8Len5WIAEzID1.jpg</t>
  </si>
  <si>
    <t>2023-02-14 18:07:28 CAT</t>
  </si>
  <si>
    <t>Workshop of JASP reviews Darfur Peace Agreement Protocol  https://t.co/LxyC0BRYOZ  #suna #sudan  https://t.co/6bwlKfEZnv</t>
  </si>
  <si>
    <t>['http://suna-sd.net/read?id=762605']</t>
  </si>
  <si>
    <t>['https://pbs.twimg.com/media/Fo8IUKtX0AIaysD.jpg']</t>
  </si>
  <si>
    <t>https://twitter.com/SUNA_AGENCY_EN/status/1625527153000415232</t>
  </si>
  <si>
    <t>https://pbs.twimg.com/media/Fo8IUKtX0AIaysD.jpg</t>
  </si>
  <si>
    <t>2023-02-14 18:05:52 CAT</t>
  </si>
  <si>
    <t>Sudanese Ministry of Animal Resources, Guinea-Bissau Counterpart hold talks  https://t.co/CWYKTOmSYP  #suna #sudan  https://t.co/yWsgzYNItY</t>
  </si>
  <si>
    <t>['http://suna-sd.net/read?id=762572']</t>
  </si>
  <si>
    <t>['https://pbs.twimg.com/media/Fo8H6a7WIAMXuoD.jpg']</t>
  </si>
  <si>
    <t>https://twitter.com/SUNA_AGENCY_EN/status/1625526750896594947</t>
  </si>
  <si>
    <t>https://pbs.twimg.com/media/Fo8H6a7WIAMXuoD.jpg</t>
  </si>
  <si>
    <t>2023-02-14 18:01:33 CAT</t>
  </si>
  <si>
    <t>Abdul-Rahim Hussein denies involvement in 1989 coup  https://t.co/WEdzJ606w1  #suna #sudan  https://t.co/hR2gQnn0Gj</t>
  </si>
  <si>
    <t>['http://suna-sd.net/read?id=762582']</t>
  </si>
  <si>
    <t>['https://pbs.twimg.com/media/Fo8G9z6XEAAbxj7.jpg']</t>
  </si>
  <si>
    <t>https://twitter.com/SUNA_AGENCY_EN/status/1625525663183564800</t>
  </si>
  <si>
    <t>https://pbs.twimg.com/media/Fo8G9z6XEAAbxj7.jpg</t>
  </si>
  <si>
    <t>2023-02-14 16:01:52 CAT</t>
  </si>
  <si>
    <t>Defense Minister affirms adherence to Juba Agreement at this time  https://t.co/qbv8iMtqNG  #suna #sudan  https://t.co/LW1XIrrmDn</t>
  </si>
  <si>
    <t>['http://suna-sd.net/read?id=762577']</t>
  </si>
  <si>
    <t>['https://pbs.twimg.com/media/Fo7rlLuaIAIdDNO.jpg']</t>
  </si>
  <si>
    <t>https://twitter.com/SUNA_AGENCY_EN/status/1625495544620785664</t>
  </si>
  <si>
    <t>https://pbs.twimg.com/media/Fo7rlLuaIAIdDNO.jpg</t>
  </si>
  <si>
    <t>2023-02-14 15:42:47 CAT</t>
  </si>
  <si>
    <t>Al-Burhan leaves to United Arab Emirates on official visit  https://t.co/b6DQ3ifbgj  #suna #sudan  https://t.co/VWMSgVwBYl</t>
  </si>
  <si>
    <t>['http://suna-sd.net/read?id=762571']</t>
  </si>
  <si>
    <t>['https://pbs.twimg.com/media/Fo7nMYhaMAEHk6x.jpg']</t>
  </si>
  <si>
    <t>https://twitter.com/SUNA_AGENCY_EN/status/1625490739710001153</t>
  </si>
  <si>
    <t>https://pbs.twimg.com/media/Fo7nMYhaMAEHk6x.jpg</t>
  </si>
  <si>
    <t>2023-02-14 14:39:52 CAT</t>
  </si>
  <si>
    <t>Sovereignty Council President Awards Two Niles Order to WFP Executive Director  https://t.co/tGGURo8unA  #suna #sudan  https://t.co/SbB8LeQS6Z</t>
  </si>
  <si>
    <t>['http://suna-sd.net/read?id=762560']</t>
  </si>
  <si>
    <t>['https://pbs.twimg.com/media/Fo7YrR5XsAEhFJP.jpg']</t>
  </si>
  <si>
    <t>https://twitter.com/SUNA_AGENCY_EN/status/1625474906719756288</t>
  </si>
  <si>
    <t>https://pbs.twimg.com/media/Fo7YrR5XsAEhFJP.jpg</t>
  </si>
  <si>
    <t>2023-02-14 14:14:32 CAT</t>
  </si>
  <si>
    <t>TSC Vice-President and President of Guinea-Bissau Hold Bilateral Talks  https://t.co/vjd3ugZ2WT  #suna #sudan  https://t.co/itRvJTNUGp</t>
  </si>
  <si>
    <t>['http://suna-sd.net/read?id=762556']</t>
  </si>
  <si>
    <t>['https://pbs.twimg.com/media/Fo7TAcwWAAEc2-o.jpg']</t>
  </si>
  <si>
    <t>https://twitter.com/SUNA_AGENCY_EN/status/1625468530933002240</t>
  </si>
  <si>
    <t>https://pbs.twimg.com/media/Fo7TAcwWAAEc2-o.jpg</t>
  </si>
  <si>
    <t>2023-02-13 20:19:34 CAT</t>
  </si>
  <si>
    <t>Al-Atta Meets President of South Sudan   https://t.co/LFnBLJR7UG  #suna #sudan  https://t.co/XlvTFy6c53</t>
  </si>
  <si>
    <t>['https://suna-sd.net/read?id=762496']</t>
  </si>
  <si>
    <t>['https://pbs.twimg.com/media/Fo3c-DUXwAARKpR.jpg']</t>
  </si>
  <si>
    <t>https://twitter.com/SUNA_AGENCY_EN/status/1625198007338602501</t>
  </si>
  <si>
    <t>https://pbs.twimg.com/media/Fo3c-DUXwAARKpR.jpg</t>
  </si>
  <si>
    <t>2023-02-13 20:16:08 CAT</t>
  </si>
  <si>
    <t>Yasser Al-Atta Calls on Al-Hillu and Abdul-Wahed to Join Peace Process   https://t.co/qC9d4P8fHL #suna #Sudan  https://t.co/AixSjM6AL4</t>
  </si>
  <si>
    <t>['https://suna-sd.net/read?id=762493']</t>
  </si>
  <si>
    <t>['https://pbs.twimg.com/media/Fo3cMOBXsAIEiCO.jpg']</t>
  </si>
  <si>
    <t>https://twitter.com/SUNA_AGENCY_EN/status/1625197145832693760</t>
  </si>
  <si>
    <t>https://pbs.twimg.com/media/Fo3cMOBXsAIEiCO.jpg</t>
  </si>
  <si>
    <t>2023-02-13 20:10:13 CAT</t>
  </si>
  <si>
    <t>AUC and SRF Discuss Political Developments   https://t.co/zuF25NQv04  #suna #Sudan  https://t.co/VwTFlTtbG7</t>
  </si>
  <si>
    <t>['https://suna-sd.net/read?id=762484']</t>
  </si>
  <si>
    <t>['https://pbs.twimg.com/media/Fo3a1KyXoAAbPVi.jpg']</t>
  </si>
  <si>
    <t>https://twitter.com/SUNA_AGENCY_EN/status/1625195655000907776</t>
  </si>
  <si>
    <t>https://pbs.twimg.com/media/Fo3a1KyXoAAbPVi.jpg</t>
  </si>
  <si>
    <t>2023-02-13 20:05:29 CAT</t>
  </si>
  <si>
    <t>Sudan Ranks Top Internationally in Collecting Weapons   https://t.co/1lRa3OZpsS  #suna #Sudan  https://t.co/KVZ87lPn5z</t>
  </si>
  <si>
    <t>['https://suna-sd.net/read?id=762481']</t>
  </si>
  <si>
    <t>['https://pbs.twimg.com/media/Fo3ZwHGXgAEQIwO.jpg']</t>
  </si>
  <si>
    <t>https://twitter.com/SUNA_AGENCY_EN/status/1625194463562805253</t>
  </si>
  <si>
    <t>https://pbs.twimg.com/media/Fo3ZwHGXgAEQIwO.jpg</t>
  </si>
  <si>
    <t>2023-02-13 19:03:40 CAT</t>
  </si>
  <si>
    <t>South Sudan Mediation Keens to Find Solutions to implement Juba Agreement   https://t.co/8T4ISS8cWc #suna #Sudan  https://t.co/dhbmkbGgTh</t>
  </si>
  <si>
    <t>['https://suna-sd.net/read?id=762474']</t>
  </si>
  <si>
    <t>['https://pbs.twimg.com/media/Fo3LmRyXoAAOiWQ.jpg']</t>
  </si>
  <si>
    <t>https://twitter.com/SUNA_AGENCY_EN/status/1625178905895116800</t>
  </si>
  <si>
    <t>https://pbs.twimg.com/media/Fo3LmRyXoAAOiWQ.jpg</t>
  </si>
  <si>
    <t>2023-02-13 19:01:37 CAT</t>
  </si>
  <si>
    <t>Sudan and IGAD Executive Secretary Discusses Road Map   https://t.co/Tqmbjt5Zg0 #suna #Sudan  https://t.co/hGD4jcUDio</t>
  </si>
  <si>
    <t>['https://suna-sd.net/read?id=762452']</t>
  </si>
  <si>
    <t>['https://pbs.twimg.com/media/Fo3LINbXwAIH_eh.jpg']</t>
  </si>
  <si>
    <t>https://twitter.com/SUNA_AGENCY_EN/status/1625178389517635585</t>
  </si>
  <si>
    <t>https://pbs.twimg.com/media/Fo3LINbXwAIH_eh.jpg</t>
  </si>
  <si>
    <t>2023-02-13 18:57:56 CAT</t>
  </si>
  <si>
    <t>Workshop on Assessment of JPA implementation kicks off in Juba    https://t.co/iBDa3vV4QY #sua #Sudan  https://t.co/b5SEhp12h1</t>
  </si>
  <si>
    <t>['https://suna-sd.net/read?id=762450']</t>
  </si>
  <si>
    <t>['https://pbs.twimg.com/media/Fo3KSjUXwCEogYR.jpg']</t>
  </si>
  <si>
    <t>['sua', 'sudan']</t>
  </si>
  <si>
    <t>https://twitter.com/SUNA_AGENCY_EN/status/1625177463725735960</t>
  </si>
  <si>
    <t>https://pbs.twimg.com/media/Fo3KSjUXwCEogYR.jpg</t>
  </si>
  <si>
    <t>2023-02-13 14:37:53 CAT</t>
  </si>
  <si>
    <t>Armed Forces send humanitarian Assistances to Syria   https://t.co/hW5gIXPZd8 #suna #Sudan  https://t.co/xho1F6Zngs</t>
  </si>
  <si>
    <t>['https://suna-sd.net/read?id=762428']</t>
  </si>
  <si>
    <t>['https://pbs.twimg.com/media/Fo2OxBMXEAYOpyY.jpg']</t>
  </si>
  <si>
    <t>https://twitter.com/SUNA_AGENCY_EN/status/1625112020642066432</t>
  </si>
  <si>
    <t>https://pbs.twimg.com/media/Fo2OxBMXEAYOpyY.jpg</t>
  </si>
  <si>
    <t>2023-02-13 14:33:13 CAT</t>
  </si>
  <si>
    <t>Vice-President of Sovereignty Council heads to Guinea Bissau   https://t.co/OsSUV7qUBo #suna #Sudan  https://t.co/y0mT0L6m1N</t>
  </si>
  <si>
    <t>['https://suna-sd.net/read?id=762417']</t>
  </si>
  <si>
    <t>['https://pbs.twimg.com/media/Fo2Ns-lXoAAd7md.jpg']</t>
  </si>
  <si>
    <t>https://twitter.com/SUNA_AGENCY_EN/status/1625110847235231748</t>
  </si>
  <si>
    <t>https://pbs.twimg.com/media/Fo2Ns-lXoAAd7md.jpg</t>
  </si>
  <si>
    <t>2023-02-13 13:48:53 CAT</t>
  </si>
  <si>
    <t>Armed Forces send humanitarian Assistances to Syria  https://t.co/4nDL7F1nQJ  #suna #sudan  https://t.co/F6SVysAuOp</t>
  </si>
  <si>
    <t>['http://suna-sd.net/read?id=762428']</t>
  </si>
  <si>
    <t>['https://pbs.twimg.com/media/Fo1-mwcWAAAJZ5i.jpg', 'https://pbs.twimg.com/media/Fo1-oILXEAQS5tr.jpg', 'https://pbs.twimg.com/media/Fo2Bha5XgAETliC.jpg', 'https://pbs.twimg.com/media/Fo2DjZPXsAQzPyO.jpg']</t>
  </si>
  <si>
    <t>https://twitter.com/SUNA_AGENCY_EN/status/1625099689375809539</t>
  </si>
  <si>
    <t>https://pbs.twimg.com/media/Fo1-mwcWAAAJZ5i.jpg</t>
  </si>
  <si>
    <t>2023-02-13 12:32:47 CAT</t>
  </si>
  <si>
    <t>Vice-President of Sovereignty Council heads to Guinea Bissau  https://t.co/DG5wlX3BPd  #suna #sudan  https://t.co/LPcjwrGaCt</t>
  </si>
  <si>
    <t>['http://suna-sd.net/read?id=762417']</t>
  </si>
  <si>
    <t>['https://pbs.twimg.com/media/Fo1yG1oWYAM3veJ.jpg', 'https://pbs.twimg.com/media/Fo1yIdkWIAAEjY1.jpg']</t>
  </si>
  <si>
    <t>https://twitter.com/SUNA_AGENCY_EN/status/1625080539911794689</t>
  </si>
  <si>
    <t>https://pbs.twimg.com/media/Fo1yG1oWYAM3veJ.jpg</t>
  </si>
  <si>
    <t>2023-02-13 01:36:24 CAT</t>
  </si>
  <si>
    <t>Representative of joint mechanism emphasizes importance of eastern Sudan issues in political process  https://t.co/gy337A3tjC  #suna #sudan  https://t.co/BTWGaVQnp2</t>
  </si>
  <si>
    <t>['https://www.suna-sd.net/read?id=762390#']</t>
  </si>
  <si>
    <t>['https://pbs.twimg.com/media/Fozb5L7WYAAdAqq.jpg']</t>
  </si>
  <si>
    <t>https://twitter.com/SUNA_AGENCY_EN/status/1624915352747405312</t>
  </si>
  <si>
    <t>https://pbs.twimg.com/media/Fozb5L7WYAAdAqq.jpg</t>
  </si>
  <si>
    <t>2023-02-13 01:31:45 CAT</t>
  </si>
  <si>
    <t>Forces for Freedom and Change issues statement on ongoing political process  https://t.co/m5VVi8wm9W  #suna #sudan  https://t.co/chrFNuq714</t>
  </si>
  <si>
    <t>['https://www.suna-sd.net/read?id=762379#']</t>
  </si>
  <si>
    <t>['https://pbs.twimg.com/media/Foza1jNWcAIngo4.jpg']</t>
  </si>
  <si>
    <t>https://twitter.com/SUNA_AGENCY_EN/status/1624914184377978881</t>
  </si>
  <si>
    <t>https://pbs.twimg.com/media/Foza1jNWcAIngo4.jpg</t>
  </si>
  <si>
    <t>2023-02-13 01:24:35 CAT</t>
  </si>
  <si>
    <t>Daffalla Al-Haj Ali meets Chairperson of AU Commission  https://t.co/Hw5kWU0CNo  #suna #sudan  https://t.co/jitT3yq85x</t>
  </si>
  <si>
    <t>['https://www.suna-sd.net/read?id=762356#']</t>
  </si>
  <si>
    <t>['https://pbs.twimg.com/media/FozZMJdXEAEwtlg.jpg']</t>
  </si>
  <si>
    <t>https://twitter.com/SUNA_AGENCY_EN/status/1624912381154295808</t>
  </si>
  <si>
    <t>https://pbs.twimg.com/media/FozZMJdXEAEwtlg.jpg</t>
  </si>
  <si>
    <t>2023-02-13 00:25:52 CAT</t>
  </si>
  <si>
    <t>WFP gets acquainted with Wheat Finance Experience in Gezira Scheme  https://t.co/aZQCeOzqZH  #suna #sudan  https://t.co/SeJrsQeCAV</t>
  </si>
  <si>
    <t>['https://www.suna-sd.net/read?id=762322#']</t>
  </si>
  <si>
    <t>['https://pbs.twimg.com/media/FozLwbdWcAAqzE0.jpg']</t>
  </si>
  <si>
    <t>https://twitter.com/SUNA_AGENCY_EN/status/1624897603958718465</t>
  </si>
  <si>
    <t>https://pbs.twimg.com/media/FozLwbdWcAAqzE0.jpg</t>
  </si>
  <si>
    <t>2023-02-13 00:25:38 CAT</t>
  </si>
  <si>
    <t>Sudan Partakes in Arab Board of Health Specializations Meetings in Jordan  https://t.co/5zfAvX6xYn  #suna #sudan  https://t.co/T2jm1WGqiJ</t>
  </si>
  <si>
    <t>['https://www.suna-sd.net/read?id=762347#']</t>
  </si>
  <si>
    <t>['https://pbs.twimg.com/media/FozLrJFWcAEuA7R.jpg']</t>
  </si>
  <si>
    <t>https://twitter.com/SUNA_AGENCY_EN/status/1624897545829773313</t>
  </si>
  <si>
    <t>https://pbs.twimg.com/media/FozLrJFWcAEuA7R.jpg</t>
  </si>
  <si>
    <t>2023-02-12 15:32:40 CAT</t>
  </si>
  <si>
    <t>Sudan, South Sudan agree to develop cooperation in mining field  https://t.co/30QjikPU8d  #suna #sudan  https://t.co/f0czeanBdK</t>
  </si>
  <si>
    <t>['http://suna-sd.net/read?id=762314']</t>
  </si>
  <si>
    <t>['https://pbs.twimg.com/media/FoxRuAAXsAEhaiI.jpg']</t>
  </si>
  <si>
    <t>https://twitter.com/SUNA_AGENCY_EN/status/1624763420607119360</t>
  </si>
  <si>
    <t>https://pbs.twimg.com/media/FoxRuAAXsAEhaiI.jpg</t>
  </si>
  <si>
    <t>2023-02-12 15:11:44 CAT</t>
  </si>
  <si>
    <t>Sovereignty Council Member leaves for Juba  https://t.co/dKf9cSf7vl  #suna #sudan  https://t.co/2YJdRcXIt2</t>
  </si>
  <si>
    <t>['http://suna-sd.net/read?id=762328']</t>
  </si>
  <si>
    <t>['https://pbs.twimg.com/media/FoxM7FyWIAEIf9q.jpg']</t>
  </si>
  <si>
    <t>https://twitter.com/SUNA_AGENCY_EN/status/1624758152645210114</t>
  </si>
  <si>
    <t>https://pbs.twimg.com/media/FoxM7FyWIAEIf9q.jpg</t>
  </si>
  <si>
    <t>2023-02-10 21:12:42 CAT</t>
  </si>
  <si>
    <t>Convoy of the Governor of Central Darfur is under fire by two outlaws  https://t.co/YvT6ATHrLE  #suna #sudan  https://t.co/NpuJszsaAt</t>
  </si>
  <si>
    <t>['https://www.suna-sd.net/read?id=762210']</t>
  </si>
  <si>
    <t>['https://pbs.twimg.com/media/FooMXD1WABgPmwd.jpg']</t>
  </si>
  <si>
    <t>https://twitter.com/SUNA_AGENCY_EN/status/1624124215187079185</t>
  </si>
  <si>
    <t>https://pbs.twimg.com/media/FooMXD1WABgPmwd.jpg</t>
  </si>
  <si>
    <t>2023-02-10 21:05:34 CAT</t>
  </si>
  <si>
    <t>Kabbashi Reaffirms Government's Commitment to Providing Needs of Lagawa Camp  https://t.co/tOJteX19vf  #suna #sudan  https://t.co/bQV50iXzXu</t>
  </si>
  <si>
    <t>['https://www.suna-sd.net/read?id=762193']</t>
  </si>
  <si>
    <t>['https://pbs.twimg.com/media/FooKrRJWAAc4Tby.jpg', 'https://pbs.twimg.com/media/FooKsP7WAAU1jbZ.jpg', 'https://pbs.twimg.com/media/FooKtAXWACgN9Rz.jpg', 'https://pbs.twimg.com/media/FooKty4WAAY-AZK.jpg']</t>
  </si>
  <si>
    <t>https://twitter.com/SUNA_AGENCY_EN/status/1624122419513262094</t>
  </si>
  <si>
    <t>https://pbs.twimg.com/media/FooKrRJWAAc4Tby.jpg</t>
  </si>
  <si>
    <t>2023-02-10 20:49:40 CAT</t>
  </si>
  <si>
    <t>Army Sends Cargo aid Plane to Turkey  https://t.co/cRnkrmsmsj  #suna #sudan  https://t.co/bBfhGQ9tSw</t>
  </si>
  <si>
    <t>['https://www.suna-sd.net/read?id=762187']</t>
  </si>
  <si>
    <t>['https://pbs.twimg.com/media/FooHEcoWABUlxYk.jpg', 'https://pbs.twimg.com/media/FooHFF2WAAk0CHE.jpg', 'https://pbs.twimg.com/media/FooHFnLWACkKDCk.jpg', 'https://pbs.twimg.com/media/FooHGG4XEAAfvaR.jpg']</t>
  </si>
  <si>
    <t>https://twitter.com/SUNA_AGENCY_EN/status/1624118420554776587</t>
  </si>
  <si>
    <t>https://pbs.twimg.com/media/FooHEcoWABUlxYk.jpg</t>
  </si>
  <si>
    <t>2023-02-10 20:42:03 CAT</t>
  </si>
  <si>
    <t>Dr. Al-Hadi Idris Meets Ugandan Ambassador  https://t.co/DQgb9NkAsN  #suna #sudan  https://t.co/MmgQgqt4Ht</t>
  </si>
  <si>
    <t>['https://www.suna-sd.net/read?id=762179']</t>
  </si>
  <si>
    <t>['https://pbs.twimg.com/media/FooFWgPWAAI2ql7.jpg']</t>
  </si>
  <si>
    <t>https://twitter.com/SUNA_AGENCY_EN/status/1624116503984349185</t>
  </si>
  <si>
    <t>https://pbs.twimg.com/media/FooFWgPWAAI2ql7.jpg</t>
  </si>
  <si>
    <t>2023-02-10 20:32:55 CAT</t>
  </si>
  <si>
    <t>Sudan Welcomes Eritrea's return to IGAD  https://t.co/jfIFDl7Ca7  #suna #sudan  https://t.co/ZCbfIF5JeN</t>
  </si>
  <si>
    <t>['https://www.suna-sd.net/read?id=762177']</t>
  </si>
  <si>
    <t>['https://pbs.twimg.com/media/FooDQQdWAA0v031.jpg']</t>
  </si>
  <si>
    <t>https://twitter.com/SUNA_AGENCY_EN/status/1624114204746608640</t>
  </si>
  <si>
    <t>https://pbs.twimg.com/media/FooDQQdWAA0v031.jpg</t>
  </si>
  <si>
    <t>2023-02-09 21:49:54 CAT</t>
  </si>
  <si>
    <t>Sovereignty Council President meets Russian Foreign Minister  https://t.co/DUKmtK9kCu  #suna #sudan  https://t.co/KHLfvTEr93</t>
  </si>
  <si>
    <t>['http://suna-sd.net/read?id=762130']</t>
  </si>
  <si>
    <t>['https://pbs.twimg.com/media/FojLRQpXwAErnV4.jpg', 'https://pbs.twimg.com/media/FojLRznWcAEjWZZ.jpg', 'https://pbs.twimg.com/media/FojLSoJXgAQ0H3E.jpg']</t>
  </si>
  <si>
    <t>https://twitter.com/SUNA_AGENCY_EN/status/1623771189423357953</t>
  </si>
  <si>
    <t>https://pbs.twimg.com/media/FojLRQpXwAErnV4.jpg</t>
  </si>
  <si>
    <t>2023-02-09 21:45:11 CAT</t>
  </si>
  <si>
    <t>International Envoys Conclude Visit to Khartoum  https://t.co/NusoKIBZIo  #suna #sudan  https://t.co/XbuLynBkdK</t>
  </si>
  <si>
    <t>['http://suna-sd.net/read?id=762153']</t>
  </si>
  <si>
    <t>['https://pbs.twimg.com/media/FojKNPcX0AILISp.jpg']</t>
  </si>
  <si>
    <t>https://twitter.com/SUNA_AGENCY_EN/status/1623770003244711939</t>
  </si>
  <si>
    <t>https://pbs.twimg.com/media/FojKNPcX0AILISp.jpg</t>
  </si>
  <si>
    <t>2023-02-09 21:43:07 CAT</t>
  </si>
  <si>
    <t>Sudan's General Consul in Aswan urges Sudanese Expats to Reconcile Situation  https://t.co/YQADCd4oEG  #suna #sudan  https://t.co/zToe9haEN0</t>
  </si>
  <si>
    <t>['http://suna-sd.net/read?id=762045']</t>
  </si>
  <si>
    <t>['https://pbs.twimg.com/media/FojJuXWX0AIwal-.jpg', 'https://pbs.twimg.com/media/FojJu9WXsAEV--E.jpg']</t>
  </si>
  <si>
    <t>https://twitter.com/SUNA_AGENCY_EN/status/1623769483184676868</t>
  </si>
  <si>
    <t>https://pbs.twimg.com/media/FojJuXWX0AIwal-.jpg</t>
  </si>
  <si>
    <t>2023-02-09 21:33:56 CAT</t>
  </si>
  <si>
    <t>RSF declares firm commitment to framework agreement  https://t.co/Qwu3uIagy8  #suna #sudan  https://t.co/9n2jy82jqF</t>
  </si>
  <si>
    <t>['http://suna-sd.net/read?id=762143']</t>
  </si>
  <si>
    <t>['https://pbs.twimg.com/media/FojHnzWX0AAuKeb.jpg']</t>
  </si>
  <si>
    <t>https://twitter.com/SUNA_AGENCY_EN/status/1623767171653312514</t>
  </si>
  <si>
    <t>https://pbs.twimg.com/media/FojHnzWX0AAuKeb.jpg</t>
  </si>
  <si>
    <t>2023-02-09 21:31:39 CAT</t>
  </si>
  <si>
    <t>Al-Burhan receives credentials of non-resident ambassadors  https://t.co/f25dy3JUtm  #suna #sudan  https://t.co/N0kYkYNh7w</t>
  </si>
  <si>
    <t>['http://suna-sd.net/read?id=762142']</t>
  </si>
  <si>
    <t>['https://pbs.twimg.com/media/FojHCf7XsAMTYef.jpg', 'https://pbs.twimg.com/media/FojHD7jXgAAs6Be.jpg', 'https://pbs.twimg.com/media/FojHFXiWAAI1vDw.jpg', 'https://pbs.twimg.com/media/FojHGuOWYAEQUL-.jpg']</t>
  </si>
  <si>
    <t>https://twitter.com/SUNA_AGENCY_EN/status/1623766597348335617</t>
  </si>
  <si>
    <t>https://pbs.twimg.com/media/FojHCf7XsAMTYef.jpg</t>
  </si>
  <si>
    <t>2023-02-09 21:28:45 CAT</t>
  </si>
  <si>
    <t>Envoys: Political Framework Agreement is basis for civilian-led government  https://t.co/I7m93QAfp4  #suna #sudan  https://t.co/9d9Cgpg3E3</t>
  </si>
  <si>
    <t>['http://suna-sd.net/read?id=762144']</t>
  </si>
  <si>
    <t>['https://pbs.twimg.com/media/FojGbiAXwAEcFLK.jpg']</t>
  </si>
  <si>
    <t>https://twitter.com/SUNA_AGENCY_EN/status/1623765866398511112</t>
  </si>
  <si>
    <t>https://pbs.twimg.com/media/FojGbiAXwAEcFLK.jpg</t>
  </si>
  <si>
    <t>2023-02-09 21:25:42 CAT</t>
  </si>
  <si>
    <t>Al-Burhan Meets Canadian Medical Team Delegation  https://t.co/R1K165fRqf  #suna #sudan  https://t.co/Fb5rrY7OtK</t>
  </si>
  <si>
    <t>['http://suna-sd.net/read?id=762148']</t>
  </si>
  <si>
    <t>['https://pbs.twimg.com/media/FojFvIIWAAcQuu1.jpg']</t>
  </si>
  <si>
    <t>https://twitter.com/SUNA_AGENCY_EN/status/1623765100736745473</t>
  </si>
  <si>
    <t>https://pbs.twimg.com/media/FojFvIIWAAcQuu1.jpg</t>
  </si>
  <si>
    <t>2023-02-09 19:33:22 CAT</t>
  </si>
  <si>
    <t>Lavrov stresses the Sudanese solutions  https://t.co/nUkrPsoGJb  #suna #sudan  https://t.co/632WgFzmYr</t>
  </si>
  <si>
    <t>['http://suna-sd.net/read?id=762087']</t>
  </si>
  <si>
    <t>['https://pbs.twimg.com/media/FoisCTZWIAEYTTm.jpg']</t>
  </si>
  <si>
    <t>https://twitter.com/SUNA_AGENCY_EN/status/1623736830674739205</t>
  </si>
  <si>
    <t>https://pbs.twimg.com/media/FoisCTZWIAEYTTm.jpg</t>
  </si>
  <si>
    <t>2023-02-09 19:29:11 CAT</t>
  </si>
  <si>
    <t>IGAD Calls on Sudan to Present Food Security Strategy  https://t.co/rd5hnPkMqU  #suna #sudan  https://t.co/KTI0UQpezV</t>
  </si>
  <si>
    <t>['http://suna-sd.net/read?id=762085']</t>
  </si>
  <si>
    <t>['https://pbs.twimg.com/media/FoirEePXsAAN95a.jpg']</t>
  </si>
  <si>
    <t>https://twitter.com/SUNA_AGENCY_EN/status/1623735777548017666</t>
  </si>
  <si>
    <t>https://pbs.twimg.com/media/FoirEePXsAAN95a.jpg</t>
  </si>
  <si>
    <t>2023-02-09 19:12:35 CAT</t>
  </si>
  <si>
    <t>Health Minister of Meets Qatari Red Crescent Delegation  https://t.co/05stGlo2sp  #suna #sudan  https://t.co/wRqkFUfKXg</t>
  </si>
  <si>
    <t>['http://suna-sd.net/read?id=762061']</t>
  </si>
  <si>
    <t>['https://pbs.twimg.com/media/FoinM6wWIAg_5Da.jpg', 'https://pbs.twimg.com/media/FoinPHuXoAIiLOm.jpg', 'https://pbs.twimg.com/media/FoinQWqWcAATOyr.jpg', 'https://pbs.twimg.com/media/FoinSLdWYAU-nc3.jpg']</t>
  </si>
  <si>
    <t>https://twitter.com/SUNA_AGENCY_EN/status/1623731600922931200</t>
  </si>
  <si>
    <t>https://pbs.twimg.com/media/FoinM6wWIAg_5Da.jpg</t>
  </si>
  <si>
    <t>2023-02-09 19:03:10 CAT</t>
  </si>
  <si>
    <t>Malik Agar Meets Qatari Ambassador to Khartoum  https://t.co/ZoVJOUKKBG  #suna #sudan  https://t.co/TtUYzGIW7e</t>
  </si>
  <si>
    <t>['http://suna-sd.net/read?id=762123']</t>
  </si>
  <si>
    <t>['https://pbs.twimg.com/media/FoilHzxWIAMI26o.jpg']</t>
  </si>
  <si>
    <t>https://twitter.com/SUNA_AGENCY_EN/status/1623729230587600896</t>
  </si>
  <si>
    <t>https://pbs.twimg.com/media/FoilHzxWIAMI26o.jpg</t>
  </si>
  <si>
    <t>2023-02-09 18:55:42 CAT</t>
  </si>
  <si>
    <t>Ibrahim Jaber Praises Egypt's Stances in supporting Sudan's stability  https://t.co/mGmW5geIC4  #suna #sudan  https://t.co/zlqJMYOQKT</t>
  </si>
  <si>
    <t>['http://suna-sd.net/read?id=762112']</t>
  </si>
  <si>
    <t>['https://pbs.twimg.com/media/FoijaxlXgAAxP2X.jpg']</t>
  </si>
  <si>
    <t>https://twitter.com/SUNA_AGENCY_EN/status/1623727349823856640</t>
  </si>
  <si>
    <t>https://pbs.twimg.com/media/FoijaxlXgAAxP2X.jpg</t>
  </si>
  <si>
    <t>2023-02-09 18:53:58 CAT</t>
  </si>
  <si>
    <t>Al-Burhan receives credentials of Ambassador of Republic of Korea to Sudan  https://t.co/x4DyC7kWxV  #suna #sudan  https://t.co/I8m2J0LrvD</t>
  </si>
  <si>
    <t>['http://suna-sd.net/read?id=762115']</t>
  </si>
  <si>
    <t>['https://pbs.twimg.com/media/Foii7geXEAAgNdn.jpg', 'https://pbs.twimg.com/media/Foii-dTWIAApaFN.jpg', 'https://pbs.twimg.com/media/FoijAL0WcAI9i6Y.jpg']</t>
  </si>
  <si>
    <t>https://twitter.com/SUNA_AGENCY_EN/status/1623726913448443906</t>
  </si>
  <si>
    <t>https://pbs.twimg.com/media/Foii7geXEAAgNdn.jpg</t>
  </si>
  <si>
    <t>2023-02-09 18:51:16 CAT</t>
  </si>
  <si>
    <t>Al-Hadi Idris Praises Sudanese-Chadian Relations  https://t.co/OGFnov79Pq  #suna #sudan  https://t.co/m4QXiZ705S</t>
  </si>
  <si>
    <t>['http://suna-sd.net/read?id=762114']</t>
  </si>
  <si>
    <t>['https://pbs.twimg.com/media/FoiiYugWcAEb8Vd.jpg']</t>
  </si>
  <si>
    <t>https://twitter.com/SUNA_AGENCY_EN/status/1623726236366151681</t>
  </si>
  <si>
    <t>https://pbs.twimg.com/media/FoiiYugWcAEb8Vd.jpg</t>
  </si>
  <si>
    <t>2023-02-09 16:49:03 CAT</t>
  </si>
  <si>
    <t>Sudan and Russia agree on boosting joint cooperation  https://t.co/BQb9CM86n4  #suna #sudan  https://t.co/e399YwMCoM</t>
  </si>
  <si>
    <t>['http://suna-sd.net/read?id=762091']</t>
  </si>
  <si>
    <t>['https://pbs.twimg.com/media/FoiGZf4XoAIYKU2.jpg', 'https://pbs.twimg.com/media/FoiGaVcXEAIK9dL.jpg', 'https://pbs.twimg.com/media/FoiGa_kXsAA_Slo.jpg']</t>
  </si>
  <si>
    <t>https://twitter.com/SUNA_AGENCY_EN/status/1623695477764943872</t>
  </si>
  <si>
    <t>https://pbs.twimg.com/media/FoiGZf4XoAIYKU2.jpg</t>
  </si>
  <si>
    <t>2023-02-09 16:28:08 CAT</t>
  </si>
  <si>
    <t>Army denies restructuring and new appointments in the General Command  https://t.co/5k2eZmUjZJ  #suna #sudan  https://t.co/ukYg5VJZCY</t>
  </si>
  <si>
    <t>['http://suna-sd.net/read?id=762048']</t>
  </si>
  <si>
    <t>['https://pbs.twimg.com/media/FoiBo1kXgAAVS_d.jpg']</t>
  </si>
  <si>
    <t>https://twitter.com/SUNA_AGENCY_EN/status/1623690213955452928</t>
  </si>
  <si>
    <t>https://pbs.twimg.com/media/FoiBo1kXgAAVS_d.jpg</t>
  </si>
  <si>
    <t>2023-02-09 16:26:13 CAT</t>
  </si>
  <si>
    <t>Italian Ambassador affirms support for alternative energy project in Kassala State  https://t.co/DBS9UQ2oU1  #suna #sudan  https://t.co/CtOgKBoJDI</t>
  </si>
  <si>
    <t>['http://suna-sd.net/read?id=762081']</t>
  </si>
  <si>
    <t>['https://pbs.twimg.com/media/FoiBNR4XEAEgUL9.jpg']</t>
  </si>
  <si>
    <t>https://twitter.com/SUNA_AGENCY_EN/status/1623689733422432257</t>
  </si>
  <si>
    <t>https://pbs.twimg.com/media/FoiBNR4XEAEgUL9.jpg</t>
  </si>
  <si>
    <t>2023-02-09 16:23:59 CAT</t>
  </si>
  <si>
    <t>Daglo meets Russian Foreign Minister  https://t.co/lYgnjsanV5  #suna #sudan  https://t.co/95RW1eAF5e</t>
  </si>
  <si>
    <t>['http://suna-sd.net/read?id=762088']</t>
  </si>
  <si>
    <t>['https://pbs.twimg.com/media/FoiAsBnXwAAgzd_.jpg']</t>
  </si>
  <si>
    <t>https://twitter.com/SUNA_AGENCY_EN/status/1623689171285032962</t>
  </si>
  <si>
    <t>https://pbs.twimg.com/media/FoiAsBnXwAAgzd_.jpg</t>
  </si>
  <si>
    <t>2023-02-09 16:16:45 CAT</t>
  </si>
  <si>
    <t>Lavrov stresses the Sudanese solutions  https://t.co/nUkrPsoGJb  #suna #sudan  https://t.co/4QnA7XCUKV</t>
  </si>
  <si>
    <t>['https://pbs.twimg.com/media/Foh_CSXXEAIliHP.jpg']</t>
  </si>
  <si>
    <t>https://twitter.com/SUNA_AGENCY_EN/status/1623687348918558721</t>
  </si>
  <si>
    <t>https://pbs.twimg.com/media/Foh_CSXXEAIliHP.jpg</t>
  </si>
  <si>
    <t>2023-02-08 15:40:50 CAT</t>
  </si>
  <si>
    <t>Minerals Undersecretary Discusses Sudan Accession to Africa MAVAL  https://t.co/vz1TJRkVwU  #suna #sudan  https://t.co/ysjGylrCRT</t>
  </si>
  <si>
    <t>['http://suna-sd.net/read?id=761937']</t>
  </si>
  <si>
    <t>['https://pbs.twimg.com/media/FoctOVYWYAAMxE3.jpg']</t>
  </si>
  <si>
    <t>https://twitter.com/SUNA_AGENCY_EN/status/1623315924240502786</t>
  </si>
  <si>
    <t>https://pbs.twimg.com/media/FoctOVYWYAAMxE3.jpg</t>
  </si>
  <si>
    <t>2023-02-08 15:37:08 CAT</t>
  </si>
  <si>
    <t>International envoys renew support to Framework Agreement  https://t.co/GB6kVSeHbs  #suna #sudan  https://t.co/UnkRuAAXfl</t>
  </si>
  <si>
    <t>['http://suna-sd.net/read?id=761942']</t>
  </si>
  <si>
    <t>['https://pbs.twimg.com/media/FocsYAEXEAE4qv2.jpg']</t>
  </si>
  <si>
    <t>https://twitter.com/SUNA_AGENCY_EN/status/1623314991829901313</t>
  </si>
  <si>
    <t>https://pbs.twimg.com/media/FocsYAEXEAE4qv2.jpg</t>
  </si>
  <si>
    <t>2023-02-08 15:03:24 CAT</t>
  </si>
  <si>
    <t>Arrangements for holding Sudanese Product Fair in Ndjamena      https://t.co/1thn11qpfI #suna #Sudan  https://t.co/0sS8YB4eDT</t>
  </si>
  <si>
    <t>['https://suna-sd.net/read?id=761929']</t>
  </si>
  <si>
    <t>['https://pbs.twimg.com/media/FockqSmX0AQ2kpc.jpg']</t>
  </si>
  <si>
    <t>https://twitter.com/SUNA_AGENCY_EN/status/1623306501950517248</t>
  </si>
  <si>
    <t>https://pbs.twimg.com/media/FockqSmX0AQ2kpc.jpg</t>
  </si>
  <si>
    <t>2023-02-08 14:13:50 CAT</t>
  </si>
  <si>
    <t>Umma Party condolences Turkish and Syrian presidents on earthquake victims   https://t.co/oI0hyx0tXm #suna #Sudan  https://t.co/Gr9enEg9Y2</t>
  </si>
  <si>
    <t>['https://suna-sd.net/read?id=761913']</t>
  </si>
  <si>
    <t>['https://pbs.twimg.com/media/FocZUMwXoAAjkZz.jpg']</t>
  </si>
  <si>
    <t>https://twitter.com/SUNA_AGENCY_EN/status/1623294028232916994</t>
  </si>
  <si>
    <t>https://pbs.twimg.com/media/FocZUMwXoAAjkZz.jpg</t>
  </si>
  <si>
    <t>2023-02-08 14:09:28 CAT</t>
  </si>
  <si>
    <t>Russian Minister of Foreign Affairs to arrive the country today   https://t.co/FpCWLMQoAp #suna #Sudan  https://t.co/aFSuZZLExE</t>
  </si>
  <si>
    <t>['https://suna-sd.net/read?id=761901']</t>
  </si>
  <si>
    <t>['https://pbs.twimg.com/media/FocYUK7WIAADhf-.jpg']</t>
  </si>
  <si>
    <t>https://twitter.com/SUNA_AGENCY_EN/status/1623292929434427398</t>
  </si>
  <si>
    <t>https://pbs.twimg.com/media/FocYUK7WIAADhf-.jpg</t>
  </si>
  <si>
    <t>2023-02-08 14:05:36 CAT</t>
  </si>
  <si>
    <t>International Envoys arrive the country on official visit   https://t.co/AWQB7G36gh #suna #Sudan  https://t.co/QNNXrtrWRx</t>
  </si>
  <si>
    <t>['https://suna-sd.net/read?id=761893']</t>
  </si>
  <si>
    <t>['https://pbs.twimg.com/media/FocXbmpXoAI_OpX.jpg']</t>
  </si>
  <si>
    <t>https://twitter.com/SUNA_AGENCY_EN/status/1623291957387661313</t>
  </si>
  <si>
    <t>https://pbs.twimg.com/media/FocXbmpXoAI_OpX.jpg</t>
  </si>
  <si>
    <t>2023-02-07 21:05:24 CAT</t>
  </si>
  <si>
    <t>Daglo: No back down from the Framework Agreement  https://t.co/DWcmZ3wP11  #suna #sudan  https://t.co/pVl3oz19V7</t>
  </si>
  <si>
    <t>['http://suna-sd.net/read?id=761860']</t>
  </si>
  <si>
    <t>['https://pbs.twimg.com/media/FoYt69tXEBAfpke.jpg']</t>
  </si>
  <si>
    <t>https://twitter.com/SUNA_AGENCY_EN/status/1623035217173684224</t>
  </si>
  <si>
    <t>https://pbs.twimg.com/media/FoYt69tXEBAfpke.jpg</t>
  </si>
  <si>
    <t>2023-02-07 21:02:57 CAT</t>
  </si>
  <si>
    <t>Sesame Sieve Inaugurated in New Halfa Locality  https://t.co/oe6rSvcCEt  #suna #sudan  https://t.co/5pVqBiKGWJ</t>
  </si>
  <si>
    <t>['http://suna-sd.net/read?id=761839']</t>
  </si>
  <si>
    <t>['https://pbs.twimg.com/media/FoYtWEuWcAAHGdX.jpg']</t>
  </si>
  <si>
    <t>https://twitter.com/SUNA_AGENCY_EN/status/1623034598522294299</t>
  </si>
  <si>
    <t>https://pbs.twimg.com/media/FoYtWEuWcAAHGdX.jpg</t>
  </si>
  <si>
    <t>2023-02-07 21:01:34 CAT</t>
  </si>
  <si>
    <t>Al-Burhan makes telephone call with Turkish President  https://t.co/LuTrCGdeNI  #suna #sudan  https://t.co/64sLdffDYq</t>
  </si>
  <si>
    <t>['http://suna-sd.net/read?id=761856']</t>
  </si>
  <si>
    <t>['https://pbs.twimg.com/media/FoYtCOtXECcit3n.jpg']</t>
  </si>
  <si>
    <t>https://twitter.com/SUNA_AGENCY_EN/status/1623034251187785739</t>
  </si>
  <si>
    <t>https://pbs.twimg.com/media/FoYtCOtXECcit3n.jpg</t>
  </si>
  <si>
    <t>2023-02-07 18:54:22 CAT</t>
  </si>
  <si>
    <t>Kabashi urges return of Nuba Mountains Agricultural Foundation  https://t.co/ltRKf3Si6D  #suna #sudan  https://t.co/FqVyCJJiB0</t>
  </si>
  <si>
    <t>['http://suna-sd.net/read?id=761838']</t>
  </si>
  <si>
    <t>['https://pbs.twimg.com/media/FoYP7KOWcAAmUnG.jpg']</t>
  </si>
  <si>
    <t>https://twitter.com/SUNA_AGENCY_EN/status/1623002239211122692</t>
  </si>
  <si>
    <t>https://pbs.twimg.com/media/FoYP7KOWcAAmUnG.jpg</t>
  </si>
  <si>
    <t>2023-02-07 18:52:05 CAT</t>
  </si>
  <si>
    <t>Hajar discusses ways companies and institutions contribute to development projects in Darfur States  https://t.co/wCgn9YOqDT  #suna #sudan  https://t.co/vJIDdxLPRr</t>
  </si>
  <si>
    <t>['http://suna-sd.net/read?id=761833']</t>
  </si>
  <si>
    <t>['https://pbs.twimg.com/media/FoYPaV6WIAEreNp.jpg']</t>
  </si>
  <si>
    <t>https://twitter.com/SUNA_AGENCY_EN/status/1623001664000077825</t>
  </si>
  <si>
    <t>https://pbs.twimg.com/media/FoYPaV6WIAEreNp.jpg</t>
  </si>
  <si>
    <t>2023-02-07 18:41:26 CAT</t>
  </si>
  <si>
    <t>Kabbashi: One Army Represents Radical Security Solution  https://t.co/Sw64hfjARs  #suna #sudan  https://t.co/HA1i8g1YgD</t>
  </si>
  <si>
    <t>['http://suna-sd.net/read?id=761811']</t>
  </si>
  <si>
    <t>['https://pbs.twimg.com/media/FoYM-gEXEAAkO5E.jpg']</t>
  </si>
  <si>
    <t>https://twitter.com/SUNA_AGENCY_EN/status/1622998986297679873</t>
  </si>
  <si>
    <t>https://pbs.twimg.com/media/FoYM-gEXEAAkO5E.jpg</t>
  </si>
  <si>
    <t>2023-02-07 18:39:45 CAT</t>
  </si>
  <si>
    <t>AfDB delegatio inspects Fishing Project in Al-Jabalain  https://t.co/SQTtZQYupN  #suna #sudan  https://t.co/9lzWkBuZFf</t>
  </si>
  <si>
    <t>['http://suna-sd.net/read?id=761835']</t>
  </si>
  <si>
    <t>['https://pbs.twimg.com/media/FoYMl5OXsAAW_7x.jpg']</t>
  </si>
  <si>
    <t>https://twitter.com/SUNA_AGENCY_EN/status/1622998563163602946</t>
  </si>
  <si>
    <t>https://pbs.twimg.com/media/FoYMl5OXsAAW_7x.jpg</t>
  </si>
  <si>
    <t>2023-02-07 18:34:36 CAT</t>
  </si>
  <si>
    <t>Kabbashi: The law will be decisive in face of outlaws  https://t.co/78RaOpR2nk  #suna #sudan  https://t.co/2b7bMT9wnR</t>
  </si>
  <si>
    <t>['http://suna-sd.net/read?id=761816']</t>
  </si>
  <si>
    <t>['https://pbs.twimg.com/media/FoYLW3tXoAEB-kI.jpg']</t>
  </si>
  <si>
    <t>https://twitter.com/SUNA_AGENCY_EN/status/1622997266553311233</t>
  </si>
  <si>
    <t>https://pbs.twimg.com/media/FoYLW3tXoAEB-kI.jpg</t>
  </si>
  <si>
    <t>2023-02-07 18:28:18 CAT</t>
  </si>
  <si>
    <t>Agar meets Country Director of MSF-Belgium  https://t.co/ZvsUhYZDio  #suna #sudan  https://t.co/9kF4oaNCVU</t>
  </si>
  <si>
    <t>['http://suna-sd.net/read?id=761817']</t>
  </si>
  <si>
    <t>['https://pbs.twimg.com/media/FoYJ8aTWYAEiBPU.jpg', 'https://pbs.twimg.com/media/FoYJ8opXEAMtp97.jpg', 'https://pbs.twimg.com/media/FoYJ9OhXsAEj9Ez.jpg', 'https://pbs.twimg.com/media/FoYJ9a5XEAAYxUD.jpg']</t>
  </si>
  <si>
    <t>https://twitter.com/SUNA_AGENCY_EN/status/1622995681253158913</t>
  </si>
  <si>
    <t>https://pbs.twimg.com/media/FoYJ8aTWYAEiBPU.jpg</t>
  </si>
  <si>
    <t>2023-02-07 16:04:46 CAT</t>
  </si>
  <si>
    <t>NCHR and Network of Peace -Builders Sign MoU  https://t.co/wRHRwFUf9x  #suna #sudan  https://t.co/yuXNsTBVVA</t>
  </si>
  <si>
    <t>['http://suna-sd.net/read?id=761780']</t>
  </si>
  <si>
    <t>['https://pbs.twimg.com/media/FoXpG15XEAA31kW.jpg']</t>
  </si>
  <si>
    <t>https://twitter.com/SUNA_AGENCY_EN/status/1622959556979486723</t>
  </si>
  <si>
    <t>https://pbs.twimg.com/media/FoXpG15XEAA31kW.jpg</t>
  </si>
  <si>
    <t>2023-02-07 15:28:56 CAT</t>
  </si>
  <si>
    <t>Foreign Ministry Undersecretary Meets AUC Chairperson  https://t.co/InCBmw8cMG  #suna #sudan  https://t.co/PqhRsqqJmy</t>
  </si>
  <si>
    <t>['http://suna-sd.net/read?id=761796']</t>
  </si>
  <si>
    <t>['https://pbs.twimg.com/media/FoXg6a4XwAAb9iN.jpg']</t>
  </si>
  <si>
    <t>https://twitter.com/SUNA_AGENCY_EN/status/1622950542115803138</t>
  </si>
  <si>
    <t>https://pbs.twimg.com/media/FoXg6a4XwAAb9iN.jpg</t>
  </si>
  <si>
    <t>2023-02-07 15:25:44 CAT</t>
  </si>
  <si>
    <t>IGAD's Executive Secretary Calls for Return of Sudan to the African Union  https://t.co/x8kcfSoKWb  #suna #sudan  https://t.co/wOAV8Mo9o2</t>
  </si>
  <si>
    <t>['http://suna-sd.net/read?id=761784']</t>
  </si>
  <si>
    <t>['https://pbs.twimg.com/media/FoXgKU2WYAEGATL.jpg']</t>
  </si>
  <si>
    <t>https://twitter.com/SUNA_AGENCY_EN/status/1622949735010017284</t>
  </si>
  <si>
    <t>https://pbs.twimg.com/media/FoXgKU2WYAEGATL.jpg</t>
  </si>
  <si>
    <t>2023-02-07 14:14:54 CAT</t>
  </si>
  <si>
    <t>Foreign Ministry Undersecretary Meets Ambassadors of Nigeria and Ghana  https://t.co/5BWK7qSXC5  #suna #sudan  https://t.co/q0DToIwzIF</t>
  </si>
  <si>
    <t>['http://suna-sd.net/read?id=761799']</t>
  </si>
  <si>
    <t>['https://pbs.twimg.com/media/FoXP9kVXgAAiiEl.jpg']</t>
  </si>
  <si>
    <t>https://twitter.com/SUNA_AGENCY_EN/status/1622931910170124289</t>
  </si>
  <si>
    <t>https://pbs.twimg.com/media/FoXP9kVXgAAiiEl.jpg</t>
  </si>
  <si>
    <t>2023-02-06 21:42:51 CAT</t>
  </si>
  <si>
    <t>Egyptian Consulate Announces Continuation of Sudanese Dialogue   https://t.co/XSRRoYUyqc #suna #Sudan  https://t.co/ahnO8S7dpp</t>
  </si>
  <si>
    <t>['https://suna-sd.net/read?id=761738']</t>
  </si>
  <si>
    <t>['https://pbs.twimg.com/media/FoTs6HwXEA00YtN.png']</t>
  </si>
  <si>
    <t>https://twitter.com/SUNA_AGENCY_EN/status/1622682251292028928</t>
  </si>
  <si>
    <t>https://pbs.twimg.com/media/FoTs6HwXEA00YtN.png</t>
  </si>
  <si>
    <t>2023-02-06 19:56:43 CAT</t>
  </si>
  <si>
    <t>Hajar Meets Egyptian Ambassador   https://t.co/S6RVvmRVCf #suna #Sudan  https://t.co/zPlqUPnpnz</t>
  </si>
  <si>
    <t>['https://suna-sd.net/read?id=761701']</t>
  </si>
  <si>
    <t>['https://pbs.twimg.com/media/FoTUnU9XoAEtvVQ.jpg']</t>
  </si>
  <si>
    <t>https://twitter.com/SUNA_AGENCY_EN/status/1622655544652701705</t>
  </si>
  <si>
    <t>https://pbs.twimg.com/media/FoTUnU9XoAEtvVQ.jpg</t>
  </si>
  <si>
    <t>2023-02-06 19:52:39 CAT</t>
  </si>
  <si>
    <t>Sudan Partakes in African International Mining Conference in Cape Town     https://t.co/ztoBMunbRn #suna #Sudan  https://t.co/9diemeQbgj</t>
  </si>
  <si>
    <t>['https://suna-sd.net/read?id=761705']</t>
  </si>
  <si>
    <t>['https://pbs.twimg.com/media/FoTTrgYXoAU_Hvn.jpg']</t>
  </si>
  <si>
    <t>https://twitter.com/SUNA_AGENCY_EN/status/1622654518377807876</t>
  </si>
  <si>
    <t>https://pbs.twimg.com/media/FoTTrgYXoAU_Hvn.jpg</t>
  </si>
  <si>
    <t>2023-02-06 19:48:12 CAT</t>
  </si>
  <si>
    <t>Sudan condoles Turkey and Syria for Earthquake Victims   https://t.co/g6BKVLdUVJ #suna #Sudan  https://t.co/FAeH0M8pv5</t>
  </si>
  <si>
    <t>['https://suna-sd.net/read?id=761706']</t>
  </si>
  <si>
    <t>['https://pbs.twimg.com/media/FoTSqwDXoBU-_YP.jpg']</t>
  </si>
  <si>
    <t>https://twitter.com/SUNA_AGENCY_EN/status/1622653400981676054</t>
  </si>
  <si>
    <t>https://pbs.twimg.com/media/FoTSqwDXoBU-_YP.jpg</t>
  </si>
  <si>
    <t>2023-02-06 19:42:05 CAT</t>
  </si>
  <si>
    <t>Al-Burhan Sends Cable of Condolences to Turkish President   https://t.co/dNW585w7G0 #suna #Sudan  https://t.co/oLCXwzagVv</t>
  </si>
  <si>
    <t>['https://suna-sd.net/read?id=761708']</t>
  </si>
  <si>
    <t>['https://pbs.twimg.com/media/FoTRQvyWABYjluY.jpg']</t>
  </si>
  <si>
    <t>https://twitter.com/SUNA_AGENCY_EN/status/1622651858752765964</t>
  </si>
  <si>
    <t>https://pbs.twimg.com/media/FoTRQvyWABYjluY.jpg</t>
  </si>
  <si>
    <t>2023-02-06 19:37:02 CAT</t>
  </si>
  <si>
    <t>Al-Burhan Sends Condolence Cable to Syrian President   https://t.co/xNIzKefjvg #suna #sudan  https://t.co/8jH9MwwapG</t>
  </si>
  <si>
    <t>['https://suna-sd.net/read?id=761713']</t>
  </si>
  <si>
    <t>['https://pbs.twimg.com/media/FoTQG6EWACwtCVH.jpg']</t>
  </si>
  <si>
    <t>https://twitter.com/SUNA_AGENCY_EN/status/1622650589376020481</t>
  </si>
  <si>
    <t>https://pbs.twimg.com/media/FoTQG6EWACwtCVH.jpg</t>
  </si>
  <si>
    <t>2023-02-06 15:42:12 CAT</t>
  </si>
  <si>
    <t>Al-Ata affirms TSC concern with issues of teachers and education   https://t.co/JjtP4xfmsW #suna #sudan  https://t.co/abpBzuvR5f</t>
  </si>
  <si>
    <t>['https://suna-sd.net/read?id=761683']</t>
  </si>
  <si>
    <t>['https://pbs.twimg.com/media/FoSaXCCXsAIwAQ_.jpg']</t>
  </si>
  <si>
    <t>https://twitter.com/SUNA_AGENCY_EN/status/1622591492513464320</t>
  </si>
  <si>
    <t>https://pbs.twimg.com/media/FoSaXCCXsAIwAQ_.jpg</t>
  </si>
  <si>
    <t>2023-02-06 15:38:28 CAT</t>
  </si>
  <si>
    <t>Dr Idris meets Deputy Chairman of IUA’s Board of Trustees   https://t.co/KDdOTLwjaM #suna #Sudan  https://t.co/IHrU5wC6AE</t>
  </si>
  <si>
    <t>['https://suna-sd.net/read?id=761677']</t>
  </si>
  <si>
    <t>['https://pbs.twimg.com/media/FoSZgU-XEAA_O6Y.jpg']</t>
  </si>
  <si>
    <t>https://twitter.com/SUNA_AGENCY_EN/status/1622590552016388096</t>
  </si>
  <si>
    <t>https://pbs.twimg.com/media/FoSZgU-XEAA_O6Y.jpg</t>
  </si>
  <si>
    <t>2023-02-06 15:36:47 CAT</t>
  </si>
  <si>
    <t>Kabbashi: What is going on about dismantling the Army has nothing to do with reality   https://t.co/jeo8WyHGVl #suna #Sudan  https://t.co/jqrwQkcPNM</t>
  </si>
  <si>
    <t>['https://suna-sd.net/read?id=761658']</t>
  </si>
  <si>
    <t>['https://pbs.twimg.com/media/FoSZHlbWAAEaGb_.jpg']</t>
  </si>
  <si>
    <t>https://twitter.com/SUNA_AGENCY_EN/status/1622590128546893827</t>
  </si>
  <si>
    <t>https://pbs.twimg.com/media/FoSZHlbWAAEaGb_.jpg</t>
  </si>
  <si>
    <t>2023-02-05 22:48:55 CAT</t>
  </si>
  <si>
    <t>Al-Atta affirms state's concern in rehabilitating shelters and caring for children who lack support  https://t.co/o5OsqRwhdd  #suna #sudan  https://t.co/E8IeK1WIqr</t>
  </si>
  <si>
    <t>['https://www.suna-sd.net/read?id=761619#']</t>
  </si>
  <si>
    <t>['https://pbs.twimg.com/media/FoOyar1XkAYcCdP.jpg']</t>
  </si>
  <si>
    <t>https://twitter.com/SUNA_AGENCY_EN/status/1622336488812810242</t>
  </si>
  <si>
    <t>https://pbs.twimg.com/media/FoOyar1XkAYcCdP.jpg</t>
  </si>
  <si>
    <t>2023-02-05 22:43:52 CAT</t>
  </si>
  <si>
    <t>Kassala Government, Italian Aid Activate Partnership  https://t.co/SPfDejF4zD  #suna #sudan  https://t.co/nqGxqJpDaz</t>
  </si>
  <si>
    <t>['https://www.suna-sd.net/read?id=761588#']</t>
  </si>
  <si>
    <t>['https://pbs.twimg.com/media/FoOxQL1WQAAmoAt.jpg']</t>
  </si>
  <si>
    <t>https://twitter.com/SUNA_AGENCY_EN/status/1622335219092148225</t>
  </si>
  <si>
    <t>https://pbs.twimg.com/media/FoOxQL1WQAAmoAt.jpg</t>
  </si>
  <si>
    <t>2023-02-05 22:27:59 CAT</t>
  </si>
  <si>
    <t>Wali of Kassala State meets UNDP representative in eastern Sudan  https://t.co/VD830JWB7q  #suna#sudan  https://t.co/8hWykIXCqZ</t>
  </si>
  <si>
    <t>['https://www.suna-sd.net/read?id=761585#']</t>
  </si>
  <si>
    <t>['https://pbs.twimg.com/media/FoOtpgVXwAIbZ6J.jpg']</t>
  </si>
  <si>
    <t>https://twitter.com/SUNA_AGENCY_EN/status/1622331224000708616</t>
  </si>
  <si>
    <t>https://pbs.twimg.com/media/FoOtpgVXwAIbZ6J.jpg</t>
  </si>
  <si>
    <t>2023-02-05 22:22:00 CAT</t>
  </si>
  <si>
    <t>Ministry announces its support for initiatives to spread and teach local languages  https://t.co/o3DNdel4Nh  #suna #sudan  https://t.co/QJsFoHUg1s</t>
  </si>
  <si>
    <t>['https://www.suna-sd.net/read?id=761625#']</t>
  </si>
  <si>
    <t>['https://pbs.twimg.com/media/FoOsRlMXoAANx9N.jpg']</t>
  </si>
  <si>
    <t>https://twitter.com/SUNA_AGENCY_EN/status/1622329715649388544</t>
  </si>
  <si>
    <t>https://pbs.twimg.com/media/FoOsRlMXoAANx9N.jpg</t>
  </si>
  <si>
    <t>2023-02-05 22:21:41 CAT</t>
  </si>
  <si>
    <t>TSC Member meets Egyptian Ambassador to Sudan  https://t.co/PIz1YqQrWb  #suna #sudan  https://t.co/mm7QXHk1D0</t>
  </si>
  <si>
    <t>['https://www.suna-sd.net/read?id=761599#']</t>
  </si>
  <si>
    <t>['https://pbs.twimg.com/media/FoOsLpeX0AARQfc.jpg']</t>
  </si>
  <si>
    <t>https://twitter.com/SUNA_AGENCY_EN/status/1622329637933031424</t>
  </si>
  <si>
    <t>https://pbs.twimg.com/media/FoOsLpeX0AARQfc.jpg</t>
  </si>
  <si>
    <t>2023-02-05 22:08:21 CAT</t>
  </si>
  <si>
    <t>Gen. Kabbashi: Armed Forces will not protect any agreement lacking consensus  https://t.co/sHFTNBWuNl  #suna #sudan  https://t.co/dboMS8q8qa</t>
  </si>
  <si>
    <t>['https://www.suna-sd.net/read?id=761628#']</t>
  </si>
  <si>
    <t>['https://pbs.twimg.com/media/FoOpHzTXwAAzEMC.jpg']</t>
  </si>
  <si>
    <t>https://twitter.com/SUNA_AGENCY_EN/status/1622326281462226945</t>
  </si>
  <si>
    <t>https://pbs.twimg.com/media/FoOpHzTXwAAzEMC.jpg</t>
  </si>
  <si>
    <t>2023-02-05 21:57:50 CAT</t>
  </si>
  <si>
    <t>Al-Kabbashi chairs meeting of Security Committee of South Kordofan State  https://t.co/KUDHLVYNnY  #suna #sudan  https://t.co/B1eidQ80bv</t>
  </si>
  <si>
    <t>['https://www.suna-sd.net/read?id=761633#']</t>
  </si>
  <si>
    <t>['https://pbs.twimg.com/media/FoOms2FXwAk6u9T.jpg']</t>
  </si>
  <si>
    <t>https://twitter.com/SUNA_AGENCY_EN/status/1622323636701913088</t>
  </si>
  <si>
    <t>https://pbs.twimg.com/media/FoOms2FXwAk6u9T.jpg</t>
  </si>
  <si>
    <t>2023-02-05 17:18:15 CAT</t>
  </si>
  <si>
    <t>Kabbashi arrives in Kadugli  https://t.co/hkyLwSsYBU  #suna #sudan  https://t.co/IE28b7unoh</t>
  </si>
  <si>
    <t>['http://suna-sd.net/read?id=761550']</t>
  </si>
  <si>
    <t>['https://pbs.twimg.com/media/FoNmwMIXEAIw8to.jpg']</t>
  </si>
  <si>
    <t>https://twitter.com/SUNA_AGENCY_EN/status/1622253277097218049</t>
  </si>
  <si>
    <t>https://pbs.twimg.com/media/FoNmwMIXEAIw8to.jpg</t>
  </si>
  <si>
    <t>2023-02-05 17:09:53 CAT</t>
  </si>
  <si>
    <t>Al-Hadi Idris lauds Qatar stances towards Sudan  https://t.co/Qg3ftLnbtL  #suna #sudan  https://t.co/ovg63iltoT</t>
  </si>
  <si>
    <t>['http://suna-sd.net/read?id=761573']</t>
  </si>
  <si>
    <t>['https://pbs.twimg.com/media/FoNk1jsWQAEO8eF.jpg']</t>
  </si>
  <si>
    <t>https://twitter.com/SUNA_AGENCY_EN/status/1622251171707592705</t>
  </si>
  <si>
    <t>https://pbs.twimg.com/media/FoNk1jsWQAEO8eF.jpg</t>
  </si>
  <si>
    <t>2023-02-05 12:21:45 CAT</t>
  </si>
  <si>
    <t>Al-Burhan: We Signed Framework Agreement that does not Exclude Others  https://t.co/e0SDlzYmL1  #suna #sudan  https://t.co/BoCgsgGrAd</t>
  </si>
  <si>
    <t>['http://suna-sd.net/read?id=761534']</t>
  </si>
  <si>
    <t>['https://pbs.twimg.com/media/FoMi4mdWYAA_9g4.jpg']</t>
  </si>
  <si>
    <t>https://twitter.com/SUNA_AGENCY_EN/status/1622178657744609280</t>
  </si>
  <si>
    <t>https://pbs.twimg.com/media/FoMi4mdWYAA_9g4.jpg</t>
  </si>
  <si>
    <t>2023-02-04 23:23:11 CAT</t>
  </si>
  <si>
    <t>Conference on Juba Agreement for Peace in Sudan Concludes Sessions  https://t.co/Ns4yJrIOTm  #suna #sudan  https://t.co/voJzTLKiID</t>
  </si>
  <si>
    <t>['https://www.suna-sd.net/read?id=761449#']</t>
  </si>
  <si>
    <t>['https://pbs.twimg.com/media/FoJwre2WIAEo8ze.jpg']</t>
  </si>
  <si>
    <t>https://twitter.com/SUNA_AGENCY_EN/status/1621982725308653570</t>
  </si>
  <si>
    <t>https://pbs.twimg.com/media/FoJwre2WIAEo8ze.jpg</t>
  </si>
  <si>
    <t>2023-02-04 23:19:27 CAT</t>
  </si>
  <si>
    <t>Tripartite Mechanism: Calls on Join Non-Signatory Parties to Join Political Process  https://t.co/bNDAybQN0M  #suna #sudan  https://t.co/2K3xJhnFCa</t>
  </si>
  <si>
    <t>['https://www.suna-sd.net/read?id=761454#']</t>
  </si>
  <si>
    <t>['https://pbs.twimg.com/media/FoJv1nAXwAINiF0.jpg']</t>
  </si>
  <si>
    <t>https://twitter.com/SUNA_AGENCY_EN/status/1621981785792954368</t>
  </si>
  <si>
    <t>https://pbs.twimg.com/media/FoJv1nAXwAINiF0.jpg</t>
  </si>
  <si>
    <t>2023-02-04 23:09:30 CAT</t>
  </si>
  <si>
    <t>Six International Envoys to Visit Sudan Next Wednesday  https://t.co/tDhUVHb6wZ  #suna #sudan  https://t.co/2HSFo7jIMb</t>
  </si>
  <si>
    <t>['https://www.suna-sd.net/read?id=761459#']</t>
  </si>
  <si>
    <t>['https://pbs.twimg.com/media/FoJtjiTXwAg7Wr7.jpg']</t>
  </si>
  <si>
    <t>https://twitter.com/SUNA_AGENCY_EN/status/1621979282024046592</t>
  </si>
  <si>
    <t>https://pbs.twimg.com/media/FoJtjiTXwAg7Wr7.jpg</t>
  </si>
  <si>
    <t>2023-02-04 23:01:18 CAT</t>
  </si>
  <si>
    <t>Daglo Welcomes Final Statement of Conference on Juba Agreement for Peace in Sudan  https://t.co/ZmKwbfYnMr  #suna #sudan  https://t.co/PIkzVCSONt</t>
  </si>
  <si>
    <t>['https://www.suna-sd.net/read?id=761460#']</t>
  </si>
  <si>
    <t>['https://pbs.twimg.com/media/FoJrrOgWYAEpCRM.jpg']</t>
  </si>
  <si>
    <t>https://twitter.com/SUNA_AGENCY_EN/status/1621977219638640640</t>
  </si>
  <si>
    <t>https://pbs.twimg.com/media/FoJrrOgWYAEpCRM.jpg</t>
  </si>
  <si>
    <t>2023-02-04 22:52:38 CAT</t>
  </si>
  <si>
    <t>Foreign Ministry's Undersecretary Meets Chairperson of AU Peace and Security Council  https://t.co/5gUgMjqmPL  #suna #sudan  https://t.co/0Y22rvoBQr</t>
  </si>
  <si>
    <t>['https://www.suna-sd.net/read?id=761471#']</t>
  </si>
  <si>
    <t>['https://pbs.twimg.com/media/FoJpreSWIAEP_qD.jpg']</t>
  </si>
  <si>
    <t>https://twitter.com/SUNA_AGENCY_EN/status/1621975038281785350</t>
  </si>
  <si>
    <t>https://pbs.twimg.com/media/FoJpreSWIAEP_qD.jpg</t>
  </si>
  <si>
    <t>2023-02-04 22:52:22 CAT</t>
  </si>
  <si>
    <t>Al-Burhan Attends Mass Wedding at Third Infantry Division in Shendi  https://t.co/UELmZYDbqB  #suna #sudan  https://t.co/PejgfsxlGQ</t>
  </si>
  <si>
    <t>['https://www.suna-sd.net/read?id=761485#']</t>
  </si>
  <si>
    <t>['https://pbs.twimg.com/media/FoJpnSOWQAMwFt_.jpg']</t>
  </si>
  <si>
    <t>https://twitter.com/SUNA_AGENCY_EN/status/1621974971751735297</t>
  </si>
  <si>
    <t>https://pbs.twimg.com/media/FoJpnSOWQAMwFt_.jpg</t>
  </si>
  <si>
    <t>2023-02-04 22:44:43 CAT</t>
  </si>
  <si>
    <t>Undersecretary of Foreign Ministry Meets with Ethiopian State Minister for Foreign Affairs  https://t.co/47gh64FIIS  #suna #sudan  https://t.co/lc6SKStdFO</t>
  </si>
  <si>
    <t>['https://www.suna-sd.net/read?id=761493#']</t>
  </si>
  <si>
    <t>['https://pbs.twimg.com/media/FoJn270XgAAZa1z.jpg']</t>
  </si>
  <si>
    <t>https://twitter.com/SUNA_AGENCY_EN/status/1621973044058099712</t>
  </si>
  <si>
    <t>https://pbs.twimg.com/media/FoJn270XgAAZa1z.jpg</t>
  </si>
  <si>
    <t>2023-02-03 18:44:41 CAT</t>
  </si>
  <si>
    <t>Daglo denies meeting the Israeli delegation   https://t.co/5JM0AN1EER #suna #sudan  https://t.co/RsPbypzwXj</t>
  </si>
  <si>
    <t>['https://suna-sd.net/read?id=761399']</t>
  </si>
  <si>
    <t>['https://pbs.twimg.com/media/FoDnXA7XgAEJRNJ.jpg']</t>
  </si>
  <si>
    <t>https://twitter.com/SUNA_AGENCY_EN/status/1621550251675992067</t>
  </si>
  <si>
    <t>https://pbs.twimg.com/media/FoDnXA7XgAEJRNJ.jpg</t>
  </si>
  <si>
    <t>2023-02-03 18:43:16 CAT</t>
  </si>
  <si>
    <t>ANME Concludes Sessions   https://t.co/HTRL3JOdW7 #suna #sudn  https://t.co/OIr3fxpaPL</t>
  </si>
  <si>
    <t>['https://suna-sd.net/read?id=761407']</t>
  </si>
  <si>
    <t>['https://pbs.twimg.com/media/FoDnCI6WYAAt5x8.jpg']</t>
  </si>
  <si>
    <t>['suna', 'sudn']</t>
  </si>
  <si>
    <t>https://twitter.com/SUNA_AGENCY_EN/status/1621549896569430017</t>
  </si>
  <si>
    <t>https://pbs.twimg.com/media/FoDnCI6WYAAt5x8.jpg</t>
  </si>
  <si>
    <t>2023-02-03 18:41:48 CAT</t>
  </si>
  <si>
    <t>Minister of Animal Resources Partakes in Fisheries Ministers Meeting   https://t.co/GOT6Bv52jB #suna #Sudan  https://t.co/eSHfUfWKnT</t>
  </si>
  <si>
    <t>['https://suna-sd.net/read?id=761409']</t>
  </si>
  <si>
    <t>['https://pbs.twimg.com/media/FoDms3RWIAIDm4T.jpg']</t>
  </si>
  <si>
    <t>https://twitter.com/SUNA_AGENCY_EN/status/1621549527676092416</t>
  </si>
  <si>
    <t>https://pbs.twimg.com/media/FoDms3RWIAIDm4T.jpg</t>
  </si>
  <si>
    <t>2023-02-03 18:40:11 CAT</t>
  </si>
  <si>
    <t>Lavrov to visit Sudan next Wednesday   https://t.co/eMN2GPCl2R #suna #suDan  https://t.co/DjD7k36wOK</t>
  </si>
  <si>
    <t>['https://suna-sd.net/read?id=761414']</t>
  </si>
  <si>
    <t>['https://pbs.twimg.com/media/FoDmVNdWYAIQcUY.jpg']</t>
  </si>
  <si>
    <t>https://twitter.com/SUNA_AGENCY_EN/status/1621549120329482240</t>
  </si>
  <si>
    <t>https://pbs.twimg.com/media/FoDmVNdWYAIQcUY.jpg</t>
  </si>
  <si>
    <t>2023-02-03 18:38:00 CAT</t>
  </si>
  <si>
    <t>Al-Burhan stresses the importance of unifying national rank   https://t.co/Q9kXVEaWGQ #suna #Sudan  https://t.co/Z3LfMfKc35</t>
  </si>
  <si>
    <t>['https://suna-sd.net/read?id=761419']</t>
  </si>
  <si>
    <t>['https://pbs.twimg.com/media/FoDl1M8XoAAYdBw.jpg']</t>
  </si>
  <si>
    <t>https://twitter.com/SUNA_AGENCY_EN/status/1621548571186143232</t>
  </si>
  <si>
    <t>https://pbs.twimg.com/media/FoDl1M8XoAAYdBw.jpg</t>
  </si>
  <si>
    <t>2023-02-02 21:22:01 CAT</t>
  </si>
  <si>
    <t>The of the Foreign Ministry’s Undersecretary Meets Algerian Ambassador in Khartoum  https://t.co/ZfvKTiHrzy  #suna #sudan  https://t.co/KovAv79zvZ</t>
  </si>
  <si>
    <t>['http://suna-sd.net/read?id=761370']</t>
  </si>
  <si>
    <t>['https://pbs.twimg.com/media/Fn_BxfqWYAM4MXv.jpg']</t>
  </si>
  <si>
    <t>https://twitter.com/SUNA_AGENCY_EN/status/1621227458748874752</t>
  </si>
  <si>
    <t>https://pbs.twimg.com/media/Fn_BxfqWYAM4MXv.jpg</t>
  </si>
  <si>
    <t>2023-02-02 21:18:48 CAT</t>
  </si>
  <si>
    <t>Ambassador Abdullah Omar Bashir Sudan’s ambassador to Sri Lanka  https://t.co/3ia398Mn4W  #suna #sudan  https://t.co/wHEszBl80Q</t>
  </si>
  <si>
    <t>['http://suna-sd.net/read?id=761380']</t>
  </si>
  <si>
    <t>['https://pbs.twimg.com/media/Fn_BB_sX0AIxvZA.jpg']</t>
  </si>
  <si>
    <t>https://twitter.com/SUNA_AGENCY_EN/status/1621226647373357056</t>
  </si>
  <si>
    <t>https://pbs.twimg.com/media/Fn_BB_sX0AIxvZA.jpg</t>
  </si>
  <si>
    <t>2023-02-02 20:51:52 CAT</t>
  </si>
  <si>
    <t>Lt. Jabir affirms state's support for Sudanese maritime lines  https://t.co/KU7wG5rZWY  #suna #sudan  https://t.co/Gt9GCDyeIc</t>
  </si>
  <si>
    <t>['http://suna-sd.net/read?id=761376']</t>
  </si>
  <si>
    <t>['https://pbs.twimg.com/media/Fn-64IIXEAA7ZCG.jpg']</t>
  </si>
  <si>
    <t>https://twitter.com/SUNA_AGENCY_EN/status/1621219872028954628</t>
  </si>
  <si>
    <t>https://pbs.twimg.com/media/Fn-64IIXEAA7ZCG.jpg</t>
  </si>
  <si>
    <t>2023-02-02 20:49:17 CAT</t>
  </si>
  <si>
    <t>FM issues press release on Cohen’s visit to Sudan  https://t.co/b9aZ48hUMH  #suna #sudan  https://t.co/u3BzQAPrDG</t>
  </si>
  <si>
    <t>['http://suna-sd.net/read?id=761377']</t>
  </si>
  <si>
    <t>['https://pbs.twimg.com/media/Fn-6SFqXEAA-Ywz.jpg']</t>
  </si>
  <si>
    <t>https://twitter.com/SUNA_AGENCY_EN/status/1621219221286928384</t>
  </si>
  <si>
    <t>https://pbs.twimg.com/media/Fn-6SFqXEAA-Ywz.jpg</t>
  </si>
  <si>
    <t>2023-02-02 19:55:08 CAT</t>
  </si>
  <si>
    <t>Kartikila meets coordinator of Youth Conference for World Peace  https://t.co/Mb83PfrJac  #suna #sudan  https://t.co/d3gqr0jG0X</t>
  </si>
  <si>
    <t>['http://suna-sd.net/read?id=761356']</t>
  </si>
  <si>
    <t>['https://pbs.twimg.com/media/Fn-t43TWQAAAu_Y.jpg']</t>
  </si>
  <si>
    <t>https://twitter.com/SUNA_AGENCY_EN/status/1621205593800286212</t>
  </si>
  <si>
    <t>https://pbs.twimg.com/media/Fn-t43TWQAAAu_Y.jpg</t>
  </si>
  <si>
    <t>2023-02-02 19:28:58 CAT</t>
  </si>
  <si>
    <t>Cabinet Approves Draft Law on Halal Goods and Services  https://t.co/Z8At9ZcnpB  #suna #sudan  https://t.co/67fEZRjBQ1</t>
  </si>
  <si>
    <t>['http://suna-sd.net/read?id=761304']</t>
  </si>
  <si>
    <t>['https://pbs.twimg.com/media/Fn-n4RXXkAcpPBi.jpg']</t>
  </si>
  <si>
    <t>https://twitter.com/SUNA_AGENCY_EN/status/1621199006062841857</t>
  </si>
  <si>
    <t>https://pbs.twimg.com/media/Fn-n4RXXkAcpPBi.jpg</t>
  </si>
  <si>
    <t>2023-02-02 19:25:21 CAT</t>
  </si>
  <si>
    <t>Oman's Agriculture Receives Director General of AOAD  https://t.co/xVdmtKwaDh  #suna #sudan  https://t.co/SwlU7VSccd</t>
  </si>
  <si>
    <t>['http://suna-sd.net/read?id=761307']</t>
  </si>
  <si>
    <t>['https://pbs.twimg.com/media/Fn-nCrgWAAQnpWh.jpg']</t>
  </si>
  <si>
    <t>https://twitter.com/SUNA_AGENCY_EN/status/1621198097886879746</t>
  </si>
  <si>
    <t>https://pbs.twimg.com/media/Fn-nCrgWAAQnpWh.jpg</t>
  </si>
  <si>
    <t>2023-02-02 19:23:39 CAT</t>
  </si>
  <si>
    <t>Foreign Affairs Minister receives credentials of Korean ambassador  https://t.co/YaHy13tAd7  #suna #sudan  https://t.co/9KV8qomoSd</t>
  </si>
  <si>
    <t>['http://suna-sd.net/read?id=761349']</t>
  </si>
  <si>
    <t>['https://pbs.twimg.com/media/Fn-mrXGXEAA05wL.jpg']</t>
  </si>
  <si>
    <t>https://twitter.com/SUNA_AGENCY_EN/status/1621197668033740801</t>
  </si>
  <si>
    <t>https://pbs.twimg.com/media/Fn-mrXGXEAA05wL.jpg</t>
  </si>
  <si>
    <t>2023-02-02 19:22:21 CAT</t>
  </si>
  <si>
    <t>Kabbashi affirms keenness to strengthen relations with Egypt in various fields  https://t.co/2z8z7P03W0  #suna #sudan  https://t.co/lZ4PaW4zIa</t>
  </si>
  <si>
    <t>['http://suna-sd.net/read?id=761350']</t>
  </si>
  <si>
    <t>['https://pbs.twimg.com/media/Fn-l6QqXkAIKmuv.jpg', 'https://pbs.twimg.com/media/Fn-mPzWXEAM6SKB.jpg', 'https://pbs.twimg.com/media/Fn-mTArWIAQIfUE.jpg', 'https://pbs.twimg.com/media/Fn-mVO7WIAQMq6N.jpg']</t>
  </si>
  <si>
    <t>https://twitter.com/SUNA_AGENCY_EN/status/1621197343495229449</t>
  </si>
  <si>
    <t>https://pbs.twimg.com/media/Fn-l6QqXkAIKmuv.jpg</t>
  </si>
  <si>
    <t>2023-02-02 19:03:12 CAT</t>
  </si>
  <si>
    <t>Human Rights expert welcomes special commitments in framework agreement  https://t.co/WhlkEaWZ3P  #suna #sudan  https://t.co/Mb14wdsD98</t>
  </si>
  <si>
    <t>['http://suna-sd.net/read?id=761339']</t>
  </si>
  <si>
    <t>['https://pbs.twimg.com/media/Fn-h_AsXwAA4eNi.jpg']</t>
  </si>
  <si>
    <t>https://twitter.com/SUNA_AGENCY_EN/status/1621192521312358400</t>
  </si>
  <si>
    <t>https://pbs.twimg.com/media/Fn-h_AsXwAA4eNi.jpg</t>
  </si>
  <si>
    <t>2023-02-02 19:00:22 CAT</t>
  </si>
  <si>
    <t>Human Rights expert welcomes special commitments in framework agreement  https://t.co/eFNUFadhkY  #suna #sudan  https://t.co/vgY4hnIU2a</t>
  </si>
  <si>
    <t>['http://suna-sd.net/read?id=761347']</t>
  </si>
  <si>
    <t>['https://pbs.twimg.com/media/Fn-hRrUX0AADyCV.jpg', 'https://pbs.twimg.com/media/Fn-hUUnXoAYHW6b.jpg', 'https://pbs.twimg.com/media/Fn-hVsqXgAY2UF6.jpg', 'https://pbs.twimg.com/media/Fn-hWYzXoAQZOpo.jpg']</t>
  </si>
  <si>
    <t>https://twitter.com/SUNA_AGENCY_EN/status/1621191810696593414</t>
  </si>
  <si>
    <t>https://pbs.twimg.com/media/Fn-hRrUX0AADyCV.jpg</t>
  </si>
  <si>
    <t>2023-02-02 18:41:22 CAT</t>
  </si>
  <si>
    <t>Nouicer: Success of democratic transition in Sudan requires cooperation of all  https://t.co/pw9tJD6Yhk  #suna #sudan  https://t.co/ejdGRIJUnz</t>
  </si>
  <si>
    <t>['http://suna-sd.net/read?id=761313']</t>
  </si>
  <si>
    <t>['https://pbs.twimg.com/media/Fn-c_0UWYAEL4EN.jpg']</t>
  </si>
  <si>
    <t>https://twitter.com/SUNA_AGENCY_EN/status/1621187027101224960</t>
  </si>
  <si>
    <t>https://pbs.twimg.com/media/Fn-c_0UWYAEL4EN.jpg</t>
  </si>
  <si>
    <t>2023-02-02 16:46:30 CAT</t>
  </si>
  <si>
    <t>Jaber meets independent expert on human rights in Sudan  https://t.co/VoZtTuOrb4  #suna #sudan  https://t.co/F1WtaHjrC6</t>
  </si>
  <si>
    <t>['http://suna-sd.net/read?id=761312']</t>
  </si>
  <si>
    <t>['https://pbs.twimg.com/media/Fn-CodCaUAANASN.jpg']</t>
  </si>
  <si>
    <t>https://twitter.com/SUNA_AGENCY_EN/status/1621158122659418112</t>
  </si>
  <si>
    <t>https://pbs.twimg.com/media/Fn-CodCaUAANASN.jpg</t>
  </si>
  <si>
    <t>2023-02-02 16:28:53 CAT</t>
  </si>
  <si>
    <t>NCHR President Meets Chairman of Board of Trustees of AOHR  https://t.co/CYsshbHi2r  #suna #sudan  https://t.co/OL5LdwpTrq</t>
  </si>
  <si>
    <t>['http://suna-sd.net/read?id=761294']</t>
  </si>
  <si>
    <t>['https://pbs.twimg.com/media/Fn9-ra3aMAAmtsL.jpg']</t>
  </si>
  <si>
    <t>https://twitter.com/SUNA_AGENCY_EN/status/1621153689540104197</t>
  </si>
  <si>
    <t>https://pbs.twimg.com/media/Fn9-ra3aMAAmtsL.jpg</t>
  </si>
  <si>
    <t>2023-02-02 16:26:08 CAT</t>
  </si>
  <si>
    <t>Sovereignty Council Vice-President receives independent expert on human rights  https://t.co/5pF4hV7Z64  #suna #sudan  https://t.co/aDT5RjQKRO</t>
  </si>
  <si>
    <t>['http://suna-sd.net/read?id=761310']</t>
  </si>
  <si>
    <t>['https://pbs.twimg.com/media/Fn9-CwFakAARaQn.jpg']</t>
  </si>
  <si>
    <t>https://twitter.com/SUNA_AGENCY_EN/status/1621152994413903872</t>
  </si>
  <si>
    <t>https://pbs.twimg.com/media/Fn9-CwFakAARaQn.jpg</t>
  </si>
  <si>
    <t>2023-02-02 16:21:51 CAT</t>
  </si>
  <si>
    <t>Conference on Juba Agreement for Peace in Sudan Continues Sessions  https://t.co/f2QZfPHUI1  #suna #sudan  https://t.co/8LW9gDGidi</t>
  </si>
  <si>
    <t>['http://suna-sd.net/read?id=761273']</t>
  </si>
  <si>
    <t>['https://pbs.twimg.com/media/Fn99EK3aYAY3asI.jpg']</t>
  </si>
  <si>
    <t>https://twitter.com/SUNA_AGENCY_EN/status/1621151920139431936</t>
  </si>
  <si>
    <t>https://pbs.twimg.com/media/Fn99EK3aYAY3asI.jpg</t>
  </si>
  <si>
    <t>2023-02-01 15:26:40 CAT</t>
  </si>
  <si>
    <t>Umma Party meets International Quartet Group  https://t.co/DQLRkEPgTX  #suna #sudan  https://t.co/n4Rgbna5UY</t>
  </si>
  <si>
    <t>['http://suna-sd.net/read?id=761142']</t>
  </si>
  <si>
    <t>['https://pbs.twimg.com/media/Fn4m2RIWIAQEdsP.jpg']</t>
  </si>
  <si>
    <t>https://twitter.com/SUNA_AGENCY_EN/status/1620775641422659584</t>
  </si>
  <si>
    <t>https://pbs.twimg.com/media/Fn4m2RIWIAQEdsP.jpg</t>
  </si>
  <si>
    <t>2023-02-01 15:24:57 CAT</t>
  </si>
  <si>
    <t>SUNA Publishes Full Text of 3rd State of the IGAD Region Address  https://t.co/VPRsvsR57h  #suna #sudan  https://t.co/H9JyVK31Vv</t>
  </si>
  <si>
    <t>['http://suna-sd.net/read?id=761167']</t>
  </si>
  <si>
    <t>['https://pbs.twimg.com/media/Fn4mdkFXoAoXArK.jpg']</t>
  </si>
  <si>
    <t>https://twitter.com/SUNA_AGENCY_EN/status/1620775212332765184</t>
  </si>
  <si>
    <t>https://pbs.twimg.com/media/Fn4mdkFXoAoXArK.jpg</t>
  </si>
  <si>
    <t>2023-02-01 15:23:16 CAT</t>
  </si>
  <si>
    <t>IGAD Executive Secretary: Sudan is progressing towards political resolution  https://t.co/MpKDQTaevw  #suna #sudan  https://t.co/4YKOTm6fvL</t>
  </si>
  <si>
    <t>['http://suna-sd.net/read?id=761172']</t>
  </si>
  <si>
    <t>['https://pbs.twimg.com/media/Fn4mE17XkAUcNnr.jpg']</t>
  </si>
  <si>
    <t>https://twitter.com/SUNA_AGENCY_EN/status/1620774788875812866</t>
  </si>
  <si>
    <t>https://pbs.twimg.com/media/Fn4mE17XkAUcNnr.jpg</t>
  </si>
  <si>
    <t>2023-02-01 15:20:20 CAT</t>
  </si>
  <si>
    <t>Hajar calls Al-Hilu and Abdel-Wahid to join peace process  https://t.co/c38DPQiD7P  #suna #sudan  https://t.co/tUcm5VKYDV</t>
  </si>
  <si>
    <t>['http://suna-sd.net/read?id=761166']</t>
  </si>
  <si>
    <t>['https://pbs.twimg.com/media/Fn4lZ38X0AI_5MD.jpg']</t>
  </si>
  <si>
    <t>https://twitter.com/SUNA_AGENCY_EN/status/1620774048434384896</t>
  </si>
  <si>
    <t>https://pbs.twimg.com/media/Fn4lZ38X0AI_5MD.jpg</t>
  </si>
  <si>
    <t>2023-02-01 15:11:10 CAT</t>
  </si>
  <si>
    <t>IGAD Executive Secretary: We support the transition to civil rule in Sudan  https://t.co/5tSUDY22i7  #suna #sudan  https://t.co/Ku2flf0Swm</t>
  </si>
  <si>
    <t>['http://suna-sd.net/read?id=761146']</t>
  </si>
  <si>
    <t>['https://pbs.twimg.com/media/Fn4jTVLXgAEm9B8.jpg']</t>
  </si>
  <si>
    <t>https://twitter.com/SUNA_AGENCY_EN/status/1620771743551086592</t>
  </si>
  <si>
    <t>https://pbs.twimg.com/media/Fn4jTVLXgAEm9B8.jpg</t>
  </si>
  <si>
    <t>2023-01-31 22:03:46 CAT</t>
  </si>
  <si>
    <t>Troika issues Statement on launch of workshop on JPA and Completion of Peace Process  https://t.co/8lAfN3tSSd  #suna #sudan  https://t.co/eSUCqXJQwv</t>
  </si>
  <si>
    <t>['http://suna-sd.net/read?id=761116']</t>
  </si>
  <si>
    <t>['https://pbs.twimg.com/media/Fn04KDGXEAELPuh.jpg']</t>
  </si>
  <si>
    <t>https://twitter.com/SUNA_AGENCY_EN/status/1620513190483492865</t>
  </si>
  <si>
    <t>https://pbs.twimg.com/media/Fn04KDGXEAELPuh.jpg</t>
  </si>
  <si>
    <t>2023-01-31 21:50:17 CAT</t>
  </si>
  <si>
    <t>Volcker praises military and civilians efforts and commitment to promote political process  https://t.co/dWFhxP6c63  #suna #sudan  https://t.co/K8KN7IOpp1</t>
  </si>
  <si>
    <t>['http://suna-sd.net/read?id=761121']</t>
  </si>
  <si>
    <t>['https://pbs.twimg.com/media/Fn01EYWXoCkx-6I.jpg']</t>
  </si>
  <si>
    <t>https://twitter.com/SUNA_AGENCY_EN/status/1620509794540068865</t>
  </si>
  <si>
    <t>https://pbs.twimg.com/media/Fn01EYWXoCkx-6I.jpg</t>
  </si>
  <si>
    <t>2023-01-31 21:14:46 CAT</t>
  </si>
  <si>
    <t>TSC President meets delegation of Gash farmers and Kassala horticultural sector  https://t.co/ML8AoqcqKR  #suna #sudan  https://t.co/G2SLlJ2ciO</t>
  </si>
  <si>
    <t>['http://suna-sd.net/read?id=761111']</t>
  </si>
  <si>
    <t>['https://pbs.twimg.com/media/Fn0s656XoBc3MJ2.jpg', 'https://pbs.twimg.com/media/Fn0s7QUXkAAGU0Q.jpg', 'https://pbs.twimg.com/media/Fn0s7lZXoBEOguo.jpg', 'https://pbs.twimg.com/media/Fn0s70qXoAsKYcv.jpg']</t>
  </si>
  <si>
    <t>https://twitter.com/SUNA_AGENCY_EN/status/1620500856960614402</t>
  </si>
  <si>
    <t>https://pbs.twimg.com/media/Fn0s656XoBc3MJ2.jpg</t>
  </si>
  <si>
    <t>2023-01-31 20:40:08 CAT</t>
  </si>
  <si>
    <t>Justice Strategies Workshop calls for national reconciliation  https://t.co/mI5pBhpc1F  #suna #sudan  https://t.co/osISfLE98n</t>
  </si>
  <si>
    <t>['http://suna-sd.net/read?id=761109']</t>
  </si>
  <si>
    <t>['https://pbs.twimg.com/media/Fn0k8IkXoAc7Rl9.jpg', 'https://pbs.twimg.com/media/Fn0k8z6XoAMaHfi.jpg', 'https://pbs.twimg.com/media/Fn0k-7KWYAAN8yT.jpg']</t>
  </si>
  <si>
    <t>https://twitter.com/SUNA_AGENCY_EN/status/1620492142799106048</t>
  </si>
  <si>
    <t>https://pbs.twimg.com/media/Fn0k8IkXoAc7Rl9.jpg</t>
  </si>
  <si>
    <t>2023-01-31 20:17:48 CAT</t>
  </si>
  <si>
    <t>Kabashi meets advisor to Regional Director of Red Cross Societies International Federation  https://t.co/YW6hMG4Tq9  #suna #sudan  https://t.co/oRaIFRamc7</t>
  </si>
  <si>
    <t>['http://suna-sd.net/read?id=761105']</t>
  </si>
  <si>
    <t>['https://pbs.twimg.com/media/Fn0f37tWQAEuDVx.jpg', 'https://pbs.twimg.com/media/Fn0f5JMXwAAQ4ma.jpg']</t>
  </si>
  <si>
    <t>https://twitter.com/SUNA_AGENCY_EN/status/1620486520682729472</t>
  </si>
  <si>
    <t>https://pbs.twimg.com/media/Fn0f37tWQAEuDVx.jpg</t>
  </si>
  <si>
    <t>2023-01-31 19:27:44 CAT</t>
  </si>
  <si>
    <t>NDSS Workshop for Displacement, Refuge Concluded  https://t.co/vgKe8dY0dZ  #suna #sudan  https://t.co/PEJmNPKWtP</t>
  </si>
  <si>
    <t>['http://suna-sd.net/read?id=761093']</t>
  </si>
  <si>
    <t>['https://pbs.twimg.com/media/Fn0UbfLX0AAUFkZ.jpg']</t>
  </si>
  <si>
    <t>https://twitter.com/SUNA_AGENCY_EN/status/1620473921962409985</t>
  </si>
  <si>
    <t>https://pbs.twimg.com/media/Fn0UbfLX0AAUFkZ.jpg</t>
  </si>
  <si>
    <t>2023-01-31 19:19:04 CAT</t>
  </si>
  <si>
    <t>Governor of Blue Nile Region Receives Delegation of MSF-Belgium  https://t.co/apGBAPH0I4  #suna #sudan  https://t.co/W1sndsEoMZ</t>
  </si>
  <si>
    <t>['http://suna-sd.net/read?id=761026']</t>
  </si>
  <si>
    <t>['https://pbs.twimg.com/media/Fn0Sc4IWIAQ9OnM.jpg']</t>
  </si>
  <si>
    <t>https://twitter.com/SUNA_AGENCY_EN/status/1620471739502436353</t>
  </si>
  <si>
    <t>https://pbs.twimg.com/media/Fn0Sc4IWIAQ9OnM.jpg</t>
  </si>
  <si>
    <t>2023-01-31 19:15:00 CAT</t>
  </si>
  <si>
    <t>Nimir Inaugurates WB Grant for Primary School stage in North Darfur  https://t.co/b5Br7w6zaV  #suna #sudan  https://t.co/mevXjBFXXg</t>
  </si>
  <si>
    <t>['http://suna-sd.net/read?id=761092']</t>
  </si>
  <si>
    <t>['https://pbs.twimg.com/media/Fn0Rhg1WIAQeDl7.jpg']</t>
  </si>
  <si>
    <t>https://twitter.com/SUNA_AGENCY_EN/status/1620470719099584513</t>
  </si>
  <si>
    <t>https://pbs.twimg.com/media/Fn0Rhg1WIAQeDl7.jpg</t>
  </si>
  <si>
    <t>2023-01-31 19:12:18 CAT</t>
  </si>
  <si>
    <t>White Nile Governor Meets Joint Delegation from Federal Customs, South Sudan  https://t.co/Gq9BNymZ9e  #suna #sudan  https://t.co/PNy8xNpXL9</t>
  </si>
  <si>
    <t>['http://suna-sd.net/read?id=761063']</t>
  </si>
  <si>
    <t>['https://pbs.twimg.com/media/Fn0Q6LSWIAMTjVP.jpg']</t>
  </si>
  <si>
    <t>https://twitter.com/SUNA_AGENCY_EN/status/1620470036451450880</t>
  </si>
  <si>
    <t>https://pbs.twimg.com/media/Fn0Q6LSWIAMTjVP.jpg</t>
  </si>
  <si>
    <t>2023-01-31 19:09:53 CAT</t>
  </si>
  <si>
    <t>Defense Minister receives Egyptian Ambassador  https://t.co/tPzMK1gLa1  #suna #sudan  https://t.co/6Lcs5eQOEz</t>
  </si>
  <si>
    <t>['http://suna-sd.net/read?id=761074']</t>
  </si>
  <si>
    <t>['https://pbs.twimg.com/media/Fn0QWhBXEAA2TyJ.jpg']</t>
  </si>
  <si>
    <t>https://twitter.com/SUNA_AGENCY_EN/status/1620469428902322177</t>
  </si>
  <si>
    <t>https://pbs.twimg.com/media/Fn0QWhBXEAA2TyJ.jpg</t>
  </si>
  <si>
    <t>2023-01-31 19:06:28 CAT</t>
  </si>
  <si>
    <t>Governor of West Darfur Meets Radhouane Nouicer  https://t.co/Ee8RZhBJNr  #suna #sudan  https://t.co/xW1rBoErsQ</t>
  </si>
  <si>
    <t>['http://suna-sd.net/read?id=761078']</t>
  </si>
  <si>
    <t>['https://pbs.twimg.com/media/Fn0PkL-WIAU4uYE.jpg']</t>
  </si>
  <si>
    <t>https://twitter.com/SUNA_AGENCY_EN/status/1620468569497833474</t>
  </si>
  <si>
    <t>https://pbs.twimg.com/media/Fn0PkL-WIAU4uYE.jpg</t>
  </si>
  <si>
    <t>2023-01-31 19:01:27 CAT</t>
  </si>
  <si>
    <t>Al-Burhan receives Special Envoy for Refugees in Horn of Africa  https://t.co/2Q9161rGY5  #suna #sudan  https://t.co/Iq9pS7ckmP</t>
  </si>
  <si>
    <t>['http://suna-sd.net/read?id=761088']</t>
  </si>
  <si>
    <t>['https://pbs.twimg.com/media/Fn0Oa7BWAAE_Naq.jpg', 'https://pbs.twimg.com/media/Fn0ObFjXwAUNawo.jpg']</t>
  </si>
  <si>
    <t>https://twitter.com/SUNA_AGENCY_EN/status/1620467309017206784</t>
  </si>
  <si>
    <t>https://pbs.twimg.com/media/Fn0Oa7BWAAE_Naq.jpg</t>
  </si>
  <si>
    <t>2023-01-31 18:57:35 CAT</t>
  </si>
  <si>
    <t>Sudan participates in conference of Blue Belt Initiative in Morocco  https://t.co/YJs7FyS0s6  #suna #sudan  https://t.co/6efkpLlW97</t>
  </si>
  <si>
    <t>['http://suna-sd.net/read?id=761087']</t>
  </si>
  <si>
    <t>['https://pbs.twimg.com/media/Fn0NeAJWIAYUrri.jpg']</t>
  </si>
  <si>
    <t>https://twitter.com/SUNA_AGENCY_EN/status/1620466335590547458</t>
  </si>
  <si>
    <t>https://pbs.twimg.com/media/Fn0NeAJWIAYUrri.jpg</t>
  </si>
  <si>
    <t>2023-01-31 16:55:42 CAT</t>
  </si>
  <si>
    <t>Ministry of Health Hosts (ANME) 6th Forum  https://t.co/KF0kB4DLHL  #suna #sudan  https://t.co/Zzcwgth0Pd</t>
  </si>
  <si>
    <t>['http://suna-sd.net/read?id=761054']</t>
  </si>
  <si>
    <t>['https://pbs.twimg.com/media/Fnzxo3qWYAooVY8.jpg']</t>
  </si>
  <si>
    <t>https://twitter.com/SUNA_AGENCY_EN/status/1620435659034075136</t>
  </si>
  <si>
    <t>https://pbs.twimg.com/media/Fnzxo3qWYAooVY8.jpg</t>
  </si>
  <si>
    <t>2023-01-31 16:52:06 CAT</t>
  </si>
  <si>
    <t>Juba Agreement for Sudan Peace Conference to start today  https://t.co/vQ2ebFQslc  #suna #sudan  https://t.co/Ark6R45WTE</t>
  </si>
  <si>
    <t>['http://suna-sd.net/read?id=761059']</t>
  </si>
  <si>
    <t>['https://pbs.twimg.com/media/Fnzw0EKWYAE7dBt.jpg']</t>
  </si>
  <si>
    <t>https://twitter.com/SUNA_AGENCY_EN/status/1620434753290899456</t>
  </si>
  <si>
    <t>https://pbs.twimg.com/media/Fnzw0EKWYAE7dBt.jpg</t>
  </si>
  <si>
    <t>2023-01-31 15:15:40 CAT</t>
  </si>
  <si>
    <t>Sovereignty Council President directs boosting Sudan's relations with Malaysia  https://t.co/hTCHHev5yL  #suna #sudan  https://t.co/WrQ2dwqu89</t>
  </si>
  <si>
    <t>['http://suna-sd.net/read?id=761052']</t>
  </si>
  <si>
    <t>['https://pbs.twimg.com/media/FnzavZWWIAAB0ut.jpg']</t>
  </si>
  <si>
    <t>https://twitter.com/SUNA_AGENCY_EN/status/1620410488365654018</t>
  </si>
  <si>
    <t>https://pbs.twimg.com/media/FnzavZWWIAAB0ut.jpg</t>
  </si>
  <si>
    <t>2023-01-31 15:10:11 CAT</t>
  </si>
  <si>
    <t>Council of Ministers Approves General Budget for Fiscal 2023  https://t.co/QqlGHquGsS  #suna #sudan  https://t.co/aP0Fss14bQ</t>
  </si>
  <si>
    <t>['http://suna-sd.net/read?id=761027']</t>
  </si>
  <si>
    <t>['https://pbs.twimg.com/media/FnzZfkWWAAIoRMU.jpg']</t>
  </si>
  <si>
    <t>https://twitter.com/SUNA_AGENCY_EN/status/1620409105239408640</t>
  </si>
  <si>
    <t>https://pbs.twimg.com/media/FnzZfkWWAAIoRMU.jpg</t>
  </si>
  <si>
    <t>2023-01-31 12:49:08 CAT</t>
  </si>
  <si>
    <t>Minister of Cabinet Affairs reviews plan of Disarmament and Reintegration Commission  https://t.co/0YRhJYB2i5  #suna #sudan  https://t.co/I4bzdI7f18</t>
  </si>
  <si>
    <t>['http://suna-sd.net/read?id=761019']</t>
  </si>
  <si>
    <t>['https://pbs.twimg.com/media/Fny5Nl_WQAA4wDw.jpg']</t>
  </si>
  <si>
    <t>https://twitter.com/SUNA_AGENCY_EN/status/1620373611981979649</t>
  </si>
  <si>
    <t>https://pbs.twimg.com/media/Fny5Nl_WQAA4wDw.jpg</t>
  </si>
  <si>
    <t>2023-01-31 12:48:18 CAT</t>
  </si>
  <si>
    <t>TSC Vice President concludes visit to Chad and returns home  https://t.co/7NIxJGef29  #suna #sudan  https://t.co/xv2tPOEdGs</t>
  </si>
  <si>
    <t>['http://suna-sd.net/read?id=761009']</t>
  </si>
  <si>
    <t>['https://pbs.twimg.com/media/Fny5BIkXoAEUla6.jpg']</t>
  </si>
  <si>
    <t>https://twitter.com/SUNA_AGENCY_EN/status/1620373399196557312</t>
  </si>
  <si>
    <t>https://pbs.twimg.com/media/Fny5BIkXoAEUla6.jpg</t>
  </si>
  <si>
    <t>2023-01-30 20:06:53 CAT</t>
  </si>
  <si>
    <t>Workshop on Strategy for Sustainable Solutions for Displacement Initiative in Sudan and South Sudan Launched  https://t.co/K7RJ1MEWao  #suna #sudan  https://t.co/kVmOwUssFg</t>
  </si>
  <si>
    <t>['http://suna-sd.net/read?id=760941']</t>
  </si>
  <si>
    <t>['https://pbs.twimg.com/media/FnvTyfVXEAM9uk_.jpg']</t>
  </si>
  <si>
    <t>https://twitter.com/SUNA_AGENCY_EN/status/1620121385778712578</t>
  </si>
  <si>
    <t>https://pbs.twimg.com/media/FnvTyfVXEAM9uk_.jpg</t>
  </si>
  <si>
    <t>2023-01-30 20:03:59 CAT</t>
  </si>
  <si>
    <t>Foreign Minister Receives Egyptian Ambassador  https://t.co/lrJoFWu8Vd  #suna #sudan  https://t.co/QxRAzBTwir</t>
  </si>
  <si>
    <t>['http://suna-sd.net/read?id=760946']</t>
  </si>
  <si>
    <t>['https://pbs.twimg.com/media/FnvTI7ZWYBEc6tW.jpg']</t>
  </si>
  <si>
    <t>https://twitter.com/SUNA_AGENCY_EN/status/1620120655588114432</t>
  </si>
  <si>
    <t>https://pbs.twimg.com/media/FnvTI7ZWYBEc6tW.jpg</t>
  </si>
  <si>
    <t>2023-01-30 20:02:57 CAT</t>
  </si>
  <si>
    <t>Government Renews Concern to Continue Economic Reform  https://t.co/rgP9gTnHPL  #suna #sudan  https://t.co/rQ2PpZC88l</t>
  </si>
  <si>
    <t>['http://suna-sd.net/read?id=760947']</t>
  </si>
  <si>
    <t>['https://pbs.twimg.com/media/FnvS4hJWYAY_z3-.jpg']</t>
  </si>
  <si>
    <t>https://twitter.com/SUNA_AGENCY_EN/status/1620120397151891457</t>
  </si>
  <si>
    <t>https://pbs.twimg.com/media/FnvS4hJWYAY_z3-.jpg</t>
  </si>
  <si>
    <t>2023-01-30 20:00:01 CAT</t>
  </si>
  <si>
    <t>Sudan Hosts NDSS Workshop for Displacement, Asylum   https://t.co/GRMKBnvISw  #suna #sudan  https://t.co/Wmd4px9tUk</t>
  </si>
  <si>
    <t>['http://suna-sd.net/read?id=760926']</t>
  </si>
  <si>
    <t>['https://pbs.twimg.com/media/FnvSOeiWYAgY_Bb.jpg']</t>
  </si>
  <si>
    <t>https://twitter.com/SUNA_AGENCY_EN/status/1620119658153250816</t>
  </si>
  <si>
    <t>https://pbs.twimg.com/media/FnvSOeiWYAgY_Bb.jpg</t>
  </si>
  <si>
    <t>2023-01-30 19:55:55 CAT</t>
  </si>
  <si>
    <t>Vice-President of Sovereignty Council arrives in Ndjamena  https://t.co/EpBqVxg6ql  #suna #sudan  https://t.co/HU2l9nzhpZ</t>
  </si>
  <si>
    <t>['http://suna-sd.net/read?id=760931']</t>
  </si>
  <si>
    <t>['https://pbs.twimg.com/media/FnvRSvbXkAA527n.jpg']</t>
  </si>
  <si>
    <t>https://twitter.com/SUNA_AGENCY_EN/status/1620118624643190787</t>
  </si>
  <si>
    <t>https://pbs.twimg.com/media/FnvRSvbXkAA527n.jpg</t>
  </si>
  <si>
    <t>2023-01-30 19:52:33 CAT</t>
  </si>
  <si>
    <t>Talks between Mohamed Deby and Daglo Held in Ndjamena  https://t.co/Pi1Yzf3t3B  #suna #sudan  https://t.co/xzw7GFK9FS</t>
  </si>
  <si>
    <t>['http://suna-sd.net/read?id=760969']</t>
  </si>
  <si>
    <t>['https://pbs.twimg.com/media/FnvQgtsWYBoHLqU.jpg']</t>
  </si>
  <si>
    <t>https://twitter.com/SUNA_AGENCY_EN/status/1620117778710810626</t>
  </si>
  <si>
    <t>https://pbs.twimg.com/media/FnvQgtsWYBoHLqU.jpg</t>
  </si>
  <si>
    <t>2023-01-30 19:49:41 CAT</t>
  </si>
  <si>
    <t>IGAD Security Sector Forum Kicks off in Mombasa  https://t.co/RUdGSIDfws  #suna #sudan  https://t.co/y5PsWYD1U0</t>
  </si>
  <si>
    <t>['http://suna-sd.net/read?id=760935']</t>
  </si>
  <si>
    <t>['https://pbs.twimg.com/media/FnvP3hCXoAA8KcE.jpg']</t>
  </si>
  <si>
    <t>https://twitter.com/SUNA_AGENCY_EN/status/1620117055780577283</t>
  </si>
  <si>
    <t>https://pbs.twimg.com/media/FnvP3hCXoAA8KcE.jpg</t>
  </si>
  <si>
    <t>2023-01-30 19:43:22 CAT</t>
  </si>
  <si>
    <t>Jaafar Al-Mirghani: Sudanese - Sudanese Dialogue is the Solution  https://t.co/uUpCpALEa0  #suna #sudan  https://t.co/dpI0itNPNm</t>
  </si>
  <si>
    <t>['http://suna-sd.net/read?id=760961']</t>
  </si>
  <si>
    <t>['https://pbs.twimg.com/media/FnvObTqWYAoLh1V.jpg']</t>
  </si>
  <si>
    <t>https://twitter.com/SUNA_AGENCY_EN/status/1620115467473141762</t>
  </si>
  <si>
    <t>https://pbs.twimg.com/media/FnvObTqWYAoLh1V.jpg</t>
  </si>
  <si>
    <t>2023-01-30 19:41:57 CAT</t>
  </si>
  <si>
    <t>IGAD Executive Secretary to address 3rd Annual Meeting in Mombasa  https://t.co/b0hVlIoWEJ  #suna #sudan  https://t.co/IVZxTwJS3s</t>
  </si>
  <si>
    <t>['http://suna-sd.net/read?id=760972']</t>
  </si>
  <si>
    <t>['https://pbs.twimg.com/media/FnvOFh9WYB4JqA3.jpg']</t>
  </si>
  <si>
    <t>https://twitter.com/SUNA_AGENCY_EN/status/1620115110806302721</t>
  </si>
  <si>
    <t>https://pbs.twimg.com/media/FnvOFh9WYB4JqA3.jpg</t>
  </si>
  <si>
    <t>2023-01-30 14:04:57 CAT</t>
  </si>
  <si>
    <t>Juba Peace Agreement Conference to be launched Tuesday   https://t.co/4yoCDAcscC #suna #Sudan  https://t.co/9IYvBxmNna</t>
  </si>
  <si>
    <t>['https://www.suna-sd.net/read?id=760917']</t>
  </si>
  <si>
    <t>['https://pbs.twimg.com/media/FnuA-fTWAAA3oAi.jpg']</t>
  </si>
  <si>
    <t>https://twitter.com/SUNA_AGENCY_EN/status/1620030304252723200</t>
  </si>
  <si>
    <t>https://pbs.twimg.com/media/FnuA-fTWAAA3oAi.jpg</t>
  </si>
  <si>
    <t>2023-01-30 13:55:34 CAT</t>
  </si>
  <si>
    <t>At Daglo’s initiative, agreement over 95% of issues with FFC-DB   https://t.co/Ap4J6Exezm #suna #Sudan  https://t.co/okmtYrk1Mp</t>
  </si>
  <si>
    <t>['https://www.suna-sd.net/read?id=760903']</t>
  </si>
  <si>
    <t>['https://pbs.twimg.com/media/Fnt-0zTXgAArY9V.jpg']</t>
  </si>
  <si>
    <t>https://twitter.com/SUNA_AGENCY_EN/status/1620027939474792451</t>
  </si>
  <si>
    <t>https://pbs.twimg.com/media/Fnt-0zTXgAArY9V.jpg</t>
  </si>
  <si>
    <t>2023-01-30 13:51:27 CAT</t>
  </si>
  <si>
    <t>Vice-President of Sovereignty Council heads to Chad   https://t.co/O3BvSYlhk3 #suna #sudan  https://t.co/x0E5805v2C</t>
  </si>
  <si>
    <t>['https://www.suna-sd.net/read?id=760912']</t>
  </si>
  <si>
    <t>['https://pbs.twimg.com/media/Fnt92bcWYAIB7Zi.jpg']</t>
  </si>
  <si>
    <t>https://twitter.com/SUNA_AGENCY_EN/status/1620026906862288897</t>
  </si>
  <si>
    <t>https://pbs.twimg.com/media/Fnt92bcWYAIB7Zi.jpg</t>
  </si>
  <si>
    <t>2023-01-29 21:48:54 CAT</t>
  </si>
  <si>
    <t>After an official visit to Chad, TSC President back home  https://t.co/XlHPIS9YuQ  #suna #sudan  https://t.co/swKglr0IeV</t>
  </si>
  <si>
    <t>['https://www.suna-sd.net/read?id=760854#']</t>
  </si>
  <si>
    <t>['https://pbs.twimg.com/media/Fnqhkk-WQAEN1rR.jpg']</t>
  </si>
  <si>
    <t>https://twitter.com/SUNA_AGENCY_EN/status/1619784673089167360</t>
  </si>
  <si>
    <t>https://pbs.twimg.com/media/Fnqhkk-WQAEN1rR.jpg</t>
  </si>
  <si>
    <t>2023-01-29 21:48:50 CAT</t>
  </si>
  <si>
    <t>Sudanese-Chadian talks held in Ndjamena co-chaired by Al-Burhan and Deby  https://t.co/SmlT1SQu2d  #suna #sudan  https://t.co/ULbQWaOTkv</t>
  </si>
  <si>
    <t>['https://www.suna-sd.net/read?id=760824#']</t>
  </si>
  <si>
    <t>['https://pbs.twimg.com/media/FnqhfpdXgAI7KKF.jpg']</t>
  </si>
  <si>
    <t>https://twitter.com/SUNA_AGENCY_EN/status/1619784654613278721</t>
  </si>
  <si>
    <t>https://pbs.twimg.com/media/FnqhfpdXgAI7KKF.jpg</t>
  </si>
  <si>
    <t>2023-01-29 21:34:09 CAT</t>
  </si>
  <si>
    <t>Dr. El-Hadi Idris Meets Spanish Ambassador  https://t.co/O7ta89sGJA  #suna #sudan  https://t.co/GAZhCCTGNk</t>
  </si>
  <si>
    <t>['https://www.suna-sd.net/read?id=760826#']</t>
  </si>
  <si>
    <t>['https://pbs.twimg.com/media/FnqeGFvWQAAKXjq.jpg']</t>
  </si>
  <si>
    <t>https://twitter.com/SUNA_AGENCY_EN/status/1619780959834079233</t>
  </si>
  <si>
    <t>https://pbs.twimg.com/media/FnqeGFvWQAAKXjq.jpg</t>
  </si>
  <si>
    <t>2023-01-29 21:34:04 CAT</t>
  </si>
  <si>
    <t>Sudan, Oman Hold 8th Round of Political Consultation Committee  https://t.co/V3rvqFmcIo  #suna #sudan  https://t.co/HGNGYfwYpN</t>
  </si>
  <si>
    <t>['https://www.suna-sd.net/read?id=760829#']</t>
  </si>
  <si>
    <t>['https://pbs.twimg.com/media/FnqeAizXoAAxx0O.jpg']</t>
  </si>
  <si>
    <t>https://twitter.com/SUNA_AGENCY_EN/status/1619780940200579072</t>
  </si>
  <si>
    <t>https://pbs.twimg.com/media/FnqeAizXoAAxx0O.jpg</t>
  </si>
  <si>
    <t>2023-01-29 21:19:17 CAT</t>
  </si>
  <si>
    <t>Sudan, Chad issue joint communique at conclusion of joint talks in Ndjamena  https://t.co/KHNlq7sUhT  #suna #sudan  https://t.co/w7WPwnXBfE</t>
  </si>
  <si>
    <t>['https://www.suna-sd.net/read?id=760838#']</t>
  </si>
  <si>
    <t>['https://pbs.twimg.com/media/FnqayFWXoAMTWTd.jpg']</t>
  </si>
  <si>
    <t>https://twitter.com/SUNA_AGENCY_EN/status/1619777216879157248</t>
  </si>
  <si>
    <t>https://pbs.twimg.com/media/FnqayFWXoAMTWTd.jpg</t>
  </si>
  <si>
    <t>2023-01-29 21:18:36 CAT</t>
  </si>
  <si>
    <t>Finance Minister and Wali of Khartoum State launch National Day- First Version for Sustainable Development  https://t.co/7QnIU1HaYV  #suna #sudan  https://t.co/E4OvLAvqQR</t>
  </si>
  <si>
    <t>['https://www.suna-sd.net/read?id=760843#']</t>
  </si>
  <si>
    <t>['https://pbs.twimg.com/media/Fnqao0pX0AQ8Hq0.jpg']</t>
  </si>
  <si>
    <t>https://twitter.com/SUNA_AGENCY_EN/status/1619777047659945984</t>
  </si>
  <si>
    <t>https://pbs.twimg.com/media/Fnqao0pX0AQ8Hq0.jpg</t>
  </si>
  <si>
    <t>2023-01-29 20:57:08 CAT</t>
  </si>
  <si>
    <t>Ministry of Commerce organizes seminar on bilateral relations, regional and international organizations  https://t.co/tFJYjZRYf5  #suna #sudan  https://t.co/NY0AT56gtX</t>
  </si>
  <si>
    <t>['https://www.suna-sd.net/read?id=760846#']</t>
  </si>
  <si>
    <t>['https://pbs.twimg.com/media/FnqVui7XoAAOO9J.jpg']</t>
  </si>
  <si>
    <t>https://twitter.com/SUNA_AGENCY_EN/status/1619771645861986304</t>
  </si>
  <si>
    <t>https://pbs.twimg.com/media/FnqVui7XoAAOO9J.jpg</t>
  </si>
  <si>
    <t>2023-01-29 20:50:35 CAT</t>
  </si>
  <si>
    <t>Technical committees discuss the draft budget for the fiscal year, 2023  https://t.co/DJz6friMtW  #suna #sudan  https://t.co/jairLTAqZP</t>
  </si>
  <si>
    <t>['https://www.suna-sd.net/read?id=760848#']</t>
  </si>
  <si>
    <t>['https://pbs.twimg.com/media/FnqUNW2XkAEmtRP.jpg']</t>
  </si>
  <si>
    <t>https://twitter.com/SUNA_AGENCY_EN/status/1619769994107297793</t>
  </si>
  <si>
    <t>https://pbs.twimg.com/media/FnqUNW2XkAEmtRP.jpg</t>
  </si>
  <si>
    <t>2023-01-29 15:50:38 CAT</t>
  </si>
  <si>
    <t>Al-Burhan and Deby hold summit meeting  https://t.co/bwFmdM5WbO  #suna #sudan  https://t.co/YWulMJYxJT</t>
  </si>
  <si>
    <t>['http://suna-sd.net/read?id=760813']</t>
  </si>
  <si>
    <t>['https://pbs.twimg.com/media/FnpPkQWWQAAxrwl.jpg']</t>
  </si>
  <si>
    <t>https://twitter.com/SUNA_AGENCY_EN/status/1619694512301043712</t>
  </si>
  <si>
    <t>https://pbs.twimg.com/media/FnpPkQWWQAAxrwl.jpg</t>
  </si>
  <si>
    <t>2023-01-29 15:49:44 CAT</t>
  </si>
  <si>
    <t>Sovereignty Council President arrives in Ndjamena  https://t.co/sCaldB3k6r  #suna #sudan  https://t.co/KEaEn4VEXo</t>
  </si>
  <si>
    <t>['http://suna-sd.net/read?id=760792']</t>
  </si>
  <si>
    <t>['https://pbs.twimg.com/media/FnpPU9aXgAEos0V.jpg', 'https://pbs.twimg.com/media/FnpPVLwX0AAToyW.jpg', 'https://pbs.twimg.com/media/FnpPWMqXkAMngBU.jpg', 'https://pbs.twimg.com/media/FnpPW_DXoAQQsWg.jpg']</t>
  </si>
  <si>
    <t>https://twitter.com/SUNA_AGENCY_EN/status/1619694284072165378</t>
  </si>
  <si>
    <t>https://pbs.twimg.com/media/FnpPU9aXgAEos0V.jpg</t>
  </si>
  <si>
    <t>2023-01-29 15:48:18 CAT</t>
  </si>
  <si>
    <t>Al-Burhan leaves for Ndjamena on official visit  https://t.co/7izAYrvrJ1  #suna #sudan  https://t.co/Y11htDND09</t>
  </si>
  <si>
    <t>['http://suna-sd.net/read?id=760781']</t>
  </si>
  <si>
    <t>['https://pbs.twimg.com/media/FnpO14mWIAIdomg.jpg', 'https://pbs.twimg.com/media/FnpO3hFXEAE1TtX.jpg', 'https://pbs.twimg.com/media/FnpPBubXkAA7of6.jpg', 'https://pbs.twimg.com/media/FnpPCMkXkAI2eVZ.jpg']</t>
  </si>
  <si>
    <t>https://twitter.com/SUNA_AGENCY_EN/status/1619693925392089091</t>
  </si>
  <si>
    <t>https://pbs.twimg.com/media/FnpO14mWIAIdomg.jpg</t>
  </si>
  <si>
    <t>2023-01-28 20:43:44 CAT</t>
  </si>
  <si>
    <t>Mohamed Al-Fekki: Framework Agreement is Opportunity to Build Democratic State  https://t.co/vXScJFzd08  #suna #sudan  https://t.co/yB4NdMaaVC</t>
  </si>
  <si>
    <t>['https://www.suna-sd.net/read?id=760731#']</t>
  </si>
  <si>
    <t>['https://pbs.twimg.com/media/FnlJETcXoAEp9C9.jpg']</t>
  </si>
  <si>
    <t>https://twitter.com/SUNA_AGENCY_EN/status/1619405882932203521</t>
  </si>
  <si>
    <t>https://pbs.twimg.com/media/FnlJETcXoAEp9C9.jpg</t>
  </si>
  <si>
    <t>2023-01-28 20:38:59 CAT</t>
  </si>
  <si>
    <t>NCMHP Organizes Workshop on Policies of Pathways of Medical Professions  https://t.co/2dyTypSTSh  #suna #sudan  https://t.co/4Y8VXWaIc6</t>
  </si>
  <si>
    <t>['https://www.suna-sd.net/read?id=760745#']</t>
  </si>
  <si>
    <t>['https://pbs.twimg.com/media/FnlH2oxXoAA7Sgn.jpg']</t>
  </si>
  <si>
    <t>https://twitter.com/SUNA_AGENCY_EN/status/1619404688369254402</t>
  </si>
  <si>
    <t>https://pbs.twimg.com/media/FnlH2oxXoAA7Sgn.jpg</t>
  </si>
  <si>
    <t>2023-01-26 22:48:31 CAT</t>
  </si>
  <si>
    <t>24 countries participate in Arab Chess Championship in Sudan  https://t.co/6AAfXF2oHs  #suna #sudan  https://t.co/OSPYI5b6Vu</t>
  </si>
  <si>
    <t>['http://suna-sd.net/read?id=760580']</t>
  </si>
  <si>
    <t>['https://pbs.twimg.com/media/FnbScumXoAYzNtW.jpg']</t>
  </si>
  <si>
    <t>https://twitter.com/SUNA_AGENCY_EN/status/1618712511582437377</t>
  </si>
  <si>
    <t>https://pbs.twimg.com/media/FnbScumXoAYzNtW.jpg</t>
  </si>
  <si>
    <t>2023-01-26 22:45:50 CAT</t>
  </si>
  <si>
    <t>Khalid Omer: Peace Workshop Will Be Launched on Jan 31st  https://t.co/BVnaryEuxh  #suna #sudan  https://t.co/uop6D1CzMg</t>
  </si>
  <si>
    <t>['http://suna-sd.net/read?id=760539']</t>
  </si>
  <si>
    <t>['https://pbs.twimg.com/media/FnbR1QqXoAIKQVo.jpg']</t>
  </si>
  <si>
    <t>https://twitter.com/SUNA_AGENCY_EN/status/1618711836635054080</t>
  </si>
  <si>
    <t>https://pbs.twimg.com/media/FnbR1QqXoAIKQVo.jpg</t>
  </si>
  <si>
    <t>2023-01-26 22:43:40 CAT</t>
  </si>
  <si>
    <t>Ethiopian Prime Minister meets delegation of resistance committees  https://t.co/FQxudmYHVa  #suna #sudan  https://t.co/DH0mxLHnUn</t>
  </si>
  <si>
    <t>['http://suna-sd.net/read?id=760547']</t>
  </si>
  <si>
    <t>['https://pbs.twimg.com/media/FnbRVeXXoAo1IWz.jpg']</t>
  </si>
  <si>
    <t>https://twitter.com/SUNA_AGENCY_EN/status/1618711290314395648</t>
  </si>
  <si>
    <t>https://pbs.twimg.com/media/FnbRVeXXoAo1IWz.jpg</t>
  </si>
  <si>
    <t>2023-01-26 22:42:15 CAT</t>
  </si>
  <si>
    <t>FFC-Central Council meets with Ethiopian Prime Minister  https://t.co/152KlM8CtU  #suna #sudan  https://t.co/KQdfyEpT3r</t>
  </si>
  <si>
    <t>['http://suna-sd.net/read?id=760530']</t>
  </si>
  <si>
    <t>['https://pbs.twimg.com/media/FnbRA38XkAAi79M.jpg']</t>
  </si>
  <si>
    <t>https://twitter.com/SUNA_AGENCY_EN/status/1618710935249772544</t>
  </si>
  <si>
    <t>https://pbs.twimg.com/media/FnbRA38XkAAi79M.jpg</t>
  </si>
  <si>
    <t>2023-01-26 22:40:24 CAT</t>
  </si>
  <si>
    <t>Daglo, Abiy Ahmed discuss bilateral relations and developments in Sudan  https://t.co/c3bHD77PnU  #suna #sudan  https://t.co/tnsYktVZtu</t>
  </si>
  <si>
    <t>['http://suna-sd.net/read?id=760519']</t>
  </si>
  <si>
    <t>['https://pbs.twimg.com/media/FnbQjuNXoA0GjYQ.jpg', 'https://pbs.twimg.com/media/FnbQkgRXoAEAs4n.jpg', 'https://pbs.twimg.com/media/FnbQlO8XoAkdq10.jpg', 'https://pbs.twimg.com/media/FnbQlxDX0AAPnrw.jpg']</t>
  </si>
  <si>
    <t>https://twitter.com/SUNA_AGENCY_EN/status/1618710469954654208</t>
  </si>
  <si>
    <t>https://pbs.twimg.com/media/FnbQjuNXoA0GjYQ.jpg</t>
  </si>
  <si>
    <t>2023-01-26 22:38:12 CAT</t>
  </si>
  <si>
    <t>Sudan, Ethiopia hold session of joint talks  https://t.co/Eoz7w7L1gw  #suna #sudan  https://t.co/0ffWuxCFtD</t>
  </si>
  <si>
    <t>['http://suna-sd.net/read?id=760498']</t>
  </si>
  <si>
    <t>['https://pbs.twimg.com/media/FnbQEBJXEAAJz8O.jpg', 'https://pbs.twimg.com/media/FnbQEwLXoA4mBMU.jpg', 'https://pbs.twimg.com/media/FnbQFIFXoAMUlDH.jpg']</t>
  </si>
  <si>
    <t>https://twitter.com/SUNA_AGENCY_EN/status/1618709913399873538</t>
  </si>
  <si>
    <t>https://pbs.twimg.com/media/FnbQEBJXEAAJz8O.jpg</t>
  </si>
  <si>
    <t>2023-01-26 22:33:54 CAT</t>
  </si>
  <si>
    <t>Sovereignty Council President, Ethiopian Prime Minister hold bilateral summit  https://t.co/Nr1TuBtBf6  #suna #sudan  https://t.co/Lj5tVRk50z</t>
  </si>
  <si>
    <t>['http://suna-sd.net/read?id=760486']</t>
  </si>
  <si>
    <t>['https://pbs.twimg.com/media/FnbPGbPXoAIOslM.jpg']</t>
  </si>
  <si>
    <t>https://twitter.com/SUNA_AGENCY_EN/status/1618708832242507776</t>
  </si>
  <si>
    <t>https://pbs.twimg.com/media/FnbPGbPXoAIOslM.jpg</t>
  </si>
  <si>
    <t>2023-01-26 22:32:21 CAT</t>
  </si>
  <si>
    <t>Sudan take part in 42nd Council of Arab Ministers of Social Affairs in Doha  https://t.co/4lPBaHb0iz  #suna #sudan  https://t.co/nlRQvVIu5T</t>
  </si>
  <si>
    <t>['http://suna-sd.net/read?id=760527']</t>
  </si>
  <si>
    <t>['https://pbs.twimg.com/media/FnbOv8pXoAk3GCB.jpg']</t>
  </si>
  <si>
    <t>https://twitter.com/SUNA_AGENCY_EN/status/1618708443417960448</t>
  </si>
  <si>
    <t>https://pbs.twimg.com/media/FnbOv8pXoAk3GCB.jpg</t>
  </si>
  <si>
    <t>2023-01-26 22:28:34 CAT</t>
  </si>
  <si>
    <t>FFC-Democratic Bloc meets Ethiopian Prime Minister  https://t.co/kQgWQFZlPk  #suna #sudan  https://t.co/PiDOaOD7SC</t>
  </si>
  <si>
    <t>['http://suna-sd.net/read?id=760510']</t>
  </si>
  <si>
    <t>['https://pbs.twimg.com/media/FnbNxH8XEAUOC8M.jpg']</t>
  </si>
  <si>
    <t>https://twitter.com/SUNA_AGENCY_EN/status/1618707489683566592</t>
  </si>
  <si>
    <t>https://pbs.twimg.com/media/FnbNxH8XEAUOC8M.jpg</t>
  </si>
  <si>
    <t>2023-01-25 01:17:01 CAT</t>
  </si>
  <si>
    <t>Court interrogates toppled Vice-President  https://t.co/wu1Ca9jC5n  #suna #sudan  https://t.co/E53c5VYNHE</t>
  </si>
  <si>
    <t>['http://suna-sd.net/read?id=760359']</t>
  </si>
  <si>
    <t>['https://pbs.twimg.com/media/FnRhQcGXoAIyoAY.jpg']</t>
  </si>
  <si>
    <t>https://twitter.com/SUNA_AGENCY_EN/status/1618025106126831616</t>
  </si>
  <si>
    <t>https://pbs.twimg.com/media/FnRhQcGXoAIyoAY.jpg</t>
  </si>
  <si>
    <t>2023-01-24 22:39:44 CAT</t>
  </si>
  <si>
    <t>Ministry of Justice participates for first time in Khartoum International Fair  https://t.co/8ZnBPiWPVa  #suna #sudan  https://t.co/hQryOrHiH7</t>
  </si>
  <si>
    <t>['http://suna-sd.net/read?id=760357']</t>
  </si>
  <si>
    <t>['https://pbs.twimg.com/media/FnQ9QPDX0AkPVBj.jpg']</t>
  </si>
  <si>
    <t>https://twitter.com/SUNA_AGENCY_EN/status/1617985525042020353</t>
  </si>
  <si>
    <t>https://pbs.twimg.com/media/FnQ9QPDX0AkPVBj.jpg</t>
  </si>
  <si>
    <t>2023-01-24 22:36:39 CAT</t>
  </si>
  <si>
    <t>FFC: Workshop on Juba Peace Agreement to begin next Tuesday  https://t.co/appDaVIXkS  #suna #sudan  https://t.co/WZinEFUlkg</t>
  </si>
  <si>
    <t>['http://suna-sd.net/read?id=760349']</t>
  </si>
  <si>
    <t>['https://pbs.twimg.com/media/FnQ8jW-X0AgV_a_.jpg']</t>
  </si>
  <si>
    <t>https://twitter.com/SUNA_AGENCY_EN/status/1617984747329945602</t>
  </si>
  <si>
    <t>https://pbs.twimg.com/media/FnQ8jW-X0AgV_a_.jpg</t>
  </si>
  <si>
    <t>2023-01-24 22:34:01 CAT</t>
  </si>
  <si>
    <t>Ministry of Commerce receives Algerian delegation  https://t.co/LXzvSjNSwI  #suna #sudan  https://t.co/jCzQMw7DLF</t>
  </si>
  <si>
    <t>['http://suna-sd.net/read?id=760356']</t>
  </si>
  <si>
    <t>['https://pbs.twimg.com/media/FnQ777JX0AI3xeg.jpg']</t>
  </si>
  <si>
    <t>https://twitter.com/SUNA_AGENCY_EN/status/1617984086148284416</t>
  </si>
  <si>
    <t>https://pbs.twimg.com/media/FnQ777JX0AI3xeg.jpg</t>
  </si>
  <si>
    <t>2023-01-24 22:28:47 CAT</t>
  </si>
  <si>
    <t>Agar calls on political forces to work for protecting Sudan  https://t.co/Jtq9b8U36Y  #suna #sudan  https://t.co/2bqPoGs97p</t>
  </si>
  <si>
    <t>['http://suna-sd.net/read?id=760352']</t>
  </si>
  <si>
    <t>['https://pbs.twimg.com/media/FnQ6wCQX0BwBWht.jpg']</t>
  </si>
  <si>
    <t>https://twitter.com/SUNA_AGENCY_EN/status/1617982767589097473</t>
  </si>
  <si>
    <t>https://pbs.twimg.com/media/FnQ6wCQX0BwBWht.jpg</t>
  </si>
  <si>
    <t>2023-01-24 21:37:30 CAT</t>
  </si>
  <si>
    <t>Interior Minister meets Egyptian Ambassador  https://t.co/Hmbo8Kj5FV  #suna #sudan  https://t.co/PsrOA1ozbO</t>
  </si>
  <si>
    <t>['http://suna-sd.net/read?id=760342']</t>
  </si>
  <si>
    <t>['https://pbs.twimg.com/media/FnQvA-LXgAcl08I.jpg']</t>
  </si>
  <si>
    <t>https://twitter.com/SUNA_AGENCY_EN/status/1617969862898515969</t>
  </si>
  <si>
    <t>https://pbs.twimg.com/media/FnQvA-LXgAcl08I.jpg</t>
  </si>
  <si>
    <t>2023-01-24 21:34:23 CAT</t>
  </si>
  <si>
    <t>FFC delegation holds meeting with officials of South Sudan  https://t.co/oZYqCkaQq0  #suna #sudan  https://t.co/3x2JIYs1mW</t>
  </si>
  <si>
    <t>['http://suna-sd.net/read?id=760343']</t>
  </si>
  <si>
    <t>['https://pbs.twimg.com/media/FnQuTWtWAAAwChR.jpg']</t>
  </si>
  <si>
    <t>https://twitter.com/SUNA_AGENCY_EN/status/1617969080912482305</t>
  </si>
  <si>
    <t>https://pbs.twimg.com/media/FnQuTWtWAAAwChR.jpg</t>
  </si>
  <si>
    <t>2023-01-24 21:01:54 CAT</t>
  </si>
  <si>
    <t>Chief Justice meets with advisor of Moroccan Minister of Justice  https://t.co/ocmEcGaSlQ  #suna #sudan  https://t.co/0AA809cWNl</t>
  </si>
  <si>
    <t>['http://suna-sd.net/read?id=760339']</t>
  </si>
  <si>
    <t>['https://pbs.twimg.com/media/FnQm3eLXgAc4YmB.jpg']</t>
  </si>
  <si>
    <t>https://twitter.com/SUNA_AGENCY_EN/status/1617960904028741633</t>
  </si>
  <si>
    <t>https://pbs.twimg.com/media/FnQm3eLXgAc4YmB.jpg</t>
  </si>
  <si>
    <t>2023-01-24 19:30:57 CAT</t>
  </si>
  <si>
    <t>King of Spain receives credentials of Sudan’s Ambassador Maha Suleiman  #suna #sudan  https://t.co/NITCsSJDj8</t>
  </si>
  <si>
    <t>['https://pbs.twimg.com/media/FnQSCfHWABQefkc.jpg']</t>
  </si>
  <si>
    <t>https://twitter.com/SUNA_AGENCY_EN/status/1617938014231220226</t>
  </si>
  <si>
    <t>https://pbs.twimg.com/media/FnQSCfHWABQefkc.jpg</t>
  </si>
  <si>
    <t>2023-01-24 19:21:11 CAT</t>
  </si>
  <si>
    <t>Kabbashi praises France's efforts to support stability in Sudan  https://t.co/mdTRKXGGlZ  #suna #sudan  https://t.co/eg6s1DYRPE</t>
  </si>
  <si>
    <t>['http://suna-sd.net/read?id=760325']</t>
  </si>
  <si>
    <t>['https://pbs.twimg.com/media/FnQPy55WYAAFr2z.jpg', 'https://pbs.twimg.com/media/FnQPzPdWAAswoxb.jpg', 'https://pbs.twimg.com/media/FnQPzm3WABw2WhT.jpg', 'https://pbs.twimg.com/media/FnQP0E8WAA0u6Gp.jpg']</t>
  </si>
  <si>
    <t>https://twitter.com/SUNA_AGENCY_EN/status/1617935559099547648</t>
  </si>
  <si>
    <t>https://pbs.twimg.com/media/FnQPy55WYAAFr2z.jpg</t>
  </si>
  <si>
    <t>2023-01-24 19:17:00 CAT</t>
  </si>
  <si>
    <t>Al-Hadi Idris briefs Quartet and Troika countries on the outcomes of his visit to Juba  https://t.co/ZCoViuBLfM  #suna #sudan  https://t.co/6Hv1TOh9rt</t>
  </si>
  <si>
    <t>['http://suna-sd.net/read?id=760324']</t>
  </si>
  <si>
    <t>['https://pbs.twimg.com/media/FnQO14EWAAQIfvE.jpg']</t>
  </si>
  <si>
    <t>https://twitter.com/SUNA_AGENCY_EN/status/1617934505163247617</t>
  </si>
  <si>
    <t>https://pbs.twimg.com/media/FnQO14EWAAQIfvE.jpg</t>
  </si>
  <si>
    <t>2023-01-24 19:10:56 CAT</t>
  </si>
  <si>
    <t>CBOS Partakes IN Khartoum International Fair  https://t.co/RGDHz1ob1Z  #suna #sudan  https://t.co/PHqPvCm8cm</t>
  </si>
  <si>
    <t>['http://suna-sd.net/read?id=760294']</t>
  </si>
  <si>
    <t>['https://pbs.twimg.com/media/FnQNdl3WAAgOJr6.jpg']</t>
  </si>
  <si>
    <t>https://twitter.com/SUNA_AGENCY_EN/status/1617932977731960832</t>
  </si>
  <si>
    <t>https://pbs.twimg.com/media/FnQNdl3WAAgOJr6.jpg</t>
  </si>
  <si>
    <t>2023-01-24 19:07:55 CAT</t>
  </si>
  <si>
    <t>Sudan, Turkey Discuss Cooperation in Field of Industry  https://t.co/hvItBu4AHk  #suna #sudan  https://t.co/hQ90HOuNbK</t>
  </si>
  <si>
    <t>['http://suna-sd.net/read?id=760291']</t>
  </si>
  <si>
    <t>['https://pbs.twimg.com/media/FnQMxLEXgAAto_y.jpg']</t>
  </si>
  <si>
    <t>https://twitter.com/SUNA_AGENCY_EN/status/1617932217623404547</t>
  </si>
  <si>
    <t>https://pbs.twimg.com/media/FnQMxLEXgAAto_y.jpg</t>
  </si>
  <si>
    <t>2023-01-24 19:06:25 CAT</t>
  </si>
  <si>
    <t>Workshop on Civic Education concept held in Blue Nile Region  https://t.co/MNyzlYsXRO  #suna #sudan  https://t.co/QjUjDuN4ph</t>
  </si>
  <si>
    <t>['http://suna-sd.net/read?id=760319']</t>
  </si>
  <si>
    <t>['https://pbs.twimg.com/media/FnQMasoWAAIT-Q4.jpg']</t>
  </si>
  <si>
    <t>https://twitter.com/SUNA_AGENCY_EN/status/1617931842438696963</t>
  </si>
  <si>
    <t>https://pbs.twimg.com/media/FnQMasoWAAIT-Q4.jpg</t>
  </si>
  <si>
    <t>2023-01-24 19:04:25 CAT</t>
  </si>
  <si>
    <t>Federal Health Ministry, MSF agree on organization's work priorities  https://t.co/9awX8YHTyZ  https://t.co/GzAlEBaD5p</t>
  </si>
  <si>
    <t>['http://suna-sd.net/read?id=760318']</t>
  </si>
  <si>
    <t>['https://pbs.twimg.com/media/FnQL-S3WABE1JJ0.jpg']</t>
  </si>
  <si>
    <t>https://twitter.com/SUNA_AGENCY_EN/status/1617931340527316993</t>
  </si>
  <si>
    <t>https://pbs.twimg.com/media/FnQL-S3WABE1JJ0.jpg</t>
  </si>
  <si>
    <t>2023-01-24 17:24:41 CAT</t>
  </si>
  <si>
    <t>Decree extending state of emergency in Blue Nile issued  https://t.co/wnRgkz8xec  #suna #sudan  https://t.co/ZiLARTtAUq</t>
  </si>
  <si>
    <t>['http://suna-sd.net/read?id=760262']</t>
  </si>
  <si>
    <t>['https://pbs.twimg.com/media/FnP1Jf4WIAEdRgF.jpg']</t>
  </si>
  <si>
    <t>https://twitter.com/SUNA_AGENCY_EN/status/1617906238821654529</t>
  </si>
  <si>
    <t>https://pbs.twimg.com/media/FnP1Jf4WIAEdRgF.jpg</t>
  </si>
  <si>
    <t>2023-01-24 17:22:33 CAT</t>
  </si>
  <si>
    <t>UNDP Supports Peace Studies Center at Blue Nile University  https://t.co/OyQCdm6a1S  #suna #sudan  https://t.co/7iUMy4Cie6</t>
  </si>
  <si>
    <t>['http://suna-sd.net/read?id=760276']</t>
  </si>
  <si>
    <t>['https://pbs.twimg.com/media/FnP0qOzWAAEhla0.jpg']</t>
  </si>
  <si>
    <t>https://twitter.com/SUNA_AGENCY_EN/status/1617905702370148353</t>
  </si>
  <si>
    <t>https://pbs.twimg.com/media/FnP0qOzWAAEhla0.jpg</t>
  </si>
  <si>
    <t>2023-01-24 15:33:59 CAT</t>
  </si>
  <si>
    <t>IGAD organizes forum for Ministers of Justice and Police Commissioners  https://t.co/BmvSNr7HnN  #suna #sudan  https://t.co/5EmB1cADc1</t>
  </si>
  <si>
    <t>['http://suna-sd.net/read?id=760255']</t>
  </si>
  <si>
    <t>['https://pbs.twimg.com/media/FnPbzSKaEAINiyk.jpg']</t>
  </si>
  <si>
    <t>https://twitter.com/SUNA_AGENCY_EN/status/1617878381135298561</t>
  </si>
  <si>
    <t>https://pbs.twimg.com/media/FnPbzSKaEAINiyk.jpg</t>
  </si>
  <si>
    <t>2023-01-24 15:30:54 CAT</t>
  </si>
  <si>
    <t>FFC to Send Delegation to Republic of South Sudan  https://t.co/jnZs0y2ErF  #suna #sudan  https://t.co/OYZRlbuFBQ</t>
  </si>
  <si>
    <t>['http://suna-sd.net/read?id=760266']</t>
  </si>
  <si>
    <t>['https://pbs.twimg.com/media/FnPbGuzacAEihmv.jpg']</t>
  </si>
  <si>
    <t>https://twitter.com/SUNA_AGENCY_EN/status/1617877604933206018</t>
  </si>
  <si>
    <t>https://pbs.twimg.com/media/FnPbGuzacAEihmv.jpg</t>
  </si>
  <si>
    <t>2023-01-24 14:26:29 CAT</t>
  </si>
  <si>
    <t>SUNA to disseminate IGAD’s State of the Region Address on February 1  https://t.co/xv8SiHVGPG  #suna #sudan  https://t.co/ZBdcUDNj5J</t>
  </si>
  <si>
    <t>['http://suna-sd.net/read?id=760264']</t>
  </si>
  <si>
    <t>['https://pbs.twimg.com/media/FnPMWGLXEAAwU3a.jpg']</t>
  </si>
  <si>
    <t>https://twitter.com/SUNA_AGENCY_EN/status/1617861395139399683</t>
  </si>
  <si>
    <t>https://pbs.twimg.com/media/FnPMWGLXEAAwU3a.jpg</t>
  </si>
  <si>
    <t>2023-01-23 21:45:49 CAT</t>
  </si>
  <si>
    <t>State of Emergency in South Kordofan Declared   https://t.co/0WVlZ2pSzp  #suna #Sudan  https://t.co/bNDLEQ4SRU</t>
  </si>
  <si>
    <t>['https://suna-sd.net/read?id=760224']</t>
  </si>
  <si>
    <t>['https://pbs.twimg.com/media/FnLnTnbXEA4y1op.jpg']</t>
  </si>
  <si>
    <t>https://twitter.com/SUNA_AGENCY_EN/status/1617609567419961350</t>
  </si>
  <si>
    <t>https://pbs.twimg.com/media/FnLnTnbXEA4y1op.jpg</t>
  </si>
  <si>
    <t>2023-01-23 21:38:17 CAT</t>
  </si>
  <si>
    <t>Undersecretary of Foreign Ministry Meets Russian Ambassador   https://t.co/bT25QaoZ7r  #suna #Sudan  https://t.co/8dpBTK9WrW</t>
  </si>
  <si>
    <t>['https://suna-sd.net/read?id=760218']</t>
  </si>
  <si>
    <t>['https://pbs.twimg.com/media/FnLlmutXEAQl3q_.jpg']</t>
  </si>
  <si>
    <t>https://twitter.com/SUNA_AGENCY_EN/status/1617607672559439873</t>
  </si>
  <si>
    <t>https://pbs.twimg.com/media/FnLlmutXEAQl3q_.jpg</t>
  </si>
  <si>
    <t>2023-01-23 21:35:00 CAT</t>
  </si>
  <si>
    <t>Foreign Ministry Strongly Condemns Incident of Burning the Holy Quran   https://t.co/dxKqHAgkwK #suna #Sudan  https://t.co/3Wefc0ydLG</t>
  </si>
  <si>
    <t>['https://suna-sd.net/read?id=760208']</t>
  </si>
  <si>
    <t>['https://pbs.twimg.com/media/FnLk2q2XEAkQN-v.jpg']</t>
  </si>
  <si>
    <t>https://twitter.com/SUNA_AGENCY_EN/status/1617606847468572672</t>
  </si>
  <si>
    <t>https://pbs.twimg.com/media/FnLk2q2XEAkQN-v.jpg</t>
  </si>
  <si>
    <t>2023-01-23 21:28:41 CAT</t>
  </si>
  <si>
    <t>Sudan , Malaysia Emphasize Cooperation in Field of Livestock   https://t.co/ejL92AbNNg  #suna #Sudan  https://t.co/PteK8y43Sb</t>
  </si>
  <si>
    <t>['https://suna-sd.net/read?id=760207']</t>
  </si>
  <si>
    <t>['https://pbs.twimg.com/media/FnLjZSiXgAANAzB.jpg']</t>
  </si>
  <si>
    <t>https://twitter.com/SUNA_AGENCY_EN/status/1617605256384507905</t>
  </si>
  <si>
    <t>https://pbs.twimg.com/media/FnLjZSiXgAANAzB.jpg</t>
  </si>
  <si>
    <t>2023-01-23 15:39:34 CAT</t>
  </si>
  <si>
    <t>Saudi ambassador meets Vice-Chancellor of International University of Africa     https://t.co/bPHtzlc81b  #suna #Sudan  https://t.co/dDGF6NrrAM</t>
  </si>
  <si>
    <t>['https://suna-sd.net/read?id=760183']</t>
  </si>
  <si>
    <t>['https://pbs.twimg.com/media/FnKTf1IWIAEYrR1.jpg']</t>
  </si>
  <si>
    <t>https://twitter.com/SUNA_AGENCY_EN/status/1617517400630636548</t>
  </si>
  <si>
    <t>https://pbs.twimg.com/media/FnKTf1IWIAEYrR1.jpg</t>
  </si>
  <si>
    <t>2023-01-23 11:56:27 CAT</t>
  </si>
  <si>
    <t>Spray plane crashes in Al-Gadaref, its captain dies   https://t.co/jhTsxtIxjG  #suna #Sudan  https://t.co/uRKF5tpyGS</t>
  </si>
  <si>
    <t>['https://www.suna-sd.net/read?id=760155']</t>
  </si>
  <si>
    <t>['https://pbs.twimg.com/media/FnJgbb7WAAArpd3.jpg']</t>
  </si>
  <si>
    <t>https://twitter.com/SUNA_AGENCY_EN/status/1617461248517365760</t>
  </si>
  <si>
    <t>https://pbs.twimg.com/media/FnJgbb7WAAArpd3.jpg</t>
  </si>
  <si>
    <t>2023-01-23 00:13:32 CAT</t>
  </si>
  <si>
    <t>Sudan Airways to resume flights to Jeddah soon  https://t.co/ub6bw5OUXx  #suna #sudan  https://t.co/XkChmaMTxF</t>
  </si>
  <si>
    <t>['https://www.suna-sd.net/read?id=760112#']</t>
  </si>
  <si>
    <t>['https://pbs.twimg.com/media/FnG_jK4WAAAB3Mt.jpg']</t>
  </si>
  <si>
    <t>https://twitter.com/SUNA_AGENCY_EN/status/1617284356380282884</t>
  </si>
  <si>
    <t>https://pbs.twimg.com/media/FnG_jK4WAAAB3Mt.jpg</t>
  </si>
  <si>
    <t>2023-01-23 00:05:05 CAT</t>
  </si>
  <si>
    <t>TSC Vice-President Receives Written Message from Chadian President  https://t.co/JqsKpdvKFe  #suna #sudan  https://t.co/iMzIInib7Q</t>
  </si>
  <si>
    <t>['http://suna-sd.net/read?id=760103']</t>
  </si>
  <si>
    <t>['https://pbs.twimg.com/media/FnG9nTkXwAAM5Kk.jpg']</t>
  </si>
  <si>
    <t>https://twitter.com/SUNA_AGENCY_EN/status/1617282228475641856</t>
  </si>
  <si>
    <t>https://pbs.twimg.com/media/FnG9nTkXwAAM5Kk.jpg</t>
  </si>
  <si>
    <t>2023-01-23 00:04:29 CAT</t>
  </si>
  <si>
    <t>Foreign Ministry Undersecretary receives Ambassador of United States of America  https://t.co/tvgz4wTvBT   #suna #sudan  https://t.co/J0PI0OVTE3</t>
  </si>
  <si>
    <t>['https://www.suna-sd.net/read?id=760113#']</t>
  </si>
  <si>
    <t>['https://pbs.twimg.com/media/FnG9eCZWYAIWIXB.jpg']</t>
  </si>
  <si>
    <t>https://twitter.com/SUNA_AGENCY_EN/status/1617282078193684487</t>
  </si>
  <si>
    <t>https://pbs.twimg.com/media/FnG9eCZWYAIWIXB.jpg</t>
  </si>
  <si>
    <t>2023-01-22 23:57:35 CAT</t>
  </si>
  <si>
    <t>Government intends to support food security strategy  https://t.co/PDzoIgrK7s  #suna #sudan  https://t.co/DMOZQtBCIR</t>
  </si>
  <si>
    <t>['https://www.suna-sd.net/read?id=760136#']</t>
  </si>
  <si>
    <t>['https://pbs.twimg.com/media/FnG7dFfXoAAPZ-7.jpg']</t>
  </si>
  <si>
    <t>https://twitter.com/SUNA_AGENCY_EN/status/1617280338786500608</t>
  </si>
  <si>
    <t>https://pbs.twimg.com/media/FnG7dFfXoAAPZ-7.jpg</t>
  </si>
  <si>
    <t>2023-01-22 23:57:34 CAT</t>
  </si>
  <si>
    <t>Hajar Meets French Director of Medicines Sans Frontier  https://t.co/UTmloWK9yX  #suna #sudan  https://t.co/nR63zxyjv9</t>
  </si>
  <si>
    <t>['https://www.suna-sd.net/read?id=760126#']</t>
  </si>
  <si>
    <t>['https://pbs.twimg.com/media/FnG7cvWWAAQHG17.jpg']</t>
  </si>
  <si>
    <t>https://twitter.com/SUNA_AGENCY_EN/status/1617280334437154816</t>
  </si>
  <si>
    <t>https://pbs.twimg.com/media/FnG7cvWWAAQHG17.jpg</t>
  </si>
  <si>
    <t>2023-01-22 23:55:54 CAT</t>
  </si>
  <si>
    <t>Sudan, Egypt agree to accelerate implementation of water projects  https://t.co/ccp1xpi61E  #suna #sudan  https://t.co/TnszXBedPF</t>
  </si>
  <si>
    <t>['http://suna-sd.net/read?id=760059']</t>
  </si>
  <si>
    <t>['https://pbs.twimg.com/media/FnG7gOQWYAAY5p3.jpg']</t>
  </si>
  <si>
    <t>https://twitter.com/SUNA_AGENCY_EN/status/1617279918890680325</t>
  </si>
  <si>
    <t>https://pbs.twimg.com/media/FnG7gOQWYAAY5p3.jpg</t>
  </si>
  <si>
    <t>2023-01-22 23:55:52 CAT</t>
  </si>
  <si>
    <t>President of Sovereignty Council meets Egyptian Minister of Water Resources and Irrigation  https://t.co/9GiXx2Ywl1  #suna #sudan  https://t.co/2MUwS3lMsz</t>
  </si>
  <si>
    <t>['https://www.suna-sd.net/read?id=760125#']</t>
  </si>
  <si>
    <t>['https://pbs.twimg.com/media/FnG7epCXoAMIAfq.jpg']</t>
  </si>
  <si>
    <t>https://twitter.com/SUNA_AGENCY_EN/status/1617279908090109954</t>
  </si>
  <si>
    <t>https://pbs.twimg.com/media/FnG7epCXoAMIAfq.jpg</t>
  </si>
  <si>
    <t>2023-01-22 23:55:01 CAT</t>
  </si>
  <si>
    <t>Gezira State Wali inaugurates workshop on financing agricultural entrepreneurs  https://t.co/WTEpb7YOoo  #suna #sudan  https://t.co/tlzHUgObkB</t>
  </si>
  <si>
    <t>['http://suna-sd.net/read?id=760080']</t>
  </si>
  <si>
    <t>['https://pbs.twimg.com/media/FnG7SmhXEAAASTU.jpg']</t>
  </si>
  <si>
    <t>https://twitter.com/SUNA_AGENCY_EN/status/1617279696047153152</t>
  </si>
  <si>
    <t>https://pbs.twimg.com/media/FnG7SmhXEAAASTU.jpg</t>
  </si>
  <si>
    <t>2023-01-22 23:53:39 CAT</t>
  </si>
  <si>
    <t>Social Development Sector approves framework governing gradation of physicians  https://t.co/JbzXl0sEwJ  #suna #sudan  https://t.co/KAC80cIBn8</t>
  </si>
  <si>
    <t>['http://suna-sd.net/read?id=760072']</t>
  </si>
  <si>
    <t>['https://pbs.twimg.com/media/FnG6_U5XEAAcHU1.jpg']</t>
  </si>
  <si>
    <t>https://twitter.com/SUNA_AGENCY_EN/status/1617279352378621952</t>
  </si>
  <si>
    <t>https://pbs.twimg.com/media/FnG6_U5XEAAcHU1.jpg</t>
  </si>
  <si>
    <t>2023-01-22 23:52:29 CAT</t>
  </si>
  <si>
    <t>Dr. Idris back to Khartoum concluding visit to South Sudan  https://t.co/5TQSVtpd5F  #suna #sudan  https://t.co/yA3VTbglEp</t>
  </si>
  <si>
    <t>['http://suna-sd.net/read?id=760071']</t>
  </si>
  <si>
    <t>['https://pbs.twimg.com/media/FnG6uRfWIAMfRfo.jpg']</t>
  </si>
  <si>
    <t>https://twitter.com/SUNA_AGENCY_EN/status/1617279058064166912</t>
  </si>
  <si>
    <t>https://pbs.twimg.com/media/FnG6uRfWIAMfRfo.jpg</t>
  </si>
  <si>
    <t>2023-01-22 23:45:15 CAT</t>
  </si>
  <si>
    <t>UNHCR welcomes US$ 1.6 million from Japan to support refugees in Sudan  https://t.co/WOr1wOo6Yr  #suna #sudan  https://t.co/QoSiBlrDBh</t>
  </si>
  <si>
    <t>['https://www.suna-sd.net/read?id=760120#']</t>
  </si>
  <si>
    <t>['https://pbs.twimg.com/media/FnG46BXXkAQ9qfC.jpg']</t>
  </si>
  <si>
    <t>https://twitter.com/SUNA_AGENCY_EN/status/1617277236385660929</t>
  </si>
  <si>
    <t>https://pbs.twimg.com/media/FnG46BXXkAQ9qfC.jpg</t>
  </si>
  <si>
    <t>2023-01-22 01:20:25 CAT</t>
  </si>
  <si>
    <t>Al-Burhan Receives Written Message from President of Transitional Period in Chad  https://t.co/whPUTBgBm2  #suna #sudan  https://t.co/J92LYYW2ZG</t>
  </si>
  <si>
    <t>['https://www.suna-sd.net/read?id=760025#']</t>
  </si>
  <si>
    <t>['https://pbs.twimg.com/media/FnCFLmsWYAAE1Ow.jpg']</t>
  </si>
  <si>
    <t>https://twitter.com/SUNA_AGENCY_EN/status/1616938798541053953</t>
  </si>
  <si>
    <t>https://pbs.twimg.com/media/FnCFLmsWYAAE1Ow.jpg</t>
  </si>
  <si>
    <t>2023-01-21 17:30:34 CAT</t>
  </si>
  <si>
    <t>TSC Vice President arrives in Kassala  https://t.co/hTDr058vMF  #suna #sudan  https://t.co/1SCxOkhnhk</t>
  </si>
  <si>
    <t>['https://www.suna-sd.net/read?id=759991#']</t>
  </si>
  <si>
    <t>['https://pbs.twimg.com/media/FnAZudlXoAIyoM6.jpg']</t>
  </si>
  <si>
    <t>https://twitter.com/SUNA_AGENCY_EN/status/1616820556992598016</t>
  </si>
  <si>
    <t>https://pbs.twimg.com/media/FnAZudlXoAIyoM6.jpg</t>
  </si>
  <si>
    <t>2023-01-21 17:19:30 CAT</t>
  </si>
  <si>
    <t>Finance Minister Returns Khartoum  https://t.co/e7jCEdR1av  #suna #sudan  https://t.co/Elb6CXWqd5</t>
  </si>
  <si>
    <t>['https://www.suna-sd.net/read?id=759997#']</t>
  </si>
  <si>
    <t>['https://pbs.twimg.com/media/FnAXMZAWAAEpTbp.jpg']</t>
  </si>
  <si>
    <t>https://twitter.com/SUNA_AGENCY_EN/status/1616817771442053125</t>
  </si>
  <si>
    <t>https://pbs.twimg.com/media/FnAXMZAWAAEpTbp.jpg</t>
  </si>
  <si>
    <t>2023-01-21 17:11:41 CAT</t>
  </si>
  <si>
    <t>Dr. Hani Swailem : We are working to strengthen ways of cooperation with Sudan  https://t.co/N2sSBEQ7Y9  #suna #sudan  https://t.co/4x9V1xOOvR</t>
  </si>
  <si>
    <t>['https://www.suna-sd.net/read?id=760009#']</t>
  </si>
  <si>
    <t>['https://pbs.twimg.com/media/FnAVZzcXkAEYGgt.jpg']</t>
  </si>
  <si>
    <t>https://twitter.com/SUNA_AGENCY_EN/status/1616815803642572801</t>
  </si>
  <si>
    <t>https://pbs.twimg.com/media/FnAVZzcXkAEYGgt.jpg</t>
  </si>
  <si>
    <t>2023-01-19 21:11:52 CAT</t>
  </si>
  <si>
    <t>Air traffic in Damazin to be resumed  https://t.co/ONTNArmVG8  #suna #sudan  https://t.co/j89WQBnM4N</t>
  </si>
  <si>
    <t>['http://suna-sd.net/read?id=759894']</t>
  </si>
  <si>
    <t>['https://pbs.twimg.com/media/Fm25LtoWAA4Fpzc.jpg', 'https://pbs.twimg.com/media/Fm25MDXWABcG0dZ.jpg', 'https://pbs.twimg.com/media/Fm25MZxWAAYTNW_.jpg', 'https://pbs.twimg.com/media/Fm25M0UWABk-hIf.jpg']</t>
  </si>
  <si>
    <t>https://twitter.com/SUNA_AGENCY_EN/status/1616151475201114146</t>
  </si>
  <si>
    <t>https://pbs.twimg.com/media/Fm25LtoWAA4Fpzc.jpg</t>
  </si>
  <si>
    <t>2023-01-19 20:11:13 CAT</t>
  </si>
  <si>
    <t>Joint Coordination Committee of framework agreement signatories continue meetings  https://t.co/meuC9waGDb  #suna #sudan  https://t.co/snouoBEZyZ</t>
  </si>
  <si>
    <t>['http://suna-sd.net/read?id=759882']</t>
  </si>
  <si>
    <t>['https://pbs.twimg.com/media/Fm2rT49XkAA0c6I.jpg']</t>
  </si>
  <si>
    <t>https://twitter.com/SUNA_AGENCY_EN/status/1616136211550142466</t>
  </si>
  <si>
    <t>https://pbs.twimg.com/media/Fm2rT49XkAA0c6I.jpg</t>
  </si>
  <si>
    <t>2023-01-19 19:37:59 CAT</t>
  </si>
  <si>
    <t>Religious Affairs Minister Briefed on Mauritanian Chinguitel Company’s Role in Communications  https://t.co/2Hr2Z2bcBE  #suna #sudan  https://t.co/CsDS9r4D0Y</t>
  </si>
  <si>
    <t>['http://suna-sd.net/read?id=759857']</t>
  </si>
  <si>
    <t>['https://pbs.twimg.com/media/Fm2jtM9XwBE8429.jpg']</t>
  </si>
  <si>
    <t>https://twitter.com/SUNA_AGENCY_EN/status/1616127847378173994</t>
  </si>
  <si>
    <t>https://pbs.twimg.com/media/Fm2jtM9XwBE8429.jpg</t>
  </si>
  <si>
    <t>2023-01-19 19:37:10 CAT</t>
  </si>
  <si>
    <t>Communications Minister meets Egyptian ambassador  https://t.co/hkApQfZ6YH  #suna #sudan  https://t.co/hz7FTA7hNH</t>
  </si>
  <si>
    <t>['http://suna-sd.net/read?id=759862']</t>
  </si>
  <si>
    <t>['https://pbs.twimg.com/media/Fm2jhKpXgAExiek.jpg']</t>
  </si>
  <si>
    <t>https://twitter.com/SUNA_AGENCY_EN/status/1616127642591264768</t>
  </si>
  <si>
    <t>https://pbs.twimg.com/media/Fm2jhKpXgAExiek.jpg</t>
  </si>
  <si>
    <t>2023-01-19 18:21:08 CAT</t>
  </si>
  <si>
    <t>SUNA Forum to Host Khartoum International Fair kickoff Announcement next Sunday  https://t.co/k50edUoYNe  #suna #sudan  https://t.co/B1ezDEjGlE</t>
  </si>
  <si>
    <t>['http://suna-sd.net/read?id=759851']</t>
  </si>
  <si>
    <t>['https://pbs.twimg.com/media/Fm2SHerWIAAAFsL.jpg']</t>
  </si>
  <si>
    <t>https://twitter.com/SUNA_AGENCY_EN/status/1616108508725841922</t>
  </si>
  <si>
    <t>https://pbs.twimg.com/media/Fm2SHerWIAAAFsL.jpg</t>
  </si>
  <si>
    <t>2023-01-19 17:26:41 CAT</t>
  </si>
  <si>
    <t>Dr. Jibril: Ministry Exerts Great Efforts to Adjusting Situations of Teachers  https://t.co/IC3U2fwFgO  #suna #sudan  https://t.co/CuA72AIRMS</t>
  </si>
  <si>
    <t>['http://suna-sd.net/read?id=759829']</t>
  </si>
  <si>
    <t>['https://pbs.twimg.com/media/Fm2FqNxWIAAIhJq.jpg']</t>
  </si>
  <si>
    <t>https://twitter.com/SUNA_AGENCY_EN/status/1616094804252758016</t>
  </si>
  <si>
    <t>https://pbs.twimg.com/media/Fm2FqNxWIAAIhJq.jpg</t>
  </si>
  <si>
    <t>2023-01-19 17:21:19 CAT</t>
  </si>
  <si>
    <t>Minister of Culture and Information meets Indian Ambassador  https://t.co/MUiv9dYdR5  #suna #sudan  https://t.co/T28BxZFNyy</t>
  </si>
  <si>
    <t>['http://suna-sd.net/read?id=759820']</t>
  </si>
  <si>
    <t>['https://pbs.twimg.com/media/Fm2EbWAWIAAFNJJ.jpg']</t>
  </si>
  <si>
    <t>https://twitter.com/SUNA_AGENCY_EN/status/1616093454353797120</t>
  </si>
  <si>
    <t>https://pbs.twimg.com/media/Fm2EbWAWIAAFNJJ.jpg</t>
  </si>
  <si>
    <t>2023-01-19 17:19:46 CAT</t>
  </si>
  <si>
    <t>Jibril Ibrahim: Juba Agreement is the best agreement signed in Sudan’s history  https://t.co/yOYuL91szK  #suna #sudan  https://t.co/sEFBpjtXH2</t>
  </si>
  <si>
    <t>['http://suna-sd.net/read?id=759826']</t>
  </si>
  <si>
    <t>['https://pbs.twimg.com/media/Fm2EE6qWQAM0-Cv.jpg']</t>
  </si>
  <si>
    <t>https://twitter.com/SUNA_AGENCY_EN/status/1616093064073732098</t>
  </si>
  <si>
    <t>https://pbs.twimg.com/media/Fm2EE6qWQAM0-Cv.jpg</t>
  </si>
  <si>
    <t>2023-01-19 17:18:51 CAT</t>
  </si>
  <si>
    <t>TSC Member Idris arrives in Juba on official visit  https://t.co/vZDDfS21Ju  #suna #sudan  https://t.co/XuMbYGmv4u</t>
  </si>
  <si>
    <t>['http://suna-sd.net/read?id=759821']</t>
  </si>
  <si>
    <t>['https://pbs.twimg.com/media/Fm2D3hLWAAIzq3e.jpg']</t>
  </si>
  <si>
    <t>https://twitter.com/SUNA_AGENCY_EN/status/1616092833768960001</t>
  </si>
  <si>
    <t>https://pbs.twimg.com/media/Fm2D3hLWAAIzq3e.jpg</t>
  </si>
  <si>
    <t>2023-01-19 17:17:04 CAT</t>
  </si>
  <si>
    <t>Abdel-Ati Attends Inauguration of Headquarters of African Peace Conference  https://t.co/uasGK8qjTY  #suna #sudan  https://t.co/evltKireZ6</t>
  </si>
  <si>
    <t>['http://suna-sd.net/read?id=759810']</t>
  </si>
  <si>
    <t>['https://pbs.twimg.com/media/Fm2DbnGWQAAXgWS.jpg']</t>
  </si>
  <si>
    <t>https://twitter.com/SUNA_AGENCY_EN/status/1616092384760053761</t>
  </si>
  <si>
    <t>https://pbs.twimg.com/media/Fm2DbnGWQAAXgWS.jpg</t>
  </si>
  <si>
    <t>2023-01-17 21:58:10 CAT</t>
  </si>
  <si>
    <t>Malik Aqar inaugurates El-Ayoun camp in Oulu area  https://t.co/vrrBshKrIG  #suna #sudan  https://t.co/RV8WRpruEH</t>
  </si>
  <si>
    <t>['http://suna-sd.net/read?id=759639']</t>
  </si>
  <si>
    <t>['https://pbs.twimg.com/media/FmswhvTXkAAGj3-.jpg', 'https://pbs.twimg.com/media/FmswkPeXkAUOcp7.jpg', 'https://pbs.twimg.com/media/FmswlZQWYBI8xQB.jpg']</t>
  </si>
  <si>
    <t>https://twitter.com/SUNA_AGENCY_EN/status/1615438347463282688</t>
  </si>
  <si>
    <t>https://pbs.twimg.com/media/FmswhvTXkAAGj3-.jpg</t>
  </si>
  <si>
    <t>2023-01-17 21:50:29 CAT</t>
  </si>
  <si>
    <t>Sudan participates in 3rd African conference for promoting peace in Nouakchott  https://t.co/PLR48B5uC2  #suna #sudan  https://t.co/ai92CW7KFl</t>
  </si>
  <si>
    <t>['http://suna-sd.net/read?id=759640']</t>
  </si>
  <si>
    <t>['https://pbs.twimg.com/media/Fmsu2TkWYAwl50u.jpg']</t>
  </si>
  <si>
    <t>https://twitter.com/SUNA_AGENCY_EN/status/1615436415885791232</t>
  </si>
  <si>
    <t>https://pbs.twimg.com/media/Fmsu2TkWYAwl50u.jpg</t>
  </si>
  <si>
    <t>2023-01-17 20:42:41 CAT</t>
  </si>
  <si>
    <t>automated weather station installed in Hudayba  https://t.co/UXASOOSK2Q  #suna #sudan  https://t.co/lxObMZ5FH8</t>
  </si>
  <si>
    <t>['http://suna-sd.net/read?id=759630']</t>
  </si>
  <si>
    <t>['https://pbs.twimg.com/media/FmsfExUXEAQ78A_.jpg', 'https://pbs.twimg.com/media/FmsfPxUXEAQEZBK.jpg', 'https://pbs.twimg.com/media/FmsfSNjXEB8rNs5.jpg', 'https://pbs.twimg.com/media/FmsfTsCWIAAcu8C.jpg']</t>
  </si>
  <si>
    <t>https://twitter.com/SUNA_AGENCY_EN/status/1615419351716306944</t>
  </si>
  <si>
    <t>https://pbs.twimg.com/media/FmsfExUXEAQ78A_.jpg</t>
  </si>
  <si>
    <t>2023-01-17 20:33:48 CAT</t>
  </si>
  <si>
    <t>Badi: visit of TSC President to region achieved many gains  https://t.co/GRW45fOW3K  #suna #sudan  https://t.co/2FsxwwxHAV</t>
  </si>
  <si>
    <t>['http://suna-sd.net/read?id=759635']</t>
  </si>
  <si>
    <t>['https://pbs.twimg.com/media/FmsdO5VXEBQKai6.jpg', 'https://pbs.twimg.com/media/FmsdQivWAAAWtQO.jpg', 'https://pbs.twimg.com/media/FmsdRqRWYAEE4A7.jpg', 'https://pbs.twimg.com/media/FmsdS3kXEBEzT_X.jpg']</t>
  </si>
  <si>
    <t>https://twitter.com/SUNA_AGENCY_EN/status/1615417118601711630</t>
  </si>
  <si>
    <t>https://pbs.twimg.com/media/FmsdO5VXEBQKai6.jpg</t>
  </si>
  <si>
    <t>2023-01-17 20:29:37 CAT</t>
  </si>
  <si>
    <t>Head of Human Rights Commission meets Forum of Darfurian Civil Society  https://t.co/F3zSvV7tTL  #suna #sudan  https://t.co/Nid6Uss78w</t>
  </si>
  <si>
    <t>['http://suna-sd.net/read?id=759634']</t>
  </si>
  <si>
    <t>['https://pbs.twimg.com/media/FmscU8iXEAw4gWb.jpg']</t>
  </si>
  <si>
    <t>https://twitter.com/SUNA_AGENCY_EN/status/1615416064279515149</t>
  </si>
  <si>
    <t>https://pbs.twimg.com/media/FmscU8iXEAw4gWb.jpg</t>
  </si>
  <si>
    <t>2023-01-17 19:46:39 CAT</t>
  </si>
  <si>
    <t>Signatories of framework agreement and tripartite mechanism hold coordinative meeting  https://t.co/qw9vdJ8sQW  #suna #sudan  https://t.co/FWObfawbix</t>
  </si>
  <si>
    <t>['http://suna-sd.net/read?id=759633']</t>
  </si>
  <si>
    <t>['https://pbs.twimg.com/media/FmsSgLnXEAw2yQz.jpg']</t>
  </si>
  <si>
    <t>https://twitter.com/SUNA_AGENCY_EN/status/1615405252269772800</t>
  </si>
  <si>
    <t>https://pbs.twimg.com/media/FmsSgLnXEAw2yQz.jpg</t>
  </si>
  <si>
    <t>2023-01-17 19:19:17 CAT</t>
  </si>
  <si>
    <t>Minister of Education: Spread of Drugs represents Real Challenge  https://t.co/qewG8fL4pP  #suna #sudan  https://t.co/lun3ZpKaUF</t>
  </si>
  <si>
    <t>['http://suna-sd.net/read?id=759625']</t>
  </si>
  <si>
    <t>['https://pbs.twimg.com/media/FmsMPcWWABA3SCm.jpg']</t>
  </si>
  <si>
    <t>https://twitter.com/SUNA_AGENCY_EN/status/1615398365411561474</t>
  </si>
  <si>
    <t>https://pbs.twimg.com/media/FmsMPcWWABA3SCm.jpg</t>
  </si>
  <si>
    <t>2023-01-17 19:09:50 CAT</t>
  </si>
  <si>
    <t>Review of 40th session of Khartoum International Fair general features  https://t.co/TLfbSNrw6C  #suna #sudan  https://t.co/Qb3DDU4UWh</t>
  </si>
  <si>
    <t>['http://suna-sd.net/read?id=759624']</t>
  </si>
  <si>
    <t>['https://pbs.twimg.com/media/FmsKFgeWYAIvV6b.jpg']</t>
  </si>
  <si>
    <t>https://twitter.com/SUNA_AGENCY_EN/status/1615395985064357889</t>
  </si>
  <si>
    <t>https://pbs.twimg.com/media/FmsKFgeWYAIvV6b.jpg</t>
  </si>
  <si>
    <t>2023-01-17 19:01:45 CAT</t>
  </si>
  <si>
    <t>TSC Vice-President Meets Moroccan President of Public Prosecutor's Office  https://t.co/neemjA6xGR  #suna #sudan  https://t.co/WSCEE39LXk</t>
  </si>
  <si>
    <t>['http://suna-sd.net/read?id=759617']</t>
  </si>
  <si>
    <t>['https://pbs.twimg.com/media/FmsIFRoXEAIh-Hq.jpg', 'https://pbs.twimg.com/media/FmsIMZPWANs6Z8c.jpg']</t>
  </si>
  <si>
    <t>https://twitter.com/SUNA_AGENCY_EN/status/1615393954563751966</t>
  </si>
  <si>
    <t>https://pbs.twimg.com/media/FmsIFRoXEAIh-Hq.jpg</t>
  </si>
  <si>
    <t>2023-01-17 16:50:55 CAT</t>
  </si>
  <si>
    <t>Justice Minister Received Moroccan President of Public Prosecutor's Office  https://t.co/n8LKcNJ29k  #suna #sudan  https://t.co/Ze15FUMAO5</t>
  </si>
  <si>
    <t>['http://suna-sd.net/read?id=759606']</t>
  </si>
  <si>
    <t>['https://pbs.twimg.com/media/FmrqR3lXoAMAmnI.jpg', 'https://pbs.twimg.com/media/FmrqSZsWYAEcbT-.jpg']</t>
  </si>
  <si>
    <t>https://twitter.com/SUNA_AGENCY_EN/status/1615361027981320193</t>
  </si>
  <si>
    <t>https://pbs.twimg.com/media/FmrqR3lXoAMAmnI.jpg</t>
  </si>
  <si>
    <t>2023-01-17 16:46:47 CAT</t>
  </si>
  <si>
    <t>Al-Burhan affirms Eternal Relationships Between Sudan and Turkey  https://t.co/dgUOeYOPTE  #suna #sudan  https://t.co/sztexXGXe7</t>
  </si>
  <si>
    <t>['http://suna-sd.net/read?id=759599']</t>
  </si>
  <si>
    <t>['https://pbs.twimg.com/media/FmrpV6WWAAAFEC3.jpg']</t>
  </si>
  <si>
    <t>https://twitter.com/SUNA_AGENCY_EN/status/1615359987890671616</t>
  </si>
  <si>
    <t>https://pbs.twimg.com/media/FmrpV6WWAAAFEC3.jpg</t>
  </si>
  <si>
    <t>2023-01-17 16:36:09 CAT</t>
  </si>
  <si>
    <t>Defense Minister leaves to Juba to participate in JPSM's Meetings  https://t.co/NSggHtUBSH  #suna #sudan  https://t.co/YMgngWtAdT</t>
  </si>
  <si>
    <t>['http://suna-sd.net/read?id=759594']</t>
  </si>
  <si>
    <t>['https://pbs.twimg.com/media/Fmrm5_YWYAUTPkG.jpg']</t>
  </si>
  <si>
    <t>https://twitter.com/SUNA_AGENCY_EN/status/1615357311119147008</t>
  </si>
  <si>
    <t>https://pbs.twimg.com/media/Fmrm5_YWYAUTPkG.jpg</t>
  </si>
  <si>
    <t>2023-01-16 16:30:29 CAT</t>
  </si>
  <si>
    <t>Sudan and Morocco Sign Legal Cooperation Protocol   https://t.co/OYl9ekysCQ  #suna #Sudan  https://t.co/Sp97lmaUYd</t>
  </si>
  <si>
    <t>['https://www.suna-sd.net/read?id=759504']</t>
  </si>
  <si>
    <t>['https://pbs.twimg.com/media/FmmcBzOXgAIKqm5.jpg']</t>
  </si>
  <si>
    <t>https://twitter.com/SUNA_AGENCY_EN/status/1614993499086295040</t>
  </si>
  <si>
    <t>https://pbs.twimg.com/media/FmmcBzOXgAIKqm5.jpg</t>
  </si>
  <si>
    <t>2023-01-16 16:29:13 CAT</t>
  </si>
  <si>
    <t>Garaham affirms firmness of Sudanese-Egyptian relations   https://t.co/Zora3hwQgc  #suna #Sudan  https://t.co/ZrwxwDAiiq</t>
  </si>
  <si>
    <t>['https://www.suna-sd.net/read?id=759500']</t>
  </si>
  <si>
    <t>['https://pbs.twimg.com/media/FmmbuwJX0AcBaAi.jpg']</t>
  </si>
  <si>
    <t>https://twitter.com/SUNA_AGENCY_EN/status/1614993177135431680</t>
  </si>
  <si>
    <t>https://pbs.twimg.com/media/FmmbuwJX0AcBaAi.jpg</t>
  </si>
  <si>
    <t>2023-01-16 16:27:57 CAT</t>
  </si>
  <si>
    <t>TSC member assured on stability of security situation in N. Darfur   https://t.co/XpTiT1TXCC  #suna #Sudan  https://t.co/wddI07VG5d</t>
  </si>
  <si>
    <t>['https://www.suna-sd.net/read?id=759494']</t>
  </si>
  <si>
    <t>['https://pbs.twimg.com/media/FmmbcsdXwAIBW97.jpg']</t>
  </si>
  <si>
    <t>https://twitter.com/SUNA_AGENCY_EN/status/1614992861099077640</t>
  </si>
  <si>
    <t>https://pbs.twimg.com/media/FmmbcsdXwAIBW97.jpg</t>
  </si>
  <si>
    <t>2023-01-16 16:26:34 CAT</t>
  </si>
  <si>
    <t>TSC President informed on challenges facing development and stability in Blue Nile   https://t.co/Xq5oz9E7RM #suna #Sudan  https://t.co/678YOlOOcY</t>
  </si>
  <si>
    <t>['https://www.suna-sd.net/read?id=759485']</t>
  </si>
  <si>
    <t>['https://pbs.twimg.com/media/FmmbIFoX0AA097C.jpg']</t>
  </si>
  <si>
    <t>https://twitter.com/SUNA_AGENCY_EN/status/1614992510996168710</t>
  </si>
  <si>
    <t>https://pbs.twimg.com/media/FmmbIFoX0AA097C.jpg</t>
  </si>
  <si>
    <t>2023-01-16 16:25:20 CAT</t>
  </si>
  <si>
    <t>Al-Burhan affirms guarding and protecting  the Framework Agreement with weapon   https://t.co/glf1lTLq95  #suna #sudan  https://t.co/AJ1FrtMCEI</t>
  </si>
  <si>
    <t>['https://www.suna-sd.net/read?id=759479']</t>
  </si>
  <si>
    <t>['https://pbs.twimg.com/media/Fmma14wX0AIzD-z.jpg']</t>
  </si>
  <si>
    <t>https://twitter.com/SUNA_AGENCY_EN/status/1614992199904550914</t>
  </si>
  <si>
    <t>https://pbs.twimg.com/media/Fmma14wX0AIzD-z.jpg</t>
  </si>
  <si>
    <t>2023-01-15 23:13:22 CAT</t>
  </si>
  <si>
    <t>Northern State Setups Plan to fight Drugs  https://t.co/bQIZLMpNGR  #suna #sudan  https://t.co/T8HMC04BgL</t>
  </si>
  <si>
    <t>['https://www.suna-sd.net/read?id=759419#']</t>
  </si>
  <si>
    <t>['https://pbs.twimg.com/media/FmiuporXgAA8h6O.jpg']</t>
  </si>
  <si>
    <t>https://twitter.com/SUNA_AGENCY_EN/status/1614732499912953856</t>
  </si>
  <si>
    <t>https://pbs.twimg.com/media/FmiuporXgAA8h6O.jpg</t>
  </si>
  <si>
    <t>2023-01-15 23:13:10 CAT</t>
  </si>
  <si>
    <t>Cabinet Reviews Strategy of National Social Protection  https://t.co/8ypZarZWeL  #suna #sudan  https://t.co/vDkJ8cQKWi</t>
  </si>
  <si>
    <t>['https://www.suna-sd.net/read?id=759422#']</t>
  </si>
  <si>
    <t>['https://pbs.twimg.com/media/Fmiulr4WYAI6t4o.jpg']</t>
  </si>
  <si>
    <t>https://twitter.com/SUNA_AGENCY_EN/status/1614732449732329473</t>
  </si>
  <si>
    <t>https://pbs.twimg.com/media/Fmiulr4WYAI6t4o.jpg</t>
  </si>
  <si>
    <t>2023-01-15 23:01:20 CAT</t>
  </si>
  <si>
    <t>Gen. Ibrahim Jaber Meets Delegation of Hungarian Daigon Company  https://t.co/47bP2quiky  #suna #sudan  https://t.co/DmMqVdqzFG</t>
  </si>
  <si>
    <t>['https://www.suna-sd.net/read?id=759459#']</t>
  </si>
  <si>
    <t>['https://pbs.twimg.com/media/Fmir5GsXoAA3HCp.jpg']</t>
  </si>
  <si>
    <t>https://twitter.com/SUNA_AGENCY_EN/status/1614729468052140032</t>
  </si>
  <si>
    <t>https://pbs.twimg.com/media/Fmir5GsXoAA3HCp.jpg</t>
  </si>
  <si>
    <t>2023-01-15 23:00:54 CAT</t>
  </si>
  <si>
    <t>Al-Burhan: We will not allow recurrence of tribal  violence incidents in Blue Nile  https://t.co/tRvRrfyG2K  #suna #sudan  https://t.co/k47wkftRhX</t>
  </si>
  <si>
    <t>['https://www.suna-sd.net/read?id=759396#']</t>
  </si>
  <si>
    <t>['https://pbs.twimg.com/media/Fmirx0WWIAIMm2R.jpg']</t>
  </si>
  <si>
    <t>https://twitter.com/SUNA_AGENCY_EN/status/1614729361856372737</t>
  </si>
  <si>
    <t>https://pbs.twimg.com/media/Fmirx0WWIAIMm2R.jpg</t>
  </si>
  <si>
    <t>2023-01-15 22:46:02 CAT</t>
  </si>
  <si>
    <t>Al-Burhan witnesses signing of coexistence framework agreement in Blue Nile  https://t.co/qVhkqGMi66  #suna #sudan  https://t.co/e3izeuAThG</t>
  </si>
  <si>
    <t>['https://www.suna-sd.net/read?id=759395#']</t>
  </si>
  <si>
    <t>['https://pbs.twimg.com/media/FmioZMnX0AAE-Vl.jpg']</t>
  </si>
  <si>
    <t>https://twitter.com/SUNA_AGENCY_EN/status/1614725620159729669</t>
  </si>
  <si>
    <t>https://pbs.twimg.com/media/FmioZMnX0AAE-Vl.jpg</t>
  </si>
  <si>
    <t>2023-01-15 22:40:45 CAT</t>
  </si>
  <si>
    <t>Commander-in-Chief honors closing of 57th Shooting Festival in Blue Nile  https://t.co/GTMcfdLKqc  #suna #sudan  https://t.co/WLPDveYh3z</t>
  </si>
  <si>
    <t>['https://www.suna-sd.net/read?id=759461#']</t>
  </si>
  <si>
    <t>['https://pbs.twimg.com/media/FminLMkX0AE1J5C.jpg']</t>
  </si>
  <si>
    <t>https://twitter.com/SUNA_AGENCY_EN/status/1614724289051205633</t>
  </si>
  <si>
    <t>https://pbs.twimg.com/media/FminLMkX0AE1J5C.jpg</t>
  </si>
  <si>
    <t>2023-01-14 20:22:45 CAT</t>
  </si>
  <si>
    <t>Minister of Minerals: International Companies Express Desire to Invest in Minerals  https://t.co/dQVq3zEkHA  #Sudan #Suna  https://t.co/MddduBDd2C</t>
  </si>
  <si>
    <t>['https://suna-sd.net/read?id=759330']</t>
  </si>
  <si>
    <t>['https://pbs.twimg.com/media/Fmc-AAcWQAAK3gt.jpg']</t>
  </si>
  <si>
    <t>['sudan', 'suna']</t>
  </si>
  <si>
    <t>https://twitter.com/SUNA_AGENCY_EN/status/1614327171287339010</t>
  </si>
  <si>
    <t>https://pbs.twimg.com/media/Fmc-AAcWQAAK3gt.jpg</t>
  </si>
  <si>
    <t>2023-01-14 20:20:44 CAT</t>
  </si>
  <si>
    <t>Chairman of the Human Rights Commission Meets Secretary General of Arab Network for Human Rights  https://t.co/GgFcvVCTLS  #Sudan #Suna  https://t.co/xbLeu3VVcR</t>
  </si>
  <si>
    <t>['https://suna-sd.net/read?id=759342']</t>
  </si>
  <si>
    <t>['https://pbs.twimg.com/media/Fmc9iCTWAAAjT3h.jpg']</t>
  </si>
  <si>
    <t>https://twitter.com/SUNA_AGENCY_EN/status/1614326664279859201</t>
  </si>
  <si>
    <t>https://pbs.twimg.com/media/Fmc9iCTWAAAjT3h.jpg</t>
  </si>
  <si>
    <t>2023-01-14 20:18:24 CAT</t>
  </si>
  <si>
    <t>hief of Staff and Blue Nile Governor Discuss Arrangements for Al-Burhan’s Visit  https://t.co/Uca3m7sAwZ  #Sudan #Suna  https://t.co/nd6As6vyEf</t>
  </si>
  <si>
    <t>['https://suna-sd.net/read?id=759348']</t>
  </si>
  <si>
    <t>['https://pbs.twimg.com/media/Fmc9AxjXoAMef7O.jpg']</t>
  </si>
  <si>
    <t>https://twitter.com/SUNA_AGENCY_EN/status/1614326078016786432</t>
  </si>
  <si>
    <t>https://pbs.twimg.com/media/Fmc9AxjXoAMef7O.jpg</t>
  </si>
  <si>
    <t>2023-01-13 22:58:39 CAT</t>
  </si>
  <si>
    <t>Conference on dismantling June 30th regime concludes sessions  https://t.co/4I3uXYQhyj  #suna #sudan  https://t.co/FFCe920ONn</t>
  </si>
  <si>
    <t>['https://www.suna-sd.net/read?id=759268']</t>
  </si>
  <si>
    <t>['https://pbs.twimg.com/media/FmYYGayX0AIyhT9.jpg']</t>
  </si>
  <si>
    <t>https://twitter.com/SUNA_AGENCY_EN/status/1614004018866540558</t>
  </si>
  <si>
    <t>https://pbs.twimg.com/media/FmYYGayX0AIyhT9.jpg</t>
  </si>
  <si>
    <t>2023-01-12 22:22:26 CAT</t>
  </si>
  <si>
    <t>Al-Burhan concludes visit to Republic of South Sudan  https://t.co/kMho1zWryz  #suna #sudan  https://t.co/ppn8MOu8bo</t>
  </si>
  <si>
    <t>['http://suna-sd.net/read?id=759231']</t>
  </si>
  <si>
    <t>['https://pbs.twimg.com/media/FmTGKg8XEAI3r4S.jpg', 'https://pbs.twimg.com/media/FmTGLZ7XoAAHIbM.jpg', 'https://pbs.twimg.com/media/FmTGL-eXgAAYW11.jpg']</t>
  </si>
  <si>
    <t>https://twitter.com/SUNA_AGENCY_EN/status/1613632516304388096</t>
  </si>
  <si>
    <t>https://pbs.twimg.com/media/FmTGKg8XEAI3r4S.jpg</t>
  </si>
  <si>
    <t>2023-01-12 22:18:09 CAT</t>
  </si>
  <si>
    <t>Foreign Minister and his Egyptian counterpart discuss progress of bilateral relations  https://t.co/XZaHj9CndQ  #suna #sudan  https://t.co/tERk3MRjbQ</t>
  </si>
  <si>
    <t>['http://suna-sd.net/read?id=759170']</t>
  </si>
  <si>
    <t>['https://pbs.twimg.com/media/FmTFPPSXEBoZArm.jpg']</t>
  </si>
  <si>
    <t>https://twitter.com/SUNA_AGENCY_EN/status/1613631438523404310</t>
  </si>
  <si>
    <t>https://pbs.twimg.com/media/FmTFPPSXEBoZArm.jpg</t>
  </si>
  <si>
    <t>2023-01-12 22:02:29 CAT</t>
  </si>
  <si>
    <t>A joint statement on the meeting of Presidents Abdel Al-Fattah Al-Burhan and Salva Kiir Mayardit  https://t.co/yEkPM1W2af  #suna #sudan  https://t.co/y61cuN4Ues</t>
  </si>
  <si>
    <t>['http://suna-sd.net/read?id=759227']</t>
  </si>
  <si>
    <t>['https://pbs.twimg.com/media/FmTBp2kXEBcOr49.jpg']</t>
  </si>
  <si>
    <t>https://twitter.com/SUNA_AGENCY_EN/status/1613627494497718294</t>
  </si>
  <si>
    <t>https://pbs.twimg.com/media/FmTBp2kXEBcOr49.jpg</t>
  </si>
  <si>
    <t>2023-01-12 21:25:06 CAT</t>
  </si>
  <si>
    <t>United Civil Front in Blue Nile signs draft charter  https://t.co/owOCcx91NL  #suna #sudan  https://t.co/i4Ve5il0PN</t>
  </si>
  <si>
    <t>['http://suna-sd.net/read?id=759220']</t>
  </si>
  <si>
    <t>['https://pbs.twimg.com/media/FmS5Fy_XEAYvp7p.jpg']</t>
  </si>
  <si>
    <t>https://twitter.com/SUNA_AGENCY_EN/status/1613618086539628544</t>
  </si>
  <si>
    <t>https://pbs.twimg.com/media/FmS5Fy_XEAYvp7p.jpg</t>
  </si>
  <si>
    <t>2023-01-12 20:02:15 CAT</t>
  </si>
  <si>
    <t>TSC Member affirms strong relations between Sudan and Egypt  https://t.co/r3dxkijfYP  #suna #sudan  https://t.co/1ryGXGnqwa</t>
  </si>
  <si>
    <t>['http://suna-sd.net/read?id=759187']</t>
  </si>
  <si>
    <t>['https://pbs.twimg.com/media/FmSmIAlWAA8bTDV.jpg', 'https://pbs.twimg.com/media/FmSmIUmWACE_50f.jpg', 'https://pbs.twimg.com/media/FmSmIqiWAAM84Ws.jpg']</t>
  </si>
  <si>
    <t>https://twitter.com/SUNA_AGENCY_EN/status/1613597236755140609</t>
  </si>
  <si>
    <t>https://pbs.twimg.com/media/FmSmIAlWAA8bTDV.jpg</t>
  </si>
  <si>
    <t>2023-01-12 20:00:34 CAT</t>
  </si>
  <si>
    <t>Minister of Petroleum Meets Indiana Ambassador  https://t.co/ek2JyaAPqc  #suna #sudan  https://t.co/iicbxZr8BT</t>
  </si>
  <si>
    <t>['http://suna-sd.net/read?id=759207']</t>
  </si>
  <si>
    <t>['https://pbs.twimg.com/media/FmSlvrzWYAEyCY1.jpg', 'https://pbs.twimg.com/media/FmSlwI9WAAwktBV.jpg']</t>
  </si>
  <si>
    <t>https://twitter.com/SUNA_AGENCY_EN/status/1613596816842309632</t>
  </si>
  <si>
    <t>https://pbs.twimg.com/media/FmSlvrzWYAEyCY1.jpg</t>
  </si>
  <si>
    <t>2023-01-12 19:57:42 CAT</t>
  </si>
  <si>
    <t>Chief Justice Inspects Number of Justice Facilities in Northern State  https://t.co/k7VyY7BcTt  #suna #sudan  https://t.co/QXMVdgQT9b</t>
  </si>
  <si>
    <t>['http://suna-sd.net/read?id=759185']</t>
  </si>
  <si>
    <t>['https://pbs.twimg.com/media/FmSlGEJWAAAabi6.jpg']</t>
  </si>
  <si>
    <t>https://twitter.com/SUNA_AGENCY_EN/status/1613596093325135872</t>
  </si>
  <si>
    <t>https://pbs.twimg.com/media/FmSlGEJWAAAabi6.jpg</t>
  </si>
  <si>
    <t>2023-01-12 19:51:07 CAT</t>
  </si>
  <si>
    <t>TSC Member praises Sudanese-Egyptian relations  https://t.co/iXIrVYpiP6  #suna #sudan  https://t.co/mjeQ0rIrWn</t>
  </si>
  <si>
    <t>['http://suna-sd.net/read?id=759168']</t>
  </si>
  <si>
    <t>['https://pbs.twimg.com/media/FmSjlYcXoAAJwuW.jpg']</t>
  </si>
  <si>
    <t>https://twitter.com/SUNA_AGENCY_EN/status/1613594438277660699</t>
  </si>
  <si>
    <t>https://pbs.twimg.com/media/FmSjlYcXoAAJwuW.jpg</t>
  </si>
  <si>
    <t>2023-01-12 19:47:14 CAT</t>
  </si>
  <si>
    <t>Sovereignty Council Vice-President receives General Khalifa of Tijaniyyah Order  https://t.co/it0h7a8Wv9  #suna #sudan  https://t.co/nTDLmKfNx6</t>
  </si>
  <si>
    <t>['http://suna-sd.net/read?id=759184']</t>
  </si>
  <si>
    <t>['https://pbs.twimg.com/media/FmSioO4WAAM5wye.jpg', 'https://pbs.twimg.com/media/FmSio5iWAA8yYZ6.jpg', 'https://pbs.twimg.com/media/FmSipoOWAAsgTes.jpg', 'https://pbs.twimg.com/media/FmSirm-WAAsUNCn.jpg']</t>
  </si>
  <si>
    <t>https://twitter.com/SUNA_AGENCY_EN/status/1613593457364172814</t>
  </si>
  <si>
    <t>https://pbs.twimg.com/media/FmSioO4WAAM5wye.jpg</t>
  </si>
  <si>
    <t>2023-01-12 19:45:15 CAT</t>
  </si>
  <si>
    <t>Democratic Bloc of Forces of Declaration of Freedom asserted firm stance on national consensus  https://t.co/ZBJfqFw3hZ  #suna #sudan  https://t.co/7c0Rxg7kZb</t>
  </si>
  <si>
    <t>['http://suna-sd.net/read?id=759209']</t>
  </si>
  <si>
    <t>['https://pbs.twimg.com/media/FmSiPmlXkAEMAzs.jpg']</t>
  </si>
  <si>
    <t>https://twitter.com/SUNA_AGENCY_EN/status/1613592959533850624</t>
  </si>
  <si>
    <t>https://pbs.twimg.com/media/FmSiPmlXkAEMAzs.jpg</t>
  </si>
  <si>
    <t>2023-01-12 19:43:42 CAT</t>
  </si>
  <si>
    <t>FFC welcomes statement of writers and journalists in support of framework agreement  https://t.co/jCB1VMJqjb  #suna #sudan  https://t.co/cLfXR8wMzG</t>
  </si>
  <si>
    <t>['http://suna-sd.net/read?id=759200']</t>
  </si>
  <si>
    <t>['https://pbs.twimg.com/media/FmSh48jWABY6u8_.jpg']</t>
  </si>
  <si>
    <t>https://twitter.com/SUNA_AGENCY_EN/status/1613592569174163482</t>
  </si>
  <si>
    <t>https://pbs.twimg.com/media/FmSh48jWABY6u8_.jpg</t>
  </si>
  <si>
    <t>2023-01-12 19:41:52 CAT</t>
  </si>
  <si>
    <t>Al-Burhan and Salva Kiir hold talks in Juba  https://t.co/LVjjl2IBaY  #suna #sudan  https://t.co/z0G6SZR001</t>
  </si>
  <si>
    <t>['http://suna-sd.net/read?id=759202']</t>
  </si>
  <si>
    <t>['https://pbs.twimg.com/media/FmShbVhXkBUcle5.jpg', 'https://pbs.twimg.com/media/FmShcEgXkAIZvE6.jpg', 'https://pbs.twimg.com/media/FmShdFMXkAYDB5F.jpg', 'https://pbs.twimg.com/media/FmShdqyWAAodkvw.jpg']</t>
  </si>
  <si>
    <t>https://twitter.com/SUNA_AGENCY_EN/status/1613592108086222848</t>
  </si>
  <si>
    <t>https://pbs.twimg.com/media/FmShbVhXkBUcle5.jpg</t>
  </si>
  <si>
    <t>2023-01-12 19:33:50 CAT</t>
  </si>
  <si>
    <t>President of TSC, head of IGAD’s current session arrives in Juba  https://t.co/qnDDOHp4IE  #suna #sudan  https://t.co/koTgkZXS32</t>
  </si>
  <si>
    <t>['http://suna-sd.net/read?id=759165']</t>
  </si>
  <si>
    <t>['https://pbs.twimg.com/media/FmSfmNBXEAA3Uk0.jpg', 'https://pbs.twimg.com/media/FmSfmsFXkBsAqZX.jpg', 'https://pbs.twimg.com/media/FmSfnJ7XkAAwOvO.jpg', 'https://pbs.twimg.com/media/FmSfodgXkAkjg1I.jpg']</t>
  </si>
  <si>
    <t>https://twitter.com/SUNA_AGENCY_EN/status/1613590087073239068</t>
  </si>
  <si>
    <t>https://pbs.twimg.com/media/FmSfmNBXEAA3Uk0.jpg</t>
  </si>
  <si>
    <t>2023-01-12 19:31:07 CAT</t>
  </si>
  <si>
    <t>President of TSC heads to Juba  https://t.co/tL1PMrlN26   #suna #sudan  https://t.co/YYkTvqh8lt</t>
  </si>
  <si>
    <t>['http://suna-sd.net/read?id=759164']</t>
  </si>
  <si>
    <t>['https://pbs.twimg.com/media/FmSe_7mXkAQn6wo.jpg', 'https://pbs.twimg.com/media/FmSfALSXkAQa-Sj.jpg']</t>
  </si>
  <si>
    <t>https://twitter.com/SUNA_AGENCY_EN/status/1613589402110001152</t>
  </si>
  <si>
    <t>https://pbs.twimg.com/media/FmSe_7mXkAQn6wo.jpg</t>
  </si>
  <si>
    <t>2023-01-11 12:09:06 CAT</t>
  </si>
  <si>
    <t>Kenyan President welcomes the Framework Agreement  https://t.co/6dCWPoSWFs  #suna #sudan  https://t.co/EdHbKoTOYe</t>
  </si>
  <si>
    <t>['http://suna-sd.net/read?id=759021']</t>
  </si>
  <si>
    <t>['https://pbs.twimg.com/media/FmLwPcMWQAcHc2g.jpg']</t>
  </si>
  <si>
    <t>https://twitter.com/SUNA_AGENCY_EN/status/1613115780178055170</t>
  </si>
  <si>
    <t>https://pbs.twimg.com/media/FmLwPcMWQAcHc2g.jpg</t>
  </si>
  <si>
    <t>2023-01-10 22:24:18 CAT</t>
  </si>
  <si>
    <t>Expert Calls for Benefiting from Similar Experiences of Dismantling Regimes  https://t.co/Ran2O3jBBL  #suna #sudan  https://t.co/xyMeRv32i5</t>
  </si>
  <si>
    <t>['http://suna-sd.net/read?id=758936']</t>
  </si>
  <si>
    <t>['https://pbs.twimg.com/media/FmIzaNqXkAA5rkS.jpg']</t>
  </si>
  <si>
    <t>https://twitter.com/SUNA_AGENCY_EN/status/1612908212398825472</t>
  </si>
  <si>
    <t>https://pbs.twimg.com/media/FmIzaNqXkAA5rkS.jpg</t>
  </si>
  <si>
    <t>2023-01-10 22:19:46 CAT</t>
  </si>
  <si>
    <t>Dismantling of Empowerment workshop recommends formation of working groups according to legal specialization  https://t.co/a0VZVmZyXj  #suna #sudan  https://t.co/UFUxk65rTD</t>
  </si>
  <si>
    <t>['http://suna-sd.net/read?id=758991']</t>
  </si>
  <si>
    <t>['https://pbs.twimg.com/media/FmIybf-WIAEQazU.jpg']</t>
  </si>
  <si>
    <t>https://twitter.com/SUNA_AGENCY_EN/status/1612907068515647492</t>
  </si>
  <si>
    <t>https://pbs.twimg.com/media/FmIybf-WIAEQazU.jpg</t>
  </si>
  <si>
    <t>2023-01-10 20:36:32 CAT</t>
  </si>
  <si>
    <t>Agreement between Sudan and Kenya to resume banking relations  https://t.co/LuSjO2BaWJ  #suna #sudan  https://t.co/dpVoELCUYy</t>
  </si>
  <si>
    <t>['http://suna-sd.net/read?id=758988']</t>
  </si>
  <si>
    <t>['https://pbs.twimg.com/media/FmIazICXECEGSNq.jpg', 'https://pbs.twimg.com/media/FmIaza6XEAEFmZe.jpg']</t>
  </si>
  <si>
    <t>https://twitter.com/SUNA_AGENCY_EN/status/1612881090372419585</t>
  </si>
  <si>
    <t>https://pbs.twimg.com/media/FmIazICXECEGSNq.jpg</t>
  </si>
  <si>
    <t>2023-01-10 20:35:00 CAT</t>
  </si>
  <si>
    <t>UAE welcomes launch of final phase of political process  https://t.co/aGN8oyB1BK  #suna #sudan  https://t.co/PupDyFa7SX</t>
  </si>
  <si>
    <t>['http://suna-sd.net/read?id=758985']</t>
  </si>
  <si>
    <t>['https://pbs.twimg.com/media/FmIactCXECgtX_t.jpg']</t>
  </si>
  <si>
    <t>https://twitter.com/SUNA_AGENCY_EN/status/1612880702759964691</t>
  </si>
  <si>
    <t>https://pbs.twimg.com/media/FmIactCXECgtX_t.jpg</t>
  </si>
  <si>
    <t>2023-01-10 20:32:03 CAT</t>
  </si>
  <si>
    <t>Framework Agreement signatories present visions on disempowerment  https://t.co/lwEqx4px2s  #suna #sudan  https://t.co/MxBrbaeueK</t>
  </si>
  <si>
    <t>['http://suna-sd.net/read?id=758980']</t>
  </si>
  <si>
    <t>['https://pbs.twimg.com/media/FmIZxznWQAAB8yn.jpg']</t>
  </si>
  <si>
    <t>https://twitter.com/SUNA_AGENCY_EN/status/1612879963279200256</t>
  </si>
  <si>
    <t>https://pbs.twimg.com/media/FmIZxznWQAAB8yn.jpg</t>
  </si>
  <si>
    <t>2023-01-10 19:53:19 CAT</t>
  </si>
  <si>
    <t>Kenyan President receives Deputy Chairman of Sovereignty Council  https://t.co/ATG4xgGWyb  #suna #sudan  https://t.co/3NSjwaJb2E</t>
  </si>
  <si>
    <t>['http://suna-sd.net/read?id=758978']</t>
  </si>
  <si>
    <t>['https://pbs.twimg.com/media/FmIQ5a9WAAAlWOB.jpg', 'https://pbs.twimg.com/media/FmIQ5voWAAAiqQv.jpg', 'https://pbs.twimg.com/media/FmIQ6B_WYAALfKQ.jpg', 'https://pbs.twimg.com/media/FmIQ6S-XEAw4hZ0.jpg']</t>
  </si>
  <si>
    <t>https://twitter.com/SUNA_AGENCY_EN/status/1612870213476749332</t>
  </si>
  <si>
    <t>https://pbs.twimg.com/media/FmIQ5a9WAAAlWOB.jpg</t>
  </si>
  <si>
    <t>2023-01-10 19:23:36 CAT</t>
  </si>
  <si>
    <t>Al-Burhan receives official invitation to participate in UN LDC5 conference  https://t.co/1Bz8HCTMkr  #suna #sudan  https://t.co/zv0RlgNm30</t>
  </si>
  <si>
    <t>['http://suna-sd.net/read?id=758966']</t>
  </si>
  <si>
    <t>['https://pbs.twimg.com/media/FmIKGmkXkBM14FJ.jpg']</t>
  </si>
  <si>
    <t>https://twitter.com/SUNA_AGENCY_EN/status/1612862737381560352</t>
  </si>
  <si>
    <t>https://pbs.twimg.com/media/FmIKGmkXkBM14FJ.jpg</t>
  </si>
  <si>
    <t>2023-01-10 18:49:40 CAT</t>
  </si>
  <si>
    <t>Sovereignty Council President affirms strong Sudanese-Egyptian relations  https://t.co/ikMELCnGZU  #suna #sudan  https://t.co/qfFVxR1Byp</t>
  </si>
  <si>
    <t>['http://suna-sd.net/read?id=758962']</t>
  </si>
  <si>
    <t>['https://pbs.twimg.com/media/FmICUxRXkBQW9AE.jpg']</t>
  </si>
  <si>
    <t>https://twitter.com/SUNA_AGENCY_EN/status/1612854196595818498</t>
  </si>
  <si>
    <t>https://pbs.twimg.com/media/FmICUxRXkBQW9AE.jpg</t>
  </si>
  <si>
    <t>2023-01-10 18:41:25 CAT</t>
  </si>
  <si>
    <t>Al-Burhan Awards the South Korean Ambassador the Order of the Two Niles, First Class  https://t.co/HPxX2b1fKd  #suna #sudan  https://t.co/6FBp1lnXwQ</t>
  </si>
  <si>
    <t>['http://suna-sd.net/read?id=758959']</t>
  </si>
  <si>
    <t>['https://pbs.twimg.com/media/FmIAVB5XgAMxfdZ.jpg', 'https://pbs.twimg.com/media/FmIAWW8XkAwvijU.jpg', 'https://pbs.twimg.com/media/FmIAX6XXkAosRjK.jpg', 'https://pbs.twimg.com/media/FmIAb-4XkAwmgAl.jpg']</t>
  </si>
  <si>
    <t>https://twitter.com/SUNA_AGENCY_EN/status/1612852119266295810</t>
  </si>
  <si>
    <t>https://pbs.twimg.com/media/FmIAVB5XgAMxfdZ.jpg</t>
  </si>
  <si>
    <t>2023-01-10 17:16:25 CAT</t>
  </si>
  <si>
    <t>Foreign Ministry Undersecretary Receives Korean Ambassador  https://t.co/l2ulygHD3l  #suna #sudan  https://t.co/N3OGq83Mor</t>
  </si>
  <si>
    <t>['http://suna-sd.net/read?id=758938']</t>
  </si>
  <si>
    <t>['https://pbs.twimg.com/media/FmHs_taXoAIGfRs.jpg']</t>
  </si>
  <si>
    <t>https://twitter.com/SUNA_AGENCY_EN/status/1612830730270244869</t>
  </si>
  <si>
    <t>https://pbs.twimg.com/media/FmHs_taXoAIGfRs.jpg</t>
  </si>
  <si>
    <t>2023-01-10 16:17:08 CAT</t>
  </si>
  <si>
    <t>Conference on dismantling June 30th. regime concludes session Thursday  https://t.co/sGKG5nLhzv  #suna #sudan  https://t.co/Efutzaxjz9</t>
  </si>
  <si>
    <t>['http://suna-sd.net/read?id=758939']</t>
  </si>
  <si>
    <t>['https://pbs.twimg.com/media/FmHfbNzWIAU2pyF.jpg']</t>
  </si>
  <si>
    <t>https://twitter.com/SUNA_AGENCY_EN/status/1612815810157846529</t>
  </si>
  <si>
    <t>https://pbs.twimg.com/media/FmHfbNzWIAU2pyF.jpg</t>
  </si>
  <si>
    <t>2023-01-10 16:12:16 CAT</t>
  </si>
  <si>
    <t>UN welcomes launching of final phase of political process in Sudan  https://t.co/zb1FDV1XR1  #suna #sudan  https://t.co/G1hiP5unIA</t>
  </si>
  <si>
    <t>['http://suna-sd.net/read?id=758928']</t>
  </si>
  <si>
    <t>['https://pbs.twimg.com/media/FmHeUXTWYAIJwKR.jpg']</t>
  </si>
  <si>
    <t>https://twitter.com/SUNA_AGENCY_EN/status/1612814585894952960</t>
  </si>
  <si>
    <t>https://pbs.twimg.com/media/FmHeUXTWYAIJwKR.jpg</t>
  </si>
  <si>
    <t>2023-01-09 01:15:57 CAT</t>
  </si>
  <si>
    <t>Quota of 32000 pilgrim allocated for Sudan’s 1444 HA  https://t.co/ogr7W3EhIV  #suna #sudan  https://t.co/uc388XlVPg</t>
  </si>
  <si>
    <t>['https://www.suna-sd.net/read?id=758715#']</t>
  </si>
  <si>
    <t>['https://pbs.twimg.com/media/Fl_HkTRXkAUyA1i.jpg']</t>
  </si>
  <si>
    <t>https://twitter.com/SUNA_AGENCY_EN/status/1612226631770185728</t>
  </si>
  <si>
    <t>https://pbs.twimg.com/media/Fl_HkTRXkAUyA1i.jpg</t>
  </si>
  <si>
    <t>2023-01-09 01:08:20 CAT</t>
  </si>
  <si>
    <t>Foreign Ministry Undersecretary meets Ambassador of Sweden to Sudan  https://t.co/t8Wpxarmbl  #suna #sudan  https://t.co/jPK4bdc5Ot</t>
  </si>
  <si>
    <t>['https://www.suna-sd.net/read?id=758725#']</t>
  </si>
  <si>
    <t>['https://pbs.twimg.com/media/Fl_F1GgXEAE16US.jpg']</t>
  </si>
  <si>
    <t>https://twitter.com/SUNA_AGENCY_EN/status/1612224716223168512</t>
  </si>
  <si>
    <t>https://pbs.twimg.com/media/Fl_F1GgXEAE16US.jpg</t>
  </si>
  <si>
    <t>2023-01-09 00:55:31 CAT</t>
  </si>
  <si>
    <t>TSC Member gets reassured on security situation in Mellit locality  https://t.co/9D7Ri6Gx7x  #suna #sudan  https://t.co/hnetgH365z</t>
  </si>
  <si>
    <t>['https://www.suna-sd.net/read?id=758684#']</t>
  </si>
  <si>
    <t>['https://pbs.twimg.com/media/Fl_C5QSXwAEbGGY.jpg']</t>
  </si>
  <si>
    <t>https://twitter.com/SUNA_AGENCY_EN/status/1612221489654403077</t>
  </si>
  <si>
    <t>https://pbs.twimg.com/media/Fl_C5QSXwAEbGGY.jpg</t>
  </si>
  <si>
    <t>2023-01-09 00:06:22 CAT</t>
  </si>
  <si>
    <t>Final phase of the political process inaugurated  https://t.co/267y4XkkOg  #suna #sudan  https://t.co/cubqrJULkg</t>
  </si>
  <si>
    <t>['https://www.suna-sd.net/read?id=758739#']</t>
  </si>
  <si>
    <t>['https://pbs.twimg.com/media/Fl-3mn7WYAAfenp.jpg']</t>
  </si>
  <si>
    <t>https://twitter.com/SUNA_AGENCY_EN/status/1612209118965628929</t>
  </si>
  <si>
    <t>https://pbs.twimg.com/media/Fl-3mn7WYAAfenp.jpg</t>
  </si>
  <si>
    <t>2023-01-08 23:52:26 CAT</t>
  </si>
  <si>
    <t>Framework forces: political process responds to revolution aspirations  https://t.co/XsNlnD828w  #suna #sudan  https://t.co/AdXRIesu75</t>
  </si>
  <si>
    <t>['https://www.suna-sd.net/read?id=758753#']</t>
  </si>
  <si>
    <t>['https://pbs.twimg.com/media/Fl-0dJOWAAUj8q6.jpg']</t>
  </si>
  <si>
    <t>https://twitter.com/SUNA_AGENCY_EN/status/1612205613970345985</t>
  </si>
  <si>
    <t>https://pbs.twimg.com/media/Fl-0dJOWAAUj8q6.jpg</t>
  </si>
  <si>
    <t>2023-01-08 15:14:08 CAT</t>
  </si>
  <si>
    <t>Final phase of the political process to be launched today  https://t.co/1hP4Z7VJSr  #suna #sudan  https://t.co/TJypN2X2QL</t>
  </si>
  <si>
    <t>['http://suna-sd.net/read?id=758648']</t>
  </si>
  <si>
    <t>['https://pbs.twimg.com/media/Fl891J5WAAAYbpU.jpg']</t>
  </si>
  <si>
    <t>https://twitter.com/SUNA_AGENCY_EN/status/1612075180381052929</t>
  </si>
  <si>
    <t>https://pbs.twimg.com/media/Fl891J5WAAAYbpU.jpg</t>
  </si>
  <si>
    <t>2023-01-07 23:13:22 CAT</t>
  </si>
  <si>
    <t>Al-Taher Hajar: Providing Basic Needs for Citizens is a Basic Right   https://t.co/Kyfw0CyZ3X #Sudan #Suna  https://t.co/ZMLuS0jU0S</t>
  </si>
  <si>
    <t>['https://suna-sd.net/read?id=758618']</t>
  </si>
  <si>
    <t>['https://pbs.twimg.com/media/Fl5h7BrWYAEuoij.jpg']</t>
  </si>
  <si>
    <t>https://twitter.com/SUNA_AGENCY_EN/status/1611833396103348224</t>
  </si>
  <si>
    <t>https://pbs.twimg.com/media/Fl5h7BrWYAEuoij.jpg</t>
  </si>
  <si>
    <t>2023-01-07 23:11:28 CAT</t>
  </si>
  <si>
    <t>Vice – President of Sovereignty Council Receives Invitation to Visit Kenya  https://t.co/aiGRpAB4Dq  #Sudan #Suna  https://t.co/VvgNR4i4pf</t>
  </si>
  <si>
    <t>['https://suna-sd.net/read?id=758624']</t>
  </si>
  <si>
    <t>['https://pbs.twimg.com/media/Fl5hfCQXgAAR_OI.jpg']</t>
  </si>
  <si>
    <t>https://twitter.com/SUNA_AGENCY_EN/status/1611832917121957888</t>
  </si>
  <si>
    <t>https://pbs.twimg.com/media/Fl5hfCQXgAAR_OI.jpg</t>
  </si>
  <si>
    <t>2023-01-07 20:32:36 CAT</t>
  </si>
  <si>
    <t>Deputy Governor of Darfur Visits Zalenge  https://t.co/XgYMURprFv  #Sudan #Suna  https://t.co/Ba4Vvbt9Mj</t>
  </si>
  <si>
    <t>['https://suna-sd.net/read?id=758599']</t>
  </si>
  <si>
    <t>['https://pbs.twimg.com/media/Fl49IFQWAAIV3CJ.jpg']</t>
  </si>
  <si>
    <t>https://twitter.com/SUNA_AGENCY_EN/status/1611792938979282945</t>
  </si>
  <si>
    <t>https://pbs.twimg.com/media/Fl49IFQWAAIV3CJ.jpg</t>
  </si>
  <si>
    <t>2023-01-07 20:29:16 CAT</t>
  </si>
  <si>
    <t>Elaiu Informed on Security Situation in Central Darfur State  https://t.co/q5fJHv1Nsr  #Sudan #Suna  https://t.co/TdYcn9r48M</t>
  </si>
  <si>
    <t>['https://suna-sd.net/read?id=758607']</t>
  </si>
  <si>
    <t>['https://pbs.twimg.com/media/Fl48XJHX0AEPKJG.jpg']</t>
  </si>
  <si>
    <t>https://twitter.com/SUNA_AGENCY_EN/status/1611792097920663554</t>
  </si>
  <si>
    <t>https://pbs.twimg.com/media/Fl48XJHX0AEPKJG.jpg</t>
  </si>
  <si>
    <t>2023-01-07 20:27:12 CAT</t>
  </si>
  <si>
    <t>Sovereignty Council Mourns Emir of Hawazma Tribe  https://t.co/NlzD50qOSD  #Sudan #Suna  https://t.co/9ZhgMFZe7I</t>
  </si>
  <si>
    <t>['https://suna-sd.net/read?id=758608']</t>
  </si>
  <si>
    <t>['https://pbs.twimg.com/media/Fl4741TXEAMUxsa.jpg']</t>
  </si>
  <si>
    <t>https://twitter.com/SUNA_AGENCY_EN/status/1611791580020543488</t>
  </si>
  <si>
    <t>https://pbs.twimg.com/media/Fl4741TXEAMUxsa.jpg</t>
  </si>
  <si>
    <t>2023-01-05 21:11:55 CAT</t>
  </si>
  <si>
    <t>FM condemns Israeli Minister of Security's storming of Al-Aqsa Mosque  https://t.co/i91MGtjJRQ  #suna #sudan  https://t.co/t4gLrySLlb</t>
  </si>
  <si>
    <t>['http://suna-sd.net/read?id=758488']</t>
  </si>
  <si>
    <t>['https://pbs.twimg.com/media/Fluy4wXWYAEJRcg.jpg']</t>
  </si>
  <si>
    <t>https://twitter.com/SUNA_AGENCY_EN/status/1611078054985482240</t>
  </si>
  <si>
    <t>https://pbs.twimg.com/media/Fluy4wXWYAEJRcg.jpg</t>
  </si>
  <si>
    <t>2023-01-05 21:09:01 CAT</t>
  </si>
  <si>
    <t>Launching of final stage of political process on 8th of current January  https://t.co/KDiBq4f4i8  #suna #sudan  https://t.co/IiNE7kUsRd</t>
  </si>
  <si>
    <t>['http://suna-sd.net/read?id=758490']</t>
  </si>
  <si>
    <t>['https://pbs.twimg.com/media/FluySKiWYAsJmFQ.jpg']</t>
  </si>
  <si>
    <t>https://twitter.com/SUNA_AGENCY_EN/status/1611077326137090054</t>
  </si>
  <si>
    <t>https://pbs.twimg.com/media/FluySKiWYAsJmFQ.jpg</t>
  </si>
  <si>
    <t>2023-01-05 21:05:57 CAT</t>
  </si>
  <si>
    <t>Darfur Track Security Arrangements Committee hears to report on S. Darfur incidents  https://t.co/y5udfWQlKo  #suna #sudan  https://t.co/nNYnBik1bJ</t>
  </si>
  <si>
    <t>['http://suna-sd.net/read?id=758482']</t>
  </si>
  <si>
    <t>['https://pbs.twimg.com/media/Fluxlc2WQAMdcNR.jpg']</t>
  </si>
  <si>
    <t>https://twitter.com/SUNA_AGENCY_EN/status/1611076552372125696</t>
  </si>
  <si>
    <t>https://pbs.twimg.com/media/Fluxlc2WQAMdcNR.jpg</t>
  </si>
  <si>
    <t>2023-01-05 19:31:52 CAT</t>
  </si>
  <si>
    <t>Ministry of Defense signs memorandums of understanding with Universities of Sudan and Karary  https://t.co/ICH94BOV4Q  #suna #sudan  https://t.co/KNLhWBHcd5</t>
  </si>
  <si>
    <t>['http://suna-sd.net/read?id=758477']</t>
  </si>
  <si>
    <t>['https://pbs.twimg.com/media/FlucCDVX0AAv3LH.jpg']</t>
  </si>
  <si>
    <t>https://twitter.com/SUNA_AGENCY_EN/status/1611052876331380737</t>
  </si>
  <si>
    <t>https://pbs.twimg.com/media/FlucCDVX0AAv3LH.jpg</t>
  </si>
  <si>
    <t>2023-01-05 18:47:54 CAT</t>
  </si>
  <si>
    <t>Ministry of Culture and Information launches publications  https://t.co/AmSWLzFANU  #suna #sudan  https://t.co/pjTk7eUXkl</t>
  </si>
  <si>
    <t>['http://suna-sd.net/read?id=758469']</t>
  </si>
  <si>
    <t>['https://pbs.twimg.com/media/FluR_APWAAgZjgA.jpg']</t>
  </si>
  <si>
    <t>https://twitter.com/SUNA_AGENCY_EN/status/1611041814319857692</t>
  </si>
  <si>
    <t>https://pbs.twimg.com/media/FluR_APWAAgZjgA.jpg</t>
  </si>
  <si>
    <t>2023-01-05 18:28:34 CAT</t>
  </si>
  <si>
    <t>Kabbashi briefed on performance of Ministry of Religious Affairs  https://t.co/WEeyXfIjby  #suna #sudan  https://t.co/aAqGK4G2D0</t>
  </si>
  <si>
    <t>['http://suna-sd.net/read?id=758462']</t>
  </si>
  <si>
    <t>['https://pbs.twimg.com/media/FluNhjnWAAUKDfK.jpg', 'https://pbs.twimg.com/media/FluNiIoWAAAbsYZ.jpg', 'https://pbs.twimg.com/media/FluNi6bXoAEHUyp.jpg', 'https://pbs.twimg.com/media/FluNjngWQAEquRm.jpg']</t>
  </si>
  <si>
    <t>https://twitter.com/SUNA_AGENCY_EN/status/1611036948914634752</t>
  </si>
  <si>
    <t>https://pbs.twimg.com/media/FluNhjnWAAUKDfK.jpg</t>
  </si>
  <si>
    <t>2023-01-05 17:28:40 CAT</t>
  </si>
  <si>
    <t>Joint Forces deployed to secure borders between Sudan and  Central Africa Republic  https://t.co/5upYzL05Bp  #suna #sudan  https://t.co/IDiRuZpJKB</t>
  </si>
  <si>
    <t>['http://suna-sd.net/read?id=758421']</t>
  </si>
  <si>
    <t>['https://pbs.twimg.com/media/Flt_15UXoAAkQbz.jpg']</t>
  </si>
  <si>
    <t>https://twitter.com/SUNA_AGENCY_EN/status/1611021871503314944</t>
  </si>
  <si>
    <t>https://pbs.twimg.com/media/Flt_15UXoAAkQbz.jpg</t>
  </si>
  <si>
    <t>2023-01-05 17:14:05 CAT</t>
  </si>
  <si>
    <t>Al-Burhan receives congratulations from Erdogan on independence anniversary  https://t.co/rCN8JaT8QD  #suna #sudan  https://t.co/pYLZd5fJlw</t>
  </si>
  <si>
    <t>['http://suna-sd.net/read?id=758397']</t>
  </si>
  <si>
    <t>['https://pbs.twimg.com/media/Flt8hH3WAAApRzB.jpg']</t>
  </si>
  <si>
    <t>https://twitter.com/SUNA_AGENCY_EN/status/1611018202779381762</t>
  </si>
  <si>
    <t>https://pbs.twimg.com/media/Flt8hH3WAAApRzB.jpg</t>
  </si>
  <si>
    <t>2023-01-05 17:09:29 CAT</t>
  </si>
  <si>
    <t>Al-Burhan receives congratulatory cable from Al-Assad  https://t.co/bQrj9gXIwy  #suna #sudan  https://t.co/fiSq4EzniX</t>
  </si>
  <si>
    <t>['http://suna-sd.net/read?id=758396']</t>
  </si>
  <si>
    <t>['https://pbs.twimg.com/media/Flt7dS7XgAEuxSv.jpg']</t>
  </si>
  <si>
    <t>https://twitter.com/SUNA_AGENCY_EN/status/1611017044140367873</t>
  </si>
  <si>
    <t>https://pbs.twimg.com/media/Flt7dS7XgAEuxSv.jpg</t>
  </si>
  <si>
    <t>2023-01-05 17:01:25 CAT</t>
  </si>
  <si>
    <t>Al-Burhan Receives Congratulatory Cable from OIC Secretary General  https://t.co/jWRt93Sd04  #suna #sudan  https://t.co/DhM6jC5Zbh</t>
  </si>
  <si>
    <t>['http://suna-sd.net/read?id=758411']</t>
  </si>
  <si>
    <t>['https://pbs.twimg.com/media/Flt5necXkAIjQl4.jpg']</t>
  </si>
  <si>
    <t>https://twitter.com/SUNA_AGENCY_EN/status/1611015013237407744</t>
  </si>
  <si>
    <t>https://pbs.twimg.com/media/Flt5necXkAIjQl4.jpg</t>
  </si>
  <si>
    <t>2023-01-05 16:47:56 CAT</t>
  </si>
  <si>
    <t>Al-Burhan receives congratulatory cable from Pope of Vatican on occasion of Independence Day  https://t.co/bfTXPPbGvH  #suna #sudan  https://t.co/7UlYIL03du</t>
  </si>
  <si>
    <t>['http://suna-sd.net/read?id=758408']</t>
  </si>
  <si>
    <t>['https://pbs.twimg.com/media/Flt2h9RXgAUhtt-.jpg']</t>
  </si>
  <si>
    <t>https://twitter.com/SUNA_AGENCY_EN/status/1611011623090622464</t>
  </si>
  <si>
    <t>https://pbs.twimg.com/media/Flt2h9RXgAUhtt-.jpg</t>
  </si>
  <si>
    <t>2023-01-05 16:44:27 CAT</t>
  </si>
  <si>
    <t>Preparations for Opening of Khartoum International Fair completed  https://t.co/PRTlIe4Q5F  #suna #sudan  https://t.co/A7yaon7OMV</t>
  </si>
  <si>
    <t>['http://suna-sd.net/read?id=758425']</t>
  </si>
  <si>
    <t>['https://pbs.twimg.com/media/Flt1uiNXgAA-moZ.jpg']</t>
  </si>
  <si>
    <t>https://twitter.com/SUNA_AGENCY_EN/status/1611010745059217410</t>
  </si>
  <si>
    <t>https://pbs.twimg.com/media/Flt1uiNXgAA-moZ.jpg</t>
  </si>
  <si>
    <t>2023-01-05 16:32:35 CAT</t>
  </si>
  <si>
    <t>Maj. Gen. (police) Al-Nur assigned acting Director of Customs Forces  https://t.co/dNy9hJNX8J   #suna #sudan  https://t.co/pQslNAZYOG</t>
  </si>
  <si>
    <t>['http://suna-sd.net/read?id=758423']</t>
  </si>
  <si>
    <t>['https://pbs.twimg.com/media/FltzBBRWQAA6Rsd.jpg']</t>
  </si>
  <si>
    <t>https://twitter.com/SUNA_AGENCY_EN/status/1611007757842366468</t>
  </si>
  <si>
    <t>https://pbs.twimg.com/media/FltzBBRWQAA6Rsd.jpg</t>
  </si>
  <si>
    <t>2023-01-04 14:45:28 CAT</t>
  </si>
  <si>
    <t>Daglo and Al-Hadi Idris Arrive in W. Darfur State  https://t.co/lZXOnDkk9P  #suna #sudan  https://t.co/sbBOquYTve</t>
  </si>
  <si>
    <t>['http://suna-sd.net/read?id=758284']</t>
  </si>
  <si>
    <t>['https://pbs.twimg.com/media/FloQ6AoWIAA1LSP.jpg']</t>
  </si>
  <si>
    <t>https://twitter.com/SUNA_AGENCY_EN/status/1610618414342590465</t>
  </si>
  <si>
    <t>https://pbs.twimg.com/media/FloQ6AoWIAA1LSP.jpg</t>
  </si>
  <si>
    <t>2023-01-04 14:42:24 CAT</t>
  </si>
  <si>
    <t>Daglo Renews Government Commitment to Impose State's Prestige    https://t.co/ahsSL058J4  #suna #sudan  https://t.co/m7OFr1ycBk</t>
  </si>
  <si>
    <t>['http://suna-sd.net/read?id=758280']</t>
  </si>
  <si>
    <t>['https://pbs.twimg.com/media/FloQM6_XwAITX0V.jpg']</t>
  </si>
  <si>
    <t>https://twitter.com/SUNA_AGENCY_EN/status/1610617640703168512</t>
  </si>
  <si>
    <t>https://pbs.twimg.com/media/FloQM6_XwAITX0V.jpg</t>
  </si>
  <si>
    <t>2023-01-04 13:56:55 CAT</t>
  </si>
  <si>
    <t>FFC Meets Visiting Egyptian Delegation  https://t.co/9dFMIxip7d  #suna #sudan  https://t.co/dwxxlptSj9</t>
  </si>
  <si>
    <t>['http://suna-sd.net/read?id=758273']</t>
  </si>
  <si>
    <t>['https://pbs.twimg.com/media/FloFy2eWYAA-IS3.jpg']</t>
  </si>
  <si>
    <t>https://twitter.com/SUNA_AGENCY_EN/status/1610606194581770241</t>
  </si>
  <si>
    <t>https://pbs.twimg.com/media/FloFy2eWYAA-IS3.jpg</t>
  </si>
  <si>
    <t>2023-01-03 20:52:20 CAT</t>
  </si>
  <si>
    <t>Commander-in-Chief launches national anti-drug campaign  https://t.co/ldpA5kNR54  #suna #sudan  https://t.co/ENWBHDunas</t>
  </si>
  <si>
    <t>['http://suna-sd.net/read?id=758245']</t>
  </si>
  <si>
    <t>['https://pbs.twimg.com/media/FlkbPMwXwAQkfyd.jpg', 'https://pbs.twimg.com/media/FlkbQ-XXgAI5Hfn.jpg', 'https://pbs.twimg.com/media/FlkbR2rXgAY5NH3.jpg']</t>
  </si>
  <si>
    <t>https://twitter.com/SUNA_AGENCY_EN/status/1610348350641180676</t>
  </si>
  <si>
    <t>https://pbs.twimg.com/media/FlkbPMwXwAQkfyd.jpg</t>
  </si>
  <si>
    <t>2023-01-03 20:29:08 CAT</t>
  </si>
  <si>
    <t>Vice-President of TSC and accompanying delegation arrive in Central Darfur  https://t.co/UW8zsoxptL  #suna #sudan  https://t.co/2mUxPPNMNz</t>
  </si>
  <si>
    <t>['http://suna-sd.net/read?id=758239']</t>
  </si>
  <si>
    <t>['https://pbs.twimg.com/media/FlkV9WDXkAcMbqF.jpg', 'https://pbs.twimg.com/media/FlkV9pnX0AIyRMg.jpg', 'https://pbs.twimg.com/media/FlkV94hWAAA5lDw.jpg', 'https://pbs.twimg.com/media/FlkV-upXwAAeKFp.jpg']</t>
  </si>
  <si>
    <t>https://twitter.com/SUNA_AGENCY_EN/status/1610342513025470464</t>
  </si>
  <si>
    <t>https://pbs.twimg.com/media/FlkV9WDXkAcMbqF.jpg</t>
  </si>
  <si>
    <t>2023-01-03 20:09:52 CAT</t>
  </si>
  <si>
    <t>Egyptian General Consul in Red Sea Receives Egyptian Delegation  https://t.co/0VWP53j0Bn  #suna #sudan  https://t.co/g3MJpu5kzJ</t>
  </si>
  <si>
    <t>['http://suna-sd.net/read?id=758225']</t>
  </si>
  <si>
    <t>['https://pbs.twimg.com/media/FlkRkBcWIAImVYQ.jpg']</t>
  </si>
  <si>
    <t>https://twitter.com/SUNA_AGENCY_EN/status/1610337665085308930</t>
  </si>
  <si>
    <t>https://pbs.twimg.com/media/FlkRkBcWIAImVYQ.jpg</t>
  </si>
  <si>
    <t>2023-01-03 19:59:18 CAT</t>
  </si>
  <si>
    <t>Al-Burhan chairs meeting of Armed Forces Command  https://t.co/09jumMTExR  #suna #sudan  https://t.co/w1nYnhSOVI</t>
  </si>
  <si>
    <t>['http://suna-sd.net/read?id=758235']</t>
  </si>
  <si>
    <t>['https://pbs.twimg.com/media/FlkPJwnXwAIOMMt.jpg']</t>
  </si>
  <si>
    <t>https://twitter.com/SUNA_AGENCY_EN/status/1610335004890103808</t>
  </si>
  <si>
    <t>https://pbs.twimg.com/media/FlkPJwnXwAIOMMt.jpg</t>
  </si>
  <si>
    <t>2023-01-03 19:14:21 CAT</t>
  </si>
  <si>
    <t>CBOS announces new specifications for 1000-pound currency denomination  https://t.co/l5mgx8RTiP  #suna #sudan  https://t.co/8HiIOdM9h1</t>
  </si>
  <si>
    <t>['http://suna-sd.net/read?id=758210']</t>
  </si>
  <si>
    <t>['https://pbs.twimg.com/media/FlkE26IWAAIcnp_.jpg']</t>
  </si>
  <si>
    <t>https://twitter.com/SUNA_AGENCY_EN/status/1610323692680253447</t>
  </si>
  <si>
    <t>https://pbs.twimg.com/media/FlkE26IWAAIcnp_.jpg</t>
  </si>
  <si>
    <t>2023-01-03 19:02:01 CAT</t>
  </si>
  <si>
    <t>Al-Burhan receives phone call from Yemeni President  https://t.co/imBLP3vtgl  #suna #sudan  https://t.co/dpA43S7Zr2</t>
  </si>
  <si>
    <t>['http://suna-sd.net/read?id=758224']</t>
  </si>
  <si>
    <t>['https://pbs.twimg.com/media/FlkCCmpWQAILrlT.jpg']</t>
  </si>
  <si>
    <t>https://twitter.com/SUNA_AGENCY_EN/status/1610320587913666561</t>
  </si>
  <si>
    <t>https://pbs.twimg.com/media/FlkCCmpWQAILrlT.jpg</t>
  </si>
  <si>
    <t>2023-01-03 19:00:09 CAT</t>
  </si>
  <si>
    <t>Sudan condemns terrorist attack in Egyptian Ismailia town  https://t.co/7iUI8SsGE5  #suna #sudan  https://t.co/ctbeEnamN3</t>
  </si>
  <si>
    <t>['http://suna-sd.net/read?id=758217']</t>
  </si>
  <si>
    <t>['https://pbs.twimg.com/media/FlkBnP3XgAEuUqn.jpg']</t>
  </si>
  <si>
    <t>https://twitter.com/SUNA_AGENCY_EN/status/1610320118835449857</t>
  </si>
  <si>
    <t>https://pbs.twimg.com/media/FlkBnP3XgAEuUqn.jpg</t>
  </si>
  <si>
    <t>2023-01-03 16:50:45 CAT</t>
  </si>
  <si>
    <t>Al-Hadi Idris calls on native administrations in S. Darfur to help stop conflicts  https://t.co/z4ISHIYXne  #suna #sudan  https://t.co/meBbzhEEPE</t>
  </si>
  <si>
    <t>['http://suna-sd.net/read?id=758202']</t>
  </si>
  <si>
    <t>['https://pbs.twimg.com/media/Fljj9xwXgAoq9Oz.jpg']</t>
  </si>
  <si>
    <t>https://twitter.com/SUNA_AGENCY_EN/status/1610287555466887170</t>
  </si>
  <si>
    <t>https://pbs.twimg.com/media/Fljj9xwXgAoq9Oz.jpg</t>
  </si>
  <si>
    <t>2023-01-03 16:07:02 CAT</t>
  </si>
  <si>
    <t>Sovereignty Council Vice-President inspects development projects in Nyala  https://t.co/bZevsaD1P4  #suna #sudan  https://t.co/pJfLigMKwp</t>
  </si>
  <si>
    <t>['http://suna-sd.net/read?id=758201']</t>
  </si>
  <si>
    <t>['https://pbs.twimg.com/media/FljZ-SGXEAE0k7t.jpg', 'https://pbs.twimg.com/media/FljZ_FeXEAAHXoI.jpg']</t>
  </si>
  <si>
    <t>https://twitter.com/SUNA_AGENCY_EN/status/1610276554751328259</t>
  </si>
  <si>
    <t>https://pbs.twimg.com/media/FljZ-SGXEAE0k7t.jpg</t>
  </si>
  <si>
    <t>2023-01-03 15:57:09 CAT</t>
  </si>
  <si>
    <t>Document to stop hostilities between Dajo and Rizeigat tribes signed  https://t.co/jD20HTSEDJ  #suna #sudan  https://t.co/NpvyIbJkZN</t>
  </si>
  <si>
    <t>['http://suna-sd.net/read?id=758200']</t>
  </si>
  <si>
    <t>['https://pbs.twimg.com/media/FljXqz5XwAIfWyX.jpg', 'https://pbs.twimg.com/media/FljXr0OXkAELqTc.jpg', 'https://pbs.twimg.com/media/FljXssjWIAcThCc.jpg', 'https://pbs.twimg.com/media/FljXtwdXoAAMufl.jpg']</t>
  </si>
  <si>
    <t>https://twitter.com/SUNA_AGENCY_EN/status/1610274065972879362</t>
  </si>
  <si>
    <t>https://pbs.twimg.com/media/FljXqz5XwAIfWyX.jpg</t>
  </si>
  <si>
    <t>2023-01-03 15:42:13 CAT</t>
  </si>
  <si>
    <t>Al-Burhan receives phone call from Kenyan President  https://t.co/NnMFEb4nLg  #suna #sudan  https://t.co/pyypWsEyPB</t>
  </si>
  <si>
    <t>['http://suna-sd.net/read?id=758195']</t>
  </si>
  <si>
    <t>['https://pbs.twimg.com/media/FljUTnMWIAMFFOf.jpg']</t>
  </si>
  <si>
    <t>https://twitter.com/SUNA_AGENCY_EN/status/1610270308547825667</t>
  </si>
  <si>
    <t>https://pbs.twimg.com/media/FljUTnMWIAMFFOf.jpg</t>
  </si>
  <si>
    <t>2023-01-02 19:58:26 CAT</t>
  </si>
  <si>
    <t>Al-Burhan receives congratulations from Putin on independence   https://t.co/vPabjcwx2o #suna #Sudan  https://t.co/3gRKNcPr1z</t>
  </si>
  <si>
    <t>['https://www.suna-sd.net/read?id=758137']</t>
  </si>
  <si>
    <t>['https://pbs.twimg.com/media/FlfFXeTWIAAL0el.jpg']</t>
  </si>
  <si>
    <t>https://twitter.com/SUNA_AGENCY_EN/status/1609972401089007617</t>
  </si>
  <si>
    <t>https://pbs.twimg.com/media/FlfFXeTWIAAL0el.jpg</t>
  </si>
  <si>
    <t>2023-01-02 19:56:39 CAT</t>
  </si>
  <si>
    <t>Al-Burhan receives congratulations from King of Morocco on independence   https://t.co/vtZODcsNUn #suna #Sudan  https://t.co/8dAZA8i6Fm</t>
  </si>
  <si>
    <t>['https://www.suna-sd.net/read?id=758135']</t>
  </si>
  <si>
    <t>['https://pbs.twimg.com/media/FlfE9IFWIAMe8X3.jpg']</t>
  </si>
  <si>
    <t>https://twitter.com/SUNA_AGENCY_EN/status/1609971948662013952</t>
  </si>
  <si>
    <t>https://pbs.twimg.com/media/FlfE9IFWIAMe8X3.jpg</t>
  </si>
  <si>
    <t>2023-01-02 19:54:24 CAT</t>
  </si>
  <si>
    <t>President of Sovereignty Council Receives Head of Egyptian Intelligence   https://t.co/A6ncnxNEdJ #suna #Sudan  https://t.co/KECsovC4yu</t>
  </si>
  <si>
    <t>['https://www.suna-sd.net/read?id=758139']</t>
  </si>
  <si>
    <t>['https://pbs.twimg.com/media/FlfEcCzX0AEwScs.jpg']</t>
  </si>
  <si>
    <t>https://twitter.com/SUNA_AGENCY_EN/status/1609971384284758017</t>
  </si>
  <si>
    <t>https://pbs.twimg.com/media/FlfEcCzX0AEwScs.jpg</t>
  </si>
  <si>
    <t>2023-01-02 17:54:26 CAT</t>
  </si>
  <si>
    <t>SUNA celebrates anniversary of glorious independence   https://t.co/FzlFBH87St  #suna #Sudan  https://t.co/FrJGMjvfbR</t>
  </si>
  <si>
    <t>['https://www.suna-sd.net/read?id=758112']</t>
  </si>
  <si>
    <t>['https://pbs.twimg.com/media/Fleo-k7XkAIf5G7.jpg']</t>
  </si>
  <si>
    <t>https://twitter.com/SUNA_AGENCY_EN/status/1609941193957470211</t>
  </si>
  <si>
    <t>https://pbs.twimg.com/media/Fleo-k7XkAIf5G7.jpg</t>
  </si>
  <si>
    <t>2023-01-02 17:49:55 CAT</t>
  </si>
  <si>
    <t>Command of 20th. Infantry Division in Al Daein celebrates Sudan's Independence Day   https://t.co/0Sx38eyfyR  #suna #sudan  https://t.co/kVBMUAO6yB</t>
  </si>
  <si>
    <t>['https://www.suna-sd.net/read?id=758111']</t>
  </si>
  <si>
    <t>['https://pbs.twimg.com/media/Flen8rWWIAABTBv.jpg']</t>
  </si>
  <si>
    <t>https://twitter.com/SUNA_AGENCY_EN/status/1609940058831716352</t>
  </si>
  <si>
    <t>https://pbs.twimg.com/media/Flen8rWWIAABTBv.jpg</t>
  </si>
  <si>
    <t>2023-01-02 17:45:00 CAT</t>
  </si>
  <si>
    <t>Minerals Company Announces Highest Gold Production, amounting to over 18 Tons   https://t.co/H6Mhs4ysFE  #suna #Sudan  https://t.co/qR8JFPz8R0</t>
  </si>
  <si>
    <t>['https://www.suna-sd.net/read?id=758107']</t>
  </si>
  <si>
    <t>['https://pbs.twimg.com/media/Flem0mYWIAIUBQD.jpg']</t>
  </si>
  <si>
    <t>https://twitter.com/SUNA_AGENCY_EN/status/1609938820438364162</t>
  </si>
  <si>
    <t>https://pbs.twimg.com/media/Flem0mYWIAIUBQD.jpg</t>
  </si>
  <si>
    <t>2023-01-02 17:40:28 CAT</t>
  </si>
  <si>
    <t>SUNA receives congratulatory message from UNA   https://t.co/sxa7RxraLn  #suna #Sudan  https://t.co/MAWXZP8sm7</t>
  </si>
  <si>
    <t>['https://www.suna-sd.net/read?id=758106']</t>
  </si>
  <si>
    <t>['https://pbs.twimg.com/media/FlelyGXXEAAyLAT.jpg']</t>
  </si>
  <si>
    <t>https://twitter.com/SUNA_AGENCY_EN/status/1609937679541477376</t>
  </si>
  <si>
    <t>https://pbs.twimg.com/media/FlelyGXXEAAyLAT.jpg</t>
  </si>
  <si>
    <t>2023-01-02 17:34:14 CAT</t>
  </si>
  <si>
    <t>Annan Launched New Vehicles for Keeping Peace in Darfur   https://t.co/0njgd0ehB3  #suna #Sudan  https://t.co/mY0S61kyuL</t>
  </si>
  <si>
    <t>['https://www.suna-sd.net/read?id=758103']</t>
  </si>
  <si>
    <t>['https://pbs.twimg.com/media/FlekW2VWQAcE0TA.jpg']</t>
  </si>
  <si>
    <t>https://twitter.com/SUNA_AGENCY_EN/status/1609936109928169479</t>
  </si>
  <si>
    <t>https://pbs.twimg.com/media/FlekW2VWQAcE0TA.jpg</t>
  </si>
  <si>
    <t>2023-01-02 17:26:30 CAT</t>
  </si>
  <si>
    <t>Sandal: Protection of civilians priority   https://t.co/yG1uDi5EyN  #suna #Sudan  https://t.co/jM6Mz5CEJP</t>
  </si>
  <si>
    <t>['https://www.suna-sd.net/read?id=758093']</t>
  </si>
  <si>
    <t>['https://pbs.twimg.com/media/Fleil2rXkAUgnpv.jpg']</t>
  </si>
  <si>
    <t>https://twitter.com/SUNA_AGENCY_EN/status/1609934165687820288</t>
  </si>
  <si>
    <t>https://pbs.twimg.com/media/Fleil2rXkAUgnpv.jpg</t>
  </si>
  <si>
    <t>2023-01-02 14:16:45 CAT</t>
  </si>
  <si>
    <t>TSC Vice-President pledges to pursue unruly groups and outlaws   https://t.co/EC9CDzD2a1  #suna #Sudan  https://t.co/UK0GfLP5HI</t>
  </si>
  <si>
    <t>['https://www.suna-sd.net/read?id=758079']</t>
  </si>
  <si>
    <t>['https://pbs.twimg.com/media/Fld3JwoXoAAIXXk.jpg']</t>
  </si>
  <si>
    <t>https://twitter.com/SUNA_AGENCY_EN/status/1609886409925758977</t>
  </si>
  <si>
    <t>https://pbs.twimg.com/media/Fld3JwoXoAAIXXk.jpg</t>
  </si>
  <si>
    <t>2023-01-02 14:14:57 CAT</t>
  </si>
  <si>
    <t>Dr Idris gives directive for establishing police posts at affected areas   https://t.co/pCEAF7Xzg2  #Suna #Sudan  https://t.co/hlSeixA1kR</t>
  </si>
  <si>
    <t>['https://www.suna-sd.net/read?id=758083']</t>
  </si>
  <si>
    <t>['https://pbs.twimg.com/media/Fld2v7QWIAEc0f3.jpg']</t>
  </si>
  <si>
    <t>https://twitter.com/SUNA_AGENCY_EN/status/1609885959969177600</t>
  </si>
  <si>
    <t>https://pbs.twimg.com/media/Fld2v7QWIAEc0f3.jpg</t>
  </si>
  <si>
    <t>2023-01-02 00:29:11 CAT</t>
  </si>
  <si>
    <t>Al-Burhan receives congratulations from Saudi Crown Prince on Independence Day  https://t.co/H9up9kS6tC  #suna #sudan  https://t.co/wtMBOisMtz</t>
  </si>
  <si>
    <t>['https://www.suna-sd.net/read?id=758032#']</t>
  </si>
  <si>
    <t>['https://pbs.twimg.com/media/Fla5vi3XkAgYX3m.jpg']</t>
  </si>
  <si>
    <t>https://twitter.com/SUNA_AGENCY_EN/status/1609678147682721793</t>
  </si>
  <si>
    <t>https://pbs.twimg.com/media/Fla5vi3XkAgYX3m.jpg</t>
  </si>
  <si>
    <t>2023-01-02 00:25:07 CAT</t>
  </si>
  <si>
    <t>Al-Burhan Receives Congratulatory Cable from Al-Sisi  https://t.co/AWjUNo9WmC  #suna #sudan  https://t.co/EYYdJxhPPJ</t>
  </si>
  <si>
    <t>['https://www.suna-sd.net/read?id=758002#']</t>
  </si>
  <si>
    <t>['https://pbs.twimg.com/media/Fla40BcXoAEOyML.jpg']</t>
  </si>
  <si>
    <t>https://twitter.com/SUNA_AGENCY_EN/status/1609677124121640960</t>
  </si>
  <si>
    <t>https://pbs.twimg.com/media/Fla40BcXoAEOyML.jpg</t>
  </si>
  <si>
    <t>2023-01-02 00:19:11 CAT</t>
  </si>
  <si>
    <t>Al-Burhan Receives Congratulation Cable from Italian President  https://t.co/mMZ4s7QmsD  #suna #sudan  https://t.co/plPr9U8Aky</t>
  </si>
  <si>
    <t>['https://www.suna-sd.net/read?id=758003#']</t>
  </si>
  <si>
    <t>['https://pbs.twimg.com/media/Fla3dQwXgAMtFqb.jpg']</t>
  </si>
  <si>
    <t>https://twitter.com/SUNA_AGENCY_EN/status/1609675632568401921</t>
  </si>
  <si>
    <t>https://pbs.twimg.com/media/Fla3dQwXgAMtFqb.jpg</t>
  </si>
  <si>
    <t>2023-01-02 00:13:01 CAT</t>
  </si>
  <si>
    <t>US Secretary of State congratulates Sudan on Independence Day  https://t.co/uUw4QoH0S4  #suna #sudan  https://t.co/qrBgq5EdTY</t>
  </si>
  <si>
    <t>['https://www.suna-sd.net/read?id=758027#']</t>
  </si>
  <si>
    <t>['https://pbs.twimg.com/media/Fla2Ch8WIAE2Bnk.jpg']</t>
  </si>
  <si>
    <t>https://twitter.com/SUNA_AGENCY_EN/status/1609674077769273355</t>
  </si>
  <si>
    <t>https://pbs.twimg.com/media/Fla2Ch8WIAE2Bnk.jpg</t>
  </si>
  <si>
    <t>2023-01-02 00:04:52 CAT</t>
  </si>
  <si>
    <t>TSC President receives congratulations from Portuguese President on Independence Day  https://t.co/Py4cIyTOeV  #suna #sudan  https://t.co/rjmUQT8pdp</t>
  </si>
  <si>
    <t>['https://www.suna-sd.net/read?id=758036#']</t>
  </si>
  <si>
    <t>['https://pbs.twimg.com/media/Fla0LUEWIAABkP7.jpg']</t>
  </si>
  <si>
    <t>https://twitter.com/SUNA_AGENCY_EN/status/1609672029736763392</t>
  </si>
  <si>
    <t>https://pbs.twimg.com/media/Fla0LUEWIAABkP7.jpg</t>
  </si>
  <si>
    <t>2023-01-01 22:13:39 CAT</t>
  </si>
  <si>
    <t>Thai Prime Minister congratulates Al-Burhan on Independence Day  https://t.co/uDVl0OOPkD  #suna #sudan  https://t.co/NtGd0nlzU0</t>
  </si>
  <si>
    <t>['https://www.suna-sd.net/read?id=758048#']</t>
  </si>
  <si>
    <t>['https://pbs.twimg.com/media/FlaauB2WYAAWKMN.jpg']</t>
  </si>
  <si>
    <t>https://twitter.com/SUNA_AGENCY_EN/status/1609644041540444162</t>
  </si>
  <si>
    <t>https://pbs.twimg.com/media/FlaauB2WYAAWKMN.jpg</t>
  </si>
  <si>
    <t>2023-01-01 22:03:11 CAT</t>
  </si>
  <si>
    <t>Al-Burhan receives congratulations from President of Niger on Independence Day  https://t.co/rVDMXixi02  #suna #sudan  https://t.co/30wWBO0PCa</t>
  </si>
  <si>
    <t>['https://www.suna-sd.net/read?id=758034#']</t>
  </si>
  <si>
    <t>['https://pbs.twimg.com/media/FlaYVBFXgAAse0S.jpg']</t>
  </si>
  <si>
    <t>https://twitter.com/SUNA_AGENCY_EN/status/1609641407236681728</t>
  </si>
  <si>
    <t>https://pbs.twimg.com/media/FlaYVBFXgAAse0S.jpg</t>
  </si>
  <si>
    <t>2023-01-01 02:57:18 CAT</t>
  </si>
  <si>
    <t>Al-Burhan Congratulates People and Armed Forces on Independence Anniversary  https://t.co/65Xy7Mqs3f  #suna #sudan  https://t.co/tzNhhyR35h</t>
  </si>
  <si>
    <t>['https://www.suna-sd.net/read?id=757983#']</t>
  </si>
  <si>
    <t>['https://pbs.twimg.com/media/FlWSC7ZXkAEoJFm.jpg']</t>
  </si>
  <si>
    <t>https://twitter.com/SUNA_AGENCY_EN/status/1609353034039009281</t>
  </si>
  <si>
    <t>https://pbs.twimg.com/media/FlWSC7ZXkAEoJFm.jpg</t>
  </si>
  <si>
    <t>2023-01-01 00:19:30 CAT</t>
  </si>
  <si>
    <t>Daglo Affirms Government Commitment to Keep Security and Stability in Darfur  https://t.co/1H0VopCZGp #Sudan #Suna  https://t.co/cjanzyqQRv</t>
  </si>
  <si>
    <t>['https://suna-sd.net/read?id=757972']</t>
  </si>
  <si>
    <t>['https://pbs.twimg.com/media/FlVt7isWQAEy9Xc.jpg']</t>
  </si>
  <si>
    <t>https://twitter.com/SUNA_AGENCY_EN/status/1609313323954180096</t>
  </si>
  <si>
    <t>https://pbs.twimg.com/media/FlVt7isWQAEy9Xc.jpg</t>
  </si>
  <si>
    <t>2022-12-31 22:31:08 CAT</t>
  </si>
  <si>
    <t>Al-Burhan Lauds Heroic and Pivotal Role of Youth in Making Great Revolution a Success   https://t.co/V8mtTsf2eP #Sudan #Suna  https://t.co/JMbuWJEsw3</t>
  </si>
  <si>
    <t>['https://suna-sd.net/read?id=757987']</t>
  </si>
  <si>
    <t>['https://pbs.twimg.com/media/FlVVIJqWIAwYsE3.jpg']</t>
  </si>
  <si>
    <t>https://twitter.com/SUNA_AGENCY_EN/status/1609286053470273538</t>
  </si>
  <si>
    <t>https://pbs.twimg.com/media/FlVVIJqWIAwYsE3.jpg</t>
  </si>
  <si>
    <t>2022-12-31 22:27:58 CAT</t>
  </si>
  <si>
    <t>Al-Burhan Receives Congratulatory Cable from Custodian of Two Mosques   https://t.co/xf6FIJTBvb #Sudan #Suna  https://t.co/Xz7wV5bffU</t>
  </si>
  <si>
    <t>['https://suna-sd.net/read?id=757988']</t>
  </si>
  <si>
    <t>['https://pbs.twimg.com/media/FlVUaKPWQAUScmG.jpg']</t>
  </si>
  <si>
    <t>https://twitter.com/SUNA_AGENCY_EN/status/1609285253025103872</t>
  </si>
  <si>
    <t>https://pbs.twimg.com/media/FlVUaKPWQAUScmG.jpg</t>
  </si>
  <si>
    <t>2022-12-31 18:42:47 CAT</t>
  </si>
  <si>
    <t>Leader of Justice and Equality Movement Arrives in Hassahisa City  https://t.co/r9aLBnTdqL  #suna #sudan  https://t.co/P0fL5mzGJL</t>
  </si>
  <si>
    <t>['https://www.suna-sd.net/read?id=757961#']</t>
  </si>
  <si>
    <t>['https://pbs.twimg.com/media/FlUg3C3XwAswtMO.jpg']</t>
  </si>
  <si>
    <t>https://twitter.com/SUNA_AGENCY_EN/status/1609228585423749120</t>
  </si>
  <si>
    <t>https://pbs.twimg.com/media/FlUg3C3XwAswtMO.jpg</t>
  </si>
  <si>
    <t>2022-12-31 18:35:35 CAT</t>
  </si>
  <si>
    <t>Al-Burhan to Address Nation on Independence Anniversary  https://t.co/Wpz2LkrJc0  #suna #sudan  https://t.co/l7jDzysQLj</t>
  </si>
  <si>
    <t>['https://www.suna-sd.net/read?id=757962#']</t>
  </si>
  <si>
    <t>['https://pbs.twimg.com/media/FlUfOSUXgAEzIRl.jpg']</t>
  </si>
  <si>
    <t>https://twitter.com/SUNA_AGENCY_EN/status/1609226775279841282</t>
  </si>
  <si>
    <t>https://pbs.twimg.com/media/FlUfOSUXgAEzIRl.jpg</t>
  </si>
  <si>
    <t>2022-12-31 18:35:21 CAT</t>
  </si>
  <si>
    <t>IGAD Executive Secretary Congratulates on New Year  https://t.co/skvsVk4wMt  #suna #sudan  https://t.co/MymQMshDSY</t>
  </si>
  <si>
    <t>['https://www.suna-sd.net/read?id=757964#']</t>
  </si>
  <si>
    <t>['https://pbs.twimg.com/media/FlUfJkXXwAE7DvY.jpg']</t>
  </si>
  <si>
    <t>https://twitter.com/SUNA_AGENCY_EN/status/1609226713405480961</t>
  </si>
  <si>
    <t>https://pbs.twimg.com/media/FlUfJkXXwAE7DvY.jpg</t>
  </si>
  <si>
    <t>2022-12-29 22:58:36 CAT</t>
  </si>
  <si>
    <t>Dagalo: government will take enough measures to settele chaos in South Darfur  https://t.co/aUFjRJGg3W  #suna #sudan  https://t.co/5zXFnTZlrG</t>
  </si>
  <si>
    <t>['http://suna-sd.net/read?id=757876']</t>
  </si>
  <si>
    <t>['https://pbs.twimg.com/media/FlLIPRqWYAIyBdE.jpg']</t>
  </si>
  <si>
    <t>https://twitter.com/SUNA_AGENCY_EN/status/1608568187184099328</t>
  </si>
  <si>
    <t>https://pbs.twimg.com/media/FlLIPRqWYAIyBdE.jpg</t>
  </si>
  <si>
    <t>2022-12-29 19:44:51 CAT</t>
  </si>
  <si>
    <t>Badi announces return of Sudanese refugees from Ethiopia  https://t.co/GzgbeUpUyv  #suna #sudan  https://t.co/kMRZ4p7coL</t>
  </si>
  <si>
    <t>['http://suna-sd.net/read?id=757856']</t>
  </si>
  <si>
    <t>['https://pbs.twimg.com/media/FlKb4S-WAAIFg3s.jpg', 'https://pbs.twimg.com/media/FlKb43CWAAAB2-i.jpg', 'https://pbs.twimg.com/media/FlKb5XgX0AUGvGT.jpg']</t>
  </si>
  <si>
    <t>https://twitter.com/SUNA_AGENCY_EN/status/1608519429469474816</t>
  </si>
  <si>
    <t>https://pbs.twimg.com/media/FlKb4S-WAAIFg3s.jpg</t>
  </si>
  <si>
    <t>2022-12-29 19:40:33 CAT</t>
  </si>
  <si>
    <t>Stability of security situation in central Darfur  https://t.co/H9RnpQEbpE  #suna #sudan  https://t.co/3IWeezasr0</t>
  </si>
  <si>
    <t>['http://suna-sd.net/read?id=757854']</t>
  </si>
  <si>
    <t>['https://pbs.twimg.com/media/FlKayFlWIAEQ99m.jpg', 'https://pbs.twimg.com/media/FlKa0OSWAAUz_PY.jpg', 'https://pbs.twimg.com/media/FlKa4WZXgAE-Ic8.jpg', 'https://pbs.twimg.com/media/FlKa48gXEAE69K_.jpg']</t>
  </si>
  <si>
    <t>https://twitter.com/SUNA_AGENCY_EN/status/1608518347401973760</t>
  </si>
  <si>
    <t>https://pbs.twimg.com/media/FlKayFlWIAEQ99m.jpg</t>
  </si>
  <si>
    <t>2022-12-29 16:34:37 CAT</t>
  </si>
  <si>
    <t>Winter farming season in Northern State progresses well  https://t.co/22bHnmH4yb  #suna #sudan  https://t.co/FbU50hBZbm</t>
  </si>
  <si>
    <t>['http://suna-sd.net/read?id=757829']</t>
  </si>
  <si>
    <t>['https://pbs.twimg.com/media/FlJwVzHX0AMT66Q.jpg', 'https://pbs.twimg.com/media/FlJwWLaWQAAkcGv.jpg']</t>
  </si>
  <si>
    <t>https://twitter.com/SUNA_AGENCY_EN/status/1608471555302109184</t>
  </si>
  <si>
    <t>https://pbs.twimg.com/media/FlJwVzHX0AMT66Q.jpg</t>
  </si>
  <si>
    <t>2022-12-29 16:28:12 CAT</t>
  </si>
  <si>
    <t>Gilieh praises SUNA role in reflecting West Kordofan activities  https://t.co/UWse8EtCtS  #suna #sudan  https://t.co/hcjsyzSUf6</t>
  </si>
  <si>
    <t>['http://suna-sd.net/read?id=757821']</t>
  </si>
  <si>
    <t>['https://pbs.twimg.com/media/FlJu40ZWQAEDQev.jpg']</t>
  </si>
  <si>
    <t>https://twitter.com/SUNA_AGENCY_EN/status/1608469942118264833</t>
  </si>
  <si>
    <t>https://pbs.twimg.com/media/FlJu40ZWQAEDQev.jpg</t>
  </si>
  <si>
    <t>2022-12-29 16:22:54 CAT</t>
  </si>
  <si>
    <t>Jaafar al-Mirghani meets Egyptian ambassador to Sudan  https://t.co/DMX1xSj3wO  #suna #sudan  https://t.co/452Rcc2bKv</t>
  </si>
  <si>
    <t>['http://suna-sd.net/read?id=757813']</t>
  </si>
  <si>
    <t>['https://pbs.twimg.com/media/FlJtrCCXwAAIMc0.jpg']</t>
  </si>
  <si>
    <t>https://twitter.com/SUNA_AGENCY_EN/status/1608468609176674310</t>
  </si>
  <si>
    <t>https://pbs.twimg.com/media/FlJtrCCXwAAIMc0.jpg</t>
  </si>
  <si>
    <t>2022-12-29 16:21:42 CAT</t>
  </si>
  <si>
    <t>Agar chairs meeting of Higher Committee for return of refugees from two regions  https://t.co/u6TTWq7ady  #suna #sudan  https://t.co/Nn6FQTRAQu</t>
  </si>
  <si>
    <t>['http://suna-sd.net/read?id=757818']</t>
  </si>
  <si>
    <t>['https://pbs.twimg.com/media/FlJtXemWIAADLT-.jpg', 'https://pbs.twimg.com/media/FlJtXujWIAYUHE8.jpg']</t>
  </si>
  <si>
    <t>https://twitter.com/SUNA_AGENCY_EN/status/1608468303516688386</t>
  </si>
  <si>
    <t>https://pbs.twimg.com/media/FlJtXemWIAADLT-.jpg</t>
  </si>
  <si>
    <t>2022-12-29 16:17:01 CAT</t>
  </si>
  <si>
    <t>Daglo leads high-ranking delegation of TSC, Public Prosecution to S. Darfur  https://t.co/MBixHSfj61  #suna #sudan  https://t.co/BxDh3AaPCY</t>
  </si>
  <si>
    <t>['http://suna-sd.net/read?id=757811']</t>
  </si>
  <si>
    <t>['https://pbs.twimg.com/media/FlJsSuhXoAM_64Z.jpg', 'https://pbs.twimg.com/media/FlJsTOzXwAQr0p0.jpg', 'https://pbs.twimg.com/media/FlJsTz2XwAE-F41.jpg']</t>
  </si>
  <si>
    <t>https://twitter.com/SUNA_AGENCY_EN/status/1608467127446695942</t>
  </si>
  <si>
    <t>https://pbs.twimg.com/media/FlJsSuhXoAM_64Z.jpg</t>
  </si>
  <si>
    <t>2022-12-29 16:15:24 CAT</t>
  </si>
  <si>
    <t>Dar al-Uloom and Human Rights Commission organizing hate speech conference  https://t.co/85tLlatsM3  #suna #sudan  https://t.co/AJUEyYosMm</t>
  </si>
  <si>
    <t>['http://suna-sd.net/read?id=757801']</t>
  </si>
  <si>
    <t>['https://pbs.twimg.com/media/FlJr878XkAEISIa.jpg']</t>
  </si>
  <si>
    <t>https://twitter.com/SUNA_AGENCY_EN/status/1608466718141341697</t>
  </si>
  <si>
    <t>https://pbs.twimg.com/media/FlJr878XkAEISIa.jpg</t>
  </si>
  <si>
    <t>2022-12-29 16:14:15 CAT</t>
  </si>
  <si>
    <t>Leadership Training Center organizes Media Forum  https://t.co/IMvVlwwU5O  #suna #sudan  https://t.co/UMBGR8MUpa</t>
  </si>
  <si>
    <t>['http://suna-sd.net/read?id=757805']</t>
  </si>
  <si>
    <t>['https://pbs.twimg.com/media/FlJrrpIXgAAnB5P.jpg']</t>
  </si>
  <si>
    <t>https://twitter.com/SUNA_AGENCY_EN/status/1608466429782929409</t>
  </si>
  <si>
    <t>https://pbs.twimg.com/media/FlJrrpIXgAAnB5P.jpg</t>
  </si>
  <si>
    <t>2022-12-29 16:07:35 CAT</t>
  </si>
  <si>
    <t>Track Party expresses desire to join framework agreement  https://t.co/QaStZG3xi7  #suna #sudan  https://t.co/6OvbYlb7Ty</t>
  </si>
  <si>
    <t>['http://suna-sd.net/read?id=757794']</t>
  </si>
  <si>
    <t>['https://pbs.twimg.com/media/FlJqKqIX0AISwd-.jpg']</t>
  </si>
  <si>
    <t>https://twitter.com/SUNA_AGENCY_EN/status/1608464751696416768</t>
  </si>
  <si>
    <t>https://pbs.twimg.com/media/FlJqKqIX0AISwd-.jpg</t>
  </si>
  <si>
    <t>2022-12-29 16:05:14 CAT</t>
  </si>
  <si>
    <t>Sovereignty Council Vice-President arrives in Nyala  https://t.co/ev66dSeEkq  #suna #sudan  https://t.co/HuW9KOcaIC</t>
  </si>
  <si>
    <t>['http://suna-sd.net/read?id=757820']</t>
  </si>
  <si>
    <t>['https://pbs.twimg.com/media/FlJpm5aWAAIBWo5.jpg', 'https://pbs.twimg.com/media/FlJpnL6XgAA2MUs.jpg', 'https://pbs.twimg.com/media/FlJpnZSXkAQMvpM.jpg', 'https://pbs.twimg.com/media/FlJpoT7X0AIDmXz.jpg']</t>
  </si>
  <si>
    <t>https://twitter.com/SUNA_AGENCY_EN/status/1608464161830313984</t>
  </si>
  <si>
    <t>https://pbs.twimg.com/media/FlJpm5aWAAIBWo5.jpg</t>
  </si>
  <si>
    <t>2022-12-29 16:02:38 CAT</t>
  </si>
  <si>
    <t>Native Administration announces its support for framework agreement  https://t.co/7w4a9fCNsQ  #suna #sudan  https://t.co/P7qxdpHW3R</t>
  </si>
  <si>
    <t>['http://suna-sd.net/read?id=757799']</t>
  </si>
  <si>
    <t>['https://pbs.twimg.com/media/FlJo-7CXkAAiaay.jpg', 'https://pbs.twimg.com/media/FlJpA7WX0AEETFe.jpg', 'https://pbs.twimg.com/media/FlJpBpBXgAEDBkJ.jpg']</t>
  </si>
  <si>
    <t>https://twitter.com/SUNA_AGENCY_EN/status/1608463505585225728</t>
  </si>
  <si>
    <t>https://pbs.twimg.com/media/FlJo-7CXkAAiaay.jpg</t>
  </si>
  <si>
    <t>2022-12-28 11:27:37 CAT</t>
  </si>
  <si>
    <t>Sudan-South Sudan talks on issues of security and borders heldht  https://t.co/8KUW1GEG8X  #suna #sudan  https://t.co/l4G9DVpMtU</t>
  </si>
  <si>
    <t>['http://suna-sd.net/read?id=757672']</t>
  </si>
  <si>
    <t>['https://pbs.twimg.com/media/FlDgfXSWIAA-Wxw.jpg']</t>
  </si>
  <si>
    <t>https://twitter.com/SUNA_AGENCY_EN/status/1608031909132599296</t>
  </si>
  <si>
    <t>https://pbs.twimg.com/media/FlDgfXSWIAA-Wxw.jpg</t>
  </si>
  <si>
    <t>2022-12-28 11:23:07 CAT</t>
  </si>
  <si>
    <t>US Embassy denies opening a new immigration program for the Sudanese  https://t.co/A1nlgBvoRL  #suna #sudan  https://t.co/1zoJaxQXSo</t>
  </si>
  <si>
    <t>['http://suna-sd.net/read?id=757678']</t>
  </si>
  <si>
    <t>['https://pbs.twimg.com/media/FlDfartXkAI-4Mq.png']</t>
  </si>
  <si>
    <t>https://twitter.com/SUNA_AGENCY_EN/status/1608030774258696194</t>
  </si>
  <si>
    <t>https://pbs.twimg.com/media/FlDfartXkAI-4Mq.png</t>
  </si>
  <si>
    <t>2022-12-27 21:03:08 CAT</t>
  </si>
  <si>
    <t>TSC Vice- President concludes visit to the Republic of South Sudan  https://t.co/9fM2rnQguR  #suna #sudan  https://t.co/0wzjMlOTOq</t>
  </si>
  <si>
    <t>['http://suna-sd.net/read?id=757654']</t>
  </si>
  <si>
    <t>['https://pbs.twimg.com/media/FlAanaHWQAIfdSX.jpg', 'https://pbs.twimg.com/media/FlAanl9WQAAcZ33.jpg', 'https://pbs.twimg.com/media/FlAaoV3WQAA9KFI.jpg', 'https://pbs.twimg.com/media/FlAaolfXgAEGcL6.jpg']</t>
  </si>
  <si>
    <t>https://twitter.com/SUNA_AGENCY_EN/status/1607814355453870080</t>
  </si>
  <si>
    <t>https://pbs.twimg.com/media/FlAanaHWQAIfdSX.jpg</t>
  </si>
  <si>
    <t>2022-12-27 19:59:28 CAT</t>
  </si>
  <si>
    <t>White Nile State organizes workshop for landlord, refugees  https://t.co/GsMw7IRdBd  #suna #sudan  https://t.co/Gv7Josf0w5</t>
  </si>
  <si>
    <t>['http://suna-sd.net/read?id=757637']</t>
  </si>
  <si>
    <t>['https://pbs.twimg.com/media/FlAMAmbWIAQ5GVD.jpg']</t>
  </si>
  <si>
    <t>https://twitter.com/SUNA_AGENCY_EN/status/1607798331958329344</t>
  </si>
  <si>
    <t>https://pbs.twimg.com/media/FlAMAmbWIAQ5GVD.jpg</t>
  </si>
  <si>
    <t>2022-12-27 19:37:12 CAT</t>
  </si>
  <si>
    <t>Foreign Minister receives message from his Palestinian counterpart  https://t.co/e63WvRxh15  #suna #sudan  https://t.co/Mh71jyssDY</t>
  </si>
  <si>
    <t>['http://suna-sd.net/read?id=757641']</t>
  </si>
  <si>
    <t>['https://pbs.twimg.com/media/FlAG9OpXwAMWGgW.jpg']</t>
  </si>
  <si>
    <t>https://twitter.com/SUNA_AGENCY_EN/status/1607792730310311937</t>
  </si>
  <si>
    <t>https://pbs.twimg.com/media/FlAG9OpXwAMWGgW.jpg</t>
  </si>
  <si>
    <t>2022-12-27 19:33:04 CAT</t>
  </si>
  <si>
    <t>First electronic signature in Sudan launched at Justice Ministry  https://t.co/47cRYwPkkX  #suna #sudan  https://t.co/y7BRaUl7CW</t>
  </si>
  <si>
    <t>['http://suna-sd.net/read?id=757645']</t>
  </si>
  <si>
    <t>['https://pbs.twimg.com/media/FlAF-bxXoAU6ByK.jpg', 'https://pbs.twimg.com/media/FlAGAovWIAEoa4q.jpg']</t>
  </si>
  <si>
    <t>https://twitter.com/SUNA_AGENCY_EN/status/1607791690269732867</t>
  </si>
  <si>
    <t>https://pbs.twimg.com/media/FlAF-bxXoAU6ByK.jpg</t>
  </si>
  <si>
    <t>2022-12-27 19:28:09 CAT</t>
  </si>
  <si>
    <t>Commander-in-Chief attends graduation ceremony of 49th. Session of Command and Staff College  https://t.co/JaSnTOqt1h  #suna #sudan  https://t.co/9VoiLYmiFK</t>
  </si>
  <si>
    <t>['http://suna-sd.net/read?id=757635']</t>
  </si>
  <si>
    <t>['https://pbs.twimg.com/media/FlAE3KKX0AQ_JDy.jpg', 'https://pbs.twimg.com/media/FlAE4CRWAAU8rIe.jpg', 'https://pbs.twimg.com/media/FlAE400WYAAUGpc.jpg', 'https://pbs.twimg.com/media/FlAE5QqWQAYp6_o.jpg']</t>
  </si>
  <si>
    <t>https://twitter.com/SUNA_AGENCY_EN/status/1607790452836814848</t>
  </si>
  <si>
    <t>https://pbs.twimg.com/media/FlAE3KKX0AQ_JDy.jpg</t>
  </si>
  <si>
    <t>2022-12-27 18:26:28 CAT</t>
  </si>
  <si>
    <t>General Intelligence Service in N. Kordofan seizes (127) pistols  https://t.co/VF3noJxkLN  #suna #sudan  https://t.co/QNgHt3sis0</t>
  </si>
  <si>
    <t>['http://suna-sd.net/read?id=757631']</t>
  </si>
  <si>
    <t>['https://pbs.twimg.com/media/Fk_2unqX0AIAmyi.jpg', 'https://pbs.twimg.com/media/Fk_2v4cXoAIi7u2.jpg', 'https://pbs.twimg.com/media/Fk_2w66XgAAM69l.jpg']</t>
  </si>
  <si>
    <t>https://twitter.com/SUNA_AGENCY_EN/status/1607774927674908677</t>
  </si>
  <si>
    <t>https://pbs.twimg.com/media/Fk_2unqX0AIAmyi.jpg</t>
  </si>
  <si>
    <t>2022-12-27 18:00:35 CAT</t>
  </si>
  <si>
    <t>SUNA Director meets governor of central Darfur  https://t.co/9ecyFDTrhl  #suna #sudan  https://t.co/93ZsXMsAWY</t>
  </si>
  <si>
    <t>['http://suna-sd.net/read?id=757626']</t>
  </si>
  <si>
    <t>['https://pbs.twimg.com/media/Fk_w15uXwAAgHQF.jpg']</t>
  </si>
  <si>
    <t>https://twitter.com/SUNA_AGENCY_EN/status/1607768412712747010</t>
  </si>
  <si>
    <t>https://pbs.twimg.com/media/Fk_w15uXwAAgHQF.jpg</t>
  </si>
  <si>
    <t>2022-12-27 15:44:55 CAT</t>
  </si>
  <si>
    <t>Daglo heads to Juba on official visit  https://t.co/8p7lKXJvC6  #suna #sudan  https://t.co/VskYDezrup</t>
  </si>
  <si>
    <t>['http://suna-sd.net/read?id=757608']</t>
  </si>
  <si>
    <t>['https://pbs.twimg.com/media/Fk_RzIZXEAA5Pf0.jpg']</t>
  </si>
  <si>
    <t>https://twitter.com/SUNA_AGENCY_EN/status/1607734273125277696</t>
  </si>
  <si>
    <t>https://pbs.twimg.com/media/Fk_RzIZXEAA5Pf0.jpg</t>
  </si>
  <si>
    <t>2022-12-27 15:23:44 CAT</t>
  </si>
  <si>
    <t>Khartoum to host Sudan International Agricultural Forum  https://t.co/igEgAfT655  #suna #sudan  https://t.co/5E6V0jviyc</t>
  </si>
  <si>
    <t>['http://suna-sd.net/read?id=757594']</t>
  </si>
  <si>
    <t>['https://pbs.twimg.com/media/Fk_M7kAWQAAprvM.jpg']</t>
  </si>
  <si>
    <t>https://twitter.com/SUNA_AGENCY_EN/status/1607728941430710274</t>
  </si>
  <si>
    <t>https://pbs.twimg.com/media/Fk_M7kAWQAAprvM.jpg</t>
  </si>
  <si>
    <t>2022-12-27 15:17:29 CAT</t>
  </si>
  <si>
    <t>Sovereignty Council Vice-President arrives in Juba  https://t.co/nDAcSNtQfH  #suna #sudan  https://t.co/XjxOubYQ3g</t>
  </si>
  <si>
    <t>['http://suna-sd.net/read?id=757599']</t>
  </si>
  <si>
    <t>['https://pbs.twimg.com/media/Fk_LfzPX0AIY7Ao.jpg', 'https://pbs.twimg.com/media/Fk_LghOWAAIyIIf.jpg', 'https://pbs.twimg.com/media/Fk_LhDAX0AAen2h.jpg']</t>
  </si>
  <si>
    <t>https://twitter.com/SUNA_AGENCY_EN/status/1607727369258672130</t>
  </si>
  <si>
    <t>https://pbs.twimg.com/media/Fk_LfzPX0AIY7Ao.jpg</t>
  </si>
  <si>
    <t>2022-12-26 21:39:39 CAT</t>
  </si>
  <si>
    <t>Yahya Mohamed Khair Elected as Chairman of Higher Council of Northern State   https://t.co/RL5IxLbvdw  #suna #Sudan  https://t.co/NeXTHtQuk6</t>
  </si>
  <si>
    <t>['https://www.suna-sd.net/read?id=757524']</t>
  </si>
  <si>
    <t>['https://pbs.twimg.com/media/Fk7ZZxgXgAYwQkW.jpg']</t>
  </si>
  <si>
    <t>https://twitter.com/SUNA_AGENCY_EN/status/1607461156351770624</t>
  </si>
  <si>
    <t>https://pbs.twimg.com/media/Fk7ZZxgXgAYwQkW.jpg</t>
  </si>
  <si>
    <t>2022-12-26 21:38:20 CAT</t>
  </si>
  <si>
    <t>Forces Deployed in S. Darfur to restore stability in east of state   https://t.co/wks6SOzjUc  #suna #Sudan  https://t.co/qXu9ysBF5c</t>
  </si>
  <si>
    <t>['https://www.suna-sd.net/read?id=757492']</t>
  </si>
  <si>
    <t>['https://pbs.twimg.com/media/Fk7ZFuZXgAkRn-n.jpg']</t>
  </si>
  <si>
    <t>https://twitter.com/SUNA_AGENCY_EN/status/1607460824699871238</t>
  </si>
  <si>
    <t>https://pbs.twimg.com/media/Fk7ZFuZXgAkRn-n.jpg</t>
  </si>
  <si>
    <t>2022-12-26 21:35:17 CAT</t>
  </si>
  <si>
    <t>Al-Hindi: Religious Tolerance Existed in Sudan since Old Times   https://t.co/Y6s188LUZg  #Suna #Sudan  https://t.co/aAPrFr2G15</t>
  </si>
  <si>
    <t>['https://www.suna-sd.net/read?id=757527']</t>
  </si>
  <si>
    <t>['https://pbs.twimg.com/media/Fk7YZwMX0AA8chC.jpg']</t>
  </si>
  <si>
    <t>https://twitter.com/SUNA_AGENCY_EN/status/1607460057108860928</t>
  </si>
  <si>
    <t>https://pbs.twimg.com/media/Fk7YZwMX0AA8chC.jpg</t>
  </si>
  <si>
    <t>2022-12-26 21:33:35 CAT</t>
  </si>
  <si>
    <t>Acting Foreign Minister Receives Ambassador of Russia   https://t.co/pActJ6Go3e  #Suna #Sudan  https://t.co/SAZn7xWgNj</t>
  </si>
  <si>
    <t>['https://www.suna-sd.net/read?id=757537']</t>
  </si>
  <si>
    <t>['https://pbs.twimg.com/media/Fk7YAjBXgAE5ihs.jpg']</t>
  </si>
  <si>
    <t>https://twitter.com/SUNA_AGENCY_EN/status/1607459628337532930</t>
  </si>
  <si>
    <t>https://pbs.twimg.com/media/Fk7YAjBXgAE5ihs.jpg</t>
  </si>
  <si>
    <t>2022-12-26 21:31:48 CAT</t>
  </si>
  <si>
    <t>Foreign Minister meets Turkish Ambassador   https://t.co/FQvU5kzVb1  #Suna #Sudan  https://t.co/LDU2DjkMhX</t>
  </si>
  <si>
    <t>['https://www.suna-sd.net/read?id=757554']</t>
  </si>
  <si>
    <t>['https://pbs.twimg.com/media/Fk7XmGZWAAI8rvl.jpg']</t>
  </si>
  <si>
    <t>https://twitter.com/SUNA_AGENCY_EN/status/1607459180713058311</t>
  </si>
  <si>
    <t>https://pbs.twimg.com/media/Fk7XmGZWAAI8rvl.jpg</t>
  </si>
  <si>
    <t>2022-12-25 22:40:53 CAT</t>
  </si>
  <si>
    <t>Sovereignty Council President congratulates Christian citizens on Christmas Day  https://t.co/DcRCMQhJp5  #suna#sudan  https://t.co/DGRkpi1Iob</t>
  </si>
  <si>
    <t>['https://www.suna-sd.net/read?id=757471#']</t>
  </si>
  <si>
    <t>['https://pbs.twimg.com/media/Fk2d0zmXwAE8UTg.jpg']</t>
  </si>
  <si>
    <t>https://twitter.com/SUNA_AGENCY_EN/status/1607114178032013315</t>
  </si>
  <si>
    <t>https://pbs.twimg.com/media/Fk2d0zmXwAE8UTg.jpg</t>
  </si>
  <si>
    <t>2022-12-25 20:42:22 CAT</t>
  </si>
  <si>
    <t>Daglo addresses conclusion of Police Day celebrations  https://t.co/snd8CzNXn3  #suna #sudan  https://t.co/O6cRpGG9OT</t>
  </si>
  <si>
    <t>['https://www.suna-sd.net/read?id=757433#']</t>
  </si>
  <si>
    <t>['https://pbs.twimg.com/media/Fk2CsHLWQAA62Em.jpg']</t>
  </si>
  <si>
    <t>https://twitter.com/SUNA_AGENCY_EN/status/1607084351220580356</t>
  </si>
  <si>
    <t>https://pbs.twimg.com/media/Fk2CsHLWQAA62Em.jpg</t>
  </si>
  <si>
    <t>2022-12-25 20:36:03 CAT</t>
  </si>
  <si>
    <t>Wali of Gezira State congratulates Christians on Christmas Day  https://t.co/bVUQQjKHbh  #suna #sudan  https://t.co/OrQgljyVmu</t>
  </si>
  <si>
    <t>['https://www.suna-sd.net/read?id=757440#']</t>
  </si>
  <si>
    <t>['https://pbs.twimg.com/media/Fk2BPNJWAAIO02q.jpg']</t>
  </si>
  <si>
    <t>https://twitter.com/SUNA_AGENCY_EN/status/1607082762804121600</t>
  </si>
  <si>
    <t>https://pbs.twimg.com/media/Fk2BPNJWAAIO02q.jpg</t>
  </si>
  <si>
    <t>2022-12-25 20:28:36 CAT</t>
  </si>
  <si>
    <t>NCHR, Electronic Press Association sign memo of understanding  https://t.co/jgp9ohusyF  #suna #sudan  https://t.co/9thuwrXcAB</t>
  </si>
  <si>
    <t>['https://www.suna-sd.net/read?id=757457#']</t>
  </si>
  <si>
    <t>['https://pbs.twimg.com/media/Fk1_iu4XkAA3oq0.jpg']</t>
  </si>
  <si>
    <t>https://twitter.com/SUNA_AGENCY_EN/status/1607080889284198401</t>
  </si>
  <si>
    <t>https://pbs.twimg.com/media/Fk1_iu4XkAA3oq0.jpg</t>
  </si>
  <si>
    <t>2022-12-25 20:17:28 CAT</t>
  </si>
  <si>
    <t>Daglo congratulates Christian sects on occasion of Christmas  https://t.co/O11x2zoNH5  #suna #sudan  https://t.co/9o7aMQiYOZ</t>
  </si>
  <si>
    <t>['https://www.suna-sd.net/read?id=757465#']</t>
  </si>
  <si>
    <t>['https://pbs.twimg.com/media/Fk18_szWIAAmSR3.jpg']</t>
  </si>
  <si>
    <t>https://twitter.com/SUNA_AGENCY_EN/status/1607078085161283585</t>
  </si>
  <si>
    <t>https://pbs.twimg.com/media/Fk18_szWIAAmSR3.jpg</t>
  </si>
  <si>
    <t>2022-12-25 12:45:25 CAT</t>
  </si>
  <si>
    <t>FFC congratulates Christian communities on the occasion of Christmas  https://t.co/7YjlJScA1o  #suna #sudan  https://t.co/OgXwrCPxne</t>
  </si>
  <si>
    <t>['http://suna-sd.net/read?id=757417']</t>
  </si>
  <si>
    <t>['https://pbs.twimg.com/media/Fk0VhJHXwAAtHPp.jpg']</t>
  </si>
  <si>
    <t>https://twitter.com/SUNA_AGENCY_EN/status/1606964323150086145</t>
  </si>
  <si>
    <t>https://pbs.twimg.com/media/Fk0VhJHXwAAtHPp.jpg</t>
  </si>
  <si>
    <t>2022-12-24 22:15:12 CAT</t>
  </si>
  <si>
    <t>Commission for Human Rights Issues Statement on Events in South Darfur   https://t.co/5iXaoJyrhm #Sudan #Suna  https://t.co/9GJBJfkmbt</t>
  </si>
  <si>
    <t>['https://suna-sd.net/read?id=757400']</t>
  </si>
  <si>
    <t>['https://pbs.twimg.com/media/FkxOVQgWYAICBHC.jpg']</t>
  </si>
  <si>
    <t>https://twitter.com/SUNA_AGENCY_EN/status/1606745328304394240</t>
  </si>
  <si>
    <t>https://pbs.twimg.com/media/FkxOVQgWYAICBHC.jpg</t>
  </si>
  <si>
    <t>2022-12-24 22:10:18 CAT</t>
  </si>
  <si>
    <t>State of Emergency in South Darfur and Curfew in Belail Locality Declared   https://t.co/uE4bg5QFbb #Sudan #Suna  https://t.co/gnQ5XmR46Z</t>
  </si>
  <si>
    <t>['https://suna-sd.net/read?id=757407']</t>
  </si>
  <si>
    <t>['https://pbs.twimg.com/media/FkxNPGqWYAAciDh.jpg']</t>
  </si>
  <si>
    <t>https://twitter.com/SUNA_AGENCY_EN/status/1606744091844399108</t>
  </si>
  <si>
    <t>https://pbs.twimg.com/media/FkxNPGqWYAAciDh.jpg</t>
  </si>
  <si>
    <t>2022-12-24 18:56:17 CAT</t>
  </si>
  <si>
    <t>Hajar Addresses Workshop on Teachers Training and Rehabilitaion at Karnoy Locality    https://t.co/iTSlUp4h5Z #Sudan #Suna  https://t.co/2C95ZTG52O</t>
  </si>
  <si>
    <t>['https://suna-sd.net/read?id=757386']</t>
  </si>
  <si>
    <t>['https://pbs.twimg.com/media/Fkwg0poWYAQUddi.jpg']</t>
  </si>
  <si>
    <t>https://twitter.com/SUNA_AGENCY_EN/status/1606695268803612672</t>
  </si>
  <si>
    <t>https://pbs.twimg.com/media/Fkwg0poWYAQUddi.jpg</t>
  </si>
  <si>
    <t>2022-12-24 18:53:45 CAT</t>
  </si>
  <si>
    <t>Jeiliya Affirms Stability of Security Situation at Sunout and Abu-Zabad   https://t.co/jSqfoA26rT #Sudan #Suna  https://t.co/MTNjnzNOv9</t>
  </si>
  <si>
    <t>['https://suna-sd.net/read?id=757388']</t>
  </si>
  <si>
    <t>['https://pbs.twimg.com/media/FkwgQASXkAAgA79.jpg']</t>
  </si>
  <si>
    <t>https://twitter.com/SUNA_AGENCY_EN/status/1606694629058953219</t>
  </si>
  <si>
    <t>https://pbs.twimg.com/media/FkwgQASXkAAgA79.jpg</t>
  </si>
  <si>
    <t>2022-12-22 20:14:32 CAT</t>
  </si>
  <si>
    <t>Al-Mirghani meets delegation of eastern Sudan native administrations  https://t.co/7vF8nx0sFJ  https://t.co/n82xMUu9Or</t>
  </si>
  <si>
    <t>['http://suna-sd.net/read?id=757295']</t>
  </si>
  <si>
    <t>['https://pbs.twimg.com/media/FkmfjamXEAA0c2Y.jpg']</t>
  </si>
  <si>
    <t>https://twitter.com/SUNA_AGENCY_EN/status/1605990182565527552</t>
  </si>
  <si>
    <t>https://pbs.twimg.com/media/FkmfjamXEAA0c2Y.jpg</t>
  </si>
  <si>
    <t>2022-12-22 19:28:18 CAT</t>
  </si>
  <si>
    <t>Jibril ,Bakhit  Promise handing over property, headquarters of the IDO  https://t.co/nuqVtdRqHr  #suna #sudan  https://t.co/fxtOgnUAxc</t>
  </si>
  <si>
    <t>['http://suna-sd.net/read?id=757276']</t>
  </si>
  <si>
    <t>['https://pbs.twimg.com/media/FkmU-khXwAANgeT.jpg']</t>
  </si>
  <si>
    <t>https://twitter.com/SUNA_AGENCY_EN/status/1605978548782538753</t>
  </si>
  <si>
    <t>https://pbs.twimg.com/media/FkmU-khXwAANgeT.jpg</t>
  </si>
  <si>
    <t>2022-12-22 19:26:45 CAT</t>
  </si>
  <si>
    <t>Hajar emphasizes adherence to Juba peace agreement  https://t.co/DyRUeRIOvO  #suna #sudan  https://t.co/7u2FgamGHB</t>
  </si>
  <si>
    <t>['http://suna-sd.net/read?id=757289']</t>
  </si>
  <si>
    <t>['https://pbs.twimg.com/media/FkmUnNbXwAAYkbR.jpg']</t>
  </si>
  <si>
    <t>https://twitter.com/SUNA_AGENCY_EN/status/1605978160947793922</t>
  </si>
  <si>
    <t>https://pbs.twimg.com/media/FkmUnNbXwAAYkbR.jpg</t>
  </si>
  <si>
    <t>2022-12-22 19:21:28 CAT</t>
  </si>
  <si>
    <t>Higher Council of Native Administration Meets  https://t.co/LKTxc1OrfU  #suna #sudan  https://t.co/xk0GawRBnu</t>
  </si>
  <si>
    <t>['http://suna-sd.net/read?id=757268']</t>
  </si>
  <si>
    <t>['https://pbs.twimg.com/media/FkmTaRsXoAENLdB.jpg']</t>
  </si>
  <si>
    <t>https://twitter.com/SUNA_AGENCY_EN/status/1605976830661447680</t>
  </si>
  <si>
    <t>https://pbs.twimg.com/media/FkmTaRsXoAENLdB.jpg</t>
  </si>
  <si>
    <t>2022-12-22 19:19:44 CAT</t>
  </si>
  <si>
    <t>Resistance Committees Movement calls for expanding base of framework agreement  https://t.co/CyxgiUrXVs  #suna #sudan  https://t.co/pKiwyMKqTd</t>
  </si>
  <si>
    <t>['http://suna-sd.net/read?id=757282']</t>
  </si>
  <si>
    <t>['https://pbs.twimg.com/media/FkmS_xEXwAYcMce.jpg', 'https://pbs.twimg.com/media/FkmTAqzXwAADBoK.jpg']</t>
  </si>
  <si>
    <t>https://twitter.com/SUNA_AGENCY_EN/status/1605976392491012099</t>
  </si>
  <si>
    <t>https://pbs.twimg.com/media/FkmS_xEXwAYcMce.jpg</t>
  </si>
  <si>
    <t>2022-12-22 17:38:20 CAT</t>
  </si>
  <si>
    <t>Saudi ambassador affirms Kingdom's support for reconciliation efforts in Sudan  https://t.co/2lG9spIJKT  #suna #sudan  https://t.co/81lkr9XfAA</t>
  </si>
  <si>
    <t>['http://suna-sd.net/read?id=757264']</t>
  </si>
  <si>
    <t>['https://pbs.twimg.com/media/Fkl7z2mWYAEnAaY.jpg']</t>
  </si>
  <si>
    <t>https://twitter.com/SUNA_AGENCY_EN/status/1605950876362973185</t>
  </si>
  <si>
    <t>https://pbs.twimg.com/media/Fkl7z2mWYAEnAaY.jpg</t>
  </si>
  <si>
    <t>2022-12-22 17:36:52 CAT</t>
  </si>
  <si>
    <t>Sudan and Yemen Defense Ministries Sign memorandum of understanding  https://t.co/KSkRHIa23D  #suna #sudan  https://t.co/OTPVyVXTKJ</t>
  </si>
  <si>
    <t>['http://suna-sd.net/read?id=757262']</t>
  </si>
  <si>
    <t>['https://pbs.twimg.com/media/Fkl7duuWAAA7Mtc.jpg']</t>
  </si>
  <si>
    <t>https://twitter.com/SUNA_AGENCY_EN/status/1605950506181963778</t>
  </si>
  <si>
    <t>https://pbs.twimg.com/media/Fkl7duuWAAA7Mtc.jpg</t>
  </si>
  <si>
    <t>2022-12-22 17:35:41 CAT</t>
  </si>
  <si>
    <t>Eastern Sudan’s political and civil forces welcome framework agreement  https://t.co/dA6kXKskMs  #suna #sudan  https://t.co/wF0BfrvIqW</t>
  </si>
  <si>
    <t>['http://suna-sd.net/read?id=757266']</t>
  </si>
  <si>
    <t>['https://pbs.twimg.com/media/Fkl7MmrXoAA8WwL.jpg']</t>
  </si>
  <si>
    <t>https://twitter.com/SUNA_AGENCY_EN/status/1605950210089394176</t>
  </si>
  <si>
    <t>https://pbs.twimg.com/media/Fkl7MmrXoAA8WwL.jpg</t>
  </si>
  <si>
    <t>2022-12-22 17:34:47 CAT</t>
  </si>
  <si>
    <t>Cabinet’s Governance and administration sector approves draft national strategy  https://t.co/yjtL7UftrD  #suna #sudan  https://t.co/WiSCYtq41N</t>
  </si>
  <si>
    <t>['http://suna-sd.net/read?id=757265']</t>
  </si>
  <si>
    <t>['https://pbs.twimg.com/media/Fkl6_OiWAAAYaf5.jpg']</t>
  </si>
  <si>
    <t>https://twitter.com/SUNA_AGENCY_EN/status/1605949980904067073</t>
  </si>
  <si>
    <t>https://pbs.twimg.com/media/Fkl6_OiWAAAYaf5.jpg</t>
  </si>
  <si>
    <t>2022-12-22 17:15:09 CAT</t>
  </si>
  <si>
    <t>Security Arrangements Committee meets Commander of Infantry Division in El Fasher  https://t.co/pquQqgbXdD  #suna #sudan  https://t.co/sOJY306tP6</t>
  </si>
  <si>
    <t>['http://suna-sd.net/read?id=757263']</t>
  </si>
  <si>
    <t>['https://pbs.twimg.com/media/Fkl2fbAXgAM8LDk.jpg']</t>
  </si>
  <si>
    <t>https://twitter.com/SUNA_AGENCY_EN/status/1605945043289874434</t>
  </si>
  <si>
    <t>https://pbs.twimg.com/media/Fkl2fbAXgAM8LDk.jpg</t>
  </si>
  <si>
    <t>2022-12-20 19:57:20 CAT</t>
  </si>
  <si>
    <t>Kabbashi briefed on overall situations in South Kordofan State  https://t.co/EOoNxVoldC  #suna #sudan  https://t.co/BaDGjgoKtv</t>
  </si>
  <si>
    <t>['http://suna-sd.net/read?id=757068']</t>
  </si>
  <si>
    <t>['https://pbs.twimg.com/media/FkcIcgVWIBAmaoK.jpg']</t>
  </si>
  <si>
    <t>https://twitter.com/SUNA_AGENCY_EN/status/1605261080913408000</t>
  </si>
  <si>
    <t>https://pbs.twimg.com/media/FkcIcgVWIBAmaoK.jpg</t>
  </si>
  <si>
    <t>2022-12-20 19:52:15 CAT</t>
  </si>
  <si>
    <t>Delegation of Security Arrangements Committee arrives in El Fasher  https://t.co/e3b5AHAHgW  #suna #sudan  https://t.co/FbSf38fFVf</t>
  </si>
  <si>
    <t>['http://suna-sd.net/read?id=757066']</t>
  </si>
  <si>
    <t>['https://pbs.twimg.com/media/FkcHQViWYAAcr4F.jpg', 'https://pbs.twimg.com/media/FkcHRiCWAAARnxt.jpg']</t>
  </si>
  <si>
    <t>https://twitter.com/SUNA_AGENCY_EN/status/1605259802992582666</t>
  </si>
  <si>
    <t>https://pbs.twimg.com/media/FkcHQViWYAAcr4F.jpg</t>
  </si>
  <si>
    <t>2022-12-20 19:44:57 CAT</t>
  </si>
  <si>
    <t>Sovereignty Council President receives mission of African Peer Review Mechanism  https://t.co/jFoids9VGO  #suna #sudan  https://t.co/3BB9kBgehf</t>
  </si>
  <si>
    <t>['http://suna-sd.net/read?id=757060']</t>
  </si>
  <si>
    <t>['https://pbs.twimg.com/media/FkcFlLYXgAAyalP.jpg', 'https://pbs.twimg.com/media/FkcFmPAWIAEe0Au.jpg', 'https://pbs.twimg.com/media/FkcFmdoWIAcdEAy.jpg', 'https://pbs.twimg.com/media/FkcFnLSWAAMXL3L.jpg']</t>
  </si>
  <si>
    <t>https://twitter.com/SUNA_AGENCY_EN/status/1605257965254098944</t>
  </si>
  <si>
    <t>https://pbs.twimg.com/media/FkcFlLYXgAAyalP.jpg</t>
  </si>
  <si>
    <t>2022-12-20 19:30:07 CAT</t>
  </si>
  <si>
    <t>Private plane carrying (160) Sudanese citizens to arrive from Libya  https://t.co/Hla8ltqJyg  #suna #sudan  https://t.co/EeLTGdWHBp</t>
  </si>
  <si>
    <t>['http://suna-sd.net/read?id=757062']</t>
  </si>
  <si>
    <t>['https://pbs.twimg.com/media/FkcCNWkWIAAFOlp.jpg']</t>
  </si>
  <si>
    <t>https://twitter.com/SUNA_AGENCY_EN/status/1605254231669493760</t>
  </si>
  <si>
    <t>https://pbs.twimg.com/media/FkcCNWkWIAAFOlp.jpg</t>
  </si>
  <si>
    <t>2022-12-20 18:21:00 CAT</t>
  </si>
  <si>
    <t>Al-Burhan directs promotion of Sudan's foreign relations  https://t.co/ZWgXJU8C7r  #suna #sudan  https://t.co/Fkk7GrgjG9</t>
  </si>
  <si>
    <t>['http://suna-sd.net/read?id=757052']</t>
  </si>
  <si>
    <t>['https://pbs.twimg.com/media/FkbyYCcX0AULRKi.jpg', 'https://pbs.twimg.com/media/FkbyYeRWAAAXfJ-.jpg', 'https://pbs.twimg.com/media/FkbyYp6WIAE9XX3.jpg', 'https://pbs.twimg.com/media/FkbyZTlXkAEBa0R.jpg']</t>
  </si>
  <si>
    <t>https://twitter.com/SUNA_AGENCY_EN/status/1605236838553292800</t>
  </si>
  <si>
    <t>https://pbs.twimg.com/media/FkbyYCcX0AULRKi.jpg</t>
  </si>
  <si>
    <t>2022-12-20 18:13:15 CAT</t>
  </si>
  <si>
    <t>Khartoum State Police issues statement on December Revolution commemoration processions  https://t.co/yPKr8Ylpvi  #suna #sudan  https://t.co/72XQ4KJsR8</t>
  </si>
  <si>
    <t>['http://suna-sd.net/read?id=757043']</t>
  </si>
  <si>
    <t>['https://pbs.twimg.com/media/FkbwnKpXkAEuovF.jpg']</t>
  </si>
  <si>
    <t>https://twitter.com/SUNA_AGENCY_EN/status/1605234887908380674</t>
  </si>
  <si>
    <t>https://pbs.twimg.com/media/FkbwnKpXkAEuovF.jpg</t>
  </si>
  <si>
    <t>2022-12-20 18:06:45 CAT</t>
  </si>
  <si>
    <t>Prisoners and Missing Persons Committee inspects Bahri Federal Prison  https://t.co/pXUr3aZlMX  #suna #sudan  https://t.co/JrTLGNEx1M</t>
  </si>
  <si>
    <t>['http://suna-sd.net/read?id=757049']</t>
  </si>
  <si>
    <t>['https://pbs.twimg.com/media/FkbvH4vXkAESZlG.jpg']</t>
  </si>
  <si>
    <t>https://twitter.com/SUNA_AGENCY_EN/status/1605233251936878593</t>
  </si>
  <si>
    <t>https://pbs.twimg.com/media/FkbvH4vXkAESZlG.jpg</t>
  </si>
  <si>
    <t>2022-12-20 17:01:47 CAT</t>
  </si>
  <si>
    <t>TSC Member reassured on security and service conditions in Kutum town  https://t.co/xMG8baUhtg  #suna #sudan  https://t.co/IwZTVaHWwd</t>
  </si>
  <si>
    <t>['http://suna-sd.net/read?id=757038']</t>
  </si>
  <si>
    <t>['https://pbs.twimg.com/media/FkbgQd8X0AAerv9.jpg']</t>
  </si>
  <si>
    <t>https://twitter.com/SUNA_AGENCY_EN/status/1605216901876969473</t>
  </si>
  <si>
    <t>https://pbs.twimg.com/media/FkbgQd8X0AAerv9.jpg</t>
  </si>
  <si>
    <t>2022-12-20 15:56:57 CAT</t>
  </si>
  <si>
    <t>Dr. Graham hails anniversaries of Independence and December Revolution  https://t.co/fdiMstuJ1g  #suna #sudan  https://t.co/o6bnHMVJ1E</t>
  </si>
  <si>
    <t>['http://suna-sd.net/read?id=757031']</t>
  </si>
  <si>
    <t>['https://pbs.twimg.com/media/FkbRagsXoAEDDcz.jpg']</t>
  </si>
  <si>
    <t>https://twitter.com/SUNA_AGENCY_EN/status/1605200585254469633</t>
  </si>
  <si>
    <t>https://pbs.twimg.com/media/FkbRagsXoAEDDcz.jpg</t>
  </si>
  <si>
    <t>2022-12-20 14:39:47 CAT</t>
  </si>
  <si>
    <t>Foreign Minister receives message of thanks from his Senegalese counter part  https://t.co/LgxWmhM5Pk  #suna #sudan  https://t.co/NX42nRu1av</t>
  </si>
  <si>
    <t>['http://suna-sd.net/read?id=757019']</t>
  </si>
  <si>
    <t>['https://pbs.twimg.com/media/Fka_wjPXEAASMcE.jpg']</t>
  </si>
  <si>
    <t>https://twitter.com/SUNA_AGENCY_EN/status/1605181165358440453</t>
  </si>
  <si>
    <t>https://pbs.twimg.com/media/Fka_wjPXEAASMcE.jpg</t>
  </si>
  <si>
    <t>2022-12-19 22:03:28 CAT</t>
  </si>
  <si>
    <t>Al-Burhan Congratulates Sudanese People on Anniversaries of Revolution and Declaration of Independence   https://t.co/zO6fjNiP3C  #Suna #Sudan  https://t.co/Co2FeErWF7</t>
  </si>
  <si>
    <t>['https://www.suna-sd.net/read?id=756981']</t>
  </si>
  <si>
    <t>['https://pbs.twimg.com/media/FkXbuWhWYAE4uwG.jpg']</t>
  </si>
  <si>
    <t>https://twitter.com/SUNA_AGENCY_EN/status/1604930434068013056</t>
  </si>
  <si>
    <t>https://pbs.twimg.com/media/FkXbuWhWYAE4uwG.jpg</t>
  </si>
  <si>
    <t>2022-12-19 18:19:07 CAT</t>
  </si>
  <si>
    <t>Processions Staged in Capital and States on Anniversaries of December Revolution and Independence   https://t.co/Nx07DXk8Yk  #Suna #Sudan  https://t.co/tWBq0Rz6i9</t>
  </si>
  <si>
    <t>['https://www.suna-sd.net/read?id=756970']</t>
  </si>
  <si>
    <t>['https://pbs.twimg.com/media/FkWoX7hXEAYwrCn.jpg']</t>
  </si>
  <si>
    <t>https://twitter.com/SUNA_AGENCY_EN/status/1604873973858197505</t>
  </si>
  <si>
    <t>https://pbs.twimg.com/media/FkWoX7hXEAYwrCn.jpg</t>
  </si>
  <si>
    <t>2022-12-19 17:02:16 CAT</t>
  </si>
  <si>
    <t>Sudanese and Ethiopian Armed Forces Exchange Prisoners   https://t.co/a3fw4UwWqB  https://t.co/PbJYHeYWBa</t>
  </si>
  <si>
    <t>['https://www.suna-sd.net/read?id=756964']</t>
  </si>
  <si>
    <t>['https://pbs.twimg.com/media/FkWWyO8XkAIq9IK.jpg']</t>
  </si>
  <si>
    <t>https://twitter.com/SUNA_AGENCY_EN/status/1604854635617034248</t>
  </si>
  <si>
    <t>https://pbs.twimg.com/media/FkWWyO8XkAIq9IK.jpg</t>
  </si>
  <si>
    <t>2022-12-19 17:00:19 CAT</t>
  </si>
  <si>
    <t>Egyptian Assistant Foreign Minister Receives Group of Trainees at Ankara Center of Al-Ahram   https://t.co/yJVNsME6xY  https://t.co/3Z5b9sTeGU</t>
  </si>
  <si>
    <t>['https://www.suna-sd.net/read?id=756960']</t>
  </si>
  <si>
    <t>['https://pbs.twimg.com/media/FkWWVrrX0AMDxnk.jpg']</t>
  </si>
  <si>
    <t>https://twitter.com/SUNA_AGENCY_EN/status/1604854144657158144</t>
  </si>
  <si>
    <t>https://pbs.twimg.com/media/FkWWVrrX0AMDxnk.jpg</t>
  </si>
  <si>
    <t>2022-12-18 22:33:10 CAT</t>
  </si>
  <si>
    <t>Al- Hindi... The road to Abyssinia novel inaugurated  https://t.co/qsheEE0iFk  #suna #sudan  https://t.co/FYuID4A99d</t>
  </si>
  <si>
    <t>['https://www.suna-sd.net/read?id=756903#']</t>
  </si>
  <si>
    <t>['https://pbs.twimg.com/media/FkSY7XgXoAEqkR5.jpg']</t>
  </si>
  <si>
    <t>https://twitter.com/SUNA_AGENCY_EN/status/1604575520305602560</t>
  </si>
  <si>
    <t>https://pbs.twimg.com/media/FkSY7XgXoAEqkR5.jpg</t>
  </si>
  <si>
    <t>2022-12-18 22:30:43 CAT</t>
  </si>
  <si>
    <t>Joint statement of civil forces signatory to framework agreement  https://t.co/L15OVSCAL5  #suna #sudan  https://t.co/EJxqKfcUGU</t>
  </si>
  <si>
    <t>['https://www.suna-sd.net/read?id=756859#']</t>
  </si>
  <si>
    <t>['https://pbs.twimg.com/media/FkSYSI5X0AMu14E.jpg']</t>
  </si>
  <si>
    <t>https://twitter.com/SUNA_AGENCY_EN/status/1604574906188025857</t>
  </si>
  <si>
    <t>https://pbs.twimg.com/media/FkSYSI5X0AMu14E.jpg</t>
  </si>
  <si>
    <t>2022-12-18 22:26:57 CAT</t>
  </si>
  <si>
    <t>Sudan condemns terrorist attack on Pakistani embassy in Kabul  https://t.co/rFZzWJxZkI  #suna #sudan  https://t.co/QdOnwAgHII</t>
  </si>
  <si>
    <t>['https://www.suna-sd.net/read?id=756875#']</t>
  </si>
  <si>
    <t>['https://pbs.twimg.com/media/FkSXalhXwAAp58x.jpg']</t>
  </si>
  <si>
    <t>https://twitter.com/SUNA_AGENCY_EN/status/1604573957797335040</t>
  </si>
  <si>
    <t>https://pbs.twimg.com/media/FkSXalhXwAAp58x.jpg</t>
  </si>
  <si>
    <t>2022-12-18 22:23:06 CAT</t>
  </si>
  <si>
    <t>Hajar:  Political Framework Agreement breakthrough in crisis  https://t.co/9cDPvMZrnE  #suna #sudan  https://t.co/Wm7YlOkWIf</t>
  </si>
  <si>
    <t>['https://www.suna-sd.net/read?id=756882#']</t>
  </si>
  <si>
    <t>['https://pbs.twimg.com/media/FkSWnD6XkAwGBts.jpg']</t>
  </si>
  <si>
    <t>https://twitter.com/SUNA_AGENCY_EN/status/1604572987306418177</t>
  </si>
  <si>
    <t>https://pbs.twimg.com/media/FkSWnD6XkAwGBts.jpg</t>
  </si>
  <si>
    <t>2022-12-18 22:22:45 CAT</t>
  </si>
  <si>
    <t>UN to provide assistance to Sudan in digitization and economic models  https://t.co/FPZQDyC8ON  #suna #sudan  https://t.co/PKwy0Mrurq</t>
  </si>
  <si>
    <t>['https://www.suna-sd.net/read?id=756925#']</t>
  </si>
  <si>
    <t>['https://pbs.twimg.com/media/FkSWeIUWAAYu4gA.jpg']</t>
  </si>
  <si>
    <t>https://twitter.com/SUNA_AGENCY_EN/status/1604572899167404032</t>
  </si>
  <si>
    <t>https://pbs.twimg.com/media/FkSWeIUWAAYu4gA.jpg</t>
  </si>
  <si>
    <t>2022-12-18 22:21:06 CAT</t>
  </si>
  <si>
    <t>Ethiopian authorities hand over 71 lost camels to Sudan  https://t.co/hPwwkGgZ6F  #suna #sudan  https://t.co/fh0B5ArlGa</t>
  </si>
  <si>
    <t>['https://www.suna-sd.net/read?id=756898#']</t>
  </si>
  <si>
    <t>['https://pbs.twimg.com/media/FkSWHzuWAAI8Rz2.jpg']</t>
  </si>
  <si>
    <t>https://twitter.com/SUNA_AGENCY_EN/status/1604572484468183040</t>
  </si>
  <si>
    <t>https://pbs.twimg.com/media/FkSWHzuWAAI8Rz2.jpg</t>
  </si>
  <si>
    <t>2022-12-18 22:17:06 CAT</t>
  </si>
  <si>
    <t>Hajar arrives in Al-Fashir on visit to North Dafur State  https://t.co/gVJxVabc1m  #suna #sudan  https://t.co/X25MDhN20G</t>
  </si>
  <si>
    <t>['https://www.suna-sd.net/read?id=756876#']</t>
  </si>
  <si>
    <t>['https://pbs.twimg.com/media/FkSVP_9WQAUYMCn.jpg']</t>
  </si>
  <si>
    <t>https://twitter.com/SUNA_AGENCY_EN/status/1604571478858629127</t>
  </si>
  <si>
    <t>https://pbs.twimg.com/media/FkSVP_9WQAUYMCn.jpg</t>
  </si>
  <si>
    <t>2022-12-18 22:14:02 CAT</t>
  </si>
  <si>
    <t>Daglo congratulates Qatar on its National Day, praises its organization of World Cup  https://t.co/mTmUDW1vHC  #suna #sudan  https://t.co/IdF32cdX2E</t>
  </si>
  <si>
    <t>['https://www.suna-sd.net/read?id=756880#']</t>
  </si>
  <si>
    <t>['https://pbs.twimg.com/media/FkSUjJvWYAYxadv.jpg']</t>
  </si>
  <si>
    <t>https://twitter.com/SUNA_AGENCY_EN/status/1604570704229371904</t>
  </si>
  <si>
    <t>https://pbs.twimg.com/media/FkSUjJvWYAYxadv.jpg</t>
  </si>
  <si>
    <t>2022-12-18 22:13:46 CAT</t>
  </si>
  <si>
    <t>President of TSC congratulates Emir of Qatar on his country's National Day  https://t.co/EzD4aqQhHZ  #suna #sudan  https://t.co/SXX5XnIf1b</t>
  </si>
  <si>
    <t>['https://www.suna-sd.net/read?id=756923#']</t>
  </si>
  <si>
    <t>['https://pbs.twimg.com/media/FkSUfSJWIAcQlPc.jpg']</t>
  </si>
  <si>
    <t>https://twitter.com/SUNA_AGENCY_EN/status/1604570638508761089</t>
  </si>
  <si>
    <t>https://pbs.twimg.com/media/FkSUfSJWIAcQlPc.jpg</t>
  </si>
  <si>
    <t>2022-12-18 22:06:56 CAT</t>
  </si>
  <si>
    <t>W. Kordofan Governor Receives UNITAMS Delegation  https://t.co/grdKFX9emm  #suna #sudan  https://t.co/pZSkRGyk0X</t>
  </si>
  <si>
    <t>['https://www.suna-sd.net/read?id=756900#']</t>
  </si>
  <si>
    <t>['https://pbs.twimg.com/media/FkSS7Z7XwAMtmrm.jpg']</t>
  </si>
  <si>
    <t>https://twitter.com/SUNA_AGENCY_EN/status/1604568919552974850</t>
  </si>
  <si>
    <t>https://pbs.twimg.com/media/FkSS7Z7XwAMtmrm.jpg</t>
  </si>
  <si>
    <t>2022-12-18 22:03:30 CAT</t>
  </si>
  <si>
    <t>Armed Forces Commander-in-Chief honors graduation ceremony of Nimeri Military Academy  https://t.co/ds2hhK7g2i  #suna #sudan  https://t.co/QNnp0HPlg3</t>
  </si>
  <si>
    <t>['https://www.suna-sd.net/read?id=756908#']</t>
  </si>
  <si>
    <t>['https://pbs.twimg.com/media/FkSSE57XgAAyFcn.jpg']</t>
  </si>
  <si>
    <t>https://twitter.com/SUNA_AGENCY_EN/status/1604568053500502017</t>
  </si>
  <si>
    <t>https://pbs.twimg.com/media/FkSSE57XgAAyFcn.jpg</t>
  </si>
  <si>
    <t>2022-12-18 22:01:06 CAT</t>
  </si>
  <si>
    <t>Sudan and Yemen defense ministers hold Joint talks  https://t.co/3342gkxE2k  #suna #sudan  https://t.co/RFlUYyREde</t>
  </si>
  <si>
    <t>['https://www.suna-sd.net/read?id=756890#']</t>
  </si>
  <si>
    <t>['https://pbs.twimg.com/media/FkSRg6cXwAIQu8n.jpg']</t>
  </si>
  <si>
    <t>https://twitter.com/SUNA_AGENCY_EN/status/1604567449504022529</t>
  </si>
  <si>
    <t>https://pbs.twimg.com/media/FkSRg6cXwAIQu8n.jpg</t>
  </si>
  <si>
    <t>2022-12-18 21:54:55 CAT</t>
  </si>
  <si>
    <t>SPLM North led by gen. Ahmed Idris welcomes framework agreement  https://t.co/aftYgZTSDW  #suna #sudan  https://t.co/KIzbLv45Zn</t>
  </si>
  <si>
    <t>['https://www.suna-sd.net/read?id=756881#']</t>
  </si>
  <si>
    <t>['https://pbs.twimg.com/media/FkSQK4vWIAIGlll.jpg']</t>
  </si>
  <si>
    <t>https://twitter.com/SUNA_AGENCY_EN/status/1604565895854100483</t>
  </si>
  <si>
    <t>https://pbs.twimg.com/media/FkSQK4vWIAIGlll.jpg</t>
  </si>
  <si>
    <t>2022-12-17 22:07:05 CAT</t>
  </si>
  <si>
    <t>During his Meeting with Leaders of Democratic Bloc, Al-Mirghani Calls for Dialogue  https://t.co/AL2LuSMW51  #suna #sudan  https://t.co/drblapUi7L</t>
  </si>
  <si>
    <t>['https://www.suna-sd.net/read?id=756823#']</t>
  </si>
  <si>
    <t>['https://pbs.twimg.com/media/FkNJXclWQAEOlz3.jpg']</t>
  </si>
  <si>
    <t>https://twitter.com/SUNA_AGENCY_EN/status/1604206568127565824</t>
  </si>
  <si>
    <t>https://pbs.twimg.com/media/FkNJXclWQAEOlz3.jpg</t>
  </si>
  <si>
    <t>2022-12-17 22:03:56 CAT</t>
  </si>
  <si>
    <t>Yemeni Minister of Defence Arrives in Khartoum  https://t.co/fVMQJOBCb3  #suna #sudan  https://t.co/PhmfP1DMEQ</t>
  </si>
  <si>
    <t>['https://www.suna-sd.net/read?id=756826#']</t>
  </si>
  <si>
    <t>['https://pbs.twimg.com/media/FkNIpmpWIAEHPjm.jpg']</t>
  </si>
  <si>
    <t>https://twitter.com/SUNA_AGENCY_EN/status/1604205775051694082</t>
  </si>
  <si>
    <t>https://pbs.twimg.com/media/FkNIpmpWIAEHPjm.jpg</t>
  </si>
  <si>
    <t>2022-12-17 21:59:31 CAT</t>
  </si>
  <si>
    <t>Vice – President of Sovereignty Council Meets Deputy Head of UNITAMS  https://t.co/Eqyt4RpKUw  #suna #sudan  https://t.co/ny4whWxxMn</t>
  </si>
  <si>
    <t>['https://www.suna-sd.net/read?id=756825#']</t>
  </si>
  <si>
    <t>['https://pbs.twimg.com/media/FkNHnX7X0AgKIuX.jpg']</t>
  </si>
  <si>
    <t>https://twitter.com/SUNA_AGENCY_EN/status/1604204665675169797</t>
  </si>
  <si>
    <t>https://pbs.twimg.com/media/FkNHnX7X0AgKIuX.jpg</t>
  </si>
  <si>
    <t>2022-12-17 21:55:43 CAT</t>
  </si>
  <si>
    <t>President of Sovereignty Council Receives Deputy Head of UNITAMS  https://t.co/KmTmhsmvFE  #suna #sudan  https://t.co/vyponh8VXE</t>
  </si>
  <si>
    <t>['https://www.suna-sd.net/read?id=756821#']</t>
  </si>
  <si>
    <t>['https://pbs.twimg.com/media/FkNGo2_WAAcCdfe.jpg']</t>
  </si>
  <si>
    <t>https://twitter.com/SUNA_AGENCY_EN/status/1604203710212673536</t>
  </si>
  <si>
    <t>https://pbs.twimg.com/media/FkNGo2_WAAcCdfe.jpg</t>
  </si>
  <si>
    <t>2022-12-17 18:25:46 CAT</t>
  </si>
  <si>
    <t>National Mechanism for Human Rights Welcomes New Expert  https://t.co/sOrx8gtSfL  #suna #sudan  https://t.co/8YODcQNXRt</t>
  </si>
  <si>
    <t>['https://www.suna-sd.net/read?id=756799#']</t>
  </si>
  <si>
    <t>['https://pbs.twimg.com/media/FkMWrq7XEAA8Kk8.jpg']</t>
  </si>
  <si>
    <t>https://twitter.com/SUNA_AGENCY_EN/status/1604150873084399622</t>
  </si>
  <si>
    <t>https://pbs.twimg.com/media/FkMWrq7XEAA8Kk8.jpg</t>
  </si>
  <si>
    <t>2022-12-17 17:21:59 CAT</t>
  </si>
  <si>
    <t>Egyptian Consul Visits Al-Mirghani  https://t.co/3SeqXT645u  #suna #sudan  https://t.co/0CdwJwXeMP</t>
  </si>
  <si>
    <t>['https://www.suna-sd.net/read?id=756802#']</t>
  </si>
  <si>
    <t>['https://pbs.twimg.com/media/FkMIC1_XEAMnaGa.jpg']</t>
  </si>
  <si>
    <t>https://twitter.com/SUNA_AGENCY_EN/status/1604134822556930048</t>
  </si>
  <si>
    <t>https://pbs.twimg.com/media/FkMIC1_XEAMnaGa.jpg</t>
  </si>
  <si>
    <t>2022-12-17 17:18:08 CAT</t>
  </si>
  <si>
    <t>Dean of Diplomatic Corps Praises Patriotic Efforts of Al-Mirghani  https://t.co/Ct7fbMUFZQ  #suna #sudan  https://t.co/0Ci0EP8j3w</t>
  </si>
  <si>
    <t>['https://www.suna-sd.net/read?id=756804#']</t>
  </si>
  <si>
    <t>['https://pbs.twimg.com/media/FkMHO8jX0AI5sd1.jpg']</t>
  </si>
  <si>
    <t>https://twitter.com/SUNA_AGENCY_EN/status/1604133853521903623</t>
  </si>
  <si>
    <t>https://pbs.twimg.com/media/FkMHO8jX0AI5sd1.jpg</t>
  </si>
  <si>
    <t>2022-12-15 20:53:01 CAT</t>
  </si>
  <si>
    <t>Arrangements completed for launching SUNA’s meeting of directors offices in states in Madani  https://t.co/4TMGeZ64V3  #suna #sudan  https://t.co/FKtZ6QRaQv</t>
  </si>
  <si>
    <t>['http://suna-sd.net/read?id=756689']</t>
  </si>
  <si>
    <t>['https://pbs.twimg.com/media/FkClJRSX0AAxv-y.jpg', 'https://pbs.twimg.com/media/FkClJqcXEAsrcCH.jpg', 'https://pbs.twimg.com/media/FkClOQsXgAEOi--.jpg', 'https://pbs.twimg.com/media/FkClPXTXEAQVB4b.jpg']</t>
  </si>
  <si>
    <t>https://twitter.com/SUNA_AGENCY_EN/status/1603463155547574275</t>
  </si>
  <si>
    <t>https://pbs.twimg.com/media/FkClJRSX0AAxv-y.jpg</t>
  </si>
  <si>
    <t>2022-12-15 20:49:05 CAT</t>
  </si>
  <si>
    <t>National Committee on United Nations holds its regular meeting  https://t.co/6lUqIy1v1w  #suna #sudan  https://t.co/TTbGxkqjfU</t>
  </si>
  <si>
    <t>['http://suna-sd.net/read?id=756693']</t>
  </si>
  <si>
    <t>['https://pbs.twimg.com/media/FkCkU-yXoAIBg0T.jpg', 'https://pbs.twimg.com/media/FkCkVNzXEAwUbEG.jpg', 'https://pbs.twimg.com/media/FkCkVjuXwAcSQiJ.jpg', 'https://pbs.twimg.com/media/FkCkV07X0AEdTFY.jpg']</t>
  </si>
  <si>
    <t>https://twitter.com/SUNA_AGENCY_EN/status/1603462166149046273</t>
  </si>
  <si>
    <t>https://pbs.twimg.com/media/FkCkU-yXoAIBg0T.jpg</t>
  </si>
  <si>
    <t>2022-12-15 20:36:10 CAT</t>
  </si>
  <si>
    <t>Daglo visits DUP-Origin Chairman Al-Mirghani at his residence  https://t.co/VWM5CI68jV  #suna #sudan  https://t.co/8QR0VNE1Yk</t>
  </si>
  <si>
    <t>['http://suna-sd.net/read?id=756687']</t>
  </si>
  <si>
    <t>['https://pbs.twimg.com/media/FkChXmNWYAI6sj0.jpg']</t>
  </si>
  <si>
    <t>https://twitter.com/SUNA_AGENCY_EN/status/1603458915265613832</t>
  </si>
  <si>
    <t>https://pbs.twimg.com/media/FkChXmNWYAI6sj0.jpg</t>
  </si>
  <si>
    <t>2022-12-15 20:34:06 CAT</t>
  </si>
  <si>
    <t>SUNA Director General meets Wali of Shumaliya and number of Gezira senior officials  https://t.co/c53mf7aASx  #suna #sudan  https://t.co/6fn5hGMlCc</t>
  </si>
  <si>
    <t>['http://suna-sd.net/read?id=756650']</t>
  </si>
  <si>
    <t>['https://pbs.twimg.com/media/FkCg58vWQAASiaK.jpg', 'https://pbs.twimg.com/media/FkCg6OGXwAEDb-o.jpg']</t>
  </si>
  <si>
    <t>https://twitter.com/SUNA_AGENCY_EN/status/1603458394597527552</t>
  </si>
  <si>
    <t>https://pbs.twimg.com/media/FkCg58vWQAASiaK.jpg</t>
  </si>
  <si>
    <t>2022-12-14 20:37:00 CAT</t>
  </si>
  <si>
    <t>Meeting of Joint Technical Committee of Sudan and Ethiopia Railways Held  https://t.co/VkGvDfiUES  #suna #sudan  https://t.co/ir9gJU343K</t>
  </si>
  <si>
    <t>['https://www.suna-sd.net/read?id=756620']</t>
  </si>
  <si>
    <t>['https://pbs.twimg.com/media/Fj9X61mWQAMIrgr.jpg']</t>
  </si>
  <si>
    <t>https://twitter.com/SUNA_AGENCY_EN/status/1603096734795808770</t>
  </si>
  <si>
    <t>https://pbs.twimg.com/media/Fj9X61mWQAMIrgr.jpg</t>
  </si>
  <si>
    <t>2022-12-14 20:33:14 CAT</t>
  </si>
  <si>
    <t>Al-Burhan Attends Conclusion (Victory Banners 4) Drill at Al-Maaqeel Operational Base  https://t.co/Y8kw3kHbYY  #suna #sudan  https://t.co/2HacG9WYTF</t>
  </si>
  <si>
    <t>['https://www.suna-sd.net/read?id=756597']</t>
  </si>
  <si>
    <t>['https://pbs.twimg.com/media/Fj9XDFTXoAAM3uf.jpg', 'https://pbs.twimg.com/media/Fj9XDSPWAAAWeJX.jpg', 'https://pbs.twimg.com/media/Fj9XFsxWYAAehqx.jpg', 'https://pbs.twimg.com/media/Fj9XGEcWIAAJBTq.jpg']</t>
  </si>
  <si>
    <t>https://twitter.com/SUNA_AGENCY_EN/status/1603095786501427200</t>
  </si>
  <si>
    <t>https://pbs.twimg.com/media/Fj9XDFTXoAAM3uf.jpg</t>
  </si>
  <si>
    <t>2022-12-14 20:15:15 CAT</t>
  </si>
  <si>
    <t>UN launches Humanitarian Response Plan for year 2023  https://t.co/72qqA8EAup  #suna #sudan  https://t.co/Lv6cFHb2dl</t>
  </si>
  <si>
    <t>['https://www.suna-sd.net/read?id=756613']</t>
  </si>
  <si>
    <t>['https://pbs.twimg.com/media/Fj9TAJEXkAApQ11.jpg']</t>
  </si>
  <si>
    <t>https://twitter.com/SUNA_AGENCY_EN/status/1603091263728885761</t>
  </si>
  <si>
    <t>https://pbs.twimg.com/media/Fj9TAJEXkAApQ11.jpg</t>
  </si>
  <si>
    <t>2022-12-13 22:04:42 CAT</t>
  </si>
  <si>
    <t>Committee to draft law against smuggling of migrants holds meeting  https://t.co/O73vaEWIXV  #suna #sudan  https://t.co/AjEYVNCbPZ</t>
  </si>
  <si>
    <t>['http://suna-sd.net/read?id=756531']</t>
  </si>
  <si>
    <t>['https://pbs.twimg.com/media/Fj4iddmWAAcLToS.jpg']</t>
  </si>
  <si>
    <t>https://twitter.com/SUNA_AGENCY_EN/status/1602756418188480512</t>
  </si>
  <si>
    <t>https://pbs.twimg.com/media/Fj4iddmWAAcLToS.jpg</t>
  </si>
  <si>
    <t>2022-12-13 21:42:10 CAT</t>
  </si>
  <si>
    <t>SUNA to launch activities of states’ directors’ offices 4th forum in Madani  https://t.co/i6W6iMiblK  #suna #sudan  https://t.co/WZ1zIXHYF7</t>
  </si>
  <si>
    <t>['http://suna-sd.net/read?id=756529']</t>
  </si>
  <si>
    <t>['https://pbs.twimg.com/media/Fj4dTemXoAA86Yt.jpg']</t>
  </si>
  <si>
    <t>https://twitter.com/SUNA_AGENCY_EN/status/1602750747187240963</t>
  </si>
  <si>
    <t>https://pbs.twimg.com/media/Fj4dTemXoAA86Yt.jpg</t>
  </si>
  <si>
    <t>2022-12-13 21:33:35 CAT</t>
  </si>
  <si>
    <t>Al-Hadi Idris stresses importance of media's role for political consensus  https://t.co/7TZYqtuA41  #suna #sudan  https://t.co/Eo9YlDKFw9</t>
  </si>
  <si>
    <t>['http://suna-sd.net/read?id=756526']</t>
  </si>
  <si>
    <t>['https://pbs.twimg.com/media/Fj4bV43X0AMckVJ.jpg']</t>
  </si>
  <si>
    <t>https://twitter.com/SUNA_AGENCY_EN/status/1602748587527573504</t>
  </si>
  <si>
    <t>https://pbs.twimg.com/media/Fj4bV43X0AMckVJ.jpg</t>
  </si>
  <si>
    <t>2022-12-13 21:26:34 CAT</t>
  </si>
  <si>
    <t>Foreign Affairs Minister demands international community support to Sudan to face transition challenges  https://t.co/nJlc3QG8xQ  #suna #sudan  https://t.co/IjgCfu66QU</t>
  </si>
  <si>
    <t>['http://suna-sd.net/read?id=756524']</t>
  </si>
  <si>
    <t>['https://pbs.twimg.com/media/Fj4ZuW-WYAIW1oR.jpg']</t>
  </si>
  <si>
    <t>https://twitter.com/SUNA_AGENCY_EN/status/1602746823508398080</t>
  </si>
  <si>
    <t>https://pbs.twimg.com/media/Fj4ZuW-WYAIW1oR.jpg</t>
  </si>
  <si>
    <t>2022-12-13 20:27:01 CAT</t>
  </si>
  <si>
    <t>Forum of Darfurian Civil Society welcomes political framework agreement  https://t.co/2ajqpmThvu  #suna #sudan  https://t.co/mqd3fNZaic</t>
  </si>
  <si>
    <t>['http://suna-sd.net/read?id=756486']</t>
  </si>
  <si>
    <t>['https://pbs.twimg.com/media/Fj4MG1mXgAE-Bx0.jpg']</t>
  </si>
  <si>
    <t>https://twitter.com/SUNA_AGENCY_EN/status/1602731834802069505</t>
  </si>
  <si>
    <t>https://pbs.twimg.com/media/Fj4MG1mXgAE-Bx0.jpg</t>
  </si>
  <si>
    <t>2022-12-13 20:23:58 CAT</t>
  </si>
  <si>
    <t>Jaber witnesses signing agreement for operation of Abu Amama port  https://t.co/6u563XNneC  #suna #sudan  https://t.co/ZMx77FNZGr</t>
  </si>
  <si>
    <t>['http://suna-sd.net/read?id=756522']</t>
  </si>
  <si>
    <t>['https://pbs.twimg.com/media/Fj4LY-6XoAImtQy.jpg']</t>
  </si>
  <si>
    <t>https://twitter.com/SUNA_AGENCY_EN/status/1602731067747737600</t>
  </si>
  <si>
    <t>https://pbs.twimg.com/media/Fj4LY-6XoAImtQy.jpg</t>
  </si>
  <si>
    <t>2022-12-13 20:20:42 CAT</t>
  </si>
  <si>
    <t>FM Undersecretary meets Deputy Head of UNITAMS  https://t.co/FaWcSG0S9n  #suna #sudan  https://t.co/OTowatXKP2</t>
  </si>
  <si>
    <t>['http://suna-sd.net/read?id=756516']</t>
  </si>
  <si>
    <t>['https://pbs.twimg.com/media/Fj4Kp_aXEAYAc5l.jpg']</t>
  </si>
  <si>
    <t>https://twitter.com/SUNA_AGENCY_EN/status/1602730244003201028</t>
  </si>
  <si>
    <t>https://pbs.twimg.com/media/Fj4Kp_aXEAYAc5l.jpg</t>
  </si>
  <si>
    <t>2022-12-13 19:24:17 CAT</t>
  </si>
  <si>
    <t>Blue Nile Governor briefed on UN’s projects in state  https://t.co/B8KsIrWcRt  #suna #sudan  https://t.co/wEZFGYrm9I</t>
  </si>
  <si>
    <t>['http://suna-sd.net/read?id=756512']</t>
  </si>
  <si>
    <t>['https://pbs.twimg.com/media/Fj39uh8XgAAB-Et.jpg', 'https://pbs.twimg.com/media/Fj39wG8XgAAbK3K.jpg']</t>
  </si>
  <si>
    <t>https://twitter.com/SUNA_AGENCY_EN/status/1602716048557588485</t>
  </si>
  <si>
    <t>https://pbs.twimg.com/media/Fj39uh8XgAAB-Et.jpg</t>
  </si>
  <si>
    <t>2022-12-13 19:14:52 CAT</t>
  </si>
  <si>
    <t>Democracy Building Forum inaugurated  https://t.co/fxY4xG2XFh  #suna #sudan  https://t.co/PRgvNGXy4Q</t>
  </si>
  <si>
    <t>['http://suna-sd.net/read?id=756503']</t>
  </si>
  <si>
    <t>['https://pbs.twimg.com/media/Fj37lqrXwAYLHzf.jpg']</t>
  </si>
  <si>
    <t>https://twitter.com/SUNA_AGENCY_EN/status/1602713679887228931</t>
  </si>
  <si>
    <t>https://pbs.twimg.com/media/Fj37lqrXwAYLHzf.jpg</t>
  </si>
  <si>
    <t>2022-12-13 18:35:19 CAT</t>
  </si>
  <si>
    <t>UNICEF describes SUNA performance as distinguished  https://t.co/2F5i698eNX  #suna #sudan  https://t.co/unQPp8R88W</t>
  </si>
  <si>
    <t>['http://suna-sd.net/read?id=756495']</t>
  </si>
  <si>
    <t>['https://pbs.twimg.com/media/Fj3yiPGXEAIGpju.jpg']</t>
  </si>
  <si>
    <t>https://twitter.com/SUNA_AGENCY_EN/status/1602703724669026304</t>
  </si>
  <si>
    <t>https://pbs.twimg.com/media/Fj3yiPGXEAIGpju.jpg</t>
  </si>
  <si>
    <t>2022-12-13 18:30:08 CAT</t>
  </si>
  <si>
    <t>Dr. Idris: Political framework agreement is important breakthrough  https://t.co/iB0ouDssve  #suna #sudan  https://t.co/eSajGt0fji</t>
  </si>
  <si>
    <t>['http://suna-sd.net/read?id=756489']</t>
  </si>
  <si>
    <t>['https://pbs.twimg.com/media/Fj3xV8OXkAAfx1a.jpg', 'https://pbs.twimg.com/media/Fj3xWpLWYAMeYyr.jpg']</t>
  </si>
  <si>
    <t>https://twitter.com/SUNA_AGENCY_EN/status/1602702419326078976</t>
  </si>
  <si>
    <t>https://pbs.twimg.com/media/Fj3xV8OXkAAfx1a.jpg</t>
  </si>
  <si>
    <t>2022-12-13 18:19:32 CAT</t>
  </si>
  <si>
    <t>Sudan’s Government and Abu Dhabi Ports Group sign initial agreement  https://t.co/vl6ae6MCyY  #suna #sudan  https://t.co/6yg1bnBjvP</t>
  </si>
  <si>
    <t>['http://suna-sd.net/read?id=756498']</t>
  </si>
  <si>
    <t>['https://pbs.twimg.com/media/Fj3u7khXEAExYfm.jpg']</t>
  </si>
  <si>
    <t>https://twitter.com/SUNA_AGENCY_EN/status/1602699753170649094</t>
  </si>
  <si>
    <t>https://pbs.twimg.com/media/Fj3u7khXEAExYfm.jpg</t>
  </si>
  <si>
    <t>2022-12-13 15:28:03 CAT</t>
  </si>
  <si>
    <t>Dr. Idris arrives in Nyala to attend Civil Engineering Conference  https://t.co/CGTDnuTFEX  #suna #sudan  https://t.co/c5HU9Ht65c</t>
  </si>
  <si>
    <t>['http://suna-sd.net/read?id=756472']</t>
  </si>
  <si>
    <t>['https://pbs.twimg.com/media/Fj3HpXGX0AsAf0b.jpg', 'https://pbs.twimg.com/media/Fj3Hp_ZXEAMmJou.jpg', 'https://pbs.twimg.com/media/Fj3Hq3eXwAMMA1n.jpg', 'https://pbs.twimg.com/media/Fj3HrHDXgAAP-fy.jpg']</t>
  </si>
  <si>
    <t>https://twitter.com/SUNA_AGENCY_EN/status/1602656596982644739</t>
  </si>
  <si>
    <t>https://pbs.twimg.com/media/Fj3HpXGX0AsAf0b.jpg</t>
  </si>
  <si>
    <t>2022-12-11 20:55:19 CAT</t>
  </si>
  <si>
    <t>Arab Exporters and Importers Union Holds Sudan Investment Forum   https://t.co/0fKunMTzKC  #suna #sudan  https://t.co/ro4ARlRHju</t>
  </si>
  <si>
    <t>['https://www.suna-sd.net/read?id=756315#']</t>
  </si>
  <si>
    <t>['https://pbs.twimg.com/media/Fjt_ZspWYAAB6GS.jpg']</t>
  </si>
  <si>
    <t>https://twitter.com/SUNA_AGENCY_EN/status/1602014181074632706</t>
  </si>
  <si>
    <t>https://pbs.twimg.com/media/Fjt_ZspWYAAB6GS.jpg</t>
  </si>
  <si>
    <t>2022-12-11 20:49:23 CAT</t>
  </si>
  <si>
    <t>National Track Party welcomes Political Framework Agreement  https://t.co/khR19eGTXR  #suna #sudan  https://t.co/Prg1G6Lur4</t>
  </si>
  <si>
    <t>['https://www.suna-sd.net/read?id=756309#']</t>
  </si>
  <si>
    <t>['https://pbs.twimg.com/media/Fjt-DGlXgAE83Cy.jpg']</t>
  </si>
  <si>
    <t>https://twitter.com/SUNA_AGENCY_EN/status/1602012687294205953</t>
  </si>
  <si>
    <t>https://pbs.twimg.com/media/Fjt-DGlXgAE83Cy.jpg</t>
  </si>
  <si>
    <t>2022-12-11 20:45:16 CAT</t>
  </si>
  <si>
    <t>Higher Committee for Establishing, Maintenance of National Roads meets  https://t.co/WD9DhBaC8u  #suna #sudan  https://t.co/yFimYP9O1M</t>
  </si>
  <si>
    <t>['https://www.suna-sd.net/read?id=756324#']</t>
  </si>
  <si>
    <t>['https://pbs.twimg.com/media/Fjt8doGX0AE-bx6.jpg']</t>
  </si>
  <si>
    <t>https://twitter.com/SUNA_AGENCY_EN/status/1602011653029216256</t>
  </si>
  <si>
    <t>https://pbs.twimg.com/media/Fjt8doGX0AE-bx6.jpg</t>
  </si>
  <si>
    <t>2022-12-11 20:31:12 CAT</t>
  </si>
  <si>
    <t>Investment Minister: We welcome every initiative that serve the Sudan’s economy  https://t.co/cE9Bn9wWGC  #suna #sudan  https://t.co/qESkF9f61O</t>
  </si>
  <si>
    <t>['https://www.suna-sd.net/read?id=756337#']</t>
  </si>
  <si>
    <t>['https://pbs.twimg.com/media/Fjt54ejXkAMQKKK.jpg']</t>
  </si>
  <si>
    <t>https://twitter.com/SUNA_AGENCY_EN/status/1602008111652524032</t>
  </si>
  <si>
    <t>https://pbs.twimg.com/media/Fjt54ejXkAMQKKK.jpg</t>
  </si>
  <si>
    <t>2022-12-11 20:29:29 CAT</t>
  </si>
  <si>
    <t>Finance Minister meets Secretary-General of Council of Arab Economic Unity  https://t.co/WC3NZGoGIS  #suna #sudan  https://t.co/q4mVNPnNrO</t>
  </si>
  <si>
    <t>['https://www.suna-sd.net/read?id=756345#']</t>
  </si>
  <si>
    <t>['https://pbs.twimg.com/media/Fjt5eAbXkAkdIOp.jpg']</t>
  </si>
  <si>
    <t>https://twitter.com/SUNA_AGENCY_EN/status/1602007681203638276</t>
  </si>
  <si>
    <t>https://pbs.twimg.com/media/Fjt5eAbXkAkdIOp.jpg</t>
  </si>
  <si>
    <t>2022-12-11 20:24:17 CAT</t>
  </si>
  <si>
    <t>Indian Ambassador to Sudan discusses investment opportunities in S. Darfur  https://t.co/uvNCLl7d7c  #suna #sudan  https://t.co/0SETqgEdSk</t>
  </si>
  <si>
    <t>['https://www.suna-sd.net/read?id=756340#']</t>
  </si>
  <si>
    <t>['https://pbs.twimg.com/media/Fjt4TTDX0Ag0n1h.jpg']</t>
  </si>
  <si>
    <t>https://twitter.com/SUNA_AGENCY_EN/status/1602006372916289536</t>
  </si>
  <si>
    <t>https://pbs.twimg.com/media/Fjt4TTDX0Ag0n1h.jpg</t>
  </si>
  <si>
    <t>2022-12-11 20:19:10 CAT</t>
  </si>
  <si>
    <t>Investment Minister: We welcome every initiative that serve the Sudan’s economy  https://t.co/cE9Bn9wWGC  #suna #sudan  https://t.co/pSqrdKaXpA</t>
  </si>
  <si>
    <t>['https://pbs.twimg.com/media/Fjt3IK2XoAEQkWm.jpg']</t>
  </si>
  <si>
    <t>https://twitter.com/SUNA_AGENCY_EN/status/1602005084442951686</t>
  </si>
  <si>
    <t>https://pbs.twimg.com/media/Fjt3IK2XoAEQkWm.jpg</t>
  </si>
  <si>
    <t>2022-12-11 20:03:03 CAT</t>
  </si>
  <si>
    <t>Human Rights National Mechanism issues statement on occasion of International Human  Rights Day  https://t.co/n7aLlHjDDu  #suna #sudan  https://t.co/s9wTkByEDN</t>
  </si>
  <si>
    <t>['https://www.suna-sd.net/read?id=756286#']</t>
  </si>
  <si>
    <t>['https://pbs.twimg.com/media/FjtzcNZXkAMWxPX.jpg']</t>
  </si>
  <si>
    <t>https://twitter.com/SUNA_AGENCY_EN/status/1602001029758959616</t>
  </si>
  <si>
    <t>https://pbs.twimg.com/media/FjtzcNZXkAMWxPX.jpg</t>
  </si>
  <si>
    <t>2022-12-11 19:57:23 CAT</t>
  </si>
  <si>
    <t>National Human Rights Commission Names Daglo as Personality of the Year  https://t.co/7SG4iAa9QT  #suna #sudan  https://t.co/IGISr6BGXe</t>
  </si>
  <si>
    <t>['https://www.suna-sd.net/read?id=756278#']</t>
  </si>
  <si>
    <t>['https://pbs.twimg.com/media/FjtyJCLXgAACzJn.jpg']</t>
  </si>
  <si>
    <t>https://twitter.com/SUNA_AGENCY_EN/status/1601999601774493697</t>
  </si>
  <si>
    <t>https://pbs.twimg.com/media/FjtyJCLXgAACzJn.jpg</t>
  </si>
  <si>
    <t>2022-12-10 21:24:12 CAT</t>
  </si>
  <si>
    <t>Arab - China Summit in Riyadh Calls for Strengthening Cooperation  https://t.co/myQEHLFuVk  https://t.co/rmjm6s4qBj</t>
  </si>
  <si>
    <t>['https://www.suna-sd.net/read?id=756245#']</t>
  </si>
  <si>
    <t>['https://pbs.twimg.com/media/Fjo8arOXEAI0eaC.jpg']</t>
  </si>
  <si>
    <t>https://twitter.com/SUNA_AGENCY_EN/status/1601659062206464001</t>
  </si>
  <si>
    <t>https://pbs.twimg.com/media/Fjo8arOXEAI0eaC.jpg</t>
  </si>
  <si>
    <t>2022-12-10 21:22:44 CAT</t>
  </si>
  <si>
    <t>Al-Burhan and Saudi Crown Prince Discuss Relations and Promotion of Economic Cooperation  https://t.co/SHr6BBzz2X  https://t.co/YetKTdVH4j</t>
  </si>
  <si>
    <t>['https://www.suna-sd.net/read?id=756247#']</t>
  </si>
  <si>
    <t>['https://pbs.twimg.com/media/Fjo8E4RWAAASDS8.jpg']</t>
  </si>
  <si>
    <t>https://twitter.com/SUNA_AGENCY_EN/status/1601658693632020480</t>
  </si>
  <si>
    <t>https://pbs.twimg.com/media/Fjo8E4RWAAASDS8.jpg</t>
  </si>
  <si>
    <t>2022-12-10 21:12:14 CAT</t>
  </si>
  <si>
    <t>Al-Burhan and Accompanying Delegation Perform Umrah  https://t.co/6zFgYFr5ZG  https://t.co/OTahozNtU8</t>
  </si>
  <si>
    <t>['https://www.suna-sd.net/read?id=756249#']</t>
  </si>
  <si>
    <t>['https://pbs.twimg.com/media/Fjo5sO9XoAEUR1A.jpg']</t>
  </si>
  <si>
    <t>https://twitter.com/SUNA_AGENCY_EN/status/1601656051971264512</t>
  </si>
  <si>
    <t>https://pbs.twimg.com/media/Fjo5sO9XoAEUR1A.jpg</t>
  </si>
  <si>
    <t>2022-12-10 19:49:18 CAT</t>
  </si>
  <si>
    <t>President of Sovereignty Council Returns Home from Saudi Arabia  https://t.co/3hbg4SRdg9  https://t.co/7D68xLD1UJ</t>
  </si>
  <si>
    <t>['https://www.suna-sd.net/read?id=756258#']</t>
  </si>
  <si>
    <t>['https://pbs.twimg.com/media/FjomphoWIAMlw_4.jpg']</t>
  </si>
  <si>
    <t>https://twitter.com/SUNA_AGENCY_EN/status/1601635180003102721</t>
  </si>
  <si>
    <t>https://pbs.twimg.com/media/FjomphoWIAMlw_4.jpg</t>
  </si>
  <si>
    <t>2022-12-09 23:23:22 CAT</t>
  </si>
  <si>
    <t>Meeting between Al-Burhan and Mohammed bin Salman starts  https://t.co/RZTOJC27jz  #suna #sudan  https://t.co/xp1l85Wbqt</t>
  </si>
  <si>
    <t>['https://www.suna-sd.net/read?id=756211']</t>
  </si>
  <si>
    <t>['https://pbs.twimg.com/media/FjkOGtLXoAEoEH6.jpg']</t>
  </si>
  <si>
    <t>https://twitter.com/SUNA_AGENCY_EN/status/1601326663081820162</t>
  </si>
  <si>
    <t>https://pbs.twimg.com/media/FjkOGtLXoAEoEH6.jpg</t>
  </si>
  <si>
    <t>2022-12-09 23:21:57 CAT</t>
  </si>
  <si>
    <t>Al-Burhan and Al-Sisi discuss bilateral relations, international and regional coordination  https://t.co/kPYTBVOzck  #suna #sudan  https://t.co/Zr0NLdnmyA</t>
  </si>
  <si>
    <t>['https://www.suna-sd.net/read?id=756203']</t>
  </si>
  <si>
    <t>['https://pbs.twimg.com/media/FjkNvx5WQAMKCs0.jpg', 'https://pbs.twimg.com/media/FjkNwayXgAMaX6G.jpg', 'https://pbs.twimg.com/media/FjkNxHGXkAEMUQL.jpg', 'https://pbs.twimg.com/media/FjkNx2TXkAEmqdR.jpg']</t>
  </si>
  <si>
    <t>https://twitter.com/SUNA_AGENCY_EN/status/1601326305470861312</t>
  </si>
  <si>
    <t>https://pbs.twimg.com/media/FjkNvx5WQAMKCs0.jpg</t>
  </si>
  <si>
    <t>2022-12-09 23:19:08 CAT</t>
  </si>
  <si>
    <t>Al-Burhan Adresses Arab-Chinese summit in Riyadh  https://t.co/cqK5wYaccx  #suna #sudan  https://t.co/TlI7mIKnS5</t>
  </si>
  <si>
    <t>['https://www.suna-sd.net/read?id=756210']</t>
  </si>
  <si>
    <t>['https://pbs.twimg.com/media/FjkNJO0WQAYmt77.jpg']</t>
  </si>
  <si>
    <t>https://twitter.com/SUNA_AGENCY_EN/status/1601325598978494466</t>
  </si>
  <si>
    <t>https://pbs.twimg.com/media/FjkNJO0WQAYmt77.jpg</t>
  </si>
  <si>
    <t>2022-12-09 23:17:42 CAT</t>
  </si>
  <si>
    <t>Saudi Crown Prince welcomes convening of first Arab-Chinese summit in Riyadh  https://t.co/94c3VBDlv7  #suna #sudan  https://t.co/qQ0oMDPzJw</t>
  </si>
  <si>
    <t>['https://www.suna-sd.net/read?id=756207']</t>
  </si>
  <si>
    <t>['https://pbs.twimg.com/media/FjkMzsSWQAQcVNy.jpg']</t>
  </si>
  <si>
    <t>https://twitter.com/SUNA_AGENCY_EN/status/1601325236691304450</t>
  </si>
  <si>
    <t>https://pbs.twimg.com/media/FjkMzsSWQAQcVNy.jpg</t>
  </si>
  <si>
    <t>2022-12-09 23:15:47 CAT</t>
  </si>
  <si>
    <t>Arab-Chinese summit in Riyadh launched with participation of Sudan  https://t.co/AG3I8x5eI4  #suna #sudan  https://t.co/zT7NeWCitk</t>
  </si>
  <si>
    <t>['https://www.suna-sd.net/read?id=756205']</t>
  </si>
  <si>
    <t>['https://pbs.twimg.com/media/FjkMXZ-XwAIeH99.jpg']</t>
  </si>
  <si>
    <t>https://twitter.com/SUNA_AGENCY_EN/status/1601324754522492928</t>
  </si>
  <si>
    <t>https://pbs.twimg.com/media/FjkMXZ-XwAIeH99.jpg</t>
  </si>
  <si>
    <t>2022-12-09 23:14:02 CAT</t>
  </si>
  <si>
    <t>Sudan's ambassador to Saudi Arabia: Al-Burhan to hold important meetings on sidelines of Riyadh summit  https://t.co/o7HWXM8IjY  #suna #sudan  https://t.co/txor0xkN7K</t>
  </si>
  <si>
    <t>['https://www.suna-sd.net/read?id=756200']</t>
  </si>
  <si>
    <t>['https://pbs.twimg.com/media/FjkL-esX0AUcpfF.jpg']</t>
  </si>
  <si>
    <t>https://twitter.com/SUNA_AGENCY_EN/status/1601324316247093248</t>
  </si>
  <si>
    <t>https://pbs.twimg.com/media/FjkL-esX0AUcpfF.jpg</t>
  </si>
  <si>
    <t>2022-12-08 21:57:21 CAT</t>
  </si>
  <si>
    <t>Security Council Issues press statement welcoming signing of Sudan’s Political Framework Agreement  https://t.co/fX9BBr3jvH  #suna #sudan  https://t.co/5vD9QhVilm</t>
  </si>
  <si>
    <t>['http://suna-sd.net/read?id=756157']</t>
  </si>
  <si>
    <t>['https://pbs.twimg.com/media/Fjew095WIA8ZXGe.jpg']</t>
  </si>
  <si>
    <t>https://twitter.com/SUNA_AGENCY_EN/status/1600942630481035264</t>
  </si>
  <si>
    <t>https://pbs.twimg.com/media/Fjew095WIA8ZXGe.jpg</t>
  </si>
  <si>
    <t>2022-12-08 20:37:50 CAT</t>
  </si>
  <si>
    <t>Sudan’s ambassador presents his credentials to H.M. King of Jordan  https://t.co/albizNrV3T  #suna #sudan  https://t.co/QXrpFE2B5H</t>
  </si>
  <si>
    <t>['http://suna-sd.net/read?id=756118']</t>
  </si>
  <si>
    <t>['https://pbs.twimg.com/media/FjeeoTJXoAA-9fa.jpg']</t>
  </si>
  <si>
    <t>https://twitter.com/SUNA_AGENCY_EN/status/1600922618726473730</t>
  </si>
  <si>
    <t>https://pbs.twimg.com/media/FjeeoTJXoAA-9fa.jpg</t>
  </si>
  <si>
    <t>2022-12-08 20:36:52 CAT</t>
  </si>
  <si>
    <t>Badi briefed on programs and activities of IOM in eastern Sudan  https://t.co/qCQOWSYDng  #suna #sudan  https://t.co/q2HcnXHyQ9</t>
  </si>
  <si>
    <t>['http://suna-sd.net/read?id=756142']</t>
  </si>
  <si>
    <t>['https://pbs.twimg.com/media/FjeeZO-XEAgaTuJ.jpg', 'https://pbs.twimg.com/media/FjeeZ51XwAA4VFi.jpg', 'https://pbs.twimg.com/media/FjeeaknXEAwFU99.jpg']</t>
  </si>
  <si>
    <t>https://twitter.com/SUNA_AGENCY_EN/status/1600922374471585793</t>
  </si>
  <si>
    <t>https://pbs.twimg.com/media/FjeeZO-XEAgaTuJ.jpg</t>
  </si>
  <si>
    <t>2022-12-08 20:32:08 CAT</t>
  </si>
  <si>
    <t>Agriculture Ministry and Shandong Luoyan Agricultural Corporation Sign Agreement  https://t.co/wkxjLdeINC  #suna #sudan  https://t.co/srZ8sVk9DV</t>
  </si>
  <si>
    <t>['http://suna-sd.net/read?id=756140']</t>
  </si>
  <si>
    <t>['https://pbs.twimg.com/media/FjedRznXEAgUmYq.jpg']</t>
  </si>
  <si>
    <t>https://twitter.com/SUNA_AGENCY_EN/status/1600921182597165056</t>
  </si>
  <si>
    <t>https://pbs.twimg.com/media/FjedRznXEAgUmYq.jpg</t>
  </si>
  <si>
    <t>2022-12-08 20:25:26 CAT</t>
  </si>
  <si>
    <t>Germany takes initiative to revitalize economic cooperation with Sudan  https://t.co/7eR3v0j8dt  #suna #sudan  https://t.co/dGUJYw9wOk</t>
  </si>
  <si>
    <t>['http://suna-sd.net/read?id=756137']</t>
  </si>
  <si>
    <t>['https://pbs.twimg.com/media/FjebyV3XEAUS_zc.jpg']</t>
  </si>
  <si>
    <t>https://twitter.com/SUNA_AGENCY_EN/status/1600919497761660932</t>
  </si>
  <si>
    <t>https://pbs.twimg.com/media/FjebyV3XEAUS_zc.jpg</t>
  </si>
  <si>
    <t>2022-12-08 20:20:13 CAT</t>
  </si>
  <si>
    <t>Jaafar al-Mirghani meets Russian ambassador to Sudan  https://t.co/wngZH78khS  #suna #sudan  https://t.co/oVQb48lm90</t>
  </si>
  <si>
    <t>['http://suna-sd.net/read?id=756119']</t>
  </si>
  <si>
    <t>['https://pbs.twimg.com/media/FjeakLMWAAYQR7x.jpg', 'https://pbs.twimg.com/media/FjealQ8WYAEUZlf.jpg', 'https://pbs.twimg.com/media/FjealdaWYAACEtG.jpg', 'https://pbs.twimg.com/media/FjeampMXEBQ0K9D.jpg']</t>
  </si>
  <si>
    <t>https://twitter.com/SUNA_AGENCY_EN/status/1600918183791235073</t>
  </si>
  <si>
    <t>https://pbs.twimg.com/media/FjeakLMWAAYQR7x.jpg</t>
  </si>
  <si>
    <t>2022-12-08 20:15:29 CAT</t>
  </si>
  <si>
    <t>China’s Ambassador: Cooperation in Sudan’s field of oil developed relations  https://t.co/FUBHOuuCUg  #suna #sudan  https://t.co/R6eyycFCH4</t>
  </si>
  <si>
    <t>['http://suna-sd.net/read?id=756115']</t>
  </si>
  <si>
    <t>['https://pbs.twimg.com/media/FjeZgIbXEBIckEw.jpg', 'https://pbs.twimg.com/media/FjeZgfuXEAAxDnw.jpg']</t>
  </si>
  <si>
    <t>https://twitter.com/SUNA_AGENCY_EN/status/1600916994831790080</t>
  </si>
  <si>
    <t>https://pbs.twimg.com/media/FjeZgIbXEBIckEw.jpg</t>
  </si>
  <si>
    <t>2022-12-08 20:12:45 CAT</t>
  </si>
  <si>
    <t>Foreign Minister: Many issues will be discussed at Arab-China Summit  https://t.co/OJEUATQZBz  #suna #sudan  https://t.co/FAxGUyXXpJ</t>
  </si>
  <si>
    <t>['http://suna-sd.net/read?id=756126']</t>
  </si>
  <si>
    <t>['https://pbs.twimg.com/media/FjeY5E8XkAEcE-P.jpg']</t>
  </si>
  <si>
    <t>https://twitter.com/SUNA_AGENCY_EN/status/1600916303803748352</t>
  </si>
  <si>
    <t>https://pbs.twimg.com/media/FjeY5E8XkAEcE-P.jpg</t>
  </si>
  <si>
    <t>2022-12-08 20:11:25 CAT</t>
  </si>
  <si>
    <t>Volker briefs Security Council on framework agreement  https://t.co/JGpjms0usy  #suna #sudan  https://t.co/wR90uJTlaT</t>
  </si>
  <si>
    <t>['http://suna-sd.net/read?id=756103']</t>
  </si>
  <si>
    <t>['https://pbs.twimg.com/media/FjeYlteXkA4Efrh.jpg']</t>
  </si>
  <si>
    <t>https://twitter.com/SUNA_AGENCY_EN/status/1600915969475420160</t>
  </si>
  <si>
    <t>https://pbs.twimg.com/media/FjeYlteXkA4Efrh.jpg</t>
  </si>
  <si>
    <t>2022-12-08 20:09:28 CAT</t>
  </si>
  <si>
    <t>Al-Burhan arrives in Riyadh to participate in Arab-China summit  https://t.co/pfFUFkHz5Z  #suna #sudan  https://t.co/Z4DAdP03ns</t>
  </si>
  <si>
    <t>['http://suna-sd.net/read?id=756116']</t>
  </si>
  <si>
    <t>['https://pbs.twimg.com/media/FjeYGGrXkBkPQNY.jpg', 'https://pbs.twimg.com/media/FjeYHIxXkAIvQ-q.jpg', 'https://pbs.twimg.com/media/FjeYIQ-XkA06tdR.jpg', 'https://pbs.twimg.com/media/FjeYJOTXkBw6Prf.jpg']</t>
  </si>
  <si>
    <t>https://twitter.com/SUNA_AGENCY_EN/status/1600915480344236039</t>
  </si>
  <si>
    <t>https://pbs.twimg.com/media/FjeYGGrXkBkPQNY.jpg</t>
  </si>
  <si>
    <t>2022-12-08 20:05:49 CAT</t>
  </si>
  <si>
    <t>Al-Burhan heads to Riyadh to participate in Arab-China Summit  https://t.co/x3bEvwdyos  #suna #sudan  https://t.co/MeiunSTz4p</t>
  </si>
  <si>
    <t>['http://suna-sd.net/read?id=756102']</t>
  </si>
  <si>
    <t>['https://pbs.twimg.com/media/FjeXRcVXkAAX-YL.jpg', 'https://pbs.twimg.com/media/FjeXSo1XkAsJwkT.jpg', 'https://pbs.twimg.com/media/FjeXTL_WIAEJ-tS.jpg']</t>
  </si>
  <si>
    <t>https://twitter.com/SUNA_AGENCY_EN/status/1600914560198004736</t>
  </si>
  <si>
    <t>https://pbs.twimg.com/media/FjeXRcVXkAAX-YL.jpg</t>
  </si>
  <si>
    <t>2022-12-08 19:57:01 CAT</t>
  </si>
  <si>
    <t>Al-Burhan leads Sudan’s delegation to Arab-China summit in Riyadh  https://t.co/YsgxCLMW6R  #suna #sudan  https://t.co/HqTzmH5Bj9</t>
  </si>
  <si>
    <t>['http://suna-sd.net/read?id=756098']</t>
  </si>
  <si>
    <t>['https://pbs.twimg.com/media/FjeVSjsWIAA-zpe.jpg']</t>
  </si>
  <si>
    <t>https://twitter.com/SUNA_AGENCY_EN/status/1600912345202847749</t>
  </si>
  <si>
    <t>https://pbs.twimg.com/media/FjeVSjsWIAA-zpe.jpg</t>
  </si>
  <si>
    <t>2022-12-07 15:24:47 CAT</t>
  </si>
  <si>
    <t>Algeria expresses satisfaction over signing of the Framework Agreement  https://t.co/CSeDvek6bo  #suna #sudan  https://t.co/gWIg4lmVQ1</t>
  </si>
  <si>
    <t>['http://suna-sd.net/read?id=756019']</t>
  </si>
  <si>
    <t>['https://pbs.twimg.com/media/FjYNZPCX0AE7J1t.png']</t>
  </si>
  <si>
    <t>https://twitter.com/SUNA_AGENCY_EN/status/1600481446661165056</t>
  </si>
  <si>
    <t>https://pbs.twimg.com/media/FjYNZPCX0AE7J1t.png</t>
  </si>
  <si>
    <t>2022-12-07 15:23:50 CAT</t>
  </si>
  <si>
    <t>Delegation of Joint Military Committee visits Domaya Camp  https://t.co/ODzqRqjKMr  #suna #sudan  https://t.co/FK8oSmSeL0</t>
  </si>
  <si>
    <t>['http://suna-sd.net/read?id=756013']</t>
  </si>
  <si>
    <t>['https://pbs.twimg.com/media/FjYNLXnWAAARn07.jpg']</t>
  </si>
  <si>
    <t>https://twitter.com/SUNA_AGENCY_EN/status/1600481208814735362</t>
  </si>
  <si>
    <t>https://pbs.twimg.com/media/FjYNLXnWAAARn07.jpg</t>
  </si>
  <si>
    <t>2022-12-07 13:29:48 CAT</t>
  </si>
  <si>
    <t>Trade Ministry: Maintaining COMESA Court of Justice in Khartoum  https://t.co/ZfhyMXOpHr  #suna #sudan  https://t.co/pe09EI2FrJ</t>
  </si>
  <si>
    <t>['http://suna-sd.net/read?id=756006']</t>
  </si>
  <si>
    <t>['https://pbs.twimg.com/media/FjXzFHiXwAAusu9.jpg']</t>
  </si>
  <si>
    <t>https://twitter.com/SUNA_AGENCY_EN/status/1600452514020618245</t>
  </si>
  <si>
    <t>https://pbs.twimg.com/media/FjXzFHiXwAAusu9.jpg</t>
  </si>
  <si>
    <t>2022-12-07 12:37:41 CAT</t>
  </si>
  <si>
    <t>Sudanese Alliance in W. Darfur welcomes signing of  the  Political Framework Agreement  https://t.co/BRwqNxsFlY  #suna #sudan  https://t.co/hCgyqVdJEO</t>
  </si>
  <si>
    <t>['http://suna-sd.net/read?id=755999']</t>
  </si>
  <si>
    <t>['https://pbs.twimg.com/media/FjXnJURXEAEuNIi.jpg']</t>
  </si>
  <si>
    <t>https://twitter.com/SUNA_AGENCY_EN/status/1600439398297837569</t>
  </si>
  <si>
    <t>https://pbs.twimg.com/media/FjXnJURXEAEuNIi.jpg</t>
  </si>
  <si>
    <t>2022-12-07 12:36:30 CAT</t>
  </si>
  <si>
    <t>US Secretary of State Antony Blinken Welcomes Sinning of Framework Political Agreement  https://t.co/k8rdgC1cNC  #suna #sudan  https://t.co/XGs21WOGwE</t>
  </si>
  <si>
    <t>['http://suna-sd.net/read?id=755996']</t>
  </si>
  <si>
    <t>['https://pbs.twimg.com/media/FjXm4EZWYAA9qcf.png']</t>
  </si>
  <si>
    <t>https://twitter.com/SUNA_AGENCY_EN/status/1600439097520111616</t>
  </si>
  <si>
    <t>https://pbs.twimg.com/media/FjXm4EZWYAA9qcf.png</t>
  </si>
  <si>
    <t>2022-12-06 22:10:30 CAT</t>
  </si>
  <si>
    <t>UN Secretary-General Welcomes Framework Agreement in Sudan  https://t.co/LphjtsVQeh  #suna #sudan  https://t.co/FQDGMA7iJO</t>
  </si>
  <si>
    <t>['http://suna-sd.net/read?id=755927']</t>
  </si>
  <si>
    <t>['https://pbs.twimg.com/media/FjUgqnWXEAwYtxH.jpg']</t>
  </si>
  <si>
    <t>https://twitter.com/SUNA_AGENCY_EN/status/1600221162478260225</t>
  </si>
  <si>
    <t>https://pbs.twimg.com/media/FjUgqnWXEAwYtxH.jpg</t>
  </si>
  <si>
    <t>2022-12-06 22:09:22 CAT</t>
  </si>
  <si>
    <t>Volker Perthes: “framework agreement constitutes an important step for the civilian democratic path”  https://t.co/NpNsZllHgp  #suna #sudan  https://t.co/r5bYwJb8Kb</t>
  </si>
  <si>
    <t>['http://suna-sd.net/read?id=755926']</t>
  </si>
  <si>
    <t>['https://pbs.twimg.com/media/FjUgZ34XkAAtt6H.jpg']</t>
  </si>
  <si>
    <t>https://twitter.com/SUNA_AGENCY_EN/status/1600220876368056320</t>
  </si>
  <si>
    <t>https://pbs.twimg.com/media/FjUgZ34XkAAtt6H.jpg</t>
  </si>
  <si>
    <t>2022-12-06 18:04:01 CAT</t>
  </si>
  <si>
    <t>Egypt welcomes signing of political framework agreement in Sudan  https://t.co/UA26Moug4D  #suna #sudan  https://t.co/L0yzOfJGA7</t>
  </si>
  <si>
    <t>['http://suna-sd.net/read?id=755946']</t>
  </si>
  <si>
    <t>['https://pbs.twimg.com/media/FjToNn_VQAAM-GI.jpg']</t>
  </si>
  <si>
    <t>https://twitter.com/SUNA_AGENCY_EN/status/1600159134099251201</t>
  </si>
  <si>
    <t>https://pbs.twimg.com/media/FjToNn_VQAAM-GI.jpg</t>
  </si>
  <si>
    <t>2022-12-06 15:53:13 CAT</t>
  </si>
  <si>
    <t>Kingdom of Saudi Arabia congratulates and welcomes political framework agreement  https://t.co/PSaKQ1Xzj7  #suna #sudan  https://t.co/5bNJ5TRkRu</t>
  </si>
  <si>
    <t>['http://suna-sd.net/read?id=755910']</t>
  </si>
  <si>
    <t>['https://pbs.twimg.com/media/FjTKTshWYAA0m20.jpg']</t>
  </si>
  <si>
    <t>https://twitter.com/SUNA_AGENCY_EN/status/1600126216849145856</t>
  </si>
  <si>
    <t>https://pbs.twimg.com/media/FjTKTshWYAA0m20.jpg</t>
  </si>
  <si>
    <t>2022-12-06 13:34:54 CAT</t>
  </si>
  <si>
    <t>International welcoming to political framework agreement  https://t.co/XhgAcoYJaV  #suna #sudan  https://t.co/0iskAb7ocA</t>
  </si>
  <si>
    <t>['http://suna-sd.net/read?id=755917']</t>
  </si>
  <si>
    <t>['https://pbs.twimg.com/media/FjSqp5WWAAIjb1J.jpg']</t>
  </si>
  <si>
    <t>https://twitter.com/SUNA_AGENCY_EN/status/1600091407640928258</t>
  </si>
  <si>
    <t>https://pbs.twimg.com/media/FjSqp5WWAAIjb1J.jpg</t>
  </si>
  <si>
    <t>2022-12-04 22:12:19 CAT</t>
  </si>
  <si>
    <t>African Center for Govrenance  Studies participates in training program in Dakar  https://t.co/egPTBbhwwA  https://t.co/Q4SjWih4dL</t>
  </si>
  <si>
    <t>['https://www.suna-sd.net/read?id=755724#']</t>
  </si>
  <si>
    <t>['https://pbs.twimg.com/media/FjKN5iTXwAYRhTD.jpg']</t>
  </si>
  <si>
    <t>https://twitter.com/SUNA_AGENCY_EN/status/1599496846132379648</t>
  </si>
  <si>
    <t>https://pbs.twimg.com/media/FjKN5iTXwAYRhTD.jpg</t>
  </si>
  <si>
    <t>2022-12-04 22:06:34 CAT</t>
  </si>
  <si>
    <t>Interior Minister affirms keenness to maintain police professionalism to protect lives and property  https://t.co/sBvfbe57kr  https://t.co/GkqwD31hqC</t>
  </si>
  <si>
    <t>['https://www.suna-sd.net/read?id=755736#']</t>
  </si>
  <si>
    <t>['https://pbs.twimg.com/media/FjKMkJpXoAEyQSD.jpg']</t>
  </si>
  <si>
    <t>https://twitter.com/SUNA_AGENCY_EN/status/1599495398644588544</t>
  </si>
  <si>
    <t>https://pbs.twimg.com/media/FjKMkJpXoAEyQSD.jpg</t>
  </si>
  <si>
    <t>2022-12-04 21:57:29 CAT</t>
  </si>
  <si>
    <t>TSC Vice-President affirms importance of reaching agreement on Renaissance Dam  https://t.co/KPSjyOAHzr  https://t.co/M5BB1MsaiB</t>
  </si>
  <si>
    <t>['https://www.suna-sd.net/read?id=755734#']</t>
  </si>
  <si>
    <t>['https://pbs.twimg.com/media/FjKKf7ZWQAQHrlz.jpg']</t>
  </si>
  <si>
    <t>https://twitter.com/SUNA_AGENCY_EN/status/1599493109875765248</t>
  </si>
  <si>
    <t>https://pbs.twimg.com/media/FjKKf7ZWQAQHrlz.jpg</t>
  </si>
  <si>
    <t>2022-12-04 21:51:18 CAT</t>
  </si>
  <si>
    <t>Social Development Sector reviews plans of Ministries of Culture and Information and Education  https://t.co/ivzbcVHsW5  https://t.co/t4AP3TSvkE</t>
  </si>
  <si>
    <t>['https://www.suna-sd.net/read?id=755739#']</t>
  </si>
  <si>
    <t>['https://pbs.twimg.com/media/FjKJEbfXwAAWlhq.jpg']</t>
  </si>
  <si>
    <t>https://twitter.com/SUNA_AGENCY_EN/status/1599491555676499968</t>
  </si>
  <si>
    <t>https://pbs.twimg.com/media/FjKJEbfXwAAWlhq.jpg</t>
  </si>
  <si>
    <t>2022-12-04 21:46:12 CAT</t>
  </si>
  <si>
    <t>Scientific conference on medicinal and aromatic plants set for mid this month  https://t.co/im1vAuRJL2  https://t.co/jU1ik7g4FI</t>
  </si>
  <si>
    <t>['https://www.suna-sd.net/read?id=755752#']</t>
  </si>
  <si>
    <t>['https://pbs.twimg.com/media/FjKH55VWYAIT3CO.jpg']</t>
  </si>
  <si>
    <t>https://twitter.com/SUNA_AGENCY_EN/status/1599490272047796224</t>
  </si>
  <si>
    <t>https://pbs.twimg.com/media/FjKH55VWYAIT3CO.jpg</t>
  </si>
  <si>
    <t>2022-12-04 21:35:53 CAT</t>
  </si>
  <si>
    <t>TSC Vice- President meets FFC, the (Democratic Bloc)  https://t.co/SysP9iOyoN  https://t.co/xL9eRAUbEx</t>
  </si>
  <si>
    <t>['https://www.suna-sd.net/read?id=755762#']</t>
  </si>
  <si>
    <t>['https://pbs.twimg.com/media/FjKFjZzWIAMMT7B.jpg']</t>
  </si>
  <si>
    <t>https://twitter.com/SUNA_AGENCY_EN/status/1599487674359783424</t>
  </si>
  <si>
    <t>https://pbs.twimg.com/media/FjKFjZzWIAMMT7B.jpg</t>
  </si>
  <si>
    <t>2022-12-03 21:52:48 CAT</t>
  </si>
  <si>
    <t>Guest house meeting agree on political framework agreement  https://t.co/vAnazF2lFJ  https://t.co/ozVMFehk9L</t>
  </si>
  <si>
    <t>['https://www.suna-sd.net/read?id=755639#']</t>
  </si>
  <si>
    <t>['https://pbs.twimg.com/media/FjE_19TWIAES8EL.jpg']</t>
  </si>
  <si>
    <t>https://twitter.com/SUNA_AGENCY_EN/status/1599129544547790848</t>
  </si>
  <si>
    <t>https://pbs.twimg.com/media/FjE_19TWIAES8EL.jpg</t>
  </si>
  <si>
    <t>2022-12-03 21:46:33 CAT</t>
  </si>
  <si>
    <t>SRF issues statement on agreeing to guest house meeting agreement  https://t.co/pmCciR2ufF  https://t.co/uzE99rRQVZ</t>
  </si>
  <si>
    <t>['https://www.suna-sd.net/read?id=755649#']</t>
  </si>
  <si>
    <t>['https://pbs.twimg.com/media/FjE-aYjXgAABe3Y.jpg']</t>
  </si>
  <si>
    <t>https://twitter.com/SUNA_AGENCY_EN/status/1599127973898383360</t>
  </si>
  <si>
    <t>https://pbs.twimg.com/media/FjE-aYjXgAABe3Y.jpg</t>
  </si>
  <si>
    <t>2022-12-03 21:39:47 CAT</t>
  </si>
  <si>
    <t>Daglo Meets Delegation of Disabled on Occasion of International Day of Persons with Disabilities  https://t.co/Sx2Oq1GAe6  https://t.co/Rv3DusQVQk</t>
  </si>
  <si>
    <t>['https://www.suna-sd.net/read?id=755669#']</t>
  </si>
  <si>
    <t>['https://pbs.twimg.com/media/FjE83ZhXEAEOpXw.jpg']</t>
  </si>
  <si>
    <t>https://twitter.com/SUNA_AGENCY_EN/status/1599126267873615872</t>
  </si>
  <si>
    <t>https://pbs.twimg.com/media/FjE83ZhXEAEOpXw.jpg</t>
  </si>
  <si>
    <t>2022-12-03 21:29:30 CAT</t>
  </si>
  <si>
    <t>Sudan Participates in Meeting of African Organization for Standardization  https://t.co/qQPqfuyGgv  https://t.co/W4SMYZVGg2</t>
  </si>
  <si>
    <t>['https://www.suna-sd.net/read?id=755675#']</t>
  </si>
  <si>
    <t>['https://pbs.twimg.com/media/FjE6gMVXEAAlHjP.jpg']</t>
  </si>
  <si>
    <t>https://twitter.com/SUNA_AGENCY_EN/status/1599123682948919296</t>
  </si>
  <si>
    <t>https://pbs.twimg.com/media/FjE6gMVXEAAlHjP.jpg</t>
  </si>
  <si>
    <t>2022-12-03 21:23:17 CAT</t>
  </si>
  <si>
    <t>Rapid Support Forces North Darfur Launch Campaigns to Combat Negative Phenomena  https://t.co/8zek9zjE4C  https://t.co/qXJe250yxB</t>
  </si>
  <si>
    <t>['https://www.suna-sd.net/read?id=755686#']</t>
  </si>
  <si>
    <t>['https://pbs.twimg.com/media/FjE5FllXkAQdv6M.jpg']</t>
  </si>
  <si>
    <t>https://twitter.com/SUNA_AGENCY_EN/status/1599122117731045376</t>
  </si>
  <si>
    <t>https://pbs.twimg.com/media/FjE5FllXkAQdv6M.jpg</t>
  </si>
  <si>
    <t>2022-12-02 22:51:21 CAT</t>
  </si>
  <si>
    <t>Ambassador Sayed Al-Tayeb, Permanent Representative of Sudan to FAO  https://t.co/TqsVtQF4kQ  #suna #sudan  https://t.co/jWV1y7M6pk</t>
  </si>
  <si>
    <t>['https://www.suna-sd.net/read?id=755619']</t>
  </si>
  <si>
    <t>['https://pbs.twimg.com/media/FjADqCAXgAAynqj.jpg']</t>
  </si>
  <si>
    <t>https://twitter.com/SUNA_AGENCY_EN/status/1598781891678638080</t>
  </si>
  <si>
    <t>https://pbs.twimg.com/media/FjADqCAXgAAynqj.jpg</t>
  </si>
  <si>
    <t>2022-12-01 21:08:35 CAT</t>
  </si>
  <si>
    <t>President of TSC receives credentials of Qatar ambassador to Sudan  https://t.co/nX6yk45Y0n  #suna #sudan  https://t.co/bPTMdYQ5f5</t>
  </si>
  <si>
    <t>['http://suna-sd.net/read?id=755576']</t>
  </si>
  <si>
    <t>['https://pbs.twimg.com/media/Fi6igLBXgBIug4v.jpg', 'https://pbs.twimg.com/media/Fi6ihGTWIAYzSBX.jpg', 'https://pbs.twimg.com/media/Fi6iiIgXgBEEtts.jpg', 'https://pbs.twimg.com/media/Fi6ii9zXgAEFCc2.jpg']</t>
  </si>
  <si>
    <t>https://twitter.com/SUNA_AGENCY_EN/status/1598393642980442141</t>
  </si>
  <si>
    <t>https://pbs.twimg.com/media/Fi6igLBXgBIug4v.jpg</t>
  </si>
  <si>
    <t>2022-12-01 21:02:52 CAT</t>
  </si>
  <si>
    <t>Al-Burhan emphasizes keenness to strengthen cooperation relations with Egypt  https://t.co/BUuXeXtVZf  #suna #sudan  https://t.co/mN08t3Kgi6</t>
  </si>
  <si>
    <t>['http://suna-sd.net/read?id=755577']</t>
  </si>
  <si>
    <t>['https://pbs.twimg.com/media/Fi6hL4zXgA0KCT6.jpg', 'https://pbs.twimg.com/media/Fi6hN6xXgA0JJbs.jpg']</t>
  </si>
  <si>
    <t>https://twitter.com/SUNA_AGENCY_EN/status/1598392202958438415</t>
  </si>
  <si>
    <t>https://pbs.twimg.com/media/Fi6hL4zXgA0KCT6.jpg</t>
  </si>
  <si>
    <t>2022-12-01 20:28:00 CAT</t>
  </si>
  <si>
    <t>Al-Burhan meets Ethiopia’s Deputy Prime Minister  https://t.co/iG2F5YarQH  #suna #sudan  https://t.co/BcqcmSpHpe</t>
  </si>
  <si>
    <t>['http://suna-sd.net/read?id=755571']</t>
  </si>
  <si>
    <t>['https://pbs.twimg.com/media/Fi6ZNS-XoAA4aYe.jpg', 'https://pbs.twimg.com/media/Fi6ZOFIXgAMkswF.jpg', 'https://pbs.twimg.com/media/Fi6ZPGhXgA0gAxV.jpg', 'https://pbs.twimg.com/media/Fi6ZPmmX0AE3BxB.jpg']</t>
  </si>
  <si>
    <t>https://twitter.com/SUNA_AGENCY_EN/status/1598383428176695296</t>
  </si>
  <si>
    <t>https://pbs.twimg.com/media/Fi6ZNS-XoAA4aYe.jpg</t>
  </si>
  <si>
    <t>2022-12-01 20:21:58 CAT</t>
  </si>
  <si>
    <t>President of TSC meets European Union's Special Envoy for Horn of Africa  https://t.co/luCXlqOD50  #suna #sudan  https://t.co/ucjoI05ZY8</t>
  </si>
  <si>
    <t>['http://suna-sd.net/read?id=755574']</t>
  </si>
  <si>
    <t>['https://pbs.twimg.com/media/Fi6X0qOXEAcDWXM.jpg', 'https://pbs.twimg.com/media/Fi6X1hvXEAcpVoA.jpg', 'https://pbs.twimg.com/media/Fi6X2THXEA068cf.jpg', 'https://pbs.twimg.com/media/Fi6X3fwXEAEubo3.jpg']</t>
  </si>
  <si>
    <t>https://twitter.com/SUNA_AGENCY_EN/status/1598381908018495488</t>
  </si>
  <si>
    <t>https://pbs.twimg.com/media/Fi6X0qOXEAcDWXM.jpg</t>
  </si>
  <si>
    <t>2022-12-01 20:14:32 CAT</t>
  </si>
  <si>
    <t>Strategic Economic Relations between Khartoum Nouakchott discussed  https://t.co/IPvwsPAofP  #suna #sudan  https://t.co/bTTgzQDV1D</t>
  </si>
  <si>
    <t>['http://suna-sd.net/read?id=755541']</t>
  </si>
  <si>
    <t>['https://pbs.twimg.com/media/Fi6WKuxXEBYcEkV.jpg']</t>
  </si>
  <si>
    <t>https://twitter.com/SUNA_AGENCY_EN/status/1598380040324284417</t>
  </si>
  <si>
    <t>https://pbs.twimg.com/media/Fi6WKuxXEBYcEkV.jpg</t>
  </si>
  <si>
    <t>2022-12-01 20:12:36 CAT</t>
  </si>
  <si>
    <t>TSC President sends cable of condolences to China President  https://t.co/d4XLIXrKnx  #suna #sudan  https://t.co/EeIq8hsk2v</t>
  </si>
  <si>
    <t>['http://suna-sd.net/read?id=755502']</t>
  </si>
  <si>
    <t>['https://pbs.twimg.com/media/Fi6Vu3SXEBsSiRD.jpg']</t>
  </si>
  <si>
    <t>https://twitter.com/SUNA_AGENCY_EN/status/1598379554128728084</t>
  </si>
  <si>
    <t>https://pbs.twimg.com/media/Fi6Vu3SXEBsSiRD.jpg</t>
  </si>
  <si>
    <t>2022-12-01 20:10:41 CAT</t>
  </si>
  <si>
    <t>TSC President receives credentials of Irish Ambassador to Sudan  https://t.co/wPNTrh84xY  #suna #sudan  https://t.co/vszNcKffsV</t>
  </si>
  <si>
    <t>['http://suna-sd.net/read?id=755567']</t>
  </si>
  <si>
    <t>['https://pbs.twimg.com/media/Fi6VLNDXEAUNSet.jpg', 'https://pbs.twimg.com/media/Fi6VPevXEAko6gK.jpg', 'https://pbs.twimg.com/media/Fi6VQTsXEBwybEU.jpg', 'https://pbs.twimg.com/media/Fi6VR2bXEBQaWt5.jpg']</t>
  </si>
  <si>
    <t>https://twitter.com/SUNA_AGENCY_EN/status/1598379071389503493</t>
  </si>
  <si>
    <t>https://pbs.twimg.com/media/Fi6VLNDXEAUNSet.jpg</t>
  </si>
  <si>
    <t>2022-12-01 20:03:55 CAT</t>
  </si>
  <si>
    <t>Defense Minister affirms Readiness of Armed Movements for Security Arrangements  https://t.co/p0wpizQ4Sz  #suna #sudan  https://t.co/wN8NeHnE0Y</t>
  </si>
  <si>
    <t>['http://suna-sd.net/read?id=755521']</t>
  </si>
  <si>
    <t>['https://pbs.twimg.com/media/Fi6TvG0XEAgFZFR.jpg']</t>
  </si>
  <si>
    <t>https://twitter.com/SUNA_AGENCY_EN/status/1598377367495491584</t>
  </si>
  <si>
    <t>https://pbs.twimg.com/media/Fi6TvG0XEAgFZFR.jpg</t>
  </si>
  <si>
    <t>2022-12-01 20:01:00 CAT</t>
  </si>
  <si>
    <t>Vice President of TSC Meets Ethiopian FM  https://t.co/aQjZvcwEsC  #suna #sudan  https://t.co/wk5eimwd2h</t>
  </si>
  <si>
    <t>['http://suna-sd.net/read?id=755524']</t>
  </si>
  <si>
    <t>['https://pbs.twimg.com/media/Fi6S_QsXEAUnC-t.jpg', 'https://pbs.twimg.com/media/Fi6TANFXEAYcoDq.jpg', 'https://pbs.twimg.com/media/Fi6TCMyXoAA_Gyh.jpg', 'https://pbs.twimg.com/media/Fi6TD33XEBYephx.jpg']</t>
  </si>
  <si>
    <t>https://twitter.com/SUNA_AGENCY_EN/status/1598376634444353571</t>
  </si>
  <si>
    <t>https://pbs.twimg.com/media/Fi6S_QsXEAUnC-t.jpg</t>
  </si>
  <si>
    <t>2022-12-01 19:58:52 CAT</t>
  </si>
  <si>
    <t>Al-Burhan  sends congratulatory  cable to Malaysian Prime Minister  https://t.co/UZm7x9MmuO  #suna #sudan  https://t.co/bOHlnuEq8N</t>
  </si>
  <si>
    <t>['http://suna-sd.net/read?id=755505']</t>
  </si>
  <si>
    <t>['https://pbs.twimg.com/media/Fi6SlXSWAAAfBqk.jpg']</t>
  </si>
  <si>
    <t>https://twitter.com/SUNA_AGENCY_EN/status/1598376095832805400</t>
  </si>
  <si>
    <t>https://pbs.twimg.com/media/Fi6SlXSWAAAfBqk.jpg</t>
  </si>
  <si>
    <t>2022-12-01 19:57:58 CAT</t>
  </si>
  <si>
    <t>Minister of Foreign Affairs receives new Ambassador of Ireland to Sudan  https://t.co/FPJXKRVek0  #suna #sudan  https://t.co/hQmhYwVrci</t>
  </si>
  <si>
    <t>['http://suna-sd.net/read?id=755528']</t>
  </si>
  <si>
    <t>['https://pbs.twimg.com/media/Fi6STzIXEAUnzI0.jpg', 'https://pbs.twimg.com/media/Fi6SUoQXEAAXA_J.jpg', 'https://pbs.twimg.com/media/Fi6SWBwX0AALzuR.jpg', 'https://pbs.twimg.com/media/Fi6SYDdXEAInX5Q.jpg']</t>
  </si>
  <si>
    <t>https://twitter.com/SUNA_AGENCY_EN/status/1598375869042593811</t>
  </si>
  <si>
    <t>https://pbs.twimg.com/media/Fi6STzIXEAUnzI0.jpg</t>
  </si>
  <si>
    <t>2022-12-01 19:51:15 CAT</t>
  </si>
  <si>
    <t>President of Sovereignty Council meets Foreign Ministers of IGAD countries  https://t.co/pDs6wKPLpu  #suna #sudan  https://t.co/LxIMxFycdK</t>
  </si>
  <si>
    <t>['http://suna-sd.net/read?id=755495']</t>
  </si>
  <si>
    <t>['https://pbs.twimg.com/media/Fi6QxLIXEAsDVmc.jpg', 'https://pbs.twimg.com/media/Fi6Q0kwXEBYWB-Y.jpg', 'https://pbs.twimg.com/media/Fi6Q0yXXEA8yofK.jpg', 'https://pbs.twimg.com/media/Fi6Q1lOXEAorfgH.jpg']</t>
  </si>
  <si>
    <t>https://twitter.com/SUNA_AGENCY_EN/status/1598374178159267864</t>
  </si>
  <si>
    <t>https://pbs.twimg.com/media/Fi6QxLIXEAsDVmc.jpg</t>
  </si>
  <si>
    <t>2022-11-30 20:01:23 CAT</t>
  </si>
  <si>
    <t>Activities of 48th. Ordinary Session of IGAD Council Of Ministers start in Khartoum  https://t.co/QNksBjkeTI  #suna #sudan  https://t.co/iYCRuIvCMB</t>
  </si>
  <si>
    <t>['https://www.suna-sd.net/read?id=755393']</t>
  </si>
  <si>
    <t>['https://pbs.twimg.com/media/Fi1JkXIWAAsxgso.jpg']</t>
  </si>
  <si>
    <t>https://twitter.com/SUNA_AGENCY_EN/status/1598014343769370624</t>
  </si>
  <si>
    <t>https://pbs.twimg.com/media/Fi1JkXIWAAsxgso.jpg</t>
  </si>
  <si>
    <t>2022-11-30 19:57:54 CAT</t>
  </si>
  <si>
    <t>US Ambassador appreciates the role of IGAD to face African challenges  https://t.co/SKLuptznkj  #suna #sudan  https://t.co/PuRwoe9WWn</t>
  </si>
  <si>
    <t>['https://www.suna-sd.net/read?id=755392']</t>
  </si>
  <si>
    <t>['https://pbs.twimg.com/media/Fi1Ix1WXEAAF3xF.jpg']</t>
  </si>
  <si>
    <t>https://twitter.com/SUNA_AGENCY_EN/status/1598013466639753216</t>
  </si>
  <si>
    <t>https://pbs.twimg.com/media/Fi1Ix1WXEAAF3xF.jpg</t>
  </si>
  <si>
    <t>2022-11-29 22:34:51 CAT</t>
  </si>
  <si>
    <t>Sudan Partakes in Middle East workshop on Aquatic Biology  https://t.co/emHL5b6J5y  #suna #sudan  https://t.co/zt9icST7IS</t>
  </si>
  <si>
    <t>['http://suna-sd.net/read?id=755293']</t>
  </si>
  <si>
    <t>['https://pbs.twimg.com/media/FiwjGJIWQAEmhpg.jpg']</t>
  </si>
  <si>
    <t>https://twitter.com/SUNA_AGENCY_EN/status/1597690573800214529</t>
  </si>
  <si>
    <t>https://pbs.twimg.com/media/FiwjGJIWQAEmhpg.jpg</t>
  </si>
  <si>
    <t>2022-11-29 22:21:32 CAT</t>
  </si>
  <si>
    <t>Belail: IGAD has been working to contain threats facing its countries  https://t.co/DcBVABslii  #suna #sudan  https://t.co/r6YewfnwiN</t>
  </si>
  <si>
    <t>['http://suna-sd.net/read?id=755347']</t>
  </si>
  <si>
    <t>['https://pbs.twimg.com/media/FiwgDTQWYAAyV_q.jpg']</t>
  </si>
  <si>
    <t>https://twitter.com/SUNA_AGENCY_EN/status/1597687224598134784</t>
  </si>
  <si>
    <t>https://pbs.twimg.com/media/FiwgDTQWYAAyV_q.jpg</t>
  </si>
  <si>
    <t>2022-11-29 21:47:56 CAT</t>
  </si>
  <si>
    <t>Foreign Ministry Undersecretary addresses high-level meeting of (IOM) Council  https://t.co/LuBikaSuqB  #suna #sudan  https://t.co/SkX3HvbUQb</t>
  </si>
  <si>
    <t>['http://suna-sd.net/read?id=755344']</t>
  </si>
  <si>
    <t>['https://pbs.twimg.com/media/FiwYXDoXEAAk92s.jpg']</t>
  </si>
  <si>
    <t>https://twitter.com/SUNA_AGENCY_EN/status/1597678766771568640</t>
  </si>
  <si>
    <t>https://pbs.twimg.com/media/FiwYXDoXEAAk92s.jpg</t>
  </si>
  <si>
    <t>2022-11-29 21:42:53 CAT</t>
  </si>
  <si>
    <t>Sudan affirms keenness on success of IGAD plans and programs  https://t.co/X8ohFQuJuF  #suna #sudan  https://t.co/EmwvLEAexx</t>
  </si>
  <si>
    <t>['http://suna-sd.net/read?id=755343']</t>
  </si>
  <si>
    <t>['https://pbs.twimg.com/media/FiwXNRmWIAgKiEK.jpg']</t>
  </si>
  <si>
    <t>https://twitter.com/SUNA_AGENCY_EN/status/1597677498807963648</t>
  </si>
  <si>
    <t>https://pbs.twimg.com/media/FiwXNRmWIAgKiEK.jpg</t>
  </si>
  <si>
    <t>2022-11-29 20:30:17 CAT</t>
  </si>
  <si>
    <t>Sudan and S. Sudan's Customs sign Cooperation Agreement  https://t.co/YVzTG0W5dj  #suna #sudan  https://t.co/L6w3m3MyYq</t>
  </si>
  <si>
    <t>['http://suna-sd.net/read?id=755321']</t>
  </si>
  <si>
    <t>['https://pbs.twimg.com/media/FiwGmSeXEAgUBf5.jpg']</t>
  </si>
  <si>
    <t>https://twitter.com/SUNA_AGENCY_EN/status/1597659225702170624</t>
  </si>
  <si>
    <t>https://pbs.twimg.com/media/FiwGmSeXEAgUBf5.jpg</t>
  </si>
  <si>
    <t>2022-11-29 20:27:13 CAT</t>
  </si>
  <si>
    <t>Governor of Blue Nile state meets UNICEF country director  https://t.co/Elwr0o032D  #suna #sudan  https://t.co/OEtABgl4F1</t>
  </si>
  <si>
    <t>['http://suna-sd.net/read?id=755330']</t>
  </si>
  <si>
    <t>['https://pbs.twimg.com/media/FiwF4XsWIAAS7Bu.jpg', 'https://pbs.twimg.com/media/FiwF4r7X0AAg06E.jpg', 'https://pbs.twimg.com/media/FiwF4_cXgAEqgNZ.jpg', 'https://pbs.twimg.com/media/FiwF5UJWQAEr2mD.jpg']</t>
  </si>
  <si>
    <t>https://twitter.com/SUNA_AGENCY_EN/status/1597658454436769792</t>
  </si>
  <si>
    <t>https://pbs.twimg.com/media/FiwF4XsWIAAS7Bu.jpg</t>
  </si>
  <si>
    <t>2022-11-29 20:25:58 CAT</t>
  </si>
  <si>
    <t>Khamis gave directives to HAC to Support Refugees, Displaced Persons at Mastoura Area  https://t.co/5d5eqK4e6A  #suna #sudan  https://t.co/xmyTW5BxFz</t>
  </si>
  <si>
    <t>['http://suna-sd.net/read?id=755301']</t>
  </si>
  <si>
    <t>['https://pbs.twimg.com/media/FiwFmi1XgAIWO2Q.jpg']</t>
  </si>
  <si>
    <t>https://twitter.com/SUNA_AGENCY_EN/status/1597658140719226880</t>
  </si>
  <si>
    <t>https://pbs.twimg.com/media/FiwFmi1XgAIWO2Q.jpg</t>
  </si>
  <si>
    <t>2022-11-29 20:13:24 CAT</t>
  </si>
  <si>
    <t>N. Darfur Governor demands international community support to implementation of Juba Agreement  https://t.co/dRN693yBcu  #suna #sudan  https://t.co/Nc2RdmO1WS</t>
  </si>
  <si>
    <t>['http://suna-sd.net/read?id=755326']</t>
  </si>
  <si>
    <t>['https://pbs.twimg.com/media/FiwCt-wWAAESOoF.jpg']</t>
  </si>
  <si>
    <t>https://twitter.com/SUNA_AGENCY_EN/status/1597654977362948097</t>
  </si>
  <si>
    <t>https://pbs.twimg.com/media/FiwCt-wWAAESOoF.jpg</t>
  </si>
  <si>
    <t>2022-11-29 20:01:08 CAT</t>
  </si>
  <si>
    <t>Nasser gives his testimony before court of June 1989 coup plotters  https://t.co/Sy9Zfgza89  #suna #sudan  https://t.co/wklAQkWDl6</t>
  </si>
  <si>
    <t>['http://suna-sd.net/read?id=755331']</t>
  </si>
  <si>
    <t>['https://pbs.twimg.com/media/Fiv_7UBXkAA-Tmj.jpg']</t>
  </si>
  <si>
    <t>https://twitter.com/SUNA_AGENCY_EN/status/1597651892498493441</t>
  </si>
  <si>
    <t>https://pbs.twimg.com/media/Fiv_7UBXkAA-Tmj.jpg</t>
  </si>
  <si>
    <t>2022-11-29 17:39:32 CAT</t>
  </si>
  <si>
    <t>Foreign Minister receives Ambassador of Libya  https://t.co/MUNUjXhk1u  #suna #sudan  https://t.co/BAs64bb1L1</t>
  </si>
  <si>
    <t>['http://suna-sd.net/read?id=755302']</t>
  </si>
  <si>
    <t>['https://pbs.twimg.com/media/FivfbtNXwAEVQOf.jpg']</t>
  </si>
  <si>
    <t>https://twitter.com/SUNA_AGENCY_EN/status/1597616257565499392</t>
  </si>
  <si>
    <t>https://pbs.twimg.com/media/FivfbtNXwAEVQOf.jpg</t>
  </si>
  <si>
    <t>2022-11-29 17:37:06 CAT</t>
  </si>
  <si>
    <t>Number of IGAD Ministers Arrive to Country  https://t.co/WCa4V5CBDg  #suna #sudan  https://t.co/5H3A1nuZqm</t>
  </si>
  <si>
    <t>['http://suna-sd.net/read?id=755297']</t>
  </si>
  <si>
    <t>['https://pbs.twimg.com/media/Five5DqWQAI7aax.jpg']</t>
  </si>
  <si>
    <t>https://twitter.com/SUNA_AGENCY_EN/status/1597615642609594368</t>
  </si>
  <si>
    <t>https://pbs.twimg.com/media/Five5DqWQAI7aax.jpg</t>
  </si>
  <si>
    <t>2022-11-29 17:28:54 CAT</t>
  </si>
  <si>
    <t>Experts start Preparation Meetings for IGAD Ministerial Meeting in Khartoum  https://t.co/6X2xyBqdpV  #suna #sudan  https://t.co/ohVZbgfUX2</t>
  </si>
  <si>
    <t>['http://suna-sd.net/read?id=755288']</t>
  </si>
  <si>
    <t>['https://pbs.twimg.com/media/FivdFWcXoAEP5pX.jpg']</t>
  </si>
  <si>
    <t>https://twitter.com/SUNA_AGENCY_EN/status/1597613579674726401</t>
  </si>
  <si>
    <t>https://pbs.twimg.com/media/FivdFWcXoAEP5pX.jpg</t>
  </si>
  <si>
    <t>2022-11-27 23:13:42 CAT</t>
  </si>
  <si>
    <t>FM receives new ambassador of State of Qatar to Sudan  https://t.co/TRhsIf57vy  https://t.co/HQQrP4Mqnn</t>
  </si>
  <si>
    <t>['https://suna-sd.net/read?id=755114#']</t>
  </si>
  <si>
    <t>['https://pbs.twimg.com/media/FimY0euXkAAEm2-.jpg']</t>
  </si>
  <si>
    <t>https://twitter.com/SUNA_AGENCY_EN/status/1596975576484827136</t>
  </si>
  <si>
    <t>https://pbs.twimg.com/media/FimY0euXkAAEm2-.jpg</t>
  </si>
  <si>
    <t>2022-11-27 23:05:03 CAT</t>
  </si>
  <si>
    <t>Hafez Ibrahim meets directors of FAO and WOAH  https://t.co/5pnZzQJawk  https://t.co/dTsDB2GdCE</t>
  </si>
  <si>
    <t>['https://suna-sd.net/read?id=755118#']</t>
  </si>
  <si>
    <t>['https://pbs.twimg.com/media/FimW1pNWQAE0Ney.jpg']</t>
  </si>
  <si>
    <t>https://twitter.com/SUNA_AGENCY_EN/status/1596973400886751233</t>
  </si>
  <si>
    <t>https://pbs.twimg.com/media/FimW1pNWQAE0Ney.jpg</t>
  </si>
  <si>
    <t>2022-11-27 22:55:09 CAT</t>
  </si>
  <si>
    <t>British ambassador to Khartoum arrives in El Fasher  https://t.co/3C7YO0dAxZ  https://t.co/7l0Del3f0M</t>
  </si>
  <si>
    <t>['https://suna-sd.net/read?id=755123#']</t>
  </si>
  <si>
    <t>['https://pbs.twimg.com/media/FimUlCkXgAEm3kR.jpg']</t>
  </si>
  <si>
    <t>https://twitter.com/SUNA_AGENCY_EN/status/1596970909751193601</t>
  </si>
  <si>
    <t>https://pbs.twimg.com/media/FimUlCkXgAEm3kR.jpg</t>
  </si>
  <si>
    <t>2022-11-27 22:42:14 CAT</t>
  </si>
  <si>
    <t>Daglo addresses concluding session of Native Administrations Forum  https://t.co/4tek2IKYnk  https://t.co/xniBVLTnrq</t>
  </si>
  <si>
    <t>['https://suna-sd.net/read?id=755143#']</t>
  </si>
  <si>
    <t>['https://pbs.twimg.com/media/FimRnjRWQAIE3ng.jpg']</t>
  </si>
  <si>
    <t>https://twitter.com/SUNA_AGENCY_EN/status/1596967656090787841</t>
  </si>
  <si>
    <t>https://pbs.twimg.com/media/FimRnjRWQAIE3ng.jpg</t>
  </si>
  <si>
    <t>2022-11-27 22:34:48 CAT</t>
  </si>
  <si>
    <t>Sudanese-Saudi mixed naval exercise starts  https://t.co/aezKx72bFl  https://t.co/zbgR6mBtWA</t>
  </si>
  <si>
    <t>['https://suna-sd.net/read?id=755148#']</t>
  </si>
  <si>
    <t>['https://pbs.twimg.com/media/FimP6zIXoAEIX0L.jpg']</t>
  </si>
  <si>
    <t>https://twitter.com/SUNA_AGENCY_EN/status/1596965787956555776</t>
  </si>
  <si>
    <t>https://pbs.twimg.com/media/FimP6zIXoAEIX0L.jpg</t>
  </si>
  <si>
    <t>2022-11-26 22:57:44 CAT</t>
  </si>
  <si>
    <t>Conference for Commemorating Anniversary of Imam Saddiq Al-Mahdi Begins  https://t.co/lYgEWRaWjH  https://t.co/8lTQggYAio</t>
  </si>
  <si>
    <t>['https://www.suna-sd.net/read?id=755053#']</t>
  </si>
  <si>
    <t>['https://pbs.twimg.com/media/FihLlHYXkAMI8Kl.jpg']</t>
  </si>
  <si>
    <t>https://twitter.com/SUNA_AGENCY_EN/status/1596609172518612993</t>
  </si>
  <si>
    <t>https://pbs.twimg.com/media/FihLlHYXkAMI8Kl.jpg</t>
  </si>
  <si>
    <t>2022-11-26 22:52:40 CAT</t>
  </si>
  <si>
    <t>Experts Team for Implementing Resolution (1591/2005) Meets officials of Justice Ministry  https://t.co/CbY7vAm5m0  https://t.co/RhrBK4oFI6</t>
  </si>
  <si>
    <t>['https://www.suna-sd.net/read?id=755063#']</t>
  </si>
  <si>
    <t>['https://pbs.twimg.com/media/FihKaZtXEAAEo3E.jpg']</t>
  </si>
  <si>
    <t>https://twitter.com/SUNA_AGENCY_EN/status/1596607894061039616</t>
  </si>
  <si>
    <t>https://pbs.twimg.com/media/FihKaZtXEAAEo3E.jpg</t>
  </si>
  <si>
    <t>2022-11-26 22:48:12 CAT</t>
  </si>
  <si>
    <t>Chairman of National Commission for Human Rights Meets Wali of West Darfur  https://t.co/BcZDmT4tj1  https://t.co/zQBLJnpCTs</t>
  </si>
  <si>
    <t>['https://www.suna-sd.net/read?id=755066#']</t>
  </si>
  <si>
    <t>['https://pbs.twimg.com/media/FihJY5kWYAAmQYk.jpg']</t>
  </si>
  <si>
    <t>https://twitter.com/SUNA_AGENCY_EN/status/1596606771787091968</t>
  </si>
  <si>
    <t>https://pbs.twimg.com/media/FihJY5kWYAAmQYk.jpg</t>
  </si>
  <si>
    <t>2022-11-25 21:06:50 CAT</t>
  </si>
  <si>
    <t>Sudan wins membership of (ICDO) Executive Office  https://t.co/xxjCWihq4W  #suna #sudan  https://t.co/Fwuw56bSQ7</t>
  </si>
  <si>
    <t>['https://www.suna-sd.net/read?id=755030']</t>
  </si>
  <si>
    <t>['https://pbs.twimg.com/media/FibomqYWAAA3Pzo.jpg']</t>
  </si>
  <si>
    <t>https://twitter.com/SUNA_AGENCY_EN/status/1596218873019531264</t>
  </si>
  <si>
    <t>https://pbs.twimg.com/media/FibomqYWAAA3Pzo.jpg</t>
  </si>
  <si>
    <t>2022-11-25 20:56:01 CAT</t>
  </si>
  <si>
    <t>Defense Minister to address panel discussion on media and national security  https://t.co/68NS2cC46X  #suna #sudan  https://t.co/GeqKlgviQu</t>
  </si>
  <si>
    <t>['https://www.suna-sd.net/read?id=755027']</t>
  </si>
  <si>
    <t>['https://pbs.twimg.com/media/FibmIL1WAAE61NM.jpg']</t>
  </si>
  <si>
    <t>https://twitter.com/SUNA_AGENCY_EN/status/1596216153017577472</t>
  </si>
  <si>
    <t>https://pbs.twimg.com/media/FibmIL1WAAE61NM.jpg</t>
  </si>
  <si>
    <t>2022-11-25 20:50:42 CAT</t>
  </si>
  <si>
    <t>Sudan approves Muscat Declaration on Antimicrobial Resistance  https://t.co/CgAgsXZDt2  #suna #sudan  https://t.co/5zng1YWS7y</t>
  </si>
  <si>
    <t>['https://www.suna-sd.net/read?id=755028']</t>
  </si>
  <si>
    <t>['https://pbs.twimg.com/media/Fibk6f_WAAEzDV5.jpg']</t>
  </si>
  <si>
    <t>https://twitter.com/SUNA_AGENCY_EN/status/1596214814724218881</t>
  </si>
  <si>
    <t>https://pbs.twimg.com/media/Fibk6f_WAAEzDV5.jpg</t>
  </si>
  <si>
    <t>2022-11-25 20:45:40 CAT</t>
  </si>
  <si>
    <t>Agar meets Director of African Department of German Foreign Ministry  https://t.co/rB4vuYJBQG  #suna #sudan  https://t.co/JfLH6hGgoN</t>
  </si>
  <si>
    <t>['https://www.suna-sd.net/read?id=755025']</t>
  </si>
  <si>
    <t>['https://pbs.twimg.com/media/FibjwEMWQAA9N8u.jpg', 'https://pbs.twimg.com/media/FibjwQdX0AIvAD4.jpg', 'https://pbs.twimg.com/media/FibjwbUX0AMtB1f.jpg', 'https://pbs.twimg.com/media/FibjwneWYAA0DeT.jpg']</t>
  </si>
  <si>
    <t>https://twitter.com/SUNA_AGENCY_EN/status/1596213546022731776</t>
  </si>
  <si>
    <t>https://pbs.twimg.com/media/FibjwEMWQAA9N8u.jpg</t>
  </si>
  <si>
    <t>2022-11-25 20:40:36 CAT</t>
  </si>
  <si>
    <t>Al-Hadi Idris briefed on situation in Khartoum and Red Sea states  https://t.co/7X2UpcD9Fz  #suna #sudan  https://t.co/06Ivy3jrCX</t>
  </si>
  <si>
    <t>['https://www.suna-sd.net/read?id=755024']</t>
  </si>
  <si>
    <t>['https://pbs.twimg.com/media/FibimLBWAAEWw-4.jpg']</t>
  </si>
  <si>
    <t>https://twitter.com/SUNA_AGENCY_EN/status/1596212271083986944</t>
  </si>
  <si>
    <t>https://pbs.twimg.com/media/FibimLBWAAEWw-4.jpg</t>
  </si>
  <si>
    <t>2022-11-25 18:58:39 CAT</t>
  </si>
  <si>
    <t>Abdul Rahim Siral Khatim Sudan Ambassador Extraordinary to Iraq  https://t.co/6nwzjVWbnr  #suna #sudan  https://t.co/y8dWGLXbuk</t>
  </si>
  <si>
    <t>['https://www.suna-sd.net/read?id=755023']</t>
  </si>
  <si>
    <t>['https://pbs.twimg.com/media/FibLQscXkAMDzLE.jpg']</t>
  </si>
  <si>
    <t>https://twitter.com/SUNA_AGENCY_EN/status/1596186613872205824</t>
  </si>
  <si>
    <t>https://pbs.twimg.com/media/FibLQscXkAMDzLE.jpg</t>
  </si>
  <si>
    <t>2022-11-23 20:42:38 CAT</t>
  </si>
  <si>
    <t>Foreign Minister Receives Ambassador of Belarus  https://t.co/5VLWGI1O1i  #suna #sudan  https://t.co/jZ7VF9bt4Q</t>
  </si>
  <si>
    <t>['https://www.suna-sd.net/read?id=754882']</t>
  </si>
  <si>
    <t>['https://pbs.twimg.com/media/FiRP4dcXwBU7427.jpg']</t>
  </si>
  <si>
    <t>https://twitter.com/SUNA_AGENCY_EN/status/1595488007217463303</t>
  </si>
  <si>
    <t>https://pbs.twimg.com/media/FiRP4dcXwBU7427.jpg</t>
  </si>
  <si>
    <t>2022-11-23 20:39:25 CAT</t>
  </si>
  <si>
    <t>Hajar Meets UN Delegation of Experts to Follow up Implementation of Resolution 1591 on Darfur  https://t.co/jf8WG8cvgL  #suna #sudan  https://t.co/9JEyNFiUVl</t>
  </si>
  <si>
    <t>['https://www.suna-sd.net/read?id=754885']</t>
  </si>
  <si>
    <t>['https://pbs.twimg.com/media/FiRPJX0XwBk-5cd.jpg']</t>
  </si>
  <si>
    <t>https://twitter.com/SUNA_AGENCY_EN/status/1595487198622760974</t>
  </si>
  <si>
    <t>https://pbs.twimg.com/media/FiRPJX0XwBk-5cd.jpg</t>
  </si>
  <si>
    <t>2022-11-23 18:30:36 CAT</t>
  </si>
  <si>
    <t>Commander-in-Chief meets leaders of Armed Forces and Rapid Support Forces  https://t.co/lhu7kThQ2B  #suna #sudan  https://t.co/X0MwgnhBBV</t>
  </si>
  <si>
    <t>['https://www.suna-sd.net/read?id=754861']</t>
  </si>
  <si>
    <t>['https://pbs.twimg.com/media/FiQxpiuXEAEJLbX.jpg', 'https://pbs.twimg.com/media/FiQxpuRXgBIOg7K.jpg', 'https://pbs.twimg.com/media/FiQxqGoWYAAo1iv.jpg', 'https://pbs.twimg.com/media/FiQxqgOWYAY4Hem.jpg']</t>
  </si>
  <si>
    <t>https://twitter.com/SUNA_AGENCY_EN/status/1595454781124153345</t>
  </si>
  <si>
    <t>https://pbs.twimg.com/media/FiQxpiuXEAEJLbX.jpg</t>
  </si>
  <si>
    <t>2022-11-23 18:17:06 CAT</t>
  </si>
  <si>
    <t>Belarusian Delegation Discusses Aspects of Cooperation with Khartoum Teaching Hospital  https://t.co/4K4dX2QrA9  #suna #sudan  https://t.co/8x1lZc0eBI</t>
  </si>
  <si>
    <t>['https://www.suna-sd.net/read?id=754857']</t>
  </si>
  <si>
    <t>['https://pbs.twimg.com/media/FiQuk2rWIAAN_iY.jpg']</t>
  </si>
  <si>
    <t>https://twitter.com/SUNA_AGENCY_EN/status/1595451381476990976</t>
  </si>
  <si>
    <t>https://pbs.twimg.com/media/FiQuk2rWIAAN_iY.jpg</t>
  </si>
  <si>
    <t>2022-11-23 17:32:42 CAT</t>
  </si>
  <si>
    <t>Defense Minister receives delegation of Regional Office of International Civil Aviation Organization (ICAO)  https://t.co/B8T6BtKRMa  #suna #sudan  https://t.co/OnO7VYdPhw</t>
  </si>
  <si>
    <t>['https://www.suna-sd.net/read?id=754856']</t>
  </si>
  <si>
    <t>['https://pbs.twimg.com/media/FiQkahwXkAADQme.jpg']</t>
  </si>
  <si>
    <t>https://twitter.com/SUNA_AGENCY_EN/status/1595440208522235906</t>
  </si>
  <si>
    <t>https://pbs.twimg.com/media/FiQkahwXkAADQme.jpg</t>
  </si>
  <si>
    <t>2022-11-23 17:23:47 CAT</t>
  </si>
  <si>
    <t>Minister of Cabinet Affairs praises Sudanese-Kuwaiti relations  https://t.co/X1fPnfnc6Z  #suna #sudan  https://t.co/w8Z9MaNEP2</t>
  </si>
  <si>
    <t>['https://www.suna-sd.net/read?id=754837']</t>
  </si>
  <si>
    <t>['https://pbs.twimg.com/media/FiQiXzmWQAEOqoE.jpg']</t>
  </si>
  <si>
    <t>https://twitter.com/SUNA_AGENCY_EN/status/1595437966092009473</t>
  </si>
  <si>
    <t>https://pbs.twimg.com/media/FiQiXzmWQAEOqoE.jpg</t>
  </si>
  <si>
    <t>2022-11-23 17:12:33 CAT</t>
  </si>
  <si>
    <t>Mufadhal: Lakes Coordination Committee convenes amid extremely complicated situations  https://t.co/9FVjycnHZd  #suna #sudan  https://t.co/yoq1y1pnx4</t>
  </si>
  <si>
    <t>['https://www.suna-sd.net/read?id=754828']</t>
  </si>
  <si>
    <t>['https://pbs.twimg.com/media/FiQfzJKXgAUvQli.jpg']</t>
  </si>
  <si>
    <t>https://twitter.com/SUNA_AGENCY_EN/status/1595435139798110208</t>
  </si>
  <si>
    <t>https://pbs.twimg.com/media/FiQfzJKXgAUvQli.jpg</t>
  </si>
  <si>
    <t>2022-11-23 17:08:18 CAT</t>
  </si>
  <si>
    <t>Hemaidti congratulates Saudi leadership and people on victory over Argentina   https://t.co/orN2C1FlaE  #suna #sudan  https://t.co/0bHgEIcKF3</t>
  </si>
  <si>
    <t>['https://www.suna-sd.net/read?id=754814']</t>
  </si>
  <si>
    <t>['https://pbs.twimg.com/media/FiQe1FfXkAAhgr8.jpg']</t>
  </si>
  <si>
    <t>https://twitter.com/SUNA_AGENCY_EN/status/1595434068786782208</t>
  </si>
  <si>
    <t>https://pbs.twimg.com/media/FiQe1FfXkAAhgr8.jpg</t>
  </si>
  <si>
    <t>2022-11-22 21:39:41 CAT</t>
  </si>
  <si>
    <t>Daglo commends results of intelligence directors of Great Lakes countries meeting  https://t.co/6gzrg0FrKs  #suna #sudan  https://t.co/3iIgGFfljM</t>
  </si>
  <si>
    <t>['http://suna-sd.net/read?id=754790']</t>
  </si>
  <si>
    <t>['https://pbs.twimg.com/media/FiMTWM2XwCUb6zj.jpg']</t>
  </si>
  <si>
    <t>https://twitter.com/SUNA_AGENCY_EN/status/1595139976433655808</t>
  </si>
  <si>
    <t>https://pbs.twimg.com/media/FiMTWM2XwCUb6zj.jpg</t>
  </si>
  <si>
    <t>2022-11-22 21:37:10 CAT</t>
  </si>
  <si>
    <t>Al-Burhan addresses meetings of ICGLR  https://t.co/vsoViQZ2g0  #suna #sudan  https://t.co/vMEY0j6d2c</t>
  </si>
  <si>
    <t>['http://suna-sd.net/read?id=754738']</t>
  </si>
  <si>
    <t>['https://pbs.twimg.com/media/FiMSwQFWYAEb3Nt.jpg', 'https://pbs.twimg.com/media/FiMSwpQXwBI8EjC.jpg', 'https://pbs.twimg.com/media/FiMSw0GXwBAZYMv.jpg', 'https://pbs.twimg.com/media/FiMSxYtXwEsdSzR.jpg']</t>
  </si>
  <si>
    <t>https://twitter.com/SUNA_AGENCY_EN/status/1595139343546744832</t>
  </si>
  <si>
    <t>https://pbs.twimg.com/media/FiMSwQFWYAEb3Nt.jpg</t>
  </si>
  <si>
    <t>2022-11-22 21:34:29 CAT</t>
  </si>
  <si>
    <t>Dr. Jibril: Many political initiatives need unified vision agreed upon by all political parties.  https://t.co/Jb2uESf4al  #suna #sudan  https://t.co/L3wLTVN97k</t>
  </si>
  <si>
    <t>['http://suna-sd.net/read?id=754787']</t>
  </si>
  <si>
    <t>['https://pbs.twimg.com/media/FiMSKNIX0AEfHxv.jpg']</t>
  </si>
  <si>
    <t>https://twitter.com/SUNA_AGENCY_EN/status/1595138670171811841</t>
  </si>
  <si>
    <t>https://pbs.twimg.com/media/FiMSKNIX0AEfHxv.jpg</t>
  </si>
  <si>
    <t>2022-11-22 21:29:29 CAT</t>
  </si>
  <si>
    <t>Daglo addresses closing session of meetings of intelligence services in Lakes region  https://t.co/EvZs5PdLOm  #suna #sudan  https://t.co/nPIbpuioUy</t>
  </si>
  <si>
    <t>['http://suna-sd.net/read?id=754783']</t>
  </si>
  <si>
    <t>['https://pbs.twimg.com/media/FiMQ_bsXwAU-hrR.jpg', 'https://pbs.twimg.com/media/FiMRAQfXoAApuX-.jpg']</t>
  </si>
  <si>
    <t>https://twitter.com/SUNA_AGENCY_EN/status/1595137410140372992</t>
  </si>
  <si>
    <t>https://pbs.twimg.com/media/FiMQ_bsXwAU-hrR.jpg</t>
  </si>
  <si>
    <t>2022-11-22 21:11:02 CAT</t>
  </si>
  <si>
    <t>Sudan Partakes in SMIIC Meetings in Turkey  https://t.co/EDNbqtX9Vi  #suna #sudan  https://t.co/TdmcOZj5Lp</t>
  </si>
  <si>
    <t>['http://suna-sd.net/read?id=754739']</t>
  </si>
  <si>
    <t>['https://pbs.twimg.com/media/FiMMydcXoAAl7Te.jpg']</t>
  </si>
  <si>
    <t>https://twitter.com/SUNA_AGENCY_EN/status/1595132766878064641</t>
  </si>
  <si>
    <t>https://pbs.twimg.com/media/FiMMydcXoAAl7Te.jpg</t>
  </si>
  <si>
    <t>2022-11-22 20:56:34 CAT</t>
  </si>
  <si>
    <t>Daglo meets directors of Africa Departments in German and French Ministries of Foreign Affairs  https://t.co/tMwKL7GCGA  #suna #sudan  https://t.co/ozuqf2RUy5</t>
  </si>
  <si>
    <t>['http://suna-sd.net/read?id=754748']</t>
  </si>
  <si>
    <t>['https://pbs.twimg.com/media/FiMJezKXEAY989X.jpg']</t>
  </si>
  <si>
    <t>https://twitter.com/SUNA_AGENCY_EN/status/1595129128113803265</t>
  </si>
  <si>
    <t>https://pbs.twimg.com/media/FiMJezKXEAY989X.jpg</t>
  </si>
  <si>
    <t>2022-11-22 20:54:36 CAT</t>
  </si>
  <si>
    <t>TSC Member meets delegation of United Nations Experts  https://t.co/7lJZb8OO9C  #suna #sudan  https://t.co/vwFsQCieG5</t>
  </si>
  <si>
    <t>['http://suna-sd.net/read?id=754758']</t>
  </si>
  <si>
    <t>['https://pbs.twimg.com/media/FiMJCBWXwAsHdzP.jpg']</t>
  </si>
  <si>
    <t>https://twitter.com/SUNA_AGENCY_EN/status/1595128633223712768</t>
  </si>
  <si>
    <t>https://pbs.twimg.com/media/FiMJCBWXwAsHdzP.jpg</t>
  </si>
  <si>
    <t>2022-11-22 20:28:19 CAT</t>
  </si>
  <si>
    <t>RFCC stresses on need to create broad coalition for transition  https://t.co/Xw0oQzPpTU  #suna #sudan  https://t.co/jpllyp5NZH</t>
  </si>
  <si>
    <t>['http://suna-sd.net/read?id=754754']</t>
  </si>
  <si>
    <t>['https://pbs.twimg.com/media/FiMDBSYXkAkSObE.jpg']</t>
  </si>
  <si>
    <t>https://twitter.com/SUNA_AGENCY_EN/status/1595122018193932289</t>
  </si>
  <si>
    <t>https://pbs.twimg.com/media/FiMDBSYXkAkSObE.jpg</t>
  </si>
  <si>
    <t>2022-11-22 20:24:17 CAT</t>
  </si>
  <si>
    <t>TSC Member Meets Delegation of Tilis, Damaso Localities of S. Darfur  https://t.co/5kailv7cdd  #suna #sudan  https://t.co/fXqyzDWfH4</t>
  </si>
  <si>
    <t>['http://suna-sd.net/read?id=754751']</t>
  </si>
  <si>
    <t>['https://pbs.twimg.com/media/FiMCGSdXkA83BWy.jpg']</t>
  </si>
  <si>
    <t>https://twitter.com/SUNA_AGENCY_EN/status/1595121004103471104</t>
  </si>
  <si>
    <t>https://pbs.twimg.com/media/FiMCGSdXkA83BWy.jpg</t>
  </si>
  <si>
    <t>2022-11-22 17:27:53 CAT</t>
  </si>
  <si>
    <t>Al-Burhan meets directors of Africa Department in German and French Ministries of Foreign Affairs  https://t.co/lgFLh6MoZC  #suna #sudan  https://t.co/gLaZstzV1B</t>
  </si>
  <si>
    <t>['http://suna-sd.net/read?id=754741']</t>
  </si>
  <si>
    <t>['https://pbs.twimg.com/media/FiLZr_mXkAAuwgt.jpg', 'https://pbs.twimg.com/media/FiLZsMTXoAEEPrw.jpg', 'https://pbs.twimg.com/media/FiLZtAJX0AIU3vP.jpg', 'https://pbs.twimg.com/media/FiLZthJXkAAkTXm.jpg']</t>
  </si>
  <si>
    <t>https://twitter.com/SUNA_AGENCY_EN/status/1595076607688982530</t>
  </si>
  <si>
    <t>https://pbs.twimg.com/media/FiLZr_mXkAAuwgt.jpg</t>
  </si>
  <si>
    <t>2022-11-22 17:04:54 CAT</t>
  </si>
  <si>
    <t>Court of June 30, 1989 coup plotters hears two prosecution witnesses  https://t.co/GzryLl7Er2  #suna #sudan  https://t.co/RO1cyX14o1</t>
  </si>
  <si>
    <t>['http://suna-sd.net/read?id=754740']</t>
  </si>
  <si>
    <t>['https://pbs.twimg.com/media/FiLUdeEXkAITbM_.jpg']</t>
  </si>
  <si>
    <t>https://twitter.com/SUNA_AGENCY_EN/status/1595070825362853892</t>
  </si>
  <si>
    <t>https://pbs.twimg.com/media/FiLUdeEXkAITbM_.jpg</t>
  </si>
  <si>
    <t>2022-11-22 15:38:29 CAT</t>
  </si>
  <si>
    <t>Dr. Haitham attends Omani’s Embassy National Day Celebration  https://t.co/YHVTA8I6HB  #suna #sudan  https://t.co/PBMM1CXjxc</t>
  </si>
  <si>
    <t>['http://suna-sd.net/read?id=754731']</t>
  </si>
  <si>
    <t>['https://pbs.twimg.com/media/FiLAroJX0AAxjS5.jpg']</t>
  </si>
  <si>
    <t>https://twitter.com/SUNA_AGENCY_EN/status/1595049079020703747</t>
  </si>
  <si>
    <t>https://pbs.twimg.com/media/FiLAroJX0AAxjS5.jpg</t>
  </si>
  <si>
    <t>2022-11-22 15:34:47 CAT</t>
  </si>
  <si>
    <t>SUNA and government of Darfur region discuss development of media performance  https://t.co/BlbRhqpi3m  #suna #sudan  https://t.co/QAB6gPYyDT</t>
  </si>
  <si>
    <t>['http://suna-sd.net/read?id=754730']</t>
  </si>
  <si>
    <t>['https://pbs.twimg.com/media/FiK_1BGX0AEZiIn.jpg']</t>
  </si>
  <si>
    <t>https://twitter.com/SUNA_AGENCY_EN/status/1595048146601709569</t>
  </si>
  <si>
    <t>https://pbs.twimg.com/media/FiK_1BGX0AEZiIn.jpg</t>
  </si>
  <si>
    <t>2022-11-22 15:26:42 CAT</t>
  </si>
  <si>
    <t>Energy Minister discusses with Belarus Ambassador cooperation between two countries  https://t.co/VTKfFGCSro  #suna #sudan  https://t.co/rAbHdf3Jig</t>
  </si>
  <si>
    <t>['http://suna-sd.net/read?id=754726']</t>
  </si>
  <si>
    <t>['https://pbs.twimg.com/media/FiK97LXWAAMTvcm.jpg', 'https://pbs.twimg.com/media/FiK99aiWAAc7auW.jpg', 'https://pbs.twimg.com/media/FiK994SWYAQX4tR.jpg', 'https://pbs.twimg.com/media/FiK9-1FWIAAKjZN.jpg']</t>
  </si>
  <si>
    <t>https://twitter.com/SUNA_AGENCY_EN/status/1595046112011976704</t>
  </si>
  <si>
    <t>https://pbs.twimg.com/media/FiK97LXWAAMTvcm.jpg</t>
  </si>
  <si>
    <t>2022-11-22 14:07:03 CAT</t>
  </si>
  <si>
    <t>Jibril meets Director of African and Indian Ocean Department of France Foreign Ministry  https://t.co/5vx2CMOGRp  #suna #sudan  https://t.co/TFY9Ss6OqB</t>
  </si>
  <si>
    <t>['http://suna-sd.net/read?id=754724']</t>
  </si>
  <si>
    <t>['https://pbs.twimg.com/media/FiKrvunWYAE-38b.jpg']</t>
  </si>
  <si>
    <t>https://twitter.com/SUNA_AGENCY_EN/status/1595026068309966848</t>
  </si>
  <si>
    <t>https://pbs.twimg.com/media/FiKrvunWYAE-38b.jpg</t>
  </si>
  <si>
    <t>2022-11-22 13:41:22 CAT</t>
  </si>
  <si>
    <t>40 tons of humanitarian aid arrive from Belarus to Sudan  https://t.co/dEPsG8BPoL  #suna #sudan  https://t.co/PWTSQZuoRT</t>
  </si>
  <si>
    <t>['http://suna-sd.net/read?id=754714']</t>
  </si>
  <si>
    <t>['https://pbs.twimg.com/media/FiKl3bfWIAI8ZXx.jpg']</t>
  </si>
  <si>
    <t>https://twitter.com/SUNA_AGENCY_EN/status/1595019606821064706</t>
  </si>
  <si>
    <t>https://pbs.twimg.com/media/FiKl3bfWIAI8ZXx.jpg</t>
  </si>
  <si>
    <t>2022-11-21 21:30:47 CAT</t>
  </si>
  <si>
    <t>FAO delegation in N. Darfur to follow up implementation of Food Security Program  https://t.co/m9L0TA2AMX  https://t.co/SyJLunK5WA</t>
  </si>
  <si>
    <t>['https://www.suna-sd.net/read?id=754598#']</t>
  </si>
  <si>
    <t>['https://pbs.twimg.com/media/FiHHuaaXEBksQS-.jpg']</t>
  </si>
  <si>
    <t>https://twitter.com/SUNA_AGENCY_EN/status/1594775349988298752</t>
  </si>
  <si>
    <t>https://pbs.twimg.com/media/FiHHuaaXEBksQS-.jpg</t>
  </si>
  <si>
    <t>2022-11-21 21:26:50 CAT</t>
  </si>
  <si>
    <t>Jaber returns home with confirmations of holding IGAD ministerial meeting 30 th November in Khartoum  https://t.co/uaE4hsKz8Y  https://t.co/czNeI0fTV0</t>
  </si>
  <si>
    <t>['https://www.suna-sd.net/read?id=754692#']</t>
  </si>
  <si>
    <t>['https://pbs.twimg.com/media/FiHG0OqXEAMKF99.jpg']</t>
  </si>
  <si>
    <t>https://twitter.com/SUNA_AGENCY_EN/status/1594774354973364251</t>
  </si>
  <si>
    <t>https://pbs.twimg.com/media/FiHG0OqXEAMKF99.jpg</t>
  </si>
  <si>
    <t>2022-11-21 21:22:00 CAT</t>
  </si>
  <si>
    <t>State of emergency in Blue Nile Region extended  https://t.co/XuQeyg3glc  https://t.co/qgLP3w6CgL</t>
  </si>
  <si>
    <t>['https://www.suna-sd.net/read?id=754628#']</t>
  </si>
  <si>
    <t>['https://pbs.twimg.com/media/FiHFt0HWAAI-tYK.jpg']</t>
  </si>
  <si>
    <t>https://twitter.com/SUNA_AGENCY_EN/status/1594773137299804170</t>
  </si>
  <si>
    <t>https://pbs.twimg.com/media/FiHFt0HWAAI-tYK.jpg</t>
  </si>
  <si>
    <t>2022-11-21 21:17:35 CAT</t>
  </si>
  <si>
    <t>Abu Numu and Hanon agree on completing development projects at Al-Radom area  https://t.co/yWYDwt4LZs  https://t.co/0FgwIyzSZs</t>
  </si>
  <si>
    <t>['https://www.suna-sd.net/read?id=754622#']</t>
  </si>
  <si>
    <t>['https://pbs.twimg.com/media/FiHEtATXEBMKwAp.jpg']</t>
  </si>
  <si>
    <t>https://twitter.com/SUNA_AGENCY_EN/status/1594772028044738566</t>
  </si>
  <si>
    <t>https://pbs.twimg.com/media/FiHEtATXEBMKwAp.jpg</t>
  </si>
  <si>
    <t>2022-11-21 21:12:05 CAT</t>
  </si>
  <si>
    <t>Saudi ambassador to Sudan participates in Qatari Embassy‘s celebration of opening the World Cup  https://t.co/icicV1eJBY  https://t.co/QEA6bYRdxf</t>
  </si>
  <si>
    <t>['https://www.suna-sd.net/read?id=754613#']</t>
  </si>
  <si>
    <t>['https://pbs.twimg.com/media/FiHDcduXEAcDCZY.jpg']</t>
  </si>
  <si>
    <t>https://twitter.com/SUNA_AGENCY_EN/status/1594770645568655370</t>
  </si>
  <si>
    <t>https://pbs.twimg.com/media/FiHDcduXEAcDCZY.jpg</t>
  </si>
  <si>
    <t>2022-11-21 21:07:53 CAT</t>
  </si>
  <si>
    <t>Foreign Minister Meets Director of Africa Department in French Foreign Ministry  https://t.co/aux48mmO8M  https://t.co/8XT5tGVU2W</t>
  </si>
  <si>
    <t>['https://www.suna-sd.net/read?id=754644#']</t>
  </si>
  <si>
    <t>['https://pbs.twimg.com/media/FiHCelUXEA4Qpf2.jpg']</t>
  </si>
  <si>
    <t>https://twitter.com/SUNA_AGENCY_EN/status/1594769585437376512</t>
  </si>
  <si>
    <t>https://pbs.twimg.com/media/FiHCelUXEA4Qpf2.jpg</t>
  </si>
  <si>
    <t>2022-11-21 21:03:29 CAT</t>
  </si>
  <si>
    <t>Businessmen general Secretary: wide opportunities for cooperation between Sudan- American private sectors  https://t.co/z4ZRncGTuY  https://t.co/bg8ZY67oGx</t>
  </si>
  <si>
    <t>['https://www.suna-sd.net/read?id=754666#']</t>
  </si>
  <si>
    <t>['https://pbs.twimg.com/media/FiHBeYMXEA49eRb.jpg']</t>
  </si>
  <si>
    <t>https://twitter.com/SUNA_AGENCY_EN/status/1594768479080546305</t>
  </si>
  <si>
    <t>https://pbs.twimg.com/media/FiHBeYMXEA49eRb.jpg</t>
  </si>
  <si>
    <t>2022-11-21 20:58:01 CAT</t>
  </si>
  <si>
    <t>Court for Case of Murder of Intelligence Corporal Continues Sittings  https://t.co/wbnsO8Yl2h  https://t.co/EC4sMf7e5Z</t>
  </si>
  <si>
    <t>['https://www.suna-sd.net/read?id=754667#']</t>
  </si>
  <si>
    <t>['https://pbs.twimg.com/media/FiHAONTXgAABQWa.jpg']</t>
  </si>
  <si>
    <t>https://twitter.com/SUNA_AGENCY_EN/status/1594767102157651978</t>
  </si>
  <si>
    <t>https://pbs.twimg.com/media/FiHAONTXgAABQWa.jpg</t>
  </si>
  <si>
    <t>2022-11-21 20:52:45 CAT</t>
  </si>
  <si>
    <t>Al-Mirghani Returns to the Homeland  https://t.co/1O9my8tzVx  https://t.co/4WNdq0WFDs</t>
  </si>
  <si>
    <t>['https://www.suna-sd.net/read?id=754676#']</t>
  </si>
  <si>
    <t>['https://pbs.twimg.com/media/FiG_Bk0XEAoVJeX.jpg']</t>
  </si>
  <si>
    <t>https://twitter.com/SUNA_AGENCY_EN/status/1594765779660161024</t>
  </si>
  <si>
    <t>https://pbs.twimg.com/media/FiG_Bk0XEAoVJeX.jpg</t>
  </si>
  <si>
    <t>2022-11-21 20:48:01 CAT</t>
  </si>
  <si>
    <t>Ethiopian Prime Minister Receives Member of Sovereignty Council  https://t.co/P8WPtLfcxp  https://t.co/1e9pvWreHo</t>
  </si>
  <si>
    <t>['https://www.suna-sd.net/read?id=754638#']</t>
  </si>
  <si>
    <t>['https://pbs.twimg.com/media/FiG97FjXEAYHqmH.jpg']</t>
  </si>
  <si>
    <t>https://twitter.com/SUNA_AGENCY_EN/status/1594764587022356489</t>
  </si>
  <si>
    <t>https://pbs.twimg.com/media/FiG97FjXEAYHqmH.jpg</t>
  </si>
  <si>
    <t>2022-11-20 21:45:58 CAT</t>
  </si>
  <si>
    <t>TSC Vice-President affirms support to State of Qatar  https://t.co/1zqjgfC7ZH  https://t.co/SHHTpfTqY6</t>
  </si>
  <si>
    <t>['https://www.suna-sd.net/read?id=754541#']</t>
  </si>
  <si>
    <t>['https://pbs.twimg.com/media/FiCBnDlXoAkKd7m.jpg']</t>
  </si>
  <si>
    <t>https://twitter.com/SUNA_AGENCY_EN/status/1594416783515357184</t>
  </si>
  <si>
    <t>https://pbs.twimg.com/media/FiCBnDlXoAkKd7m.jpg</t>
  </si>
  <si>
    <t>2022-11-20 21:26:42 CAT</t>
  </si>
  <si>
    <t>Federal Minister of Health arrives in North Darfur State  https://t.co/ahgO53WDvy  https://t.co/dzgOQmqnbf</t>
  </si>
  <si>
    <t>['https://www.suna-sd.net/read?id=754544#']</t>
  </si>
  <si>
    <t>['https://pbs.twimg.com/media/FiB9MtGXEAEUIga.jpg']</t>
  </si>
  <si>
    <t>https://twitter.com/SUNA_AGENCY_EN/status/1594411934056878081</t>
  </si>
  <si>
    <t>https://pbs.twimg.com/media/FiB9MtGXEAEUIga.jpg</t>
  </si>
  <si>
    <t>2022-11-20 21:21:52 CAT</t>
  </si>
  <si>
    <t>Vice President of TSC receives Director of Ethiopian Intelligence  https://t.co/evNyjJyagd  https://t.co/h5MkgKhYPQ</t>
  </si>
  <si>
    <t>['https://www.suna-sd.net/read?id=754550#']</t>
  </si>
  <si>
    <t>['https://pbs.twimg.com/media/FiB8ApEXkAMzqji.jpg']</t>
  </si>
  <si>
    <t>https://twitter.com/SUNA_AGENCY_EN/status/1594410719763742725</t>
  </si>
  <si>
    <t>https://pbs.twimg.com/media/FiB8ApEXkAMzqji.jpg</t>
  </si>
  <si>
    <t>2022-11-20 21:16:32 CAT</t>
  </si>
  <si>
    <t>Director General of Ethiopia’s National Intelligence Service concludes visit to Khartoum  https://t.co/388NBFx08Z  https://t.co/kYn7hS78Mi</t>
  </si>
  <si>
    <t>['https://www.suna-sd.net/read?id=754555#']</t>
  </si>
  <si>
    <t>['https://pbs.twimg.com/media/FiB64BBWYAA3M-n.jpg']</t>
  </si>
  <si>
    <t>https://twitter.com/SUNA_AGENCY_EN/status/1594409374524801024</t>
  </si>
  <si>
    <t>https://pbs.twimg.com/media/FiB64BBWYAA3M-n.jpg</t>
  </si>
  <si>
    <t>2022-11-20 21:13:14 CAT</t>
  </si>
  <si>
    <t>Amir of State of Qatar Opens FIFA World Cup Qatar 2022  https://t.co/tybuNdukVx  https://t.co/mkVp2WpweG</t>
  </si>
  <si>
    <t>['https://www.suna-sd.net/read?id=754559#']</t>
  </si>
  <si>
    <t>['https://pbs.twimg.com/media/FiB6HshWYAcfDy_.jpg']</t>
  </si>
  <si>
    <t>https://twitter.com/SUNA_AGENCY_EN/status/1594408546590150656</t>
  </si>
  <si>
    <t>https://pbs.twimg.com/media/FiB6HshWYAcfDy_.jpg</t>
  </si>
  <si>
    <t>2022-11-20 21:03:35 CAT</t>
  </si>
  <si>
    <t>USA provides humanitarian aid of (47,893) tons of corn to Sudan  https://t.co/XUpKSUAFZe  https://t.co/E2MWWGfsDB</t>
  </si>
  <si>
    <t>['https://www.suna-sd.net/read?id=754568#']</t>
  </si>
  <si>
    <t>['https://pbs.twimg.com/media/FiB36DXXoAA9kAe.jpg']</t>
  </si>
  <si>
    <t>https://twitter.com/SUNA_AGENCY_EN/status/1594406117253255168</t>
  </si>
  <si>
    <t>https://pbs.twimg.com/media/FiB36DXXoAA9kAe.jpg</t>
  </si>
  <si>
    <t>2022-11-19 21:22:43 CAT</t>
  </si>
  <si>
    <t>Fifth Conference on Oil Seeds and Legumes Kicks off in Corinthia Hotel  https://t.co/wpoymFRFGc  https://t.co/WgMKloiGVT</t>
  </si>
  <si>
    <t>['https://www.suna-sd.net/read?id=754477']</t>
  </si>
  <si>
    <t>['https://pbs.twimg.com/media/Fh8yszIXEAEs4h-.jpg']</t>
  </si>
  <si>
    <t>https://twitter.com/SUNA_AGENCY_EN/status/1594048542015889413</t>
  </si>
  <si>
    <t>https://pbs.twimg.com/media/Fh8yszIXEAEs4h-.jpg</t>
  </si>
  <si>
    <t>2022-11-19 21:17:21 CAT</t>
  </si>
  <si>
    <t>Khartoum to Host 4th International Festival of Sudanese Dates  https://t.co/WNtj13U21O  https://t.co/gai1vk0PMg</t>
  </si>
  <si>
    <t>['https://www.suna-sd.net/read?id=754478#']</t>
  </si>
  <si>
    <t>['https://pbs.twimg.com/media/Fh8xd5RXgAADJDI.jpg']</t>
  </si>
  <si>
    <t>https://twitter.com/SUNA_AGENCY_EN/status/1594047192343494656</t>
  </si>
  <si>
    <t>https://pbs.twimg.com/media/Fh8xd5RXgAADJDI.jpg</t>
  </si>
  <si>
    <t>2022-11-19 21:07:37 CAT</t>
  </si>
  <si>
    <t>Grant of 90 Million Yuan from China to Implement Vital Projects in Sudan  https://t.co/lbXUwWQdcT  https://t.co/eRSA8kAG1o</t>
  </si>
  <si>
    <t>['https://www.suna-sd.net/read?id=754486#']</t>
  </si>
  <si>
    <t>['https://pbs.twimg.com/media/Fh8vP1wX0AABNeU.jpg']</t>
  </si>
  <si>
    <t>https://twitter.com/SUNA_AGENCY_EN/status/1594044745260879872</t>
  </si>
  <si>
    <t>https://pbs.twimg.com/media/Fh8vP1wX0AABNeU.jpg</t>
  </si>
  <si>
    <t>2022-11-19 21:02:37 CAT</t>
  </si>
  <si>
    <t>Sudan Participates in Fifth International Exhibition of Industries and Technology in Addis Ababa  https://t.co/9NcxoIpne8  https://t.co/KXoLALvccf</t>
  </si>
  <si>
    <t>['https://www.suna-sd.net/read?id=754491#']</t>
  </si>
  <si>
    <t>['https://pbs.twimg.com/media/Fh8uF93WQAAubPt.jpg']</t>
  </si>
  <si>
    <t>https://twitter.com/SUNA_AGENCY_EN/status/1594043485564203008</t>
  </si>
  <si>
    <t>https://pbs.twimg.com/media/Fh8uF93WQAAubPt.jpg</t>
  </si>
  <si>
    <t>2022-11-19 20:56:54 CAT</t>
  </si>
  <si>
    <t>Member of Sovereignty Council Arrives in Addis Ababa  https://t.co/zKVhxHokx0  https://t.co/0Hu4HNly2B</t>
  </si>
  <si>
    <t>['https://www.suna-sd.net/read?id=754500#']</t>
  </si>
  <si>
    <t>['https://pbs.twimg.com/media/Fh8syj3WAAElADD.jpg']</t>
  </si>
  <si>
    <t>https://twitter.com/SUNA_AGENCY_EN/status/1594042047132057601</t>
  </si>
  <si>
    <t>https://pbs.twimg.com/media/Fh8syj3WAAElADD.jpg</t>
  </si>
  <si>
    <t>2022-11-18 20:21:59 CAT</t>
  </si>
  <si>
    <t>TSC Member General Ibrahim Jaber arrives in Juba  https://t.co/SmFfDMSamG  #suna #sudan  https://t.co/3TSW8fGzz8</t>
  </si>
  <si>
    <t>['https://www.suna-sd.net/read?id=754441']</t>
  </si>
  <si>
    <t>['https://pbs.twimg.com/media/Fh3bM7XX0AABF-V.jpg', 'https://pbs.twimg.com/media/Fh3bNURX0AIXMkc.jpg', 'https://pbs.twimg.com/media/Fh3bNjSXoAApp9L.jpg']</t>
  </si>
  <si>
    <t>https://twitter.com/SUNA_AGENCY_EN/status/1593670872308617223</t>
  </si>
  <si>
    <t>https://pbs.twimg.com/media/Fh3bM7XX0AABF-V.jpg</t>
  </si>
  <si>
    <t>2022-11-18 20:15:50 CAT</t>
  </si>
  <si>
    <t>Sudan participates in 3rd conference on combating financing of terrorism in New Delhi  https://t.co/0uzLkXAox9  #suna #sudan  https://t.co/9dLDP68CxL</t>
  </si>
  <si>
    <t>['https://www.suna-sd.net/read?id=754440']</t>
  </si>
  <si>
    <t>['https://pbs.twimg.com/media/Fh3ZzNXX0AMXdrz.jpg']</t>
  </si>
  <si>
    <t>https://twitter.com/SUNA_AGENCY_EN/status/1593669324199395332</t>
  </si>
  <si>
    <t>https://pbs.twimg.com/media/Fh3ZzNXX0AMXdrz.jpg</t>
  </si>
  <si>
    <t>2022-11-18 20:06:02 CAT</t>
  </si>
  <si>
    <t>President of Ugandan receives Lieutenant General Ibrahim Jaber  https://t.co/AjFxVOhRHQ  #suna #sudan  https://t.co/hNHd0zSzAX</t>
  </si>
  <si>
    <t>['https://www.suna-sd.net/read?id=754439']</t>
  </si>
  <si>
    <t>['https://pbs.twimg.com/media/Fh3XjiOXwAEVw8D.jpg']</t>
  </si>
  <si>
    <t>https://twitter.com/SUNA_AGENCY_EN/status/1593666855994007557</t>
  </si>
  <si>
    <t>https://pbs.twimg.com/media/Fh3XjiOXwAEVw8D.jpg</t>
  </si>
  <si>
    <t>2022-11-18 20:02:17 CAT</t>
  </si>
  <si>
    <t>President of TSC congratulates Sultan of Oman on National Day  https://t.co/0kKrjabTmM  #suna #sudan  https://t.co/diNgdSYNLV</t>
  </si>
  <si>
    <t>['https://www.suna-sd.net/read?id=754437']</t>
  </si>
  <si>
    <t>['https://pbs.twimg.com/media/Fh3WstfWIAIN2yD.jpg']</t>
  </si>
  <si>
    <t>https://twitter.com/SUNA_AGENCY_EN/status/1593665915505311746</t>
  </si>
  <si>
    <t>https://pbs.twimg.com/media/Fh3WstfWIAIN2yD.jpg</t>
  </si>
  <si>
    <t>2022-11-18 19:59:22 CAT</t>
  </si>
  <si>
    <t>Governor of W. Kordofan inspects situation in Lagawa  https://t.co/zuX17j8TMt  https://t.co/pUPAA2eDBu</t>
  </si>
  <si>
    <t>['https://www.suna-sd.net/read?id=754281']</t>
  </si>
  <si>
    <t>['https://pbs.twimg.com/media/Fh3WBiqXkAQ-jcf.jpg']</t>
  </si>
  <si>
    <t>https://twitter.com/SUNA_AGENCY_EN/status/1593665179845369857</t>
  </si>
  <si>
    <t>https://pbs.twimg.com/media/Fh3WBiqXkAQ-jcf.jpg</t>
  </si>
  <si>
    <t>TSC President meets the High Commissioner for Human Rights  https://t.co/gtK1EgWkl5  https://t.co/UA7A4w7Wpo</t>
  </si>
  <si>
    <t>['https://www.suna-sd.net/read?id=754293']</t>
  </si>
  <si>
    <t>['https://pbs.twimg.com/media/Fh3WBkvWYAMIcjs.jpg']</t>
  </si>
  <si>
    <t>https://twitter.com/SUNA_AGENCY_EN/status/1593665178868097025</t>
  </si>
  <si>
    <t>https://pbs.twimg.com/media/Fh3WBkvWYAMIcjs.jpg</t>
  </si>
  <si>
    <t>2022-11-18 19:59:20 CAT</t>
  </si>
  <si>
    <t>Volker Turk confirms solidarity with the Sudanese people  https://t.co/RlUCWNTahX  https://t.co/JfQbqHLM48</t>
  </si>
  <si>
    <t>['https://www.suna-sd.net/read?id=754296']</t>
  </si>
  <si>
    <t>['https://pbs.twimg.com/media/Fh3WBhIWQAMnMe8.jpg']</t>
  </si>
  <si>
    <t>https://twitter.com/SUNA_AGENCY_EN/status/1593665172068917249</t>
  </si>
  <si>
    <t>https://pbs.twimg.com/media/Fh3WBhIWQAMnMe8.jpg</t>
  </si>
  <si>
    <t>2022-11-17 22:59:43 CAT</t>
  </si>
  <si>
    <t>Global Media Congress activities wind up in Abu Dhabi  https://t.co/8lsPKG4BYm  https://t.co/9cEzGgCpOW</t>
  </si>
  <si>
    <t>['https://www.suna-sd.net/read?id=754362#']</t>
  </si>
  <si>
    <t>['https://pbs.twimg.com/media/Fhy1txLX0AIcVgF.jpg']</t>
  </si>
  <si>
    <t>https://twitter.com/SUNA_AGENCY_EN/status/1593348180061593600</t>
  </si>
  <si>
    <t>https://pbs.twimg.com/media/Fhy1txLX0AIcVgF.jpg</t>
  </si>
  <si>
    <t>2022-11-17 22:54:24 CAT</t>
  </si>
  <si>
    <t>FMH: Girada Hospital Cases do not indicate an organic disease  https://t.co/GeUIvgRdeL  https://t.co/ZFlCtzIxGj</t>
  </si>
  <si>
    <t>['https://www.suna-sd.net/read?id=754363#']</t>
  </si>
  <si>
    <t>['https://pbs.twimg.com/media/Fhy0f8NXoAE1XJ3.jpg']</t>
  </si>
  <si>
    <t>https://twitter.com/SUNA_AGENCY_EN/status/1593346841994825730</t>
  </si>
  <si>
    <t>https://pbs.twimg.com/media/Fhy0f8NXoAE1XJ3.jpg</t>
  </si>
  <si>
    <t>2022-11-17 22:48:44 CAT</t>
  </si>
  <si>
    <t>FANA General Assembly concludes session, issues final recommendations  https://t.co/UtuxZjkje5  https://t.co/OMBCRM8eZm</t>
  </si>
  <si>
    <t>['https://www.suna-sd.net/read?id=754334#']</t>
  </si>
  <si>
    <t>['https://pbs.twimg.com/media/FhyzM9kXkAIuBHl.jpg']</t>
  </si>
  <si>
    <t>https://twitter.com/SUNA_AGENCY_EN/status/1593345415910494208</t>
  </si>
  <si>
    <t>https://pbs.twimg.com/media/FhyzM9kXkAIuBHl.jpg</t>
  </si>
  <si>
    <t>2022-11-17 22:43:49 CAT</t>
  </si>
  <si>
    <t>Somali President receives Ibrahim Jaber  https://t.co/TUUKwl2Hly  https://t.co/7PXJRkrJ2m</t>
  </si>
  <si>
    <t>['https://www.suna-sd.net/read?id=754332#']</t>
  </si>
  <si>
    <t>['https://pbs.twimg.com/media/FhyyE4HWAAEkHNF.jpg']</t>
  </si>
  <si>
    <t>https://twitter.com/SUNA_AGENCY_EN/status/1593344178708168705</t>
  </si>
  <si>
    <t>https://pbs.twimg.com/media/FhyyE4HWAAEkHNF.jpg</t>
  </si>
  <si>
    <t>2022-11-17 22:43:33 CAT</t>
  </si>
  <si>
    <t>Gezira government calls for efforts to prevent outbreak of dengue fever  https://t.co/zjdZxzyeAS  https://t.co/THxWOR2rzL</t>
  </si>
  <si>
    <t>['https://www.suna-sd.net/read?id=754352#']</t>
  </si>
  <si>
    <t>['https://pbs.twimg.com/media/FhyyAzEWIAEcFvE.jpg']</t>
  </si>
  <si>
    <t>https://twitter.com/SUNA_AGENCY_EN/status/1593344110836043778</t>
  </si>
  <si>
    <t>https://pbs.twimg.com/media/FhyyAzEWIAEcFvE.jpg</t>
  </si>
  <si>
    <t>2022-11-17 22:23:24 CAT</t>
  </si>
  <si>
    <t>Kassala state governor receives delegation of tripartite mechanism  https://t.co/C8IiNHMnOY  https://t.co/64srOhm0AK</t>
  </si>
  <si>
    <t>['https://www.suna-sd.net/read?id=754353#']</t>
  </si>
  <si>
    <t>['https://pbs.twimg.com/media/FhytZp6WAActtzC.jpg']</t>
  </si>
  <si>
    <t>https://twitter.com/SUNA_AGENCY_EN/status/1593339038731223040</t>
  </si>
  <si>
    <t>https://pbs.twimg.com/media/FhytZp6WAActtzC.jpg</t>
  </si>
  <si>
    <t>2022-11-17 22:16:30 CAT</t>
  </si>
  <si>
    <t>DUP (origin): Al-Marghani returns to country Monday noon via Khartoum Airport  https://t.co/I4x1orCSpn  https://t.co/wxK4HCRtwB</t>
  </si>
  <si>
    <t>['https://www.suna-sd.net/read?id=754371#']</t>
  </si>
  <si>
    <t>['https://pbs.twimg.com/media/Fhyr0zLXwAAL9TS.jpg']</t>
  </si>
  <si>
    <t>https://twitter.com/SUNA_AGENCY_EN/status/1593337302872457216</t>
  </si>
  <si>
    <t>https://pbs.twimg.com/media/Fhyr0zLXwAAL9TS.jpg</t>
  </si>
  <si>
    <t>2022-11-17 22:12:28 CAT</t>
  </si>
  <si>
    <t>Governance and administration sector of Ministers Council holds a meeting  https://t.co/Rzobr7HpZ0  https://t.co/ylpAvGQbTv</t>
  </si>
  <si>
    <t>['https://www.suna-sd.net/read?id=754374#']</t>
  </si>
  <si>
    <t>['https://pbs.twimg.com/media/Fhyq5rUWAAEID5R.jpg']</t>
  </si>
  <si>
    <t>https://twitter.com/SUNA_AGENCY_EN/status/1593336288836550656</t>
  </si>
  <si>
    <t>https://pbs.twimg.com/media/Fhyq5rUWAAEID5R.jpg</t>
  </si>
  <si>
    <t>2022-11-17 22:06:43 CAT</t>
  </si>
  <si>
    <t>FM issues statement on FIFA World Cup Qatar 2022  https://t.co/69EqZ26gsB  https://t.co/oo6UJ6wGmS</t>
  </si>
  <si>
    <t>['https://www.suna-sd.net/read?id=754373#']</t>
  </si>
  <si>
    <t>['https://pbs.twimg.com/media/Fhypjm5WIAIf--M.jpg']</t>
  </si>
  <si>
    <t>https://twitter.com/SUNA_AGENCY_EN/status/1593334841835134981</t>
  </si>
  <si>
    <t>https://pbs.twimg.com/media/Fhypjm5WIAIf--M.jpg</t>
  </si>
  <si>
    <t>2022-11-17 20:35:35 CAT</t>
  </si>
  <si>
    <t>Member of TSC General Ibrahim Jaber arrives in Uganda  https://t.co/p7JzdG3H67  https://t.co/NGB7b1QEbv</t>
  </si>
  <si>
    <t>['https://www.suna-sd.net/read?id=754380#']</t>
  </si>
  <si>
    <t>['https://pbs.twimg.com/media/FhyUtjCXkAMgoH6.jpg']</t>
  </si>
  <si>
    <t>https://twitter.com/SUNA_AGENCY_EN/status/1593311905418035203</t>
  </si>
  <si>
    <t>https://pbs.twimg.com/media/FhyUtjCXkAMgoH6.jpg</t>
  </si>
  <si>
    <t>2022-11-17 20:35:04 CAT</t>
  </si>
  <si>
    <t>Oilseeds Conference to Kick off in Khartoum Saturday  https://t.co/nivWs7kIiC  https://t.co/ODa7KyMkWA</t>
  </si>
  <si>
    <t>['https://www.suna-sd.net/read?id=754343#']</t>
  </si>
  <si>
    <t>['https://pbs.twimg.com/media/FhyTs0kX0AIWaXk.jpg']</t>
  </si>
  <si>
    <t>https://twitter.com/SUNA_AGENCY_EN/status/1593311778192211969</t>
  </si>
  <si>
    <t>https://pbs.twimg.com/media/FhyTs0kX0AIWaXk.jpg</t>
  </si>
  <si>
    <t>2022-11-17 20:27:22 CAT</t>
  </si>
  <si>
    <t>Foreign Minister meets Ambassador of Kuwait to Sudan  https://t.co/L0fw2oILwo  https://t.co/rmmrDzxegq</t>
  </si>
  <si>
    <t>['https://www.suna-sd.net/read?id=754382#']</t>
  </si>
  <si>
    <t>['https://pbs.twimg.com/media/FhyS2SWWIAUMYpO.jpg']</t>
  </si>
  <si>
    <t>https://twitter.com/SUNA_AGENCY_EN/status/1593309839123423234</t>
  </si>
  <si>
    <t>https://pbs.twimg.com/media/FhyS2SWWIAUMYpO.jpg</t>
  </si>
  <si>
    <t>2022-11-17 20:23:15 CAT</t>
  </si>
  <si>
    <t>SUNA honors Secretary General of Federation of Arab News Agencies  https://t.co/a6zOLRaS2g  https://t.co/VYlOx53coW</t>
  </si>
  <si>
    <t>['https://www.suna-sd.net/read?id=754330#']</t>
  </si>
  <si>
    <t>['https://pbs.twimg.com/media/FhyR5wOX0AEsASh.jpg']</t>
  </si>
  <si>
    <t>https://twitter.com/SUNA_AGENCY_EN/status/1593308802765525002</t>
  </si>
  <si>
    <t>https://pbs.twimg.com/media/FhyR5wOX0AEsASh.jpg</t>
  </si>
  <si>
    <t>2022-11-17 20:23:01 CAT</t>
  </si>
  <si>
    <t>Abdul-Bagi presents his credentials as Ambassador of Sudan to Belgium  https://t.co/0FSdCdXNbB  https://t.co/WJ4t7Mn4br</t>
  </si>
  <si>
    <t>['https://www.suna-sd.net/read?id=754377#']</t>
  </si>
  <si>
    <t>['https://pbs.twimg.com/media/FhyR12cWIAEuFoM.jpg']</t>
  </si>
  <si>
    <t>https://twitter.com/SUNA_AGENCY_EN/status/1593308743697137671</t>
  </si>
  <si>
    <t>https://pbs.twimg.com/media/FhyR12cWIAEuFoM.jpg</t>
  </si>
  <si>
    <t>2022-11-16 22:26:34 CAT</t>
  </si>
  <si>
    <t>Sayed Al-Tayeb, Extraordinary Ambassador of Sudan to Italy  https://t.co/fbINOgHgQV  #suna #sudan  https://t.co/c22KMujL5P</t>
  </si>
  <si>
    <t>['https://www.suna-sd.net/read?id=754278']</t>
  </si>
  <si>
    <t>['https://pbs.twimg.com/media/FhtkimHXoAELqYH.jpg']</t>
  </si>
  <si>
    <t>https://twitter.com/SUNA_AGENCY_EN/status/1592977448345694209</t>
  </si>
  <si>
    <t>https://pbs.twimg.com/media/FhtkimHXoAELqYH.jpg</t>
  </si>
  <si>
    <t>2022-11-16 22:23:24 CAT</t>
  </si>
  <si>
    <t>TSC member Ibrahim Jaber arrives in Mogadishu  https://t.co/GITnSCUXoT  #suna #sudan  https://t.co/pPmxgf0ThK</t>
  </si>
  <si>
    <t>['https://www.suna-sd.net/read?id=754267']</t>
  </si>
  <si>
    <t>['https://pbs.twimg.com/media/Fhtj0tAXkAAaYD3.jpg']</t>
  </si>
  <si>
    <t>https://twitter.com/SUNA_AGENCY_EN/status/1592976653600575489</t>
  </si>
  <si>
    <t>https://pbs.twimg.com/media/Fhtj0tAXkAAaYD3.jpg</t>
  </si>
  <si>
    <t>2022-11-16 22:20:33 CAT</t>
  </si>
  <si>
    <t>(Hemedti) summoned as witness in court of killing demonstrators Fatwa  https://t.co/Uw64wOPxZa  #suna #sudan  https://t.co/rkzQlRDBQM</t>
  </si>
  <si>
    <t>['https://www.suna-sd.net/read?id=754236']</t>
  </si>
  <si>
    <t>['https://pbs.twimg.com/media/FhtjKeCXoAI3W2a.jpg']</t>
  </si>
  <si>
    <t>https://twitter.com/SUNA_AGENCY_EN/status/1592975935359574016</t>
  </si>
  <si>
    <t>https://pbs.twimg.com/media/FhtjKeCXoAI3W2a.jpg</t>
  </si>
  <si>
    <t>2022-11-16 22:08:33 CAT</t>
  </si>
  <si>
    <t>Darfur government meets Volker Turk to review human rights  https://t.co/sLfASLjczN  #suna #sudan  https://t.co/sjBSClS5aO</t>
  </si>
  <si>
    <t>['https://www.suna-sd.net/read?id=754223']</t>
  </si>
  <si>
    <t>['https://pbs.twimg.com/media/FhtgavKWIAIZrWo.jpg']</t>
  </si>
  <si>
    <t>https://twitter.com/SUNA_AGENCY_EN/status/1592972912667287552</t>
  </si>
  <si>
    <t>https://pbs.twimg.com/media/FhtgavKWIAIZrWo.jpg</t>
  </si>
  <si>
    <t>2022-11-15 21:45:34 CAT</t>
  </si>
  <si>
    <t>Foreign Minister meets US Ambassador  https://t.co/KXe90gHPw1   #suna #sudan  https://t.co/PjCD0bdrEP</t>
  </si>
  <si>
    <t>['http://suna-sd.net/read?id=754179']</t>
  </si>
  <si>
    <t>['https://pbs.twimg.com/media/FhoRkmYXoAUKs7M.jpg']</t>
  </si>
  <si>
    <t>https://twitter.com/SUNA_AGENCY_EN/status/1592604741435297793</t>
  </si>
  <si>
    <t>https://pbs.twimg.com/media/FhoRkmYXoAUKs7M.jpg</t>
  </si>
  <si>
    <t>2022-11-15 21:35:57 CAT</t>
  </si>
  <si>
    <t>Assistant Commissioner for Refugees inspects situation of S. Sudan refugees in Al Lait  https://t.co/z5kOXq5vGB  #suna #sudan  https://t.co/hYaCr7z999</t>
  </si>
  <si>
    <t>['http://suna-sd.net/read?id=754176']</t>
  </si>
  <si>
    <t>['https://pbs.twimg.com/media/FhoPXLfXgAARMOZ.jpg']</t>
  </si>
  <si>
    <t>https://twitter.com/SUNA_AGENCY_EN/status/1592602323435794432</t>
  </si>
  <si>
    <t>https://pbs.twimg.com/media/FhoPXLfXgAARMOZ.jpg</t>
  </si>
  <si>
    <t>2022-11-15 21:17:38 CAT</t>
  </si>
  <si>
    <t>Ibrahim Jaber meets President of Djibouti  https://t.co/OLll3oNd56  https://t.co/pjPXmpAZU1</t>
  </si>
  <si>
    <t>['http://suna-sd.net/read?id=754168']</t>
  </si>
  <si>
    <t>['https://pbs.twimg.com/media/FhoLK0YWIAcF4Xn.jpg']</t>
  </si>
  <si>
    <t>https://twitter.com/SUNA_AGENCY_EN/status/1592597713195257856</t>
  </si>
  <si>
    <t>https://pbs.twimg.com/media/FhoLK0YWIAcF4Xn.jpg</t>
  </si>
  <si>
    <t>2022-11-15 21:12:21 CAT</t>
  </si>
  <si>
    <t>Director of Commission for Human Rights of Darfur region appointed  https://t.co/i3jZQ64V3V  #suna #sudan  https://t.co/mrSgZXka1Y</t>
  </si>
  <si>
    <t>['http://suna-sd.net/read?id=754165']</t>
  </si>
  <si>
    <t>['https://pbs.twimg.com/media/FhoJ9q_XEAEORii.jpg']</t>
  </si>
  <si>
    <t>https://twitter.com/SUNA_AGENCY_EN/status/1592596383038865408</t>
  </si>
  <si>
    <t>https://pbs.twimg.com/media/FhoJ9q_XEAEORii.jpg</t>
  </si>
  <si>
    <t>2022-11-15 21:09:53 CAT</t>
  </si>
  <si>
    <t>Minawi issues decision for establishment of human rights commission in Darfur region  https://t.co/SuhVHKqNP6  #suna #sudan  https://t.co/8CPS7gsQaz</t>
  </si>
  <si>
    <t>['http://suna-sd.net/read?id=754164']</t>
  </si>
  <si>
    <t>['https://pbs.twimg.com/media/FhoJZySXEAAIwcQ.jpg']</t>
  </si>
  <si>
    <t>https://twitter.com/SUNA_AGENCY_EN/status/1592595761413632000</t>
  </si>
  <si>
    <t>https://pbs.twimg.com/media/FhoJZySXEAAIwcQ.jpg</t>
  </si>
  <si>
    <t>2022-11-15 21:05:47 CAT</t>
  </si>
  <si>
    <t>Joint mechanism to enhance human rights in Darfur  https://t.co/2LvbrIS7lU  #suna #sudan  https://t.co/scJ6tPTVea</t>
  </si>
  <si>
    <t>['http://suna-sd.net/read?id=754159']</t>
  </si>
  <si>
    <t>['https://pbs.twimg.com/media/FhoIdzCWAAIWqYq.jpg']</t>
  </si>
  <si>
    <t>https://twitter.com/SUNA_AGENCY_EN/status/1592594730797260800</t>
  </si>
  <si>
    <t>https://pbs.twimg.com/media/FhoIdzCWAAIWqYq.jpg</t>
  </si>
  <si>
    <t>2022-11-15 20:20:37 CAT</t>
  </si>
  <si>
    <t>TSC Member Ibrahim Jaber meets IGAD Executive Secretary  https://t.co/Ql8N2EKrLb  #suna #sudan  https://t.co/eTu0JAmpKv</t>
  </si>
  <si>
    <t>['http://suna-sd.net/read?id=754162']</t>
  </si>
  <si>
    <t>['https://pbs.twimg.com/media/Fhn-HVPXkAEo7lV.jpg']</t>
  </si>
  <si>
    <t>https://twitter.com/SUNA_AGENCY_EN/status/1592583364011511808</t>
  </si>
  <si>
    <t>https://pbs.twimg.com/media/Fhn-HVPXkAEo7lV.jpg</t>
  </si>
  <si>
    <t>2022-11-15 18:52:03 CAT</t>
  </si>
  <si>
    <t>Global Media Congress opens in Abu Dhabi  https://t.co/LTKdSnA6sM  #suna #sudan  https://t.co/UrLkEyhF5z</t>
  </si>
  <si>
    <t>['http://suna-sd.net/read?id=754145']</t>
  </si>
  <si>
    <t>['https://pbs.twimg.com/media/Fhnp2tpWYAA-rs8.jpg']</t>
  </si>
  <si>
    <t>https://twitter.com/SUNA_AGENCY_EN/status/1592561075501039616</t>
  </si>
  <si>
    <t>https://pbs.twimg.com/media/Fhnp2tpWYAA-rs8.jpg</t>
  </si>
  <si>
    <t>2022-11-15 18:49:25 CAT</t>
  </si>
  <si>
    <t>Sovereignty Council President directs to provide necessary facilities for Sudanese Sugar Company  https://t.co/AXmFEt2OrA  #suna #sudan  https://t.co/EX4KC3JUkO</t>
  </si>
  <si>
    <t>['http://suna-sd.net/read?id=754151']</t>
  </si>
  <si>
    <t>['https://pbs.twimg.com/media/FhnpPPTWYAAAz3V.jpg']</t>
  </si>
  <si>
    <t>https://twitter.com/SUNA_AGENCY_EN/status/1592560414738747393</t>
  </si>
  <si>
    <t>https://pbs.twimg.com/media/FhnpPPTWYAAAz3V.jpg</t>
  </si>
  <si>
    <t>2022-11-15 17:06:00 CAT</t>
  </si>
  <si>
    <t>TSC Member Ibrahim Jaber arrives in Djibouti  https://t.co/rSthV869hK  #suna #sudan  https://t.co/krmax09hk8</t>
  </si>
  <si>
    <t>['http://suna-sd.net/read?id=754130']</t>
  </si>
  <si>
    <t>['https://pbs.twimg.com/media/FhnRlHQXkAAACqM.jpg']</t>
  </si>
  <si>
    <t>https://twitter.com/SUNA_AGENCY_EN/status/1592534387501203456</t>
  </si>
  <si>
    <t>https://pbs.twimg.com/media/FhnRlHQXkAAACqM.jpg</t>
  </si>
  <si>
    <t>2022-11-15 17:01:11 CAT</t>
  </si>
  <si>
    <t>Indian Companies Exhibition kicks off  https://t.co/nbPXDC9SrS  #suna #sudan  https://t.co/dD9Cesgh4U</t>
  </si>
  <si>
    <t>['http://suna-sd.net/read?id=754123']</t>
  </si>
  <si>
    <t>['https://pbs.twimg.com/media/FhnQdNEWYAEDdj5.jpg']</t>
  </si>
  <si>
    <t>https://twitter.com/SUNA_AGENCY_EN/status/1592533173875150854</t>
  </si>
  <si>
    <t>https://pbs.twimg.com/media/FhnQdNEWYAEDdj5.jpg</t>
  </si>
  <si>
    <t>2022-11-15 16:57:18 CAT</t>
  </si>
  <si>
    <t>Jaber begins tour of  IGAD countries, starting with Djibouti  https://t.co/v62lkifFSW  #suna #sudan  https://t.co/0eDHUwlQ61</t>
  </si>
  <si>
    <t>['http://suna-sd.net/read?id=754124']</t>
  </si>
  <si>
    <t>['https://pbs.twimg.com/media/FhnPifyWIAAfxUN.jpg']</t>
  </si>
  <si>
    <t>https://twitter.com/SUNA_AGENCY_EN/status/1592532198372040705</t>
  </si>
  <si>
    <t>https://pbs.twimg.com/media/FhnPifyWIAAfxUN.jpg</t>
  </si>
  <si>
    <t>2022-11-15 16:52:41 CAT</t>
  </si>
  <si>
    <t>White Nile appreciates efforts of UNDP for rehabilitation of agricultural projects  https://t.co/yuTuLLwTEW  #suna #sudan  https://t.co/g7BsCS6QHr</t>
  </si>
  <si>
    <t>['http://suna-sd.net/read?id=754126']</t>
  </si>
  <si>
    <t>['https://pbs.twimg.com/media/FhnOhy1XkAYrBdF.jpg']</t>
  </si>
  <si>
    <t>https://twitter.com/SUNA_AGENCY_EN/status/1592531037699346432</t>
  </si>
  <si>
    <t>https://pbs.twimg.com/media/FhnOhy1XkAYrBdF.jpg</t>
  </si>
  <si>
    <t>2022-11-15 16:48:13 CAT</t>
  </si>
  <si>
    <t>Volker Turk stresses need for joint work to monitor human rights in Darfur region  https://t.co/gxXYzWE5Db  #suna #sudan  https://t.co/VtPDDpZWgo</t>
  </si>
  <si>
    <t>['http://suna-sd.net/read?id=754133']</t>
  </si>
  <si>
    <t>['https://pbs.twimg.com/media/FhnNgP3WQAAq7DZ.jpg']</t>
  </si>
  <si>
    <t>https://twitter.com/SUNA_AGENCY_EN/status/1592529912501800960</t>
  </si>
  <si>
    <t>https://pbs.twimg.com/media/FhnNgP3WQAAq7DZ.jpg</t>
  </si>
  <si>
    <t>2022-11-13 21:03:25 CAT</t>
  </si>
  <si>
    <t>Al-Burhan warns against intervention in Armed Forces’ affairs  https://t.co/EBfg3OwPDv  https://t.co/YyEwN4QEZW</t>
  </si>
  <si>
    <t>['https://www.suna-sd.net/read?id=753969#']</t>
  </si>
  <si>
    <t>['https://pbs.twimg.com/media/Fhd0viiWQAEW5jM.jpg']</t>
  </si>
  <si>
    <t>https://twitter.com/SUNA_AGENCY_EN/status/1591869358292307969</t>
  </si>
  <si>
    <t>https://pbs.twimg.com/media/Fhd0viiWQAEW5jM.jpg</t>
  </si>
  <si>
    <t>2022-11-13 21:02:59 CAT</t>
  </si>
  <si>
    <t>UN High Commissioner affirms support for efforts to promote human rights in Sudan  https://t.co/RcRzgGLFnw  https://t.co/fyS9RD8d8T</t>
  </si>
  <si>
    <t>['https://www.suna-sd.net/read?id=753980#']</t>
  </si>
  <si>
    <t>['https://pbs.twimg.com/media/Fhd0g1GWAAEey5_.jpg']</t>
  </si>
  <si>
    <t>https://twitter.com/SUNA_AGENCY_EN/status/1591869251262242816</t>
  </si>
  <si>
    <t>https://pbs.twimg.com/media/Fhd0g1GWAAEey5_.jpg</t>
  </si>
  <si>
    <t>2022-11-13 20:58:23 CAT</t>
  </si>
  <si>
    <t>Governor of S.Darfur meets USAID delegation  https://t.co/y5UmjeSWeW  https://t.co/oWrCUFGClB</t>
  </si>
  <si>
    <t>['https://www.suna-sd.net/read?id=753976#']</t>
  </si>
  <si>
    <t>['https://pbs.twimg.com/media/Fhdzle3X0AAwsrx.jpg']</t>
  </si>
  <si>
    <t>https://twitter.com/SUNA_AGENCY_EN/status/1591868094783393792</t>
  </si>
  <si>
    <t>https://pbs.twimg.com/media/Fhdzle3X0AAwsrx.jpg</t>
  </si>
  <si>
    <t>2022-11-13 20:57:14 CAT</t>
  </si>
  <si>
    <t>Armed Forces Commander-in-Chief inspects  Al-Markheyat Operational Base  https://t.co/pdf8cb32Z0  https://t.co/UnWE1LAGP9</t>
  </si>
  <si>
    <t>['https://www.suna-sd.net/read?id=753959#']</t>
  </si>
  <si>
    <t>['https://pbs.twimg.com/media/FhdzVJOWAAEM2vG.jpg']</t>
  </si>
  <si>
    <t>https://twitter.com/SUNA_AGENCY_EN/status/1591867804982325248</t>
  </si>
  <si>
    <t>https://pbs.twimg.com/media/FhdzVJOWAAEM2vG.jpg</t>
  </si>
  <si>
    <t>2022-11-13 20:54:52 CAT</t>
  </si>
  <si>
    <t>Minister of Justice: Human rights are top priority in national policy  https://t.co/MWpiYokMoX  https://t.co/CNUCO3r7EP</t>
  </si>
  <si>
    <t>['https://www.suna-sd.net/read?id=753971#']</t>
  </si>
  <si>
    <t>['https://pbs.twimg.com/media/FhdytQYWIAA_fHa.jpg']</t>
  </si>
  <si>
    <t>https://twitter.com/SUNA_AGENCY_EN/status/1591867209764175884</t>
  </si>
  <si>
    <t>https://pbs.twimg.com/media/FhdytQYWIAA_fHa.jpg</t>
  </si>
  <si>
    <t>2022-11-12 21:19:46 CAT</t>
  </si>
  <si>
    <t>19th Infantry Division in Meroe to conduct training  https://t.co/uEIhY6hDRd  https://t.co/6gyTusjF4f</t>
  </si>
  <si>
    <t>['https://www.suna-sd.net/read?id=753898#']</t>
  </si>
  <si>
    <t>['https://pbs.twimg.com/media/FhYu5CtXoAEDIu0.jpg']</t>
  </si>
  <si>
    <t>https://twitter.com/SUNA_AGENCY_EN/status/1591511084736958472</t>
  </si>
  <si>
    <t>https://pbs.twimg.com/media/FhYu5CtXoAEDIu0.jpg</t>
  </si>
  <si>
    <t>2022-11-12 21:14:50 CAT</t>
  </si>
  <si>
    <t>Sudan Agricultural Technical Exhibition to open next Monday  https://t.co/nU9NX2JCMo  https://t.co/8UWc5o2UDP</t>
  </si>
  <si>
    <t>['https://www.suna-sd.net/read?id=753897#']</t>
  </si>
  <si>
    <t>['https://pbs.twimg.com/media/FhYtutZWQAEoquR.jpg']</t>
  </si>
  <si>
    <t>https://twitter.com/SUNA_AGENCY_EN/status/1591509843986505729</t>
  </si>
  <si>
    <t>https://pbs.twimg.com/media/FhYtutZWQAEoquR.jpg</t>
  </si>
  <si>
    <t>2022-11-12 21:10:01 CAT</t>
  </si>
  <si>
    <t>High Commissioner for Human Rights on official visit to country  https://t.co/8XofDN81ac  https://t.co/gfhOO8su5r</t>
  </si>
  <si>
    <t>['https://www.suna-sd.net/read?id=753896#']</t>
  </si>
  <si>
    <t>['https://pbs.twimg.com/media/FhYsqwWXEAErj4z.jpg']</t>
  </si>
  <si>
    <t>https://twitter.com/SUNA_AGENCY_EN/status/1591508634571251714</t>
  </si>
  <si>
    <t>https://pbs.twimg.com/media/FhYsqwWXEAErj4z.jpg</t>
  </si>
  <si>
    <t>2022-11-12 21:07:41 CAT</t>
  </si>
  <si>
    <t>First environmental exhibition in Sudan opened at German Club  https://t.co/5sWRISEHuM  https://t.co/SndTdjz5nC</t>
  </si>
  <si>
    <t>['https://www.suna-sd.net/read?id=753899#']</t>
  </si>
  <si>
    <t>['https://pbs.twimg.com/media/FhYsHaTWAAET3ys.jpg']</t>
  </si>
  <si>
    <t>https://twitter.com/SUNA_AGENCY_EN/status/1591508044143271936</t>
  </si>
  <si>
    <t>https://pbs.twimg.com/media/FhYsHaTWAAET3ys.jpg</t>
  </si>
  <si>
    <t>2022-11-12 21:00:54 CAT</t>
  </si>
  <si>
    <t>Important notice from Sudan News Agency  https://t.co/UYZ4mal2qj  https://t.co/IjReaKuldM</t>
  </si>
  <si>
    <t>['https://www.suna-sd.net/read?id=753894#']</t>
  </si>
  <si>
    <t>['https://pbs.twimg.com/media/FhYqkjVXEAcANQY.jpg']</t>
  </si>
  <si>
    <t>https://twitter.com/SUNA_AGENCY_EN/status/1591506336356900864</t>
  </si>
  <si>
    <t>https://pbs.twimg.com/media/FhYqkjVXEAcANQY.jpg</t>
  </si>
  <si>
    <t>2022-11-12 20:59:06 CAT</t>
  </si>
  <si>
    <t>First environmental exhibition in Sudan opened at German Club  https://t.co/5sWRISFfkk  https://t.co/OfzCZ80Auq</t>
  </si>
  <si>
    <t>['https://pbs.twimg.com/media/FhYqKkWWAAASwrF.jpg']</t>
  </si>
  <si>
    <t>https://twitter.com/SUNA_AGENCY_EN/status/1591505883636576256</t>
  </si>
  <si>
    <t>https://pbs.twimg.com/media/FhYqKkWWAAASwrF.jpg</t>
  </si>
  <si>
    <t>2022-11-12 20:56:10 CAT</t>
  </si>
  <si>
    <t>Fifth International Oilseeds Conference to be convened on November 18  https://t.co/6PBZGvjuYU  https://t.co/U7ziEGTRjO</t>
  </si>
  <si>
    <t>['https://www.suna-sd.net/read?id=753895#']</t>
  </si>
  <si>
    <t>['https://pbs.twimg.com/media/FhYpenuXkAELLiC.jpg']</t>
  </si>
  <si>
    <t>https://twitter.com/SUNA_AGENCY_EN/status/1591505148886810624</t>
  </si>
  <si>
    <t>https://pbs.twimg.com/media/FhYpenuXkAELLiC.jpg</t>
  </si>
  <si>
    <t>2022-11-09 21:25:45 CAT</t>
  </si>
  <si>
    <t>Al-Taher Hajar receives memorandum from emergency committee of Lagawa  https://t.co/M9wUp3hkCk  #suna #sudan  https://t.co/SUHmpzRjYQ</t>
  </si>
  <si>
    <t>['https://www.suna-sd.net/read?id=753719']</t>
  </si>
  <si>
    <t>['https://pbs.twimg.com/media/FhJTfu6XwAcnJLC.jpg']</t>
  </si>
  <si>
    <t>https://twitter.com/SUNA_AGENCY_EN/status/1590425429567213568</t>
  </si>
  <si>
    <t>https://pbs.twimg.com/media/FhJTfu6XwAcnJLC.jpg</t>
  </si>
  <si>
    <t>2022-11-09 21:23:00 CAT</t>
  </si>
  <si>
    <t>TSC Vice-President receives the French envoy to the Horn of Africa  https://t.co/Op5cUmmjKI  #suna #sudan  https://t.co/90ijFNihAE</t>
  </si>
  <si>
    <t>['https://www.suna-sd.net/read?id=753712']</t>
  </si>
  <si>
    <t>['https://pbs.twimg.com/media/FhJS3NKX0AAZP7_.jpg']</t>
  </si>
  <si>
    <t>https://twitter.com/SUNA_AGENCY_EN/status/1590424734776578048</t>
  </si>
  <si>
    <t>https://pbs.twimg.com/media/FhJS3NKX0AAZP7_.jpg</t>
  </si>
  <si>
    <t>2022-11-09 20:16:51 CAT</t>
  </si>
  <si>
    <t>Meteorology forecasts show gradual continuity of temperatures drop in the country  https://t.co/tcHc3s2Tfw  #suna #sudan  https://t.co/NaWJ5aGt6l</t>
  </si>
  <si>
    <t>['https://www.suna-sd.net/read?id=753700']</t>
  </si>
  <si>
    <t>['https://pbs.twimg.com/media/FhJDuYzXgAEgZXg.jpg']</t>
  </si>
  <si>
    <t>https://twitter.com/SUNA_AGENCY_EN/status/1590408090096046080</t>
  </si>
  <si>
    <t>https://pbs.twimg.com/media/FhJDuYzXgAEgZXg.jpg</t>
  </si>
  <si>
    <t>2022-11-09 20:14:44 CAT</t>
  </si>
  <si>
    <t>TSC meets Gedaref’s Governor  https://t.co/HZ2H3uePdj  #suna #sudan  https://t.co/qaJQv2VPRy</t>
  </si>
  <si>
    <t>['https://www.suna-sd.net/read?id=753698']</t>
  </si>
  <si>
    <t>['https://pbs.twimg.com/media/FhJDPU_XEAMdD79.jpg']</t>
  </si>
  <si>
    <t>https://twitter.com/SUNA_AGENCY_EN/status/1590407555691397121</t>
  </si>
  <si>
    <t>https://pbs.twimg.com/media/FhJDPU_XEAMdD79.jpg</t>
  </si>
  <si>
    <t>2022-11-09 20:11:15 CAT</t>
  </si>
  <si>
    <t>Court of Fatwa of killing protesters adjourns session for the absence of the prosecution  https://t.co/UuEKZvxPUQ  #suna #sudan  https://t.co/ZLrEl3DYv2</t>
  </si>
  <si>
    <t>['https://www.suna-sd.net/read?id=753688']</t>
  </si>
  <si>
    <t>['https://pbs.twimg.com/media/FhJCckCXkAQdjSW.jpg']</t>
  </si>
  <si>
    <t>https://twitter.com/SUNA_AGENCY_EN/status/1590406680889946114</t>
  </si>
  <si>
    <t>https://pbs.twimg.com/media/FhJCckCXkAQdjSW.jpg</t>
  </si>
  <si>
    <t>2022-11-09 20:06:26 CAT</t>
  </si>
  <si>
    <t>Chinese Ambassador: We reject foreign intervention in Sudanese affair  https://t.co/25a14TepDS  #suna #sudan  https://t.co/m5OlWBFqaG</t>
  </si>
  <si>
    <t>['https://www.suna-sd.net/read?id=753678']</t>
  </si>
  <si>
    <t>['https://pbs.twimg.com/media/FhJBV2UXoAI6muQ.jpg']</t>
  </si>
  <si>
    <t>https://twitter.com/SUNA_AGENCY_EN/status/1590405466047119361</t>
  </si>
  <si>
    <t>https://pbs.twimg.com/media/FhJBV2UXoAI6muQ.jpg</t>
  </si>
  <si>
    <t>2022-11-09 20:03:00 CAT</t>
  </si>
  <si>
    <t>Al-Burhan returns home after participation in COP27 Summit in Sharm El-Sheikh  https://t.co/auzjfDCRcf  #suna #sudan  https://t.co/jc1ItyDGly</t>
  </si>
  <si>
    <t>['https://www.suna-sd.net/read?id=753660']</t>
  </si>
  <si>
    <t>['https://pbs.twimg.com/media/FhJAjpLXkAAzm2t.jpg']</t>
  </si>
  <si>
    <t>https://twitter.com/SUNA_AGENCY_EN/status/1590404605619228672</t>
  </si>
  <si>
    <t>https://pbs.twimg.com/media/FhJAjpLXkAAzm2t.jpg</t>
  </si>
  <si>
    <t>2022-11-08 21:32:00 CAT</t>
  </si>
  <si>
    <t>Al-Burhan: Sudan One of Most Climate Change Effected Countries  https://t.co/5mkf2eKcz1  #suna #sudan  https://t.co/01ZHaMCD2s</t>
  </si>
  <si>
    <t>['http://suna-sd.net/read?id=753636']</t>
  </si>
  <si>
    <t>['https://pbs.twimg.com/media/FhELVSXXkAE-JLr.jpg']</t>
  </si>
  <si>
    <t>https://twitter.com/SUNA_AGENCY_EN/status/1590064613844221953</t>
  </si>
  <si>
    <t>https://pbs.twimg.com/media/FhELVSXXkAE-JLr.jpg</t>
  </si>
  <si>
    <t>2022-11-08 21:27:18 CAT</t>
  </si>
  <si>
    <t>Tribes in N. Darfur State sign reconciliation agreement  https://t.co/SYFUiTTYTb  #suna #sudan  https://t.co/avs0yxYTJ1</t>
  </si>
  <si>
    <t>['http://suna-sd.net/read?id=753584']</t>
  </si>
  <si>
    <t>['https://pbs.twimg.com/media/FhEKQ3kXwAAc3cR.jpg']</t>
  </si>
  <si>
    <t>https://twitter.com/SUNA_AGENCY_EN/status/1590063432694648832</t>
  </si>
  <si>
    <t>https://pbs.twimg.com/media/FhEKQ3kXwAAc3cR.jpg</t>
  </si>
  <si>
    <t>2022-11-08 19:57:33 CAT</t>
  </si>
  <si>
    <t>Al-Burhan: Sudan pins high hopes on implementation of Paris Agreement  https://t.co/mxB9l74hzv  #suna #sudan  https://t.co/BBrmO5MmUc</t>
  </si>
  <si>
    <t>['http://suna-sd.net/read?id=753631']</t>
  </si>
  <si>
    <t>['https://pbs.twimg.com/media/FhD1tcMWAAIr0nv.jpg']</t>
  </si>
  <si>
    <t>https://twitter.com/SUNA_AGENCY_EN/status/1590040843469352960</t>
  </si>
  <si>
    <t>https://pbs.twimg.com/media/FhD1tcMWAAIr0nv.jpg</t>
  </si>
  <si>
    <t>2022-11-08 19:53:10 CAT</t>
  </si>
  <si>
    <t>Algerian Sonatrach Oil Company expresses desire to invest in Sudan  https://t.co/CzAKYHtuuz  #suna #sudan  https://t.co/UGp39tsqnH</t>
  </si>
  <si>
    <t>['http://suna-sd.net/read?id=753620']</t>
  </si>
  <si>
    <t>['https://pbs.twimg.com/media/FhD0s4vXEAAQun5.jpg', 'https://pbs.twimg.com/media/FhD0tLQXoAMdMGO.jpg', 'https://pbs.twimg.com/media/FhD0tZpWIAI6kMI.jpg']</t>
  </si>
  <si>
    <t>https://twitter.com/SUNA_AGENCY_EN/status/1590039741231431680</t>
  </si>
  <si>
    <t>https://pbs.twimg.com/media/FhD0s4vXEAAQun5.jpg</t>
  </si>
  <si>
    <t>2022-11-08 19:39:05 CAT</t>
  </si>
  <si>
    <t>Al-Burhan participates in summit on accelerating actions to adapt to climate changes  https://t.co/4iz0AB1rj7  #suna #sudan  https://t.co/E7NgsV8chT</t>
  </si>
  <si>
    <t>['http://suna-sd.net/read?id=753601']</t>
  </si>
  <si>
    <t>['https://pbs.twimg.com/media/FhDxePIWQAE7abz.jpg']</t>
  </si>
  <si>
    <t>https://twitter.com/SUNA_AGENCY_EN/status/1590036196792893440</t>
  </si>
  <si>
    <t>https://pbs.twimg.com/media/FhDxePIWQAE7abz.jpg</t>
  </si>
  <si>
    <t>2022-11-08 16:26:54 CAT</t>
  </si>
  <si>
    <t>Delegation of Ethiopian University of Bahir Dar visits University of Gezira  https://t.co/IJQi4DInO0  #suna #sudan  https://t.co/EZqsEsTM5F</t>
  </si>
  <si>
    <t>['http://suna-sd.net/read?id=753595']</t>
  </si>
  <si>
    <t>['https://pbs.twimg.com/media/FhDFfHiXgAc7KhE.jpg', 'https://pbs.twimg.com/media/FhDFfxFWQAEaAGy.jpg', 'https://pbs.twimg.com/media/FhDFf_3XoAQc2_c.jpg', 'https://pbs.twimg.com/media/FhDFgdHXwAMvCu4.jpg']</t>
  </si>
  <si>
    <t>https://twitter.com/SUNA_AGENCY_EN/status/1589987832650928128</t>
  </si>
  <si>
    <t>https://pbs.twimg.com/media/FhDFfHiXgAc7KhE.jpg</t>
  </si>
  <si>
    <t>2022-11-08 15:33:06 CAT</t>
  </si>
  <si>
    <t>Semi-finals of CECAFA Youth Qualifiers kick off today  https://t.co/tGdMeWJitQ  #suna #sudan  https://t.co/sGC0J5izDp</t>
  </si>
  <si>
    <t>['http://suna-sd.net/read?id=753580']</t>
  </si>
  <si>
    <t>['https://pbs.twimg.com/media/FhC5LtOWYAManKX.jpg']</t>
  </si>
  <si>
    <t>https://twitter.com/SUNA_AGENCY_EN/status/1589974292049297408</t>
  </si>
  <si>
    <t>https://pbs.twimg.com/media/FhC5LtOWYAManKX.jpg</t>
  </si>
  <si>
    <t>2022-11-06 23:55:53 CAT</t>
  </si>
  <si>
    <t>Minawi back home concluding European tour  https://t.co/xfQZ9ZEJom  https://t.co/aYRseQtMns</t>
  </si>
  <si>
    <t>['https://www.suna-sd.net/read?id=753427#']</t>
  </si>
  <si>
    <t>['https://pbs.twimg.com/media/Fg6ZF1OWYAAVJ5c.jpg']</t>
  </si>
  <si>
    <t>https://twitter.com/SUNA_AGENCY_EN/status/1589376048667713536</t>
  </si>
  <si>
    <t>https://pbs.twimg.com/media/Fg6ZF1OWYAAVJ5c.jpg</t>
  </si>
  <si>
    <t>2022-11-06 23:51:28 CAT</t>
  </si>
  <si>
    <t>Armed Forces Commander-in-Chief inspects Hattab Operational Base  https://t.co/t0kBWDWxwa  https://t.co/n2VXDh43Bs</t>
  </si>
  <si>
    <t>['https://www.suna-sd.net/read?id=753435#']</t>
  </si>
  <si>
    <t>['https://pbs.twimg.com/media/Fg6YFGxX0AA8cOA.jpg']</t>
  </si>
  <si>
    <t>https://twitter.com/SUNA_AGENCY_EN/status/1589374935851732992</t>
  </si>
  <si>
    <t>https://pbs.twimg.com/media/Fg6YFGxX0AA8cOA.jpg</t>
  </si>
  <si>
    <t>2022-11-06 23:45:26 CAT</t>
  </si>
  <si>
    <t>Invitation to Al-Burhan to participate in Green Middle East Summit  https://t.co/3jBegjw0Py  https://t.co/scJl2Tze7r</t>
  </si>
  <si>
    <t>['https://www.suna-sd.net/read?id=753442#']</t>
  </si>
  <si>
    <t>['https://pbs.twimg.com/media/Fg6WsojX0AMO0TQ.jpg']</t>
  </si>
  <si>
    <t>https://twitter.com/SUNA_AGENCY_EN/status/1589373415525580800</t>
  </si>
  <si>
    <t>https://pbs.twimg.com/media/Fg6WsojX0AMO0TQ.jpg</t>
  </si>
  <si>
    <t>2022-11-06 23:45:01 CAT</t>
  </si>
  <si>
    <t>Minister: Arrangements to amend Investment Act  to attract more investments  https://t.co/UFyB9GRdNr  https://t.co/shXCW8c04q</t>
  </si>
  <si>
    <t>['https://www.suna-sd.net/read?id=753445#']</t>
  </si>
  <si>
    <t>['https://pbs.twimg.com/media/Fg6Wl5HX0AEwYtB.jpg']</t>
  </si>
  <si>
    <t>https://twitter.com/SUNA_AGENCY_EN/status/1589373314619015169</t>
  </si>
  <si>
    <t>https://pbs.twimg.com/media/Fg6Wl5HX0AEwYtB.jpg</t>
  </si>
  <si>
    <t>2022-11-03 21:19:46 CAT</t>
  </si>
  <si>
    <t>FM Receives Egyptian Ambassador  https://t.co/lvoK14z2Dy  #suna #sudan  https://t.co/vEg8uGDhc3</t>
  </si>
  <si>
    <t>['https://www.suna-news.net/read?id=753287']</t>
  </si>
  <si>
    <t>['https://pbs.twimg.com/media/FgqYlaHXgAAaJyP.jpg']</t>
  </si>
  <si>
    <t>https://twitter.com/SUNA_AGENCY_EN/status/1588249596169371648</t>
  </si>
  <si>
    <t>https://pbs.twimg.com/media/FgqYlaHXgAAaJyP.jpg</t>
  </si>
  <si>
    <t>2022-11-03 21:16:28 CAT</t>
  </si>
  <si>
    <t>Somali President stops-over at Khartoum airport  https://t.co/VaCz5hEAej  #suna #sudan  https://t.co/3pq7dsY9jt</t>
  </si>
  <si>
    <t>['https://www.suna-news.net/read?id=753283']</t>
  </si>
  <si>
    <t>['https://pbs.twimg.com/media/FgqX06fWAAAjI7D.jpg']</t>
  </si>
  <si>
    <t>https://twitter.com/SUNA_AGENCY_EN/status/1588248763130269698</t>
  </si>
  <si>
    <t>https://pbs.twimg.com/media/FgqX06fWAAAjI7D.jpg</t>
  </si>
  <si>
    <t>2022-11-03 21:13:09 CAT</t>
  </si>
  <si>
    <t>TSC President receives Somali Defense Minister  https://t.co/M0A8mqZGGN  #suna #sudan  https://t.co/4ApWUWcDYS</t>
  </si>
  <si>
    <t>['https://www.suna-news.net/read?id=753276']</t>
  </si>
  <si>
    <t>['https://pbs.twimg.com/media/FgqXE5JXgAAAm13.jpg']</t>
  </si>
  <si>
    <t>https://twitter.com/SUNA_AGENCY_EN/status/1588247932171681792</t>
  </si>
  <si>
    <t>https://pbs.twimg.com/media/FgqXE5JXgAAAm13.jpg</t>
  </si>
  <si>
    <t>2022-11-03 21:03:01 CAT</t>
  </si>
  <si>
    <t>Al-Burhan back home after participating in Arab Summit in Algeria  https://t.co/2AOVSBnxF5  #suna #sudan  https://t.co/o7ZzjN3oTJ</t>
  </si>
  <si>
    <t>['https://www.suna-news.net/read?id=753256']</t>
  </si>
  <si>
    <t>['https://pbs.twimg.com/media/FgqUwVOX0AIif0_.jpg']</t>
  </si>
  <si>
    <t>https://twitter.com/SUNA_AGENCY_EN/status/1588245379002368000</t>
  </si>
  <si>
    <t>https://pbs.twimg.com/media/FgqUwVOX0AIif0_.jpg</t>
  </si>
  <si>
    <t>2022-11-03 20:58:52 CAT</t>
  </si>
  <si>
    <t>Daglo welcomes signing of agreement between Ethiopian government and Tigray  https://t.co/hbf8Er7yRk  #suna #sudan  https://t.co/oKdOY0aNAo</t>
  </si>
  <si>
    <t>['https://www.suna-news.net/read?id=753250']</t>
  </si>
  <si>
    <t>['https://pbs.twimg.com/media/FgqTzrAWIAMKUBP.jpg']</t>
  </si>
  <si>
    <t>https://twitter.com/SUNA_AGENCY_EN/status/1588244337728446465</t>
  </si>
  <si>
    <t>https://pbs.twimg.com/media/FgqTzrAWIAMKUBP.jpg</t>
  </si>
  <si>
    <t>2022-11-03 20:54:55 CAT</t>
  </si>
  <si>
    <t>Al-Burhan addresses Arab Summit, calls for addressing regional and international challenges  https://t.co/ZzNrA8ndWj  #suna #sudan  https://t.co/eO9lMX7r8x</t>
  </si>
  <si>
    <t>['https://www.suna-news.net/read?id=753241']</t>
  </si>
  <si>
    <t>['https://pbs.twimg.com/media/FgqS5Z5WAAM-EEV.jpg']</t>
  </si>
  <si>
    <t>https://twitter.com/SUNA_AGENCY_EN/status/1588243341879099392</t>
  </si>
  <si>
    <t>https://pbs.twimg.com/media/FgqS5Z5WAAM-EEV.jpg</t>
  </si>
  <si>
    <t>2022-11-02 20:09:24 CAT</t>
  </si>
  <si>
    <t>Anti-Cybercrime Draft bill approved  https://t.co/2kwYZaX1Jx  #suna #sudan  https://t.co/ffCzGBUXQq</t>
  </si>
  <si>
    <t>['https://www.suna-sd.net/read?id=753202']</t>
  </si>
  <si>
    <t>['https://pbs.twimg.com/media/Fgk-45DXwAIkz5V.jpg']</t>
  </si>
  <si>
    <t>https://twitter.com/SUNA_AGENCY_EN/status/1587869498698342400</t>
  </si>
  <si>
    <t>https://pbs.twimg.com/media/Fgk-45DXwAIkz5V.jpg</t>
  </si>
  <si>
    <t>2022-11-02 20:04:30 CAT</t>
  </si>
  <si>
    <t>Dr Idris meets Norwegian ambassador  https://t.co/U8aL6Vd8TG  #suna #sudan  https://t.co/P6sNd4enCi</t>
  </si>
  <si>
    <t>['https://www.suna-sd.net/read?id=753177']</t>
  </si>
  <si>
    <t>['https://pbs.twimg.com/media/Fgk9xK_XwAAiZ0X.jpg']</t>
  </si>
  <si>
    <t>https://twitter.com/SUNA_AGENCY_EN/status/1587868266172653571</t>
  </si>
  <si>
    <t>https://pbs.twimg.com/media/Fgk9xK_XwAAiZ0X.jpg</t>
  </si>
  <si>
    <t>2022-11-02 19:57:35 CAT</t>
  </si>
  <si>
    <t>Sovereignty Council President meets Iraqi President  https://t.co/DecdOI8o9q  #suna #sudan  https://t.co/ranooT7wxj</t>
  </si>
  <si>
    <t>['https://www.suna-sd.net/read?id=753168']</t>
  </si>
  <si>
    <t>['https://pbs.twimg.com/media/Fgk8L5kWYAACVGZ.jpg']</t>
  </si>
  <si>
    <t>https://twitter.com/SUNA_AGENCY_EN/status/1587866526794895361</t>
  </si>
  <si>
    <t>https://pbs.twimg.com/media/Fgk8L5kWYAACVGZ.jpg</t>
  </si>
  <si>
    <t>2022-11-02 14:27:30 CAT</t>
  </si>
  <si>
    <t>Minister of Cabinet Affairs meets Turkish ambassador  https://t.co/2LjoVVO8F3  #suna #sudan  https://t.co/wCpziGEiSv</t>
  </si>
  <si>
    <t>['http://suna-sd.net/read?id=753155']</t>
  </si>
  <si>
    <t>['https://pbs.twimg.com/media/FgjwoVSX0AEzyrB.jpg']</t>
  </si>
  <si>
    <t>https://twitter.com/SUNA_AGENCY_EN/status/1587783455810764800</t>
  </si>
  <si>
    <t>https://pbs.twimg.com/media/FgjwoVSX0AEzyrB.jpg</t>
  </si>
  <si>
    <t>2022-11-02 13:25:23 CAT</t>
  </si>
  <si>
    <t>Al-Burhan Affirms Sudan support to Legitimacy in Yemen  https://t.co/m19ZJt5ZKR  #suna #sudan  https://t.co/75CaHoMPD8</t>
  </si>
  <si>
    <t>['http://suna-sd.net/read?id=753144']</t>
  </si>
  <si>
    <t>['https://pbs.twimg.com/media/FgjiayCXoAAP5rU.jpg']</t>
  </si>
  <si>
    <t>https://twitter.com/SUNA_AGENCY_EN/status/1587767826131058688</t>
  </si>
  <si>
    <t>https://pbs.twimg.com/media/FgjiayCXoAAP5rU.jpg</t>
  </si>
  <si>
    <t>2022-11-02 13:23:03 CAT</t>
  </si>
  <si>
    <t>Sovereignty Council President meets Emir of Qatar  https://t.co/D2RmNqQyWK  #suna #sudan  https://t.co/1yZhpQ7glX</t>
  </si>
  <si>
    <t>['http://suna-sd.net/read?id=753137']</t>
  </si>
  <si>
    <t>['https://pbs.twimg.com/media/Fgjh3ZLWQAE3FHc.jpg']</t>
  </si>
  <si>
    <t>https://twitter.com/SUNA_AGENCY_EN/status/1587767239427620864</t>
  </si>
  <si>
    <t>https://pbs.twimg.com/media/Fgjh3ZLWQAE3FHc.jpg</t>
  </si>
  <si>
    <t>2022-11-02 13:07:38 CAT</t>
  </si>
  <si>
    <t>With participation of Sudan –Arab League Summit sessions begin in Algeria  https://t.co/8foVSEJBtK  #suna #sudan  https://t.co/x4DCurxfPH</t>
  </si>
  <si>
    <t>['http://suna-sd.net/read?id=753132']</t>
  </si>
  <si>
    <t>['https://pbs.twimg.com/media/FgjeUb5WAAA4sbI.jpg', 'https://pbs.twimg.com/media/FgjeVUSWYAI_GqD.jpg', 'https://pbs.twimg.com/media/FgjeVy2WQAAR-Fn.jpg', 'https://pbs.twimg.com/media/FgjeWbEXEAE8BiA.jpg']</t>
  </si>
  <si>
    <t>https://twitter.com/SUNA_AGENCY_EN/status/1587763358643658758</t>
  </si>
  <si>
    <t>https://pbs.twimg.com/media/FgjeUb5WAAA4sbI.jpg</t>
  </si>
  <si>
    <t>2022-11-01 20:47:01 CAT</t>
  </si>
  <si>
    <t>Sudan-Libya hold sessions to increase trade exchanges  https://t.co/c5GHQ0mPlh  #suna #sudan  https://t.co/8HTUpibKyC</t>
  </si>
  <si>
    <t>['http://suna-sd.net/read?id=753091']</t>
  </si>
  <si>
    <t>['https://pbs.twimg.com/media/Fgf94WeXEAEiWr2.jpg', 'https://pbs.twimg.com/media/Fgf95jgXgAEWovJ.jpg']</t>
  </si>
  <si>
    <t>https://twitter.com/SUNA_AGENCY_EN/status/1587516578588872705</t>
  </si>
  <si>
    <t>https://pbs.twimg.com/media/Fgf94WeXEAEiWr2.jpg</t>
  </si>
  <si>
    <t>2022-11-01 20:11:36 CAT</t>
  </si>
  <si>
    <t>Al-Hadi Idris lauds advanced level of relations with Turkey  https://t.co/HIV5g2ILZh  #suna #sudan  https://t.co/C6ZwM5OxLj</t>
  </si>
  <si>
    <t>['http://suna-sd.net/read?id=753089']</t>
  </si>
  <si>
    <t>['https://pbs.twimg.com/media/Fgf1zZzX0AkUuJj.jpg']</t>
  </si>
  <si>
    <t>https://twitter.com/SUNA_AGENCY_EN/status/1587507666997452806</t>
  </si>
  <si>
    <t>https://pbs.twimg.com/media/Fgf1zZzX0AkUuJj.jpg</t>
  </si>
  <si>
    <t>2022-11-01 19:53:57 CAT</t>
  </si>
  <si>
    <t>Norwegian Ambassador Affirm support for education in West Darfur  https://t.co/0FHOl8MotB  #suna #sudan  https://t.co/ptDKENpGnx</t>
  </si>
  <si>
    <t>['http://suna-sd.net/read?id=753086']</t>
  </si>
  <si>
    <t>['https://pbs.twimg.com/media/FgfxwssaMAA1Nc1.jpg']</t>
  </si>
  <si>
    <t>https://twitter.com/SUNA_AGENCY_EN/status/1587503224000479234</t>
  </si>
  <si>
    <t>https://pbs.twimg.com/media/FgfxwssaMAA1Nc1.jpg</t>
  </si>
  <si>
    <t>2022-11-01 19:08:52 CAT</t>
  </si>
  <si>
    <t>Governor of Gedaref receives American ambassador  https://t.co/loZAJvDkQm  #suna #sudan  https://t.co/LzBJ9DXoEF</t>
  </si>
  <si>
    <t>['http://suna-sd.net/read?id=753078']</t>
  </si>
  <si>
    <t>['https://pbs.twimg.com/media/FgfncqnXgAM8rsD.jpg']</t>
  </si>
  <si>
    <t>https://twitter.com/SUNA_AGENCY_EN/status/1587491875912650755</t>
  </si>
  <si>
    <t>https://pbs.twimg.com/media/FgfncqnXgAM8rsD.jpg</t>
  </si>
  <si>
    <t>2022-11-01 19:00:21 CAT</t>
  </si>
  <si>
    <t>Sudan affirms its solidarity with Republic of Korea  https://t.co/58R9AvWRQF  #suna #sudan  https://t.co/7PhRjCuvNV</t>
  </si>
  <si>
    <t>['http://suna-sd.net/read?id=753077']</t>
  </si>
  <si>
    <t>['https://pbs.twimg.com/media/Fgflf5DXEAMSeVo.jpg']</t>
  </si>
  <si>
    <t>https://twitter.com/SUNA_AGENCY_EN/status/1587489732703010816</t>
  </si>
  <si>
    <t>https://pbs.twimg.com/media/Fgflf5DXEAMSeVo.jpg</t>
  </si>
  <si>
    <t>2022-11-01 15:27:11 CAT</t>
  </si>
  <si>
    <t>Idris holds press conference on outcome of his visit to North and South Darfur States  https://t.co/QMvB0tfSyq  #suna #sudan  https://t.co/vcf38x5Lw6</t>
  </si>
  <si>
    <t>['http://suna-sd.net/read?id=753048']</t>
  </si>
  <si>
    <t>['https://pbs.twimg.com/media/Fge0tTLXgAA0O3T.jpg']</t>
  </si>
  <si>
    <t>https://twitter.com/SUNA_AGENCY_EN/status/1587436088414466048</t>
  </si>
  <si>
    <t>https://pbs.twimg.com/media/Fge0tTLXgAA0O3T.jpg</t>
  </si>
  <si>
    <t>2022-10-31 23:53:26 CAT</t>
  </si>
  <si>
    <t>FM discusses with his Yemeni counterpart cementing of relations between the two countries  https://t.co/lgQw8PONIz  #suna #sudan  https://t.co/jjGZcGnhDI</t>
  </si>
  <si>
    <t>['https://www.suna-sd.net/read?id=752963']</t>
  </si>
  <si>
    <t>['https://pbs.twimg.com/media/Fgbe_iUXkAMhLKC.jpg']</t>
  </si>
  <si>
    <t>https://twitter.com/SUNA_AGENCY_EN/status/1587201104227491843</t>
  </si>
  <si>
    <t>https://pbs.twimg.com/media/Fgbe_iUXkAMhLKC.jpg</t>
  </si>
  <si>
    <t>2022-10-31 23:49:24 CAT</t>
  </si>
  <si>
    <t>Brig. Hajar Takes Over  Chair  of Joint High  Military Committee  https://t.co/yHrAIFU4Tt  #suna #sudan  https://t.co/SYmFlLPLHR</t>
  </si>
  <si>
    <t>['https://www.suna-sd.net/read?id=752924']</t>
  </si>
  <si>
    <t>['https://pbs.twimg.com/media/FgbeESzWIAAsekt.jpg']</t>
  </si>
  <si>
    <t>https://twitter.com/SUNA_AGENCY_EN/status/1587200086781698048</t>
  </si>
  <si>
    <t>https://pbs.twimg.com/media/FgbeESzWIAAsekt.jpg</t>
  </si>
  <si>
    <t>2022-10-31 23:45:28 CAT</t>
  </si>
  <si>
    <t>Al-Burhan heads to Algeria  https://t.co/ZsTUoVX4gk  #suna #sudan  https://t.co/FN8ozXOB6t</t>
  </si>
  <si>
    <t>['https://www.suna-sd.net/read?id=752949']</t>
  </si>
  <si>
    <t>['https://pbs.twimg.com/media/FgbdKcSXEAM7twp.jpg']</t>
  </si>
  <si>
    <t>https://twitter.com/SUNA_AGENCY_EN/status/1587199097123078146</t>
  </si>
  <si>
    <t>https://pbs.twimg.com/media/FgbdKcSXEAM7twp.jpg</t>
  </si>
  <si>
    <t>2022-10-30 20:49:28 CAT</t>
  </si>
  <si>
    <t>Sovereignty Council President sends  congratulatory cable to Turkish President  https://t.co/2iwb1xWHTh  https://t.co/6yOG53XKBq</t>
  </si>
  <si>
    <t>['https://www.suna-sd.net/read?id=752857#']</t>
  </si>
  <si>
    <t>['https://pbs.twimg.com/media/FgVrShoWYAENfqb.jpg']</t>
  </si>
  <si>
    <t>https://twitter.com/SUNA_AGENCY_EN/status/1586792418262880258</t>
  </si>
  <si>
    <t>https://pbs.twimg.com/media/FgVrShoWYAENfqb.jpg</t>
  </si>
  <si>
    <t>2022-10-30 20:39:23 CAT</t>
  </si>
  <si>
    <t>Sudan Ambassador to Libya presents his  credentials  https://t.co/N9Z241SRIG  https://t.co/ka1SmhoUtn</t>
  </si>
  <si>
    <t>['https://www.suna-sd.net/read?id=752861#']</t>
  </si>
  <si>
    <t>['https://pbs.twimg.com/media/FgVo_EBWIAAbuWe.jpg']</t>
  </si>
  <si>
    <t>https://twitter.com/SUNA_AGENCY_EN/status/1586789883145850880</t>
  </si>
  <si>
    <t>https://pbs.twimg.com/media/FgVo_EBWIAAbuWe.jpg</t>
  </si>
  <si>
    <t>2022-10-30 20:33:22 CAT</t>
  </si>
  <si>
    <t>Ibrahim Jaber chairs meeting of Higher National Committee on United Nations  https://t.co/4Ozv5TS6lY  https://t.co/28eEw7R1S3</t>
  </si>
  <si>
    <t>['https://www.suna-sd.net/read?id=752883#']</t>
  </si>
  <si>
    <t>['https://pbs.twimg.com/media/FgVnlJIXgAAYLa4.jpg']</t>
  </si>
  <si>
    <t>https://twitter.com/SUNA_AGENCY_EN/status/1586788369178181632</t>
  </si>
  <si>
    <t>https://pbs.twimg.com/media/FgVnlJIXgAAYLa4.jpg</t>
  </si>
  <si>
    <t>2022-10-30 20:07:09 CAT</t>
  </si>
  <si>
    <t>Dr. Idriss lauda native administration in Darfur  https://t.co/VspXUX4H2p  https://t.co/kun3naP59W</t>
  </si>
  <si>
    <t>['https://www.suna-sd.net/read?id=752899#']</t>
  </si>
  <si>
    <t>['https://pbs.twimg.com/media/FgVhm27X0AELws_.jpg']</t>
  </si>
  <si>
    <t>https://twitter.com/SUNA_AGENCY_EN/status/1586781768203776000</t>
  </si>
  <si>
    <t>https://pbs.twimg.com/media/FgVhm27X0AELws_.jpg</t>
  </si>
  <si>
    <t>2022-10-27 20:00:41 CAT</t>
  </si>
  <si>
    <t>Daglo meets UN Secretary General Special Envoy for the Horn of Africa  https://t.co/7OanMQQ0EQ  #suna #sudan  https://t.co/29D0QsmkIj</t>
  </si>
  <si>
    <t>['http://suna-sd.net/read?id=752723']</t>
  </si>
  <si>
    <t>['https://pbs.twimg.com/media/FgGDUoRWAAskxmu.jpg']</t>
  </si>
  <si>
    <t>https://twitter.com/SUNA_AGENCY_EN/status/1585692979167100965</t>
  </si>
  <si>
    <t>https://pbs.twimg.com/media/FgGDUoRWAAskxmu.jpg</t>
  </si>
  <si>
    <t>2022-10-27 19:57:21 CAT</t>
  </si>
  <si>
    <t>Defense Minister affirms Sudan's full cooperation with UNISFA  https://t.co/U5P3ahQCfM  #suna #sudan  https://t.co/vdbUf0v8rz</t>
  </si>
  <si>
    <t>['http://suna-sd.net/read?id=752731']</t>
  </si>
  <si>
    <t>['https://pbs.twimg.com/media/FgGCmDaWQAES0X1.jpg']</t>
  </si>
  <si>
    <t>https://twitter.com/SUNA_AGENCY_EN/status/1585692139383578624</t>
  </si>
  <si>
    <t>https://pbs.twimg.com/media/FgGCmDaWQAES0X1.jpg</t>
  </si>
  <si>
    <t>2022-10-27 19:53:43 CAT</t>
  </si>
  <si>
    <t>Daglo chairs meeting of Juba Agreement implementation Committee  https://t.co/1Fl6iN23g6  #suna #sudan  https://t.co/e5rFTvC2c7</t>
  </si>
  <si>
    <t>['http://suna-sd.net/read?id=752734']</t>
  </si>
  <si>
    <t>['https://pbs.twimg.com/media/FgGBwhfXkAAi0dt.jpg']</t>
  </si>
  <si>
    <t>https://twitter.com/SUNA_AGENCY_EN/status/1585691225050566656</t>
  </si>
  <si>
    <t>https://pbs.twimg.com/media/FgGBwhfXkAAi0dt.jpg</t>
  </si>
  <si>
    <t>2022-10-27 19:48:10 CAT</t>
  </si>
  <si>
    <t>Al-Burhan confers Order of the Two Niles on Egyptian ambassador  https://t.co/l8Do77rgCo  #suna #sudan  https://t.co/gLUbmSHet9</t>
  </si>
  <si>
    <t>['http://suna-sd.net/read?id=752722']</t>
  </si>
  <si>
    <t>['https://pbs.twimg.com/media/FgGAeC8WAA0g4hq.jpg']</t>
  </si>
  <si>
    <t>https://twitter.com/SUNA_AGENCY_EN/status/1585689828057808909</t>
  </si>
  <si>
    <t>https://pbs.twimg.com/media/FgGAeC8WAA0g4hq.jpg</t>
  </si>
  <si>
    <t>2022-10-27 19:43:02 CAT</t>
  </si>
  <si>
    <t>Al-Burhan: Sudan is keen to develop its relations with Kingdom of Norway  https://t.co/3Lna9iFK54  #suna #sudan  https://t.co/13zHp0hC3e</t>
  </si>
  <si>
    <t>['http://suna-sd.net/read?id=752714']</t>
  </si>
  <si>
    <t>['https://pbs.twimg.com/media/FgF_T8TWABIcOxs.jpg']</t>
  </si>
  <si>
    <t>https://twitter.com/SUNA_AGENCY_EN/status/1585688537055531008</t>
  </si>
  <si>
    <t>https://pbs.twimg.com/media/FgF_T8TWABIcOxs.jpg</t>
  </si>
  <si>
    <t>2022-10-26 21:26:34 CAT</t>
  </si>
  <si>
    <t>TSC Member Dr. Al-Hadi Idris meets parties to peace process  https://t.co/fWbiheKigK  #suna #sudan  https://t.co/AU2GLV1MiA</t>
  </si>
  <si>
    <t>['https://www.suna-sd.net/read?id=752634']</t>
  </si>
  <si>
    <t>['https://pbs.twimg.com/media/FgBNaA3WABgRb0u.jpg', 'https://pbs.twimg.com/media/FgBNaftWQAADiZm.jpg', 'https://pbs.twimg.com/media/FgBNbGNXkAAD19W.jpg']</t>
  </si>
  <si>
    <t>https://twitter.com/SUNA_AGENCY_EN/status/1585352205452054528</t>
  </si>
  <si>
    <t>https://pbs.twimg.com/media/FgBNaA3WABgRb0u.jpg</t>
  </si>
  <si>
    <t>2022-10-26 21:17:37 CAT</t>
  </si>
  <si>
    <t>TSC Member Malik Agar meets Ambassador of Norway  https://t.co/T4wVT5KTuK  #suna #sudan  https://t.co/dCClxYFTn4</t>
  </si>
  <si>
    <t>['https://www.suna-sd.net/read?id=752631']</t>
  </si>
  <si>
    <t>['https://pbs.twimg.com/media/FgBLXbjXwAARFgH.jpg', 'https://pbs.twimg.com/media/FgBLXqDWABo5wTh.jpg', 'https://pbs.twimg.com/media/FgBLX2_WABceDBO.jpg', 'https://pbs.twimg.com/media/FgBLYHOWABYRyDk.jpg']</t>
  </si>
  <si>
    <t>https://twitter.com/SUNA_AGENCY_EN/status/1585349950212227072</t>
  </si>
  <si>
    <t>https://pbs.twimg.com/media/FgBLXbjXwAARFgH.jpg</t>
  </si>
  <si>
    <t>2022-10-26 21:11:12 CAT</t>
  </si>
  <si>
    <t>Security Arrangements Committee affirms completion of preparations for forces integration  https://t.co/rmgLbMtSZ1  #suna #sudan  https://t.co/RH0wmHUutX</t>
  </si>
  <si>
    <t>['https://www.suna-sd.net/read?id=752630']</t>
  </si>
  <si>
    <t>['https://pbs.twimg.com/media/FgBJ6GwWYAEs00H.jpg']</t>
  </si>
  <si>
    <t>https://twitter.com/SUNA_AGENCY_EN/status/1585348335267110914</t>
  </si>
  <si>
    <t>https://pbs.twimg.com/media/FgBJ6GwWYAEs00H.jpg</t>
  </si>
  <si>
    <t>2022-10-26 21:01:53 CAT</t>
  </si>
  <si>
    <t>Foreign Minister and Turkish counterpart discuss bilateral  https://t.co/gL6OztsweA  #suna #sudan  https://t.co/33LkFpzCmZ</t>
  </si>
  <si>
    <t>['https://www.suna-sd.net/read?id=752625']</t>
  </si>
  <si>
    <t>['https://pbs.twimg.com/media/FgBHxvsWAA0aWUr.jpg']</t>
  </si>
  <si>
    <t>https://twitter.com/SUNA_AGENCY_EN/status/1585345991934611458</t>
  </si>
  <si>
    <t>https://pbs.twimg.com/media/FgBHxvsWAA0aWUr.jpg</t>
  </si>
  <si>
    <t>2022-10-26 20:54:53 CAT</t>
  </si>
  <si>
    <t>Defense Minister commends South Sudan's following up on Juba Agreement  https://t.co/Wim4vgg4K6  #suna #sudan  https://t.co/DLYJj1yrUT</t>
  </si>
  <si>
    <t>['https://www.suna-sd.net/read?id=752622']</t>
  </si>
  <si>
    <t>['https://pbs.twimg.com/media/FgBGLPRWAAUMYQp.jpg']</t>
  </si>
  <si>
    <t>https://twitter.com/SUNA_AGENCY_EN/status/1585344231232909312</t>
  </si>
  <si>
    <t>https://pbs.twimg.com/media/FgBGLPRWAAUMYQp.jpg</t>
  </si>
  <si>
    <t>2022-10-26 20:45:30 CAT</t>
  </si>
  <si>
    <t>Minister of Foreign Affairs meets representative of Slovenian Foreign Ministry  https://t.co/P47TqqRpyv  #suna #sudan  https://t.co/uaz124miOG</t>
  </si>
  <si>
    <t>['https://www.suna-sd.net/read?id=752617']</t>
  </si>
  <si>
    <t>['https://pbs.twimg.com/media/FgBEBhBX0AAkmMB.jpg']</t>
  </si>
  <si>
    <t>https://twitter.com/SUNA_AGENCY_EN/status/1585341869206437888</t>
  </si>
  <si>
    <t>https://pbs.twimg.com/media/FgBEBhBX0AAkmMB.jpg</t>
  </si>
  <si>
    <t>2022-10-26 20:31:45 CAT</t>
  </si>
  <si>
    <t>Ambassador Elham presents her credentials to German President  https://t.co/T3IQJ78c8U  #suna #sudan  https://t.co/uacW1ZBRGT</t>
  </si>
  <si>
    <t>['https://www.suna-sd.net/read?id=752615']</t>
  </si>
  <si>
    <t>['https://pbs.twimg.com/media/FgBA37kWAAonwbY.jpg']</t>
  </si>
  <si>
    <t>https://twitter.com/SUNA_AGENCY_EN/status/1585338408817172480</t>
  </si>
  <si>
    <t>https://pbs.twimg.com/media/FgBA37kWAAonwbY.jpg</t>
  </si>
  <si>
    <t>2022-10-24 20:57:35 CAT</t>
  </si>
  <si>
    <t>Kabbashi chairs Humanitarian Emergencies Committee meeting  https://t.co/6nnLApkuJK  #suna #sudan  https://t.co/W1puL9QWEW</t>
  </si>
  <si>
    <t>['https://www.suna-sd.net/read?id=752515']</t>
  </si>
  <si>
    <t>['https://pbs.twimg.com/media/Ff2zm6tXkAES0O2.jpg']</t>
  </si>
  <si>
    <t>https://twitter.com/SUNA_AGENCY_EN/status/1584620133162442753</t>
  </si>
  <si>
    <t>https://pbs.twimg.com/media/Ff2zm6tXkAES0O2.jpg</t>
  </si>
  <si>
    <t>2022-10-24 20:56:37 CAT</t>
  </si>
  <si>
    <t>Al-Atta lauds Sudanese-Turkish relations  https://t.co/85inrlX3Dm  #suna #sudan  https://t.co/91QcZxC6yF</t>
  </si>
  <si>
    <t>['https://www.suna-sd.net/read?id=752511']</t>
  </si>
  <si>
    <t>['https://pbs.twimg.com/media/Ff2zYzJX0BE1P0c.jpg']</t>
  </si>
  <si>
    <t>https://twitter.com/SUNA_AGENCY_EN/status/1584619891076005888</t>
  </si>
  <si>
    <t>https://pbs.twimg.com/media/Ff2zYzJX0BE1P0c.jpg</t>
  </si>
  <si>
    <t>2022-10-24 20:55:48 CAT</t>
  </si>
  <si>
    <t>TSC Vice-President meets Norwegian Ambassador  https://t.co/wybtIkvfpR  #suna #sudan  https://t.co/Mt7qArZSgm</t>
  </si>
  <si>
    <t>['https://www.suna-sd.net/read?id=752507']</t>
  </si>
  <si>
    <t>['https://pbs.twimg.com/media/Ff2zMN2WIAEAoNt.jpg']</t>
  </si>
  <si>
    <t>https://twitter.com/SUNA_AGENCY_EN/status/1584619683554000896</t>
  </si>
  <si>
    <t>https://pbs.twimg.com/media/Ff2zMN2WIAEAoNt.jpg</t>
  </si>
  <si>
    <t>2022-10-24 20:55:02 CAT</t>
  </si>
  <si>
    <t>Sudan elected to Safety Committee of ACI/Africa  https://t.co/Yh1wJ7V9yQ  #suna #sudan  https://t.co/Zbb9SYGtqe</t>
  </si>
  <si>
    <t>['https://www.suna-sd.net/read?id=752480']</t>
  </si>
  <si>
    <t>['https://pbs.twimg.com/media/Ff2zBsDWAAEJzBx.jpg']</t>
  </si>
  <si>
    <t>https://twitter.com/SUNA_AGENCY_EN/status/1584619494240309248</t>
  </si>
  <si>
    <t>https://pbs.twimg.com/media/Ff2zBsDWAAEJzBx.jpg</t>
  </si>
  <si>
    <t>2022-10-24 20:54:20 CAT</t>
  </si>
  <si>
    <t>Al-Hadi Idris arrives in S. Darfur  https://t.co/iAYpnXRTMD  #suna #sudan  https://t.co/7Nl3hpqcGM</t>
  </si>
  <si>
    <t>['https://www.suna-sd.net/read?id=752471']</t>
  </si>
  <si>
    <t>['https://pbs.twimg.com/media/Ff2y3TFXEAEqM1b.jpg']</t>
  </si>
  <si>
    <t>https://twitter.com/SUNA_AGENCY_EN/status/1584619314979954688</t>
  </si>
  <si>
    <t>https://pbs.twimg.com/media/Ff2y3TFXEAEqM1b.jpg</t>
  </si>
  <si>
    <t>2022-10-24 20:53:32 CAT</t>
  </si>
  <si>
    <t>Military Command Forms Fact- Finding Committee on Blue Nile Incidents  https://t.co/da6MQyHldv  #suna #sudan  https://t.co/d5lULoGKao</t>
  </si>
  <si>
    <t>['https://www.suna-sd.net/read?id=752453']</t>
  </si>
  <si>
    <t>['https://pbs.twimg.com/media/Ff2ysAhWQAEgLSo.jpg']</t>
  </si>
  <si>
    <t>https://twitter.com/SUNA_AGENCY_EN/status/1584619116433797120</t>
  </si>
  <si>
    <t>https://pbs.twimg.com/media/Ff2ysAhWQAEgLSo.jpg</t>
  </si>
  <si>
    <t>2022-10-24 01:01:43 CAT</t>
  </si>
  <si>
    <t>Tahir Hajar returns home After participation in climate change summit  https://t.co/Iv3V7p3Zfp  #suna #sudan  https://t.co/SrA82PaNFp</t>
  </si>
  <si>
    <t>['https://www.suna-sd.net/read?id=752435#']</t>
  </si>
  <si>
    <t>['https://pbs.twimg.com/media/Ffyh5qvXwAME3iM.jpg']</t>
  </si>
  <si>
    <t>https://twitter.com/SUNA_AGENCY_EN/status/1584319183398916099</t>
  </si>
  <si>
    <t>https://pbs.twimg.com/media/Ffyh5qvXwAME3iM.jpg</t>
  </si>
  <si>
    <t>2022-10-24 00:56:57 CAT</t>
  </si>
  <si>
    <t>Climate Change Summit opens session in  Djibouti with participation of TSC Member  https://t.co/HqX0ARWahs  #suna #sudan  https://t.co/JS1Z2arJaa</t>
  </si>
  <si>
    <t>['https://www.suna-sd.net/read?id=752407#']</t>
  </si>
  <si>
    <t>['https://pbs.twimg.com/media/Ffygz15XgAAqA2r.jpg']</t>
  </si>
  <si>
    <t>https://twitter.com/SUNA_AGENCY_EN/status/1584317984923070467</t>
  </si>
  <si>
    <t>https://pbs.twimg.com/media/Ffygz15XgAAqA2r.jpg</t>
  </si>
  <si>
    <t>2022-10-24 00:51:59 CAT</t>
  </si>
  <si>
    <t>Djibouti President meets member of TSC Taher Hajar  https://t.co/A8UUfoPTG8  #suna #sudan  https://t.co/kZYVfvLWZA</t>
  </si>
  <si>
    <t>['https://www.suna-sd.net/read?id=752428#']</t>
  </si>
  <si>
    <t>['https://pbs.twimg.com/media/FfyfrK8WQAM9OLD.jpg']</t>
  </si>
  <si>
    <t>https://twitter.com/SUNA_AGENCY_EN/status/1584316737041747971</t>
  </si>
  <si>
    <t>https://pbs.twimg.com/media/FfyfrK8WQAM9OLD.jpg</t>
  </si>
  <si>
    <t>2022-10-24 00:47:27 CAT</t>
  </si>
  <si>
    <t>TSC Member Taher Hajar meets Somali President  https://t.co/d5KoXAxJgA  #suna #sudan  https://t.co/LO3UYUpEek</t>
  </si>
  <si>
    <t>['https://www.suna-sd.net/read?id=752433#']</t>
  </si>
  <si>
    <t>['https://pbs.twimg.com/media/FfyeovPXoAM8wKX.jpg']</t>
  </si>
  <si>
    <t>https://twitter.com/SUNA_AGENCY_EN/status/1584315594765000704</t>
  </si>
  <si>
    <t>https://pbs.twimg.com/media/FfyeovPXoAM8wKX.jpg</t>
  </si>
  <si>
    <t>2022-10-23 22:54:53 CAT</t>
  </si>
  <si>
    <t>Sovereignty Council Vice-President meets Ambassador of France  https://t.co/H7dey2Bsol  #suna #sudan  https://t.co/OFE5X3GHYH</t>
  </si>
  <si>
    <t>['https://www.suna-sd.net/read?id=752396#']</t>
  </si>
  <si>
    <t>['https://pbs.twimg.com/media/FfyE3cQXgAEcQ-s.jpg']</t>
  </si>
  <si>
    <t>https://twitter.com/SUNA_AGENCY_EN/status/1584287266356154369</t>
  </si>
  <si>
    <t>https://pbs.twimg.com/media/FfyE3cQXgAEcQ-s.jpg</t>
  </si>
  <si>
    <t>2022-10-23 22:50:23 CAT</t>
  </si>
  <si>
    <t>Al-Hadi Idris to visit North and South Darfur tomorrow  https://t.co/QmfNxATaGp  #suna #sudan  https://t.co/0OUGry45yH</t>
  </si>
  <si>
    <t>['https://www.suna-sd.net/read?id=752425#']</t>
  </si>
  <si>
    <t>['https://pbs.twimg.com/media/FfyD1y6WAAgRL8-.jpg']</t>
  </si>
  <si>
    <t>https://twitter.com/SUNA_AGENCY_EN/status/1584286135076802560</t>
  </si>
  <si>
    <t>https://pbs.twimg.com/media/FfyD1y6WAAgRL8-.jpg</t>
  </si>
  <si>
    <t>2022-10-23 22:49:49 CAT</t>
  </si>
  <si>
    <t>Sectors of Council of Ministers approve directives of year 2023 budget  https://t.co/5EXIGwTjya  #suna #sudan  https://t.co/pioyySn7cc</t>
  </si>
  <si>
    <t>['https://www.suna-sd.net/read?id=752423#']</t>
  </si>
  <si>
    <t>['https://pbs.twimg.com/media/FfyDtX8XgAE_aW3.jpg']</t>
  </si>
  <si>
    <t>https://twitter.com/SUNA_AGENCY_EN/status/1584285992378171392</t>
  </si>
  <si>
    <t>https://pbs.twimg.com/media/FfyDtX8XgAE_aW3.jpg</t>
  </si>
  <si>
    <t>2022-10-22 23:12:52 CAT</t>
  </si>
  <si>
    <t>Call of the People of Sudan forms committee to support comprehensive national settlement  https://t.co/CW5oSoyzld  #suna #sudan  https://t.co/aemg9YfaOz</t>
  </si>
  <si>
    <t>['https://www.suna-sd.net/read?id=752335#']</t>
  </si>
  <si>
    <t>['https://pbs.twimg.com/media/Ffs_ZaSXwAAcUZv.jpg']</t>
  </si>
  <si>
    <t>https://twitter.com/SUNA_AGENCY_EN/status/1583929403033423872</t>
  </si>
  <si>
    <t>https://pbs.twimg.com/media/Ffs_ZaSXwAAcUZv.jpg</t>
  </si>
  <si>
    <t>2022-10-22 23:09:09 CAT</t>
  </si>
  <si>
    <t>Al-Burhan receives written message from President of South Sudan  https://t.co/o4MQEDwS8Q  #suna #sudan  https://t.co/9FyI1BCM2q</t>
  </si>
  <si>
    <t>['https://www.suna-sd.net/read?id=752346#']</t>
  </si>
  <si>
    <t>['https://pbs.twimg.com/media/Ffs-cCYWYAIlT7s.jpg']</t>
  </si>
  <si>
    <t>https://twitter.com/SUNA_AGENCY_EN/status/1583928469754216448</t>
  </si>
  <si>
    <t>https://pbs.twimg.com/media/Ffs-cCYWYAIlT7s.jpg</t>
  </si>
  <si>
    <t>2022-10-22 23:08:42 CAT</t>
  </si>
  <si>
    <t>Al-Burhan receives written message from President of South Sudan  https://t.co/o4MQEDP1mY  #suna #sudan  https://t.co/XH0X3WH10a</t>
  </si>
  <si>
    <t>https://twitter.com/SUNA_AGENCY_EN/status/1583928353937313793</t>
  </si>
  <si>
    <t>2022-10-22 23:02:46 CAT</t>
  </si>
  <si>
    <t>Fact-finding committee on tribal fighting in Blue Nile Region formed  https://t.co/3Ce43Y8Zk2  #suna #sudan  https://t.co/WfQufO0FjO</t>
  </si>
  <si>
    <t>['https://www.suna-sd.net/read?id=752334#']</t>
  </si>
  <si>
    <t>['https://pbs.twimg.com/media/Ffs9FG6WQAATyMD.jpg']</t>
  </si>
  <si>
    <t>https://twitter.com/SUNA_AGENCY_EN/status/1583926861230243840</t>
  </si>
  <si>
    <t>https://pbs.twimg.com/media/Ffs9FG6WQAATyMD.jpg</t>
  </si>
  <si>
    <t>2022-10-22 22:59:51 CAT</t>
  </si>
  <si>
    <t>TSC Member Al-Taher Hajar heads to Djibouti  https://t.co/PsgQRK62ZN  #suna #sudan  https://t.co/2SNZNazu9b</t>
  </si>
  <si>
    <t>['https://www.suna-sd.net/read?id=752349#']</t>
  </si>
  <si>
    <t>['https://pbs.twimg.com/media/Ffs8asNWIAET5dL.jpg']</t>
  </si>
  <si>
    <t>https://twitter.com/SUNA_AGENCY_EN/status/1583926127541645313</t>
  </si>
  <si>
    <t>https://pbs.twimg.com/media/Ffs8asNWIAET5dL.jpg</t>
  </si>
  <si>
    <t>2022-10-21 16:10:32 CAT</t>
  </si>
  <si>
    <t>Sudanese historian Yusuf Fadl Hassan is SIBF 2022 ‘Cultural Personality of the Year’  https://t.co/7OHp65iGzb  #suna #sudan  https://t.co/QujNzFLedq</t>
  </si>
  <si>
    <t>['http://suna-sd.net/read?id=752293']</t>
  </si>
  <si>
    <t>['https://pbs.twimg.com/media/FfmVJITWQAABEXd.jpg']</t>
  </si>
  <si>
    <t>https://twitter.com/SUNA_AGENCY_EN/status/1583460731273773056</t>
  </si>
  <si>
    <t>https://pbs.twimg.com/media/FfmVJITWQAABEXd.jpg</t>
  </si>
  <si>
    <t>2022-10-20 20:27:43 CAT</t>
  </si>
  <si>
    <t>FM receives the envoy of the People's Republic of China for the Arab Chinese Summit  https://t.co/qDVPdVbVyJ  #suna #sudan  https://t.co/aeIECHsxde</t>
  </si>
  <si>
    <t>['http://suna-sd.net/read?id=752250']</t>
  </si>
  <si>
    <t>['https://pbs.twimg.com/media/FfiGaP4WQBoI1Im.jpg']</t>
  </si>
  <si>
    <t>https://twitter.com/SUNA_AGENCY_EN/status/1583163068464320512</t>
  </si>
  <si>
    <t>https://pbs.twimg.com/media/FfiGaP4WQBoI1Im.jpg</t>
  </si>
  <si>
    <t>2022-10-20 17:35:04 CAT</t>
  </si>
  <si>
    <t>Kurtikaila praises SUNA’s role in reflecting state issues  https://t.co/QthlrfnrnG  #suna #sudan  https://t.co/taY65Uku5O</t>
  </si>
  <si>
    <t>['http://suna-sd.net/read?id=752232']</t>
  </si>
  <si>
    <t>['https://pbs.twimg.com/media/Ffhe5hWXgAIM7ZN.jpg']</t>
  </si>
  <si>
    <t>https://twitter.com/SUNA_AGENCY_EN/status/1583119616695750657</t>
  </si>
  <si>
    <t>https://pbs.twimg.com/media/Ffhe5hWXgAIM7ZN.jpg</t>
  </si>
  <si>
    <t>2022-10-20 17:31:17 CAT</t>
  </si>
  <si>
    <t>Finance Minister meets SUNA’s Director General  https://t.co/0hba9QOfFd  #suna #sudan  https://t.co/QbN9i7BD5C</t>
  </si>
  <si>
    <t>['http://suna-sd.net/read?id=752190']</t>
  </si>
  <si>
    <t>['https://pbs.twimg.com/media/FfheB_iWQAADq-f.jpg']</t>
  </si>
  <si>
    <t>https://twitter.com/SUNA_AGENCY_EN/status/1583118664777158657</t>
  </si>
  <si>
    <t>https://pbs.twimg.com/media/FfheB_iWQAADq-f.jpg</t>
  </si>
  <si>
    <t>2022-10-20 17:28:22 CAT</t>
  </si>
  <si>
    <t>Daglo receives Ambassador of State of Qatar to Sudan  https://t.co/t2brzuqE0p  #suna #sudan  https://t.co/GOSsYxJLmX</t>
  </si>
  <si>
    <t>['http://suna-sd.net/read?id=752199']</t>
  </si>
  <si>
    <t>['https://pbs.twimg.com/media/FfhdW7QWQAAYNL-.jpg']</t>
  </si>
  <si>
    <t>https://twitter.com/SUNA_AGENCY_EN/status/1583117931453767680</t>
  </si>
  <si>
    <t>https://pbs.twimg.com/media/FfhdW7QWQAAYNL-.jpg</t>
  </si>
  <si>
    <t>2022-10-20 17:26:44 CAT</t>
  </si>
  <si>
    <t>Al-Burhan confers Order of Two Niles on Qatar’s ambassador to Sudan  https://t.co/CuGEuThpe1  #suna #sudan  https://t.co/lPsT0lb6W9</t>
  </si>
  <si>
    <t>['http://suna-sd.net/read?id=752216']</t>
  </si>
  <si>
    <t>['https://pbs.twimg.com/media/Ffhc_beXEAA7mII.jpg']</t>
  </si>
  <si>
    <t>https://twitter.com/SUNA_AGENCY_EN/status/1583117520349073408</t>
  </si>
  <si>
    <t>https://pbs.twimg.com/media/Ffhc_beXEAA7mII.jpg</t>
  </si>
  <si>
    <t>2022-10-20 17:22:52 CAT</t>
  </si>
  <si>
    <t>South Sudan Presidential Adviser arrives in Khartoum  https://t.co/44lZAeGKVy  #suna #sudan  https://t.co/b4HBJA8ddN</t>
  </si>
  <si>
    <t>['http://suna-sd.net/read?id=752208']</t>
  </si>
  <si>
    <t>['https://pbs.twimg.com/media/FfhcD5yXkAAG3Km.jpg']</t>
  </si>
  <si>
    <t>https://twitter.com/SUNA_AGENCY_EN/status/1583116548054872065</t>
  </si>
  <si>
    <t>https://pbs.twimg.com/media/FfhcD5yXkAAG3Km.jpg</t>
  </si>
  <si>
    <t>2022-10-19 19:10:46 CAT</t>
  </si>
  <si>
    <t>FM Undersecretary meets Russian Ambassador  https://t.co/WqChCwAQuP  #suna #sudan  https://t.co/UcBnZCwrVl</t>
  </si>
  <si>
    <t>['https://www.suna-sd.net/read?id=752144']</t>
  </si>
  <si>
    <t>['https://pbs.twimg.com/media/FfcrNxXXwAA36Hs.jpg']</t>
  </si>
  <si>
    <t>https://twitter.com/SUNA_AGENCY_EN/status/1582781313068957697</t>
  </si>
  <si>
    <t>https://pbs.twimg.com/media/FfcrNxXXwAA36Hs.jpg</t>
  </si>
  <si>
    <t>2022-10-19 19:07:06 CAT</t>
  </si>
  <si>
    <t>Army issues statement on Laqawa area incidents  https://t.co/KmrAyv2KjI  #suna #sudan  https://t.co/FXhiIQOwbB</t>
  </si>
  <si>
    <t>['https://www.suna-sd.net/read?id=752138']</t>
  </si>
  <si>
    <t>['https://pbs.twimg.com/media/FfcqYHhWQAI1kSD.jpg']</t>
  </si>
  <si>
    <t>https://twitter.com/SUNA_AGENCY_EN/status/1582780390783127554</t>
  </si>
  <si>
    <t>https://pbs.twimg.com/media/FfcqYHhWQAI1kSD.jpg</t>
  </si>
  <si>
    <t>2022-10-19 18:38:55 CAT</t>
  </si>
  <si>
    <t>Finance Minister: Next budget will be based on self-resources  https://t.co/HAbOD2K2si  #suna #sudan  https://t.co/DFcyTHDetV</t>
  </si>
  <si>
    <t>['https://www.suna-sd.net/read?id=752131']</t>
  </si>
  <si>
    <t>['https://pbs.twimg.com/media/Ffcj7CVX0AMVutL.jpg']</t>
  </si>
  <si>
    <t>https://twitter.com/SUNA_AGENCY_EN/status/1582773297716277249</t>
  </si>
  <si>
    <t>https://pbs.twimg.com/media/Ffcj7CVX0AMVutL.jpg</t>
  </si>
  <si>
    <t>2022-10-19 18:35:15 CAT</t>
  </si>
  <si>
    <t>Foreign Ministry Undersecretary meets UK ambassador  https://t.co/gWOOb6R30I  #suna #sudan  https://t.co/u1nktlSkKu</t>
  </si>
  <si>
    <t>['https://www.suna-sd.net/read?id=752127']</t>
  </si>
  <si>
    <t>['https://pbs.twimg.com/media/FfcjFpJX0AEDBxW.jpg']</t>
  </si>
  <si>
    <t>https://twitter.com/SUNA_AGENCY_EN/status/1582772376571215872</t>
  </si>
  <si>
    <t>https://pbs.twimg.com/media/FfcjFpJX0AEDBxW.jpg</t>
  </si>
  <si>
    <t>2022-10-19 18:29:47 CAT</t>
  </si>
  <si>
    <t>Ambassador Siddiq Mohamed presents his credentials  to Hungarian  President   https://t.co/i6nKADCNcA  #suna #sudan  https://t.co/xdqXuRtLkL</t>
  </si>
  <si>
    <t>['https://www.suna-sd.net/read?id=752115']</t>
  </si>
  <si>
    <t>['https://pbs.twimg.com/media/Ffch1NSXkAI6Z6W.jpg']</t>
  </si>
  <si>
    <t>https://twitter.com/SUNA_AGENCY_EN/status/1582770998650077189</t>
  </si>
  <si>
    <t>https://pbs.twimg.com/media/Ffch1NSXkAI6Z6W.jpg</t>
  </si>
  <si>
    <t>2022-10-18 21:40:18 CAT</t>
  </si>
  <si>
    <t>Minister of Foreign Affairs receives Ambassador of State of Qatar  https://t.co/UTTUzYhIiC  #suna #sudan  https://t.co/37C4kMqb3F</t>
  </si>
  <si>
    <t>['https://www.suna-sd.net/read?id=752006']</t>
  </si>
  <si>
    <t>['https://pbs.twimg.com/media/FfYD2MLXECwQkOs.jpg']</t>
  </si>
  <si>
    <t>https://twitter.com/SUNA_AGENCY_EN/status/1582456555240554496</t>
  </si>
  <si>
    <t>https://pbs.twimg.com/media/FfYD2MLXECwQkOs.jpg</t>
  </si>
  <si>
    <t>2022-10-18 21:39:11 CAT</t>
  </si>
  <si>
    <t>Algeria confirms its participation in Khartoum International Fair  https://t.co/VJqGeVTNPf  #suna #sudan  https://t.co/D0QLlzx9Kr</t>
  </si>
  <si>
    <t>['https://www.suna-sd.net/read?id=752027']</t>
  </si>
  <si>
    <t>['https://pbs.twimg.com/media/FfYDmHNXECkpki2.jpg']</t>
  </si>
  <si>
    <t>https://twitter.com/SUNA_AGENCY_EN/status/1582456276445188097</t>
  </si>
  <si>
    <t>https://pbs.twimg.com/media/FfYDmHNXECkpki2.jpg</t>
  </si>
  <si>
    <t>2022-10-18 21:35:31 CAT</t>
  </si>
  <si>
    <t>Sudan News Agency honors its former director-general late Mustafa Amin  https://t.co/YIUw4R2sUc  #suna #sudan  https://t.co/1gxnlUoIlh</t>
  </si>
  <si>
    <t>['https://www.suna-sd.net/read?id=752048']</t>
  </si>
  <si>
    <t>['https://pbs.twimg.com/media/FfYCvl9XEAowMca.jpg', 'https://pbs.twimg.com/media/FfYCwJoXEBMuFOq.jpg', 'https://pbs.twimg.com/media/FfYCwUMXEAQnyhw.jpg', 'https://pbs.twimg.com/media/FfYCweoXEAAqJz2.jpg']</t>
  </si>
  <si>
    <t>https://twitter.com/SUNA_AGENCY_EN/status/1582455354398363648</t>
  </si>
  <si>
    <t>https://pbs.twimg.com/media/FfYCvl9XEAowMca.jpg</t>
  </si>
  <si>
    <t>2022-10-18 21:28:34 CAT</t>
  </si>
  <si>
    <t>Lt. Gen. Abdel-Rahman Saeed testifies before court of plotters of June 1989 coup  https://t.co/m3XLb6z3nL  #suna #sudan  https://t.co/g1NPTiwJmd</t>
  </si>
  <si>
    <t>['https://www.suna-sd.net/read?id=752059']</t>
  </si>
  <si>
    <t>['https://pbs.twimg.com/media/FfYBKlEXkAEfdoS.jpg']</t>
  </si>
  <si>
    <t>https://twitter.com/SUNA_AGENCY_EN/status/1582453602890633216</t>
  </si>
  <si>
    <t>https://pbs.twimg.com/media/FfYBKlEXkAEfdoS.jpg</t>
  </si>
  <si>
    <t>2022-10-16 22:42:42 CAT</t>
  </si>
  <si>
    <t>GIS Director meets Ethiopian counterpart  https://t.co/LMIFH5BFxH  #suna #sudan  https://t.co/F7YK0IcZNw</t>
  </si>
  <si>
    <t>['https://www.suna-sd.net/read?id=751878#']</t>
  </si>
  <si>
    <t>['https://pbs.twimg.com/media/FfN-8_WXoAg-ywP.jpg']</t>
  </si>
  <si>
    <t>https://twitter.com/SUNA_AGENCY_EN/status/1581747484681916418</t>
  </si>
  <si>
    <t>https://pbs.twimg.com/media/FfN-8_WXoAg-ywP.jpg</t>
  </si>
  <si>
    <t>2022-10-16 22:40:09 CAT</t>
  </si>
  <si>
    <t>Finance Minister calls for strengthening Sudan's efforts to achieve economic development  https://t.co/TmqatjWjyk  #suna #sudan  https://t.co/ht4j4qsrio</t>
  </si>
  <si>
    <t>['https://www.suna-sd.net/read?id=751849#']</t>
  </si>
  <si>
    <t>['https://pbs.twimg.com/media/FfN-Xg8WAAI1lKz.jpg']</t>
  </si>
  <si>
    <t>https://twitter.com/SUNA_AGENCY_EN/status/1581746841322147841</t>
  </si>
  <si>
    <t>https://pbs.twimg.com/media/FfN-Xg8WAAI1lKz.jpg</t>
  </si>
  <si>
    <t>2022-10-16 22:38:04 CAT</t>
  </si>
  <si>
    <t>appreciation to Ethiopian Prime Minister TSC President sends a cable of thanks and  appreciation to Ethiopian Prime Minister  https://t.co/7zDWCyPb4p  #suna #sudan  https://t.co/bKgrDv1wTt</t>
  </si>
  <si>
    <t>['https://www.suna-sd.net/read?id=751877#']</t>
  </si>
  <si>
    <t>['https://pbs.twimg.com/media/FfN95F9WQAY-_k8.jpg']</t>
  </si>
  <si>
    <t>https://twitter.com/SUNA_AGENCY_EN/status/1581746317956481025</t>
  </si>
  <si>
    <t>https://pbs.twimg.com/media/FfN95F9WQAY-_k8.jpg</t>
  </si>
  <si>
    <t>2022-10-16 22:34:45 CAT</t>
  </si>
  <si>
    <t>TSC President congratulates Dr. Abdul Latif Rashid on his election as President of Iraq  https://t.co/n4i5R7zc0V  #suna #sudan  https://t.co/r8neLzyEIA</t>
  </si>
  <si>
    <t>['https://www.suna-sd.net/read?id=751884']</t>
  </si>
  <si>
    <t>['https://pbs.twimg.com/media/FfN9IffXoAAVgsj.jpg']</t>
  </si>
  <si>
    <t>https://twitter.com/SUNA_AGENCY_EN/status/1581745486096396289</t>
  </si>
  <si>
    <t>https://pbs.twimg.com/media/FfN9IffXoAAVgsj.jpg</t>
  </si>
  <si>
    <t>2022-10-16 22:31:59 CAT</t>
  </si>
  <si>
    <t>WFUNF honours head of Alnours Organization  https://t.co/WtS1rT7qSW  #suna #sudan  https://t.co/wLV03OebJ3</t>
  </si>
  <si>
    <t>['https://www.suna-sd.net/read?id=75182']</t>
  </si>
  <si>
    <t>['https://pbs.twimg.com/media/FfN8eJ2X0AA_tOj.jpg']</t>
  </si>
  <si>
    <t>https://twitter.com/SUNA_AGENCY_EN/status/1581744787170131968</t>
  </si>
  <si>
    <t>https://pbs.twimg.com/media/FfN8eJ2X0AA_tOj.jpg</t>
  </si>
  <si>
    <t>2022-10-16 19:34:36 CAT</t>
  </si>
  <si>
    <t>Trilateral Mechanism welcomes momentum towards a solution  https://t.co/uGG53tIOsL  #suna #sudan  https://t.co/hNsGZOkSDF</t>
  </si>
  <si>
    <t>['https://www.suna-sd.net/read?id=751870']</t>
  </si>
  <si>
    <t>['https://pbs.twimg.com/media/FfNT5WpXwAEw5pz.jpg']</t>
  </si>
  <si>
    <t>https://twitter.com/SUNA_AGENCY_EN/status/1581700149515997184</t>
  </si>
  <si>
    <t>https://pbs.twimg.com/media/FfNT5WpXwAEw5pz.jpg</t>
  </si>
  <si>
    <t>2022-10-16 18:54:31 CAT</t>
  </si>
  <si>
    <t>Foreign Ministry extends condolences to Venezuela over flood victims  https://t.co/tSHGlKfmuK  #suna #sudan  https://t.co/NYQcTdZu7P</t>
  </si>
  <si>
    <t>['https://www.suna-sd.net/read?id=751851']</t>
  </si>
  <si>
    <t>['https://pbs.twimg.com/media/FfNKujLWQAIz1ZB.jpg']</t>
  </si>
  <si>
    <t>https://twitter.com/SUNA_AGENCY_EN/status/1581690062739472384</t>
  </si>
  <si>
    <t>https://pbs.twimg.com/media/FfNKujLWQAIz1ZB.jpg</t>
  </si>
  <si>
    <t>2022-10-16 18:46:56 CAT</t>
  </si>
  <si>
    <t>Badi launches training for first batch of SPLA-N personnel  https://t.co/CFHj7CAz4L  #suna#sudan  https://t.co/VznExjnAvR</t>
  </si>
  <si>
    <t>['https://www.suna-sd.net/read?id=751858']</t>
  </si>
  <si>
    <t>['https://pbs.twimg.com/media/FfNI-4UXgAEIsmm.jpg']</t>
  </si>
  <si>
    <t>https://twitter.com/SUNA_AGENCY_EN/status/1581688151520604161</t>
  </si>
  <si>
    <t>https://pbs.twimg.com/media/FfNI-4UXgAEIsmm.jpg</t>
  </si>
  <si>
    <t>2022-10-15 21:07:34 CAT</t>
  </si>
  <si>
    <t>Armed Forces Issues Statement on Events at Lagaw in West Kordofan  https://t.co/TwDur5CVNa  #suna#sudan  https://t.co/htjZQTPpt5</t>
  </si>
  <si>
    <t>['https://www.suna-sd.net/read?id=751792']</t>
  </si>
  <si>
    <t>['https://pbs.twimg.com/media/FfIflWjWIAEFzJE.jpg']</t>
  </si>
  <si>
    <t>https://twitter.com/SUNA_AGENCY_EN/status/1581361156715081728</t>
  </si>
  <si>
    <t>https://pbs.twimg.com/media/FfIflWjWIAEFzJE.jpg</t>
  </si>
  <si>
    <t>2022-10-15 21:04:13 CAT</t>
  </si>
  <si>
    <t>Al-Burhan Returns Home after Participation in Tana Forum  https://t.co/dnQ5prsLqh  #suna#sudan  https://t.co/UrUUcM7JPP</t>
  </si>
  <si>
    <t>['https://www.suna-sd.net/read?id=751786']</t>
  </si>
  <si>
    <t>['https://pbs.twimg.com/media/FfIe0o-XgAAHIl4.jpg']</t>
  </si>
  <si>
    <t>https://twitter.com/SUNA_AGENCY_EN/status/1581360313525379072</t>
  </si>
  <si>
    <t>https://pbs.twimg.com/media/FfIe0o-XgAAHIl4.jpg</t>
  </si>
  <si>
    <t>2022-10-15 21:00:19 CAT</t>
  </si>
  <si>
    <t>Tana Forum begins with Participation of President of Sovereignty Council  https://t.co/E7fg1voDBH  suna#sudan#  https://t.co/q4SIl0zfwG</t>
  </si>
  <si>
    <t>['https://www.suna-sd.net/read?id=751782']</t>
  </si>
  <si>
    <t>['https://pbs.twimg.com/media/FfId7cqWYAISdYZ.jpg']</t>
  </si>
  <si>
    <t>https://twitter.com/SUNA_AGENCY_EN/status/1581359329550401537</t>
  </si>
  <si>
    <t>https://pbs.twimg.com/media/FfId7cqWYAISdYZ.jpg</t>
  </si>
  <si>
    <t>2022-10-15 20:54:49 CAT</t>
  </si>
  <si>
    <t>Al-Burhan: Sudan Plays Pivotal Role in the Horn of Africa  https://t.co/5lZPrabwQU  #suna#sudan  https://t.co/0CCP3zlR2t</t>
  </si>
  <si>
    <t>['https://www.suna-sd.net/read?id=751776']</t>
  </si>
  <si>
    <t>['https://pbs.twimg.com/media/FfIcqEjXEAQtJOm.jpg']</t>
  </si>
  <si>
    <t>https://twitter.com/SUNA_AGENCY_EN/status/1581357946969411584</t>
  </si>
  <si>
    <t>https://pbs.twimg.com/media/FfIcqEjXEAQtJOm.jpg</t>
  </si>
  <si>
    <t>2022-10-15 20:48:28 CAT</t>
  </si>
  <si>
    <t>Al-Burhan: Transition Process Faced Challenges and Solution is Near   https://t.co/ylpjrWmAZR  #suna#sudan  https://t.co/mvSxg9QFzO</t>
  </si>
  <si>
    <t>['https://www.suna-sd.net/read?id=751770']</t>
  </si>
  <si>
    <t>['https://pbs.twimg.com/media/FfIbMwyWAAEKCOB.jpg']</t>
  </si>
  <si>
    <t>https://twitter.com/SUNA_AGENCY_EN/status/1581356347748032512</t>
  </si>
  <si>
    <t>https://pbs.twimg.com/media/FfIbMwyWAAEKCOB.jpg</t>
  </si>
  <si>
    <t>2022-10-15 20:43:12 CAT</t>
  </si>
  <si>
    <t>Al-Burhan Arrives in Bahir Dar to Participate in Tana Forum   https://t.co/Z4pPwxg2al  https://t.co/YfwUbnSRcG</t>
  </si>
  <si>
    <t>['https://www.suna-sd.net/read?id=751767']</t>
  </si>
  <si>
    <t>['https://pbs.twimg.com/media/FfIaAiMWQAA2lOA.jpg']</t>
  </si>
  <si>
    <t>https://twitter.com/SUNA_AGENCY_EN/status/1581355025796067330</t>
  </si>
  <si>
    <t>https://pbs.twimg.com/media/FfIaAiMWQAA2lOA.jpg</t>
  </si>
  <si>
    <t>2022-10-15 20:30:57 CAT</t>
  </si>
  <si>
    <t>Al-Burhan Leaves for Ethiopia to Participate in the Tana Forum        https://t.co/UmF8ApY9Xf  https://t.co/WPMXp2Yaa5</t>
  </si>
  <si>
    <t>['https://www.suna-sd.net/read?id=751765']</t>
  </si>
  <si>
    <t>['https://pbs.twimg.com/media/FfIXJRIXkAUTw1d.jpg']</t>
  </si>
  <si>
    <t>https://twitter.com/SUNA_AGENCY_EN/status/1581351941715595264</t>
  </si>
  <si>
    <t>https://pbs.twimg.com/media/FfIXJRIXkAUTw1d.jpg</t>
  </si>
  <si>
    <t>2022-10-13 16:28:30 CAT</t>
  </si>
  <si>
    <t>TSC Member briefed on performance of Federal Government Ministry  https://t.co/OYrY0Twxyf  #suna #sudan  https://t.co/OcRx0TV1wo</t>
  </si>
  <si>
    <t>['http://suna-sd.net/read?id=751650']</t>
  </si>
  <si>
    <t>['https://pbs.twimg.com/media/Fe9MiYDXgAE4ZR6.jpg']</t>
  </si>
  <si>
    <t>https://twitter.com/SUNA_AGENCY_EN/status/1580566150379102209</t>
  </si>
  <si>
    <t>https://pbs.twimg.com/media/Fe9MiYDXgAE4ZR6.jpg</t>
  </si>
  <si>
    <t>2022-10-13 16:27:04 CAT</t>
  </si>
  <si>
    <t>TSC Vice-President meets Yemeni Interior Minister  https://t.co/h52XzGXaFa  #suna #sudan  https://t.co/RYLw5nwYyP</t>
  </si>
  <si>
    <t>['http://suna-sd.net/read?id=751651']</t>
  </si>
  <si>
    <t>['https://pbs.twimg.com/media/Fe9ML3qX0AU-rS_.jpg']</t>
  </si>
  <si>
    <t>https://twitter.com/SUNA_AGENCY_EN/status/1580565790494838786</t>
  </si>
  <si>
    <t>https://pbs.twimg.com/media/Fe9ML3qX0AU-rS_.jpg</t>
  </si>
  <si>
    <t>2022-10-13 16:25:13 CAT</t>
  </si>
  <si>
    <t>SEPA organizes Saturday workshop on reality and prospects of electronic media  https://t.co/V9q1MH92FW   #suna #sudan  https://t.co/jLNh9v4wJS</t>
  </si>
  <si>
    <t>['http://suna-sd.net/read?id=751632']</t>
  </si>
  <si>
    <t>['https://pbs.twimg.com/media/Fe9LyMgXEAARBhr.jpg']</t>
  </si>
  <si>
    <t>https://twitter.com/SUNA_AGENCY_EN/status/1580565323136176131</t>
  </si>
  <si>
    <t>https://pbs.twimg.com/media/Fe9LyMgXEAARBhr.jpg</t>
  </si>
  <si>
    <t>2022-10-12 20:27:34 CAT</t>
  </si>
  <si>
    <t>President of the Sovereignty Council Issues Decisions on Change in Police Administration  https://t.co/g6zpbanFX9  #suna #sudan  https://t.co/1WUGbvQofi</t>
  </si>
  <si>
    <t>['https://www.suna-sd.net/read?id=751594']</t>
  </si>
  <si>
    <t>['https://pbs.twimg.com/media/Fe45qj6XEAUq1Yq.jpg']</t>
  </si>
  <si>
    <t>https://twitter.com/SUNA_AGENCY_EN/status/1580263926155030528</t>
  </si>
  <si>
    <t>https://pbs.twimg.com/media/Fe45qj6XEAUq1Yq.jpg</t>
  </si>
  <si>
    <t>2022-10-12 20:22:20 CAT</t>
  </si>
  <si>
    <t>President of Sovereign Council Congratulates King of Spain on his Country's National Day  https://t.co/5nVhTbNZII  #suna #sudan  https://t.co/gSPxQgV3aS</t>
  </si>
  <si>
    <t>['https://www.suna-sd.net/read?id=751584']</t>
  </si>
  <si>
    <t>['https://pbs.twimg.com/media/Fe44dl7WQA4lP0B.jpg']</t>
  </si>
  <si>
    <t>https://twitter.com/SUNA_AGENCY_EN/status/1580262606925090818</t>
  </si>
  <si>
    <t>https://pbs.twimg.com/media/Fe44dl7WQA4lP0B.jpg</t>
  </si>
  <si>
    <t>2022-10-12 20:05:57 CAT</t>
  </si>
  <si>
    <t>Sudan Affirms its Commitment to Initiative for Sustainable Solutions for Refugees and Displaced Persons  https://t.co/yYppCiA94F  #suna #sudan  https://t.co/SlESzt3XxM</t>
  </si>
  <si>
    <t>['https://www.suna-sd.net/read?id=751581']</t>
  </si>
  <si>
    <t>['https://pbs.twimg.com/media/Fe40tdJX0AAeIAj.jpg']</t>
  </si>
  <si>
    <t>https://twitter.com/SUNA_AGENCY_EN/status/1580258484066873344</t>
  </si>
  <si>
    <t>https://pbs.twimg.com/media/Fe40tdJX0AAeIAj.jpg</t>
  </si>
  <si>
    <t>2022-10-12 20:02:15 CAT</t>
  </si>
  <si>
    <t>Call of People of Sudan Affirms Continuation of Efforts to complete Transitional Period  https://t.co/AHiuOhbR8w  #suna #sudan  https://t.co/2AQW4xsPLS</t>
  </si>
  <si>
    <t>['https://www.suna-sd.net/read?id=751574']</t>
  </si>
  <si>
    <t>['https://pbs.twimg.com/media/Fe4z3qgWAA82v43.jpg']</t>
  </si>
  <si>
    <t>https://twitter.com/SUNA_AGENCY_EN/status/1580257553832767489</t>
  </si>
  <si>
    <t>https://pbs.twimg.com/media/Fe4z3qgWAA82v43.jpg</t>
  </si>
  <si>
    <t>2022-10-12 16:05:05 CAT</t>
  </si>
  <si>
    <t>Hassan Hamid presents his credentials as Sudan ambassador to Swiss Confederation  https://t.co/QgKRJcMZgW  #suna #sudan  https://t.co/3uvn9RfZle</t>
  </si>
  <si>
    <t>['http://suna-sd.net/read?id=751557']</t>
  </si>
  <si>
    <t>['https://pbs.twimg.com/media/Fe39lMbX0AErDMj.jpg']</t>
  </si>
  <si>
    <t>https://twitter.com/SUNA_AGENCY_EN/status/1580197870254202887</t>
  </si>
  <si>
    <t>https://pbs.twimg.com/media/Fe39lMbX0AErDMj.jpg</t>
  </si>
  <si>
    <t>2022-10-12 16:04:21 CAT</t>
  </si>
  <si>
    <t>NMHR issues statement on Sudan’s winning UNHRC membership  https://t.co/HS4biN2FD5  #suna #sudan  https://t.co/OY14DVFzu9</t>
  </si>
  <si>
    <t>['http://suna-sd.net/read?id=751547']</t>
  </si>
  <si>
    <t>['https://pbs.twimg.com/media/Fe39ai5X0AA3NfE.jpg']</t>
  </si>
  <si>
    <t>https://twitter.com/SUNA_AGENCY_EN/status/1580197686908661762</t>
  </si>
  <si>
    <t>https://pbs.twimg.com/media/Fe39ai5X0AA3NfE.jpg</t>
  </si>
  <si>
    <t>2022-10-11 22:41:37 CAT</t>
  </si>
  <si>
    <t>General Abdul-Rahman Saeed to testify before court of plotters of June 1989 coup next week  https://t.co/jOv5HKsz9n  #suna #sudan  https://t.co/d64VYd77Ly</t>
  </si>
  <si>
    <t>['https://www.suna-sd.net/read?id=751476']</t>
  </si>
  <si>
    <t>['https://pbs.twimg.com/media/Fe0OwgGWIAIOgN6.jpg']</t>
  </si>
  <si>
    <t>https://twitter.com/SUNA_AGENCY_EN/status/1579935274158948352</t>
  </si>
  <si>
    <t>https://pbs.twimg.com/media/Fe0OwgGWIAIOgN6.jpg</t>
  </si>
  <si>
    <t>2022-10-11 22:34:44 CAT</t>
  </si>
  <si>
    <t>Executive Director of Human Rights of RSF: We seek to cooperate with (SUNA)  https://t.co/dfYJ6ZHTON  #suna #sudan  https://t.co/BPDFPfpFA3</t>
  </si>
  <si>
    <t>['https://www.suna-sd.net/read?id=751471']</t>
  </si>
  <si>
    <t>['https://pbs.twimg.com/media/Fe0NLisWIAc8xTZ.jpg']</t>
  </si>
  <si>
    <t>https://twitter.com/SUNA_AGENCY_EN/status/1579933540091047936</t>
  </si>
  <si>
    <t>https://pbs.twimg.com/media/Fe0NLisWIAc8xTZ.jpg</t>
  </si>
  <si>
    <t>2022-10-11 22:13:04 CAT</t>
  </si>
  <si>
    <t>Minister of Culture and Information receives Indian Ambassador  https://t.co/FxSVUXdkuZ  #suna #sudan  https://t.co/Z7Yezs9rVD</t>
  </si>
  <si>
    <t>['https://www.suna-sd.net/read?id=751489']</t>
  </si>
  <si>
    <t>['https://pbs.twimg.com/media/Fe0IOSAWYAQtEl8.jpg']</t>
  </si>
  <si>
    <t>https://twitter.com/SUNA_AGENCY_EN/status/1579928089479774208</t>
  </si>
  <si>
    <t>https://pbs.twimg.com/media/Fe0IOSAWYAQtEl8.jpg</t>
  </si>
  <si>
    <t>2022-10-11 21:48:51 CAT</t>
  </si>
  <si>
    <t>TSC President meets Yemeni Minister of Interior  https://t.co/wpSfU0YNoD  #suna #sudan  https://t.co/RW13qLQa2N</t>
  </si>
  <si>
    <t>['https://www.suna-sd.net/read?id=751494']</t>
  </si>
  <si>
    <t>['https://pbs.twimg.com/media/Fe0CqZmWYAYujaQ.jpg', 'https://pbs.twimg.com/media/Fe0Cq2ZWQAYEmQp.jpg', 'https://pbs.twimg.com/media/Fe0CrBQWYAoceol.jpg', 'https://pbs.twimg.com/media/Fe0CrcbWYBA0S9x.jpg']</t>
  </si>
  <si>
    <t>https://twitter.com/SUNA_AGENCY_EN/status/1579921993167966209</t>
  </si>
  <si>
    <t>https://pbs.twimg.com/media/Fe0CqZmWYAYujaQ.jpg</t>
  </si>
  <si>
    <t>2022-10-11 21:17:04 CAT</t>
  </si>
  <si>
    <t>Sovereignty Council President receives delegation of Trilateral Mechanism  https://t.co/2yAQlnGMCo  #suna #sudan  https://t.co/E20OczhZWb</t>
  </si>
  <si>
    <t>['https://www.suna-sd.net/read?id=751498']</t>
  </si>
  <si>
    <t>['https://pbs.twimg.com/media/Fez7Y61WQAAuOYe.jpg', 'https://pbs.twimg.com/media/Fez7ZiMXgAIVSr7.jpg', 'https://pbs.twimg.com/media/Fez7Zu2WIAIQa7p.jpg', 'https://pbs.twimg.com/media/Fez7Z-9WYAYKLJ0.jpg']</t>
  </si>
  <si>
    <t>https://twitter.com/SUNA_AGENCY_EN/status/1579913996815446016</t>
  </si>
  <si>
    <t>https://pbs.twimg.com/media/Fez7Y61WQAAuOYe.jpg</t>
  </si>
  <si>
    <t>2022-10-11 21:07:31 CAT</t>
  </si>
  <si>
    <t>Sudan condemns terrorist attack in Djibouti  https://t.co/962lhoqaHA  #suna #sudan  https://t.co/wsa0JD6KXf</t>
  </si>
  <si>
    <t>['https://www.suna-sd.net/read?id=751462']</t>
  </si>
  <si>
    <t>['https://pbs.twimg.com/media/Fez5ODlXoAAfAA5.jpg']</t>
  </si>
  <si>
    <t>https://twitter.com/SUNA_AGENCY_EN/status/1579911591453040640</t>
  </si>
  <si>
    <t>https://pbs.twimg.com/media/Fez5ODlXoAAfAA5.jpg</t>
  </si>
  <si>
    <t>2022-10-11 21:02:20 CAT</t>
  </si>
  <si>
    <t>Ambassador Idris presents his credentials to US President Joe Biden  https://t.co/H5bWOR4JkI  #suna #sudan  https://t.co/iMTGlmDQjQ</t>
  </si>
  <si>
    <t>['https://www.suna-sd.net/read?id=751455']</t>
  </si>
  <si>
    <t>['https://pbs.twimg.com/media/Fez4ByTWYAcUVj7.jpg']</t>
  </si>
  <si>
    <t>https://twitter.com/SUNA_AGENCY_EN/status/1579910286869692416</t>
  </si>
  <si>
    <t>https://pbs.twimg.com/media/Fez4ByTWYAcUVj7.jpg</t>
  </si>
  <si>
    <t>2022-10-11 20:37:01 CAT</t>
  </si>
  <si>
    <t>SUNA apologizes for blocking the website  Khartoum, Oct 10(SUNA) Sudan News Agency apologizes to its readers for blocking the site during the past two days for technical reasons, noting that the agency's social media pages was working 24 hours a day in Arabic, English and French  https://t.co/pwUG2WYIex</t>
  </si>
  <si>
    <t>['https://pbs.twimg.com/media/FezyPBRXEAEl70I.jpg']</t>
  </si>
  <si>
    <t>https://twitter.com/SUNA_AGENCY_EN/status/1579903917156347904</t>
  </si>
  <si>
    <t>https://pbs.twimg.com/media/FezyPBRXEAEl70I.jpg</t>
  </si>
  <si>
    <t>2022-10-11 20:22:55 CAT</t>
  </si>
  <si>
    <t>Sudan re-elected to Human Rights Council in Geneva for second term  https://t.co/3MRziJs5j0  #suna #sudan  https://t.co/S6lGixqUKF</t>
  </si>
  <si>
    <t>['https://www.suna-sd.net/read?id=751505']</t>
  </si>
  <si>
    <t>['https://pbs.twimg.com/media/Fezu_8GXEBYSPof.jpg']</t>
  </si>
  <si>
    <t>https://twitter.com/SUNA_AGENCY_EN/status/1579900368158593025</t>
  </si>
  <si>
    <t>https://pbs.twimg.com/media/Fezu_8GXEBYSPof.jpg</t>
  </si>
  <si>
    <t>2022-10-11 20:15:58 CAT</t>
  </si>
  <si>
    <t>TSC Member back home after participating in inauguration of Chadian President  https://t.co/zQnQHgZ2zV  #suna #sudan  https://t.co/VrrctUUJh2</t>
  </si>
  <si>
    <t>['https://www.suna-sd.net/read?id=751502']</t>
  </si>
  <si>
    <t>['https://pbs.twimg.com/media/Fezta-3XEAAOCT4.jpg']</t>
  </si>
  <si>
    <t>https://twitter.com/SUNA_AGENCY_EN/status/1579898619603619840</t>
  </si>
  <si>
    <t>https://pbs.twimg.com/media/Fezta-3XEAAOCT4.jpg</t>
  </si>
  <si>
    <t>2022-10-09 19:32:07 CAT</t>
  </si>
  <si>
    <t>Sudan participates in annual meetings of IMF and WB  #suna #sudan  https://t.co/dcXCHLwfdi</t>
  </si>
  <si>
    <t>['https://pbs.twimg.com/media/FepQMyhWIAUJFhx.jpg']</t>
  </si>
  <si>
    <t>https://twitter.com/SUNA_AGENCY_EN/status/1579162807094087680</t>
  </si>
  <si>
    <t>https://pbs.twimg.com/media/FepQMyhWIAUJFhx.jpg</t>
  </si>
  <si>
    <t>2022-10-09 18:43:41 CAT</t>
  </si>
  <si>
    <t>Sudan ambassador to Spain presents copy of credentials  #suna #sudan  https://t.co/jCKqyLsh06</t>
  </si>
  <si>
    <t>['https://pbs.twimg.com/media/FepFHk8XoAEfz9g.jpg']</t>
  </si>
  <si>
    <t>https://twitter.com/SUNA_AGENCY_EN/status/1579150618224398338</t>
  </si>
  <si>
    <t>https://pbs.twimg.com/media/FepFHk8XoAEfz9g.jpg</t>
  </si>
  <si>
    <t>2022-10-09 18:38:42 CAT</t>
  </si>
  <si>
    <t>Social Development Sector approves National Youth Policy #suna #sudan  https://t.co/RHdSDHNsdF</t>
  </si>
  <si>
    <t>['https://pbs.twimg.com/media/FepD-YlWAAg2bch.jpg']</t>
  </si>
  <si>
    <t>https://twitter.com/SUNA_AGENCY_EN/status/1579149366602141696</t>
  </si>
  <si>
    <t>https://pbs.twimg.com/media/FepD-YlWAAg2bch.jpg</t>
  </si>
  <si>
    <t>2022-10-09 18:24:40 CAT</t>
  </si>
  <si>
    <t>Vice-President of the Transitional Sovereignty Council (TSC) Gen. Mohamed Hamdan Daglo has congratulated over his Facebook account Muslims and the people of Sudan on the Anniversary of Mawlid (Birthday of Prophet Mohamed, Peace Be upon Him).  #suna #sudan  https://t.co/3XLS9QY1DU</t>
  </si>
  <si>
    <t>['https://pbs.twimg.com/media/FepAxA2XwAAk_kU.jpg']</t>
  </si>
  <si>
    <t>https://twitter.com/SUNA_AGENCY_EN/status/1579145833408188422</t>
  </si>
  <si>
    <t>https://pbs.twimg.com/media/FepAxA2XwAAk_kU.jpg</t>
  </si>
  <si>
    <t>2022-10-08 20:58:32 CAT</t>
  </si>
  <si>
    <t>The Forces for Freedom and Change, the National Accord, and the Sudanese Initiative for Constitutional Arrangements sign the Political Declaration of Consensus on Constitutional Arrangements.  #suna #sudan  https://t.co/5MWSbSsFFl</t>
  </si>
  <si>
    <t>['https://pbs.twimg.com/media/FekaZTBWYAA_83i.jpg']</t>
  </si>
  <si>
    <t>https://twitter.com/SUNA_AGENCY_EN/status/1578822168938688512</t>
  </si>
  <si>
    <t>https://pbs.twimg.com/media/FekaZTBWYAA_83i.jpg</t>
  </si>
  <si>
    <t>2022-10-08 20:43:45 CAT</t>
  </si>
  <si>
    <t>Major Symposium Held to Preach on Initiative of Call of Sudan people  #suna #sudan  https://t.co/72eNcxgNas</t>
  </si>
  <si>
    <t>['https://pbs.twimg.com/media/FekXAsdXEAARDWZ.jpg']</t>
  </si>
  <si>
    <t>https://twitter.com/SUNA_AGENCY_EN/status/1578818447588216834</t>
  </si>
  <si>
    <t>https://pbs.twimg.com/media/FekXAsdXEAARDWZ.jpg</t>
  </si>
  <si>
    <t>2022-10-08 20:39:15 CAT</t>
  </si>
  <si>
    <t>Sennar State Receives Support Convoy of support from the Center  #suna #sudan  https://t.co/kwCqsXSGWQ</t>
  </si>
  <si>
    <t>['https://pbs.twimg.com/media/FekV-mKX0AgAtkh.jpg']</t>
  </si>
  <si>
    <t>https://twitter.com/SUNA_AGENCY_EN/status/1578817312836440064</t>
  </si>
  <si>
    <t>https://pbs.twimg.com/media/FekV-mKX0AgAtkh.jpg</t>
  </si>
  <si>
    <t>2022-10-07 20:52:09 CAT</t>
  </si>
  <si>
    <t>UN Peace and Development Mission visits Kassala  https://t.co/F2ECxRJNR9  #suna #sudan  https://t.co/DzxbJNyzkN</t>
  </si>
  <si>
    <t>['http://suna-sd.net/read?id=751339']</t>
  </si>
  <si>
    <t>['https://pbs.twimg.com/media/FefPTwuWAAAP5xp.jpg']</t>
  </si>
  <si>
    <t>https://twitter.com/SUNA_AGENCY_EN/status/1578458174352343040</t>
  </si>
  <si>
    <t>https://pbs.twimg.com/media/FefPTwuWAAAP5xp.jpg</t>
  </si>
  <si>
    <t>2022-10-07 20:49:00 CAT</t>
  </si>
  <si>
    <t>President of TSC congratulates President Yoweri Museveni on independence day  https://t.co/t66xu4t1YH  #suna #sudan  https://t.co/4fDvEukHuH</t>
  </si>
  <si>
    <t>['http://suna-sd.net/read?id=751336']</t>
  </si>
  <si>
    <t>['https://pbs.twimg.com/media/FefOk7LX0AUgWZ2.jpg']</t>
  </si>
  <si>
    <t>https://twitter.com/SUNA_AGENCY_EN/status/1578457379695652864</t>
  </si>
  <si>
    <t>https://pbs.twimg.com/media/FefOk7LX0AUgWZ2.jpg</t>
  </si>
  <si>
    <t>2022-10-06 21:34:46 CAT</t>
  </si>
  <si>
    <t>Joint ministerial sectors approve national strategy to combat money laundering  https://t.co/gKRi4k9J8C  #suna #sudan  https://t.co/xtkj4ebw7T</t>
  </si>
  <si>
    <t>['https://www.suna-sd.net/read?id=751253']</t>
  </si>
  <si>
    <t>['https://pbs.twimg.com/media/FeaPgHaWYAAGiBu.jpg']</t>
  </si>
  <si>
    <t>https://twitter.com/SUNA_AGENCY_EN/status/1578106509233655808</t>
  </si>
  <si>
    <t>https://pbs.twimg.com/media/FeaPgHaWYAAGiBu.jpg</t>
  </si>
  <si>
    <t>2022-10-06 21:33:25 CAT</t>
  </si>
  <si>
    <t>Finance Ministry issues circular for preparing proposals of 2023 Budget  https://t.co/ont2d4wooh  #suna #sudan  https://t.co/ZXce3g0RkF</t>
  </si>
  <si>
    <t>['https://www.suna-sd.net/read?id=751236']</t>
  </si>
  <si>
    <t>['https://pbs.twimg.com/media/FeaPMrCX0AA_8cg.jpg']</t>
  </si>
  <si>
    <t>https://twitter.com/SUNA_AGENCY_EN/status/1578106170245808128</t>
  </si>
  <si>
    <t>https://pbs.twimg.com/media/FeaPMrCX0AA_8cg.jpg</t>
  </si>
  <si>
    <t>2022-10-06 21:31:54 CAT</t>
  </si>
  <si>
    <t>Federal Government Minister meets walis of Gedaref, Red Sea and White Nile States  https://t.co/ux2843Dya9  #suna #sudan  https://t.co/xKcI6cu0v8</t>
  </si>
  <si>
    <t>['https://www.suna-sd.net/read?id=751273']</t>
  </si>
  <si>
    <t>['https://pbs.twimg.com/media/FeaO2cfXEAEFznK.jpg']</t>
  </si>
  <si>
    <t>https://twitter.com/SUNA_AGENCY_EN/status/1578105788597698560</t>
  </si>
  <si>
    <t>https://pbs.twimg.com/media/FeaO2cfXEAEFznK.jpg</t>
  </si>
  <si>
    <t>2022-10-06 21:21:19 CAT</t>
  </si>
  <si>
    <t>Acting Interior Minister meets Egyptian Ambassador  https://t.co/4v1viXwKB1  #suna #sudan  https://t.co/q9MyCACK6t</t>
  </si>
  <si>
    <t>['https://www.suna-sd.net/read?id=751276']</t>
  </si>
  <si>
    <t>['https://pbs.twimg.com/media/FeaMbOFWAAE0SPC.jpg']</t>
  </si>
  <si>
    <t>https://twitter.com/SUNA_AGENCY_EN/status/1578103125491167233</t>
  </si>
  <si>
    <t>https://pbs.twimg.com/media/FeaMbOFWAAE0SPC.jpg</t>
  </si>
  <si>
    <t>2022-10-06 21:19:31 CAT</t>
  </si>
  <si>
    <t>Al-Burhan receives credentials of number of non-resident ambassadors to Sudan  https://t.co/A3SJLGWNfX  #suna #sudan  https://t.co/4PLcgZZtyz</t>
  </si>
  <si>
    <t>['https://www.suna-sd.net/read?id=751254']</t>
  </si>
  <si>
    <t>['https://pbs.twimg.com/media/FeaMAQcWIAAyMJU.jpg', 'https://pbs.twimg.com/media/FeaMAm_XEAAoisF.jpg', 'https://pbs.twimg.com/media/FeaMA94WAAAPyQ0.jpg']</t>
  </si>
  <si>
    <t>https://twitter.com/SUNA_AGENCY_EN/status/1578102674456686592</t>
  </si>
  <si>
    <t>https://pbs.twimg.com/media/FeaMAQcWIAAyMJU.jpg</t>
  </si>
  <si>
    <t>2022-10-06 20:51:23 CAT</t>
  </si>
  <si>
    <t>President of TSC receives credentials of ambassadors of Norway, Turkey and Italy  https://t.co/C88OQRi4ex  #suna #sudan  https://t.co/GUu6MqWNwT</t>
  </si>
  <si>
    <t>['https://www.suna-sd.net/read?id=751251']</t>
  </si>
  <si>
    <t>['https://pbs.twimg.com/media/FeaFky_XoAANUzu.jpg']</t>
  </si>
  <si>
    <t>https://twitter.com/SUNA_AGENCY_EN/status/1578095594538733569</t>
  </si>
  <si>
    <t>https://pbs.twimg.com/media/FeaFky_XoAANUzu.jpg</t>
  </si>
  <si>
    <t>2022-10-06 20:48:38 CAT</t>
  </si>
  <si>
    <t>Official Holiday  https://t.co/WLXdCVH5Gb  #suna #sudan  https://t.co/MyRM49InoC</t>
  </si>
  <si>
    <t>['https://www.suna-sd.net/read?id=751232']</t>
  </si>
  <si>
    <t>['https://pbs.twimg.com/media/FeaE8WrWAAoRK8J.jpg']</t>
  </si>
  <si>
    <t>https://twitter.com/SUNA_AGENCY_EN/status/1578094901027274755</t>
  </si>
  <si>
    <t>https://pbs.twimg.com/media/FeaE8WrWAAoRK8J.jpg</t>
  </si>
  <si>
    <t>2022-10-05 23:05:55 CAT</t>
  </si>
  <si>
    <t>Ambassador Awadal-Karim Presents his Credentials as Sudan Ambassador to Kuwait  https://t.co/0bAzlZhjth  #suna #sudan  https://t.co/C2KrDY4MEP</t>
  </si>
  <si>
    <t>['https://www.suna-sd.net/read?id=751191']</t>
  </si>
  <si>
    <t>['https://pbs.twimg.com/media/FeVaxoyXEBEn4s6.jpg']</t>
  </si>
  <si>
    <t>https://twitter.com/SUNA_AGENCY_EN/status/1577767061912227857</t>
  </si>
  <si>
    <t>https://pbs.twimg.com/media/FeVaxoyXEBEn4s6.jpg</t>
  </si>
  <si>
    <t>2022-10-05 22:02:57 CAT</t>
  </si>
  <si>
    <t>SUNA Forum to host People’s Initiative on Warding off Disasters in Northern State  https://t.co/NWs7dt71Z8  #suna #sudan  https://t.co/HHNTU4RuqC</t>
  </si>
  <si>
    <t>['https://www.suna-sd.net/read?id=751147']</t>
  </si>
  <si>
    <t>['https://pbs.twimg.com/media/FeVMXXaXwAIGr1C.jpg']</t>
  </si>
  <si>
    <t>https://twitter.com/SUNA_AGENCY_EN/status/1577751216930463744</t>
  </si>
  <si>
    <t>https://pbs.twimg.com/media/FeVMXXaXwAIGr1C.jpg</t>
  </si>
  <si>
    <t>2022-10-05 21:58:38 CAT</t>
  </si>
  <si>
    <t>Acting Foreign Minister Receives Ambassador of Vietnam  https://t.co/ILmm0TBDeA  #suna #sudan  https://t.co/VSgQYCgGSN</t>
  </si>
  <si>
    <t>['https://www.suna-sd.net/read?id=751199']</t>
  </si>
  <si>
    <t>['https://pbs.twimg.com/media/FeVLYAlXwAw7jRh.jpg']</t>
  </si>
  <si>
    <t>https://twitter.com/SUNA_AGENCY_EN/status/1577750127229517840</t>
  </si>
  <si>
    <t>https://pbs.twimg.com/media/FeVLYAlXwAw7jRh.jpg</t>
  </si>
  <si>
    <t>2022-10-05 21:52:21 CAT</t>
  </si>
  <si>
    <t>Suwaral-Dahab Presents his Credentials as Sudan Ambassador to Jordan  https://t.co/ZpE4aRfamT  #suna #sudan  https://t.co/MWgec4Upis</t>
  </si>
  <si>
    <t>['https://www.suna-sd.net/read?id=751184']</t>
  </si>
  <si>
    <t>['https://pbs.twimg.com/media/FeVJ8RQXwBEjwz9.jpg']</t>
  </si>
  <si>
    <t>https://twitter.com/SUNA_AGENCY_EN/status/1577748547717546031</t>
  </si>
  <si>
    <t>https://pbs.twimg.com/media/FeVJ8RQXwBEjwz9.jpg</t>
  </si>
  <si>
    <t>2022-10-04 19:48:34 CAT</t>
  </si>
  <si>
    <t>Darfur Regional Government concludes its eighth meeting  https://t.co/Zi5PZKR1nB  #suna #sudan  https://t.co/4goOzrN4Ft</t>
  </si>
  <si>
    <t>['http://suna-sd.net/read?id=751064']</t>
  </si>
  <si>
    <t>['https://pbs.twimg.com/media/FePkBBSXgAgq4l9.jpg']</t>
  </si>
  <si>
    <t>https://twitter.com/SUNA_AGENCY_EN/status/1577355006709465088</t>
  </si>
  <si>
    <t>https://pbs.twimg.com/media/FePkBBSXgAgq4l9.jpg</t>
  </si>
  <si>
    <t>2022-10-04 19:40:35 CAT</t>
  </si>
  <si>
    <t>7 th flight for voluntary returnees from Libya arrives Khartoum  https://t.co/vJ3lc8PYt4  #suna #sudan  https://t.co/McJswsiVvQ</t>
  </si>
  <si>
    <t>['http://suna-sd.net/read?id=751073']</t>
  </si>
  <si>
    <t>['https://pbs.twimg.com/media/FePiMaWXkAI2nMx.jpg']</t>
  </si>
  <si>
    <t>https://twitter.com/SUNA_AGENCY_EN/status/1577353001299316736</t>
  </si>
  <si>
    <t>https://pbs.twimg.com/media/FePiMaWXkAI2nMx.jpg</t>
  </si>
  <si>
    <t>2022-10-04 19:37:46 CAT</t>
  </si>
  <si>
    <t>Court of plotters of June 1989 coup hears testimony of complainant  https://t.co/mMi7980Y8I  #suna #sudan  https://t.co/UzwtgSu3lG</t>
  </si>
  <si>
    <t>['http://suna-sd.net/read?id=751085']</t>
  </si>
  <si>
    <t>['https://pbs.twimg.com/media/FePhjKEX0AEtXvF.jpg']</t>
  </si>
  <si>
    <t>https://twitter.com/SUNA_AGENCY_EN/status/1577352291866247168</t>
  </si>
  <si>
    <t>https://pbs.twimg.com/media/FePhjKEX0AEtXvF.jpg</t>
  </si>
  <si>
    <t>2022-10-04 19:34:00 CAT</t>
  </si>
  <si>
    <t>Finance Minister: Government committed to addressing obstacles to gold export  https://t.co/pFCuHvOcFG  #suna #sudan  https://t.co/SJ5tvH9WS4</t>
  </si>
  <si>
    <t>['http://suna-sd.net/read?id=751072']</t>
  </si>
  <si>
    <t>['https://pbs.twimg.com/media/FePgozlWAAI72yL.jpg']</t>
  </si>
  <si>
    <t>https://twitter.com/SUNA_AGENCY_EN/status/1577351342921814017</t>
  </si>
  <si>
    <t>https://pbs.twimg.com/media/FePgozlWAAI72yL.jpg</t>
  </si>
  <si>
    <t>2022-10-04 19:30:52 CAT</t>
  </si>
  <si>
    <t>Foreign Minister receives credentials of Ambassadors of Mali and Slovakia  https://t.co/XH2fondf0H  #suna #sudan  https://t.co/zgHEHLd6Qf</t>
  </si>
  <si>
    <t>['http://suna-sd.net/read?id=751076']</t>
  </si>
  <si>
    <t>['https://pbs.twimg.com/media/FePf8ipXoAEJPFM.jpg']</t>
  </si>
  <si>
    <t>https://twitter.com/SUNA_AGENCY_EN/status/1577350554367545344</t>
  </si>
  <si>
    <t>https://pbs.twimg.com/media/FePf8ipXoAEJPFM.jpg</t>
  </si>
  <si>
    <t>2022-10-04 19:17:58 CAT</t>
  </si>
  <si>
    <t>Sudan commends Egypt’s President Extension of reconciling period to Sudanese situation in Egypt  https://t.co/RjEXFvqFaQ  #suna #sudan  https://t.co/fyKusk6RrR</t>
  </si>
  <si>
    <t>['http://suna-sd.net/read?id=751068']</t>
  </si>
  <si>
    <t>['https://pbs.twimg.com/media/FePdAI6XwAYnduX.jpg']</t>
  </si>
  <si>
    <t>https://twitter.com/SUNA_AGENCY_EN/status/1577347308852809733</t>
  </si>
  <si>
    <t>https://pbs.twimg.com/media/FePdAI6XwAYnduX.jpg</t>
  </si>
  <si>
    <t>2022-10-04 12:58:24 CAT</t>
  </si>
  <si>
    <t>Energy Ministry announces decrease in petroleum products prices  https://t.co/w0teZZA5XV  #suna #sudan  https://t.co/DeVp3qJao7</t>
  </si>
  <si>
    <t>['http://suna-sd.net/read?id=751040']</t>
  </si>
  <si>
    <t>['https://pbs.twimg.com/media/FeOGInCXkAEWUi6.jpg']</t>
  </si>
  <si>
    <t>https://twitter.com/SUNA_AGENCY_EN/status/1577251784808333312</t>
  </si>
  <si>
    <t>https://pbs.twimg.com/media/FeOGInCXkAEWUi6.jpg</t>
  </si>
  <si>
    <t>2022-10-03 23:27:09 CAT</t>
  </si>
  <si>
    <t>Foreign Ministry Discusses Situation of Sudanese Nationals in Libya  https://t.co/lBqoqKy2Eh  #suna #sudan  https://t.co/3RRPIsKwf6</t>
  </si>
  <si>
    <t>['https://www.suna-sd.net/read?id=750975']</t>
  </si>
  <si>
    <t>['https://pbs.twimg.com/media/FeLMdKlXEAEs_C8.jpg']</t>
  </si>
  <si>
    <t>https://twitter.com/SUNA_AGENCY_EN/status/1577047629480878080</t>
  </si>
  <si>
    <t>https://pbs.twimg.com/media/FeLMdKlXEAEs_C8.jpg</t>
  </si>
  <si>
    <t>2022-10-03 23:16:28 CAT</t>
  </si>
  <si>
    <t>Al-Burhan Appreciates Performance of General Radio and Television Corporation  https://t.co/6Bb0zgoh3k  #suna #sudan  https://t.co/gzXMxM7dk1</t>
  </si>
  <si>
    <t>['https://www.suna-sd.net/read?id=750995']</t>
  </si>
  <si>
    <t>['https://pbs.twimg.com/media/FeLKA_PXEBEd1li.jpg']</t>
  </si>
  <si>
    <t>https://twitter.com/SUNA_AGENCY_EN/status/1577044942312308736</t>
  </si>
  <si>
    <t>https://pbs.twimg.com/media/FeLKA_PXEBEd1li.jpg</t>
  </si>
  <si>
    <t>2022-10-03 23:12:12 CAT</t>
  </si>
  <si>
    <t>IGAD Concludes Meeting of 40th Session of Committee of Ambassadors  https://t.co/4NOit5eybi  #suna #sudan  https://t.co/SaKuxpDKLh</t>
  </si>
  <si>
    <t>['https://www.suna-sd.net/read?id=750962']</t>
  </si>
  <si>
    <t>['https://pbs.twimg.com/media/FeLJCDgXEAQRt9W.jpg']</t>
  </si>
  <si>
    <t>https://twitter.com/SUNA_AGENCY_EN/status/1577043865932288001</t>
  </si>
  <si>
    <t>https://pbs.twimg.com/media/FeLJCDgXEAQRt9W.jpg</t>
  </si>
  <si>
    <t>2022-10-03 23:08:51 CAT</t>
  </si>
  <si>
    <t>Al-Burhan Congratulates Steinmeier on Anniversary of German Unity  https://t.co/Jk109BeHVd  #suna #sudan  https://t.co/yJfa75HkpO</t>
  </si>
  <si>
    <t>['https://www.suna-sd.net/read?id=750967']</t>
  </si>
  <si>
    <t>['https://pbs.twimg.com/media/FeLIRfyXEAQ2CSn.jpg']</t>
  </si>
  <si>
    <t>https://twitter.com/SUNA_AGENCY_EN/status/1577043025540575232</t>
  </si>
  <si>
    <t>https://pbs.twimg.com/media/FeLIRfyXEAQ2CSn.jpg</t>
  </si>
  <si>
    <t>2022-10-03 23:00:35 CAT</t>
  </si>
  <si>
    <t>United States Shares Additional 1,000,350 Doses of Pfizer Vaccine with Sudan  https://t.co/3C6pOpl1uM  #suna #sudan  https://t.co/kqdDpMzjGu</t>
  </si>
  <si>
    <t>['https://www.suna-sd.net/read?id=750997']</t>
  </si>
  <si>
    <t>['https://pbs.twimg.com/media/FeLGXbJXEAQx_0b.jpg', 'https://pbs.twimg.com/media/FeLGXxAXkAsOFWH.jpg', 'https://pbs.twimg.com/media/FeLGYBNXEA02_Pe.jpg', 'https://pbs.twimg.com/media/FeLGYRxWIAEMLd9.jpg']</t>
  </si>
  <si>
    <t>https://twitter.com/SUNA_AGENCY_EN/status/1577040943273820160</t>
  </si>
  <si>
    <t>https://pbs.twimg.com/media/FeLGXbJXEAQx_0b.jpg</t>
  </si>
  <si>
    <t>2022-10-01 21:14:01 CAT</t>
  </si>
  <si>
    <t>Ambassador Mohamed Musa Presents Credentials to President of Belarus  https://t.co/hlPg67zyxs  #suna #sudan  https://t.co/g5365NO9EI</t>
  </si>
  <si>
    <t>['https://www.suna-sd.net/read?id=750818']</t>
  </si>
  <si>
    <t>['https://pbs.twimg.com/media/FeAazaQXgAAQwe7.jpg']</t>
  </si>
  <si>
    <t>https://twitter.com/SUNA_AGENCY_EN/status/1576289347355103232</t>
  </si>
  <si>
    <t>https://pbs.twimg.com/media/FeAazaQXgAAQwe7.jpg</t>
  </si>
  <si>
    <t>2022-10-01 17:13:16 CAT</t>
  </si>
  <si>
    <t>Weather Forecast  https://t.co/xP6N7WUEN6  #suna #sudan  https://t.co/HrtUgPxKvj</t>
  </si>
  <si>
    <t>['https://www.suna-sd.net/read?id=750806']</t>
  </si>
  <si>
    <t>['https://pbs.twimg.com/media/Fd_jsuaWYAE_UwG.jpg']</t>
  </si>
  <si>
    <t>https://twitter.com/SUNA_AGENCY_EN/status/1576228760235388928</t>
  </si>
  <si>
    <t>https://pbs.twimg.com/media/Fd_jsuaWYAE_UwG.jpg</t>
  </si>
  <si>
    <t>2022-09-29 20:34:51 CAT</t>
  </si>
  <si>
    <t>SRC holds a press conference on Saturday in (SUNA)  https://t.co/WyGURwhzFu  #suna #sudan  https://t.co/bVXSWRg58G</t>
  </si>
  <si>
    <t>['https://www.suna-sd.net/read?id=750720']</t>
  </si>
  <si>
    <t>['https://pbs.twimg.com/media/Fd1-qUQXgAAL1XO.jpg']</t>
  </si>
  <si>
    <t>https://twitter.com/SUNA_AGENCY_EN/status/1575554717572567040</t>
  </si>
  <si>
    <t>https://pbs.twimg.com/media/Fd1-qUQXgAAL1XO.jpg</t>
  </si>
  <si>
    <t>2022-09-29 20:31:02 CAT</t>
  </si>
  <si>
    <t>Al-Burhan congratulates Angolan President on his re-election  https://t.co/65TxWPWQzm  #suna #sudan  https://t.co/K0o2EfSAt6</t>
  </si>
  <si>
    <t>['https://www.suna-sd.net/read?id=750707']</t>
  </si>
  <si>
    <t>['https://pbs.twimg.com/media/Fd19yUMWAAMxa7G.jpg']</t>
  </si>
  <si>
    <t>https://twitter.com/SUNA_AGENCY_EN/status/1575553755239837697</t>
  </si>
  <si>
    <t>https://pbs.twimg.com/media/Fd19yUMWAAMxa7G.jpg</t>
  </si>
  <si>
    <t>2022-09-29 20:27:49 CAT</t>
  </si>
  <si>
    <t>116 students score top place in Sudanese certificate exams  https://t.co/IVqrQ5sEdb  #suna #sudan  https://t.co/oeRDkI9OR6</t>
  </si>
  <si>
    <t>['https://www.suna-sd.net/read?id=750714']</t>
  </si>
  <si>
    <t>['https://pbs.twimg.com/media/Fd19DEZXgAIptOD.jpg']</t>
  </si>
  <si>
    <t>https://twitter.com/SUNA_AGENCY_EN/status/1575552945558462464</t>
  </si>
  <si>
    <t>https://pbs.twimg.com/media/Fd19DEZXgAIptOD.jpg</t>
  </si>
  <si>
    <t>2022-09-29 20:23:40 CAT</t>
  </si>
  <si>
    <t>Daglo receives results of Sudanese certificate exams  https://t.co/1keDm2Vb7v  #suna #sudan  https://t.co/OsOzQFfo6O</t>
  </si>
  <si>
    <t>['https://www.suna-sd.net/read?id=750700']</t>
  </si>
  <si>
    <t>['https://pbs.twimg.com/media/Fd18Gf7XgBkit75.jpg']</t>
  </si>
  <si>
    <t>https://twitter.com/SUNA_AGENCY_EN/status/1575551903043231750</t>
  </si>
  <si>
    <t>https://pbs.twimg.com/media/Fd18Gf7XgBkit75.jpg</t>
  </si>
  <si>
    <t>2022-09-29 20:15:29 CAT</t>
  </si>
  <si>
    <t>TSC President approves results of Sudanese Certificate exams  https://t.co/hpq9Y8FoaZ  #suna #sudan  https://t.co/4woDUSyWJd</t>
  </si>
  <si>
    <t>['https://www.suna-sd.net/read?id=750697']</t>
  </si>
  <si>
    <t>['https://pbs.twimg.com/media/Fd16OgxXECQDiJC.jpg']</t>
  </si>
  <si>
    <t>https://twitter.com/SUNA_AGENCY_EN/status/1575549841584766976</t>
  </si>
  <si>
    <t>https://pbs.twimg.com/media/Fd16OgxXECQDiJC.jpg</t>
  </si>
  <si>
    <t>2022-09-28 18:18:21 CAT</t>
  </si>
  <si>
    <t>Daglo to Testify before the Fatwa Court on Killing of Protesters  https://t.co/pECHgBg8xt  #suna #sudan  https://t.co/eXJyfBtfGM</t>
  </si>
  <si>
    <t>['http://suna-sd.net/read?id=750616']</t>
  </si>
  <si>
    <t>['https://pbs.twimg.com/media/FdwV0NDWAAAIC9r.jpg']</t>
  </si>
  <si>
    <t>https://twitter.com/SUNA_AGENCY_EN/status/1575157976834473987</t>
  </si>
  <si>
    <t>https://pbs.twimg.com/media/FdwV0NDWAAAIC9r.jpg</t>
  </si>
  <si>
    <t>2022-09-28 17:42:24 CAT</t>
  </si>
  <si>
    <t>Al-Burhan Congratulates Saudi Crown Prince  https://t.co/XK4mvbjrJq  #suna #sudan  https://t.co/NdiJBbOu6Z</t>
  </si>
  <si>
    <t>['http://suna-sd.net/read?id=750599']</t>
  </si>
  <si>
    <t>['https://pbs.twimg.com/media/FdwNmiCX0AI5AHu.jpg']</t>
  </si>
  <si>
    <t>https://twitter.com/SUNA_AGENCY_EN/status/1575148931595501580</t>
  </si>
  <si>
    <t>https://pbs.twimg.com/media/FdwNmiCX0AI5AHu.jpg</t>
  </si>
  <si>
    <t>2022-09-27 20:47:42 CAT</t>
  </si>
  <si>
    <t>British envoy affirms support for initiatives supporting national consensus  https://t.co/e8HFRHbFRp  #suna #sudan  https://t.co/mt4LbSAAZO</t>
  </si>
  <si>
    <t>['https://www.suna-sd.net/read?id=750552']</t>
  </si>
  <si>
    <t>['https://pbs.twimg.com/media/FdrubJeXkBII1dG.jpg']</t>
  </si>
  <si>
    <t>https://twitter.com/SUNA_AGENCY_EN/status/1574833173699203082</t>
  </si>
  <si>
    <t>https://pbs.twimg.com/media/FdrubJeXkBII1dG.jpg</t>
  </si>
  <si>
    <t>2022-09-27 20:27:00 CAT</t>
  </si>
  <si>
    <t>Foreign Minister meets Nicaragua’s Foreign Minister  https://t.co/suBaJIfWIA  #suna #sudan  https://t.co/X2OsZZuTsV</t>
  </si>
  <si>
    <t>['https://www.suna-sd.net/read?id=750548']</t>
  </si>
  <si>
    <t>['https://pbs.twimg.com/media/FdrprdZXwAI-WJd.jpg']</t>
  </si>
  <si>
    <t>https://twitter.com/SUNA_AGENCY_EN/status/1574827963379601409</t>
  </si>
  <si>
    <t>https://pbs.twimg.com/media/FdrprdZXwAI-WJd.jpg</t>
  </si>
  <si>
    <t>2022-09-27 20:20:35 CAT</t>
  </si>
  <si>
    <t>EU calls on political parties to speed up negotiations  https://t.co/uoibOZQq77  #suna #sudan  https://t.co/qMBX7tSsP4</t>
  </si>
  <si>
    <t>['https://www.suna-sd.net/read?id=750545']</t>
  </si>
  <si>
    <t>['https://pbs.twimg.com/media/FdroNuMXEAAG1l5.jpg']</t>
  </si>
  <si>
    <t>https://twitter.com/SUNA_AGENCY_EN/status/1574826349977636880</t>
  </si>
  <si>
    <t>https://pbs.twimg.com/media/FdroNuMXEAAG1l5.jpg</t>
  </si>
  <si>
    <t>2022-09-27 20:11:37 CAT</t>
  </si>
  <si>
    <t>President of TSC meets EU envoy for Horn of Africa  https://t.co/i4c894cTa0  #suna #sudan  https://t.co/021ATADLu4</t>
  </si>
  <si>
    <t>['https://www.suna-sd.net/read?id=750540']</t>
  </si>
  <si>
    <t>['https://pbs.twimg.com/media/FdrmJwBXkAQY40t.jpg', 'https://pbs.twimg.com/media/FdrmJ7eWYAI5_3l.jpg', 'https://pbs.twimg.com/media/FdrmKLwXkAM6B1m.jpg', 'https://pbs.twimg.com/media/FdrmKX4WAAAYhEd.jpg']</t>
  </si>
  <si>
    <t>https://twitter.com/SUNA_AGENCY_EN/status/1574824092422836224</t>
  </si>
  <si>
    <t>https://pbs.twimg.com/media/FdrmJwBXkAQY40t.jpg</t>
  </si>
  <si>
    <t>2022-09-27 19:27:23 CAT</t>
  </si>
  <si>
    <t>Culture and Information Minister Visits Upper Atbara and Setit dams  https://t.co/19Eom2qgK4  #suna #sudan  https://t.co/QS7MTOJWez</t>
  </si>
  <si>
    <t>['https://www.suna-sd.net/read?id=750537']</t>
  </si>
  <si>
    <t>['https://pbs.twimg.com/media/FdrcB79X0AMgve5.jpg', 'https://pbs.twimg.com/media/FdrcCXHXwAEXOJ6.jpg', 'https://pbs.twimg.com/media/FdrcCzNWQAAXHtE.jpg']</t>
  </si>
  <si>
    <t>https://twitter.com/SUNA_AGENCY_EN/status/1574812963424313345</t>
  </si>
  <si>
    <t>https://pbs.twimg.com/media/FdrcB79X0AMgve5.jpg</t>
  </si>
  <si>
    <t>2022-09-27 17:29:07 CAT</t>
  </si>
  <si>
    <t>Chairman of Union of Chambers of Commerce meets Ambassador of Pakistan  https://t.co/q0MPfMnhKI  #suna #sudan  https://t.co/tRybzdJ1jn</t>
  </si>
  <si>
    <t>['https://www.suna-sd.net/read?id=750524']</t>
  </si>
  <si>
    <t>['https://pbs.twimg.com/media/FdrA-SZWIAYAoOX.jpg']</t>
  </si>
  <si>
    <t>https://twitter.com/SUNA_AGENCY_EN/status/1574783199108075521</t>
  </si>
  <si>
    <t>https://pbs.twimg.com/media/FdrA-SZWIAYAoOX.jpg</t>
  </si>
  <si>
    <t>2022-09-27 17:15:24 CAT</t>
  </si>
  <si>
    <t>Result of Sudanese Certificate Exams to be announced next Thursday  https://t.co/HSFeWwDTw9  #suna #sudan  https://t.co/509AQiYnme</t>
  </si>
  <si>
    <t>['https://www.suna-sd.net/read?id=750517']</t>
  </si>
  <si>
    <t>['https://pbs.twimg.com/media/Fdq91e1WQAEuaRF.jpg']</t>
  </si>
  <si>
    <t>https://twitter.com/SUNA_AGENCY_EN/status/1574779749548920833</t>
  </si>
  <si>
    <t>https://pbs.twimg.com/media/Fdq91e1WQAEuaRF.jpg</t>
  </si>
  <si>
    <t>2022-09-25 21:11:07 CAT</t>
  </si>
  <si>
    <t>Training for the security forces concerned with the protection of civilians to be launched tomorrow  https://t.co/IWersslEoG  #suna #sudan  https://t.co/Z62tsu5HuC</t>
  </si>
  <si>
    <t>['https://www.suna-sd.net/read?id=750341']</t>
  </si>
  <si>
    <t>['https://pbs.twimg.com/media/FdhgmfdXgAAnswk.jpg']</t>
  </si>
  <si>
    <t>https://twitter.com/SUNA_AGENCY_EN/status/1574114293972443136</t>
  </si>
  <si>
    <t>https://pbs.twimg.com/media/FdhgmfdXgAAnswk.jpg</t>
  </si>
  <si>
    <t>2022-09-25 20:54:44 CAT</t>
  </si>
  <si>
    <t>Dr. Graham: Sudan's participation in meeting of Arab Information Ministers successful  https://t.co/V8tOV0ayvs  #suna #sudan  https://t.co/4S0r7FIZTF</t>
  </si>
  <si>
    <t>['https://www.suna-sd.net/read?id=750330']</t>
  </si>
  <si>
    <t>['https://pbs.twimg.com/media/Fdhc2k-WQAEt69v.jpg']</t>
  </si>
  <si>
    <t>https://twitter.com/SUNA_AGENCY_EN/status/1574110169616760832</t>
  </si>
  <si>
    <t>https://pbs.twimg.com/media/Fdhc2k-WQAEt69v.jpg</t>
  </si>
  <si>
    <t>2022-09-25 20:51:11 CAT</t>
  </si>
  <si>
    <t>Foreign Minister meets UN Under-Secretary-General for Peacebuilding  https://t.co/Nvirv6HjR1  #suna #sudan  https://t.co/xEMzIfblsL</t>
  </si>
  <si>
    <t>['https://www.suna-sd.net/read?id=750319']</t>
  </si>
  <si>
    <t>['https://pbs.twimg.com/media/FdhcCoAXwAIKbmo.jpg']</t>
  </si>
  <si>
    <t>https://twitter.com/SUNA_AGENCY_EN/status/1574109275550629889</t>
  </si>
  <si>
    <t>https://pbs.twimg.com/media/FdhcCoAXwAIKbmo.jpg</t>
  </si>
  <si>
    <t>2022-09-25 20:44:27 CAT</t>
  </si>
  <si>
    <t>Minawi chairs meeting of initiative to support Qatar in World Cup  https://t.co/0ZagH9TwZ1  #suna #sudan  https://t.co/2mFAdaWLXZ</t>
  </si>
  <si>
    <t>['https://www.suna-sd.net/read?id=750314']</t>
  </si>
  <si>
    <t>['https://pbs.twimg.com/media/FdhagHAXkAstBx8.jpg']</t>
  </si>
  <si>
    <t>https://twitter.com/SUNA_AGENCY_EN/status/1574107580460421121</t>
  </si>
  <si>
    <t>https://pbs.twimg.com/media/FdhagHAXkAstBx8.jpg</t>
  </si>
  <si>
    <t>2022-09-24 22:19:58 CAT</t>
  </si>
  <si>
    <t>After his participation in the 77th session of the United Nations, The President of the Sovereign Council, Lieutenant-General Abdel Fattah Al-Burhan, arrives home  #suna #sudan  https://t.co/7EPpLEkDFJ</t>
  </si>
  <si>
    <t>['https://pbs.twimg.com/media/Fdcmw25XwAUj5ck.jpg', 'https://pbs.twimg.com/media/FdcmxF4XoAAWHto.jpg', 'https://pbs.twimg.com/media/FdcmxSEXEAIxVM-.jpg', 'https://pbs.twimg.com/media/Fdcmxt6WIAAJTVM.jpg']</t>
  </si>
  <si>
    <t>https://twitter.com/SUNA_AGENCY_EN/status/1573769232856322049</t>
  </si>
  <si>
    <t>https://pbs.twimg.com/media/Fdcmw25XwAUj5ck.jpg</t>
  </si>
  <si>
    <t>2022-09-24 22:15:26 CAT</t>
  </si>
  <si>
    <t>Foreign Minister Meets Syrian Counterpart  https://t.co/HmGkXHrfVb  #suna #sudan  https://t.co/VhaKb5Sxmn</t>
  </si>
  <si>
    <t>['https://www.suna-sd.net/read?id=750233']</t>
  </si>
  <si>
    <t>['https://pbs.twimg.com/media/FdclvQcXkAAKvZk.jpg']</t>
  </si>
  <si>
    <t>https://twitter.com/SUNA_AGENCY_EN/status/1573768091447746571</t>
  </si>
  <si>
    <t>https://pbs.twimg.com/media/FdclvQcXkAAKvZk.jpg</t>
  </si>
  <si>
    <t>2022-09-24 21:57:27 CAT</t>
  </si>
  <si>
    <t>Guterres Affirms UN Support for Sudan  https://t.co/GGUoGhjn9k  #suna #sudan  https://t.co/nqJ2MkAQTY</t>
  </si>
  <si>
    <t>['https://www.suna-sd.net/read?id=750225']</t>
  </si>
  <si>
    <t>['https://pbs.twimg.com/media/Fdchn1gWYAA_Kqy.jpg']</t>
  </si>
  <si>
    <t>https://twitter.com/SUNA_AGENCY_EN/status/1573763565802196994</t>
  </si>
  <si>
    <t>https://pbs.twimg.com/media/Fdchn1gWYAA_Kqy.jpg</t>
  </si>
  <si>
    <t>2022-09-24 21:53:36 CAT</t>
  </si>
  <si>
    <t>Al-Burhan and Emerson agree to Reactivate Joint Committees between Khartoum and Harare  https://t.co/kUKITJT5d7  #suna #sudan  https://t.co/8fgp3rHJAV</t>
  </si>
  <si>
    <t>['https://www.suna-sd.net/read?id=750239']</t>
  </si>
  <si>
    <t>['https://pbs.twimg.com/media/FdcgvbHWIAAQQx6.jpg']</t>
  </si>
  <si>
    <t>https://twitter.com/SUNA_AGENCY_EN/status/1573762596934672385</t>
  </si>
  <si>
    <t>https://pbs.twimg.com/media/FdcgvbHWIAAQQx6.jpg</t>
  </si>
  <si>
    <t>2022-09-24 21:46:58 CAT</t>
  </si>
  <si>
    <t>Al-Burhan and Al-Sisi Discuss Political and Diplomatic Coordination  https://t.co/SbkBWal1xg  #suna #sudan  https://t.co/DUcCTLq0PW</t>
  </si>
  <si>
    <t>['https://www.suna-sd.net/read?id=750259']</t>
  </si>
  <si>
    <t>['https://pbs.twimg.com/media/FdcfN8LWAAQFknw.jpg']</t>
  </si>
  <si>
    <t>https://twitter.com/SUNA_AGENCY_EN/status/1573760926221799425</t>
  </si>
  <si>
    <t>https://pbs.twimg.com/media/FdcfN8LWAAQFknw.jpg</t>
  </si>
  <si>
    <t>2022-09-24 21:41:37 CAT</t>
  </si>
  <si>
    <t>President of Sovereignty Council Meets Russian Foreign Minister  https://t.co/QzS92Jtc1O  #suna #sudan  https://t.co/OUsCGrYq2i</t>
  </si>
  <si>
    <t>['https://www.suna-sd.net/read?id=750229']</t>
  </si>
  <si>
    <t>['https://pbs.twimg.com/media/Fdcd_4lX0AErZFF.jpg']</t>
  </si>
  <si>
    <t>https://twitter.com/SUNA_AGENCY_EN/status/1573759580881969154</t>
  </si>
  <si>
    <t>https://pbs.twimg.com/media/Fdcd_4lX0AErZFF.jpg</t>
  </si>
  <si>
    <t>2022-09-24 21:34:16 CAT</t>
  </si>
  <si>
    <t>President of Sovereignty Council Meets Chairperson of African Union Commission  https://t.co/BVqKgdS6rb  #suna #sudan  https://t.co/SZ27ZkcKqV</t>
  </si>
  <si>
    <t>['https://www.suna-sd.net/read?id=750220']</t>
  </si>
  <si>
    <t>['https://pbs.twimg.com/media/FdccTfaX0AMkxze.jpg']</t>
  </si>
  <si>
    <t>https://twitter.com/SUNA_AGENCY_EN/status/1573757731340697602</t>
  </si>
  <si>
    <t>https://pbs.twimg.com/media/FdccTfaX0AMkxze.jpg</t>
  </si>
  <si>
    <t>2022-09-23 22:47:42 CAT</t>
  </si>
  <si>
    <t>President of TSC discusses bilateral relations with President of Burundi  https://t.co/6oo9mTFnwr  #suna #sudan  https://t.co/rrWzoXB7Mm</t>
  </si>
  <si>
    <t>['https://www.suna-sd.net/read?id=750183']</t>
  </si>
  <si>
    <t>['https://pbs.twimg.com/media/FdXjhxnXwAoZJ3x.jpg']</t>
  </si>
  <si>
    <t>https://twitter.com/SUNA_AGENCY_EN/status/1573413822395826180</t>
  </si>
  <si>
    <t>https://pbs.twimg.com/media/FdXjhxnXwAoZJ3x.jpg</t>
  </si>
  <si>
    <t>2022-09-23 22:40:28 CAT</t>
  </si>
  <si>
    <t>President of TSC meets Senegalese President  https://t.co/3vNcKkigkh  #suna #sudan  https://t.co/kDDTQ6tbKl</t>
  </si>
  <si>
    <t>['https://www.suna-sd.net/read?id=750182']</t>
  </si>
  <si>
    <t>['https://pbs.twimg.com/media/FdXh364XwAUbU2A.jpg']</t>
  </si>
  <si>
    <t>https://twitter.com/SUNA_AGENCY_EN/status/1573412003800297472</t>
  </si>
  <si>
    <t>https://pbs.twimg.com/media/FdXh364XwAUbU2A.jpg</t>
  </si>
  <si>
    <t>2022-09-23 22:34:20 CAT</t>
  </si>
  <si>
    <t>Al-Burhan congratulates Custodian of Two Holy Mosques on National Day  https://t.co/ymwTDVysJX  #suna #sudan  https://t.co/AhtDjuten4</t>
  </si>
  <si>
    <t>['https://www.suna-sd.net/read?id=750180']</t>
  </si>
  <si>
    <t>['https://pbs.twimg.com/media/FdXgeSrXwAMHWoH.jpg']</t>
  </si>
  <si>
    <t>https://twitter.com/SUNA_AGENCY_EN/status/1573410459025391631</t>
  </si>
  <si>
    <t>https://pbs.twimg.com/media/FdXgeSrXwAMHWoH.jpg</t>
  </si>
  <si>
    <t>2022-09-23 22:23:56 CAT</t>
  </si>
  <si>
    <t>President of TSC meets President of Gambia  https://t.co/DSFDF27Mon  #suna #sudan  https://t.co/M9OgfkU5TM</t>
  </si>
  <si>
    <t>['https://www.suna-sd.net/read?id=750179']</t>
  </si>
  <si>
    <t>['https://pbs.twimg.com/media/FdXeF23XwAcA92e.jpg']</t>
  </si>
  <si>
    <t>https://twitter.com/SUNA_AGENCY_EN/status/1573407842949816321</t>
  </si>
  <si>
    <t>https://pbs.twimg.com/media/FdXeF23XwAcA92e.jpg</t>
  </si>
  <si>
    <t>2022-09-23 22:20:05 CAT</t>
  </si>
  <si>
    <t>Al- Burhan provides detailed review on current situation in country  https://t.co/M9KYJBt54i  #suna #sudan  https://t.co/MX3JXpv3rz</t>
  </si>
  <si>
    <t>['https://www.suna-sd.net/read?id=750176']</t>
  </si>
  <si>
    <t>['https://pbs.twimg.com/media/FdXdNXAXwAMdKaA.jpg']</t>
  </si>
  <si>
    <t>https://twitter.com/SUNA_AGENCY_EN/status/1573406874007121921</t>
  </si>
  <si>
    <t>https://pbs.twimg.com/media/FdXdNXAXwAMdKaA.jpg</t>
  </si>
  <si>
    <t>2022-09-23 21:29:29 CAT</t>
  </si>
  <si>
    <t>Sudan participates in Ministerial Meeting of LDCs  https://t.co/cHz9ypIMTg  #suna #sudan  https://t.co/QB6svjUwuA</t>
  </si>
  <si>
    <t>['https://www.suna-news.net/read?id=750161']</t>
  </si>
  <si>
    <t>['https://pbs.twimg.com/media/FdXRn_3WAAAMOwT.jpg']</t>
  </si>
  <si>
    <t>https://twitter.com/SUNA_AGENCY_EN/status/1573394138653130752</t>
  </si>
  <si>
    <t>https://pbs.twimg.com/media/FdXRn_3WAAAMOwT.jpg</t>
  </si>
  <si>
    <t>2022-09-23 21:22:36 CAT</t>
  </si>
  <si>
    <t>President of TSC affirms Sudan's keenness on Somalia security and stability  https://t.co/Uj3LhEW3lb  #suna #sudan  https://t.co/68K9IUjO4X</t>
  </si>
  <si>
    <t>['https://www.suna-news.net/read?id=750175']</t>
  </si>
  <si>
    <t>['https://pbs.twimg.com/media/FdXQDaHXgAohRF9.jpg']</t>
  </si>
  <si>
    <t>https://twitter.com/SUNA_AGENCY_EN/status/1573392407848255501</t>
  </si>
  <si>
    <t>https://pbs.twimg.com/media/FdXQDaHXgAohRF9.jpg</t>
  </si>
  <si>
    <t>2022-09-23 21:11:45 CAT</t>
  </si>
  <si>
    <t>Al-Burhan: solution in Sudan in consensus of political forces  https://t.co/VV0lWjoFV2  #suna #sudan  https://t.co/jo8Ivkz3eD</t>
  </si>
  <si>
    <t>['https://www.suna-news.net/read?id=750169']</t>
  </si>
  <si>
    <t>['https://pbs.twimg.com/media/FdXNkhzXkAIvbz_.jpg']</t>
  </si>
  <si>
    <t>https://twitter.com/SUNA_AGENCY_EN/status/1573389675326492672</t>
  </si>
  <si>
    <t>https://pbs.twimg.com/media/FdXNkhzXkAIvbz_.jpg</t>
  </si>
  <si>
    <t>2022-09-23 21:06:04 CAT</t>
  </si>
  <si>
    <t>UN official website highlights extensive coverage to Al-Burhan's address  https://t.co/FYyoZpZsaw  #suna #sudan  https://t.co/ArqaozsF4U</t>
  </si>
  <si>
    <t>['https://www.suna-news.net/read?id=750132']</t>
  </si>
  <si>
    <t>['https://pbs.twimg.com/media/FdXMRA0VQAEd4BG.jpg']</t>
  </si>
  <si>
    <t>https://twitter.com/SUNA_AGENCY_EN/status/1573388244011880448</t>
  </si>
  <si>
    <t>https://pbs.twimg.com/media/FdXMRA0VQAEd4BG.jpg</t>
  </si>
  <si>
    <t>2022-09-22 20:31:25 CAT</t>
  </si>
  <si>
    <t>Kabbashi meets Head of EU delegation  https://t.co/pK7OqT28cW  #suna #sudan  https://t.co/IS1bQ2OnY4</t>
  </si>
  <si>
    <t>['https://www.suna-sd.net/read?id=750058']</t>
  </si>
  <si>
    <t>['https://pbs.twimg.com/media/FdR6vjhXkAE92Kw.jpg']</t>
  </si>
  <si>
    <t>https://twitter.com/SUNA_AGENCY_EN/status/1573017136687190016</t>
  </si>
  <si>
    <t>https://pbs.twimg.com/media/FdR6vjhXkAE92Kw.jpg</t>
  </si>
  <si>
    <t>2022-09-22 20:27:38 CAT</t>
  </si>
  <si>
    <t>Al-Burhan: We are working to remove phenomenon of proliferation of small arms among tribes  https://t.co/JZPqXwRnun  #suna #sudan  https://t.co/xGYSbDq8bT</t>
  </si>
  <si>
    <t>['https://www.suna-sd.net/read?id=750085']</t>
  </si>
  <si>
    <t>['https://pbs.twimg.com/media/FdR53A_XoAIjuRL.jpg', 'https://pbs.twimg.com/media/FdR53nvXEAEjn6Z.jpg', 'https://pbs.twimg.com/media/FdR532DWQAQilit.jpg', 'https://pbs.twimg.com/media/FdR54O-XkAEIj7I.jpg']</t>
  </si>
  <si>
    <t>https://twitter.com/SUNA_AGENCY_EN/status/1573016183758020610</t>
  </si>
  <si>
    <t>https://pbs.twimg.com/media/FdR53A_XoAIjuRL.jpg</t>
  </si>
  <si>
    <t>2022-09-22 20:18:39 CAT</t>
  </si>
  <si>
    <t>Al-Burhan calls on UN and organizations to support Sudan's efforts to achieve food security  https://t.co/QwMRoWXywq  #suna #sudan  https://t.co/FarfFd8C7L</t>
  </si>
  <si>
    <t>['https://www.suna-sd.net/read?id=750075']</t>
  </si>
  <si>
    <t>['https://pbs.twimg.com/media/FdR3zoeXoAAihKT.jpg', 'https://pbs.twimg.com/media/FdR3zz-XoAE7BaD.jpg', 'https://pbs.twimg.com/media/FdR30MVWYAIfNMV.jpg', 'https://pbs.twimg.com/media/FdR30ocWIAEIwPX.jpg']</t>
  </si>
  <si>
    <t>https://twitter.com/SUNA_AGENCY_EN/status/1573013924018278400</t>
  </si>
  <si>
    <t>https://pbs.twimg.com/media/FdR3zoeXoAAihKT.jpg</t>
  </si>
  <si>
    <t>2022-09-22 18:45:14 CAT</t>
  </si>
  <si>
    <t>🔴Live Chairman of the Sovereignty Council Al-Burhan presents Sudan's speech before the 77th session of the United Nations General Assembly  https://t.co/YdtiIvHa9t</t>
  </si>
  <si>
    <t>['https://youtu.be/oPUnDj8YpRQ']</t>
  </si>
  <si>
    <t>https://twitter.com/SUNA_AGENCY_EN/status/1572990416231841797</t>
  </si>
  <si>
    <t>2022-09-21 21:01:37 CAT</t>
  </si>
  <si>
    <t>Mekki Al-Maghrabi: International Community and US Deal with Sudan as Important Country  https://t.co/Oyv2snAKO9  #suna #sudan  https://t.co/Wb1r0JZVba</t>
  </si>
  <si>
    <t>['https://www.suna-sd.net/read?id=749932']</t>
  </si>
  <si>
    <t>['https://pbs.twimg.com/media/FdM4EhwXwAI7rVr.jpg']</t>
  </si>
  <si>
    <t>https://twitter.com/SUNA_AGENCY_EN/status/1572662350569693185</t>
  </si>
  <si>
    <t>https://pbs.twimg.com/media/FdM4EhwXwAI7rVr.jpg</t>
  </si>
  <si>
    <t>2022-09-21 20:53:40 CAT</t>
  </si>
  <si>
    <t>Abu Hajja: Al-Burhan’s Participation in UN Meetings Marks Establishment of New Relations  https://t.co/XqlgSoPO2B  #suna #sudan  https://t.co/5u8aU43wZF</t>
  </si>
  <si>
    <t>['https://www.suna-sd.net/read?id=749962']</t>
  </si>
  <si>
    <t>['https://pbs.twimg.com/media/FdM2QGZWAAwTaFg.jpg']</t>
  </si>
  <si>
    <t>https://twitter.com/SUNA_AGENCY_EN/status/1572660348406169600</t>
  </si>
  <si>
    <t>https://pbs.twimg.com/media/FdM2QGZWAAwTaFg.jpg</t>
  </si>
  <si>
    <t>2022-09-21 20:46:33 CAT</t>
  </si>
  <si>
    <t>Sudan Participates in Education Transformation Summit at the United Nations Secretariat  https://t.co/KyysIBbxAo  #suna #sudan  https://t.co/HGMuuJhA2q</t>
  </si>
  <si>
    <t>['https://www.suna-sd.net/read?id=749954']</t>
  </si>
  <si>
    <t>['https://pbs.twimg.com/media/FdM0n7MX0AYm8Gi.jpg']</t>
  </si>
  <si>
    <t>https://twitter.com/SUNA_AGENCY_EN/status/1572658558097031175</t>
  </si>
  <si>
    <t>https://pbs.twimg.com/media/FdM0n7MX0AYm8Gi.jpg</t>
  </si>
  <si>
    <t>2022-09-21 20:40:36 CAT</t>
  </si>
  <si>
    <t>Court for Case of Killing of Protesters Continues Hearing Prosecution Documents  https://t.co/OgUqS5CWlK  #suna #sudan  https://t.co/Mqhj17nNqe</t>
  </si>
  <si>
    <t>['https://www.suna-sd.net/read?id=749942']</t>
  </si>
  <si>
    <t>['https://pbs.twimg.com/media/FdMzQWMWIAIdpzX.jpg']</t>
  </si>
  <si>
    <t>https://twitter.com/SUNA_AGENCY_EN/status/1572657060084416518</t>
  </si>
  <si>
    <t>https://pbs.twimg.com/media/FdMzQWMWIAIdpzX.jpg</t>
  </si>
  <si>
    <t>2022-09-21 20:30:59 CAT</t>
  </si>
  <si>
    <t>Kabbashi meets Chinese Envoy for Horn of Africa  https://t.co/QKGJk6l8e1  #suna #sudan  https://t.co/G3z3TAsriw</t>
  </si>
  <si>
    <t>['https://www.suna-sd.net/read?id=749939']</t>
  </si>
  <si>
    <t>['https://pbs.twimg.com/media/FdMxDB8XoAAPcyn.jpg']</t>
  </si>
  <si>
    <t>https://twitter.com/SUNA_AGENCY_EN/status/1572654639442722816</t>
  </si>
  <si>
    <t>https://pbs.twimg.com/media/FdMxDB8XoAAPcyn.jpg</t>
  </si>
  <si>
    <t>2022-09-21 20:25:31 CAT</t>
  </si>
  <si>
    <t>Floods destroy 138 homes at Al-Makhada village in White Nile State  https://t.co/7S4ZRkuwSw  #suna #sudan  https://t.co/jkjvQ8Dj5T</t>
  </si>
  <si>
    <t>['https://www.suna-sd.net/read?id=749927']</t>
  </si>
  <si>
    <t>['https://pbs.twimg.com/media/FdMvyirXgAI9kH-.jpg', 'https://pbs.twimg.com/media/FdMvzAlXwAAuV8G.jpg', 'https://pbs.twimg.com/media/FdMvzbdXgAAm4EV.jpg', 'https://pbs.twimg.com/media/FdMvz19XoAImlXA.jpg']</t>
  </si>
  <si>
    <t>https://twitter.com/SUNA_AGENCY_EN/status/1572653265845899264</t>
  </si>
  <si>
    <t>https://pbs.twimg.com/media/FdMvyirXgAI9kH-.jpg</t>
  </si>
  <si>
    <t>2022-09-21 13:10:28 CAT</t>
  </si>
  <si>
    <t>Ardol: Al-Burhan's participation in the UN 77th General Assembly session is a step forward  https://t.co/4XTipUm3Qg  #suna #sudan  https://t.co/vxM7VH41aY</t>
  </si>
  <si>
    <t>['http://suna-sd.net/read?id=749914']</t>
  </si>
  <si>
    <t>['https://pbs.twimg.com/media/FdLMO_FXkAAGumy.jpg']</t>
  </si>
  <si>
    <t>https://twitter.com/SUNA_AGENCY_EN/status/1572543782557749250</t>
  </si>
  <si>
    <t>https://pbs.twimg.com/media/FdLMO_FXkAAGumy.jpg</t>
  </si>
  <si>
    <t>2022-09-21 11:08:56 CAT</t>
  </si>
  <si>
    <t>Al-Burhan leaves for New York  https://t.co/Ole4Ad8L4x  #suna #sudan  https://t.co/WqvNQgG6oA</t>
  </si>
  <si>
    <t>['http://suna-sd.net/read?id=749899']</t>
  </si>
  <si>
    <t>['https://pbs.twimg.com/media/FdKwaelWIAA-zR4.jpg']</t>
  </si>
  <si>
    <t>https://twitter.com/SUNA_AGENCY_EN/status/1572513196359192585</t>
  </si>
  <si>
    <t>https://pbs.twimg.com/media/FdKwaelWIAA-zR4.jpg</t>
  </si>
  <si>
    <t>2022-09-20 21:24:10 CAT</t>
  </si>
  <si>
    <t>FM Undersecretary meets Chinese Envoy for Horn of Africa  https://t.co/cE4kPScpIc  #suna #sudan  https://t.co/HS3rrC0xL2</t>
  </si>
  <si>
    <t>['http://suna-sd.net/read?id=749873']</t>
  </si>
  <si>
    <t>['https://pbs.twimg.com/media/FdHzpENX0AEe35A.jpg']</t>
  </si>
  <si>
    <t>https://twitter.com/SUNA_AGENCY_EN/status/1572305635945091072</t>
  </si>
  <si>
    <t>https://pbs.twimg.com/media/FdHzpENX0AEe35A.jpg</t>
  </si>
  <si>
    <t>2022-09-20 21:17:25 CAT</t>
  </si>
  <si>
    <t>FM Undersecretary meets Russian Chargé d'Affaires in Khartoum  https://t.co/2HTtQNECrv  #suna #sudan  https://t.co/dWRzM7WgbG</t>
  </si>
  <si>
    <t>['http://suna-sd.net/read?id=749871']</t>
  </si>
  <si>
    <t>['https://pbs.twimg.com/media/FdHyGWEWAAAIjKu.jpg']</t>
  </si>
  <si>
    <t>https://twitter.com/SUNA_AGENCY_EN/status/1572303939936161792</t>
  </si>
  <si>
    <t>https://pbs.twimg.com/media/FdHyGWEWAAAIjKu.jpg</t>
  </si>
  <si>
    <t>2022-09-20 21:10:53 CAT</t>
  </si>
  <si>
    <t>Al-Burhan praises the performance and directs the development of the telecommunications sector and digital transformation  https://t.co/a8ZKN9SSSZ  #suna #sudan  https://t.co/S9osdLF94I</t>
  </si>
  <si>
    <t>['http://suna-sd.net/read?id=749869']</t>
  </si>
  <si>
    <t>['https://pbs.twimg.com/media/FdHwmBDWAAEOnhq.jpg']</t>
  </si>
  <si>
    <t>https://twitter.com/SUNA_AGENCY_EN/status/1572302292333862914</t>
  </si>
  <si>
    <t>https://pbs.twimg.com/media/FdHwmBDWAAEOnhq.jpg</t>
  </si>
  <si>
    <t>2022-09-20 20:12:48 CAT</t>
  </si>
  <si>
    <t>Sudan takes part in Arab Labor Ministers’ Conference in Cairo  https://t.co/kJl8yCeXRx  #suna #sudan  https://t.co/BGZ7nJTKa7</t>
  </si>
  <si>
    <t>['http://suna-sd.net/read?id=749865']</t>
  </si>
  <si>
    <t>['https://pbs.twimg.com/media/FdHjSZ4WAAE0XDl.jpg']</t>
  </si>
  <si>
    <t>https://twitter.com/SUNA_AGENCY_EN/status/1572287678564941826</t>
  </si>
  <si>
    <t>https://pbs.twimg.com/media/FdHjSZ4WAAE0XDl.jpg</t>
  </si>
  <si>
    <t>2022-09-20 20:09:26 CAT</t>
  </si>
  <si>
    <t>Court trying plotters of 1989 coup continues sessions  https://t.co/fyiwYHPYx5  #suna #sudan  https://t.co/RntpO5Xqg9</t>
  </si>
  <si>
    <t>['http://suna-sd.net/read?id=749863']</t>
  </si>
  <si>
    <t>['https://pbs.twimg.com/media/FdHihisaAAQHu5Y.jpg']</t>
  </si>
  <si>
    <t>https://twitter.com/SUNA_AGENCY_EN/status/1572286830321737729</t>
  </si>
  <si>
    <t>https://pbs.twimg.com/media/FdHihisaAAQHu5Y.jpg</t>
  </si>
  <si>
    <t>2022-09-20 18:48:31 CAT</t>
  </si>
  <si>
    <t>Sudan Ambassador to UAE presents his credentials  https://t.co/8ht9sZhz6M  #suna #sudan  https://t.co/PMn4f0ojyT</t>
  </si>
  <si>
    <t>['http://suna-sd.net/read?id=749856']</t>
  </si>
  <si>
    <t>['https://pbs.twimg.com/media/FdHQAKmWYAAuzyK.jpg']</t>
  </si>
  <si>
    <t>https://twitter.com/SUNA_AGENCY_EN/status/1572266465889292290</t>
  </si>
  <si>
    <t>https://pbs.twimg.com/media/FdHQAKmWYAAuzyK.jpg</t>
  </si>
  <si>
    <t>2022-09-20 16:51:14 CAT</t>
  </si>
  <si>
    <t>SUNA Director General: Arab Information Ministers honoring of Mustafa Amin source of proud to Sudan  https://t.co/Cc1M7CBozr  #suna #sudan  https://t.co/vEFiHSTj0Y</t>
  </si>
  <si>
    <t>['http://suna-sd.net/read?id=749833']</t>
  </si>
  <si>
    <t>['https://pbs.twimg.com/media/FdG1LIHXEAIvWQ8.jpg']</t>
  </si>
  <si>
    <t>https://twitter.com/SUNA_AGENCY_EN/status/1572236951578722305</t>
  </si>
  <si>
    <t>https://pbs.twimg.com/media/FdG1LIHXEAIvWQ8.jpg</t>
  </si>
  <si>
    <t>2022-09-20 12:31:20 CAT</t>
  </si>
  <si>
    <t>Al-Burhan Returns Home after Participating in Funeral of Queen of Britain  https://t.co/DSbj95efv3   #suna #sudan  https://t.co/xpPwqXO6ag</t>
  </si>
  <si>
    <t>['http://suna-sd.net/read?id=749795']</t>
  </si>
  <si>
    <t>['https://pbs.twimg.com/media/FdF5sI8XgAExSBh.jpg']</t>
  </si>
  <si>
    <t>https://twitter.com/SUNA_AGENCY_EN/status/1572171546478743553</t>
  </si>
  <si>
    <t>https://pbs.twimg.com/media/FdF5sI8XgAExSBh.jpg</t>
  </si>
  <si>
    <t>2022-09-19 20:05:25 CAT</t>
  </si>
  <si>
    <t>Hamar and Messairiya Sign Document on Cessation of  Hostilities in Abu-Zabad  https://t.co/LcMWDnaOBc  #suna #sudan  https://t.co/HArE0Uj8Q4</t>
  </si>
  <si>
    <t>['https://www.suna-sd.net/read?id=749739']</t>
  </si>
  <si>
    <t>['https://pbs.twimg.com/media/FdCYBwKXwAMrSDj.jpg']</t>
  </si>
  <si>
    <t>https://twitter.com/SUNA_AGENCY_EN/status/1571923432245432320</t>
  </si>
  <si>
    <t>https://pbs.twimg.com/media/FdCYBwKXwAMrSDj.jpg</t>
  </si>
  <si>
    <t>2022-09-19 19:58:22 CAT</t>
  </si>
  <si>
    <t>Council of Arab Information Ministers to Honor Former General Manager of SUNA  https://t.co/8vlvoTmIpG  #suna #sudan  https://t.co/2djr2xpLOI</t>
  </si>
  <si>
    <t>['https://www.suna-sd.net/read?id=749751']</t>
  </si>
  <si>
    <t>['https://pbs.twimg.com/media/FdCWareWYAIRmcr.jpg']</t>
  </si>
  <si>
    <t>https://twitter.com/SUNA_AGENCY_EN/status/1571921658453315585</t>
  </si>
  <si>
    <t>https://pbs.twimg.com/media/FdCWareWYAIRmcr.jpg</t>
  </si>
  <si>
    <t>2022-09-19 19:53:16 CAT</t>
  </si>
  <si>
    <t>Dr Garaham to participate in meetings of Council of Arab Ministers of Information  https://t.co/ouYMLBN0H1  #suna #sudan  https://t.co/75770J0ifo</t>
  </si>
  <si>
    <t>['https://www.suna-sd.net/read?id=749706']</t>
  </si>
  <si>
    <t>['https://pbs.twimg.com/media/FdCVPyIXgAIgd2_.jpg']</t>
  </si>
  <si>
    <t>https://twitter.com/SUNA_AGENCY_EN/status/1571920374350385152</t>
  </si>
  <si>
    <t>https://pbs.twimg.com/media/FdCVPyIXgAIgd2_.jpg</t>
  </si>
  <si>
    <t>2022-09-19 19:36:19 CAT</t>
  </si>
  <si>
    <t>Al-Atta meets Kuwaiti Ambassador  https://t.co/JDmwxfu0PU  #suna #sudan  https://t.co/WjneAA08YB</t>
  </si>
  <si>
    <t>['https://www.suna-sd.net/read?id=749750']</t>
  </si>
  <si>
    <t>['https://pbs.twimg.com/media/FdCRUPEXgAcwsnt.jpg']</t>
  </si>
  <si>
    <t>https://twitter.com/SUNA_AGENCY_EN/status/1571916107564617728</t>
  </si>
  <si>
    <t>https://pbs.twimg.com/media/FdCRUPEXgAcwsnt.jpg</t>
  </si>
  <si>
    <t>2022-09-19 19:31:19 CAT</t>
  </si>
  <si>
    <t>TSC Vice-President affirms firmness of Sudanese-Egyptian relations  https://t.co/77Y6PM1m8E  #suna #sudan  https://t.co/eQ1faZBlzR</t>
  </si>
  <si>
    <t>['https://www.suna-sd.net/read?id=749732']</t>
  </si>
  <si>
    <t>['https://pbs.twimg.com/media/FdCQOGeXkAI7epL.jpg']</t>
  </si>
  <si>
    <t>https://twitter.com/SUNA_AGENCY_EN/status/1571914849377992709</t>
  </si>
  <si>
    <t>https://pbs.twimg.com/media/FdCQOGeXkAI7epL.jpg</t>
  </si>
  <si>
    <t>2022-09-19 19:04:49 CAT</t>
  </si>
  <si>
    <t>Sovereignty Council President participates in funeral ceremony of Her Majesty Queen Elizabeth II  https://t.co/WdPEOvC9G0  #suna #sudan  https://t.co/ThuC1TeX9Z</t>
  </si>
  <si>
    <t>['https://www.suna-sd.net/read?id=749704']</t>
  </si>
  <si>
    <t>['https://pbs.twimg.com/media/FdCKKO0XkAEaDt2.jpg']</t>
  </si>
  <si>
    <t>https://twitter.com/SUNA_AGENCY_EN/status/1571908181562892288</t>
  </si>
  <si>
    <t>https://pbs.twimg.com/media/FdCKKO0XkAEaDt2.jpg</t>
  </si>
  <si>
    <t>2022-09-19 18:59:02 CAT</t>
  </si>
  <si>
    <t>TSC President arrives in London to participate in Queen Elizabeth II's funeral  https://t.co/TSImkP4Ls0  #suna #sudan  https://t.co/aUxz5mRMSy</t>
  </si>
  <si>
    <t>['https://www.suna-sd.net/read?id=749699']</t>
  </si>
  <si>
    <t>['https://pbs.twimg.com/media/FdCI1jXWYAMUfPv.jpg']</t>
  </si>
  <si>
    <t>https://twitter.com/SUNA_AGENCY_EN/status/1571906726231687168</t>
  </si>
  <si>
    <t>https://pbs.twimg.com/media/FdCI1jXWYAMUfPv.jpg</t>
  </si>
  <si>
    <t>2022-09-18 22:07:28 CAT</t>
  </si>
  <si>
    <t>Trade Minister receives her Algerian counterpart  https://t.co/OzUw1jGpzL  #suna #sudan  https://t.co/78eWGuasPe</t>
  </si>
  <si>
    <t>['https://www.suna-sd.net/read?id=749632']</t>
  </si>
  <si>
    <t>['https://pbs.twimg.com/media/Fc9qX8oX0AM5JII.jpg']</t>
  </si>
  <si>
    <t>https://twitter.com/SUNA_AGENCY_EN/status/1571591757762105344</t>
  </si>
  <si>
    <t>https://pbs.twimg.com/media/Fc9qX8oX0AM5JII.jpg</t>
  </si>
  <si>
    <t>2022-09-18 21:58:02 CAT</t>
  </si>
  <si>
    <t>Sudanese embassy In Libya, IOM discuss issues of Sudanese migrants  https://t.co/zSWlFlXCxy  #suna #sudan  https://t.co/iDZS4E1Cw9</t>
  </si>
  <si>
    <t>['https://www.suna-sd.net/read?id=749619']</t>
  </si>
  <si>
    <t>['https://pbs.twimg.com/media/Fc9oNsfXkAEZI9E.jpg']</t>
  </si>
  <si>
    <t>https://twitter.com/SUNA_AGENCY_EN/status/1571589384394375168</t>
  </si>
  <si>
    <t>https://pbs.twimg.com/media/Fc9oNsfXkAEZI9E.jpg</t>
  </si>
  <si>
    <t>2022-09-18 21:48:00 CAT</t>
  </si>
  <si>
    <t>Al-Burhan heads to Britain to participate in Queen Elizabeth II's funeral  https://t.co/p7l1EA2z3c  #suna #sudan  https://t.co/9s2BgiYgDM</t>
  </si>
  <si>
    <t>['https://www.suna-sd.net/read?id=749624']</t>
  </si>
  <si>
    <t>['https://pbs.twimg.com/media/Fc9l6N4WIAAMTUe.jpg', 'https://pbs.twimg.com/media/Fc9l6nyXgAEQBB4.jpg']</t>
  </si>
  <si>
    <t>https://twitter.com/SUNA_AGENCY_EN/status/1571586858802364417</t>
  </si>
  <si>
    <t>https://pbs.twimg.com/media/Fc9l6N4WIAAMTUe.jpg</t>
  </si>
  <si>
    <t>2022-09-17 22:25:23 CAT</t>
  </si>
  <si>
    <t>Joint Mechanism: Diseases of Tribalism Should Be Addressed  https://t.co/ZJcKQiOkNH  #suna #sudan  https://t.co/XSO30Tf6IQ</t>
  </si>
  <si>
    <t>['https://www.suna-sd.net/read?id=749574']</t>
  </si>
  <si>
    <t>['https://pbs.twimg.com/media/Fc4k4ZZXwAA19Jr.jpg']</t>
  </si>
  <si>
    <t>https://twitter.com/SUNA_AGENCY_EN/status/1571233879679275009</t>
  </si>
  <si>
    <t>https://pbs.twimg.com/media/Fc4k4ZZXwAA19Jr.jpg</t>
  </si>
  <si>
    <t>2022-09-17 22:15:31 CAT</t>
  </si>
  <si>
    <t>Joint Mechanism: Relations between Hamar and the Messairiya are Eternal and Historical  https://t.co/Sjj30kKO4a  #suna #sudan  https://t.co/7bdZLzvXvD</t>
  </si>
  <si>
    <t>['https://www.suna-sd.net/read?id=749566']</t>
  </si>
  <si>
    <t>['https://pbs.twimg.com/media/Fc4inxwWYAMC_Ab.jpg']</t>
  </si>
  <si>
    <t>https://twitter.com/SUNA_AGENCY_EN/status/1571231395028033537</t>
  </si>
  <si>
    <t>https://pbs.twimg.com/media/Fc4inxwWYAMC_Ab.jpg</t>
  </si>
  <si>
    <t>2022-09-17 22:00:45 CAT</t>
  </si>
  <si>
    <t>Ambassador Adel Yousif Presents his Credentials to Irish President  https://t.co/EzPj8D1An0  #suna #sudan  https://t.co/8lybUcgqB0</t>
  </si>
  <si>
    <t>['https://www.suna-sd.net/read?id=749545']</t>
  </si>
  <si>
    <t>['https://pbs.twimg.com/media/Fc4fPdZXEAImmaf.jpg']</t>
  </si>
  <si>
    <t>https://twitter.com/SUNA_AGENCY_EN/status/1571227680103604228</t>
  </si>
  <si>
    <t>https://pbs.twimg.com/media/Fc4fPdZXEAImmaf.jpg</t>
  </si>
  <si>
    <t>2022-09-17 21:49:16 CAT</t>
  </si>
  <si>
    <t>Abu-Hajja: Al-Burhan is Trusted with Safety of Sudan, its People and Transitional Period  https://t.co/iXxudSran1  #suna #sudan  https://t.co/3L5Bbr1NmT</t>
  </si>
  <si>
    <t>['https://www.suna-sd.net/read?id=749560']</t>
  </si>
  <si>
    <t>['https://pbs.twimg.com/media/Fc4cnrTWQAAeIYU.jpg']</t>
  </si>
  <si>
    <t>https://twitter.com/SUNA_AGENCY_EN/status/1571224791603871745</t>
  </si>
  <si>
    <t>https://pbs.twimg.com/media/Fc4cnrTWQAAeIYU.jpg</t>
  </si>
  <si>
    <t>2022-09-17 21:19:43 CAT</t>
  </si>
  <si>
    <t>President of Sovereignty Council Receives Invitation to Participate in Arab Summit  https://t.co/P7K21zno2f  #suna #sudan  https://t.co/HOBNWO60IV</t>
  </si>
  <si>
    <t>['https://www.suna-sd.net/read?id=749575']</t>
  </si>
  <si>
    <t>['https://pbs.twimg.com/media/Fc4V00PWQAEOD2a.jpg', 'https://pbs.twimg.com/media/Fc4V1HNWAAAVZr-.jpg', 'https://pbs.twimg.com/media/Fc4V194WQAQjJu_.jpg', 'https://pbs.twimg.com/media/Fc4V2tEWYAAE4EP.jpg']</t>
  </si>
  <si>
    <t>https://twitter.com/SUNA_AGENCY_EN/status/1571217354893189121</t>
  </si>
  <si>
    <t>https://pbs.twimg.com/media/Fc4V00PWQAEOD2a.jpg</t>
  </si>
  <si>
    <t>2022-09-17 21:10:50 CAT</t>
  </si>
  <si>
    <t>President of Sovereignty Council Receives Tut Galwak  https://t.co/CGbET2G6ny  #suna #sudan  https://t.co/1cPY1mD1uP</t>
  </si>
  <si>
    <t>['https://www.suna-sd.net/read?id=749576']</t>
  </si>
  <si>
    <t>['https://pbs.twimg.com/media/Fc4T0mKXEAEPDs7.jpg']</t>
  </si>
  <si>
    <t>https://twitter.com/SUNA_AGENCY_EN/status/1571215117328564225</t>
  </si>
  <si>
    <t>https://pbs.twimg.com/media/Fc4T0mKXEAEPDs7.jpg</t>
  </si>
  <si>
    <t>2022-09-15 21:10:14 CAT</t>
  </si>
  <si>
    <t>Acting Foreign Minister receives ambassadors of Italy and Turkey, separately  https://t.co/XZ8agxAGLj  #suna #sudan  https://t.co/myN9azrxJz</t>
  </si>
  <si>
    <t>['https://www.suna-sd.net/read?id=749448']</t>
  </si>
  <si>
    <t>['https://pbs.twimg.com/media/FcuAfmlWAAE6pVp.jpg', 'https://pbs.twimg.com/media/FcuAgDHXoAA_63k.jpg']</t>
  </si>
  <si>
    <t>https://twitter.com/SUNA_AGENCY_EN/status/1570490189822464002</t>
  </si>
  <si>
    <t>https://pbs.twimg.com/media/FcuAfmlWAAE6pVp.jpg</t>
  </si>
  <si>
    <t>2022-09-15 21:00:23 CAT</t>
  </si>
  <si>
    <t>Southern mediation delegation arrives  https://t.co/DjvmZXjjIh  #suna #sudan  https://t.co/4mdy88A90u</t>
  </si>
  <si>
    <t>['https://www.suna-sd.net/read?id=749444']</t>
  </si>
  <si>
    <t>['https://pbs.twimg.com/media/Fct-QBdWYAESDv6.jpg']</t>
  </si>
  <si>
    <t>https://twitter.com/SUNA_AGENCY_EN/status/1570487712083484674</t>
  </si>
  <si>
    <t>https://pbs.twimg.com/media/Fct-QBdWYAESDv6.jpg</t>
  </si>
  <si>
    <t>2022-09-15 19:12:39 CAT</t>
  </si>
  <si>
    <t>Al-Burhan directs enhancing Sudan's foreign relations  https://t.co/qf042RYmj4  #suna #sudan  https://t.co/TZrkEdzdov</t>
  </si>
  <si>
    <t>['https://www.suna-sd.net/read?id=749414']</t>
  </si>
  <si>
    <t>['https://pbs.twimg.com/media/FctllLoWIAINNh4.jpg', 'https://pbs.twimg.com/media/FctllXZXgAAeFaL.jpg', 'https://pbs.twimg.com/media/FctllmXXkAQ9L_I.jpg', 'https://pbs.twimg.com/media/Fctllx8XgAQlED4.jpg']</t>
  </si>
  <si>
    <t>https://twitter.com/SUNA_AGENCY_EN/status/1570460602166050816</t>
  </si>
  <si>
    <t>https://pbs.twimg.com/media/FctllLoWIAINNh4.jpg</t>
  </si>
  <si>
    <t>2022-09-15 19:04:28 CAT</t>
  </si>
  <si>
    <t>Weather Forecast  https://t.co/TaSeuXRGHV  #suna #sudan  https://t.co/UDrMo5blIB</t>
  </si>
  <si>
    <t>['https://www.suna-sd.net/read?id=749412']</t>
  </si>
  <si>
    <t>['https://pbs.twimg.com/media/FctjtvcX0AEE7Sp.jpg']</t>
  </si>
  <si>
    <t>https://twitter.com/SUNA_AGENCY_EN/status/1570458540342648839</t>
  </si>
  <si>
    <t>https://pbs.twimg.com/media/FctjtvcX0AEE7Sp.jpg</t>
  </si>
  <si>
    <t>2022-09-15 16:28:38 CAT</t>
  </si>
  <si>
    <t>Armed Forces: We are working to secure transitional period without interfering in politics  https://t.co/03pDLa2FCm  #suna #sudan  https://t.co/4tEM1cEpTQ</t>
  </si>
  <si>
    <t>['https://www.suna-sd.net/read?id=749405']</t>
  </si>
  <si>
    <t>['https://pbs.twimg.com/media/FctADPnXkAENvbZ.jpg']</t>
  </si>
  <si>
    <t>https://twitter.com/SUNA_AGENCY_EN/status/1570419325273620481</t>
  </si>
  <si>
    <t>https://pbs.twimg.com/media/FctADPnXkAENvbZ.jpg</t>
  </si>
  <si>
    <t>2022-09-14 21:39:10 CAT</t>
  </si>
  <si>
    <t>Governor of Darfur region meets leaders of Asalaya native administration  https://t.co/JnFtgWyl9y  #suna #sudan  https://t.co/D0Rp9hfcC6</t>
  </si>
  <si>
    <t>['https://www.suna-sd.net/read?id=749317']</t>
  </si>
  <si>
    <t>['https://pbs.twimg.com/media/Fco9iXwXwAIN1l4.jpg']</t>
  </si>
  <si>
    <t>https://twitter.com/SUNA_AGENCY_EN/status/1570135084866629633</t>
  </si>
  <si>
    <t>https://pbs.twimg.com/media/Fco9iXwXwAIN1l4.jpg</t>
  </si>
  <si>
    <t>2022-09-14 21:31:42 CAT</t>
  </si>
  <si>
    <t>Court of fatwa to kill protesters continues sessions  https://t.co/829wzkDSSD  #suna #sudan  https://t.co/c3dLUHW6Eg</t>
  </si>
  <si>
    <t>['https://www.suna-sd.net/read?id=749331']</t>
  </si>
  <si>
    <t>['https://pbs.twimg.com/media/Fco70k6WIAMIssd.jpg']</t>
  </si>
  <si>
    <t>https://twitter.com/SUNA_AGENCY_EN/status/1570133205491281922</t>
  </si>
  <si>
    <t>https://pbs.twimg.com/media/Fco70k6WIAMIssd.jpg</t>
  </si>
  <si>
    <t>2022-09-14 21:26:05 CAT</t>
  </si>
  <si>
    <t>Qatari Ambassador waves off aid convoy to Gezira State  https://t.co/abJzUVyYA1  #suna #sudan  https://t.co/WrXgg2dU2I</t>
  </si>
  <si>
    <t>['https://www.suna-sd.net/read?id=749340']</t>
  </si>
  <si>
    <t>['https://pbs.twimg.com/media/Fco6ifjX0AYdI5X.jpg']</t>
  </si>
  <si>
    <t>https://twitter.com/SUNA_AGENCY_EN/status/1570131792438636546</t>
  </si>
  <si>
    <t>https://pbs.twimg.com/media/Fco6ifjX0AYdI5X.jpg</t>
  </si>
  <si>
    <t>2022-09-13 21:22:55 CAT</t>
  </si>
  <si>
    <t>Minister of Animal Resources pledges to meet Germany's desire to invest in animal Resource’s sector  https://t.co/3qROaBAvOd  #suna #sudan  https://t.co/PWgFdgBURd</t>
  </si>
  <si>
    <t>['http://suna-sd.net/read?id=749251']</t>
  </si>
  <si>
    <t>['https://pbs.twimg.com/media/FcjwC-qXEAEumXW.jpg']</t>
  </si>
  <si>
    <t>https://twitter.com/SUNA_AGENCY_EN/status/1569768607093080067</t>
  </si>
  <si>
    <t>https://pbs.twimg.com/media/FcjwC-qXEAEumXW.jpg</t>
  </si>
  <si>
    <t>2022-09-13 21:13:30 CAT</t>
  </si>
  <si>
    <t>Al-Burhan directs the implementation of the necessary measures to advance the electricity sector in the country  https://t.co/qETq9e6m1z  #suna #sudan  https://t.co/xiupw5PrTj</t>
  </si>
  <si>
    <t>['http://suna-sd.net/read?id=749249']</t>
  </si>
  <si>
    <t>['https://pbs.twimg.com/media/FcjuEdwWAAIXVih.jpg']</t>
  </si>
  <si>
    <t>https://twitter.com/SUNA_AGENCY_EN/status/1569766235910316034</t>
  </si>
  <si>
    <t>https://pbs.twimg.com/media/FcjuEdwWAAIXVih.jpg</t>
  </si>
  <si>
    <t>2022-09-13 20:51:13 CAT</t>
  </si>
  <si>
    <t>Al-Burhan gives directives for implementation of  necessary measures to improve  electricity sector in the country  https://t.co/1caX0SMG7s  #suna #sudan  https://t.co/HipnoVlNNd</t>
  </si>
  <si>
    <t>['http://suna-sd.net/read?id=749246']</t>
  </si>
  <si>
    <t>['https://pbs.twimg.com/media/Fcjo9_NWAAA8S9a.jpg']</t>
  </si>
  <si>
    <t>https://twitter.com/SUNA_AGENCY_EN/status/1569760628667027456</t>
  </si>
  <si>
    <t>https://pbs.twimg.com/media/Fcjo9_NWAAA8S9a.jpg</t>
  </si>
  <si>
    <t>2022-09-13 20:20:36 CAT</t>
  </si>
  <si>
    <t>Undersecretary for Economic Planning at Finance Ministry praises Sudan’s digital base map  https://t.co/S6kLTQTinO  #suna #sudan  https://t.co/5bAOC6OAdp</t>
  </si>
  <si>
    <t>['http://suna-sd.net/read?id=749244']</t>
  </si>
  <si>
    <t>['https://pbs.twimg.com/media/Fcjh88WXgAExom4.jpg']</t>
  </si>
  <si>
    <t>https://twitter.com/SUNA_AGENCY_EN/status/1569752922753478657</t>
  </si>
  <si>
    <t>https://pbs.twimg.com/media/Fcjh88WXgAExom4.jpg</t>
  </si>
  <si>
    <t>2022-09-13 20:16:46 CAT</t>
  </si>
  <si>
    <t>New Minister of Federal Government takes oath of office  https://t.co/Kco3RwtkLb  #suna #sudan  https://t.co/Cpsgy95o7N</t>
  </si>
  <si>
    <t>['http://suna-sd.net/read?id=749240']</t>
  </si>
  <si>
    <t>['https://pbs.twimg.com/media/FcjhB9MWQAA1Kdo.jpg']</t>
  </si>
  <si>
    <t>https://twitter.com/SUNA_AGENCY_EN/status/1569751960601128960</t>
  </si>
  <si>
    <t>https://pbs.twimg.com/media/FcjhB9MWQAA1Kdo.jpg</t>
  </si>
  <si>
    <t>2022-09-13 19:02:33 CAT</t>
  </si>
  <si>
    <t>Gedaref State receives second relief convoy of UAE’s Red Crescent  https://t.co/lUh8k5EW9c  #suna #sudan  https://t.co/cza8yQYGj0</t>
  </si>
  <si>
    <t>['http://suna-sd.net/read?id=749225']</t>
  </si>
  <si>
    <t>['https://pbs.twimg.com/media/FcjQGFoXoAAf4EV.jpg']</t>
  </si>
  <si>
    <t>https://twitter.com/SUNA_AGENCY_EN/status/1569733282945798147</t>
  </si>
  <si>
    <t>https://pbs.twimg.com/media/FcjQGFoXoAAf4EV.jpg</t>
  </si>
  <si>
    <t>2022-09-13 18:55:50 CAT</t>
  </si>
  <si>
    <t>Kuwait humanitarian support continues to Gezira State  https://t.co/c78imQM2C4  #suna #sudan  https://t.co/UOd3uDq3xg</t>
  </si>
  <si>
    <t>['http://suna-sd.net/read?id=749213']</t>
  </si>
  <si>
    <t>['https://pbs.twimg.com/media/FcjOiMDWAAUzO8Y.jpg']</t>
  </si>
  <si>
    <t>https://twitter.com/SUNA_AGENCY_EN/status/1569731592561590275</t>
  </si>
  <si>
    <t>https://pbs.twimg.com/media/FcjOiMDWAAUzO8Y.jpg</t>
  </si>
  <si>
    <t>2022-09-13 15:30:57 CAT</t>
  </si>
  <si>
    <t>Start of the school year in the country postponed .  https://t.co/3xFPdGVzYz  #suna #sudan  https://t.co/ZvMYFCQCjp</t>
  </si>
  <si>
    <t>['http://suna-sd.net/read?id=749204']</t>
  </si>
  <si>
    <t>['https://pbs.twimg.com/media/FcifqO3XoAQ5cj2.jpg']</t>
  </si>
  <si>
    <t>https://twitter.com/SUNA_AGENCY_EN/status/1569680030170497026</t>
  </si>
  <si>
    <t>https://pbs.twimg.com/media/FcifqO3XoAQ5cj2.jpg</t>
  </si>
  <si>
    <t>2022-09-13 15:11:36 CAT</t>
  </si>
  <si>
    <t>Federal Health Minister affirms strengthening of partnership with WHO  https://t.co/oTDt3gnaaQ  #suna #sudan  https://t.co/KNFhfK06A4</t>
  </si>
  <si>
    <t>['http://suna-sd.net/read?id=749194']</t>
  </si>
  <si>
    <t>['https://pbs.twimg.com/media/FcibPKaX0AAHeT4.jpg']</t>
  </si>
  <si>
    <t>https://twitter.com/SUNA_AGENCY_EN/status/1569675163293159424</t>
  </si>
  <si>
    <t>https://pbs.twimg.com/media/FcibPKaX0AAHeT4.jpg</t>
  </si>
  <si>
    <t>2022-09-13 15:10:34 CAT</t>
  </si>
  <si>
    <t>Al-Ghali chairs meeting of committee tasked with inauguration of IGAD regional center  https://t.co/9kj9a9Bs2e  #suna #sudan  https://t.co/khmb5Ps0SG</t>
  </si>
  <si>
    <t>['http://suna-sd.net/read?id=749182']</t>
  </si>
  <si>
    <t>['https://pbs.twimg.com/media/FcibAYBWYAU4E-b.jpg']</t>
  </si>
  <si>
    <t>https://twitter.com/SUNA_AGENCY_EN/status/1569674903418281985</t>
  </si>
  <si>
    <t>https://pbs.twimg.com/media/FcibAYBWYAU4E-b.jpg</t>
  </si>
  <si>
    <t>2022-09-12 23:28:22 CAT</t>
  </si>
  <si>
    <t>West Kordofan : Curfew imposed in Abu Zabad  https://t.co/2jPFqkUAQF  #suna #sudan  https://t.co/Y5khSLTP50</t>
  </si>
  <si>
    <t>['https://www.suna-sd.net/read?id=749136']</t>
  </si>
  <si>
    <t>['https://pbs.twimg.com/media/FcfDWHoXwAEQnOg.jpg']</t>
  </si>
  <si>
    <t>https://twitter.com/SUNA_AGENCY_EN/status/1569437789229400064</t>
  </si>
  <si>
    <t>https://pbs.twimg.com/media/FcfDWHoXwAEQnOg.jpg</t>
  </si>
  <si>
    <t>2022-09-12 23:21:31 CAT</t>
  </si>
  <si>
    <t>GIS Detects Human Trafficking Network  https://t.co/RWt0puLb4O  #suna #sudan  https://t.co/veG1q6vGCP</t>
  </si>
  <si>
    <t>['https://www.suna-sd.net/read?id=749113']</t>
  </si>
  <si>
    <t>['https://pbs.twimg.com/media/FcfByQeXEAEud2l.jpg']</t>
  </si>
  <si>
    <t>https://twitter.com/SUNA_AGENCY_EN/status/1569436067329081347</t>
  </si>
  <si>
    <t>https://pbs.twimg.com/media/FcfByQeXEAEud2l.jpg</t>
  </si>
  <si>
    <t>2022-09-12 23:13:21 CAT</t>
  </si>
  <si>
    <t>Badi calls for strengthening security  https://t.co/AgKjFQvavF  #suna #sudan  https://t.co/FudJ3zrXid</t>
  </si>
  <si>
    <t>['https://www.suna-sd.net/read?id=749073']</t>
  </si>
  <si>
    <t>['https://pbs.twimg.com/media/Fce_6mcXwAEWrso.jpg']</t>
  </si>
  <si>
    <t>https://twitter.com/SUNA_AGENCY_EN/status/1569434011172491265</t>
  </si>
  <si>
    <t>https://pbs.twimg.com/media/Fce_6mcXwAEWrso.jpg</t>
  </si>
  <si>
    <t>2022-09-12 23:06:49 CAT</t>
  </si>
  <si>
    <t>SUNA News Forum to Host Step by Step Initiative  https://t.co/bxbjniDhvB  #suna #sudan  https://t.co/xDDHZQG49O</t>
  </si>
  <si>
    <t>['https://www.suna-sd.net/read?id=749097']</t>
  </si>
  <si>
    <t>['https://pbs.twimg.com/media/Fce-ao0WAAA4N1_.jpg']</t>
  </si>
  <si>
    <t>https://twitter.com/SUNA_AGENCY_EN/status/1569432367080538113</t>
  </si>
  <si>
    <t>https://pbs.twimg.com/media/Fce-ao0WAAA4N1_.jpg</t>
  </si>
  <si>
    <t>2022-09-12 23:03:42 CAT</t>
  </si>
  <si>
    <t>National Committee for Combatting Human Trafficking Meets US Embassy Delegation  https://t.co/jRO8Ks3ihO  #suna #sudan  https://t.co/dN6JHRgOUh</t>
  </si>
  <si>
    <t>['https://www.suna-sd.net/read?id=749078']</t>
  </si>
  <si>
    <t>['https://pbs.twimg.com/media/Fce9s-FXkAAF0lp.jpg']</t>
  </si>
  <si>
    <t>https://twitter.com/SUNA_AGENCY_EN/status/1569431583039361024</t>
  </si>
  <si>
    <t>https://pbs.twimg.com/media/Fce9s-FXkAAF0lp.jpg</t>
  </si>
  <si>
    <t>2022-09-12 22:59:31 CAT</t>
  </si>
  <si>
    <t>Undersecretary of Foreign Ministry Meets Ms. Valerie De Campos  https://t.co/aNf4zr9Hlj  #suna #sudan  https://t.co/kdO4xmSuZ2</t>
  </si>
  <si>
    <t>['https://www.suna-sd.net/read?id=749148']</t>
  </si>
  <si>
    <t>['https://pbs.twimg.com/media/Fce8vopXkAAY3Ok.jpg']</t>
  </si>
  <si>
    <t>https://twitter.com/SUNA_AGENCY_EN/status/1569430528306171906</t>
  </si>
  <si>
    <t>https://pbs.twimg.com/media/Fce8vopXkAAY3Ok.jpg</t>
  </si>
  <si>
    <t>2022-09-12 21:33:09 CAT</t>
  </si>
  <si>
    <t>Al-Burhan Affirms Sudan Desire to Cooperate with France  https://t.co/qPRyRMPmr6  #suna #sudan  https://t.co/RkmmpF7Ql4</t>
  </si>
  <si>
    <t>['https://www.suna-sd.net/read?id=749146']</t>
  </si>
  <si>
    <t>['https://pbs.twimg.com/media/Fceo-v-XgAEFIaF.jpg']</t>
  </si>
  <si>
    <t>https://twitter.com/SUNA_AGENCY_EN/status/1569408794660114432</t>
  </si>
  <si>
    <t>https://pbs.twimg.com/media/Fceo-v-XgAEFIaF.jpg</t>
  </si>
  <si>
    <t>2022-09-12 21:28:30 CAT</t>
  </si>
  <si>
    <t>Acting Foreign Minister Offers Condolences on Death of Queen Elizabeth  https://t.co/pYhVQwYeiy  #suna #sudan  https://t.co/QOE4HAiIQy</t>
  </si>
  <si>
    <t>['https://www.suna-sd.net/read?id=749143']</t>
  </si>
  <si>
    <t>['https://pbs.twimg.com/media/Fcen6UIWYAAvSOF.jpg']</t>
  </si>
  <si>
    <t>https://twitter.com/SUNA_AGENCY_EN/status/1569407622473809926</t>
  </si>
  <si>
    <t>https://pbs.twimg.com/media/Fcen6UIWYAAvSOF.jpg</t>
  </si>
  <si>
    <t>2022-09-12 21:23:43 CAT</t>
  </si>
  <si>
    <t>President of Sovereignty Council Receives Eritrean Ambassador  https://t.co/2G5QqVn7wa  #suna #sudan  https://t.co/PUAiNj2qSq</t>
  </si>
  <si>
    <t>['https://www.suna-sd.net/read?id=749117']</t>
  </si>
  <si>
    <t>['https://pbs.twimg.com/media/Fcem0meXkAEmMNQ.jpg']</t>
  </si>
  <si>
    <t>https://twitter.com/SUNA_AGENCY_EN/status/1569406421334196225</t>
  </si>
  <si>
    <t>https://pbs.twimg.com/media/Fcem0meXkAEmMNQ.jpg</t>
  </si>
  <si>
    <t>2022-09-12 21:17:30 CAT</t>
  </si>
  <si>
    <t>Daglo Welcomes Draft Transitional Constitution Prepared by Bar Association  https://t.co/kFalatxSYA  #suna #sudan  https://t.co/xxGaP5bgAM</t>
  </si>
  <si>
    <t>['https://www.suna-sd.net/read?id=749095']</t>
  </si>
  <si>
    <t>['https://pbs.twimg.com/media/FcelY0eWIAA_mq2.jpg']</t>
  </si>
  <si>
    <t>https://twitter.com/SUNA_AGENCY_EN/status/1569404855596244994</t>
  </si>
  <si>
    <t>https://pbs.twimg.com/media/FcelY0eWIAA_mq2.jpg</t>
  </si>
  <si>
    <t>2022-09-12 21:06:01 CAT</t>
  </si>
  <si>
    <t>Malik Agar Heads to Kenya  https://t.co/NLWkN6zjm0  #suna #sudan  https://t.co/EDwnHaAnhN</t>
  </si>
  <si>
    <t>['https://www.suna-sd.net/read?id=749068']</t>
  </si>
  <si>
    <t>['https://pbs.twimg.com/media/FceixN3XkAE31zQ.jpg']</t>
  </si>
  <si>
    <t>https://twitter.com/SUNA_AGENCY_EN/status/1569401965716639744</t>
  </si>
  <si>
    <t>https://pbs.twimg.com/media/FceixN3XkAE31zQ.jpg</t>
  </si>
  <si>
    <t>2022-09-11 22:40:19 CAT</t>
  </si>
  <si>
    <t>Nimir discusses with US ambassador USAID’s projects  https://t.co/H50Axx0ucB  #suna #sudan  https://t.co/Spc5mWehhA</t>
  </si>
  <si>
    <t>['https://www.suna-sd.net/read?id=749008']</t>
  </si>
  <si>
    <t>['https://pbs.twimg.com/media/FcZuwfaXwAIiNyI.jpg']</t>
  </si>
  <si>
    <t>https://twitter.com/SUNA_AGENCY_EN/status/1569063308937814032</t>
  </si>
  <si>
    <t>https://pbs.twimg.com/media/FcZuwfaXwAIiNyI.jpg</t>
  </si>
  <si>
    <t>2022-09-11 22:07:32 CAT</t>
  </si>
  <si>
    <t>Kuwait sends shelter and food materials to Gezira  https://t.co/fSRcQmRM5N  #suna #sudan  https://t.co/58MnQCgQPh</t>
  </si>
  <si>
    <t>['https://www.suna-sd.net/read?id=749012']</t>
  </si>
  <si>
    <t>['https://pbs.twimg.com/media/FcZnQkoXwAEnwNm.jpg']</t>
  </si>
  <si>
    <t>https://twitter.com/SUNA_AGENCY_EN/status/1569055058100375552</t>
  </si>
  <si>
    <t>https://pbs.twimg.com/media/FcZnQkoXwAEnwNm.jpg</t>
  </si>
  <si>
    <t>2022-09-11 22:01:29 CAT</t>
  </si>
  <si>
    <t>UN praises efforts of TSC Vice-President in tribal reconciliations  https://t.co/Hot7QPKOYL  #suna #sudan  https://t.co/00A7DhKkJI</t>
  </si>
  <si>
    <t>['https://www.suna-sd.net/read?id=749025']</t>
  </si>
  <si>
    <t>['https://pbs.twimg.com/media/FcZl3_xWQAQJARP.jpg']</t>
  </si>
  <si>
    <t>https://twitter.com/SUNA_AGENCY_EN/status/1569053536104730632</t>
  </si>
  <si>
    <t>https://pbs.twimg.com/media/FcZl3_xWQAQJARP.jpg</t>
  </si>
  <si>
    <t>2022-09-11 21:57:01 CAT</t>
  </si>
  <si>
    <t>Committee of Prisoners and Missing Persons begins to receive complaints and information from citizens  https://t.co/SuRIBbKYWc  #suna #sudan  https://t.co/quG1WQYDtN</t>
  </si>
  <si>
    <t>['https://www.suna-sd.net/read?id=749029']</t>
  </si>
  <si>
    <t>['https://pbs.twimg.com/media/FcZk16eWQAQiScS.jpg']</t>
  </si>
  <si>
    <t>https://twitter.com/SUNA_AGENCY_EN/status/1569052414166159361</t>
  </si>
  <si>
    <t>https://pbs.twimg.com/media/FcZk16eWQAQiScS.jpg</t>
  </si>
  <si>
    <t>2022-09-11 21:52:40 CAT</t>
  </si>
  <si>
    <t>Weather Forecast for Today  https://t.co/tKRDAAoo6F  #suna #sudan  https://t.co/S7YsBtTU5H</t>
  </si>
  <si>
    <t>['https://www.suna-sd.net/read?id=748996']</t>
  </si>
  <si>
    <t>['https://pbs.twimg.com/media/FcZj2xPXEAEEf1X.jpg']</t>
  </si>
  <si>
    <t>https://twitter.com/SUNA_AGENCY_EN/status/1569051320296026113</t>
  </si>
  <si>
    <t>https://pbs.twimg.com/media/FcZj2xPXEAEEf1X.jpg</t>
  </si>
  <si>
    <t>2022-09-11 21:50:36 CAT</t>
  </si>
  <si>
    <t>Foreign Minister receives new European Union Ambassador to Sudan  https://t.co/oz8hpTYdls  #suna #sudan  https://t.co/bdB1QY630D</t>
  </si>
  <si>
    <t>['https://www.suna-sd.net/read?id=749002']</t>
  </si>
  <si>
    <t>['https://pbs.twimg.com/media/FcZjYttXwAQqMfs.jpg']</t>
  </si>
  <si>
    <t>https://twitter.com/SUNA_AGENCY_EN/status/1569050800101683200</t>
  </si>
  <si>
    <t>https://pbs.twimg.com/media/FcZjYttXwAQqMfs.jpg</t>
  </si>
  <si>
    <t>2022-09-11 21:45:45 CAT</t>
  </si>
  <si>
    <t>US ambassador gets acquainted with CAFOD’s projects in N. Darfur State  https://t.co/kfcP7InwGs  #suna #sudan  https://t.co/fzeJDNwAPM</t>
  </si>
  <si>
    <t>['https://www.suna-sd.net/read?id=748993']</t>
  </si>
  <si>
    <t>['https://pbs.twimg.com/media/FcZiPzuX0AInDNW.jpg', 'https://pbs.twimg.com/media/FcZiQT-WIAEC-Ub.jpg', 'https://pbs.twimg.com/media/FcZiQ1zWQAENKb9.jpg', 'https://pbs.twimg.com/media/FcZiRYSXwAELMt0.jpg']</t>
  </si>
  <si>
    <t>https://twitter.com/SUNA_AGENCY_EN/status/1569049577197797376</t>
  </si>
  <si>
    <t>https://pbs.twimg.com/media/FcZiPzuX0AInDNW.jpg</t>
  </si>
  <si>
    <t>2022-09-10 21:43:39 CAT</t>
  </si>
  <si>
    <t>United States Ambassador Visits North Darfur State  https://t.co/OfyfmP6tLQ  #suna #sudan  https://t.co/w1tNfCQIQU</t>
  </si>
  <si>
    <t>['https://www.suna-sd.net/read?id=748934']</t>
  </si>
  <si>
    <t>['https://pbs.twimg.com/media/FcUYM9JXEAAfty8.png']</t>
  </si>
  <si>
    <t>https://twitter.com/SUNA_AGENCY_EN/status/1568686661403398144</t>
  </si>
  <si>
    <t>https://pbs.twimg.com/media/FcUYM9JXEAAfty8.png</t>
  </si>
  <si>
    <t>2022-09-08 22:42:53 CAT</t>
  </si>
  <si>
    <t>Chief Justice visits Al-Obeid Prison, drops remaining terms for 297 inmates  https://t.co/oAZQD1WhO3  #suna #sudan  https://t.co/WRTOK7Fxc2</t>
  </si>
  <si>
    <t>['https://www.suna-sd.net/read?id=748794']</t>
  </si>
  <si>
    <t>['https://pbs.twimg.com/media/FcKSlADX0AMqmpm.jpg']</t>
  </si>
  <si>
    <t>https://twitter.com/SUNA_AGENCY_EN/status/1567976793491263489</t>
  </si>
  <si>
    <t>https://pbs.twimg.com/media/FcKSlADX0AMqmpm.jpg</t>
  </si>
  <si>
    <t>2022-09-08 22:40:26 CAT</t>
  </si>
  <si>
    <t>More than 21,000 displaced persons from Blue Nile incidents in Sennar  https://t.co/N7HfCsBzMu  #suna #sudan  https://t.co/zzaZpdw5Pf</t>
  </si>
  <si>
    <t>['https://www.suna-sd.net/read?id=748776']</t>
  </si>
  <si>
    <t>['https://pbs.twimg.com/media/FcKSA1-WIAEuCpR.jpg']</t>
  </si>
  <si>
    <t>https://twitter.com/SUNA_AGENCY_EN/status/1567976175288434697</t>
  </si>
  <si>
    <t>https://pbs.twimg.com/media/FcKSA1-WIAEuCpR.jpg</t>
  </si>
  <si>
    <t>2022-09-08 22:39:30 CAT</t>
  </si>
  <si>
    <t>SUNA Forum to host Committee of Prisoners and Missing Persons Saturday  https://t.co/AuC9bCVQtl  #suna #sudan  https://t.co/up7gJLfy9a</t>
  </si>
  <si>
    <t>['https://www.suna-sd.net/read?id=748769']</t>
  </si>
  <si>
    <t>['https://pbs.twimg.com/media/FcKRzlkWYAAz6Vg.jpg']</t>
  </si>
  <si>
    <t>https://twitter.com/SUNA_AGENCY_EN/status/1567975942466715654</t>
  </si>
  <si>
    <t>https://pbs.twimg.com/media/FcKRzlkWYAAz6Vg.jpg</t>
  </si>
  <si>
    <t>2022-09-08 22:38:31 CAT</t>
  </si>
  <si>
    <t>Sovereignty Council President reviews projects of Graduates Employment Agency  https://t.co/IKguC3NH9f  #suna #sudan  https://t.co/4LoJzx5jpZ</t>
  </si>
  <si>
    <t>['https://www.suna-sd.net/read?id=748818']</t>
  </si>
  <si>
    <t>['https://pbs.twimg.com/media/FcKRk48WQAA0-Ip.jpg']</t>
  </si>
  <si>
    <t>https://twitter.com/SUNA_AGENCY_EN/status/1567975695195992066</t>
  </si>
  <si>
    <t>https://pbs.twimg.com/media/FcKRk48WQAA0-Ip.jpg</t>
  </si>
  <si>
    <t>2022-09-08 22:36:35 CAT</t>
  </si>
  <si>
    <t>TSC President meets delegation of Sudanese Universities Union  https://t.co/8kcUYWI29D  #suna #sudan  https://t.co/e42NV7RvJz</t>
  </si>
  <si>
    <t>['https://www.suna-sd.net/read?id=748819']</t>
  </si>
  <si>
    <t>['https://pbs.twimg.com/media/FcKRHq7WYAIfD7V.jpg', 'https://pbs.twimg.com/media/FcKRII0XoAAXULQ.jpg', 'https://pbs.twimg.com/media/FcKRIhbX0AAzI5J.jpg', 'https://pbs.twimg.com/media/FcKRI9-WQAM6-92.jpg']</t>
  </si>
  <si>
    <t>https://twitter.com/SUNA_AGENCY_EN/status/1567975206962216960</t>
  </si>
  <si>
    <t>https://pbs.twimg.com/media/FcKRHq7WYAIfD7V.jpg</t>
  </si>
  <si>
    <t>2022-09-08 22:33:38 CAT</t>
  </si>
  <si>
    <t>#International_Literacy_Day_2022  https://t.co/fgpm7KblJR</t>
  </si>
  <si>
    <t>['https://pbs.twimg.com/media/FcKQbv9XkAI_BIF.jpg', 'https://pbs.twimg.com/media/FcKQcVXX0AI7y3E.jpg', 'https://pbs.twimg.com/media/FcKQctOWIAAA4Yu.jpg', 'https://pbs.twimg.com/media/FcKQdifWQAEhEF2.jpg']</t>
  </si>
  <si>
    <t>['international_literacy_day_2022']</t>
  </si>
  <si>
    <t>https://twitter.com/SUNA_AGENCY_EN/status/1567974464100642816</t>
  </si>
  <si>
    <t>https://pbs.twimg.com/media/FcKQbv9XkAI_BIF.jpg</t>
  </si>
  <si>
    <t>2022-09-08 22:32:57 CAT</t>
  </si>
  <si>
    <t>#International_Literacy_Day_2022  https://t.co/dhRBHmh6Ig</t>
  </si>
  <si>
    <t>['https://pbs.twimg.com/media/FcKQRtwWQAEbgp3.jpg', 'https://pbs.twimg.com/media/FcKQSNXXEAAZMw_.jpg', 'https://pbs.twimg.com/media/FcKQSXjWQAI4cDb.jpg', 'https://pbs.twimg.com/media/FcKQTESXkAMXlz2.jpg']</t>
  </si>
  <si>
    <t>https://twitter.com/SUNA_AGENCY_EN/status/1567974293887221761</t>
  </si>
  <si>
    <t>https://pbs.twimg.com/media/FcKQRtwWQAEbgp3.jpg</t>
  </si>
  <si>
    <t>2022-09-07 21:12:55 CAT</t>
  </si>
  <si>
    <t>Al-Mirghani Congratulates New British Prime Minister on her Election  https://t.co/lbNdijdr4J  #suna #sudan  https://t.co/Qv3eQu7J4J</t>
  </si>
  <si>
    <t>['https://www.suna-sd.net/read?id=748643']</t>
  </si>
  <si>
    <t>['https://pbs.twimg.com/media/FcE0ZinXoAIjPpj.jpg']</t>
  </si>
  <si>
    <t>https://twitter.com/SUNA_AGENCY_EN/status/1567591761609953280</t>
  </si>
  <si>
    <t>https://pbs.twimg.com/media/FcE0ZinXoAIjPpj.jpg</t>
  </si>
  <si>
    <t>2022-09-07 20:49:07 CAT</t>
  </si>
  <si>
    <t>Undersecretary of Foreign Ministry Receives Indian Ambassador  https://t.co/E74dknRP7b  #suna #sudan  https://t.co/CdZMRgnKen</t>
  </si>
  <si>
    <t>['https://www.suna-sd.net/read?id=748719']</t>
  </si>
  <si>
    <t>['https://pbs.twimg.com/media/FcEu88FWIAAqwbD.jpg']</t>
  </si>
  <si>
    <t>https://twitter.com/SUNA_AGENCY_EN/status/1567585772739477505</t>
  </si>
  <si>
    <t>https://pbs.twimg.com/media/FcEu88FWIAAqwbD.jpg</t>
  </si>
  <si>
    <t>2022-09-07 20:41:52 CAT</t>
  </si>
  <si>
    <t>Minnawi Meets with US Ambassador John Godfrey  https://t.co/5htsOgp5pt  #suna #sudan  https://t.co/ILbGSe8X2n</t>
  </si>
  <si>
    <t>['https://www.suna-sd.net/read?id=748706']</t>
  </si>
  <si>
    <t>['https://pbs.twimg.com/media/FcEtSXBXEAAHBIy.jpg']</t>
  </si>
  <si>
    <t>https://twitter.com/SUNA_AGENCY_EN/status/1567583949987127296</t>
  </si>
  <si>
    <t>https://pbs.twimg.com/media/FcEtSXBXEAAHBIy.jpg</t>
  </si>
  <si>
    <t>2022-09-07 20:35:07 CAT</t>
  </si>
  <si>
    <t>Sudan Gold Exports Increase in First Half of Year 2022  https://t.co/H9LOWDuhIT  #suna #sudan  https://t.co/JobPfSn5Ky</t>
  </si>
  <si>
    <t>['https://www.suna-sd.net/read?id=748692']</t>
  </si>
  <si>
    <t>['https://pbs.twimg.com/media/FcErvcfXoAISbJc.jpg']</t>
  </si>
  <si>
    <t>https://twitter.com/SUNA_AGENCY_EN/status/1567582251696660480</t>
  </si>
  <si>
    <t>https://pbs.twimg.com/media/FcErvcfXoAISbJc.jpg</t>
  </si>
  <si>
    <t>2022-09-07 14:43:16 CAT</t>
  </si>
  <si>
    <t>Kuwaiti assistance convoys for torrents-affected people in Sudan continue  https://t.co/2Aobx9GOFG  #suna #sudan  https://t.co/pWf7ovEi1L</t>
  </si>
  <si>
    <t>['http://suna-sd.net/read?id=748666']</t>
  </si>
  <si>
    <t>['https://pbs.twimg.com/media/FcDbN1pWYAIJdXw.jpg']</t>
  </si>
  <si>
    <t>https://twitter.com/SUNA_AGENCY_EN/status/1567493704197234688</t>
  </si>
  <si>
    <t>https://pbs.twimg.com/media/FcDbN1pWYAIJdXw.jpg</t>
  </si>
  <si>
    <t>2022-09-06 22:31:21 CAT</t>
  </si>
  <si>
    <t>Two planes for voluntary returnees from Libya and Niger arrive in Khartoum  https://t.co/ITepZFycsX  #suna #sudan  https://t.co/WTr5ueZC55</t>
  </si>
  <si>
    <t>['http://suna-sd.net/read?id=748608']</t>
  </si>
  <si>
    <t>['https://pbs.twimg.com/media/Fb_8wqRWYAAbr8Y.jpg']</t>
  </si>
  <si>
    <t>https://twitter.com/SUNA_AGENCY_EN/status/1567249114911461380</t>
  </si>
  <si>
    <t>https://pbs.twimg.com/media/Fb_8wqRWYAAbr8Y.jpg</t>
  </si>
  <si>
    <t>2022-09-06 19:49:50 CAT</t>
  </si>
  <si>
    <t>FSudan participates in meeting of Arab ministerial council   https://t.co/NbXqQS0iGz  #suna #sudan  https://t.co/Yl4p1oa1Dg</t>
  </si>
  <si>
    <t>['http://suna-sd.net/read?id=748600']</t>
  </si>
  <si>
    <t>['https://pbs.twimg.com/media/Fb_XvabWIAASUHw.jpg']</t>
  </si>
  <si>
    <t>https://twitter.com/SUNA_AGENCY_EN/status/1567208468674748417</t>
  </si>
  <si>
    <t>https://pbs.twimg.com/media/Fb_XvabWIAASUHw.jpg</t>
  </si>
  <si>
    <t>2022-09-06 19:24:44 CAT</t>
  </si>
  <si>
    <t>Al-Burhan meets UN Envoy to South Sudan  https://t.co/t1tCjL7ApM  #suna #sudan  https://t.co/VzcvoMHMDp</t>
  </si>
  <si>
    <t>['http://suna-sd.net/read?id=748598']</t>
  </si>
  <si>
    <t>['https://pbs.twimg.com/media/Fb_SA03WAAITIIK.jpg', 'https://pbs.twimg.com/media/Fb_SBupXoAQGtY9.jpg', 'https://pbs.twimg.com/media/Fb_SDFwXEAEl6si.jpg']</t>
  </si>
  <si>
    <t>https://twitter.com/SUNA_AGENCY_EN/status/1567202150744309762</t>
  </si>
  <si>
    <t>https://pbs.twimg.com/media/Fb_SA03WAAITIIK.jpg</t>
  </si>
  <si>
    <t>2022-09-06 19:19:12 CAT</t>
  </si>
  <si>
    <t>Commander-in-Chief witnesses commemoration of karari Battle  https://t.co/3ghoaauEXT  #suna #sudan  https://t.co/2zPOLahl2x</t>
  </si>
  <si>
    <t>['http://suna-sd.net/read?id=748595']</t>
  </si>
  <si>
    <t>['https://pbs.twimg.com/media/Fb_QtaIXoAETPWL.jpg']</t>
  </si>
  <si>
    <t>https://twitter.com/SUNA_AGENCY_EN/status/1567200757757235201</t>
  </si>
  <si>
    <t>https://pbs.twimg.com/media/Fb_QtaIXoAETPWL.jpg</t>
  </si>
  <si>
    <t>2022-09-06 18:06:31 CAT</t>
  </si>
  <si>
    <t>RSF: No pension referrals, we call on media not to get carried away by rumors  https://t.co/aBBtd0SHXT  #suna #sudan  https://t.co/K7Rh44coSy</t>
  </si>
  <si>
    <t>['http://suna-sd.net/read?id=748585']</t>
  </si>
  <si>
    <t>['https://pbs.twimg.com/media/Fb_AJjlXwAcRIJc.jpg']</t>
  </si>
  <si>
    <t>https://twitter.com/SUNA_AGENCY_EN/status/1567182468473622528</t>
  </si>
  <si>
    <t>https://pbs.twimg.com/media/Fb_AJjlXwAcRIJc.jpg</t>
  </si>
  <si>
    <t>2022-09-06 17:46:16 CAT</t>
  </si>
  <si>
    <t>Foreign Minister to Lead Sudan Delegation to Meetings of Arab League’s Ministerial Council  https://t.co/gbyxBM5nyG  #suna #sudan  https://t.co/eSX2Rfcdj0</t>
  </si>
  <si>
    <t>['http://suna-sd.net/read?id=748519']</t>
  </si>
  <si>
    <t>['https://pbs.twimg.com/media/Fb-7fPrWAAMXCvg.jpg']</t>
  </si>
  <si>
    <t>https://twitter.com/SUNA_AGENCY_EN/status/1567177370498367488</t>
  </si>
  <si>
    <t>https://pbs.twimg.com/media/Fb-7fPrWAAMXCvg.jpg</t>
  </si>
  <si>
    <t>2022-09-06 17:26:03 CAT</t>
  </si>
  <si>
    <t>Floods Committee: Nile level stable less than flood level at all sectors  https://t.co/EpV7xfnrNi  #suna #sudan  https://t.co/27cToCAAoq</t>
  </si>
  <si>
    <t>['http://suna-sd.net/read?id=748577']</t>
  </si>
  <si>
    <t>['https://pbs.twimg.com/media/Fb-23BfXoAA0bD4.jpg']</t>
  </si>
  <si>
    <t>https://twitter.com/SUNA_AGENCY_EN/status/1567172284607074307</t>
  </si>
  <si>
    <t>https://pbs.twimg.com/media/Fb-23BfXoAA0bD4.jpg</t>
  </si>
  <si>
    <t>2022-09-05 21:10:40 CAT</t>
  </si>
  <si>
    <t>Supreme Court Cancels Former PM Decision on Foreign Ministry's Appointments  https://t.co/viijz6mSy5  #suna #sudan  https://t.co/7BIKjnQZrV</t>
  </si>
  <si>
    <t>['https://www.suna-sd.net/read?id=748454']</t>
  </si>
  <si>
    <t>['https://pbs.twimg.com/media/Fb6gtMXXgAMY4b8.jpg']</t>
  </si>
  <si>
    <t>https://twitter.com/SUNA_AGENCY_EN/status/1566866422139179010</t>
  </si>
  <si>
    <t>https://pbs.twimg.com/media/Fb6gtMXXgAMY4b8.jpg</t>
  </si>
  <si>
    <t>2022-09-05 20:20:47 CAT</t>
  </si>
  <si>
    <t>Ministry of Foreign Affairs Undersecretary Meets Saudi Ambassador    https://t.co/tUgAL1nlBo  #suna #sudan  https://t.co/RDc3B2xxYr</t>
  </si>
  <si>
    <t>['https://www.suna-sd.net/read?id=748436']</t>
  </si>
  <si>
    <t>['https://pbs.twimg.com/media/Fb6VSV7WAAEEybk.jpg']</t>
  </si>
  <si>
    <t>https://twitter.com/SUNA_AGENCY_EN/status/1566853866645344258</t>
  </si>
  <si>
    <t>https://pbs.twimg.com/media/Fb6VSV7WAAEEybk.jpg</t>
  </si>
  <si>
    <t>2022-09-05 19:41:52 CAT</t>
  </si>
  <si>
    <t>UN Envoy Praises Sudan Efforts to Achieve Peace in South Sudan  https://t.co/iaTpk2UAW0  #suna #sudan  https://t.co/Fsgyg6jRAc</t>
  </si>
  <si>
    <t>['https://www.suna-sd.net/read?id=748495']</t>
  </si>
  <si>
    <t>['https://pbs.twimg.com/media/Fb6MYP9X0AAIbRm.jpg']</t>
  </si>
  <si>
    <t>https://twitter.com/SUNA_AGENCY_EN/status/1566844075952807936</t>
  </si>
  <si>
    <t>https://pbs.twimg.com/media/Fb6MYP9X0AAIbRm.jpg</t>
  </si>
  <si>
    <t>2022-09-04 20:42:37 CAT</t>
  </si>
  <si>
    <t>Weather Forecast for Today  https://t.co/bJjwX87lO3  #suna #sudan  https://t.co/ptZcZ6W0iF</t>
  </si>
  <si>
    <t>['https://www.suna-sd.net/read?id=748378']</t>
  </si>
  <si>
    <t>['https://pbs.twimg.com/media/Fb1QsIGXkA4jB3X.jpg']</t>
  </si>
  <si>
    <t>https://twitter.com/SUNA_AGENCY_EN/status/1566496975599566851</t>
  </si>
  <si>
    <t>https://pbs.twimg.com/media/Fb1QsIGXkA4jB3X.jpg</t>
  </si>
  <si>
    <t>2022-09-04 20:39:52 CAT</t>
  </si>
  <si>
    <t>Floods Committee: Daim and Atbara stations reached flood level  https://t.co/BccVE72Sxs  #suna #sudan  https://t.co/c3txC7JJIi</t>
  </si>
  <si>
    <t>['https://www.suna-sd.net/read?id=748363']</t>
  </si>
  <si>
    <t>['https://pbs.twimg.com/media/Fb1QDU1WYAEvJ_r.jpg']</t>
  </si>
  <si>
    <t>https://twitter.com/SUNA_AGENCY_EN/status/1566496283283673090</t>
  </si>
  <si>
    <t>https://pbs.twimg.com/media/Fb1QDU1WYAEvJ_r.jpg</t>
  </si>
  <si>
    <t>2022-09-03 17:03:56 CAT</t>
  </si>
  <si>
    <t>Sheikh Al-Jid: We Invited all the Sudanese People  https://t.co/1OChEloznd  #suna #sudan  https://t.co/wPkHj0uyBe</t>
  </si>
  <si>
    <t>['https://www.suna-sd.net/read?id=748309']</t>
  </si>
  <si>
    <t>['https://pbs.twimg.com/media/FbvVDXaXwAEFEvG.jpg']</t>
  </si>
  <si>
    <t>https://twitter.com/SUNA_AGENCY_EN/status/1566079553071710208</t>
  </si>
  <si>
    <t>https://pbs.twimg.com/media/FbvVDXaXwAEFEvG.jpg</t>
  </si>
  <si>
    <t>2022-09-03 16:46:37 CAT</t>
  </si>
  <si>
    <t>Envoy of UN Secretary General for South Sudan to Arrives in Khartoum on Sunday  https://t.co/MGVdjapSw4  #suna #sudan  https://t.co/GgbLaZxPHP</t>
  </si>
  <si>
    <t>['https://www.suna-sd.net/read?id=748308']</t>
  </si>
  <si>
    <t>['https://pbs.twimg.com/media/FbvRFBWWQAEFF31.jpg']</t>
  </si>
  <si>
    <t>https://twitter.com/SUNA_AGENCY_EN/status/1566075193952452609</t>
  </si>
  <si>
    <t>https://pbs.twimg.com/media/FbvRFBWWQAEFF31.jpg</t>
  </si>
  <si>
    <t>2022-09-02 21:18:48 CAT</t>
  </si>
  <si>
    <t>Blue Nile: Seven dead and  33 others injured  in fresh Blue Nile incidents  https://t.co/64fy9FUSrG  #suna #sudan  https://t.co/3UHBPxriKL</t>
  </si>
  <si>
    <t>['https://www.suna-sd.net/read?id=748225']</t>
  </si>
  <si>
    <t>['https://pbs.twimg.com/media/FbrFy9bXEAESRTg.jpg']</t>
  </si>
  <si>
    <t>https://twitter.com/SUNA_AGENCY_EN/status/1565781302590279681</t>
  </si>
  <si>
    <t>https://pbs.twimg.com/media/FbrFy9bXEAESRTg.jpg</t>
  </si>
  <si>
    <t>2022-09-01 21:35:37 CAT</t>
  </si>
  <si>
    <t>Military Component Tripartite Committee meets National Accord Forces  https://t.co/yJppXOg55g  #suna #sudan  https://t.co/fGVdBGJucT</t>
  </si>
  <si>
    <t>['https://www.suna-sd.net/read?id=748168']</t>
  </si>
  <si>
    <t>['https://pbs.twimg.com/media/FbmACROXwAA_ikI.jpg', 'https://pbs.twimg.com/media/FbmACccXEAEigrM.jpg', 'https://pbs.twimg.com/media/FbmAC1vWIAI47eF.jpg', 'https://pbs.twimg.com/media/FbmADVCXkAgL1YM.jpg']</t>
  </si>
  <si>
    <t>https://twitter.com/SUNA_AGENCY_EN/status/1565423147456909313</t>
  </si>
  <si>
    <t>https://pbs.twimg.com/media/FbmACROXwAA_ikI.jpg</t>
  </si>
  <si>
    <t>2022-09-01 21:28:01 CAT</t>
  </si>
  <si>
    <t>Hausa Central Committee: Measures implemented by  government reduced the conflict  https://t.co/kZNM1nEW7H  #suna #sudan  https://t.co/wLazFN550L</t>
  </si>
  <si>
    <t>['https://www.suna-sd.net/read?id=748176']</t>
  </si>
  <si>
    <t>['https://pbs.twimg.com/media/Fbl-UJLXgAADrHt.jpg']</t>
  </si>
  <si>
    <t>https://twitter.com/SUNA_AGENCY_EN/status/1565421236892700672</t>
  </si>
  <si>
    <t>https://pbs.twimg.com/media/Fbl-UJLXgAADrHt.jpg</t>
  </si>
  <si>
    <t>2022-09-01 21:17:57 CAT</t>
  </si>
  <si>
    <t>Al-Burhan bestows Order of the Two Niles on Turkish Ambassador to Sudan  https://t.co/hCwKEinUfN  #suna #sudan  https://t.co/FAq59GP1gU</t>
  </si>
  <si>
    <t>['https://www.suna-sd.net/read?id=748185']</t>
  </si>
  <si>
    <t>['https://pbs.twimg.com/media/Fbl8AoVWAAErDB2.jpg']</t>
  </si>
  <si>
    <t>https://twitter.com/SUNA_AGENCY_EN/status/1565418704325713922</t>
  </si>
  <si>
    <t>https://pbs.twimg.com/media/Fbl8AoVWAAErDB2.jpg</t>
  </si>
  <si>
    <t>2022-09-01 21:12:04 CAT</t>
  </si>
  <si>
    <t>President of TSC receives Italian Ambassador  https://t.co/TIsjzLQvDW  #suna #sudan  https://t.co/lVhDgFcDsI</t>
  </si>
  <si>
    <t>['https://www.suna-sd.net/read?id=748179']</t>
  </si>
  <si>
    <t>['https://pbs.twimg.com/media/Fbl6qXWWQAE6Q7x.jpg']</t>
  </si>
  <si>
    <t>https://twitter.com/SUNA_AGENCY_EN/status/1565417220628516865</t>
  </si>
  <si>
    <t>https://pbs.twimg.com/media/Fbl6qXWWQAE6Q7x.jpg</t>
  </si>
  <si>
    <t>2022-09-01 21:06:39 CAT</t>
  </si>
  <si>
    <t>Daglo: Sudan is keen to develop its relations with Italy  https://t.co/hJaI0uNkWp  #suna #sudan  https://t.co/Rtc1n1g2xe</t>
  </si>
  <si>
    <t>['https://www.suna-sd.net/read?id=748170']</t>
  </si>
  <si>
    <t>['https://pbs.twimg.com/media/Fbl5bIZXwAAyXTU.jpg']</t>
  </si>
  <si>
    <t>https://twitter.com/SUNA_AGENCY_EN/status/1565415859530735619</t>
  </si>
  <si>
    <t>https://pbs.twimg.com/media/Fbl5bIZXwAAyXTU.jpg</t>
  </si>
  <si>
    <t>2022-09-01 20:49:00 CAT</t>
  </si>
  <si>
    <t>President of TSC affirms strength of Sudanese-Kuwaiti relations  https://t.co/oVCjIMBfV5  #suna #sudan  https://t.co/Wa5ZolCnBk</t>
  </si>
  <si>
    <t>['https://www.suna-sd.net/read?id=748159']</t>
  </si>
  <si>
    <t>['https://pbs.twimg.com/media/Fbl1YU-XwAARfVK.jpg']</t>
  </si>
  <si>
    <t>https://twitter.com/SUNA_AGENCY_EN/status/1565411418870087684</t>
  </si>
  <si>
    <t>https://pbs.twimg.com/media/Fbl1YU-XwAARfVK.jpg</t>
  </si>
  <si>
    <t>2022-09-01 20:26:10 CAT</t>
  </si>
  <si>
    <t>Sovereignty Council Vice-President lauds progress of Sudanese-Turkish relations  https://t.co/BxZKP1Y4uG  #suna #sudan  https://t.co/9zgHJhNums</t>
  </si>
  <si>
    <t>['https://www.suna-sd.net/read?id=748153']</t>
  </si>
  <si>
    <t>['https://pbs.twimg.com/media/FblwKQEXwAIc5E4.jpg']</t>
  </si>
  <si>
    <t>https://twitter.com/SUNA_AGENCY_EN/status/1565405672979795969</t>
  </si>
  <si>
    <t>https://pbs.twimg.com/media/FblwKQEXwAIc5E4.jpg</t>
  </si>
  <si>
    <t>2022-09-01 20:18:14 CAT</t>
  </si>
  <si>
    <t>Al-Burhan receives credentials of Ambassador of United States of America to Sudan  https://t.co/Ny8l8lzVVj  #suna #sudan  https://t.co/QWiUF2Lctj</t>
  </si>
  <si>
    <t>['https://www.suna-sd.net/read?id=748135']</t>
  </si>
  <si>
    <t>['https://pbs.twimg.com/media/FbluSkBWIAoaG6d.jpg', 'https://pbs.twimg.com/media/FbluTlJWYAYban8.jpg', 'https://pbs.twimg.com/media/FbluUCqWQAIDTx_.jpg', 'https://pbs.twimg.com/media/FbluVaLXEAEeBa9.jpg']</t>
  </si>
  <si>
    <t>https://twitter.com/SUNA_AGENCY_EN/status/1565403672972083201</t>
  </si>
  <si>
    <t>https://pbs.twimg.com/media/FbluSkBWIAoaG6d.jpg</t>
  </si>
  <si>
    <t>2022-09-01 20:09:27 CAT</t>
  </si>
  <si>
    <t>Al-Burhan issues decision appointing Kortikaila as Minister of Federal Government  https://t.co/Ur3Z4oRLUj  #suna #sudan  https://t.co/MlWmcG7PWn</t>
  </si>
  <si>
    <t>['https://www.suna-sd.net/read?id=748129']</t>
  </si>
  <si>
    <t>['https://pbs.twimg.com/media/FblsVQIWAAEFKgt.jpg']</t>
  </si>
  <si>
    <t>https://twitter.com/SUNA_AGENCY_EN/status/1565401463110729728</t>
  </si>
  <si>
    <t>https://pbs.twimg.com/media/FblsVQIWAAEFKgt.jpg</t>
  </si>
  <si>
    <t>2022-08-31 22:46:27 CAT</t>
  </si>
  <si>
    <t>Kabbashi Meets with Government of West Kordofan State and Delegation of Hamar Tribe  https://t.co/JNgdRwcMxt  #suna #sudan  https://t.co/IS6JD9TlvI</t>
  </si>
  <si>
    <t>['https://www.suna-sd.net/read?id=748054']</t>
  </si>
  <si>
    <t>['https://pbs.twimg.com/media/FbhGrE4XgAQfRuR.jpg']</t>
  </si>
  <si>
    <t>https://twitter.com/SUNA_AGENCY_EN/status/1565078585664225283</t>
  </si>
  <si>
    <t>https://pbs.twimg.com/media/FbhGrE4XgAQfRuR.jpg</t>
  </si>
  <si>
    <t>2022-08-31 22:42:40 CAT</t>
  </si>
  <si>
    <t>TSC President returns home after official visit to Juba  https://t.co/Lmd6RymV4X  #suna #sudan  https://t.co/HaqgxDdWIr</t>
  </si>
  <si>
    <t>['https://www.suna-sd.net/read?id=748039']</t>
  </si>
  <si>
    <t>['https://pbs.twimg.com/media/FbhF0LFXoAAXFp9.jpg']</t>
  </si>
  <si>
    <t>https://twitter.com/SUNA_AGENCY_EN/status/1565077636346429442</t>
  </si>
  <si>
    <t>https://pbs.twimg.com/media/FbhF0LFXoAAXFp9.jpg</t>
  </si>
  <si>
    <t>2022-08-30 20:28:55 CAT</t>
  </si>
  <si>
    <t>FM Undersecretary discusses with UK ambassador strengthening of relations between the two countries  https://t.co/ns6ZOwFb5H  #suna #sudan  https://t.co/LaCb1MXlE7</t>
  </si>
  <si>
    <t>['https://www.suna-sd.net/read?id=747982']</t>
  </si>
  <si>
    <t>['https://pbs.twimg.com/media/FbbdnF_X0AEzHl2.jpg']</t>
  </si>
  <si>
    <t>https://twitter.com/SUNA_AGENCY_EN/status/1564681586989309954</t>
  </si>
  <si>
    <t>https://pbs.twimg.com/media/FbbdnF_X0AEzHl2.jpg</t>
  </si>
  <si>
    <t>2022-08-30 20:27:49 CAT</t>
  </si>
  <si>
    <t>Foreign Ministry summons the Ethiopian ambassador  https://t.co/lzAqtWa6SE  #suna #sudan  https://t.co/db2Sfetk8V</t>
  </si>
  <si>
    <t>['https://www.suna-sd.net/read?id=747990']</t>
  </si>
  <si>
    <t>['https://pbs.twimg.com/media/FbbdXFUWQAERwgv.jpg']</t>
  </si>
  <si>
    <t>https://twitter.com/SUNA_AGENCY_EN/status/1564681311989678083</t>
  </si>
  <si>
    <t>https://pbs.twimg.com/media/FbbdXFUWQAERwgv.jpg</t>
  </si>
  <si>
    <t>2022-08-30 19:05:43 CAT</t>
  </si>
  <si>
    <t>GIS sends relief convoy to flood victims in Kassala State  https://t.co/teDxW98czE  #suna #sudan  https://t.co/bK86WXDDos</t>
  </si>
  <si>
    <t>['http://suna-sd.net/read?id=747975']</t>
  </si>
  <si>
    <t>['https://pbs.twimg.com/media/FbbKjO8WAAEtiBm.jpg']</t>
  </si>
  <si>
    <t>https://twitter.com/SUNA_AGENCY_EN/status/1564660649631916033</t>
  </si>
  <si>
    <t>https://pbs.twimg.com/media/FbbKjO8WAAEtiBm.jpg</t>
  </si>
  <si>
    <t>2022-08-30 17:41:58 CAT</t>
  </si>
  <si>
    <t>Al-Burhan arrives in Juba  https://t.co/DJJIAL6Fh9  #suna #sudan  https://t.co/39S97gPV7H</t>
  </si>
  <si>
    <t>['http://suna-sd.net/read?id=747951']</t>
  </si>
  <si>
    <t>['https://pbs.twimg.com/media/Fba3Uv_WIAEbWmh.jpg', 'https://pbs.twimg.com/media/Fba3WExXgAEmFW3.jpg', 'https://pbs.twimg.com/media/Fba3YaAXoAAnOWQ.jpg', 'https://pbs.twimg.com/media/Fba3YjSWAAAqOue.jpg']</t>
  </si>
  <si>
    <t>https://twitter.com/SUNA_AGENCY_EN/status/1564639573686325249</t>
  </si>
  <si>
    <t>https://pbs.twimg.com/media/Fba3Uv_WIAEbWmh.jpg</t>
  </si>
  <si>
    <t>2022-08-30 17:33:19 CAT</t>
  </si>
  <si>
    <t>Floods Committee: Nile water reaches flood level at Khartoum and Atbara  https://t.co/XQ19cxIIus  #suna #sudan  https://t.co/N8HavK6hS8</t>
  </si>
  <si>
    <t>['http://suna-sd.net/read?id=747950']</t>
  </si>
  <si>
    <t>['https://pbs.twimg.com/media/Fba1aiKXoAEjMZ6.jpg']</t>
  </si>
  <si>
    <t>https://twitter.com/SUNA_AGENCY_EN/status/1564637397534605314</t>
  </si>
  <si>
    <t>https://pbs.twimg.com/media/Fba1aiKXoAEjMZ6.jpg</t>
  </si>
  <si>
    <t>2022-08-30 17:31:45 CAT</t>
  </si>
  <si>
    <t>Al-Burhan leaves for Juba  https://t.co/135iIBYEjP  #suna #sudan  https://t.co/7qpHyU4V5i</t>
  </si>
  <si>
    <t>['http://suna-sd.net/read?id=747931']</t>
  </si>
  <si>
    <t>['https://pbs.twimg.com/media/Fba1CWRWYAAAw01.jpg']</t>
  </si>
  <si>
    <t>https://twitter.com/SUNA_AGENCY_EN/status/1564637002116603908</t>
  </si>
  <si>
    <t>https://pbs.twimg.com/media/Fba1CWRWYAAAw01.jpg</t>
  </si>
  <si>
    <t>2022-08-29 22:17:36 CAT</t>
  </si>
  <si>
    <t>Appeals Committee begins its work  https://t.co/jTUX4IUm3I  #suna #sudan  https://t.co/2Evfw5NFuW</t>
  </si>
  <si>
    <t>['https://www.suna-sd.net/read?id=747905']</t>
  </si>
  <si>
    <t>['https://pbs.twimg.com/media/FbWs5Z-XEAA2E4Q.jpg']</t>
  </si>
  <si>
    <t>https://twitter.com/SUNA_AGENCY_EN/status/1564346551157284866</t>
  </si>
  <si>
    <t>https://pbs.twimg.com/media/FbWs5Z-XEAA2E4Q.jpg</t>
  </si>
  <si>
    <t>2022-08-29 22:15:13 CAT</t>
  </si>
  <si>
    <t>military component renews commitment to civilian -led rule  https://t.co/v3bWbsBGxy  #suna #sudan  https://t.co/1WBXv5DPWi</t>
  </si>
  <si>
    <t>['https://www.suna-sd.net/read?id=747910']</t>
  </si>
  <si>
    <t>['https://pbs.twimg.com/media/FbWsWYdWIAAlqtS.jpg']</t>
  </si>
  <si>
    <t>https://twitter.com/SUNA_AGENCY_EN/status/1564345951107665920</t>
  </si>
  <si>
    <t>https://pbs.twimg.com/media/FbWsWYdWIAAlqtS.jpg</t>
  </si>
  <si>
    <t>2022-08-29 22:14:25 CAT</t>
  </si>
  <si>
    <t>Al-Burhan receives an invitation to participate in the summit of countries bordering the Red Sea  https://t.co/gmiyP4I2f4  #suna #sudan  https://t.co/sFYguYtw8x</t>
  </si>
  <si>
    <t>['https://www.suna-sd.net/read?id=747900']</t>
  </si>
  <si>
    <t>['https://pbs.twimg.com/media/FbWsKhUXgAckru5.jpg']</t>
  </si>
  <si>
    <t>https://twitter.com/SUNA_AGENCY_EN/status/1564345751290974208</t>
  </si>
  <si>
    <t>https://pbs.twimg.com/media/FbWsKhUXgAckru5.jpg</t>
  </si>
  <si>
    <t>2022-08-29 22:13:06 CAT</t>
  </si>
  <si>
    <t>TSC Member meets Volker  https://t.co/uWzoknf0wg  #suna #sudan  https://t.co/sIzfpqEwQp</t>
  </si>
  <si>
    <t>['https://www.suna-sd.net/read?id=747904']</t>
  </si>
  <si>
    <t>['https://pbs.twimg.com/media/FbWr3TKWAAA6jDx.jpg']</t>
  </si>
  <si>
    <t>https://twitter.com/SUNA_AGENCY_EN/status/1564345420079403009</t>
  </si>
  <si>
    <t>https://pbs.twimg.com/media/FbWr3TKWAAA6jDx.jpg</t>
  </si>
  <si>
    <t>2022-08-28 22:17:52 CAT</t>
  </si>
  <si>
    <t>TSC Vice-President briefed on situations in Northern State  https://t.co/HkyhRqdkeN  #suna #sudan  https://t.co/IBDU6xFD9B</t>
  </si>
  <si>
    <t>['https://www.suna-sd.net/read?id=747819']</t>
  </si>
  <si>
    <t>['https://pbs.twimg.com/media/FbRjXTsWQAYypMC.jpg']</t>
  </si>
  <si>
    <t>https://twitter.com/SUNA_AGENCY_EN/status/1563984231918886913</t>
  </si>
  <si>
    <t>https://pbs.twimg.com/media/FbRjXTsWQAYypMC.jpg</t>
  </si>
  <si>
    <t>2022-08-28 22:15:12 CAT</t>
  </si>
  <si>
    <t>TSC Committee and the RF hold joint meeting  https://t.co/k4I8fzykYs  #suna #sudan  https://t.co/wd20Vk9P9C</t>
  </si>
  <si>
    <t>['https://www.suna-sd.net/read?id=747816']</t>
  </si>
  <si>
    <t>['https://pbs.twimg.com/media/FbRiwHFXwAEqzTd.jpg']</t>
  </si>
  <si>
    <t>https://twitter.com/SUNA_AGENCY_EN/status/1563983560075247616</t>
  </si>
  <si>
    <t>https://pbs.twimg.com/media/FbRiwHFXwAEqzTd.jpg</t>
  </si>
  <si>
    <t>2022-08-28 19:23:10 CAT</t>
  </si>
  <si>
    <t>Muslim World League Launches Clothes and Food Baskets’ Distribution Project for Orphans and Poor  https://t.co/kidz01Qi5M  #suna #sudan  https://t.co/1XQg2AATmz</t>
  </si>
  <si>
    <t>['https://www.suna-sd.net/read?id=747808']</t>
  </si>
  <si>
    <t>['https://pbs.twimg.com/media/FbQ7YYIWAAEoi7T.jpg']</t>
  </si>
  <si>
    <t>https://twitter.com/SUNA_AGENCY_EN/status/1563940263596376075</t>
  </si>
  <si>
    <t>https://pbs.twimg.com/media/FbQ7YYIWAAEoi7T.jpg</t>
  </si>
  <si>
    <t>2022-08-28 19:21:44 CAT</t>
  </si>
  <si>
    <t>Foreign Minister receives Ambassador of People's Republic of China to Sudan  https://t.co/p1ebHlMJ5W  #suna #sudan  https://t.co/CXN9MUZykq</t>
  </si>
  <si>
    <t>['https://www.suna-sd.net/read?id=747799']</t>
  </si>
  <si>
    <t>['https://pbs.twimg.com/media/FbQ7DIOWYAMCBxu.jpg']</t>
  </si>
  <si>
    <t>https://twitter.com/SUNA_AGENCY_EN/status/1563939902676410369</t>
  </si>
  <si>
    <t>https://pbs.twimg.com/media/FbQ7DIOWYAMCBxu.jpg</t>
  </si>
  <si>
    <t>2022-08-28 19:20:40 CAT</t>
  </si>
  <si>
    <t>Establishment of native administration organization banned  https://t.co/ekJSybkF30  #suna #sudan  https://t.co/Jbw7FirzSI</t>
  </si>
  <si>
    <t>['https://www.suna-sd.net/read?id=747797']</t>
  </si>
  <si>
    <t>['https://pbs.twimg.com/media/FbQ6z2zXoAINC8M.jpg']</t>
  </si>
  <si>
    <t>https://twitter.com/SUNA_AGENCY_EN/status/1563939636682100736</t>
  </si>
  <si>
    <t>https://pbs.twimg.com/media/FbQ6z2zXoAINC8M.jpg</t>
  </si>
  <si>
    <t>2022-08-28 19:19:27 CAT</t>
  </si>
  <si>
    <t>Sudan participates in meeting of Arab League’s Economic and Social Council  https://t.co/H2ffIRHzdJ  #suna #sudan  https://t.co/kFv8EeQoL5</t>
  </si>
  <si>
    <t>['https://www.suna-sd.net/read?id=747782']</t>
  </si>
  <si>
    <t>['https://pbs.twimg.com/media/FbQ6ho6WQAE8jxP.jpg']</t>
  </si>
  <si>
    <t>https://twitter.com/SUNA_AGENCY_EN/status/1563939328056762368</t>
  </si>
  <si>
    <t>https://pbs.twimg.com/media/FbQ6ho6WQAE8jxP.jpg</t>
  </si>
  <si>
    <t>2022-08-28 19:18:37 CAT</t>
  </si>
  <si>
    <t>Weather Forecast  https://t.co/inlftcC809  #suna #sudan  https://t.co/iJHW1XNoPG</t>
  </si>
  <si>
    <t>['https://www.suna-sd.net/read?id=747780']</t>
  </si>
  <si>
    <t>['https://pbs.twimg.com/media/FbQ6VpTXwAAknJT.jpg']</t>
  </si>
  <si>
    <t>https://twitter.com/SUNA_AGENCY_EN/status/1563939121340506122</t>
  </si>
  <si>
    <t>https://pbs.twimg.com/media/FbQ6VpTXwAAknJT.jpg</t>
  </si>
  <si>
    <t>2022-08-28 19:17:16 CAT</t>
  </si>
  <si>
    <t>Floods completely destroy 313 villages in Gezira State  https://t.co/P1gyafkOCd  #suna #sudan  https://t.co/X5k9XXeY1T</t>
  </si>
  <si>
    <t>['https://www.suna-sd.net/read?id=747779']</t>
  </si>
  <si>
    <t>['https://pbs.twimg.com/media/FbQ6B0qXgAMooRo.jpg']</t>
  </si>
  <si>
    <t>https://twitter.com/SUNA_AGENCY_EN/status/1563938781560029184</t>
  </si>
  <si>
    <t>https://pbs.twimg.com/media/FbQ6B0qXgAMooRo.jpg</t>
  </si>
  <si>
    <t>2022-08-28 19:15:57 CAT</t>
  </si>
  <si>
    <t>Commander in Chief receives members of new Armed Forces Staff  https://t.co/Uzsh07lNdd  #suna #sudan  https://t.co/ZH1pKCXCOO</t>
  </si>
  <si>
    <t>['https://www.suna-sd.net/read?id=747769']</t>
  </si>
  <si>
    <t>['https://pbs.twimg.com/media/FbQ5uYHWYAEB8R8.jpg']</t>
  </si>
  <si>
    <t>https://twitter.com/SUNA_AGENCY_EN/status/1563938449702326272</t>
  </si>
  <si>
    <t>https://pbs.twimg.com/media/FbQ5uYHWYAEB8R8.jpg</t>
  </si>
  <si>
    <t>2022-08-27 20:40:40 CAT</t>
  </si>
  <si>
    <t>Meeting between Sudanese People Call Initiative and Forces of Freedom and Change Held  https://t.co/XvYMuD3k6A  #suna #sudan  https://t.co/xJBP6j1ZdW</t>
  </si>
  <si>
    <t>['https://www.suna-sd.net/read?id=747715']</t>
  </si>
  <si>
    <t>['https://pbs.twimg.com/media/FbMDh84akAASKl2.jpg']</t>
  </si>
  <si>
    <t>https://twitter.com/SUNA_AGENCY_EN/status/1563597381622550528</t>
  </si>
  <si>
    <t>https://pbs.twimg.com/media/FbMDh84akAASKl2.jpg</t>
  </si>
  <si>
    <t>2022-08-27 20:30:13 CAT</t>
  </si>
  <si>
    <t>Badi Briefs President of Sovereignty Council and his Deputy on Situation in Blue Nile  https://t.co/iYhBS4C2bv  #suna #sudan  https://t.co/kknMuD21JJ</t>
  </si>
  <si>
    <t>['https://www.suna-sd.net/read?id=747700']</t>
  </si>
  <si>
    <t>['https://pbs.twimg.com/media/FbMBI1aXEAAfeJk.jpg']</t>
  </si>
  <si>
    <t>https://twitter.com/SUNA_AGENCY_EN/status/1563594749444993024</t>
  </si>
  <si>
    <t>https://pbs.twimg.com/media/FbMBI1aXEAAfeJk.jpg</t>
  </si>
  <si>
    <t>2022-08-27 20:17:28 CAT</t>
  </si>
  <si>
    <t>Hajar Appreciates UAE Support to People Affected by Floods in Sudan  https://t.co/OToMUHklLY  #suna #sudan  https://t.co/xNpk1YkCgq</t>
  </si>
  <si>
    <t>['https://www.suna-sd.net/read?id=747691']</t>
  </si>
  <si>
    <t>['https://pbs.twimg.com/media/FbL-L_-VUAENLw-.jpg', 'https://pbs.twimg.com/media/FbL-MecaAAADpkz.jpg', 'https://pbs.twimg.com/media/FbL-M71VEAMqqbt.jpg', 'https://pbs.twimg.com/media/FbL-NrEUsAAUEnz.jpg']</t>
  </si>
  <si>
    <t>https://twitter.com/SUNA_AGENCY_EN/status/1563591542660427779</t>
  </si>
  <si>
    <t>https://pbs.twimg.com/media/FbL-L_-VUAENLw-.jpg</t>
  </si>
  <si>
    <t>2022-08-25 22:02:32 CAT</t>
  </si>
  <si>
    <t>UNHCR Country Director Concludes visit to El-Geneina  https://t.co/Q9EAV5MJXk  #suna #sudan  https://t.co/zVraCtuCAu</t>
  </si>
  <si>
    <t>['https://www.suna-sd.net/read?id=747544']</t>
  </si>
  <si>
    <t>['https://pbs.twimg.com/media/FbCDE-3XEAA4sBY.jpg']</t>
  </si>
  <si>
    <t>https://twitter.com/SUNA_AGENCY_EN/status/1562893205980745730</t>
  </si>
  <si>
    <t>https://pbs.twimg.com/media/FbCDE-3XEAA4sBY.jpg</t>
  </si>
  <si>
    <t>2022-08-25 21:58:09 CAT</t>
  </si>
  <si>
    <t>Al-Hilla Al- Jadeeda girls’ Team to represent Sudan in African Championship competitions  https://t.co/5eD4hIvpxY  #suna #sudan  https://t.co/PuoYmTJKZx</t>
  </si>
  <si>
    <t>['https://www.suna-sd.net/read?id=747545']</t>
  </si>
  <si>
    <t>['https://pbs.twimg.com/media/FbCCFVnXEAAQOtd.jpg']</t>
  </si>
  <si>
    <t>https://twitter.com/SUNA_AGENCY_EN/status/1562892106406199297</t>
  </si>
  <si>
    <t>https://pbs.twimg.com/media/FbCCFVnXEAAQOtd.jpg</t>
  </si>
  <si>
    <t>2022-08-25 21:54:41 CAT</t>
  </si>
  <si>
    <t>FM receives condolences from his Chinese and Tunisian counterparts  https://t.co/BmCqZQdDAx  #suna #sudan  https://t.co/DMpRlvMBFl</t>
  </si>
  <si>
    <t>['https://www.suna-sd.net/read?id=747547']</t>
  </si>
  <si>
    <t>['https://pbs.twimg.com/media/FbCBSmOXoAAEeM3.jpg']</t>
  </si>
  <si>
    <t>https://twitter.com/SUNA_AGENCY_EN/status/1562891230027005954</t>
  </si>
  <si>
    <t>https://pbs.twimg.com/media/FbCBSmOXoAAEeM3.jpg</t>
  </si>
  <si>
    <t>2022-08-25 21:43:16 CAT</t>
  </si>
  <si>
    <t>Identical Views of SRF-Tripartite mechanism on comprehensive political solution  https://t.co/J8MXTVdFZ7  #suna #sudan  https://t.co/5NQcTwSNCQ</t>
  </si>
  <si>
    <t>['https://www.suna-sd.net/read?id=747562']</t>
  </si>
  <si>
    <t>['https://pbs.twimg.com/media/FbB-rkMWQAAO1xA.jpg']</t>
  </si>
  <si>
    <t>https://twitter.com/SUNA_AGENCY_EN/status/1562888360594907137</t>
  </si>
  <si>
    <t>https://pbs.twimg.com/media/FbB-rkMWQAAO1xA.jpg</t>
  </si>
  <si>
    <t>2022-08-25 21:38:34 CAT</t>
  </si>
  <si>
    <t>Commander-in-Chief issues decisions regarding promotions, relieving and the reformation of the Chief of Staff  https://t.co/FQ5boqYlN3  #suna #sudan  https://t.co/JN5zhWnzS1</t>
  </si>
  <si>
    <t>['https://www.suna-sd.net/read?id=747590']</t>
  </si>
  <si>
    <t>['https://pbs.twimg.com/media/FbB9mjMXkAAr-Hr.jpg']</t>
  </si>
  <si>
    <t>https://twitter.com/SUNA_AGENCY_EN/status/1562887175464972288</t>
  </si>
  <si>
    <t>https://pbs.twimg.com/media/FbB9mjMXkAAr-Hr.jpg</t>
  </si>
  <si>
    <t>2022-08-25 21:21:51 CAT</t>
  </si>
  <si>
    <t>Tijani Sisi calls for round table meeting to form government  https://t.co/xeY8ipFgsd  #suna #sudan  https://t.co/Vo9nZEqP7I</t>
  </si>
  <si>
    <t>['https://www.suna-sd.net/read?id=747558']</t>
  </si>
  <si>
    <t>['https://pbs.twimg.com/media/FbB5xqLXgAAf77a.jpg']</t>
  </si>
  <si>
    <t>https://twitter.com/SUNA_AGENCY_EN/status/1562882967328145409</t>
  </si>
  <si>
    <t>https://pbs.twimg.com/media/FbB5xqLXgAAf77a.jpg</t>
  </si>
  <si>
    <t>2022-08-25 21:15:33 CAT</t>
  </si>
  <si>
    <t>Cabinet Affairs Minister affirms firmness of Sudanese-Pakistani relations  https://t.co/R61vIN1h0S  #suna #sudan  https://t.co/8jokimx9l7</t>
  </si>
  <si>
    <t>['https://www.suna-sd.net/read?id=747534']</t>
  </si>
  <si>
    <t>['https://pbs.twimg.com/media/FbB4VdZWQAAjCSK.jpg']</t>
  </si>
  <si>
    <t>https://twitter.com/SUNA_AGENCY_EN/status/1562881383990980608</t>
  </si>
  <si>
    <t>https://pbs.twimg.com/media/FbB4VdZWQAAjCSK.jpg</t>
  </si>
  <si>
    <t>2022-08-25 20:58:41 CAT</t>
  </si>
  <si>
    <t>Justice Ministry issues Clarification on Khan's Statement  https://t.co/WBaaEe0fWa  #suna #sudan  https://t.co/XzGgWNbXHn</t>
  </si>
  <si>
    <t>['https://www.suna-sd.net/read?id=747528']</t>
  </si>
  <si>
    <t>['https://pbs.twimg.com/media/FbB0eLQXwAAM5QG.jpg']</t>
  </si>
  <si>
    <t>https://twitter.com/SUNA_AGENCY_EN/status/1562877139707633669</t>
  </si>
  <si>
    <t>https://pbs.twimg.com/media/FbB0eLQXwAAM5QG.jpg</t>
  </si>
  <si>
    <t>2022-08-25 20:53:39 CAT</t>
  </si>
  <si>
    <t>Cultivated area in Gedaref  State reaches 4.3 million feddans  https://t.co/8gtrZP27Dm  #suna #sudan  https://t.co/ZagIudvgS4</t>
  </si>
  <si>
    <t>['https://www.suna-sd.net/read?id=747525']</t>
  </si>
  <si>
    <t>['https://pbs.twimg.com/media/FbBzUT0X0AAuGTY.jpg']</t>
  </si>
  <si>
    <t>https://twitter.com/SUNA_AGENCY_EN/status/1562875873816383492</t>
  </si>
  <si>
    <t>https://pbs.twimg.com/media/FbBzUT0X0AAuGTY.jpg</t>
  </si>
  <si>
    <t>2022-08-25 20:46:07 CAT</t>
  </si>
  <si>
    <t>IAEA visits Shandi Oncology Center  https://t.co/91poA9hXib  #suna #sudan  https://t.co/xpc3b4t9CI</t>
  </si>
  <si>
    <t>['https://www.suna-sd.net/read?id=747556']</t>
  </si>
  <si>
    <t>['https://pbs.twimg.com/media/FbBxmCtWYAA0vey.jpg']</t>
  </si>
  <si>
    <t>https://twitter.com/SUNA_AGENCY_EN/status/1562873976409300994</t>
  </si>
  <si>
    <t>https://pbs.twimg.com/media/FbBxmCtWYAA0vey.jpg</t>
  </si>
  <si>
    <t>2022-08-25 20:41:12 CAT</t>
  </si>
  <si>
    <t>Foreign Minister receives new ambassador of United States of America  https://t.co/yu2QUboVEu  #suna #sudan  https://t.co/MvPCqMnAdX</t>
  </si>
  <si>
    <t>['https://www.suna-sd.net/read?id=747548']</t>
  </si>
  <si>
    <t>['https://pbs.twimg.com/media/FbBweLjXkAAwbtZ.jpg']</t>
  </si>
  <si>
    <t>https://twitter.com/SUNA_AGENCY_EN/status/1562872738166910979</t>
  </si>
  <si>
    <t>https://pbs.twimg.com/media/FbBweLjXkAAwbtZ.jpg</t>
  </si>
  <si>
    <t>2022-08-24 21:37:18 CAT</t>
  </si>
  <si>
    <t>ICC Prosecutor Appreciates Government Cooperation on Darfur Issue  https://t.co/y9zXoEVyrk  #suna #sudan  https://t.co/zRhICWX7Ik</t>
  </si>
  <si>
    <t>['https://www.suna-sd.net/read?id=747469']</t>
  </si>
  <si>
    <t>['https://pbs.twimg.com/media/Fa8zt_CWAAASimn.jpg']</t>
  </si>
  <si>
    <t>https://twitter.com/SUNA_AGENCY_EN/status/1562524469381328898</t>
  </si>
  <si>
    <t>https://pbs.twimg.com/media/Fa8zt_CWAAASimn.jpg</t>
  </si>
  <si>
    <t>2022-08-24 21:33:13 CAT</t>
  </si>
  <si>
    <t>Higher Committee for Humanitarian Emergencies reviews  consequences of  torrential rains and floods  https://t.co/zhiNlYltLk  #suna #sudan  https://t.co/nyJ5NsMFsD</t>
  </si>
  <si>
    <t>['https://www.suna-sd.net/read?id=747464']</t>
  </si>
  <si>
    <t>['https://pbs.twimg.com/media/Fa8yyZ4XwAEUdie.jpg']</t>
  </si>
  <si>
    <t>https://twitter.com/SUNA_AGENCY_EN/status/1562523440288272385</t>
  </si>
  <si>
    <t>https://pbs.twimg.com/media/Fa8yyZ4XwAEUdie.jpg</t>
  </si>
  <si>
    <t>2022-08-24 21:24:30 CAT</t>
  </si>
  <si>
    <t>Kabashi chairs a meeting on ward off the impacts of torrential rains and floods  https://t.co/hkzsDllOJY  #suna #sudan  https://t.co/vqCE4zNnAJ</t>
  </si>
  <si>
    <t>['https://www.suna-sd.net/read?id=747451']</t>
  </si>
  <si>
    <t>['https://pbs.twimg.com/media/Fa8wyiaWYAAMrTy.jpg']</t>
  </si>
  <si>
    <t>https://twitter.com/SUNA_AGENCY_EN/status/1562521247614791680</t>
  </si>
  <si>
    <t>https://pbs.twimg.com/media/Fa8wyiaWYAAMrTy.jpg</t>
  </si>
  <si>
    <t>2022-08-24 21:10:31 CAT</t>
  </si>
  <si>
    <t>Russia Affirms its Solidarity with Sudan in the Face Floods Disaster  https://t.co/lGo3vTHAPc  #suna #sudan  https://t.co/Gb3tjrndc3</t>
  </si>
  <si>
    <t>['https://www.suna-sd.net/read?id=747438']</t>
  </si>
  <si>
    <t>['https://pbs.twimg.com/media/Fa8tl5PXkAA6_Dm.jpg']</t>
  </si>
  <si>
    <t>https://twitter.com/SUNA_AGENCY_EN/status/1562517728921272321</t>
  </si>
  <si>
    <t>https://pbs.twimg.com/media/Fa8tl5PXkAA6_Dm.jpg</t>
  </si>
  <si>
    <t>2022-08-24 21:03:07 CAT</t>
  </si>
  <si>
    <t>Acting Foreign Minister Receives Ambassador of Morocco  https://t.co/JAsAlaNdpP  #suna #sudan  https://t.co/SdXXT2oWop</t>
  </si>
  <si>
    <t>['https://www.suna-sd.net/read?id=747432']</t>
  </si>
  <si>
    <t>['https://pbs.twimg.com/media/Fa8r5d1WAAApMQS.jpg']</t>
  </si>
  <si>
    <t>https://twitter.com/SUNA_AGENCY_EN/status/1562515865928474624</t>
  </si>
  <si>
    <t>https://pbs.twimg.com/media/Fa8r5d1WAAApMQS.jpg</t>
  </si>
  <si>
    <t>2022-08-24 20:58:29 CAT</t>
  </si>
  <si>
    <t>Massage of condolences from Palestinian FM on victims of torrential rains  https://t.co/ne6wOQGqSN  #suna #sudan  https://t.co/QgJo3RXLay</t>
  </si>
  <si>
    <t>['https://www.suna-sd.net/read?id=747418']</t>
  </si>
  <si>
    <t>['https://pbs.twimg.com/media/Fa8q1YVWYAArTd5.jpg']</t>
  </si>
  <si>
    <t>https://twitter.com/SUNA_AGENCY_EN/status/1562514700948340736</t>
  </si>
  <si>
    <t>https://pbs.twimg.com/media/Fa8q1YVWYAArTd5.jpg</t>
  </si>
  <si>
    <t>2022-08-24 20:45:15 CAT</t>
  </si>
  <si>
    <t>Daglo Informed on Progress of Implementation of South Sudan Peace Agreement  https://t.co/D8XkZf5Uj3  #suna #sudan  https://t.co/pZuSrwuHqn</t>
  </si>
  <si>
    <t>['https://www.suna-sd.net/read?id=747406']</t>
  </si>
  <si>
    <t>['https://pbs.twimg.com/media/Fa8nzjKWAAAir4t.jpg']</t>
  </si>
  <si>
    <t>https://twitter.com/SUNA_AGENCY_EN/status/1562511369655971840</t>
  </si>
  <si>
    <t>https://pbs.twimg.com/media/Fa8nzjKWAAAir4t.jpg</t>
  </si>
  <si>
    <t>2022-08-24 20:41:33 CAT</t>
  </si>
  <si>
    <t>Garda Presents his Credentials as Ambassador Extraordinary and Plenipotentiary of Sudan to Uganda  https://t.co/rCKilqpOxq  #suna #sudan  https://t.co/AIrEqQvA3Z</t>
  </si>
  <si>
    <t>['https://www.suna-sd.net/read?id=747388']</t>
  </si>
  <si>
    <t>['https://pbs.twimg.com/media/Fa8m9H9XgAAp4XT.jpg', 'https://pbs.twimg.com/media/Fa8m9i2WAAE0Lh4.jpg']</t>
  </si>
  <si>
    <t>https://twitter.com/SUNA_AGENCY_EN/status/1562510440609226752</t>
  </si>
  <si>
    <t>https://pbs.twimg.com/media/Fa8m9H9XgAAp4XT.jpg</t>
  </si>
  <si>
    <t>2022-08-23 21:50:36 CAT</t>
  </si>
  <si>
    <t>Jabir chairs the coordinating meeting of the working groups on Sudan's foreign issues  https://t.co/3go6ld3UAr  #suna #sudan  https://t.co/UKowjOiL3S</t>
  </si>
  <si>
    <t>['http://suna-sd.net/read?id=747335']</t>
  </si>
  <si>
    <t>['https://pbs.twimg.com/media/Fa3tJxtXoAA_QyC.jpg']</t>
  </si>
  <si>
    <t>https://twitter.com/SUNA_AGENCY_EN/status/1562165427639357442</t>
  </si>
  <si>
    <t>https://pbs.twimg.com/media/Fa3tJxtXoAA_QyC.jpg</t>
  </si>
  <si>
    <t>2022-08-23 21:33:38 CAT</t>
  </si>
  <si>
    <t>Kabbashi and British Ambassador discuss bilateral relations, current political issues  https://t.co/pIMJvuqGGF  #suna #sudan  https://t.co/xit36wMqOq</t>
  </si>
  <si>
    <t>['http://suna-sd.net/read?id=747333']</t>
  </si>
  <si>
    <t>['https://pbs.twimg.com/media/Fa3pShmWQAA5742.jpg']</t>
  </si>
  <si>
    <t>https://twitter.com/SUNA_AGENCY_EN/status/1562161160249638912</t>
  </si>
  <si>
    <t>https://pbs.twimg.com/media/Fa3pShmWQAA5742.jpg</t>
  </si>
  <si>
    <t>2022-08-23 20:56:36 CAT</t>
  </si>
  <si>
    <t>Hajar praises Saudi support for Sudan  https://t.co/QlSYL1WZyx  #suna #sudan  https://t.co/Fi96zAM8ZZ</t>
  </si>
  <si>
    <t>['http://suna-sd.net/read?id=747324']</t>
  </si>
  <si>
    <t>['https://pbs.twimg.com/media/Fa3fyQoXEAAq5R-.jpg', 'https://pbs.twimg.com/media/Fa3fzO5WQAAYio_.jpg', 'https://pbs.twimg.com/media/Fa3f1HfWIAIaa1Z.jpg', 'https://pbs.twimg.com/media/Fa3gW42WAAITZez.jpg']</t>
  </si>
  <si>
    <t>https://twitter.com/SUNA_AGENCY_EN/status/1562151841160466432</t>
  </si>
  <si>
    <t>https://pbs.twimg.com/media/Fa3fyQoXEAAq5R-.jpg</t>
  </si>
  <si>
    <t>2022-08-23 20:28:11 CAT</t>
  </si>
  <si>
    <t>US supports international efforts to aid floods-affected people in Sudan  https://t.co/UNDdFXQzMY  #suna #sudan  https://t.co/Vfa52Gwex5</t>
  </si>
  <si>
    <t>['http://suna-sd.net/read?id=747316T']</t>
  </si>
  <si>
    <t>['https://pbs.twimg.com/media/Fa3aUEHXwAAwnVJ.jpg']</t>
  </si>
  <si>
    <t>https://twitter.com/SUNA_AGENCY_EN/status/1562144686248271872</t>
  </si>
  <si>
    <t>https://pbs.twimg.com/media/Fa3aUEHXwAAwnVJ.jpg</t>
  </si>
  <si>
    <t>2022-08-23 19:59:47 CAT</t>
  </si>
  <si>
    <t>Volker Perthes: UN assistance reached 40,000 people  https://t.co/ucHbD8F4Qt  #suna #sudan  https://t.co/aFPbh65c8o</t>
  </si>
  <si>
    <t>['http://suna-sd.net/read?id=747314']</t>
  </si>
  <si>
    <t>['https://pbs.twimg.com/media/Fa3T0KqXoAAbukz.jpg']</t>
  </si>
  <si>
    <t>https://twitter.com/SUNA_AGENCY_EN/status/1562137542325161986</t>
  </si>
  <si>
    <t>https://pbs.twimg.com/media/Fa3T0KqXoAAbukz.jpg</t>
  </si>
  <si>
    <t>2022-08-23 18:07:04 CAT</t>
  </si>
  <si>
    <t>IGAD Climate Prediction Centre forecast increase in heavy rains in Sudan  https://t.co/GZZGgzIZcV  #suna #sudan  https://t.co/1N0ks4KRAK</t>
  </si>
  <si>
    <t>['http://suna-sd.net/read?id=747307']</t>
  </si>
  <si>
    <t>['https://pbs.twimg.com/media/Fa26A65XgAEYvnK.jpg']</t>
  </si>
  <si>
    <t>https://twitter.com/SUNA_AGENCY_EN/status/1562109174359769089</t>
  </si>
  <si>
    <t>https://pbs.twimg.com/media/Fa26A65XgAEYvnK.jpg</t>
  </si>
  <si>
    <t>2022-08-22 21:50:37 CAT</t>
  </si>
  <si>
    <t>TSC Member meets ICC delegation  https://t.co/2rej1ir0K1  #suna #sudan  https://t.co/cdX2DsRP3o</t>
  </si>
  <si>
    <t>['https://www.suna-sd.net/read?id=747194']</t>
  </si>
  <si>
    <t>['https://pbs.twimg.com/media/FayjlazXoAEEbzT.jpg']</t>
  </si>
  <si>
    <t>https://twitter.com/SUNA_AGENCY_EN/status/1561803046212042754</t>
  </si>
  <si>
    <t>https://pbs.twimg.com/media/FayjlazXoAEEbzT.jpg</t>
  </si>
  <si>
    <t>2022-08-22 21:45:21 CAT</t>
  </si>
  <si>
    <t>President of Sovereignty Council Receives Written Message from President of South Sudan  https://t.co/IansDRTJTm  #suna #sudan  https://t.co/kbSn7TuPDX</t>
  </si>
  <si>
    <t>['https://www.suna-sd.net/read?id=747253']</t>
  </si>
  <si>
    <t>['https://pbs.twimg.com/media/FayiXMoXgAIv5Z3.jpg', 'https://pbs.twimg.com/media/FayiXYIXoAESvZM.jpg', 'https://pbs.twimg.com/media/FayiX3BXkAQuolV.jpg', 'https://pbs.twimg.com/media/FayiYYwXwAAsKLB.jpg']</t>
  </si>
  <si>
    <t>https://twitter.com/SUNA_AGENCY_EN/status/1561801718643425280</t>
  </si>
  <si>
    <t>https://pbs.twimg.com/media/FayiXMoXgAIv5Z3.jpg</t>
  </si>
  <si>
    <t>2022-08-22 21:27:31 CAT</t>
  </si>
  <si>
    <t>General Commander Issues Decisions on Promotion and Relieving of Officers  https://t.co/mdjUSCJQOF  #suna #sudan  https://t.co/KukvV8T9tT</t>
  </si>
  <si>
    <t>['https://www.suna-sd.net/read?id=747197']</t>
  </si>
  <si>
    <t>['https://pbs.twimg.com/media/FayeTl1WIAAvjK3.jpg']</t>
  </si>
  <si>
    <t>https://twitter.com/SUNA_AGENCY_EN/status/1561797233225392130</t>
  </si>
  <si>
    <t>https://pbs.twimg.com/media/FayeTl1WIAAvjK3.jpg</t>
  </si>
  <si>
    <t>2022-08-22 21:17:55 CAT</t>
  </si>
  <si>
    <t>Governor of Central Darfur receives ICC Prosecutor  https://t.co/hCNGTAqwQS  #suna #sudan  https://t.co/Ns0UUA0VD9</t>
  </si>
  <si>
    <t>['https://www.suna-sd.net/read?id=747234']</t>
  </si>
  <si>
    <t>['https://pbs.twimg.com/media/FaycG1rXkAE1W-d.jpg']</t>
  </si>
  <si>
    <t>https://twitter.com/SUNA_AGENCY_EN/status/1561794815993565187</t>
  </si>
  <si>
    <t>https://pbs.twimg.com/media/FaycG1rXkAE1W-d.jpg</t>
  </si>
  <si>
    <t>2022-08-21 20:39:07 CAT</t>
  </si>
  <si>
    <t>Cabinet declares state of alert to provide relief to floods-affected people in states  https://t.co/rsE8CPBPTm  #suna #sudan  https://t.co/ald9RNrM9W</t>
  </si>
  <si>
    <t>['https://www.suna-sd.net/read?id=747109']</t>
  </si>
  <si>
    <t>['https://pbs.twimg.com/media/FatJosZWQAEkDxB.jpg']</t>
  </si>
  <si>
    <t>https://twitter.com/SUNA_AGENCY_EN/status/1561422661942931456</t>
  </si>
  <si>
    <t>https://pbs.twimg.com/media/FatJosZWQAEkDxB.jpg</t>
  </si>
  <si>
    <t>2022-08-21 20:34:33 CAT</t>
  </si>
  <si>
    <t>Qatar sends two planes of aid for rains and floods affected people in Sudan  https://t.co/Le08W1lDlP  #suna #sudan  https://t.co/0ho8EaxFWN</t>
  </si>
  <si>
    <t>['https://www.suna-sd.net/read?id=747123']</t>
  </si>
  <si>
    <t>['https://pbs.twimg.com/media/FatIlW8XwAQnTPH.jpg']</t>
  </si>
  <si>
    <t>https://twitter.com/SUNA_AGENCY_EN/status/1561421513839915008</t>
  </si>
  <si>
    <t>https://pbs.twimg.com/media/FatIlW8XwAQnTPH.jpg</t>
  </si>
  <si>
    <t>2022-08-21 19:53:39 CAT</t>
  </si>
  <si>
    <t>ICC Prosecutor arrives in Nyala  https://t.co/Ba7yf2yzNI  #suna #sudan  https://t.co/tU7zQOpT8K</t>
  </si>
  <si>
    <t>['https://www.suna-sd.net/read?id=747093']</t>
  </si>
  <si>
    <t>['https://pbs.twimg.com/media/Fas_OobX0AAb3pz.jpg']</t>
  </si>
  <si>
    <t>https://twitter.com/SUNA_AGENCY_EN/status/1561411219965329409</t>
  </si>
  <si>
    <t>https://pbs.twimg.com/media/Fas_OobX0AAb3pz.jpg</t>
  </si>
  <si>
    <t>2022-08-21 19:49:08 CAT</t>
  </si>
  <si>
    <t>Minister of Justice meets ICC Deputy Prosecutor  https://t.co/9DqW5wQhAz  #suna #sudan  https://t.co/chwf9MEPp3</t>
  </si>
  <si>
    <t>['https://www.suna-sd.net/read?id=747097']</t>
  </si>
  <si>
    <t>['https://pbs.twimg.com/media/Fas-MjDXwAAn6ZQ.jpg']</t>
  </si>
  <si>
    <t>https://twitter.com/SUNA_AGENCY_EN/status/1561410084483354625</t>
  </si>
  <si>
    <t>https://pbs.twimg.com/media/Fas-MjDXwAAn6ZQ.jpg</t>
  </si>
  <si>
    <t>2022-08-21 19:45:30 CAT</t>
  </si>
  <si>
    <t>Adviser to the President of the Republic of South Sudan arrives in the country  https://t.co/NI42ILxCDY  #suna #sudan  https://t.co/IJwxTx0G66</t>
  </si>
  <si>
    <t>['https://www.suna-sd.net/read?id=747104']</t>
  </si>
  <si>
    <t>['https://pbs.twimg.com/media/Fas9WJ1XEAEyxSK.jpg', 'https://pbs.twimg.com/media/Fas9WT0XoAEN8qb.jpg', 'https://pbs.twimg.com/media/Fas9Wr6XwAA78rZ.jpg', 'https://pbs.twimg.com/media/Fas9XA4WIAAyxgP.jpg']</t>
  </si>
  <si>
    <t>https://twitter.com/SUNA_AGENCY_EN/status/1561409168841613314</t>
  </si>
  <si>
    <t>https://pbs.twimg.com/media/Fas9WJ1XEAEyxSK.jpg</t>
  </si>
  <si>
    <t>2022-08-20 22:29:02 CAT</t>
  </si>
  <si>
    <t>SUNA Forum to Host Federal People’s Party  https://t.co/ey3RchB3kb  #suna #sudan  https://t.co/HXobocBpkG</t>
  </si>
  <si>
    <t>['https://www.suna-sd.net/read?id=747039']</t>
  </si>
  <si>
    <t>['https://pbs.twimg.com/media/FaoZM9RXwAAhgEY.jpg']</t>
  </si>
  <si>
    <t>https://twitter.com/SUNA_AGENCY_EN/status/1561087935684157440</t>
  </si>
  <si>
    <t>https://pbs.twimg.com/media/FaoZM9RXwAAhgEY.jpg</t>
  </si>
  <si>
    <t>2022-08-20 22:22:30 CAT</t>
  </si>
  <si>
    <t>Ambassador of Qatar: Two Planes Loaded with Relief Aid will Arrive on Sunday  https://t.co/Y4s1iJMGdu  #suna #sudan  https://t.co/FFy644Orep</t>
  </si>
  <si>
    <t>['https://www.suna-sd.net/read?id=747038']</t>
  </si>
  <si>
    <t>['https://pbs.twimg.com/media/FaoXtEUWYAAAl0H.jpg']</t>
  </si>
  <si>
    <t>https://twitter.com/SUNA_AGENCY_EN/status/1561086291214843905</t>
  </si>
  <si>
    <t>https://pbs.twimg.com/media/FaoXtEUWYAAAl0H.jpg</t>
  </si>
  <si>
    <t>2022-08-19 22:18:28 CAT</t>
  </si>
  <si>
    <t>The joint ministerial committee between Sudan and Russia concludes work in Moscow  https://t.co/Kt6njVOP3W  #suna #sudan  https://t.co/kqjzPJklur</t>
  </si>
  <si>
    <t>['https://www.suna-sd.net/read?id=746978']</t>
  </si>
  <si>
    <t>['https://pbs.twimg.com/media/FajNMSOXEAAzXCp.jpg']</t>
  </si>
  <si>
    <t>https://twitter.com/SUNA_AGENCY_EN/status/1560722891070750724</t>
  </si>
  <si>
    <t>https://pbs.twimg.com/media/FajNMSOXEAAzXCp.jpg</t>
  </si>
  <si>
    <t>2022-08-19 22:14:43 CAT</t>
  </si>
  <si>
    <t>RSF second-in-Command  inspects the areas of security incidents in Malagat  https://t.co/fXiPJxhjNy  #suna #sudan  https://t.co/dtxKWlEXJk</t>
  </si>
  <si>
    <t>['https://www.suna-sd.net/read?id=746967']</t>
  </si>
  <si>
    <t>['https://pbs.twimg.com/media/FajMVm6XwAAyl0s.jpg']</t>
  </si>
  <si>
    <t>https://twitter.com/SUNA_AGENCY_EN/status/1560721945225793538</t>
  </si>
  <si>
    <t>https://pbs.twimg.com/media/FajMVm6XwAAyl0s.jpg</t>
  </si>
  <si>
    <t>2022-08-19 22:06:44 CAT</t>
  </si>
  <si>
    <t>#world_humanitarian_day  https://t.co/Z4v40zaghe</t>
  </si>
  <si>
    <t>['https://pbs.twimg.com/media/FajKgE2X0AELK3q.jpg', 'https://pbs.twimg.com/media/FajKgtGXEAEW5Ew.jpg']</t>
  </si>
  <si>
    <t>['world_humanitarian_day']</t>
  </si>
  <si>
    <t>https://twitter.com/SUNA_AGENCY_EN/status/1560719937135583232</t>
  </si>
  <si>
    <t>https://pbs.twimg.com/media/FajKgE2X0AELK3q.jpg</t>
  </si>
  <si>
    <t>2022-08-19 22:06:34 CAT</t>
  </si>
  <si>
    <t>#world_humanitarian_day  https://t.co/coeMol5xbn</t>
  </si>
  <si>
    <t>['https://pbs.twimg.com/media/FajKcsHWYAAj-pH.jpg', 'https://pbs.twimg.com/media/FajKdEIXkAAiAsY.jpg', 'https://pbs.twimg.com/media/FajKdhwXgAI-6bC.jpg', 'https://pbs.twimg.com/media/FajKdu9XEAELAmH.jpg']</t>
  </si>
  <si>
    <t>https://twitter.com/SUNA_AGENCY_EN/status/1560719896903925763</t>
  </si>
  <si>
    <t>https://pbs.twimg.com/media/FajKcsHWYAAj-pH.jpg</t>
  </si>
  <si>
    <t>2022-08-19 21:43:50 CAT</t>
  </si>
  <si>
    <t>Minister of Foreign Affairs participates in the Comprehensive Dialogue Conference in Chad  https://t.co/7jnZDXwcUO  #suna #sudan  https://t.co/eK9zfYqxfX</t>
  </si>
  <si>
    <t>['https://www.suna-sd.net/read?id=746966']</t>
  </si>
  <si>
    <t>['https://pbs.twimg.com/media/FajFRH1XoAQO5k6.jpg']</t>
  </si>
  <si>
    <t>https://twitter.com/SUNA_AGENCY_EN/status/1560714172400377860</t>
  </si>
  <si>
    <t>https://pbs.twimg.com/media/FajFRH1XoAQO5k6.jpg</t>
  </si>
  <si>
    <t>2022-08-18 22:24:07 CAT</t>
  </si>
  <si>
    <t>State of Kuwait offers  condolences to the torrential- rains and floods  victims in the country  https://t.co/gRTqhIhRKJ  #suna #sudan  https://t.co/J21tNh0mXE</t>
  </si>
  <si>
    <t>['https://www.suna-sd.net/read?id=746916']</t>
  </si>
  <si>
    <t>['https://pbs.twimg.com/media/FaeE5URXwAAqCt8.jpg']</t>
  </si>
  <si>
    <t>https://twitter.com/SUNA_AGENCY_EN/status/1560361922524061699</t>
  </si>
  <si>
    <t>https://pbs.twimg.com/media/FaeE5URXwAAqCt8.jpg</t>
  </si>
  <si>
    <t>2022-08-18 22:13:13 CAT</t>
  </si>
  <si>
    <t>Saudi investors’ delegation stands on investment opportunities in North Darfur  https://t.co/pcyxhSGcUq  #suna #sudan  https://t.co/K2JRT0kBTL</t>
  </si>
  <si>
    <t>['https://www.suna-sd.net/read?id=746909']</t>
  </si>
  <si>
    <t>['https://pbs.twimg.com/media/FaeCZl4XwAYvXpq.jpg']</t>
  </si>
  <si>
    <t>https://twitter.com/SUNA_AGENCY_EN/status/1560359181487673345</t>
  </si>
  <si>
    <t>https://pbs.twimg.com/media/FaeCZl4XwAYvXpq.jpg</t>
  </si>
  <si>
    <t>2022-08-18 22:02:58 CAT</t>
  </si>
  <si>
    <t>Mariam Al-Sadiq meets Head of the UNITAMS  https://t.co/GReWhUXcPa  #suna #sudan  https://t.co/c2VVREkmkM</t>
  </si>
  <si>
    <t>['https://www.suna-sd.net/read?id=746918']</t>
  </si>
  <si>
    <t>['https://pbs.twimg.com/media/FaeADzjXgAEX1cl.jpg']</t>
  </si>
  <si>
    <t>https://twitter.com/SUNA_AGENCY_EN/status/1560356601479004160</t>
  </si>
  <si>
    <t>https://pbs.twimg.com/media/FaeADzjXgAEX1cl.jpg</t>
  </si>
  <si>
    <t>2022-08-18 21:54:32 CAT</t>
  </si>
  <si>
    <t>Irrigation Ministry denies media reports regarding filling of Renaissance Dam  https://t.co/hs9TSmgkH1  #suna #sudan  https://t.co/NiWLgCIySM</t>
  </si>
  <si>
    <t>['https://www.suna-sd.net/read?id=746889']</t>
  </si>
  <si>
    <t>['https://pbs.twimg.com/media/Fad-IMOXwAE5iCG.jpg']</t>
  </si>
  <si>
    <t>https://twitter.com/SUNA_AGENCY_EN/status/1560354478427086855</t>
  </si>
  <si>
    <t>https://pbs.twimg.com/media/Fad-IMOXwAE5iCG.jpg</t>
  </si>
  <si>
    <t>2022-08-18 21:41:18 CAT</t>
  </si>
  <si>
    <t>Agreements between Sudan and Bahrain in animal resources’ field invigorated  https://t.co/lixHBqmqh6  #suna #sudan  https://t.co/F6joDfbI5c</t>
  </si>
  <si>
    <t>['https://www.suna-sd.net/read?id=746890']</t>
  </si>
  <si>
    <t>['https://pbs.twimg.com/media/Fad7Ga3WYAAiH4L.jpg']</t>
  </si>
  <si>
    <t>https://twitter.com/SUNA_AGENCY_EN/status/1560351149923999744</t>
  </si>
  <si>
    <t>https://pbs.twimg.com/media/Fad7Ga3WYAAiH4L.jpg</t>
  </si>
  <si>
    <t>2022-08-18 21:09:47 CAT</t>
  </si>
  <si>
    <t>Court Continues Trial of Terrorist Cell  https://t.co/bkuXdPGcx3  #suna #sudan  https://t.co/lOtmEzEL2j</t>
  </si>
  <si>
    <t>['https://www.suna-sd.net/read?id=746878']</t>
  </si>
  <si>
    <t>['https://pbs.twimg.com/media/Fadz4prXEAE83e0.jpg']</t>
  </si>
  <si>
    <t>https://twitter.com/SUNA_AGENCY_EN/status/1560343215563218957</t>
  </si>
  <si>
    <t>https://pbs.twimg.com/media/Fadz4prXEAE83e0.jpg</t>
  </si>
  <si>
    <t>2022-08-18 20:51:59 CAT</t>
  </si>
  <si>
    <t>Foreign Minister receives Turkish ambassador  https://t.co/cFPaoTpb9t  #suna #sudan  https://t.co/0rM9y4jtIh</t>
  </si>
  <si>
    <t>['https://www.suna-sd.net/read?id=746867']</t>
  </si>
  <si>
    <t>['https://pbs.twimg.com/media/FadvzjNX0AAumZy.jpg']</t>
  </si>
  <si>
    <t>https://twitter.com/SUNA_AGENCY_EN/status/1560338737388818433</t>
  </si>
  <si>
    <t>https://pbs.twimg.com/media/FadvzjNX0AAumZy.jpg</t>
  </si>
  <si>
    <t>2022-08-18 20:47:05 CAT</t>
  </si>
  <si>
    <t>Sudan extends condolences to Algeria over victims of fires  https://t.co/nJqQFgdYIl  #suna #sudan  https://t.co/dzIyRxCwD7</t>
  </si>
  <si>
    <t>['https://www.suna-sd.net/read?id=746901']</t>
  </si>
  <si>
    <t>['https://pbs.twimg.com/media/Fadurx0X0AEMlu9.jpg']</t>
  </si>
  <si>
    <t>https://twitter.com/SUNA_AGENCY_EN/status/1560337503508389889</t>
  </si>
  <si>
    <t>https://pbs.twimg.com/media/Fadurx0X0AEMlu9.jpg</t>
  </si>
  <si>
    <t>2022-08-18 20:32:10 CAT</t>
  </si>
  <si>
    <t>Sudanese-Russian technical talks kick off in Moscow  https://t.co/Uct8xZ68AI  #suna #sudan  https://t.co/ccSU4UP4Aw</t>
  </si>
  <si>
    <t>['https://www.suna-sd.net/read?id=746886']</t>
  </si>
  <si>
    <t>['https://pbs.twimg.com/media/FadrRr9XEAEHlxk.jpg']</t>
  </si>
  <si>
    <t>https://twitter.com/SUNA_AGENCY_EN/status/1560333751363706880</t>
  </si>
  <si>
    <t>https://pbs.twimg.com/media/FadrRr9XEAEHlxk.jpg</t>
  </si>
  <si>
    <t>2022-08-18 20:14:10 CAT</t>
  </si>
  <si>
    <t>Al-Burhan graces reception ceremony for graduated officers  https://t.co/gfbLgq6ZOI  #suna #sudan  https://t.co/foJNOozK3R</t>
  </si>
  <si>
    <t>['https://www.suna-sd.net/read?id=746872']</t>
  </si>
  <si>
    <t>['https://pbs.twimg.com/media/FadnIk4WQAACcr5.jpg', 'https://pbs.twimg.com/media/FadnI89XEAYEQX_.jpg', 'https://pbs.twimg.com/media/FadnJWpWQAMm_QK.jpg', 'https://pbs.twimg.com/media/FadnJwLWIAEhxVj.jpg']</t>
  </si>
  <si>
    <t>https://twitter.com/SUNA_AGENCY_EN/status/1560329221326741504</t>
  </si>
  <si>
    <t>https://pbs.twimg.com/media/FadnIk4WQAACcr5.jpg</t>
  </si>
  <si>
    <t>2022-08-17 22:06:52 CAT</t>
  </si>
  <si>
    <t>Commander-in-Chief witnesses the graduation of officers at the Military Academy   https://t.co/3D5lgCNz92  #suna #sudan  https://t.co/kygsfXzTi6</t>
  </si>
  <si>
    <t>['https://www.suna-sd.net/read?id=746832']</t>
  </si>
  <si>
    <t>['https://pbs.twimg.com/media/FaY3VgZXEAM8tDE.jpg', 'https://pbs.twimg.com/media/FaY3WabWYAEltj7.jpg', 'https://pbs.twimg.com/media/FaY3WjVWAAEHU-M.jpg', 'https://pbs.twimg.com/media/FaY3XChXgAIzT4O.jpg']</t>
  </si>
  <si>
    <t>https://twitter.com/SUNA_AGENCY_EN/status/1559995196628148226</t>
  </si>
  <si>
    <t>https://pbs.twimg.com/media/FaY3VgZXEAM8tDE.jpg</t>
  </si>
  <si>
    <t>2022-08-17 21:52:30 CAT</t>
  </si>
  <si>
    <t>Indonesian Embassy Celebrates 77th Independence Anniversary  https://t.co/pQrG2NRwuF  #suna #sudan  https://t.co/kT7yt78i5l</t>
  </si>
  <si>
    <t>['https://www.suna-sd.net/read?id=746822']</t>
  </si>
  <si>
    <t>['https://pbs.twimg.com/media/FaY0EVjXgAYk1Y7.jpg']</t>
  </si>
  <si>
    <t>https://twitter.com/SUNA_AGENCY_EN/status/1559991580379037697</t>
  </si>
  <si>
    <t>https://pbs.twimg.com/media/FaY0EVjXgAYk1Y7.jpg</t>
  </si>
  <si>
    <t>2022-08-17 21:41:31 CAT</t>
  </si>
  <si>
    <t>Sheikh Al-Tayeb Al-Jid Meets Tripartite Mechanism  https://t.co/qiXCrWgSQR  #suna #sudan  https://t.co/HQBIHJLg3T</t>
  </si>
  <si>
    <t>['https://www.suna-sd.net/read?id=746788']</t>
  </si>
  <si>
    <t>['https://pbs.twimg.com/media/FaYxjOvWQAIvWFC.jpg']</t>
  </si>
  <si>
    <t>https://twitter.com/SUNA_AGENCY_EN/status/1559988814550122501</t>
  </si>
  <si>
    <t>https://pbs.twimg.com/media/FaYxjOvWQAIvWFC.jpg</t>
  </si>
  <si>
    <t>2022-08-17 21:37:28 CAT</t>
  </si>
  <si>
    <t>TSC Member Concludes Inspection Visit to Gezira State  https://t.co/6P9Gm6i1mc  #suna #sudan  https://t.co/JZSL1qBaxu</t>
  </si>
  <si>
    <t>['https://www.suna-sd.net/read?id=746771']</t>
  </si>
  <si>
    <t>['https://pbs.twimg.com/media/FaYwmqXWQAAiYx0.jpg', 'https://pbs.twimg.com/media/FaYwnUnXoAAGWOr.jpg', 'https://pbs.twimg.com/media/FaYwn2_XgAEBtvY.jpg', 'https://pbs.twimg.com/media/FaYwodFXwAMwlx7.jpg']</t>
  </si>
  <si>
    <t>https://twitter.com/SUNA_AGENCY_EN/status/1559987798320504837</t>
  </si>
  <si>
    <t>https://pbs.twimg.com/media/FaYwmqXWQAAiYx0.jpg</t>
  </si>
  <si>
    <t>2022-08-17 21:27:34 CAT</t>
  </si>
  <si>
    <t>Hajar: Size of Damage at Manaqil was Beyond State and Locality Capabilities  https://t.co/p9sN8dqqRG  #suna #sudan  https://t.co/oChyoG6sH0</t>
  </si>
  <si>
    <t>['https://www.suna-sd.net/read?id=746724']</t>
  </si>
  <si>
    <t>['https://pbs.twimg.com/media/FaYuXMeWYAAyXtH.jpg']</t>
  </si>
  <si>
    <t>https://twitter.com/SUNA_AGENCY_EN/status/1559985306895515652</t>
  </si>
  <si>
    <t>https://pbs.twimg.com/media/FaYuXMeWYAAyXtH.jpg</t>
  </si>
  <si>
    <t>2022-08-17 21:19:34 CAT</t>
  </si>
  <si>
    <t>General Commander of Armed Forces Inaugurates 96 Apartments for Officers  https://t.co/JEukhacXjB  #suna #sudan  https://t.co/mI6HCJuQfk</t>
  </si>
  <si>
    <t>['https://www.suna-sd.net/read?id=746815']</t>
  </si>
  <si>
    <t>['https://pbs.twimg.com/media/FaYsg3uWIAIaoZW.jpg', 'https://pbs.twimg.com/media/FaYshECXoAMgUeV.jpg', 'https://pbs.twimg.com/media/FaYshkFX0AA7P7s.jpg', 'https://pbs.twimg.com/media/FaYsh8hXEA0TslW.jpg']</t>
  </si>
  <si>
    <t>https://twitter.com/SUNA_AGENCY_EN/status/1559983289951293440</t>
  </si>
  <si>
    <t>https://pbs.twimg.com/media/FaYsg3uWIAIaoZW.jpg</t>
  </si>
  <si>
    <t>2022-08-16 21:31:54 CAT</t>
  </si>
  <si>
    <t>Dagalo affirms full support for floods affected citizens in River Nile State  https://t.co/fcS9VzITpj  #suna #sudan  https://t.co/wJuvNs9gNX</t>
  </si>
  <si>
    <t>['http://suna-sd.net/read?id=746695']</t>
  </si>
  <si>
    <t>['https://pbs.twimg.com/media/FaTlu6UXgAEt7tC.jpg', 'https://pbs.twimg.com/media/FaTlv4DWIAEEE1G.jpg', 'https://pbs.twimg.com/media/FaTlwU2XoAIUQpW.jpg', 'https://pbs.twimg.com/media/FaTlw3XXEAc02At.jpg']</t>
  </si>
  <si>
    <t>https://twitter.com/SUNA_AGENCY_EN/status/1559624009003798533</t>
  </si>
  <si>
    <t>https://pbs.twimg.com/media/FaTlu6UXgAEt7tC.jpg</t>
  </si>
  <si>
    <t>2022-08-16 21:01:27 CAT</t>
  </si>
  <si>
    <t>Sudan affirms keenness to enhance cooperation among IGAD countries  https://t.co/rv1Zn1Amz7  #suna #sudan  https://t.co/53LOI9ztcF</t>
  </si>
  <si>
    <t>['http://suna-sd.net/read?id=746684']</t>
  </si>
  <si>
    <t>['https://pbs.twimg.com/media/FaTey5EXkAU_woI.jpg']</t>
  </si>
  <si>
    <t>https://twitter.com/SUNA_AGENCY_EN/status/1559616344945033219</t>
  </si>
  <si>
    <t>https://pbs.twimg.com/media/FaTey5EXkAU_woI.jpg</t>
  </si>
  <si>
    <t>2022-08-16 19:43:06 CAT</t>
  </si>
  <si>
    <t>Sudan and Egypt arrange to hold meeting for crossings’ committee  https://t.co/Xu9fu3DR8l  #suna #sudan  https://t.co/n0ldeudGT9</t>
  </si>
  <si>
    <t>['http://suna-sd.net/read?id=746683']</t>
  </si>
  <si>
    <t>['https://pbs.twimg.com/media/FaTM3eNWIAMpLQp.jpg']</t>
  </si>
  <si>
    <t>https://twitter.com/SUNA_AGENCY_EN/status/1559596628016857090</t>
  </si>
  <si>
    <t>https://pbs.twimg.com/media/FaTM3eNWIAMpLQp.jpg</t>
  </si>
  <si>
    <t>2022-08-16 19:32:51 CAT</t>
  </si>
  <si>
    <t>Al-Burhan sends congratulatory cable to Kenyan President-elect  https://t.co/9Mnt0k7Xwo  #suna #sudan  https://t.co/elN2lXgV7y</t>
  </si>
  <si>
    <t>['http://suna-sd.net/read?id=746682']</t>
  </si>
  <si>
    <t>['https://pbs.twimg.com/media/FaTKg4dXwAEylrP.jpg']</t>
  </si>
  <si>
    <t>https://twitter.com/SUNA_AGENCY_EN/status/1559594046645047296</t>
  </si>
  <si>
    <t>https://pbs.twimg.com/media/FaTKg4dXwAEylrP.jpg</t>
  </si>
  <si>
    <t>2022-08-16 19:23:01 CAT</t>
  </si>
  <si>
    <t>Foreign Minister meets IGAD envoy for South Sudan  https://t.co/2YZylTvjnm  #suna #sudan  https://t.co/501rwDB6NX</t>
  </si>
  <si>
    <t>['http://suna-sd.net/read?id=746675']</t>
  </si>
  <si>
    <t>['https://pbs.twimg.com/media/FaTIQg1WIAY1zNV.jpg']</t>
  </si>
  <si>
    <t>https://twitter.com/SUNA_AGENCY_EN/status/1559591571200303106</t>
  </si>
  <si>
    <t>https://pbs.twimg.com/media/FaTIQg1WIAY1zNV.jpg</t>
  </si>
  <si>
    <t>2022-08-16 18:45:27 CAT</t>
  </si>
  <si>
    <t>Minister of Irrigation and Water Resources meets his Chadian counterpart  https://t.co/ehtSTXZm22  #suna #sudan  https://t.co/hJ216XzZee</t>
  </si>
  <si>
    <t>['http://suna-sd.net/read?id=746661']</t>
  </si>
  <si>
    <t>['https://pbs.twimg.com/media/FaS_p3ZWQAIoS0h.jpg']</t>
  </si>
  <si>
    <t>https://twitter.com/SUNA_AGENCY_EN/status/1559582119206215680</t>
  </si>
  <si>
    <t>https://pbs.twimg.com/media/FaS_p3ZWQAIoS0h.jpg</t>
  </si>
  <si>
    <t>2022-08-16 18:13:53 CAT</t>
  </si>
  <si>
    <t>Military Attaché at Sudanese Embassy in Abu Dhabi celebrates 68th Armed Forces Day  https://t.co/C2PYsEhia4  #suna #sudan  https://t.co/ynOuczT5Wb</t>
  </si>
  <si>
    <t>['http://suna-sd.net/read?id=746650']</t>
  </si>
  <si>
    <t>['https://pbs.twimg.com/media/FaS4chwXkAEdhvs.jpg']</t>
  </si>
  <si>
    <t>https://twitter.com/SUNA_AGENCY_EN/status/1559574173437026309</t>
  </si>
  <si>
    <t>https://pbs.twimg.com/media/FaS4chwXkAEdhvs.jpg</t>
  </si>
  <si>
    <t>2022-08-16 15:56:36 CAT</t>
  </si>
  <si>
    <t>Transitional Sovereignty Council Member visits Gezira State  https://t.co/U0S5XVgBbh  #suna #sudan  https://t.co/GXEmIn3yIz</t>
  </si>
  <si>
    <t>['http://suna-sd.net/read?id=746636']</t>
  </si>
  <si>
    <t>['https://pbs.twimg.com/media/FaSZBLSXEAI5h-P.jpg']</t>
  </si>
  <si>
    <t>https://twitter.com/SUNA_AGENCY_EN/status/1559539626498473986</t>
  </si>
  <si>
    <t>https://pbs.twimg.com/media/FaSZBLSXEAI5h-P.jpg</t>
  </si>
  <si>
    <t>2022-08-16 15:53:22 CAT</t>
  </si>
  <si>
    <t>Minawi meets Saudi investors delegation  https://t.co/yWKbxVF4hI  #suna #sudan  https://t.co/rZviLZkZyp</t>
  </si>
  <si>
    <t>['http://suna-sd.net/read?id=746637']</t>
  </si>
  <si>
    <t>['https://pbs.twimg.com/media/FaSYSV3XkAE8Kkz.jpg']</t>
  </si>
  <si>
    <t>https://twitter.com/SUNA_AGENCY_EN/status/1559538814904844290</t>
  </si>
  <si>
    <t>https://pbs.twimg.com/media/FaSYSV3XkAE8Kkz.jpg</t>
  </si>
  <si>
    <t>2022-08-16 15:22:04 CAT</t>
  </si>
  <si>
    <t>Weather forecast for today  https://t.co/kccKyqlAVQ  #suna #sudan  https://t.co/xcCuGFftMQ</t>
  </si>
  <si>
    <t>['http://suna-sd.net/read?id=746646']</t>
  </si>
  <si>
    <t>['https://pbs.twimg.com/media/FaSRHbpWYAEg98l.jpg']</t>
  </si>
  <si>
    <t>https://twitter.com/SUNA_AGENCY_EN/status/1559530937523863553</t>
  </si>
  <si>
    <t>https://pbs.twimg.com/media/FaSRHbpWYAEg98l.jpg</t>
  </si>
  <si>
    <t>2022-08-15 20:35:32 CAT</t>
  </si>
  <si>
    <t>Revolutionary Front's Leadership Briefed on Informal Consultations with Quartet Mechanism  https://t.co/rNosuKHMzf  #suna #sudan  https://t.co/dOrp5whcEF</t>
  </si>
  <si>
    <t>['https://www.suna-sd.net/read?id=746600']</t>
  </si>
  <si>
    <t>['https://pbs.twimg.com/media/FaOPR2bXkAAE9gT.jpg']</t>
  </si>
  <si>
    <t>https://twitter.com/SUNA_AGENCY_EN/status/1559247435729362946</t>
  </si>
  <si>
    <t>https://pbs.twimg.com/media/FaOPR2bXkAAE9gT.jpg</t>
  </si>
  <si>
    <t>2022-08-15 20:28:15 CAT</t>
  </si>
  <si>
    <t>Minister of Federal Government Declares her Resignation  https://t.co/Q9XkcRHAmF  #suna #sudan  https://t.co/STIWvA4fGR</t>
  </si>
  <si>
    <t>['https://www.suna-sd.net/read?id=746606']</t>
  </si>
  <si>
    <t>['https://pbs.twimg.com/media/FaONmxCXoAEe14E.jpg']</t>
  </si>
  <si>
    <t>https://twitter.com/SUNA_AGENCY_EN/status/1559245602231386112</t>
  </si>
  <si>
    <t>https://pbs.twimg.com/media/FaONmxCXoAEe14E.jpg</t>
  </si>
  <si>
    <t>2022-08-15 20:00:03 CAT</t>
  </si>
  <si>
    <t>Al-Burhan Inaugurates Establishments at Mekk Nimir Hospital in Shendi  https://t.co/zVuyfhREzq  #suna #sudan  https://t.co/hqLmihlLaV</t>
  </si>
  <si>
    <t>['https://www.suna-sd.net/read?id=746587']</t>
  </si>
  <si>
    <t>['https://pbs.twimg.com/media/FaOHJ0yXgAIxzIL.jpg']</t>
  </si>
  <si>
    <t>https://twitter.com/SUNA_AGENCY_EN/status/1559238505330606083</t>
  </si>
  <si>
    <t>https://pbs.twimg.com/media/FaOHJ0yXgAIxzIL.jpg</t>
  </si>
  <si>
    <t>2022-08-15 17:58:15 CAT</t>
  </si>
  <si>
    <t>Al-Burhan Condoles President Al-Sisi on Victims of Abu Seifin Church  https://t.co/5rQdKYtvTb  #suna #sudan  https://t.co/plveLiXjlE</t>
  </si>
  <si>
    <t>['https://www.suna-sd.net/read?id=746578']</t>
  </si>
  <si>
    <t>['https://pbs.twimg.com/media/FaNrRy7XoAAa0dP.jpg']</t>
  </si>
  <si>
    <t>https://twitter.com/SUNA_AGENCY_EN/status/1559207853562396672</t>
  </si>
  <si>
    <t>https://pbs.twimg.com/media/FaNrRy7XoAAa0dP.jpg</t>
  </si>
  <si>
    <t>2022-08-15 17:51:23 CAT</t>
  </si>
  <si>
    <t>Court Trying Case of Mahgoub Al-Taj Hears Defence Witnesses  https://t.co/OY4u67pCmH  #suna #sudan  https://t.co/cZiVCt1R3Z</t>
  </si>
  <si>
    <t>['https://www.suna-sd.net/read?id=746569']</t>
  </si>
  <si>
    <t>['https://pbs.twimg.com/media/FaNps9YWQAMlyaf.jpg']</t>
  </si>
  <si>
    <t>https://twitter.com/SUNA_AGENCY_EN/status/1559206126268325891</t>
  </si>
  <si>
    <t>https://pbs.twimg.com/media/FaNps9YWQAMlyaf.jpg</t>
  </si>
  <si>
    <t>2022-08-15 17:11:11 CAT</t>
  </si>
  <si>
    <t>Commander in Chief Attends National Night Festival within Armed Forces' Celebrations  https://t.co/YR6EOUTYOK  #suna #sudan  https://t.co/x0Q4lee697</t>
  </si>
  <si>
    <t>['https://www.suna-sd.net/read?id=746544']</t>
  </si>
  <si>
    <t>['https://pbs.twimg.com/media/FaNggAcXEAEeNZI.jpg']</t>
  </si>
  <si>
    <t>https://twitter.com/SUNA_AGENCY_EN/status/1559196006323032065</t>
  </si>
  <si>
    <t>https://pbs.twimg.com/media/FaNggAcXEAEeNZI.jpg</t>
  </si>
  <si>
    <t>2022-08-14 20:58:31 CAT</t>
  </si>
  <si>
    <t>AOAD inaugurates training session on milk quality and safety in Sudan  https://t.co/bJM3Q2I17w  #suna #sudan  https://t.co/b8Jv1r14Sb</t>
  </si>
  <si>
    <t>['https://www.suna-sd.net/read?id=746512']</t>
  </si>
  <si>
    <t>['https://pbs.twimg.com/media/FaJK80zWAAI6ws2.jpg']</t>
  </si>
  <si>
    <t>https://twitter.com/SUNA_AGENCY_EN/status/1558890832639528964</t>
  </si>
  <si>
    <t>https://pbs.twimg.com/media/FaJK80zWAAI6ws2.jpg</t>
  </si>
  <si>
    <t>2022-08-14 20:49:56 CAT</t>
  </si>
  <si>
    <t>Al-Burhan inspects floods-affected areas in River Nile State  https://t.co/jirXK7U5LH  #suna #sudan  https://t.co/vx3qBDONuz</t>
  </si>
  <si>
    <t>['https://www.suna-sd.net/read?id=746487']</t>
  </si>
  <si>
    <t>['https://pbs.twimg.com/media/FaJI-lWX0AUWPSB.jpg']</t>
  </si>
  <si>
    <t>https://twitter.com/SUNA_AGENCY_EN/status/1558888670358274048</t>
  </si>
  <si>
    <t>https://pbs.twimg.com/media/FaJI-lWX0AUWPSB.jpg</t>
  </si>
  <si>
    <t>2022-08-14 20:45:31 CAT</t>
  </si>
  <si>
    <t>Moderate or heavy rain expected in most of the states  https://t.co/ijv50z3nLm  #suna #sudan  https://t.co/e2AGIzWuyp</t>
  </si>
  <si>
    <t>['https://www.suna-sd.net/read?id=746459']</t>
  </si>
  <si>
    <t>['https://pbs.twimg.com/media/FaJH-C_XoAEnvS0.jpg']</t>
  </si>
  <si>
    <t>https://twitter.com/SUNA_AGENCY_EN/status/1558887560646373376</t>
  </si>
  <si>
    <t>https://pbs.twimg.com/media/FaJH-C_XoAEnvS0.jpg</t>
  </si>
  <si>
    <t>2022-08-14 20:39:05 CAT</t>
  </si>
  <si>
    <t>Army Commander-in-Chief affirms the army's support to people's choices  https://t.co/o6Ld7g7Jx4  #suna #sudan  https://t.co/0gTMBZ0Ykx</t>
  </si>
  <si>
    <t>['https://www.suna-sd.net/read?id=746471']</t>
  </si>
  <si>
    <t>['https://pbs.twimg.com/media/FaJGe7XX0AMlCGP.jpg', 'https://pbs.twimg.com/media/FaJGfEGWIAAtJCj.jpg', 'https://pbs.twimg.com/media/FaJGfb2XkAEzREN.jpg', 'https://pbs.twimg.com/media/FaJGf06WIAEpLzf.jpg']</t>
  </si>
  <si>
    <t>https://twitter.com/SUNA_AGENCY_EN/status/1558885939484786690</t>
  </si>
  <si>
    <t>https://pbs.twimg.com/media/FaJGe7XX0AMlCGP.jpg</t>
  </si>
  <si>
    <t>2022-08-14 20:27:04 CAT</t>
  </si>
  <si>
    <t>Shendi witnesses the 68th National Day of the Sudanese Armed Forces  https://t.co/hsSvKvTcMC  #suna #sudan  https://t.co/nCQ0apNIEA</t>
  </si>
  <si>
    <t>['https://www.suna-sd.net/read?id=746456']</t>
  </si>
  <si>
    <t>['https://pbs.twimg.com/media/FaJDv6cXgAQ5CfT.jpg']</t>
  </si>
  <si>
    <t>https://twitter.com/SUNA_AGENCY_EN/status/1558882915332800514</t>
  </si>
  <si>
    <t>https://pbs.twimg.com/media/FaJDv6cXgAQ5CfT.jpg</t>
  </si>
  <si>
    <t>2022-08-13 23:00:05 CAT</t>
  </si>
  <si>
    <t>Civil Defense: 52 deaths and 5,345 houses collapsed due to torrential rains  https://t.co/de3FXPxEXk  #suna #sudan  https://t.co/DCSCsfojpo</t>
  </si>
  <si>
    <t>['https://www.suna-sd.net/read?id=746434']</t>
  </si>
  <si>
    <t>['https://pbs.twimg.com/media/FaEdL31XgAE2DiM.jpg']</t>
  </si>
  <si>
    <t>https://twitter.com/SUNA_AGENCY_EN/status/1558559038182461442</t>
  </si>
  <si>
    <t>https://pbs.twimg.com/media/FaEdL31XgAE2DiM.jpg</t>
  </si>
  <si>
    <t>2022-08-13 22:43:19 CAT</t>
  </si>
  <si>
    <t>#international_left_handers_day  https://t.co/Mbak2MxFwV</t>
  </si>
  <si>
    <t>['https://pbs.twimg.com/media/FaEZVIvWYAQT_Mt.jpg', 'https://pbs.twimg.com/media/FaEZVW2XwAMp3Ni.jpg', 'https://pbs.twimg.com/media/FaEZVt8WQAEnQO_.jpg', 'https://pbs.twimg.com/media/FaEZV66WAAIZb2I.jpg']</t>
  </si>
  <si>
    <t>['international_left_handers_day']</t>
  </si>
  <si>
    <t>https://twitter.com/SUNA_AGENCY_EN/status/1558554817353613317</t>
  </si>
  <si>
    <t>https://pbs.twimg.com/media/FaEZVIvWYAQT_Mt.jpg</t>
  </si>
  <si>
    <t>2022-08-13 22:42:55 CAT</t>
  </si>
  <si>
    <t>#international_left_handers_day  https://t.co/ozRCW4Q2L2</t>
  </si>
  <si>
    <t>['https://pbs.twimg.com/media/FaEZQQ5WQAIErxL.jpg']</t>
  </si>
  <si>
    <t>https://twitter.com/SUNA_AGENCY_EN/status/1558554716568797184</t>
  </si>
  <si>
    <t>https://pbs.twimg.com/media/FaEZQQ5WQAIErxL.jpg</t>
  </si>
  <si>
    <t>2022-08-13 22:05:32 CAT</t>
  </si>
  <si>
    <t>Sheikh Al-Jid Calls for National Accord to Preserve Security and Stability  https://t.co/v3MI2Uk2Cm  #suna #sudan  https://t.co/kkUzomlw7b</t>
  </si>
  <si>
    <t>['https://www.suna-sd.net/read?id=746417']</t>
  </si>
  <si>
    <t>['https://pbs.twimg.com/media/FaEQsi3XwAE4mpt.jpg']</t>
  </si>
  <si>
    <t>https://twitter.com/SUNA_AGENCY_EN/status/1558545309638205442</t>
  </si>
  <si>
    <t>https://pbs.twimg.com/media/FaEQsi3XwAE4mpt.jpg</t>
  </si>
  <si>
    <t>2022-08-13 21:59:03 CAT</t>
  </si>
  <si>
    <t>Vice – President of Sovereignty Council Returns from Juba  https://t.co/AdHz8LSTAt  #suna #sudan  https://t.co/yiuuHvHy5f</t>
  </si>
  <si>
    <t>['https://www.suna-sd.net/read?id=746399']</t>
  </si>
  <si>
    <t>['https://pbs.twimg.com/media/FaEPNsEWQAAQSto.jpg']</t>
  </si>
  <si>
    <t>https://twitter.com/SUNA_AGENCY_EN/status/1558543678301429760</t>
  </si>
  <si>
    <t>https://pbs.twimg.com/media/FaEPNsEWQAAQSto.jpg</t>
  </si>
  <si>
    <t>2022-08-13 21:46:32 CAT</t>
  </si>
  <si>
    <t>Round-Table Conference Starts Sittings  https://t.co/D9DsWInj2o  #suna #sudan  https://t.co/dBYpIRdNnM</t>
  </si>
  <si>
    <t>['https://www.suna-sd.net/read?id=746396']</t>
  </si>
  <si>
    <t>['https://pbs.twimg.com/media/FaEMTzVWQAAFJg5.jpg', 'https://pbs.twimg.com/media/FaEMUQXWAAAA9Ev.jpg', 'https://pbs.twimg.com/media/FaEMUuHWQAQMdNK.jpg', 'https://pbs.twimg.com/media/FaEMVbYXoAEWRc3.jpg']</t>
  </si>
  <si>
    <t>https://twitter.com/SUNA_AGENCY_EN/status/1558540524763627520</t>
  </si>
  <si>
    <t>https://pbs.twimg.com/media/FaEMTzVWQAAFJg5.jpg</t>
  </si>
  <si>
    <t>2022-08-12 23:43:30 CAT</t>
  </si>
  <si>
    <t>#InternationalYouthDay2022  https://t.co/c2HC9yKVcX</t>
  </si>
  <si>
    <t>['https://pbs.twimg.com/media/FZ_dhzVWYAIpGa9.jpg', 'https://pbs.twimg.com/media/FZ_diEIXwAAwMC_.jpg']</t>
  </si>
  <si>
    <t>['internationalyouthday2022']</t>
  </si>
  <si>
    <t>https://twitter.com/SUNA_AGENCY_EN/status/1558207575816019970</t>
  </si>
  <si>
    <t>https://pbs.twimg.com/media/FZ_dhzVWYAIpGa9.jpg</t>
  </si>
  <si>
    <t>2022-08-12 23:42:16 CAT</t>
  </si>
  <si>
    <t>#InternationalYouthDay2022  https://t.co/8BwcTtXlNE</t>
  </si>
  <si>
    <t>['https://pbs.twimg.com/media/FZ_dOs1X0AAvsIF.jpg', 'https://pbs.twimg.com/media/FZ_dO_3WIAIAXwO.jpg', 'https://pbs.twimg.com/media/FZ_dPKvX0AEsJhC.jpg', 'https://pbs.twimg.com/media/FZ_dPesWAAA2w-K.jpg']</t>
  </si>
  <si>
    <t>https://twitter.com/SUNA_AGENCY_EN/status/1558207265819197440</t>
  </si>
  <si>
    <t>https://pbs.twimg.com/media/FZ_dOs1X0AAvsIF.jpg</t>
  </si>
  <si>
    <t>2022-08-11 18:34:33 CAT</t>
  </si>
  <si>
    <t>Sheikh Al-Jid meets Qatari ambassador to Sudan  https://t.co/FqumN5Fbgq  #suna #sudan  https://t.co/mQ7NRshuAh</t>
  </si>
  <si>
    <t>['https://www.suna-sd.net/read?id=746230']</t>
  </si>
  <si>
    <t>['https://pbs.twimg.com/media/FZ5NOXMXwAAA349.jpg']</t>
  </si>
  <si>
    <t>https://twitter.com/SUNA_AGENCY_EN/status/1557767436186931203</t>
  </si>
  <si>
    <t>https://pbs.twimg.com/media/FZ5NOXMXwAAA349.jpg</t>
  </si>
  <si>
    <t>2022-08-11 18:25:07 CAT</t>
  </si>
  <si>
    <t>Daglo arrives in Juba on visit to South Sudan  https://t.co/Gu1xarlyrz  #suna #sudan  https://t.co/FAfn76hVZv</t>
  </si>
  <si>
    <t>['https://www.suna-sd.net/read?id=746229']</t>
  </si>
  <si>
    <t>['https://pbs.twimg.com/media/FZ5LEX6XEAAinkb.jpg']</t>
  </si>
  <si>
    <t>https://twitter.com/SUNA_AGENCY_EN/status/1557765062663847936</t>
  </si>
  <si>
    <t>https://pbs.twimg.com/media/FZ5LEX6XEAAinkb.jpg</t>
  </si>
  <si>
    <t>2022-08-10 21:33:28 CAT</t>
  </si>
  <si>
    <t>Blue Nile: Curfew hours reduced  https://t.co/SZVrhTXwNB  #suna #sudan  https://t.co/l9SwoMBCBC</t>
  </si>
  <si>
    <t>['https://www.suna-sd.net/read?id=746169']</t>
  </si>
  <si>
    <t>['https://pbs.twimg.com/media/FZ0slk6WIAEUJYB.jpg']</t>
  </si>
  <si>
    <t>https://twitter.com/SUNA_AGENCY_EN/status/1557450072958328833</t>
  </si>
  <si>
    <t>https://pbs.twimg.com/media/FZ0slk6WIAEUJYB.jpg</t>
  </si>
  <si>
    <t>2022-08-10 21:29:30 CAT</t>
  </si>
  <si>
    <t>Tirik: We Came with Open Mind to Support Initiative of Call of Sudan People  https://t.co/xIAOFcE4r2  #suna #sudan  https://t.co/62hPM3ZDQp</t>
  </si>
  <si>
    <t>['https://www.suna-sd.net/read?id=746154']</t>
  </si>
  <si>
    <t>['https://pbs.twimg.com/media/FZ0rrnzWQAE4CFx.jpg']</t>
  </si>
  <si>
    <t>https://twitter.com/SUNA_AGENCY_EN/status/1557449078178516993</t>
  </si>
  <si>
    <t>https://pbs.twimg.com/media/FZ0rrnzWQAE4CFx.jpg</t>
  </si>
  <si>
    <t>2022-08-10 21:19:44 CAT</t>
  </si>
  <si>
    <t>Daglo: Recovery in Sudan will Start from Darfur  https://t.co/wxNRudVzfm  #suna #sudan  https://t.co/AnzjAD5y5W</t>
  </si>
  <si>
    <t>['https://www.suna-sd.net/read?id=746185']</t>
  </si>
  <si>
    <t>['https://pbs.twimg.com/media/FZ0pbYhXkAEy5l6.jpg']</t>
  </si>
  <si>
    <t>https://twitter.com/SUNA_AGENCY_EN/status/1557446618651234306</t>
  </si>
  <si>
    <t>https://pbs.twimg.com/media/FZ0pbYhXkAEy5l6.jpg</t>
  </si>
  <si>
    <t>2022-08-10 20:16:23 CAT</t>
  </si>
  <si>
    <t>SRC receives 21 new locomotives  https://t.co/9Plfw9pOP6  #suna #sudan  https://t.co/ZImMtPilme</t>
  </si>
  <si>
    <t>['https://www.suna-sd.net/read?id=746150']</t>
  </si>
  <si>
    <t>['https://pbs.twimg.com/media/FZ0a7B9XwAM5_lM.jpg', 'https://pbs.twimg.com/media/FZ0a7RkWQAAyLV-.jpg', 'https://pbs.twimg.com/media/FZ0a8H-X0AMcHgw.jpg', 'https://pbs.twimg.com/media/FZ0a8ZsWIAEaffg.jpg']</t>
  </si>
  <si>
    <t>https://twitter.com/SUNA_AGENCY_EN/status/1557430675757735937</t>
  </si>
  <si>
    <t>https://pbs.twimg.com/media/FZ0a7B9XwAM5_lM.jpg</t>
  </si>
  <si>
    <t>2022-08-10 19:42:03 CAT</t>
  </si>
  <si>
    <t>Daglo calls for exclusion of enemies of peace  https://t.co/XtqGT2QAZn  #suna #sudan  https://t.co/IwPOPJh7p9</t>
  </si>
  <si>
    <t>['https://www.suna-sd.net/read?id=746139']</t>
  </si>
  <si>
    <t>['https://pbs.twimg.com/media/FZ0TFeQWYAIhAyP.jpg']</t>
  </si>
  <si>
    <t>https://twitter.com/SUNA_AGENCY_EN/status/1557422034602311682</t>
  </si>
  <si>
    <t>https://pbs.twimg.com/media/FZ0TFeQWYAIhAyP.jpg</t>
  </si>
  <si>
    <t>2022-08-09 21:48:00 CAT</t>
  </si>
  <si>
    <t>Foreign Ministry affirms cooperation with UNITAMS in accordance with its mandate  https://t.co/EoTrp6Mbnt  #suna #sudan  https://t.co/29SCFpPCA7</t>
  </si>
  <si>
    <t>['http://suna-sd.net/read?id=746095']</t>
  </si>
  <si>
    <t>['https://pbs.twimg.com/media/FZvmS6EXoAA-cp6.jpg']</t>
  </si>
  <si>
    <t>https://twitter.com/SUNA_AGENCY_EN/status/1557091343595458560</t>
  </si>
  <si>
    <t>https://pbs.twimg.com/media/FZvmS6EXoAA-cp6.jpg</t>
  </si>
  <si>
    <t>2022-08-09 20:31:06 CAT</t>
  </si>
  <si>
    <t>Agar briefed on plans for launch of Green Peace Project  https://t.co/F5xUnjqDRy  #suna #sudan  https://t.co/0JFx8tP347</t>
  </si>
  <si>
    <t>['http://suna-sd.net/read?id=746088']</t>
  </si>
  <si>
    <t>['https://pbs.twimg.com/media/FZvUuPxXkAUHsMX.jpg']</t>
  </si>
  <si>
    <t>https://twitter.com/SUNA_AGENCY_EN/status/1557071990913212417</t>
  </si>
  <si>
    <t>https://pbs.twimg.com/media/FZvUuPxXkAUHsMX.jpg</t>
  </si>
  <si>
    <t>2022-08-09 18:56:38 CAT</t>
  </si>
  <si>
    <t>IGAD Envoy meets Sudan People's Call Initiative  https://t.co/Z6carKqY4F  #suna #sudan  https://t.co/gbtYlN27n7</t>
  </si>
  <si>
    <t>['https://www.suna-sd.net/read?id=746068']</t>
  </si>
  <si>
    <t>['https://pbs.twimg.com/media/FZu_GAzWQAEpX9E.jpg']</t>
  </si>
  <si>
    <t>https://twitter.com/SUNA_AGENCY_EN/status/1557048216612470784</t>
  </si>
  <si>
    <t>https://pbs.twimg.com/media/FZu_GAzWQAEpX9E.jpg</t>
  </si>
  <si>
    <t>2022-08-09 18:48:22 CAT</t>
  </si>
  <si>
    <t>Minister of Foreign Affairs back home from State of Qatar  https://t.co/Iv722Ukeut  #suna #sudan  https://t.co/o4AzXDLFEP</t>
  </si>
  <si>
    <t>['https://www.suna-sd.net/read?id=746075']</t>
  </si>
  <si>
    <t>['https://pbs.twimg.com/media/FZu9NY5X0AMPTGn.jpg']</t>
  </si>
  <si>
    <t>https://twitter.com/SUNA_AGENCY_EN/status/1557046136749408256</t>
  </si>
  <si>
    <t>https://pbs.twimg.com/media/FZu9NY5X0AMPTGn.jpg</t>
  </si>
  <si>
    <t>2022-08-09 18:35:12 CAT</t>
  </si>
  <si>
    <t>Justice Minister affirms Sudan's concern with combating terrorism  https://t.co/FfCHkp14EZ  #suna #sudan  https://t.co/DR1cNDgRHc</t>
  </si>
  <si>
    <t>['https://www.suna-sd.net/read?id=746057']</t>
  </si>
  <si>
    <t>['https://pbs.twimg.com/media/FZu6Mk6XoAQBmjW.jpg']</t>
  </si>
  <si>
    <t>https://twitter.com/SUNA_AGENCY_EN/status/1557042825195393026</t>
  </si>
  <si>
    <t>https://pbs.twimg.com/media/FZu6Mk6XoAQBmjW.jpg</t>
  </si>
  <si>
    <t>2022-08-08 20:48:34 CAT</t>
  </si>
  <si>
    <t>Al-Burhan Affirms Sudan’s Firm Position over Condemning all Forms of Extremism and Terrorism  https://t.co/DToeM1j1TJ  #suna #sudan  https://t.co/6UFVbdYSAs</t>
  </si>
  <si>
    <t>['https://www.suna-sd.net/read?id=745971']</t>
  </si>
  <si>
    <t>['https://pbs.twimg.com/media/FZqPHO1WIAQpyL7.jpg', 'https://pbs.twimg.com/media/FZqPHnYXEAASPqx.jpg', 'https://pbs.twimg.com/media/FZqPIAYXwAkVjUb.jpg', 'https://pbs.twimg.com/media/FZqPIUGXoAIsyzJ.jpg']</t>
  </si>
  <si>
    <t>https://twitter.com/SUNA_AGENCY_EN/status/1556714000406159360</t>
  </si>
  <si>
    <t>https://pbs.twimg.com/media/FZqPHO1WIAQpyL7.jpg</t>
  </si>
  <si>
    <t>2022-08-07 22:09:09 CAT</t>
  </si>
  <si>
    <t>Cooperation between Sudan and Tunisia in the field of animal Resources  https://t.co/nnWiEzKIcq  #suna #sudan  https://t.co/ahxOD4uRvU</t>
  </si>
  <si>
    <t>['https://www.suna-sd.net/read?id=745919']</t>
  </si>
  <si>
    <t>['https://pbs.twimg.com/media/FZlX_F2X0AIhaoY.jpg']</t>
  </si>
  <si>
    <t>https://twitter.com/SUNA_AGENCY_EN/status/1556371891916574722</t>
  </si>
  <si>
    <t>https://pbs.twimg.com/media/FZlX_F2X0AIhaoY.jpg</t>
  </si>
  <si>
    <t>2022-08-07 22:04:51 CAT</t>
  </si>
  <si>
    <t>Dr. Graham praises role of Arabsat in introducing Sudanese civilization  https://t.co/rvJEOVA1MW  #suna #sudan  https://t.co/WhpNMQKhVq</t>
  </si>
  <si>
    <t>['https://www.suna-sd.net/read?id=745913']</t>
  </si>
  <si>
    <t>['https://pbs.twimg.com/media/FZlXADnWQAAKoLv.jpg']</t>
  </si>
  <si>
    <t>https://twitter.com/SUNA_AGENCY_EN/status/1556370810884980739</t>
  </si>
  <si>
    <t>https://pbs.twimg.com/media/FZlXADnWQAAKoLv.jpg</t>
  </si>
  <si>
    <t>2022-08-07 21:55:13 CAT</t>
  </si>
  <si>
    <t>Daglo: Measures taken to restore looted money, livestock and arrest the perpetrators  https://t.co/671zdDAgfx  #suna #sudan  https://t.co/HxZLyuMe02</t>
  </si>
  <si>
    <t>['https://www.suna-sd.net/read?id=745916']</t>
  </si>
  <si>
    <t>['https://pbs.twimg.com/media/FZlUx3JWAAAZ2j0.jpg', 'https://pbs.twimg.com/media/FZlUyHSX0AAAIH_.jpg', 'https://pbs.twimg.com/media/FZlUygSXEAEZvKN.jpg', 'https://pbs.twimg.com/media/FZlUy4mXkAAQ78K.jpg']</t>
  </si>
  <si>
    <t>https://twitter.com/SUNA_AGENCY_EN/status/1556368385528700930</t>
  </si>
  <si>
    <t>https://pbs.twimg.com/media/FZlUx3JWAAAZ2j0.jpg</t>
  </si>
  <si>
    <t>2022-08-07 21:35:43 CAT</t>
  </si>
  <si>
    <t>UNITAMS official: We support any effort to achieve Sudanese consensus  https://t.co/sMDYsPuYOD  #suna #sudan  https://t.co/1kUtfXREet</t>
  </si>
  <si>
    <t>['https://www.suna-sd.net/read?id=745904']</t>
  </si>
  <si>
    <t>['https://pbs.twimg.com/media/FZlQVSzWAAcYLvd.jpg']</t>
  </si>
  <si>
    <t>https://twitter.com/SUNA_AGENCY_EN/status/1556363476624343043</t>
  </si>
  <si>
    <t>https://pbs.twimg.com/media/FZlQVSzWAAcYLvd.jpg</t>
  </si>
  <si>
    <t>2022-08-07 21:32:23 CAT</t>
  </si>
  <si>
    <t>Ambassador Siwar Al-Dahab presents his credentials to Qatar  https://t.co/ZtVBIYi8Bq  #suna #sudan  https://t.co/O89UlAvM23</t>
  </si>
  <si>
    <t>['https://www.suna-sd.net/read?id=745902']</t>
  </si>
  <si>
    <t>['https://pbs.twimg.com/media/FZlPkXFWYAAqRTv.jpg']</t>
  </si>
  <si>
    <t>https://twitter.com/SUNA_AGENCY_EN/status/1556362638875049986</t>
  </si>
  <si>
    <t>https://pbs.twimg.com/media/FZlPkXFWYAAqRTv.jpg</t>
  </si>
  <si>
    <t>2022-08-07 21:27:45 CAT</t>
  </si>
  <si>
    <t>Nimir meets OHCHR delegation  https://t.co/KVC84zOnAM  #suna #sudan  https://t.co/GO1IFcZbbr</t>
  </si>
  <si>
    <t>['https://www.suna-sd.net/read?id=745894']</t>
  </si>
  <si>
    <t>['https://pbs.twimg.com/media/FZlOgwjXoAAEBtS.jpg']</t>
  </si>
  <si>
    <t>https://twitter.com/SUNA_AGENCY_EN/status/1556361474272108551</t>
  </si>
  <si>
    <t>https://pbs.twimg.com/media/FZlOgwjXoAAEBtS.jpg</t>
  </si>
  <si>
    <t>2022-08-07 21:26:06 CAT</t>
  </si>
  <si>
    <t>Perthes calls on all Sudanese parties to show more commitment and political will  https://t.co/RcDTSrmBGU  #suna #sudan  https://t.co/vlGsUrEkUj</t>
  </si>
  <si>
    <t>['https://www.suna-sd.net/read?id=745893']</t>
  </si>
  <si>
    <t>['https://pbs.twimg.com/media/FZlOIOnX0AE9qrr.jpg']</t>
  </si>
  <si>
    <t>https://twitter.com/SUNA_AGENCY_EN/status/1556361056942964741</t>
  </si>
  <si>
    <t>https://pbs.twimg.com/media/FZlOIOnX0AE9qrr.jpg</t>
  </si>
  <si>
    <t>2022-08-07 21:05:49 CAT</t>
  </si>
  <si>
    <t>Delegated committee of Sudan Farmers affirms implementation of the previous financing policy  https://t.co/q2PYofjBu9  #suna #sudan  https://t.co/mOiq1JUTdY</t>
  </si>
  <si>
    <t>['https://www.suna-sd.net/read?id=745892']</t>
  </si>
  <si>
    <t>['https://pbs.twimg.com/media/FZlJfTbWAAIiow2.jpg']</t>
  </si>
  <si>
    <t>https://twitter.com/SUNA_AGENCY_EN/status/1556355950927388675</t>
  </si>
  <si>
    <t>https://pbs.twimg.com/media/FZlJfTbWAAIiow2.jpg</t>
  </si>
  <si>
    <t>2022-08-07 21:00:58 CAT</t>
  </si>
  <si>
    <t>TSC Member meets chairman of National Commission for Human Rights  https://t.co/89GdhAjxMT  #suna #sudan  https://t.co/zkl6rwqo63</t>
  </si>
  <si>
    <t>['https://www.suna-sd.net/read?id=745886']</t>
  </si>
  <si>
    <t>['https://pbs.twimg.com/media/FZlIYYGXwAIlUrC.jpg']</t>
  </si>
  <si>
    <t>https://twitter.com/SUNA_AGENCY_EN/status/1556354733568397319</t>
  </si>
  <si>
    <t>https://pbs.twimg.com/media/FZlIYYGXwAIlUrC.jpg</t>
  </si>
  <si>
    <t>2022-08-07 20:53:22 CAT</t>
  </si>
  <si>
    <t>Sheikh Al-Tayeb Al-Jid holds briefing meeting with representatives of diplomatic corps  https://t.co/8uBQaZFM81  #suna #sudan  https://t.co/BNtmPfX0B6</t>
  </si>
  <si>
    <t>['https://www.suna-sd.net/read?id=745856']</t>
  </si>
  <si>
    <t>['https://pbs.twimg.com/media/FZlGo3tXgAApgp9.jpg']</t>
  </si>
  <si>
    <t>https://twitter.com/SUNA_AGENCY_EN/status/1556352818717523968</t>
  </si>
  <si>
    <t>https://pbs.twimg.com/media/FZlGo3tXgAApgp9.jpg</t>
  </si>
  <si>
    <t>2022-08-07 20:09:08 CAT</t>
  </si>
  <si>
    <t>Sudan participates in CAF General Assembly and CECAFA meetings in Arusha  https://t.co/WJD6CpmnVz  #suna #sudan  https://t.co/Vr796IWSWW</t>
  </si>
  <si>
    <t>['https://www.suna-sd.net/read?id=745850']</t>
  </si>
  <si>
    <t>['https://pbs.twimg.com/media/FZk8hIjXEAELtxS.jpg']</t>
  </si>
  <si>
    <t>https://twitter.com/SUNA_AGENCY_EN/status/1556341689501077504</t>
  </si>
  <si>
    <t>https://pbs.twimg.com/media/FZk8hIjXEAELtxS.jpg</t>
  </si>
  <si>
    <t>2022-08-07 19:21:39 CAT</t>
  </si>
  <si>
    <t>Acting FM arrives in Qatar  https://t.co/danaUQLsD5  #suna #sudan  https://t.co/chrTv8TSWZ</t>
  </si>
  <si>
    <t>['https://www.suna-sd.net/read?id=745896']</t>
  </si>
  <si>
    <t>['https://pbs.twimg.com/media/FZkxpakXEAsrUHu.jpg']</t>
  </si>
  <si>
    <t>https://twitter.com/SUNA_AGENCY_EN/status/1556329736955109377</t>
  </si>
  <si>
    <t>https://pbs.twimg.com/media/FZkxpakXEAsrUHu.jpg</t>
  </si>
  <si>
    <t>2022-08-07 17:58:43 CAT</t>
  </si>
  <si>
    <t>Sudan condemns attacks of Israeli occupation forces on Gaza Strip  https://t.co/7lPf057zLS  #suna #sudan  https://t.co/Aa23YjkQNR</t>
  </si>
  <si>
    <t>['https://www.suna-sd.net/read?id=745846']</t>
  </si>
  <si>
    <t>['https://pbs.twimg.com/media/FZkeqrbWAAE6XH0.jpg']</t>
  </si>
  <si>
    <t>https://twitter.com/SUNA_AGENCY_EN/status/1556308867461648385</t>
  </si>
  <si>
    <t>https://pbs.twimg.com/media/FZkeqrbWAAE6XH0.jpg</t>
  </si>
  <si>
    <t>2022-08-06 21:13:30 CAT</t>
  </si>
  <si>
    <t>Al-Jid Calls on Abdul-Wahid and Al-Hillu to Join Initiative of Call of People of Sudan  https://t.co/w8eYuLtKpc  #suna #sudan  https://t.co/WgG8tTOzZT</t>
  </si>
  <si>
    <t>['https://www.suna-sd.net/read?id=745817']</t>
  </si>
  <si>
    <t>['https://pbs.twimg.com/media/FZgBqGXXkAI_5GK.jpg']</t>
  </si>
  <si>
    <t>https://twitter.com/SUNA_AGENCY_EN/status/1555995496866627596</t>
  </si>
  <si>
    <t>https://pbs.twimg.com/media/FZgBqGXXkAI_5GK.jpg</t>
  </si>
  <si>
    <t>2022-08-06 21:04:50 CAT</t>
  </si>
  <si>
    <t>Sheikh Al-Tayeb Al-Jid Receives Mennawi  https://t.co/qaaaKVHC5S  #suna #sudan  https://t.co/1vkiN9ALL9</t>
  </si>
  <si>
    <t>['https://www.suna-sd.net/read?id=745797']</t>
  </si>
  <si>
    <t>['https://pbs.twimg.com/media/FZf_rVHWAAAtrmo.jpg']</t>
  </si>
  <si>
    <t>https://twitter.com/SUNA_AGENCY_EN/status/1555993318785536000</t>
  </si>
  <si>
    <t>https://pbs.twimg.com/media/FZf_rVHWAAAtrmo.jpg</t>
  </si>
  <si>
    <t>2022-08-06 20:52:02 CAT</t>
  </si>
  <si>
    <t>Sudan Welcomes Extension of Transitional Period in South Sudan for 24 Months  https://t.co/xkJ1dT80IH  #suna #sudan  https://t.co/vy4oyrd4rh</t>
  </si>
  <si>
    <t>['https://www.suna-sd.net/read?id=745810']</t>
  </si>
  <si>
    <t>['https://pbs.twimg.com/media/FZf8vrFXkAEZN4U.jpg']</t>
  </si>
  <si>
    <t>https://twitter.com/SUNA_AGENCY_EN/status/1555990094951157761</t>
  </si>
  <si>
    <t>https://pbs.twimg.com/media/FZf8vrFXkAEZN4U.jpg</t>
  </si>
  <si>
    <t>2022-08-06 20:45:34 CAT</t>
  </si>
  <si>
    <t>Foreign Minister Receives Chadian Ambassador and Conveys to him Sudan Protest  https://t.co/VUdPcPj36d  #suna #sudan  https://t.co/uhv5gXNNmw</t>
  </si>
  <si>
    <t>['https://www.suna-sd.net/read?id=745792']</t>
  </si>
  <si>
    <t>['https://pbs.twimg.com/media/FZf7QtyXoAI3g0t.jpg']</t>
  </si>
  <si>
    <t>https://twitter.com/SUNA_AGENCY_EN/status/1555988466772709380</t>
  </si>
  <si>
    <t>https://pbs.twimg.com/media/FZf7QtyXoAI3g0t.jpg</t>
  </si>
  <si>
    <t>2022-08-06 20:17:00 CAT</t>
  </si>
  <si>
    <t>Ambassador Kamal Jubara Hands over his Credentials to Kenyan President  https://t.co/jaxyR6Dsou  #suna #sudan  https://t.co/JwauUCGngJ</t>
  </si>
  <si>
    <t>['https://www.suna-sd.net/read?id=745791']</t>
  </si>
  <si>
    <t>['https://pbs.twimg.com/media/FZf0sikXEAQcXQ3.jpg', 'https://pbs.twimg.com/media/FZf0s_7XkAACnN0.jpg', 'https://pbs.twimg.com/media/FZf0tgLWIAAWhgx.jpg', 'https://pbs.twimg.com/media/FZf0t-RWYAAtWp3.jpg']</t>
  </si>
  <si>
    <t>https://twitter.com/SUNA_AGENCY_EN/status/1555981279488884737</t>
  </si>
  <si>
    <t>https://pbs.twimg.com/media/FZf0sikXEAQcXQ3.jpg</t>
  </si>
  <si>
    <t>2022-08-04 21:51:19 CAT</t>
  </si>
  <si>
    <t>African Union briefed on People of Sudan Initiative  https://t.co/LNGopbR1L6  #suna #sudan  https://t.co/n7W1zTyYYG</t>
  </si>
  <si>
    <t>['https://www.suna-sd.net/read?id=745699']</t>
  </si>
  <si>
    <t>['https://pbs.twimg.com/media/FZV3IYDXoAEJCX8.jpg']</t>
  </si>
  <si>
    <t>https://twitter.com/SUNA_AGENCY_EN/status/1555280238845779969</t>
  </si>
  <si>
    <t>https://pbs.twimg.com/media/FZV3IYDXoAEJCX8.jpg</t>
  </si>
  <si>
    <t>2022-08-04 21:42:41 CAT</t>
  </si>
  <si>
    <t>Sudan UAE to strengthen cooperation in livestock sector  https://t.co/WNQR2f6l6p  #suna #sudan  https://t.co/j49ZCKHP55</t>
  </si>
  <si>
    <t>['https://www.suna-sd.net/read?id=745718']</t>
  </si>
  <si>
    <t>['https://pbs.twimg.com/media/FZV1KG-XkAEmDzi.jpg']</t>
  </si>
  <si>
    <t>https://twitter.com/SUNA_AGENCY_EN/status/1555278065139425281</t>
  </si>
  <si>
    <t>https://pbs.twimg.com/media/FZV1KG-XkAEmDzi.jpg</t>
  </si>
  <si>
    <t>2022-08-04 21:28:39 CAT</t>
  </si>
  <si>
    <t>First shipment of Egyptian humanitarian aid to Sudan arrives  https://t.co/AR5JSQSLEL  #suna #sudan  https://t.co/Q2PlVHpi6l</t>
  </si>
  <si>
    <t>['https://www.suna-sd.net/read?id=745684']</t>
  </si>
  <si>
    <t>['https://pbs.twimg.com/media/FZVx8cSXgAAjqCl.jpg']</t>
  </si>
  <si>
    <t>https://twitter.com/SUNA_AGENCY_EN/status/1555274536354041856</t>
  </si>
  <si>
    <t>https://pbs.twimg.com/media/FZVx8cSXgAAjqCl.jpg</t>
  </si>
  <si>
    <t>2022-08-04 21:23:31 CAT</t>
  </si>
  <si>
    <t>Agar meets Norway Ambassador to Sudan  https://t.co/xOSsBtgOBL  #suna #sudan  https://t.co/0ABEnxO2nM</t>
  </si>
  <si>
    <t>['https://www.suna-sd.net/read?id=745703']</t>
  </si>
  <si>
    <t>['https://pbs.twimg.com/media/FZVwxWEWQAAlUxX.jpg']</t>
  </si>
  <si>
    <t>https://twitter.com/SUNA_AGENCY_EN/status/1555273243388481541</t>
  </si>
  <si>
    <t>https://pbs.twimg.com/media/FZVwxWEWQAAlUxX.jpg</t>
  </si>
  <si>
    <t>2022-08-04 21:09:54 CAT</t>
  </si>
  <si>
    <t>Daglo meets Chadian President in N'Djamena  https://t.co/1FC0fOjAwH  #suna #sudan  https://t.co/xct0w0G979</t>
  </si>
  <si>
    <t>['https://www.suna-sd.net/read?id=745704']</t>
  </si>
  <si>
    <t>['https://pbs.twimg.com/media/FZVtpusXgAItx31.jpg']</t>
  </si>
  <si>
    <t>https://twitter.com/SUNA_AGENCY_EN/status/1555269816860147713</t>
  </si>
  <si>
    <t>https://pbs.twimg.com/media/FZVtpusXgAItx31.jpg</t>
  </si>
  <si>
    <t>2022-08-04 21:04:51 CAT</t>
  </si>
  <si>
    <t>TSC Vice-President arrives in N'Djamena on official visit  https://t.co/MdXQgC7nhz  #suna #sudan  https://t.co/bRYokqNcBm</t>
  </si>
  <si>
    <t>['https://www.suna-sd.net/read?id=745681']</t>
  </si>
  <si>
    <t>['https://pbs.twimg.com/media/FZVsf7VWYAA-_gG.jpg']</t>
  </si>
  <si>
    <t>https://twitter.com/SUNA_AGENCY_EN/status/1555268546376122375</t>
  </si>
  <si>
    <t>https://pbs.twimg.com/media/FZVsf7VWYAA-_gG.jpg</t>
  </si>
  <si>
    <t>2022-08-03 22:53:47 CAT</t>
  </si>
  <si>
    <t>Sudanese - Russian Political Consultation Committee Meets in Moscow  https://t.co/FSqug7ClNT  #suna #sudan  https://t.co/aRX2x8I59z</t>
  </si>
  <si>
    <t>['https://www.suna-sd.net/read?id=745619']</t>
  </si>
  <si>
    <t>['https://pbs.twimg.com/media/FZQ71faWYAA1JdR.jpg']</t>
  </si>
  <si>
    <t>https://twitter.com/SUNA_AGENCY_EN/status/1554933569985945600</t>
  </si>
  <si>
    <t>https://pbs.twimg.com/media/FZQ71faWYAA1JdR.jpg</t>
  </si>
  <si>
    <t>2022-08-03 22:47:20 CAT</t>
  </si>
  <si>
    <t>Al-Burhan Receives Chadian Minister of Defence  https://t.co/BsU3E3P0Y6  #suna #sudan  https://t.co/Rw6x8OYztM</t>
  </si>
  <si>
    <t>['https://www.suna-sd.net/read?id=745621']</t>
  </si>
  <si>
    <t>['https://pbs.twimg.com/media/FZQ6W6yX0AA3-g4.jpg']</t>
  </si>
  <si>
    <t>https://twitter.com/SUNA_AGENCY_EN/status/1554931946857316352</t>
  </si>
  <si>
    <t>https://pbs.twimg.com/media/FZQ6W6yX0AA3-g4.jpg</t>
  </si>
  <si>
    <t>Command of Joint Sudanese – Chadian Forces Transferred to Sudanese Side  https://t.co/7UDftcqqVx  #suna #sudan  https://t.co/zeeSpufwYI</t>
  </si>
  <si>
    <t>['https://www.suna-sd.net/read?id=745595']</t>
  </si>
  <si>
    <t>['https://pbs.twimg.com/media/FZQ5QBjXwAA8TEd.jpg']</t>
  </si>
  <si>
    <t>https://twitter.com/SUNA_AGENCY_EN/status/1554930721722187779</t>
  </si>
  <si>
    <t>https://pbs.twimg.com/media/FZQ5QBjXwAA8TEd.jpg</t>
  </si>
  <si>
    <t>2022-08-03 17:43:36 CAT</t>
  </si>
  <si>
    <t>Trial of Case on Fatwa for Killing of Protesters Adjourned to August 17  https://t.co/itchxUPRWu  #suna #sudan  https://t.co/jEQp20jsN9</t>
  </si>
  <si>
    <t>['https://www.suna-sd.net/read?id=745582']</t>
  </si>
  <si>
    <t>['https://pbs.twimg.com/media/FZP02TUX0AQIIN0.jpg']</t>
  </si>
  <si>
    <t>https://twitter.com/SUNA_AGENCY_EN/status/1554855513413894145</t>
  </si>
  <si>
    <t>https://pbs.twimg.com/media/FZP02TUX0AQIIN0.jpg</t>
  </si>
  <si>
    <t>2022-08-03 17:37:04 CAT</t>
  </si>
  <si>
    <t>FM: Sudan supports One China principle  https://t.co/27do9RlBFh  #suna #sudan  https://t.co/aAF8PpnEfR</t>
  </si>
  <si>
    <t>['https://www.suna-sd.net/read?id=745581']</t>
  </si>
  <si>
    <t>['https://pbs.twimg.com/media/FZPzWm_WIAAtBno.jpg']</t>
  </si>
  <si>
    <t>https://twitter.com/SUNA_AGENCY_EN/status/1554853868588212224</t>
  </si>
  <si>
    <t>https://pbs.twimg.com/media/FZPzWm_WIAAtBno.jpg</t>
  </si>
  <si>
    <t>2022-08-03 17:28:43 CAT</t>
  </si>
  <si>
    <t>Arrangements for Signing Document on Cessation of Hostilities in Blue Nile Region Completed  https://t.co/YxEVjuyKCJ  #suna #sudan  https://t.co/hxIENlItT3</t>
  </si>
  <si>
    <t>['https://www.suna-sd.net/read?id=745561']</t>
  </si>
  <si>
    <t>['https://pbs.twimg.com/media/FZPxb6FXgAETpew.jpg']</t>
  </si>
  <si>
    <t>https://twitter.com/SUNA_AGENCY_EN/status/1554851764960206849</t>
  </si>
  <si>
    <t>https://pbs.twimg.com/media/FZPxb6FXgAETpew.jpg</t>
  </si>
  <si>
    <t>2022-08-03 17:21:52 CAT</t>
  </si>
  <si>
    <t>Sandal Assured on Work of Committee of Prisoners and Missing Persons  https://t.co/NRWbC21Ul1  #suna #sudan  https://t.co/PuKaLCDwlR</t>
  </si>
  <si>
    <t>['https://www.suna-sd.net/read?id=745554']</t>
  </si>
  <si>
    <t>['https://pbs.twimg.com/media/FZPv3yMWYAAqwXc.jpg']</t>
  </si>
  <si>
    <t>https://twitter.com/SUNA_AGENCY_EN/status/1554850044213329920</t>
  </si>
  <si>
    <t>https://pbs.twimg.com/media/FZPv3yMWYAAqwXc.jpg</t>
  </si>
  <si>
    <t>2022-08-02 20:10:18 CAT</t>
  </si>
  <si>
    <t>TSC Secretary General back home from South Sudan  https://t.co/JRDQkxj4ix  #suna #sudan  https://t.co/CYeuezeSHA</t>
  </si>
  <si>
    <t>['http://suna-sd.net/read?id=745506']</t>
  </si>
  <si>
    <t>['https://pbs.twimg.com/media/FZLM08YXEAERRxX.jpg']</t>
  </si>
  <si>
    <t>https://twitter.com/SUNA_AGENCY_EN/status/1554530040758636550</t>
  </si>
  <si>
    <t>https://pbs.twimg.com/media/FZLM08YXEAERRxX.jpg</t>
  </si>
  <si>
    <t>2022-08-02 19:48:22 CAT</t>
  </si>
  <si>
    <t>Sovereignty Council President receives message from French President  https://t.co/bXodwFk0wO  #suna #sudan  https://t.co/94BwXVfcss</t>
  </si>
  <si>
    <t>['http://suna-sd.net/read?id=745511']</t>
  </si>
  <si>
    <t>['https://pbs.twimg.com/media/FZLHufJXkAIjwUE.jpg']</t>
  </si>
  <si>
    <t>https://twitter.com/SUNA_AGENCY_EN/status/1554524523881455620</t>
  </si>
  <si>
    <t>https://pbs.twimg.com/media/FZLHufJXkAIjwUE.jpg</t>
  </si>
  <si>
    <t>2022-08-02 17:37:01 CAT</t>
  </si>
  <si>
    <t>Al-Burhan receives Sudanese ambassadors designate prior to their departure to assume office  https://t.co/kmlBAV7IC9  #suna #sudan  https://t.co/9Ha3GmyfkV</t>
  </si>
  <si>
    <t>['http://suna-sd.net/read?id=745497']</t>
  </si>
  <si>
    <t>['https://pbs.twimg.com/media/FZKpv_1WYAEQkMw.jpg']</t>
  </si>
  <si>
    <t>https://twitter.com/SUNA_AGENCY_EN/status/1554491466499620865</t>
  </si>
  <si>
    <t>https://pbs.twimg.com/media/FZKpv_1WYAEQkMw.jpg</t>
  </si>
  <si>
    <t>2022-08-02 17:21:31 CAT</t>
  </si>
  <si>
    <t>Daglo chairs meeting of joint security committee in W. Darfur State  https://t.co/RpiL4ytGQt   #suna #sudan  https://t.co/GyUL4GTrgi</t>
  </si>
  <si>
    <t>['http://suna-sd.net/read?id=745490']</t>
  </si>
  <si>
    <t>['https://pbs.twimg.com/media/FZKmNF6WAAAN0xX.jpg']</t>
  </si>
  <si>
    <t>https://twitter.com/SUNA_AGENCY_EN/status/1554487568577740801</t>
  </si>
  <si>
    <t>https://pbs.twimg.com/media/FZKmNF6WAAAN0xX.jpg</t>
  </si>
  <si>
    <t>2022-08-02 16:56:02 CAT</t>
  </si>
  <si>
    <t>Federal Health Ministry cancels all restrictions on entry to Sudan  https://t.co/TzVxJu1AMu  #suna #sudan  https://t.co/8fcoQa3Xjc</t>
  </si>
  <si>
    <t>['http://suna-sd.net/read?id=745479']</t>
  </si>
  <si>
    <t>['https://pbs.twimg.com/media/FZKgXe_XwAYmC6a.jpg']</t>
  </si>
  <si>
    <t>https://twitter.com/SUNA_AGENCY_EN/status/1554481155344302080</t>
  </si>
  <si>
    <t>https://pbs.twimg.com/media/FZKgXe_XwAYmC6a.jpg</t>
  </si>
  <si>
    <t>2022-08-01 20:54:57 CAT</t>
  </si>
  <si>
    <t>First Confirmed Case of Monkeypox Declared  https://t.co/bkxnfNnibD  #suna #sudan  https://t.co/xzT6B0XDVR</t>
  </si>
  <si>
    <t>['https://www.suna-sd.net/read?id=745368']</t>
  </si>
  <si>
    <t>['https://pbs.twimg.com/media/FZGNdV7XoAACE6n.jpg']</t>
  </si>
  <si>
    <t>https://twitter.com/SUNA_AGENCY_EN/status/1554178891631267846</t>
  </si>
  <si>
    <t>https://pbs.twimg.com/media/FZGNdV7XoAACE6n.jpg</t>
  </si>
  <si>
    <t>2022-08-01 20:52:57 CAT</t>
  </si>
  <si>
    <t>President Salva Kiir Receives Written Message from Gen. Al-Burhan  https://t.co/ED763ucThE  #suna #sudan  https://t.co/NPAxAE4i1X</t>
  </si>
  <si>
    <t>['https://www.suna-sd.net/read?id=745440']</t>
  </si>
  <si>
    <t>['https://pbs.twimg.com/media/FZGM_5cXgAEn6wF.jpg', 'https://pbs.twimg.com/media/FZGNACwXoAEn5JN.jpg']</t>
  </si>
  <si>
    <t>https://twitter.com/SUNA_AGENCY_EN/status/1554178385621958658</t>
  </si>
  <si>
    <t>https://pbs.twimg.com/media/FZGM_5cXgAEn6wF.jpg</t>
  </si>
  <si>
    <t>2022-07-31 19:51:24 CAT</t>
  </si>
  <si>
    <t>N. Kordofan State government affirms support for Peaceful Coexistence Initiative  https://t.co/Y7NhTL6zH6  #suna #sudan  https://t.co/cHNza0RY4j</t>
  </si>
  <si>
    <t>['https://www.suna-sd.net/read?id=745338']</t>
  </si>
  <si>
    <t>['https://pbs.twimg.com/media/FZA1U6bXgAAdDCY.jpg']</t>
  </si>
  <si>
    <t>https://twitter.com/SUNA_AGENCY_EN/status/1553800510485954560</t>
  </si>
  <si>
    <t>https://pbs.twimg.com/media/FZA1U6bXgAAdDCY.jpg</t>
  </si>
  <si>
    <t>2022-07-31 19:24:46 CAT</t>
  </si>
  <si>
    <t>West Darfur moves to honor Daglo Wednesday  https://t.co/YtspkwNmn2  #suna #sudan  https://t.co/Yc7oILytJu</t>
  </si>
  <si>
    <t>['https://www.suna-sd.net/read?id=745327']</t>
  </si>
  <si>
    <t>['https://pbs.twimg.com/media/FZAvO0lX0AAJZDJ.jpg']</t>
  </si>
  <si>
    <t>https://twitter.com/SUNA_AGENCY_EN/status/1553793807199641605</t>
  </si>
  <si>
    <t>https://pbs.twimg.com/media/FZAvO0lX0AAJZDJ.jpg</t>
  </si>
  <si>
    <t>2022-07-31 19:17:50 CAT</t>
  </si>
  <si>
    <t>FM receives message from his Cuban counterpart  https://t.co/yZ4pEdFw5Q  #suna #sudan  https://t.co/nL0cfSeloO</t>
  </si>
  <si>
    <t>['https://www.suna-sd.net/read?id=745320']</t>
  </si>
  <si>
    <t>['https://pbs.twimg.com/media/FZAtpQbWAAE-vzd.jpg']</t>
  </si>
  <si>
    <t>https://twitter.com/SUNA_AGENCY_EN/status/1553792062646095873</t>
  </si>
  <si>
    <t>https://pbs.twimg.com/media/FZAtpQbWAAE-vzd.jpg</t>
  </si>
  <si>
    <t>2022-07-31 19:03:26 CAT</t>
  </si>
  <si>
    <t>Dr. Idris: Genaina recovers through cultural and sports movement  https://t.co/9pL9Fa4G30  #suna #sudan  https://t.co/dzgIccHdrV</t>
  </si>
  <si>
    <t>['https://www.suna-sd.net/read?id=745302']</t>
  </si>
  <si>
    <t>['https://pbs.twimg.com/media/FZAqWTkXgAIJD02.jpg']</t>
  </si>
  <si>
    <t>https://twitter.com/SUNA_AGENCY_EN/status/1553788437018312704</t>
  </si>
  <si>
    <t>https://pbs.twimg.com/media/FZAqWTkXgAIJD02.jpg</t>
  </si>
  <si>
    <t>2022-07-30 21:56:22 CAT</t>
  </si>
  <si>
    <t>Workshop Recommends Importance of Peaceful Handling of Power and Democratic Transition  https://t.co/bYN6ymoUdC  #suna #sudan  https://t.co/ONUYmJt70U</t>
  </si>
  <si>
    <t>['https://www.suna-sd.net/read?id=745269']</t>
  </si>
  <si>
    <t>['https://pbs.twimg.com/media/FY8IVp0XoAM1tuK.jpg']</t>
  </si>
  <si>
    <t>https://twitter.com/SUNA_AGENCY_EN/status/1553469571243319297</t>
  </si>
  <si>
    <t>https://pbs.twimg.com/media/FY8IVp0XoAM1tuK.jpg</t>
  </si>
  <si>
    <t>2022-07-30 21:43:58 CAT</t>
  </si>
  <si>
    <t>Al-Burhan Congratulates King of Morocco on Throne Day Occasion  https://t.co/qxVoFOfNup  #suna #sudan  https://t.co/bifO1sMvuR</t>
  </si>
  <si>
    <t>['https://www.suna-sd.net/read?id=745254']</t>
  </si>
  <si>
    <t>['https://pbs.twimg.com/media/FY8FgDRWAAgCp6n.jpg']</t>
  </si>
  <si>
    <t>https://twitter.com/SUNA_AGENCY_EN/status/1553466451117367297</t>
  </si>
  <si>
    <t>https://pbs.twimg.com/media/FY8FgDRWAAgCp6n.jpg</t>
  </si>
  <si>
    <t>2022-07-30 21:07:10 CAT</t>
  </si>
  <si>
    <t>Undersecretary of Information Ministry Participates in Meetings of Arab League’s Information Sector  https://t.co/1rtBYPYisx  #suna #sudan  https://t.co/AMbGmSU2lw</t>
  </si>
  <si>
    <t>['https://www.suna-sd.net/read?id=745222']</t>
  </si>
  <si>
    <t>['https://pbs.twimg.com/media/FY79FJaXoAsfjmJ.jpg']</t>
  </si>
  <si>
    <t>https://twitter.com/SUNA_AGENCY_EN/status/1553457188710060033</t>
  </si>
  <si>
    <t>https://pbs.twimg.com/media/FY79FJaXoAsfjmJ.jpg</t>
  </si>
  <si>
    <t>2022-07-30 20:16:30 CAT</t>
  </si>
  <si>
    <t>Erdogan Receives Credentials of Sudan Ambassador to Turkey  https://t.co/5pmc1qZVkt  #suna #sudan  https://t.co/BnbqlAlHYt</t>
  </si>
  <si>
    <t>['https://www.suna-sd.net/read?id=745220']</t>
  </si>
  <si>
    <t>['https://pbs.twimg.com/media/FY7xe8vX0AcDjFB.jpg']</t>
  </si>
  <si>
    <t>https://twitter.com/SUNA_AGENCY_EN/status/1553444439531704320</t>
  </si>
  <si>
    <t>https://pbs.twimg.com/media/FY7xe8vX0AcDjFB.jpg</t>
  </si>
  <si>
    <t>2022-07-29 21:07:02 CAT</t>
  </si>
  <si>
    <t>TSC Member Arrives in Genaina  https://t.co/EK1oTGtK7b  #suna #sudan  https://t.co/mo4yQwtlXc</t>
  </si>
  <si>
    <t>['https://www.suna-sd.net/read?id=745176']</t>
  </si>
  <si>
    <t>['https://pbs.twimg.com/media/FY2zdZWWYAAtFn2.jpg']</t>
  </si>
  <si>
    <t>https://twitter.com/SUNA_AGENCY_EN/status/1553094770192519170</t>
  </si>
  <si>
    <t>https://pbs.twimg.com/media/FY2zdZWWYAAtFn2.jpg</t>
  </si>
  <si>
    <t>2022-07-29 20:55:16 CAT</t>
  </si>
  <si>
    <t>Daglo: Government is determined to impose state authority  https://t.co/XLFMjbCWEg  #suna #sudan  https://t.co/oMoUft0lSn</t>
  </si>
  <si>
    <t>['https://www.suna-sd.net/read?id=745175']</t>
  </si>
  <si>
    <t>['https://pbs.twimg.com/media/FY2ww78XgAQy4rT.jpg']</t>
  </si>
  <si>
    <t>https://twitter.com/SUNA_AGENCY_EN/status/1553091807923298309</t>
  </si>
  <si>
    <t>https://pbs.twimg.com/media/FY2ww78XgAQy4rT.jpg</t>
  </si>
  <si>
    <t>2022-07-29 20:45:02 CAT</t>
  </si>
  <si>
    <t>TSC Affirms Firmness of Political and Economic Relations Between Sudan and Egypt  https://t.co/DTPqReg8bB  #suna #sudan  https://t.co/93QzpEGub9</t>
  </si>
  <si>
    <t>['https://www.suna-sd.net/read?id=745172']</t>
  </si>
  <si>
    <t>['https://pbs.twimg.com/media/FY2ubA5WYAAoj8-.jpg']</t>
  </si>
  <si>
    <t>https://twitter.com/SUNA_AGENCY_EN/status/1553089232352301056</t>
  </si>
  <si>
    <t>https://pbs.twimg.com/media/FY2ubA5WYAAoj8-.jpg</t>
  </si>
  <si>
    <t>2022-07-29 20:18:06 CAT</t>
  </si>
  <si>
    <t>Walis of Five Darfur States Hold Meeting  https://t.co/Ko9YNpYb8g  #suna #sudan  https://t.co/x21ESSYBDD</t>
  </si>
  <si>
    <t>['https://www.suna-sd.net/read?id=745164']</t>
  </si>
  <si>
    <t>['https://pbs.twimg.com/media/FY2oQYsXkAIWtTs.jpg']</t>
  </si>
  <si>
    <t>https://twitter.com/SUNA_AGENCY_EN/status/1553082452373110785</t>
  </si>
  <si>
    <t>https://pbs.twimg.com/media/FY2oQYsXkAIWtTs.jpg</t>
  </si>
  <si>
    <t>2022-07-28 22:24:22 CAT</t>
  </si>
  <si>
    <t>Directives to control the movement of transportation in the state of Khartoum  https://t.co/PjayQl7gsu  #suna #sudan  https://t.co/ndfKqH9YQP</t>
  </si>
  <si>
    <t>['https://www.suna-sd.net/read?id=745119']</t>
  </si>
  <si>
    <t>['https://pbs.twimg.com/media/FYx7kQlWYAEFyGf.jpg']</t>
  </si>
  <si>
    <t>https://twitter.com/SUNA_AGENCY_EN/status/1552751841590534149</t>
  </si>
  <si>
    <t>https://pbs.twimg.com/media/FYx7kQlWYAEFyGf.jpg</t>
  </si>
  <si>
    <t>2022-07-28 22:17:16 CAT</t>
  </si>
  <si>
    <t>Ministry expects significant increase in water flow of Blue Nile in second half of August  https://t.co/SneoYpvEeQ  #suna #sudan  https://t.co/s9uO41SP3e</t>
  </si>
  <si>
    <t>['https://www.suna-sd.net/read?id=745114']</t>
  </si>
  <si>
    <t>['https://pbs.twimg.com/media/FYx58lHXEAAKAhz.jpg']</t>
  </si>
  <si>
    <t>https://twitter.com/SUNA_AGENCY_EN/status/1552750056163491841</t>
  </si>
  <si>
    <t>https://pbs.twimg.com/media/FYx58lHXEAAKAhz.jpg</t>
  </si>
  <si>
    <t>2022-07-28 22:09:48 CAT</t>
  </si>
  <si>
    <t>Weather forecast for today  https://t.co/aWeao5As4A  #suna #sudan  https://t.co/pk18Unw867</t>
  </si>
  <si>
    <t>['https://www.suna-sd.net/read?id=745102']</t>
  </si>
  <si>
    <t>['https://pbs.twimg.com/media/FYx4O5XXEAE_Rfg.jpg']</t>
  </si>
  <si>
    <t>https://twitter.com/SUNA_AGENCY_EN/status/1552748177106804736</t>
  </si>
  <si>
    <t>https://pbs.twimg.com/media/FYx4O5XXEAE_Rfg.jpg</t>
  </si>
  <si>
    <t>2022-07-28 22:01:42 CAT</t>
  </si>
  <si>
    <t>Badi briefed on work of investigation committee in incidents of Blue Nile Region  https://t.co/6zz4IiK2lI  #suna #sudan  https://t.co/8rhspCuY7x</t>
  </si>
  <si>
    <t>['https://www.suna-sd.net/read?id=745098']</t>
  </si>
  <si>
    <t>['https://pbs.twimg.com/media/FYx2YPmWYAEEa8E.jpg']</t>
  </si>
  <si>
    <t>https://twitter.com/SUNA_AGENCY_EN/status/1552746138368868352</t>
  </si>
  <si>
    <t>https://pbs.twimg.com/media/FYx2YPmWYAEEa8E.jpg</t>
  </si>
  <si>
    <t>2022-07-28 21:45:14 CAT</t>
  </si>
  <si>
    <t>World_Hepatitis_Day  https://t.co/bEe7QbRoEF</t>
  </si>
  <si>
    <t>['https://pbs.twimg.com/media/FYxym-2WQAIdati.jpg']</t>
  </si>
  <si>
    <t>https://twitter.com/SUNA_AGENCY_EN/status/1552741992907546624</t>
  </si>
  <si>
    <t>https://pbs.twimg.com/media/FYxym-2WQAIdati.jpg</t>
  </si>
  <si>
    <t>2022-07-28 21:45:04 CAT</t>
  </si>
  <si>
    <t>World_Hepatitis_Day  https://t.co/R9REgUXTQ8</t>
  </si>
  <si>
    <t>['https://pbs.twimg.com/media/FYxyjoRWAAAG2UY.jpg', 'https://pbs.twimg.com/media/FYxykOYXwAADI_r.jpg', 'https://pbs.twimg.com/media/FYxykZzWAAAxlTD.jpg', 'https://pbs.twimg.com/media/FYxykySWYAE8iC2.jpg']</t>
  </si>
  <si>
    <t>https://twitter.com/SUNA_AGENCY_EN/status/1552741951677538304</t>
  </si>
  <si>
    <t>https://pbs.twimg.com/media/FYxyjoRWAAAG2UY.jpg</t>
  </si>
  <si>
    <t>2022-07-28 16:59:23 CAT</t>
  </si>
  <si>
    <t>Jibril offers condolences on Death of Gatluak’s Brother  https://t.co/BbWstYUZoF  #suna #sudan  https://t.co/KnPylJnFem</t>
  </si>
  <si>
    <t>['https://www.suna-sd.net/read?id=745088']</t>
  </si>
  <si>
    <t>['https://pbs.twimg.com/media/FYwxMGkXgAA7VQO.jpg']</t>
  </si>
  <si>
    <t>https://twitter.com/SUNA_AGENCY_EN/status/1552670058425597952</t>
  </si>
  <si>
    <t>https://pbs.twimg.com/media/FYwxMGkXgAA7VQO.jpg</t>
  </si>
  <si>
    <t>2022-07-27 23:04:28 CAT</t>
  </si>
  <si>
    <t>Next Saturday is Official Holiday on Occasion of New Hijri Year  https://t.co/BrQcbTHcBq  #suna #sudan  https://t.co/WMPoP1hC3S</t>
  </si>
  <si>
    <t>['https://www.suna-sd.net/read?id=745045']</t>
  </si>
  <si>
    <t>['https://pbs.twimg.com/media/FYs7KLMX0AMxTv0.jpg']</t>
  </si>
  <si>
    <t>https://twitter.com/SUNA_AGENCY_EN/status/1552399545472008193</t>
  </si>
  <si>
    <t>https://pbs.twimg.com/media/FYs7KLMX0AMxTv0.jpg</t>
  </si>
  <si>
    <t>2022-07-27 19:44:36 CAT</t>
  </si>
  <si>
    <t>General Director of Gedarif Ministry of Health Meets Official of Dutch Organization  https://t.co/LKoeq6JBxZ  #suna #sudan  https://t.co/YISZa9wBKX</t>
  </si>
  <si>
    <t>['https://www.suna-sd.net/read?id=744998']</t>
  </si>
  <si>
    <t>['https://pbs.twimg.com/media/FYsNakiXoAAOliq.jpg']</t>
  </si>
  <si>
    <t>https://twitter.com/SUNA_AGENCY_EN/status/1552349248808779777</t>
  </si>
  <si>
    <t>https://pbs.twimg.com/media/FYsNakiXoAAOliq.jpg</t>
  </si>
  <si>
    <t>2022-07-27 19:38:26 CAT</t>
  </si>
  <si>
    <t>Umran Calls on Hausa People to Abide by Peacefulness  https://t.co/4fiqlIU7PH  #suna #sudan  https://t.co/riRh2t1bS1</t>
  </si>
  <si>
    <t>['https://www.suna-sd.net/read?id=745028']</t>
  </si>
  <si>
    <t>['https://pbs.twimg.com/media/FYsMAGWXwAIVpFu.jpg']</t>
  </si>
  <si>
    <t>https://twitter.com/SUNA_AGENCY_EN/status/1552347695699922944</t>
  </si>
  <si>
    <t>https://pbs.twimg.com/media/FYsMAGWXwAIVpFu.jpg</t>
  </si>
  <si>
    <t>2022-07-27 19:29:11 CAT</t>
  </si>
  <si>
    <t>Hajar and Khamis Receive UAE Humanitarian Aid Convoy in Geneina  https://t.co/hrhRSaAM5Q  #suna #sudan  https://t.co/zyOGXg9HFD</t>
  </si>
  <si>
    <t>['https://www.suna-sd.net/read?id=745026']</t>
  </si>
  <si>
    <t>['https://pbs.twimg.com/media/FYsJ3pbWAAEO7ws.jpg', 'https://pbs.twimg.com/media/FYsJ4COWAAIqiMv.jpg', 'https://pbs.twimg.com/media/FYsJ4dpWAAAAHJW.jpg', 'https://pbs.twimg.com/media/FYsJ4pYWIAIePer.jpg']</t>
  </si>
  <si>
    <t>https://twitter.com/SUNA_AGENCY_EN/status/1552345368452632581</t>
  </si>
  <si>
    <t>https://pbs.twimg.com/media/FYsJ3pbWAAEO7ws.jpg</t>
  </si>
  <si>
    <t>2022-07-27 19:21:24 CAT</t>
  </si>
  <si>
    <t>Security and Defence Council Condemns Events at Bashdar Area  https://t.co/lBnQE6tLVb  #suna #sudan  https://t.co/bMxlFqMmvw</t>
  </si>
  <si>
    <t>['https://www.suna-sd.net/read?id=745004']</t>
  </si>
  <si>
    <t>['https://pbs.twimg.com/media/FYsIGXTXgAEUbrm.jpg']</t>
  </si>
  <si>
    <t>https://twitter.com/SUNA_AGENCY_EN/status/1552343408617967619</t>
  </si>
  <si>
    <t>https://pbs.twimg.com/media/FYsIGXTXgAEUbrm.jpg</t>
  </si>
  <si>
    <t>2022-07-27 19:11:26 CAT</t>
  </si>
  <si>
    <t>Police  Forces Issue Statement on July 26th Demonstrations    https://t.co/tYeueCE8V1  #suna #sudan  https://t.co/SOrGLLNtS4</t>
  </si>
  <si>
    <t>['https://www.suna-sd.net/read?id=744984']</t>
  </si>
  <si>
    <t>['https://pbs.twimg.com/media/FYsF0csWYAAiRzS.png']</t>
  </si>
  <si>
    <t>https://twitter.com/SUNA_AGENCY_EN/status/1552340898716983296</t>
  </si>
  <si>
    <t>https://pbs.twimg.com/media/FYsF0csWYAAiRzS.png</t>
  </si>
  <si>
    <t>2022-07-26 22:05:10 CAT</t>
  </si>
  <si>
    <t>Al-Burhan lauds supportive stances of EU to democratic transformation in Sudan  https://t.co/iK7NWhFLpP  #suna #sudan  https://t.co/j2TbYKsn5h</t>
  </si>
  <si>
    <t>['http://suna-sd.net/read?id=744942']</t>
  </si>
  <si>
    <t>['https://pbs.twimg.com/media/FYnj_SRXEAA7doC.jpg']</t>
  </si>
  <si>
    <t>https://twitter.com/SUNA_AGENCY_EN/status/1552022235019354112</t>
  </si>
  <si>
    <t>https://pbs.twimg.com/media/FYnj_SRXEAA7doC.jpg</t>
  </si>
  <si>
    <t>2022-07-26 22:01:26 CAT</t>
  </si>
  <si>
    <t>Al-Burhan meets the Director of African Affairs at the British Foreign Office  https://t.co/QVg8vCkLRB  #suna #sudan  https://t.co/ybLeXtG8xF</t>
  </si>
  <si>
    <t>['http://suna-sd.net/read?id=744947']</t>
  </si>
  <si>
    <t>['https://pbs.twimg.com/media/FYnjItTXwAASZeX.jpg']</t>
  </si>
  <si>
    <t>https://twitter.com/SUNA_AGENCY_EN/status/1552021296489402371</t>
  </si>
  <si>
    <t>https://pbs.twimg.com/media/FYnjItTXwAASZeX.jpg</t>
  </si>
  <si>
    <t>2022-07-26 20:03:28 CAT</t>
  </si>
  <si>
    <t>Arab League directs expediting implementing Sudan’s initiative on Arab food security  https://t.co/9q3LBjXCE6  #suna #sudan  https://t.co/eshyOkVoD2</t>
  </si>
  <si>
    <t>['http://suna-sd.net/read?id=744917']</t>
  </si>
  <si>
    <t>['https://pbs.twimg.com/media/FYnIJGuXEAAPUUM.jpg']</t>
  </si>
  <si>
    <t>https://twitter.com/SUNA_AGENCY_EN/status/1551991607934730243</t>
  </si>
  <si>
    <t>https://pbs.twimg.com/media/FYnIJGuXEAAPUUM.jpg</t>
  </si>
  <si>
    <t>2022-07-26 19:53:51 CAT</t>
  </si>
  <si>
    <t>TSC Member chairs meeting on financing summer agricultural season  https://t.co/hhipryXosx  #suna #sudan  https://t.co/HwpdIOzMvd</t>
  </si>
  <si>
    <t>['http://suna-sd.net/read?id=744909']</t>
  </si>
  <si>
    <t>['https://pbs.twimg.com/media/FYnF7uKXgAQqb6M.jpg']</t>
  </si>
  <si>
    <t>https://twitter.com/SUNA_AGENCY_EN/status/1551989185816526849</t>
  </si>
  <si>
    <t>https://pbs.twimg.com/media/FYnF7uKXgAQqb6M.jpg</t>
  </si>
  <si>
    <t>2022-07-26 19:19:36 CAT</t>
  </si>
  <si>
    <t>Committee for Permanent Ceasefire in Darfur holds Meeting  https://t.co/fDVnwK06bT  #suna #sudan  https://t.co/QVZT7nLOvC</t>
  </si>
  <si>
    <t>['http://suna-sd.net/read?id=744919']</t>
  </si>
  <si>
    <t>['https://pbs.twimg.com/media/FYm-A4NXgAAsBqV.jpg', 'https://pbs.twimg.com/media/FYm-Bv5XEAAieci.jpg', 'https://pbs.twimg.com/media/FYm-EM1XgAMmB-s.jpg', 'https://pbs.twimg.com/media/FYm-FKEXwAEas1c.jpg']</t>
  </si>
  <si>
    <t>https://twitter.com/SUNA_AGENCY_EN/status/1551980566995763200</t>
  </si>
  <si>
    <t>https://pbs.twimg.com/media/FYm-A4NXgAAsBqV.jpg</t>
  </si>
  <si>
    <t>2022-07-26 18:32:26 CAT</t>
  </si>
  <si>
    <t>Foreign Minister meets President Salva Kiir and his deputies in Juba  https://t.co/p5DdRz5lC5  #suna #sudan  https://t.co/U9haEPfyI8</t>
  </si>
  <si>
    <t>['http://suna-sd.net/read?id=744898']</t>
  </si>
  <si>
    <t>['https://pbs.twimg.com/media/FYmzTPgXkAA7Pl0.jpg']</t>
  </si>
  <si>
    <t>https://twitter.com/SUNA_AGENCY_EN/status/1551968699736903681</t>
  </si>
  <si>
    <t>https://pbs.twimg.com/media/FYmzTPgXkAA7Pl0.jpg</t>
  </si>
  <si>
    <t>2022-07-26 18:17:50 CAT</t>
  </si>
  <si>
    <t>Director of Central and Eastern African Affairs at UK Foreign Office arrives in Khartoum  https://t.co/CWUpHZOBHX  #suna #sudan  https://t.co/PCL12x8StW</t>
  </si>
  <si>
    <t>['http://suna-sd.net/read?id=744905']</t>
  </si>
  <si>
    <t>['https://pbs.twimg.com/media/FYmv9vwWIAY09Xx.jpg']</t>
  </si>
  <si>
    <t>https://twitter.com/SUNA_AGENCY_EN/status/1551965025199431682</t>
  </si>
  <si>
    <t>https://pbs.twimg.com/media/FYmv9vwWIAY09Xx.jpg</t>
  </si>
  <si>
    <t>2022-07-26 16:19:47 CAT</t>
  </si>
  <si>
    <t>Al-Hadi Idris lauds UAE's support to Sudan  https://t.co/NAFgrRgHip  #suna #sudan  https://t.co/6yD4M3tqfB</t>
  </si>
  <si>
    <t>['http://suna-sd.net/read?id=744903']</t>
  </si>
  <si>
    <t>['https://pbs.twimg.com/media/FYmU8KqWQAA-YWx.jpg']</t>
  </si>
  <si>
    <t>https://twitter.com/SUNA_AGENCY_EN/status/1551935316554092545</t>
  </si>
  <si>
    <t>https://pbs.twimg.com/media/FYmU8KqWQAA-YWx.jpg</t>
  </si>
  <si>
    <t>2022-07-24 21:17:56 CAT</t>
  </si>
  <si>
    <t>Acting FM Leaves for Juba  https://t.co/VyN2BknF84  #suna #sudan  https://t.co/z6b048UwlK</t>
  </si>
  <si>
    <t>['https://www.suna-sd.net/read?id=744779']</t>
  </si>
  <si>
    <t>['https://pbs.twimg.com/media/FYdGASKXwAEQHbC.jpg']</t>
  </si>
  <si>
    <t>https://twitter.com/SUNA_AGENCY_EN/status/1551285570235678720</t>
  </si>
  <si>
    <t>https://pbs.twimg.com/media/FYdGASKXwAEQHbC.jpg</t>
  </si>
  <si>
    <t>2022-07-24 21:05:42 CAT</t>
  </si>
  <si>
    <t>Daglo gets assured on readiness of Geneina Stadium to host Peace Cultural and Sports Festival  https://t.co/QtkU481OCX  #suna #sudan  https://t.co/qn4ADWow6y</t>
  </si>
  <si>
    <t>['https://www.suna-sd.net/read?id=744774']</t>
  </si>
  <si>
    <t>['https://pbs.twimg.com/media/FYdDMQpWAAAOQc0.jpg', 'https://pbs.twimg.com/media/FYdDMZfWAAEPJzM.jpg', 'https://pbs.twimg.com/media/FYdDMuPXoAA2Xay.jpg', 'https://pbs.twimg.com/media/FYdDNFIXwAIrRhU.jpg']</t>
  </si>
  <si>
    <t>https://twitter.com/SUNA_AGENCY_EN/status/1551282494137417729</t>
  </si>
  <si>
    <t>https://pbs.twimg.com/media/FYdDMQpWAAAOQc0.jpg</t>
  </si>
  <si>
    <t>2022-07-24 20:59:59 CAT</t>
  </si>
  <si>
    <t>Permanent Ceasefire Committee holds consultative meeting in El Fasher Tuesday  https://t.co/f8vsIg0nV2  #suna #sudan  https://t.co/Em0ctyb2fZ</t>
  </si>
  <si>
    <t>['https://www.suna-sd.net/read?id=744764']</t>
  </si>
  <si>
    <t>['https://pbs.twimg.com/media/FYdB5mKWAAYKWti.jpg']</t>
  </si>
  <si>
    <t>https://twitter.com/SUNA_AGENCY_EN/status/1551281056694915072</t>
  </si>
  <si>
    <t>https://pbs.twimg.com/media/FYdB5mKWAAYKWti.jpg</t>
  </si>
  <si>
    <t>2022-07-24 19:41:50 CAT</t>
  </si>
  <si>
    <t>Aggar lauds Initiative for Blue Nile State Reconstruction Fund  https://t.co/1WL4Z5X9Jr  #suna #sudan  https://t.co/UEjCg6XcMt</t>
  </si>
  <si>
    <t>['https://www.suna-sd.net/read?id=744760']</t>
  </si>
  <si>
    <t>['https://pbs.twimg.com/media/FYcwAqqWIAERV7V.jpg']</t>
  </si>
  <si>
    <t>https://twitter.com/SUNA_AGENCY_EN/status/1551261388382814220</t>
  </si>
  <si>
    <t>https://pbs.twimg.com/media/FYcwAqqWIAERV7V.jpg</t>
  </si>
  <si>
    <t>2022-07-24 19:26:53 CAT</t>
  </si>
  <si>
    <t>Al-Burhan sends congratulatory cable to Egyptian President  https://t.co/qcux7lpbvH  #suna #sudan  https://t.co/NrU70oknAo</t>
  </si>
  <si>
    <t>['https://www.suna-sd.net/read?id=744755']</t>
  </si>
  <si>
    <t>['https://pbs.twimg.com/media/FYcslkBWQAA8iwY.jpg']</t>
  </si>
  <si>
    <t>https://twitter.com/SUNA_AGENCY_EN/status/1551257623407857667</t>
  </si>
  <si>
    <t>https://pbs.twimg.com/media/FYcslkBWQAA8iwY.jpg</t>
  </si>
  <si>
    <t>2022-07-24 19:21:55 CAT</t>
  </si>
  <si>
    <t>Khartoum Education: Pass rate in Basic Education Certificate registers 80.6%  https://t.co/KU60qJjMH1  #suna #sudan  https://t.co/bWY8YjNyhG</t>
  </si>
  <si>
    <t>['https://www.suna-sd.net/read?id=744739']</t>
  </si>
  <si>
    <t>['https://pbs.twimg.com/media/FYcrcnPXgAAT8H9.jpg']</t>
  </si>
  <si>
    <t>https://twitter.com/SUNA_AGENCY_EN/status/1551256377397579786</t>
  </si>
  <si>
    <t>https://pbs.twimg.com/media/FYcrcnPXgAAT8H9.jpg</t>
  </si>
  <si>
    <t>2022-07-24 19:12:38 CAT</t>
  </si>
  <si>
    <t>Saudi Press Agency: AlUla… Land of Civilizations and Largest Open Museum in the World  https://t.co/iXtGfAvCtm  #suna #sudan  https://t.co/WBVmX3ViAW</t>
  </si>
  <si>
    <t>['https://www.suna-sd.net/read?id=744724']</t>
  </si>
  <si>
    <t>['https://pbs.twimg.com/media/FYcpUh1WIAIvpKN.jpg']</t>
  </si>
  <si>
    <t>https://twitter.com/SUNA_AGENCY_EN/status/1551254038305558528</t>
  </si>
  <si>
    <t>https://pbs.twimg.com/media/FYcpUh1WIAIvpKN.jpg</t>
  </si>
  <si>
    <t>2022-07-23 20:56:50 CAT</t>
  </si>
  <si>
    <t>Dr. Jibril Affirms Sudan Readiness to Receive Arab Investments  https://t.co/tGejrJplWh  #suna #sudan  https://t.co/tBsFIvc4PA</t>
  </si>
  <si>
    <t>['https://www.suna-sd.net/read?id=744692']</t>
  </si>
  <si>
    <t>['https://pbs.twimg.com/media/FYX3lXnXEAEQZD3.jpg']</t>
  </si>
  <si>
    <t>https://twitter.com/SUNA_AGENCY_EN/status/1550917872893022210</t>
  </si>
  <si>
    <t>https://pbs.twimg.com/media/FYX3lXnXEAEQZD3.jpg</t>
  </si>
  <si>
    <t>2022-07-23 20:51:32 CAT</t>
  </si>
  <si>
    <t>Investigation Committee for Events in Kassala Starts its Work  https://t.co/AXiSvrxU4i  #suna #sudan  https://t.co/hU6cSVZGZh</t>
  </si>
  <si>
    <t>['https://www.suna-sd.net/read?id=744686']</t>
  </si>
  <si>
    <t>['https://pbs.twimg.com/media/FYX2X61WYAAovb6.jpg']</t>
  </si>
  <si>
    <t>https://twitter.com/SUNA_AGENCY_EN/status/1550916540031275012</t>
  </si>
  <si>
    <t>https://pbs.twimg.com/media/FYX2X61WYAAovb6.jpg</t>
  </si>
  <si>
    <t>2022-07-23 20:30:36 CAT</t>
  </si>
  <si>
    <t>Daglo Returns to Genaina to Complete Tribal Reconciliations in West Darfur  https://t.co/jvWt5DwmDR  #suna #sudan  https://t.co/jPjzVCUiuK</t>
  </si>
  <si>
    <t>['https://www.suna-sd.net/read?id=744680']</t>
  </si>
  <si>
    <t>['https://pbs.twimg.com/media/FYXxlHQXoAAswxw.jpg']</t>
  </si>
  <si>
    <t>https://twitter.com/SUNA_AGENCY_EN/status/1550911270513262592</t>
  </si>
  <si>
    <t>https://pbs.twimg.com/media/FYXxlHQXoAAswxw.jpg</t>
  </si>
  <si>
    <t>2022-07-23 20:02:16 CAT</t>
  </si>
  <si>
    <t>Ambassador Khaled Farah Hands his Credentials to France President  https://t.co/riNbzOtnk5  #suna #sudan  https://t.co/XFmEiibqQq</t>
  </si>
  <si>
    <t>['https://www.suna-sd.net/read?id=744676']</t>
  </si>
  <si>
    <t>['https://pbs.twimg.com/media/FYXrGK8XkAAhNhf.jpg']</t>
  </si>
  <si>
    <t>https://twitter.com/SUNA_AGENCY_EN/status/1550904141005864960</t>
  </si>
  <si>
    <t>https://pbs.twimg.com/media/FYXrGK8XkAAhNhf.jpg</t>
  </si>
  <si>
    <t>2022-07-21 19:33:01 CAT</t>
  </si>
  <si>
    <t>“Nidaa Al-Watan” Organization: National initiative for youth-youth dialogue  https://t.co/luR8Jh2eaL  #suna #sudan  https://t.co/Q3Fu5TSxzK</t>
  </si>
  <si>
    <t>['https://www.suna-sd.net/read?id=744615']</t>
  </si>
  <si>
    <t>['https://pbs.twimg.com/media/FYNRN6OXwAIHvQU.jpg']</t>
  </si>
  <si>
    <t>https://twitter.com/SUNA_AGENCY_EN/status/1550172003436576772</t>
  </si>
  <si>
    <t>https://pbs.twimg.com/media/FYNRN6OXwAIHvQU.jpg</t>
  </si>
  <si>
    <t>2022-07-21 19:27:27 CAT</t>
  </si>
  <si>
    <t>Sub-regional basic course on emergency response to chemical incidents for IGAD members states  https://t.co/nXmTKoC16Z  #suna #sudan  https://t.co/nxrAsfh85o</t>
  </si>
  <si>
    <t>['https://www.suna-sd.net/read?id=744601']</t>
  </si>
  <si>
    <t>['https://pbs.twimg.com/media/FYNP8kOWYAMbsc7.jpg']</t>
  </si>
  <si>
    <t>https://twitter.com/SUNA_AGENCY_EN/status/1550170602308239361</t>
  </si>
  <si>
    <t>https://pbs.twimg.com/media/FYNP8kOWYAMbsc7.jpg</t>
  </si>
  <si>
    <t>2022-07-21 19:19:54 CAT</t>
  </si>
  <si>
    <t>Sudanese-Indian trade cooperation discussed  https://t.co/1NFNKSoh8w  #suna #sudan  https://t.co/uf1pcbyJjc</t>
  </si>
  <si>
    <t>['https://www.suna-sd.net/read?id=744577']</t>
  </si>
  <si>
    <t>['https://pbs.twimg.com/media/FYNON0jXEAMvgDj.jpg']</t>
  </si>
  <si>
    <t>https://twitter.com/SUNA_AGENCY_EN/status/1550168703995678721</t>
  </si>
  <si>
    <t>https://pbs.twimg.com/media/FYNON0jXEAMvgDj.jpg</t>
  </si>
  <si>
    <t>2022-07-21 19:10:26 CAT</t>
  </si>
  <si>
    <t>Blue Nile receives delegation of leaders of native administration in Sudan  https://t.co/SIcRuzScOS  #suna #sudan  https://t.co/MfpOHwJO7j</t>
  </si>
  <si>
    <t>['https://www.suna-sd.net/read?id=744584']</t>
  </si>
  <si>
    <t>['https://pbs.twimg.com/media/FYNMDI3XwAAQAus.jpg']</t>
  </si>
  <si>
    <t>https://twitter.com/SUNA_AGENCY_EN/status/1550166320741842949</t>
  </si>
  <si>
    <t>https://pbs.twimg.com/media/FYNMDI3XwAAQAus.jpg</t>
  </si>
  <si>
    <t>2022-07-20 21:54:17 CAT</t>
  </si>
  <si>
    <t>Higher Committee of Hausa Rejects Forced Displacement  https://t.co/lQvqTdyBKS  #suna #sudan  https://t.co/YoMV6775fY</t>
  </si>
  <si>
    <t>['https://www.suna-sd.net/read?id=744550']</t>
  </si>
  <si>
    <t>['https://pbs.twimg.com/media/FYIn9xkXwAE_VoM.jpg']</t>
  </si>
  <si>
    <t>https://twitter.com/SUNA_AGENCY_EN/status/1549845168240865281</t>
  </si>
  <si>
    <t>https://pbs.twimg.com/media/FYIn9xkXwAE_VoM.jpg</t>
  </si>
  <si>
    <t>2022-07-20 21:49:24 CAT</t>
  </si>
  <si>
    <t>Session of Political Talks between Sudan and the European Union Held  https://t.co/qCKDVKPsve  #suna #sudan  https://t.co/2HDpOnicyz</t>
  </si>
  <si>
    <t>['https://www.suna-sd.net/read?id=744539']</t>
  </si>
  <si>
    <t>['https://pbs.twimg.com/media/FYIm2OdXEAAlT3R.jpg']</t>
  </si>
  <si>
    <t>https://twitter.com/SUNA_AGENCY_EN/status/1549843937958961153</t>
  </si>
  <si>
    <t>https://pbs.twimg.com/media/FYIm2OdXEAAlT3R.jpg</t>
  </si>
  <si>
    <t>2022-07-20 21:45:20 CAT</t>
  </si>
  <si>
    <t>Chaired by Sudan: IGAD Discusses Efforts to Combat Drought  https://t.co/W47AT27BDY  #suna #sudan  https://t.co/C5MSpCNgCM</t>
  </si>
  <si>
    <t>['https://www.suna-sd.net/read?id=744528']</t>
  </si>
  <si>
    <t>['https://pbs.twimg.com/media/FYIl6jHXkAIHvrh.jpg']</t>
  </si>
  <si>
    <t>https://twitter.com/SUNA_AGENCY_EN/status/1549842916167847937</t>
  </si>
  <si>
    <t>https://pbs.twimg.com/media/FYIl6jHXkAIHvrh.jpg</t>
  </si>
  <si>
    <t>2022-07-20 21:43:44 CAT</t>
  </si>
  <si>
    <t>White Nile Aims to Cultivate 3.35 Million Acres  https://t.co/IXxBu7fVa7  #suna #sudan  https://t.co/D6OKjhTdMO</t>
  </si>
  <si>
    <t>['https://www.suna-sd.net/read?id=744515']</t>
  </si>
  <si>
    <t>['https://pbs.twimg.com/media/FYIljXhXoAAL46X.jpg']</t>
  </si>
  <si>
    <t>https://twitter.com/SUNA_AGENCY_EN/status/1549842515196510209</t>
  </si>
  <si>
    <t>https://pbs.twimg.com/media/FYIljXhXoAAL46X.jpg</t>
  </si>
  <si>
    <t>2022-07-20 21:28:29 CAT</t>
  </si>
  <si>
    <t>Use of Unregistered Calling Cards Stopped and Measures against Instigators of Sedition Taken  https://t.co/B7MSlyF1wr  #suna #sudan  https://t.co/zrWAEf5Plo</t>
  </si>
  <si>
    <t>['https://www.suna-sd.net/read?id=744547']</t>
  </si>
  <si>
    <t>['https://pbs.twimg.com/media/FYIiD7uWQAIAhVZ.jpg']</t>
  </si>
  <si>
    <t>https://twitter.com/SUNA_AGENCY_EN/status/1549838677026684928</t>
  </si>
  <si>
    <t>https://pbs.twimg.com/media/FYIiD7uWQAIAhVZ.jpg</t>
  </si>
  <si>
    <t>2022-07-20 21:14:40 CAT</t>
  </si>
  <si>
    <t>Karshom Affirms Stability of Security Situation in West Darfur  https://t.co/pfY0aF3NWW  #suna #sudan  https://t.co/Mwo8lsWQdG</t>
  </si>
  <si>
    <t>['https://www.suna-sd.net/read?id=744503']</t>
  </si>
  <si>
    <t>['https://pbs.twimg.com/media/FYIe5RwXwAIUEB5.jpg']</t>
  </si>
  <si>
    <t>https://twitter.com/SUNA_AGENCY_EN/status/1549835198040358914</t>
  </si>
  <si>
    <t>https://pbs.twimg.com/media/FYIe5RwXwAIUEB5.jpg</t>
  </si>
  <si>
    <t>2022-07-20 20:11:06 CAT</t>
  </si>
  <si>
    <t>Al-Burhan Congratulates Macron on France National Day  https://t.co/zxgZo7VefL  #suna #sudan  https://t.co/66NKvSRcj1</t>
  </si>
  <si>
    <t>['https://www.suna-sd.net/read?id=744492']</t>
  </si>
  <si>
    <t>['https://pbs.twimg.com/media/FYIPurQWQAAX4Wy.jpg']</t>
  </si>
  <si>
    <t>https://twitter.com/SUNA_AGENCY_EN/status/1549819200771919873</t>
  </si>
  <si>
    <t>https://pbs.twimg.com/media/FYIPurQWQAAX4Wy.jpg</t>
  </si>
  <si>
    <t>2022-07-19 20:45:31 CAT</t>
  </si>
  <si>
    <t>Wali of Khartoum State expresses Sudanese people's denunciation of incidents of Blue Nile  https://t.co/2osPZqidXj  #suna #sudan  https://t.co/EWSdpjRJrw</t>
  </si>
  <si>
    <t>['https://www.suna-sd.net/read?id=744461']</t>
  </si>
  <si>
    <t>['https://pbs.twimg.com/media/FYDOnxxWAAIdeXv.jpg', 'https://pbs.twimg.com/media/FYDOoLJXkAExqCI.jpg', 'https://pbs.twimg.com/media/FYDOonxXoAAc3d5.jpg', 'https://pbs.twimg.com/media/FYDOo28XkAAK-nV.jpg']</t>
  </si>
  <si>
    <t>https://twitter.com/SUNA_AGENCY_EN/status/1549465475482095618</t>
  </si>
  <si>
    <t>https://pbs.twimg.com/media/FYDOnxxWAAIdeXv.jpg</t>
  </si>
  <si>
    <t>2022-07-19 20:39:33 CAT</t>
  </si>
  <si>
    <t>Situation returns to normalcy in Damazin  https://t.co/0SpU6Wero6  #suna #sudan  https://t.co/PTdpIdOFVM</t>
  </si>
  <si>
    <t>['https://www.suna-sd.net/read?id=744442']</t>
  </si>
  <si>
    <t>['https://pbs.twimg.com/media/FYDNRBeXwAIWZLO.jpg']</t>
  </si>
  <si>
    <t>https://twitter.com/SUNA_AGENCY_EN/status/1549463971698282502</t>
  </si>
  <si>
    <t>https://pbs.twimg.com/media/FYDNRBeXwAIWZLO.jpg</t>
  </si>
  <si>
    <t>2022-07-19 20:33:27 CAT</t>
  </si>
  <si>
    <t>32 injured in incidents of Blue Nile arrive to hospitals in Khartoum  https://t.co/BIazHpVHw8  #suna #sudan  https://t.co/AItBFJfrkX</t>
  </si>
  <si>
    <t>['https://www.suna-sd.net/read?id=744437']</t>
  </si>
  <si>
    <t>['https://pbs.twimg.com/media/FYDL4ABXwAUG5Yz.jpg']</t>
  </si>
  <si>
    <t>https://twitter.com/SUNA_AGENCY_EN/status/1549462437778300929</t>
  </si>
  <si>
    <t>https://pbs.twimg.com/media/FYDL4ABXwAUG5Yz.jpg</t>
  </si>
  <si>
    <t>2022-07-19 20:29:47 CAT</t>
  </si>
  <si>
    <t>TSC Secretary-General Meets Ambassador of China  https://t.co/aMiCnRtpzj  #suna #sudan  https://t.co/9lfRAcExCh</t>
  </si>
  <si>
    <t>['https://www.suna-sd.net/read?id=744436']</t>
  </si>
  <si>
    <t>['https://pbs.twimg.com/media/FYDLCPQXkAEbLOF.jpg']</t>
  </si>
  <si>
    <t>https://twitter.com/SUNA_AGENCY_EN/status/1549461514075127808</t>
  </si>
  <si>
    <t>https://pbs.twimg.com/media/FYDLCPQXkAEbLOF.jpg</t>
  </si>
  <si>
    <t>2022-07-19 20:17:40 CAT</t>
  </si>
  <si>
    <t>UNITAMS Spokesman announces the end of his mission in Sudan  https://t.co/vGCcKpPQ0U  #suna #sudan  https://t.co/xLud79OSaG</t>
  </si>
  <si>
    <t>['https://www.suna-sd.net/read?id=744435']</t>
  </si>
  <si>
    <t>['https://pbs.twimg.com/media/FYDIQwRWQAAhNAC.jpg']</t>
  </si>
  <si>
    <t>https://twitter.com/SUNA_AGENCY_EN/status/1549458464497360905</t>
  </si>
  <si>
    <t>https://pbs.twimg.com/media/FYDIQwRWQAAhNAC.jpg</t>
  </si>
  <si>
    <t>2022-07-19 20:12:02 CAT</t>
  </si>
  <si>
    <t>Security reinforcements arrive in Blue Nile and Kassala  https://t.co/gevR45HByQ  #suna #sudan  https://t.co/hky5Tf9mBa</t>
  </si>
  <si>
    <t>['https://www.suna-sd.net/read?id=744423']</t>
  </si>
  <si>
    <t>['https://pbs.twimg.com/media/FYDG-T5XoAML7g3.jpg']</t>
  </si>
  <si>
    <t>https://twitter.com/SUNA_AGENCY_EN/status/1549457049024696321</t>
  </si>
  <si>
    <t>https://pbs.twimg.com/media/FYDG-T5XoAML7g3.jpg</t>
  </si>
  <si>
    <t>2022-07-18 23:51:29 CAT</t>
  </si>
  <si>
    <t>Foreign Minister: Diplomacy will Serve Sudan Water Interests  https://t.co/MGP6XggvXB  #suna #sudan  https://t.co/BelHXEdVMs</t>
  </si>
  <si>
    <t>['https://www.suna-sd.net/read?id=744368']</t>
  </si>
  <si>
    <t>['https://pbs.twimg.com/media/FX-vnAsXEAMwRav.jpg']</t>
  </si>
  <si>
    <t>https://twitter.com/SUNA_AGENCY_EN/status/1549149887626940418</t>
  </si>
  <si>
    <t>https://pbs.twimg.com/media/FX-vnAsXEAMwRav.jpg</t>
  </si>
  <si>
    <t>2022-07-18 23:40:20 CAT</t>
  </si>
  <si>
    <t>United States Approves Nomination of Ambassador Mohamed Abdalla Idris  https://t.co/H5sNJY5wnd  #suna #sudan  https://t.co/u99ZOakT0e</t>
  </si>
  <si>
    <t>['https://www.suna-sd.net/read?id=744377']</t>
  </si>
  <si>
    <t>['https://pbs.twimg.com/media/FX-tDyzXEAAyoij.jpg']</t>
  </si>
  <si>
    <t>https://twitter.com/SUNA_AGENCY_EN/status/1549147082111475712</t>
  </si>
  <si>
    <t>https://pbs.twimg.com/media/FX-tDyzXEAAyoij.jpg</t>
  </si>
  <si>
    <t>2022-07-18 23:14:22 CAT</t>
  </si>
  <si>
    <t>Native Administration Issues Statement on Unfortunate Events in Blue Nile State  https://t.co/jLmGucTPCG  #suna #sudan  https://t.co/K00JarLogX</t>
  </si>
  <si>
    <t>['https://www.suna-sd.net/read?id=744380']</t>
  </si>
  <si>
    <t>['https://pbs.twimg.com/media/FX-nHYyWYAIgWGi.jpg']</t>
  </si>
  <si>
    <t>https://twitter.com/SUNA_AGENCY_EN/status/1549140544416260096</t>
  </si>
  <si>
    <t>https://pbs.twimg.com/media/FX-nHYyWYAIgWGi.jpg</t>
  </si>
  <si>
    <t>2022-07-18 22:53:24 CAT</t>
  </si>
  <si>
    <t>Governor of Blue Nile Accuses Former Regime of Involvement in Arming Citizens  https://t.co/C6cGYo3Uff  #suna #sudan  https://t.co/LcPMWpUj6c</t>
  </si>
  <si>
    <t>['https://www.suna-sd.net/read?id=744382']</t>
  </si>
  <si>
    <t>['https://pbs.twimg.com/media/FX-iUQXXEAMs-x6.jpg']</t>
  </si>
  <si>
    <t>https://twitter.com/SUNA_AGENCY_EN/status/1549135268367704064</t>
  </si>
  <si>
    <t>https://pbs.twimg.com/media/FX-iUQXXEAMs-x6.jpg</t>
  </si>
  <si>
    <t>2022-07-18 21:54:10 CAT</t>
  </si>
  <si>
    <t>Kabbashi Calls for Expediting Provision of Humanitarian Aid to Affected People in Blue Nile  https://t.co/jQXoigHX4Q  #suna #sudan  https://t.co/eMbIiN8pel</t>
  </si>
  <si>
    <t>['https://www.suna-sd.net/read?id=744366']</t>
  </si>
  <si>
    <t>['https://pbs.twimg.com/media/FX-UwfZX0AEELP8.jpg']</t>
  </si>
  <si>
    <t>https://twitter.com/SUNA_AGENCY_EN/status/1549120364139188224</t>
  </si>
  <si>
    <t>https://pbs.twimg.com/media/FX-UwfZX0AEELP8.jpg</t>
  </si>
  <si>
    <t>2022-07-18 21:27:28 CAT</t>
  </si>
  <si>
    <t>Order Banning and Restricting Gatherings and Processions in Kassala Locality Issued  https://t.co/e7uRvmugKE  #suna #sudan  https://t.co/G7PnbbOeg2</t>
  </si>
  <si>
    <t>['https://www.suna-sd.net/read?id=744362']</t>
  </si>
  <si>
    <t>['https://pbs.twimg.com/media/FX-OpitXkAAOmSH.jpg']</t>
  </si>
  <si>
    <t>https://twitter.com/SUNA_AGENCY_EN/status/1549113643924611074</t>
  </si>
  <si>
    <t>https://pbs.twimg.com/media/FX-OpitXkAAOmSH.jpg</t>
  </si>
  <si>
    <t>2022-07-18 16:46:35 CAT</t>
  </si>
  <si>
    <t>Court Trying Case of Martyr Mahgoub Al-Taj Adjourns Sittings until August 1st  https://t.co/4zjipnM2YA  #suna #sudan  https://t.co/efutPDwJPM</t>
  </si>
  <si>
    <t>['https://www.suna-sd.net/read?id=744359']</t>
  </si>
  <si>
    <t>['https://pbs.twimg.com/media/FX9OWslWAAEiGfw.jpg']</t>
  </si>
  <si>
    <t>https://twitter.com/SUNA_AGENCY_EN/status/1549042955658227714</t>
  </si>
  <si>
    <t>https://pbs.twimg.com/media/FX9OWslWAAEiGfw.jpg</t>
  </si>
  <si>
    <t>2022-07-18 16:39:29 CAT</t>
  </si>
  <si>
    <t>Hausa Higher Committee Issues Statement on Blue Nile Region’s Crisis     https://t.co/5XJfPC5Vo8  #suna #sudan  https://t.co/j7mk0ZvLVH</t>
  </si>
  <si>
    <t>['https://www.suna-sd.net/read?id=744326']</t>
  </si>
  <si>
    <t>['https://pbs.twimg.com/media/FX9MvBbXEAcozPH.jpg']</t>
  </si>
  <si>
    <t>https://twitter.com/SUNA_AGENCY_EN/status/1549041171347173376</t>
  </si>
  <si>
    <t>https://pbs.twimg.com/media/FX9MvBbXEAcozPH.jpg</t>
  </si>
  <si>
    <t>2022-07-17 19:27:08 CAT</t>
  </si>
  <si>
    <t>GCC-US Summit support efforts to achieve stability in Sudan  https://t.co/uu0fYBlkcP  #suna #sudan  https://t.co/j9me4PxDSJ</t>
  </si>
  <si>
    <t>['https://www.suna-sd.net/read?id=744294']</t>
  </si>
  <si>
    <t>['https://pbs.twimg.com/media/FX4pg3DWYAARpkM.jpg']</t>
  </si>
  <si>
    <t>https://twitter.com/SUNA_AGENCY_EN/status/1548720973347708929</t>
  </si>
  <si>
    <t>https://pbs.twimg.com/media/FX4pg3DWYAARpkM.jpg</t>
  </si>
  <si>
    <t>2022-07-17 19:22:35 CAT</t>
  </si>
  <si>
    <t>Saudi Ambassador meets Chargé d'Affaires of US Embassy in Khartoum  https://t.co/ClU0DUwfn2  #suna #sudan  https://t.co/R97S0hv2Af</t>
  </si>
  <si>
    <t>['https://www.suna-sd.net/read?id=744285']</t>
  </si>
  <si>
    <t>['https://pbs.twimg.com/media/FX4oefCWIAIGwHf.jpg']</t>
  </si>
  <si>
    <t>https://twitter.com/SUNA_AGENCY_EN/status/1548719829573681154</t>
  </si>
  <si>
    <t>https://pbs.twimg.com/media/FX4oefCWIAIGwHf.jpg</t>
  </si>
  <si>
    <t>2022-07-17 19:12:46 CAT</t>
  </si>
  <si>
    <t>Commander-in-Chief of Armed Forces receives Eid congratulations from officers  https://t.co/NhDI2HaUtP  #suna #sudan  https://t.co/89ctRcmZ70</t>
  </si>
  <si>
    <t>['https://www.suna-sd.net/read?id=744273']</t>
  </si>
  <si>
    <t>['https://pbs.twimg.com/media/FX4mNk0WYAMkN6_.jpg', 'https://pbs.twimg.com/media/FX4mN9WWQAMdQYX.jpg', 'https://pbs.twimg.com/media/FX4mOGVWAAEVazT.jpg', 'https://pbs.twimg.com/media/FX4mOiWWIAwNvvJ.jpg']</t>
  </si>
  <si>
    <t>https://twitter.com/SUNA_AGENCY_EN/status/1548717356653879304</t>
  </si>
  <si>
    <t>https://pbs.twimg.com/media/FX4mNk0WYAMkN6_.jpg</t>
  </si>
  <si>
    <t>2022-07-17 18:26:48 CAT</t>
  </si>
  <si>
    <t>SUNA Interviews Ambassador of the Republic of South Sudan  https://t.co/zDKMGoahwc  #suna #sudan  https://t.co/qZhptALAVZ</t>
  </si>
  <si>
    <t>['https://www.suna-sd.net/read?id=744265']</t>
  </si>
  <si>
    <t>['https://pbs.twimg.com/media/FX4bsrIWIAIn4H9.jpg']</t>
  </si>
  <si>
    <t>https://twitter.com/SUNA_AGENCY_EN/status/1548705788071477254</t>
  </si>
  <si>
    <t>https://pbs.twimg.com/media/FX4bsrIWIAIn4H9.jpg</t>
  </si>
  <si>
    <t>2022-07-16 22:28:34 CAT</t>
  </si>
  <si>
    <t>Volker Calls on Communities in Blue Nile to Refrain from Revenge  https://t.co/nuStkYV994  #suna #sudan  https://t.co/qg0thR8p36</t>
  </si>
  <si>
    <t>['https://www.suna-sd.net/read?id=744240']</t>
  </si>
  <si>
    <t>['https://pbs.twimg.com/media/FX0Jc8JVQAABUjd.jpg']</t>
  </si>
  <si>
    <t>https://twitter.com/SUNA_AGENCY_EN/status/1548404243823935489</t>
  </si>
  <si>
    <t>https://pbs.twimg.com/media/FX0Jc8JVQAABUjd.jpg</t>
  </si>
  <si>
    <t>2022-07-16 22:23:08 CAT</t>
  </si>
  <si>
    <t>Badi: Security and Stability of Citizens is Priority  https://t.co/FDY2IrdhvF  #suna #sudan  https://t.co/T3bodogeyv</t>
  </si>
  <si>
    <t>['https://www.suna-sd.net/read?id=744238']</t>
  </si>
  <si>
    <t>['https://pbs.twimg.com/media/FX0INHgVEAIbvf6.jpg']</t>
  </si>
  <si>
    <t>https://twitter.com/SUNA_AGENCY_EN/status/1548402875545440258</t>
  </si>
  <si>
    <t>https://pbs.twimg.com/media/FX0INHgVEAIbvf6.jpg</t>
  </si>
  <si>
    <t>2022-07-16 22:17:14 CAT</t>
  </si>
  <si>
    <t>Importance of Leather Industry in Sudan  https://t.co/VfnkPWLF3g  #suna #sudan  https://t.co/mOQsxETQl9</t>
  </si>
  <si>
    <t>['https://www.suna-sd.net/read?id=744220']</t>
  </si>
  <si>
    <t>['https://pbs.twimg.com/media/FX0G2riUUAAnY7T.jpg']</t>
  </si>
  <si>
    <t>https://twitter.com/SUNA_AGENCY_EN/status/1548401392791871494</t>
  </si>
  <si>
    <t>https://pbs.twimg.com/media/FX0G2riUUAAnY7T.jpg</t>
  </si>
  <si>
    <t>2022-07-16 21:32:32 CAT</t>
  </si>
  <si>
    <t>National Commission for Human Rights Calls an End to Violence in Blue Nile  https://t.co/kpPApbQc32  #suna #sudan  https://t.co/MhR6IYjYWb</t>
  </si>
  <si>
    <t>['https://www.suna-sd.net/read?id=744217']</t>
  </si>
  <si>
    <t>['https://pbs.twimg.com/media/FXz8n_5VsAId8lO.jpg']</t>
  </si>
  <si>
    <t>https://twitter.com/SUNA_AGENCY_EN/status/1548390144092164096</t>
  </si>
  <si>
    <t>https://pbs.twimg.com/media/FXz8n_5VsAId8lO.jpg</t>
  </si>
  <si>
    <t>2022-07-16 20:22:12 CAT</t>
  </si>
  <si>
    <t>Al-Burhan Receives Congratulation from UK Ambassador on Eid Al-Adha  https://t.co/PyW2lIJ3Tn  #suna #sudan  https://t.co/le1P0XHFTO</t>
  </si>
  <si>
    <t>['https://www.suna-sd.net/read?id=744209']</t>
  </si>
  <si>
    <t>['https://pbs.twimg.com/media/FXzsgj6VsAAskRG.jpg', 'https://pbs.twimg.com/media/FXzshFUUIAQSD86.jpg', 'https://pbs.twimg.com/media/FXzshjsVsAUsNuT.jpg', 'https://pbs.twimg.com/media/FXzsh9pUYAQPGGx.jpg']</t>
  </si>
  <si>
    <t>https://twitter.com/SUNA_AGENCY_EN/status/1548372443143610373</t>
  </si>
  <si>
    <t>https://pbs.twimg.com/media/FXzsgj6VsAAskRG.jpg</t>
  </si>
  <si>
    <t>2022-07-14 21:47:17 CAT</t>
  </si>
  <si>
    <t>IGAD to deploy EOM to Kenya Elections  https://t.co/NA7vDxqPB4  #suna #sudan  https://t.co/YpWG6fSATW</t>
  </si>
  <si>
    <t>['https://www.suna-sd.net/read?id=744168']</t>
  </si>
  <si>
    <t>['https://pbs.twimg.com/media/FXps00dUcA0u1pY.jpg']</t>
  </si>
  <si>
    <t>https://twitter.com/SUNA_AGENCY_EN/status/1547669080668196864</t>
  </si>
  <si>
    <t>https://pbs.twimg.com/media/FXps00dUcA0u1pY.jpg</t>
  </si>
  <si>
    <t>2022-07-14 21:42:39 CAT</t>
  </si>
  <si>
    <t>Sudan wins gold medals in African Taekwondo Championship  https://t.co/YGVv8BHCcT  #suna #sudan  https://t.co/IWDIjqy0Zq</t>
  </si>
  <si>
    <t>['https://www.suna-sd.net/read?id=744165']</t>
  </si>
  <si>
    <t>['https://pbs.twimg.com/media/FXprwmUUEAAi68K.jpg']</t>
  </si>
  <si>
    <t>https://twitter.com/SUNA_AGENCY_EN/status/1547667913103986691</t>
  </si>
  <si>
    <t>https://pbs.twimg.com/media/FXprwmUUEAAi68K.jpg</t>
  </si>
  <si>
    <t>2022-07-14 21:38:51 CAT</t>
  </si>
  <si>
    <t>First batch of Sudanese pilgrims return from Saudi Arabia by sea after performing hajj rituals  https://t.co/rkWV8dyPA8  #suna #sudan  https://t.co/WW7Ar2GU7M</t>
  </si>
  <si>
    <t>['https://www.suna-sd.net/read?id=744159']</t>
  </si>
  <si>
    <t>['https://pbs.twimg.com/media/FXpq5D0UsAEOQfA.jpg']</t>
  </si>
  <si>
    <t>https://twitter.com/SUNA_AGENCY_EN/status/1547666957343657986</t>
  </si>
  <si>
    <t>https://pbs.twimg.com/media/FXpq5D0UsAEOQfA.jpg</t>
  </si>
  <si>
    <t>2022-07-14 15:29:23 CAT</t>
  </si>
  <si>
    <t>Rainfall forecast in Khartoum and other states  https://t.co/aFgRrfltc5  #suna #sudan  https://t.co/Iy2VjPl6WH</t>
  </si>
  <si>
    <t>['https://www.suna-sd.net/read?id=744155']</t>
  </si>
  <si>
    <t>['https://pbs.twimg.com/media/FXoWUuJVsAQ_QnF.jpg']</t>
  </si>
  <si>
    <t>https://twitter.com/SUNA_AGENCY_EN/status/1547573976821481474</t>
  </si>
  <si>
    <t>https://pbs.twimg.com/media/FXoWUuJVsAQ_QnF.jpg</t>
  </si>
  <si>
    <t>2022-07-14 15:24:33 CAT</t>
  </si>
  <si>
    <t>21 new locomotives arrive for railways from China next week  https://t.co/OUoEKfbuCt  #suna #sudan  https://t.co/YL1kfibkSd</t>
  </si>
  <si>
    <t>['https://www.suna-sd.net/read?id=744149']</t>
  </si>
  <si>
    <t>['https://pbs.twimg.com/media/FXoVOJOUUAYCCN9.jpg']</t>
  </si>
  <si>
    <t>https://twitter.com/SUNA_AGENCY_EN/status/1547572762624925702</t>
  </si>
  <si>
    <t>https://pbs.twimg.com/media/FXoVOJOUUAYCCN9.jpg</t>
  </si>
  <si>
    <t>2022-07-14 15:19:39 CAT</t>
  </si>
  <si>
    <t>Dr. Al-Tijani meets Sheikh Al-Tayeb on People of Sudan Call Initiative  https://t.co/JbYJSMtWL7  #suna #sudan  https://t.co/GVd4BoW3vI</t>
  </si>
  <si>
    <t>['https://www.suna-sd.net/read?id=744148']</t>
  </si>
  <si>
    <t>['https://pbs.twimg.com/media/FXoUGrBUEAEThBi.jpg']</t>
  </si>
  <si>
    <t>https://twitter.com/SUNA_AGENCY_EN/status/1547571530116112384</t>
  </si>
  <si>
    <t>https://pbs.twimg.com/media/FXoUGrBUEAEThBi.jpg</t>
  </si>
  <si>
    <t>2022-07-13 19:18:22 CAT</t>
  </si>
  <si>
    <t>Agar Propounds Three-Phase Political Initiative on Resolution of Political Crisis  https://t.co/D2DPCwcb3e  #suna #sudan  https://t.co/CWnmPQcsSe</t>
  </si>
  <si>
    <t>['https://www.suna-sd.net/read?id=744101']</t>
  </si>
  <si>
    <t>['https://pbs.twimg.com/media/FXkBI-ZXgAAO2Mv.jpg', 'https://pbs.twimg.com/media/FXkBJJvXgAAwLua.jpg', 'https://pbs.twimg.com/media/FXkBJWPXoAAfaI6.jpg', 'https://pbs.twimg.com/media/FXkBJiPWQAYB4WS.jpg']</t>
  </si>
  <si>
    <t>https://twitter.com/SUNA_AGENCY_EN/status/1547269215131996163</t>
  </si>
  <si>
    <t>https://pbs.twimg.com/media/FXkBI-ZXgAAO2Mv.jpg</t>
  </si>
  <si>
    <t>2022-07-09 09:02:23 CAT</t>
  </si>
  <si>
    <t>Eid Mubarak  https://t.co/DhLZX39nhC</t>
  </si>
  <si>
    <t>https://twitter.com/SUNA_AGENCY_EN/status/1545664647751241728</t>
  </si>
  <si>
    <t>https://pbs.twimg.com/ext_tw_video_thumb/1545664607087378433/pu/img/-UC_6UkWAf31lc3B.jpg</t>
  </si>
  <si>
    <t>2022-07-07 22:08:48 CAT</t>
  </si>
  <si>
    <t>Al-Burhan Awards Brazilian Ambassador Al-Nelein Order  https://t.co/2GjNqR7z7G  #suna #sudan  https://t.co/vHlITpds2Z</t>
  </si>
  <si>
    <t>['https://www.suna-sd.net/read?id=743904']</t>
  </si>
  <si>
    <t>['https://pbs.twimg.com/media/FXFum2tWIAEybUM.jpg', 'https://pbs.twimg.com/media/FXFunCnXkAQJWfS.jpg', 'https://pbs.twimg.com/media/FXFunaCXgAAgA6v.jpg', 'https://pbs.twimg.com/media/FXFunwpWAAAqUZO.jpg']</t>
  </si>
  <si>
    <t>https://twitter.com/SUNA_AGENCY_EN/status/1545137778916220928</t>
  </si>
  <si>
    <t>https://pbs.twimg.com/media/FXFum2tWIAEybUM.jpg</t>
  </si>
  <si>
    <t>2022-07-07 22:03:15 CAT</t>
  </si>
  <si>
    <t>Ministry of Foreign Affairs Undersecretary meets UN Secretary-General Special Representative for Sudan  https://t.co/dLAsANNIyb  #suna #sudan  https://t.co/f6TXEaZjc5</t>
  </si>
  <si>
    <t>['https://www.suna-sd.net/read?id=743902']</t>
  </si>
  <si>
    <t>['https://pbs.twimg.com/media/FXFtWihWAAAe6TS.jpg']</t>
  </si>
  <si>
    <t>https://twitter.com/SUNA_AGENCY_EN/status/1545136383861444608</t>
  </si>
  <si>
    <t>https://pbs.twimg.com/media/FXFtWihWAAAe6TS.jpg</t>
  </si>
  <si>
    <t>2022-07-07 22:01:28 CAT</t>
  </si>
  <si>
    <t>Human Rights Council adopts procedural resolution by consensus  https://t.co/hTyLpNMQXj  #suna #sudan  https://t.co/WI2OMiTFIh</t>
  </si>
  <si>
    <t>['https://www.suna-sd.net/read?id=743897']</t>
  </si>
  <si>
    <t>['https://pbs.twimg.com/media/FXFs8IpX0AAWSMs.jpg']</t>
  </si>
  <si>
    <t>https://twitter.com/SUNA_AGENCY_EN/status/1545135935754485761</t>
  </si>
  <si>
    <t>https://pbs.twimg.com/media/FXFs8IpX0AAWSMs.jpg</t>
  </si>
  <si>
    <t>2022-07-07 21:52:35 CAT</t>
  </si>
  <si>
    <t>Al-Burhan receives credentials of ambassadors of Indonesia and Uganda  https://t.co/0Wj9h9WFWP  #suna #sudan  https://t.co/jHvb3fiyTC</t>
  </si>
  <si>
    <t>['https://www.suna-sd.net/read?id=743878']</t>
  </si>
  <si>
    <t>['https://pbs.twimg.com/media/FXFq5ImXoAAj6t5.jpg', 'https://pbs.twimg.com/media/FXFq5hRXEAAA3w6.jpg', 'https://pbs.twimg.com/media/FXFq59RXwAAV8s4.jpg', 'https://pbs.twimg.com/media/FXFq6KeXkAIjJP9.jpg']</t>
  </si>
  <si>
    <t>https://twitter.com/SUNA_AGENCY_EN/status/1545133698269544450</t>
  </si>
  <si>
    <t>https://pbs.twimg.com/media/FXFq5ImXoAAj6t5.jpg</t>
  </si>
  <si>
    <t>2022-07-07 21:42:00 CAT</t>
  </si>
  <si>
    <t>MoU on Reactivating Exchange of Trade with Countries of the World Signed  https://t.co/lRqXzOssSK  #suna #sudan  https://t.co/miqR1obHGR</t>
  </si>
  <si>
    <t>['https://www.suna-sd.net/read?id=743877']</t>
  </si>
  <si>
    <t>['https://pbs.twimg.com/media/FXFofHcXkAAWRue.jpg']</t>
  </si>
  <si>
    <t>https://twitter.com/SUNA_AGENCY_EN/status/1545131034089594880</t>
  </si>
  <si>
    <t>https://pbs.twimg.com/media/FXFofHcXkAAWRue.jpg</t>
  </si>
  <si>
    <t>2022-07-07 21:36:07 CAT</t>
  </si>
  <si>
    <t>West Darfur: Daglo's visit played positive role in establishing security  https://t.co/lVAM0I8qaS  #suna #sudan  https://t.co/fD7ivge50H</t>
  </si>
  <si>
    <t>['https://www.suna-sd.net/read?id=743874']</t>
  </si>
  <si>
    <t>['https://pbs.twimg.com/media/FXFnIm0XgAIwdtg.jpg']</t>
  </si>
  <si>
    <t>https://twitter.com/SUNA_AGENCY_EN/status/1545129553697378306</t>
  </si>
  <si>
    <t>https://pbs.twimg.com/media/FXFnIm0XgAIwdtg.jpg</t>
  </si>
  <si>
    <t>2022-07-07 21:22:25 CAT</t>
  </si>
  <si>
    <t>Minister of Minerals launches new machineries of Public Authority for Geological Research  https://t.co/hJOXMNql3g  #suna #sudan  https://t.co/ZUUtV48WIj</t>
  </si>
  <si>
    <t>['https://www.suna-sd.net/read?id=743866']</t>
  </si>
  <si>
    <t>['https://pbs.twimg.com/media/FXFkACWXgAA-FI7.jpg']</t>
  </si>
  <si>
    <t>https://twitter.com/SUNA_AGENCY_EN/status/1545126105765527552</t>
  </si>
  <si>
    <t>https://pbs.twimg.com/media/FXFkACWXgAA-FI7.jpg</t>
  </si>
  <si>
    <t>2022-07-06 21:49:20 CAT</t>
  </si>
  <si>
    <t>Foreign Ministry Presents Briefing to Ambassadors and Representatives of International and Regional Organizations  https://t.co/mEQd01SCpY  #suna #sudan  https://t.co/NdeEnSf4jP</t>
  </si>
  <si>
    <t>['https://www.suna-sd.net/read?id=743848']</t>
  </si>
  <si>
    <t>['https://pbs.twimg.com/media/FXAgkjAWIAQaYTs.jpg']</t>
  </si>
  <si>
    <t>https://twitter.com/SUNA_AGENCY_EN/status/1544770491768078339</t>
  </si>
  <si>
    <t>https://pbs.twimg.com/media/FXAgkjAWIAQaYTs.jpg</t>
  </si>
  <si>
    <t>2022-07-06 21:37:52 CAT</t>
  </si>
  <si>
    <t>Eid Al-Adha Holiday Announced  https://t.co/1AIFDbXjgH  #suna #sudan  https://t.co/Tv6FxnuoLH</t>
  </si>
  <si>
    <t>['https://www.suna-sd.net/read?id=743828']</t>
  </si>
  <si>
    <t>['https://pbs.twimg.com/media/FXAd8dpXoAc0iKq.jpg']</t>
  </si>
  <si>
    <t>https://twitter.com/SUNA_AGENCY_EN/status/1544767604811866116</t>
  </si>
  <si>
    <t>https://pbs.twimg.com/media/FXAd8dpXoAc0iKq.jpg</t>
  </si>
  <si>
    <t>2022-07-06 21:28:40 CAT</t>
  </si>
  <si>
    <t>Al-Burhan Issues Republican Decree Relieving TSC Civilian Members  https://t.co/dEqeeNIle4  #suna #sudan  https://t.co/nYF86DEphk</t>
  </si>
  <si>
    <t>['https://www.suna-sd.net/read?id=743819']</t>
  </si>
  <si>
    <t>['https://pbs.twimg.com/media/FXAb18DX0AERYsm.jpg']</t>
  </si>
  <si>
    <t>https://twitter.com/SUNA_AGENCY_EN/status/1544765289786707970</t>
  </si>
  <si>
    <t>https://pbs.twimg.com/media/FXAb18DX0AERYsm.jpg</t>
  </si>
  <si>
    <t>2022-07-06 21:15:03 CAT</t>
  </si>
  <si>
    <t>Al-Burhan Returns Home After Participation in IGAD Summit in Nairobi  https://t.co/PJmYd4IDde  #suna #sudan  https://t.co/leTb27C1Nh</t>
  </si>
  <si>
    <t>['https://www.suna-sd.net/read?id=743810']</t>
  </si>
  <si>
    <t>['https://pbs.twimg.com/media/FXAYt-1WIAA0zhm.jpg', 'https://pbs.twimg.com/media/FXAYuM3WQAA56hE.jpg', 'https://pbs.twimg.com/media/FXAYudXWIAAgU9i.jpg', 'https://pbs.twimg.com/media/FXAYusaWQAIWjn1.jpg']</t>
  </si>
  <si>
    <t>https://twitter.com/SUNA_AGENCY_EN/status/1544761865917632512</t>
  </si>
  <si>
    <t>https://pbs.twimg.com/media/FXAYt-1WIAA0zhm.jpg</t>
  </si>
  <si>
    <t>2022-07-05 20:53:49 CAT</t>
  </si>
  <si>
    <t>IGAD summit opens session with participation of Al-Burhan  https://t.co/kPUA79h7Sz  #suna #sudan  https://t.co/xxkJowizPx</t>
  </si>
  <si>
    <t>['https://www.suna-sd.net/read?id=743737']</t>
  </si>
  <si>
    <t>['https://pbs.twimg.com/media/FW7KRBKWIAEP6fa.jpg', 'https://pbs.twimg.com/media/FW7KRZMXoAAeIXn.jpg', 'https://pbs.twimg.com/media/FW7KR_SX0AMFwqo.jpg']</t>
  </si>
  <si>
    <t>https://twitter.com/SUNA_AGENCY_EN/status/1544394135037165568</t>
  </si>
  <si>
    <t>https://pbs.twimg.com/media/FW7KRBKWIAEP6fa.jpg</t>
  </si>
  <si>
    <t>2022-07-05 20:13:28 CAT</t>
  </si>
  <si>
    <t>South Sudan Presidential Adviser arrives in Khartoum  https://t.co/api8hOfdlv  #suna #sudan  https://t.co/RXNMMcR1g0</t>
  </si>
  <si>
    <t>['https://www.suna-sd.net/read?id=743755']</t>
  </si>
  <si>
    <t>['https://pbs.twimg.com/media/FW7BCH6WIAM6IAK.jpg', 'https://pbs.twimg.com/media/FW7BCV8XkAI2Vpa.jpg', 'https://pbs.twimg.com/media/FW7BCl8X0AIR9MY.jpg', 'https://pbs.twimg.com/media/FW7BCzlWAAIbX4l.jpg']</t>
  </si>
  <si>
    <t>https://twitter.com/SUNA_AGENCY_EN/status/1544383979767349249</t>
  </si>
  <si>
    <t>https://pbs.twimg.com/media/FW7BCH6WIAM6IAK.jpg</t>
  </si>
  <si>
    <t>2022-07-05 20:06:52 CAT</t>
  </si>
  <si>
    <t>TSC President meets Ethiopian Prime Minister  https://t.co/lo63Io33zz  #suna #sudan  https://t.co/VgPNCc8Jss</t>
  </si>
  <si>
    <t>['https://www.suna-sd.net/read?id=743715']</t>
  </si>
  <si>
    <t>['https://pbs.twimg.com/media/FW6_hskXkAA20Tn.jpg', 'https://pbs.twimg.com/media/FW6_iLPXoAEIwlr.jpg']</t>
  </si>
  <si>
    <t>https://twitter.com/SUNA_AGENCY_EN/status/1544382319259181057</t>
  </si>
  <si>
    <t>https://pbs.twimg.com/media/FW6_hskXkAA20Tn.jpg</t>
  </si>
  <si>
    <t>2022-07-05 19:58:53 CAT</t>
  </si>
  <si>
    <t>Al-Burhan heads to Nairobi to participate in IGAD summit  https://t.co/CWUeJMjZKc  #suna #sudan  https://t.co/PoKg6AfO4d</t>
  </si>
  <si>
    <t>['https://www.suna-sd.net/read?id=743713']</t>
  </si>
  <si>
    <t>['https://pbs.twimg.com/media/FW69s1fWYAEU5QR.jpg']</t>
  </si>
  <si>
    <t>https://twitter.com/SUNA_AGENCY_EN/status/1544380307444535300</t>
  </si>
  <si>
    <t>https://pbs.twimg.com/media/FW69s1fWYAEU5QR.jpg</t>
  </si>
  <si>
    <t>2022-07-04 22:14:05 CAT</t>
  </si>
  <si>
    <t>Acting Foreign Minister Receives Ambassador of Kuwait  https://t.co/khwhHHRARG  #suna #sudan  https://t.co/Y5dN8ZnY2G</t>
  </si>
  <si>
    <t>['https://www.suna-sd.net/read?id=743644']</t>
  </si>
  <si>
    <t>['https://pbs.twimg.com/media/FW2TDv_XwAEjgw_.jpg']</t>
  </si>
  <si>
    <t>https://twitter.com/SUNA_AGENCY_EN/status/1544051945681330177</t>
  </si>
  <si>
    <t>https://pbs.twimg.com/media/FW2TDv_XwAEjgw_.jpg</t>
  </si>
  <si>
    <t>2022-07-04 21:59:46 CAT</t>
  </si>
  <si>
    <t>Attorney General Forms Committee to Investigate in June 30 Incidents  https://t.co/8MsMyZMD61  #suna #sudan  https://t.co/n3LHLMfLWp</t>
  </si>
  <si>
    <t>['https://www.suna-sd.net/read?id=743625']</t>
  </si>
  <si>
    <t>['https://pbs.twimg.com/media/FW2PyHgX0AEgx5F.jpg']</t>
  </si>
  <si>
    <t>https://twitter.com/SUNA_AGENCY_EN/status/1544048341473959938</t>
  </si>
  <si>
    <t>https://pbs.twimg.com/media/FW2PyHgX0AEgx5F.jpg</t>
  </si>
  <si>
    <t>2022-07-04 21:55:01 CAT</t>
  </si>
  <si>
    <t>Foreign Minister- Meets Delegation of United Nations Foundation  https://t.co/tEofBBILeJ  #suna #sudan  https://t.co/7EwHkun9vR</t>
  </si>
  <si>
    <t>['https://www.suna-sd.net/read?id=743629']</t>
  </si>
  <si>
    <t>['https://pbs.twimg.com/media/FW2OsUpXgAEiU5j.jpg']</t>
  </si>
  <si>
    <t>https://twitter.com/SUNA_AGENCY_EN/status/1544047148278452225</t>
  </si>
  <si>
    <t>https://pbs.twimg.com/media/FW2OsUpXgAEiU5j.jpg</t>
  </si>
  <si>
    <t>2022-07-04 21:46:20 CAT</t>
  </si>
  <si>
    <t>Daglo Calls Furbaranga People to Preserve Communal Cohesion  https://t.co/f7EGnSLpzb  #suna #sudan  https://t.co/al7mMl83j2</t>
  </si>
  <si>
    <t>['https://www.suna-sd.net/read?id=743624']</t>
  </si>
  <si>
    <t>['https://pbs.twimg.com/media/FW2Ms9jXEAAU8_I.jpg']</t>
  </si>
  <si>
    <t>https://twitter.com/SUNA_AGENCY_EN/status/1544044960567132163</t>
  </si>
  <si>
    <t>https://pbs.twimg.com/media/FW2Ms9jXEAAU8_I.jpg</t>
  </si>
  <si>
    <t>U.S. Congressional Delegation’s Travel to Sudan  https://t.co/YnTI3M392U  #suna #sudan  https://t.co/8dc0V1fIvB</t>
  </si>
  <si>
    <t>['https://www.suna-sd.net/read?id=743662']</t>
  </si>
  <si>
    <t>['https://pbs.twimg.com/media/FW2Kos4WQAMNl1_.jpg']</t>
  </si>
  <si>
    <t>https://twitter.com/SUNA_AGENCY_EN/status/1544042691436154886</t>
  </si>
  <si>
    <t>https://pbs.twimg.com/media/FW2Kos4WQAMNl1_.jpg</t>
  </si>
  <si>
    <t>2022-07-04 20:46:59 CAT</t>
  </si>
  <si>
    <t>Al-Burhan Calls on Political Forces to Agree on Formation of Government of Competencies  https://t.co/IIprANIAy6  #suna #sudan  https://t.co/69F2CfHQeO</t>
  </si>
  <si>
    <t>['https://www.suna-sd.net/read?id=743657']</t>
  </si>
  <si>
    <t>['https://pbs.twimg.com/media/FW1_HbwX0AAvqe_.jpg']</t>
  </si>
  <si>
    <t>https://twitter.com/SUNA_AGENCY_EN/status/1544030024679948292</t>
  </si>
  <si>
    <t>https://pbs.twimg.com/media/FW1_HbwX0AAvqe_.jpg</t>
  </si>
  <si>
    <t>2022-07-04 20:32:40 CAT</t>
  </si>
  <si>
    <t>Al-Burhan: Military Institution will not Participate in Dialogue Facilitated by Trilateral Mechanism  https://t.co/ClAnEw76YQ  #suna #sudan  https://t.co/JZnICeQrnF</t>
  </si>
  <si>
    <t>['https://www.suna-sd.net/read?id=743650']</t>
  </si>
  <si>
    <t>['https://pbs.twimg.com/media/FW172VBXoAMRTko.jpg']</t>
  </si>
  <si>
    <t>https://twitter.com/SUNA_AGENCY_EN/status/1544026422934659082</t>
  </si>
  <si>
    <t>https://pbs.twimg.com/media/FW172VBXoAMRTko.jpg</t>
  </si>
  <si>
    <t>2022-07-04 17:10:49 CAT</t>
  </si>
  <si>
    <t>Trial of Martyr Mahgoub’s Case Postponed until July 18  https://t.co/AUT4VjaNmQ  #suna #sudan  https://t.co/rGrZrdlBNA</t>
  </si>
  <si>
    <t>['https://www.suna-sd.net/read?id=743622']</t>
  </si>
  <si>
    <t>['https://pbs.twimg.com/media/FW1NpaUXEAAd4dU.jpg']</t>
  </si>
  <si>
    <t>https://twitter.com/SUNA_AGENCY_EN/status/1543975627572891649</t>
  </si>
  <si>
    <t>https://pbs.twimg.com/media/FW1NpaUXEAAd4dU.jpg</t>
  </si>
  <si>
    <t>2022-07-04 17:06:10 CAT</t>
  </si>
  <si>
    <t>US Assistant Secretary of State: We Support Efforts to Achieve Reconciliations in W. Darfur     https://t.co/c8edu9CXVE  #suna #sudan  https://t.co/hrU40OtRPO</t>
  </si>
  <si>
    <t>['https://www.suna-sd.net/read?id=743610']</t>
  </si>
  <si>
    <t>['https://pbs.twimg.com/media/FW1MlE-XEAIbLSv.jpg']</t>
  </si>
  <si>
    <t>https://twitter.com/SUNA_AGENCY_EN/status/1543974453763358720</t>
  </si>
  <si>
    <t>https://pbs.twimg.com/media/FW1MlE-XEAIbLSv.jpg</t>
  </si>
  <si>
    <t>2022-07-03 21:28:22 CAT</t>
  </si>
  <si>
    <t>Foreign Ministry Undersecretary meets Ethiopian Ambassador  https://t.co/myH6a0rxUT  #suna #sudan  https://t.co/gBfr39rdH9</t>
  </si>
  <si>
    <t>['https://www.suna-sd.net/read?id=743579']</t>
  </si>
  <si>
    <t>['https://pbs.twimg.com/media/FWw_AMiXoAAD2HN.jpg']</t>
  </si>
  <si>
    <t>https://twitter.com/SUNA_AGENCY_EN/status/1543678052105953280</t>
  </si>
  <si>
    <t>https://pbs.twimg.com/media/FWw_AMiXoAAD2HN.jpg</t>
  </si>
  <si>
    <t>2022-07-03 21:22:35 CAT</t>
  </si>
  <si>
    <t>Daglo attends graduation ceremony of civilian protection forces amid high-ranking presence  https://t.co/4GOkcs2qMe  #suna #sudan  https://t.co/gqM2a7totP</t>
  </si>
  <si>
    <t>['https://www.suna-sd.net/read?id=743574']</t>
  </si>
  <si>
    <t>['https://pbs.twimg.com/media/FWw9qfuXwAETCw0.jpg', 'https://pbs.twimg.com/media/FWw9q3GXkAM58tA.jpg', 'https://pbs.twimg.com/media/FWw9rK0XwAEWy1x.jpg', 'https://pbs.twimg.com/media/FWw9rh-XoAQBF2q.jpg']</t>
  </si>
  <si>
    <t>https://twitter.com/SUNA_AGENCY_EN/status/1543676596183236610</t>
  </si>
  <si>
    <t>https://pbs.twimg.com/media/FWw9qfuXwAETCw0.jpg</t>
  </si>
  <si>
    <t>2022-07-03 20:58:51 CAT</t>
  </si>
  <si>
    <t>Daglo addresses graduation ceremony of first batch of civilian protection forces  https://t.co/A3JT2B2KG8  #suna #sudan  https://t.co/YLcQMjTqkV</t>
  </si>
  <si>
    <t>['https://www.suna-sd.net/read?id=743567']</t>
  </si>
  <si>
    <t>['https://pbs.twimg.com/media/FWw4QHjXwAAKdyy.jpg']</t>
  </si>
  <si>
    <t>https://twitter.com/SUNA_AGENCY_EN/status/1543670625692172289</t>
  </si>
  <si>
    <t>https://pbs.twimg.com/media/FWw4QHjXwAAKdyy.jpg</t>
  </si>
  <si>
    <t>2022-07-03 20:52:30 CAT</t>
  </si>
  <si>
    <t>TSC Vice-President arrives in El Fasher for graduation of civilian protection forces  https://t.co/c8u7tYlQjk  #suna #sudan  https://t.co/GRrxEzSssP</t>
  </si>
  <si>
    <t>['https://www.suna-sd.net/read?id=743549']</t>
  </si>
  <si>
    <t>['https://pbs.twimg.com/media/FWw2x7BXwAI5E6w.jpg', 'https://pbs.twimg.com/media/FWw2yImWAAEemOT.jpg', 'https://pbs.twimg.com/media/FWw2yjaWQAEAsGA.jpg', 'https://pbs.twimg.com/media/FWw2ywqWYAIa0Av.jpg']</t>
  </si>
  <si>
    <t>https://twitter.com/SUNA_AGENCY_EN/status/1543669024315346945</t>
  </si>
  <si>
    <t>https://pbs.twimg.com/media/FWw2x7BXwAI5E6w.jpg</t>
  </si>
  <si>
    <t>2022-07-01 21:52:10 CAT</t>
  </si>
  <si>
    <t>Police starts investigations against violators of instructions and decisions  https://t.co/pZlIAkBRKS  #suna #sudan  https://t.co/A9TRPEwztu</t>
  </si>
  <si>
    <t>['https://www.suna-sd.net/read?id=743424']</t>
  </si>
  <si>
    <t>['https://pbs.twimg.com/media/FWmxRQeXwAARAiO.jpg']</t>
  </si>
  <si>
    <t>https://twitter.com/SUNA_AGENCY_EN/status/1542959265408745473</t>
  </si>
  <si>
    <t>https://pbs.twimg.com/media/FWmxRQeXwAARAiO.jpg</t>
  </si>
  <si>
    <t>2022-07-01 20:35:15 CAT</t>
  </si>
  <si>
    <t>Police issued a statement on the June 30 processions  https://t.co/kZzfFjRBsl  #suna #sudan  https://t.co/cwm3jUteQO</t>
  </si>
  <si>
    <t>['https://www.suna-sd.net/read?id=743423']</t>
  </si>
  <si>
    <t>['https://pbs.twimg.com/media/FWmfqshWYAI2qNx.jpg']</t>
  </si>
  <si>
    <t>https://twitter.com/SUNA_AGENCY_EN/status/1542939911036231682</t>
  </si>
  <si>
    <t>https://pbs.twimg.com/media/FWmfqshWYAI2qNx.jpg</t>
  </si>
  <si>
    <t>2022-07-01 20:20:15 CAT</t>
  </si>
  <si>
    <t>TSC denies Volcker given 72 hours to leave the country  https://t.co/MvRG72Zwi9  #suna #sudan  https://t.co/EHRXOWOAvh</t>
  </si>
  <si>
    <t>['https://www.suna-sd.net/read?id=743421']</t>
  </si>
  <si>
    <t>['https://pbs.twimg.com/media/FWmcO3JXwAIKI19.jpg']</t>
  </si>
  <si>
    <t>https://twitter.com/SUNA_AGENCY_EN/status/1542936133801316352</t>
  </si>
  <si>
    <t>https://pbs.twimg.com/media/FWmcO3JXwAIKI19.jpg</t>
  </si>
  <si>
    <t>2022-06-29 21:09:40 CAT</t>
  </si>
  <si>
    <t>Foreign Minister Hands President of Djibouti Message from Al-Burhan  https://t.co/PAHOuWfhu7  #suna #sudan  https://t.co/AnudQkFyX1</t>
  </si>
  <si>
    <t>['https://www.suna-sd.net/read?id=743360']</t>
  </si>
  <si>
    <t>['https://pbs.twimg.com/media/FWcUXYqXEAEwMYU.jpg']</t>
  </si>
  <si>
    <t>https://twitter.com/SUNA_AGENCY_EN/status/1542223796563857409</t>
  </si>
  <si>
    <t>https://pbs.twimg.com/media/FWcUXYqXEAEwMYU.jpg</t>
  </si>
  <si>
    <t>2022-06-29 21:03:11 CAT</t>
  </si>
  <si>
    <t>Ministry of Trade, N. Kordofan State Sign Agreement on Border Trade  https://t.co/vFQhocVNbe  #suna #sudan  https://t.co/TCXPlSRUGZ</t>
  </si>
  <si>
    <t>['https://www.suna-sd.net/read?id=743323']</t>
  </si>
  <si>
    <t>['https://pbs.twimg.com/media/FWcS4lDXgAA8l-D.jpg']</t>
  </si>
  <si>
    <t>https://twitter.com/SUNA_AGENCY_EN/status/1542222164291633157</t>
  </si>
  <si>
    <t>https://pbs.twimg.com/media/FWcS4lDXgAA8l-D.jpg</t>
  </si>
  <si>
    <t>2022-06-29 20:51:39 CAT</t>
  </si>
  <si>
    <t>Sudan Selected as Member in Coordinative Committee for Tourism Strategies at OIC  https://t.co/8NhprODhwE  #suna #sudan  https://t.co/l1WlUNF6sl</t>
  </si>
  <si>
    <t>['https://www.suna-sd.net/read?id=743315']</t>
  </si>
  <si>
    <t>['https://pbs.twimg.com/media/FWcQPhxX0AAkkjj.jpg']</t>
  </si>
  <si>
    <t>https://twitter.com/SUNA_AGENCY_EN/status/1542219259736104961</t>
  </si>
  <si>
    <t>https://pbs.twimg.com/media/FWcQPhxX0AAkkjj.jpg</t>
  </si>
  <si>
    <t>2022-06-29 20:45:25 CAT</t>
  </si>
  <si>
    <t>FM Undersecretary Meets UK Special Envoy for Sudan and South Sudan  https://t.co/e8BIk01tk8  #suna #sudan  https://t.co/bYPZYIGnA0</t>
  </si>
  <si>
    <t>['https://www.suna-sd.net/read?id=743306']</t>
  </si>
  <si>
    <t>['https://pbs.twimg.com/media/FWcO0LJWQAAIWx7.jpg']</t>
  </si>
  <si>
    <t>https://twitter.com/SUNA_AGENCY_EN/status/1542217690814750721</t>
  </si>
  <si>
    <t>https://pbs.twimg.com/media/FWcO0LJWQAAIWx7.jpg</t>
  </si>
  <si>
    <t>2022-06-29 20:30:59 CAT</t>
  </si>
  <si>
    <t>Volker Summoned and Informed on Sudan Dissatisfaction with his Statements  https://t.co/4x7XD1VhCy  #suna #sudan  https://t.co/PCmILKidcm</t>
  </si>
  <si>
    <t>['https://www.suna-sd.net/read?id=743348']</t>
  </si>
  <si>
    <t>['https://pbs.twimg.com/media/FWcLg_MWQAAPO0c.jpg']</t>
  </si>
  <si>
    <t>https://twitter.com/SUNA_AGENCY_EN/status/1542214061642993670</t>
  </si>
  <si>
    <t>https://pbs.twimg.com/media/FWcLg_MWQAAPO0c.jpg</t>
  </si>
  <si>
    <t>2022-06-29 20:26:08 CAT</t>
  </si>
  <si>
    <t>National Commission for Human Rights Condemns Assassination of Seven Captive Soldiers and Civilian Citizen  https://t.co/7L5kY2Lawh  #suna #sudan  https://t.co/GEWtU55vrT</t>
  </si>
  <si>
    <t>['https://www.suna-sd.net/read?id=743280']</t>
  </si>
  <si>
    <t>['https://pbs.twimg.com/media/FWcKZkdXkAMlz0h.jpg']</t>
  </si>
  <si>
    <t>https://twitter.com/SUNA_AGENCY_EN/status/1542212838827216897</t>
  </si>
  <si>
    <t>https://pbs.twimg.com/media/FWcKZkdXkAMlz0h.jpg</t>
  </si>
  <si>
    <t>2022-06-29 20:20:56 CAT</t>
  </si>
  <si>
    <t>Saudi Ambassador to Khartoum Receives EU Envoy  https://t.co/OoGREkzdMb  #suna #sudan  https://t.co/4q4scCzivU</t>
  </si>
  <si>
    <t>['https://www.suna-sd.net/read?id=743275']</t>
  </si>
  <si>
    <t>['https://pbs.twimg.com/media/FWcJNhJWIAMfN1w.jpg']</t>
  </si>
  <si>
    <t>https://twitter.com/SUNA_AGENCY_EN/status/1542211531592589315</t>
  </si>
  <si>
    <t>https://pbs.twimg.com/media/FWcJNhJWIAMfN1w.jpg</t>
  </si>
  <si>
    <t>2022-06-29 20:17:00 CAT</t>
  </si>
  <si>
    <t>Al-Burhan Meets EU Envoy for Horn of Africa  https://t.co/jxjJ2s9rCG  #suna #sudan  https://t.co/IonoNkMVTA</t>
  </si>
  <si>
    <t>['https://www.suna-sd.net/read?id=743312']</t>
  </si>
  <si>
    <t>['https://pbs.twimg.com/media/FWcIT3kXgAEjniu.jpg']</t>
  </si>
  <si>
    <t>https://twitter.com/SUNA_AGENCY_EN/status/1542210541011312642</t>
  </si>
  <si>
    <t>https://pbs.twimg.com/media/FWcIT3kXgAEjniu.jpg</t>
  </si>
  <si>
    <t>2022-06-29 20:12:03 CAT</t>
  </si>
  <si>
    <t>Foreign Ministry: Unconfirmed Information on Death of Sudanese Nationals in Moroccan Nador City  https://t.co/hNtmB0a8AW  #suna #sudan  https://t.co/rMoV5IOMyn</t>
  </si>
  <si>
    <t>['https://www.suna-sd.net/read?id=743317']</t>
  </si>
  <si>
    <t>['https://pbs.twimg.com/media/FWcHLlgXkAA2ixh.jpg']</t>
  </si>
  <si>
    <t>https://twitter.com/SUNA_AGENCY_EN/status/1542209296099905540</t>
  </si>
  <si>
    <t>https://pbs.twimg.com/media/FWcHLlgXkAA2ixh.jpg</t>
  </si>
  <si>
    <t>2022-06-29 20:03:45 CAT</t>
  </si>
  <si>
    <t>Minister of Defence and Envoy of Sovereignty Council's President Arrives in Ndjamena  https://t.co/vguqKqbbCN  #suna #sudan  https://t.co/WUeNz7OGzn</t>
  </si>
  <si>
    <t>['https://www.suna-sd.net/read?id=743353']</t>
  </si>
  <si>
    <t>['https://pbs.twimg.com/media/FWcFR7DXoAASKVF.jpg']</t>
  </si>
  <si>
    <t>https://twitter.com/SUNA_AGENCY_EN/status/1542207205763596290</t>
  </si>
  <si>
    <t>https://pbs.twimg.com/media/FWcFR7DXoAASKVF.jpg</t>
  </si>
  <si>
    <t>2022-06-28 21:40:29 CAT</t>
  </si>
  <si>
    <t>Ministry of Justice organizes workshop on environmental governance  https://t.co/7IDGbcaSmZ  #suna #sudan  https://t.co/6v1dOAZvMu</t>
  </si>
  <si>
    <t>['https://www.suna-sd.net/read?id=743228']</t>
  </si>
  <si>
    <t>['https://pbs.twimg.com/media/FWXR1CPWIAEIf-z.jpg']</t>
  </si>
  <si>
    <t>https://twitter.com/SUNA_AGENCY_EN/status/1541869161332314118</t>
  </si>
  <si>
    <t>https://pbs.twimg.com/media/FWXR1CPWIAEIf-z.jpg</t>
  </si>
  <si>
    <t>2022-06-28 21:35:58 CAT</t>
  </si>
  <si>
    <t>Armed Forces deny misleading news on capture of Ethiopian soldiers  https://t.co/3nbjlyXOGY  #suna #sudan  https://t.co/5WcrAWUDnM</t>
  </si>
  <si>
    <t>['https://www.suna-sd.net/read?id=743243']</t>
  </si>
  <si>
    <t>['https://pbs.twimg.com/media/FWXQyvFWAAEYSNB.jpg']</t>
  </si>
  <si>
    <t>https://twitter.com/SUNA_AGENCY_EN/status/1541868025292460032</t>
  </si>
  <si>
    <t>https://pbs.twimg.com/media/FWXQyvFWAAEYSNB.jpg</t>
  </si>
  <si>
    <t>2022-06-28 21:30:52 CAT</t>
  </si>
  <si>
    <t>Kabbashi meets UK Special Envoy for Sudan and South Sudan  https://t.co/Hu01AyUD2o  #suna #sudan  https://t.co/7DYb29Qtab</t>
  </si>
  <si>
    <t>['https://www.suna-sd.net/read?id=743250']</t>
  </si>
  <si>
    <t>['https://pbs.twimg.com/media/FWXPoGFXEAgoO2B.jpg']</t>
  </si>
  <si>
    <t>https://twitter.com/SUNA_AGENCY_EN/status/1541866742045151232</t>
  </si>
  <si>
    <t>https://pbs.twimg.com/media/FWXPoGFXEAgoO2B.jpg</t>
  </si>
  <si>
    <t>2022-06-28 21:26:33 CAT</t>
  </si>
  <si>
    <t>Daglo stresses importance of sport sectors in boosting community peace  https://t.co/ffS2KeIEIU  #suna #sudan  https://t.co/98kMzCMFR1</t>
  </si>
  <si>
    <t>['https://www.suna-sd.net/read?id=743239']</t>
  </si>
  <si>
    <t>['https://pbs.twimg.com/media/FWXOpGqXkAUq2Uu.jpg']</t>
  </si>
  <si>
    <t>https://twitter.com/SUNA_AGENCY_EN/status/1541865655296720898</t>
  </si>
  <si>
    <t>https://pbs.twimg.com/media/FWXOpGqXkAUq2Uu.jpg</t>
  </si>
  <si>
    <t>2022-06-28 21:15:27 CAT</t>
  </si>
  <si>
    <t>Sudan Ambassador to Djibouti presents her credentials as permanent representative to IGAD  https://t.co/UXNVrPAnTz  #suna #sudan  https://t.co/QcIbIn5x3Z</t>
  </si>
  <si>
    <t>['https://www.suna-sd.net/read?id=743217']</t>
  </si>
  <si>
    <t>['https://pbs.twimg.com/media/FWXMGFSXwAU5UQj.jpg']</t>
  </si>
  <si>
    <t>https://twitter.com/SUNA_AGENCY_EN/status/1541862860552282113</t>
  </si>
  <si>
    <t>https://pbs.twimg.com/media/FWXMGFSXwAU5UQj.jpg</t>
  </si>
  <si>
    <t>2022-06-28 21:06:55 CAT</t>
  </si>
  <si>
    <t>Sudan participates in Islamic Conference of Tourism Ministers  https://t.co/UK9TA22NOA  #suna #sudan  https://t.co/bhyD3kczSB</t>
  </si>
  <si>
    <t>['https://www.suna-sd.net/read?id=743201']</t>
  </si>
  <si>
    <t>['https://pbs.twimg.com/media/FWXKJOAXgAIJbkR.jpg']</t>
  </si>
  <si>
    <t>https://twitter.com/SUNA_AGENCY_EN/status/1541860714658373632</t>
  </si>
  <si>
    <t>https://pbs.twimg.com/media/FWXKJOAXgAIJbkR.jpg</t>
  </si>
  <si>
    <t>2022-06-28 17:16:31 CAT</t>
  </si>
  <si>
    <t>SRF Head condemns execution by Ethiopian forces of Sudanese soldiers  https://t.co/dejSeESkCp  #suna #sudan  https://t.co/ybS8cAjGXW</t>
  </si>
  <si>
    <t>['https://www.suna-sd.net/read?id=743204']</t>
  </si>
  <si>
    <t>['https://pbs.twimg.com/media/FWWVai1XwAEX6_F.jpg']</t>
  </si>
  <si>
    <t>https://twitter.com/SUNA_AGENCY_EN/status/1541802733803655169</t>
  </si>
  <si>
    <t>https://pbs.twimg.com/media/FWWVai1XwAEX6_F.jpg</t>
  </si>
  <si>
    <t>2022-06-27 21:31:59 CAT</t>
  </si>
  <si>
    <t>Khartoum imposes travel ban on official delegations and inviduals  https://t.co/dy1jiDRWWR  #suna #sudan  https://t.co/9LR014BF8a</t>
  </si>
  <si>
    <t>['https://www.suna-sd.net/read?id=743145']</t>
  </si>
  <si>
    <t>['https://pbs.twimg.com/media/FWSGSzDXoAIneT9.jpg']</t>
  </si>
  <si>
    <t>https://twitter.com/SUNA_AGENCY_EN/status/1541504633847386114</t>
  </si>
  <si>
    <t>https://pbs.twimg.com/media/FWSGSzDXoAIneT9.jpg</t>
  </si>
  <si>
    <t>2022-06-27 21:27:02 CAT</t>
  </si>
  <si>
    <t>Higher Committee for Renaissance Dam’s Dossier Briefed by Minister of Irrigation on negotiations  https://t.co/7716ZvPmGC  #suna #sudan  https://t.co/jbVK59BhFY</t>
  </si>
  <si>
    <t>['https://www.suna-sd.net/read?id=743122']</t>
  </si>
  <si>
    <t>['https://pbs.twimg.com/media/FWSFKRbX0AAnU9o.jpg']</t>
  </si>
  <si>
    <t>https://twitter.com/SUNA_AGENCY_EN/status/1541503391410667521</t>
  </si>
  <si>
    <t>https://pbs.twimg.com/media/FWSFKRbX0AAnU9o.jpg</t>
  </si>
  <si>
    <t>2022-06-27 21:20:46 CAT</t>
  </si>
  <si>
    <t>Burtom Condemns Execution of Seven Soldiers and a Citizen by Ethiopian Army  https://t.co/Op1jm1SXCK  #suna #sudan  https://t.co/rHdpxnToNv</t>
  </si>
  <si>
    <t>['https://www.suna-sd.net/read?id=743102']</t>
  </si>
  <si>
    <t>['https://pbs.twimg.com/media/FWSDuhdXEAMk-X_.jpg']</t>
  </si>
  <si>
    <t>https://twitter.com/SUNA_AGENCY_EN/status/1541501810954870795</t>
  </si>
  <si>
    <t>https://pbs.twimg.com/media/FWSDuhdXEAMk-X_.jpg</t>
  </si>
  <si>
    <t>2022-06-27 21:13:37 CAT</t>
  </si>
  <si>
    <t>Testimonies of Two Defence Witnesses Heard in Case of Martyr Mahgoub’s Assassination  https://t.co/OE7CtNZoc2  #suna #sudan  https://t.co/Ou6VBZBpFX</t>
  </si>
  <si>
    <t>['https://www.suna-sd.net/read?id=743114']</t>
  </si>
  <si>
    <t>['https://pbs.twimg.com/media/FWSCFm6XkAAQ1Ic.jpg']</t>
  </si>
  <si>
    <t>https://twitter.com/SUNA_AGENCY_EN/status/1541500012395388937</t>
  </si>
  <si>
    <t>https://pbs.twimg.com/media/FWSCFm6XkAAQ1Ic.jpg</t>
  </si>
  <si>
    <t>2022-06-27 21:07:57 CAT</t>
  </si>
  <si>
    <t>Sudan Condemns Ethiopian Army’s Killing of Sudanese Captives  https://t.co/qP7hqlAA9w  #suna #sudan  https://t.co/pPy6E1xW1f</t>
  </si>
  <si>
    <t>['https://www.suna-sd.net/read?id=743090']</t>
  </si>
  <si>
    <t>['https://pbs.twimg.com/media/FWSAy76X0AAWgfa.jpg']</t>
  </si>
  <si>
    <t>https://twitter.com/SUNA_AGENCY_EN/status/1541498588357951489</t>
  </si>
  <si>
    <t>https://pbs.twimg.com/media/FWSAy76X0AAWgfa.jpg</t>
  </si>
  <si>
    <t>2022-06-27 20:58:55 CAT</t>
  </si>
  <si>
    <t>Abuhaja stresses the cohesion of the security system against the conspirators  https://t.co/Ace8DHd5hq  #suna #sudan  https://t.co/yAgwYLpEWl</t>
  </si>
  <si>
    <t>['https://www.suna-sd.net/read?id=743083']</t>
  </si>
  <si>
    <t>['https://pbs.twimg.com/media/FWR-ug5X0AIe4ND.jpg']</t>
  </si>
  <si>
    <t>https://twitter.com/SUNA_AGENCY_EN/status/1541496313602363397</t>
  </si>
  <si>
    <t>https://pbs.twimg.com/media/FWR-ug5X0AIe4ND.jpg</t>
  </si>
  <si>
    <t>2022-06-27 20:53:44 CAT</t>
  </si>
  <si>
    <t>General Commander of Armed Forces Inspects Forces in Eastern Border  https://t.co/FHtLpuQKsr  #suna #sudan  https://t.co/sDdt5UD1aR</t>
  </si>
  <si>
    <t>['https://www.suna-sd.net/read?id=743147']</t>
  </si>
  <si>
    <t>['https://pbs.twimg.com/media/FWR9ihsWYAcWNkI.jpg']</t>
  </si>
  <si>
    <t>https://twitter.com/SUNA_AGENCY_EN/status/1541495011413475328</t>
  </si>
  <si>
    <t>https://pbs.twimg.com/media/FWR9ihsWYAcWNkI.jpg</t>
  </si>
  <si>
    <t>2022-06-27 11:49:40 CAT</t>
  </si>
  <si>
    <t>Armed Forces:  Ethiopian army executed 7 soldiers and a captive citizen  https://t.co/a2AXhrFqD6  #suna #sudan  https://t.co/7cE1SNUOfE</t>
  </si>
  <si>
    <t>['https://www.suna-sd.net/read?id=743062']</t>
  </si>
  <si>
    <t>['https://pbs.twimg.com/media/FWQBA1XXEAEoF-x.jpg']</t>
  </si>
  <si>
    <t>https://twitter.com/SUNA_AGENCY_EN/status/1541358088820858880</t>
  </si>
  <si>
    <t>https://pbs.twimg.com/media/FWQBA1XXEAEoF-x.jpg</t>
  </si>
  <si>
    <t>2022-06-26 22:14:39 CAT</t>
  </si>
  <si>
    <t>Finance Minister affirms Sudan’s readiness to provide facilities for success of Arab Food Security Initiative  https://t.co/n8y9eOZwKr  #suna #sudan  https://t.co/OSk5AtVDi1</t>
  </si>
  <si>
    <t>['https://www.suna-sd.net/read?id=743020']</t>
  </si>
  <si>
    <t>['https://pbs.twimg.com/media/FWNGeNNXwAgZ36K.jpg']</t>
  </si>
  <si>
    <t>https://twitter.com/SUNA_AGENCY_EN/status/1541152985904037895</t>
  </si>
  <si>
    <t>https://pbs.twimg.com/media/FWNGeNNXwAgZ36K.jpg</t>
  </si>
  <si>
    <t>2022-06-26 21:18:14 CAT</t>
  </si>
  <si>
    <t>Gad-Karim discusses service and development projects in states of Kordofan  https://t.co/5k4V5AaEhU  #suna #sudan  https://t.co/7ZzedsBqOb</t>
  </si>
  <si>
    <t>['https://www.suna-sd.net/read?id=743014']</t>
  </si>
  <si>
    <t>['https://pbs.twimg.com/media/FWM5j6pXkAYW6vU.jpg']</t>
  </si>
  <si>
    <t>https://twitter.com/SUNA_AGENCY_EN/status/1541138788851875840</t>
  </si>
  <si>
    <t>https://pbs.twimg.com/media/FWM5j6pXkAYW6vU.jpg</t>
  </si>
  <si>
    <t>2022-06-26 20:57:07 CAT</t>
  </si>
  <si>
    <t>Foreign Minister receives Ambassador of Republic of Djibouti  https://t.co/vzQVFTU9Pv  #suna #sudan  https://t.co/ySfbVKCld4</t>
  </si>
  <si>
    <t>['https://www.suna-sd.net/read?id=743003']</t>
  </si>
  <si>
    <t>['https://pbs.twimg.com/media/FWM0uS6WQAIPRPF.jpg']</t>
  </si>
  <si>
    <t>https://twitter.com/SUNA_AGENCY_EN/status/1541133474651832320</t>
  </si>
  <si>
    <t>https://pbs.twimg.com/media/FWM0uS6WQAIPRPF.jpg</t>
  </si>
  <si>
    <t>2022-06-26 20:51:58 CAT</t>
  </si>
  <si>
    <t>Information Minister heads to Azerbaijan to attend world tourism conference  https://t.co/LGOlgbY9qH  #suna #sudan  https://t.co/1ixyhi4PDE</t>
  </si>
  <si>
    <t>['https://www.suna-sd.net/read?id=742994']</t>
  </si>
  <si>
    <t>['https://pbs.twimg.com/media/FWMzi6RWQAADgEl.jpg']</t>
  </si>
  <si>
    <t>https://twitter.com/SUNA_AGENCY_EN/status/1541132175495553024</t>
  </si>
  <si>
    <t>https://pbs.twimg.com/media/FWMzi6RWQAADgEl.jpg</t>
  </si>
  <si>
    <t>2022-06-26 20:45:46 CAT</t>
  </si>
  <si>
    <t>Cabinet’s Social Development Sector praises organization of Sudanese Certificate exams  https://t.co/bqf5ccJfLz  #suna #sudan  https://t.co/0NfZ2k64qj</t>
  </si>
  <si>
    <t>['https://www.suna-sd.net/read?id=742988']</t>
  </si>
  <si>
    <t>['https://pbs.twimg.com/media/FWMyHqAWAAIHeOs.jpg']</t>
  </si>
  <si>
    <t>https://twitter.com/SUNA_AGENCY_EN/status/1541130614635651072</t>
  </si>
  <si>
    <t>https://pbs.twimg.com/media/FWMyHqAWAAIHeOs.jpg</t>
  </si>
  <si>
    <t>2022-06-26 20:39:52 CAT</t>
  </si>
  <si>
    <t>Daglo: What happens in Darfur is not far from what occurs in Khartoum  https://t.co/arBSgTKkXA  #suna #sudan  https://t.co/8UW8fSw9l7</t>
  </si>
  <si>
    <t>['https://www.suna-sd.net/read?id=742981']</t>
  </si>
  <si>
    <t>['https://pbs.twimg.com/media/FWMwxmBWAAMeAOk.jpg']</t>
  </si>
  <si>
    <t>https://twitter.com/SUNA_AGENCY_EN/status/1541129133903732739</t>
  </si>
  <si>
    <t>https://pbs.twimg.com/media/FWMwxmBWAAMeAOk.jpg</t>
  </si>
  <si>
    <t>2022-06-25 22:54:14 CAT</t>
  </si>
  <si>
    <t>Daglo Attends Signing of Cessation of Hostilities Document between Rezeigat and Massalit  https://t.co/kAHpPtmceH  #suna #sudan  https://t.co/BzDt4dCtR2</t>
  </si>
  <si>
    <t>['https://www.suna-sd.net/read?id=742926']</t>
  </si>
  <si>
    <t>['https://pbs.twimg.com/media/FWIF8R0WAAA3N6C.jpg']</t>
  </si>
  <si>
    <t>https://twitter.com/SUNA_AGENCY_EN/status/1540800558990344192</t>
  </si>
  <si>
    <t>https://pbs.twimg.com/media/FWIF8R0WAAA3N6C.jpg</t>
  </si>
  <si>
    <t>2022-06-25 22:34:54 CAT</t>
  </si>
  <si>
    <t>Daglo: Sudan Faces Unprecedented Plots Created by its People  https://t.co/moO0utq1AR  #suna #sudan  https://t.co/qgcWQIImAG</t>
  </si>
  <si>
    <t>['https://www.suna-sd.net/read?id=742923']</t>
  </si>
  <si>
    <t>['https://pbs.twimg.com/media/FWIBgMsUcAAvpNl.jpg', 'https://pbs.twimg.com/media/FWIBgj0UIAAqn8C.jpg', 'https://pbs.twimg.com/media/FWIBg7mXEAExu_e.jpg', 'https://pbs.twimg.com/media/FWIBhKUWIAA63tn.jpg']</t>
  </si>
  <si>
    <t>https://twitter.com/SUNA_AGENCY_EN/status/1540795695195738112</t>
  </si>
  <si>
    <t>https://pbs.twimg.com/media/FWIBgMsUcAAvpNl.jpg</t>
  </si>
  <si>
    <t>2022-06-23 20:41:04 CAT</t>
  </si>
  <si>
    <t>Trilateral Mechanism meets Forces of Freedom and Change-National Forces  https://t.co/gM6gOxrETE  #suna #sudan  https://t.co/4InFBXVCEI</t>
  </si>
  <si>
    <t>['https://www.suna-sd.net/read?id=742799']</t>
  </si>
  <si>
    <t>['https://pbs.twimg.com/media/FV9UR0oWIAUW7Ih.jpg']</t>
  </si>
  <si>
    <t>https://twitter.com/SUNA_AGENCY_EN/status/1540042269897949184</t>
  </si>
  <si>
    <t>https://pbs.twimg.com/media/FV9UR0oWIAUW7Ih.jpg</t>
  </si>
  <si>
    <t>2022-06-23 20:29:37 CAT</t>
  </si>
  <si>
    <t>Minawi and Troika discuss supporting tripartite mechanism  https://t.co/LITbGwLPD5  #suna #sudan  https://t.co/eWiDAoBbpi</t>
  </si>
  <si>
    <t>['https://www.suna-sd.net/read?id=742790']</t>
  </si>
  <si>
    <t>['https://pbs.twimg.com/media/FV9RqfmXgAIGXeP.jpg']</t>
  </si>
  <si>
    <t>https://twitter.com/SUNA_AGENCY_EN/status/1540039390373765121</t>
  </si>
  <si>
    <t>https://pbs.twimg.com/media/FV9RqfmXgAIGXeP.jpg</t>
  </si>
  <si>
    <t>2022-06-23 20:19:10 CAT</t>
  </si>
  <si>
    <t>Trilateral Mechanism meets Forces of Freedom and Change-Central Council  https://t.co/StXoj2rhIZ  #suna #sudan  https://t.co/4beW2mPic9</t>
  </si>
  <si>
    <t>['https://www.suna-sd.net/read?id=742775']</t>
  </si>
  <si>
    <t>['https://pbs.twimg.com/media/FV9PREoX0AM_NMY.jpg']</t>
  </si>
  <si>
    <t>https://twitter.com/SUNA_AGENCY_EN/status/1540036758544474112</t>
  </si>
  <si>
    <t>https://pbs.twimg.com/media/FV9PREoX0AM_NMY.jpg</t>
  </si>
  <si>
    <t>2022-06-23 20:11:17 CAT</t>
  </si>
  <si>
    <t>Al-Mirghani praises support of Egypt and Saudi Arabia for success of transitional stage  https://t.co/rLQPQppk8Z  #suna #sudan  https://t.co/wTfEhBgzEY</t>
  </si>
  <si>
    <t>['https://www.suna-sd.net/read?id=742765']</t>
  </si>
  <si>
    <t>['https://pbs.twimg.com/media/FV9Nd4TX0AECavm.jpg']</t>
  </si>
  <si>
    <t>https://twitter.com/SUNA_AGENCY_EN/status/1540034777071468544</t>
  </si>
  <si>
    <t>https://pbs.twimg.com/media/FV9Nd4TX0AECavm.jpg</t>
  </si>
  <si>
    <t>2022-06-23 19:44:05 CAT</t>
  </si>
  <si>
    <t>Trilateral Mechanism meets Military Component  https://t.co/CrUsH9AAOC  #suna #sudan  https://t.co/KhV2nCslJv</t>
  </si>
  <si>
    <t>['https://www.suna-sd.net/read?id=742797']</t>
  </si>
  <si>
    <t>['https://pbs.twimg.com/media/FV9HPHoWYAA5RXJ.jpg']</t>
  </si>
  <si>
    <t>https://twitter.com/SUNA_AGENCY_EN/status/1540027929069064194</t>
  </si>
  <si>
    <t>https://pbs.twimg.com/media/FV9HPHoWYAA5RXJ.jpg</t>
  </si>
  <si>
    <t>2022-06-22 20:43:14 CAT</t>
  </si>
  <si>
    <t>Al-Burhan Congratulates Students on Completion of Secondary Certificate Exams  https://t.co/uCWXeHLHDx  #suna #sudan  https://t.co/oLcH8TnHnf</t>
  </si>
  <si>
    <t>['https://www.suna-sd.net/read?id=742715']</t>
  </si>
  <si>
    <t>['https://pbs.twimg.com/media/FV4LMFwWIAEBcLE.jpg']</t>
  </si>
  <si>
    <t>https://twitter.com/SUNA_AGENCY_EN/status/1539680428705062912</t>
  </si>
  <si>
    <t>https://pbs.twimg.com/media/FV4LMFwWIAEBcLE.jpg</t>
  </si>
  <si>
    <t>2022-06-22 20:36:36 CAT</t>
  </si>
  <si>
    <t>Foreign Minister Receives Ambassadors of Yemen and Saudi Arabia  https://t.co/gWvEbJnILa  #suna #sudan  https://t.co/1KDyR4Tc6y</t>
  </si>
  <si>
    <t>['https://www.suna-sd.net/read?id=742711']</t>
  </si>
  <si>
    <t>['https://pbs.twimg.com/media/FV4JqeaXEAMnP0e.jpg']</t>
  </si>
  <si>
    <t>https://twitter.com/SUNA_AGENCY_EN/status/1539678756809342976</t>
  </si>
  <si>
    <t>https://pbs.twimg.com/media/FV4JqeaXEAMnP0e.jpg</t>
  </si>
  <si>
    <t>2022-06-22 20:31:52 CAT</t>
  </si>
  <si>
    <t>Daglo Announces Security Measures to Secure Cities and Impose State Prestige  https://t.co/GqaNwLUFTr  #suna #sudan  https://t.co/BH2o0zEJ9k</t>
  </si>
  <si>
    <t>['https://www.suna-sd.net/read?id=742706']</t>
  </si>
  <si>
    <t>['https://pbs.twimg.com/media/FV4ISCaXEAIe2Zf.jpg']</t>
  </si>
  <si>
    <t>https://twitter.com/SUNA_AGENCY_EN/status/1539677567501930497</t>
  </si>
  <si>
    <t>https://pbs.twimg.com/media/FV4ISCaXEAIe2Zf.jpg</t>
  </si>
  <si>
    <t>2022-06-22 19:55:30 CAT</t>
  </si>
  <si>
    <t>Abdul-Bagi Affirms Importance of Strengthening Regional and International Cooperation in Combat of Drugs  https://t.co/8ua0Hzc4KU  #suna #sudan  https://t.co/86FVZz88ru</t>
  </si>
  <si>
    <t>['https://www.suna-sd.net/read?id=742692']</t>
  </si>
  <si>
    <t>['https://pbs.twimg.com/media/FV4AN8uWAAAL_Bo.jpg']</t>
  </si>
  <si>
    <t>https://twitter.com/SUNA_AGENCY_EN/status/1539668415928999943</t>
  </si>
  <si>
    <t>https://pbs.twimg.com/media/FV4AN8uWAAAL_Bo.jpg</t>
  </si>
  <si>
    <t>2022-06-22 19:34:43 CAT</t>
  </si>
  <si>
    <t>Abu-Hajja: Path to Dialogue must be Based on Tripartite Mechanism’s Initiative  https://t.co/maTgqHLuYt  #suna #sudan  https://t.co/lLgdrCXfjJ</t>
  </si>
  <si>
    <t>['https://www.suna-sd.net/read?id=742678']</t>
  </si>
  <si>
    <t>['https://pbs.twimg.com/media/FV37gaxXwAEE9HM.jpg']</t>
  </si>
  <si>
    <t>https://twitter.com/SUNA_AGENCY_EN/status/1539663184898174977</t>
  </si>
  <si>
    <t>https://pbs.twimg.com/media/FV37gaxXwAEE9HM.jpg</t>
  </si>
  <si>
    <t>2022-06-22 19:27:42 CAT</t>
  </si>
  <si>
    <t>Daglo: AU constitutes important part in the dialogue process  https://t.co/VAAooBq1Y9  #suna #sudan  https://t.co/39f5uEOiiT</t>
  </si>
  <si>
    <t>['https://www.suna-sd.net/read?id=742659']</t>
  </si>
  <si>
    <t>['https://pbs.twimg.com/media/FV355jHXkAEmlt1.jpg']</t>
  </si>
  <si>
    <t>https://twitter.com/SUNA_AGENCY_EN/status/1539661421168173056</t>
  </si>
  <si>
    <t>https://pbs.twimg.com/media/FV355jHXkAEmlt1.jpg</t>
  </si>
  <si>
    <t>2022-06-22 19:21:24 CAT</t>
  </si>
  <si>
    <t>African Union Issues Statement to Clarify its Position on Tripartite Mechanism  https://t.co/St3L8G1IZS  #suna #sudan  https://t.co/puwtstt4lo</t>
  </si>
  <si>
    <t>['https://www.suna-sd.net/read?id=742655']</t>
  </si>
  <si>
    <t>['https://pbs.twimg.com/media/FV34dTMWIAEZloC.jpg']</t>
  </si>
  <si>
    <t>https://twitter.com/SUNA_AGENCY_EN/status/1539659833359491073</t>
  </si>
  <si>
    <t>https://pbs.twimg.com/media/FV34dTMWIAEZloC.jpg</t>
  </si>
  <si>
    <t>2022-06-22 19:12:39 CAT</t>
  </si>
  <si>
    <t>African Union Decides to Suspend its Participation in Sudanese - Sudanese Dialogue  https://t.co/U5vInNMjdo  #suna #sudan  https://t.co/kxZJQYUQkI</t>
  </si>
  <si>
    <t>['https://www.suna-sd.net/read?id=742652']</t>
  </si>
  <si>
    <t>['https://pbs.twimg.com/media/FV32dEtWIAAlrsh.jpg']</t>
  </si>
  <si>
    <t>https://twitter.com/SUNA_AGENCY_EN/status/1539657633124458496</t>
  </si>
  <si>
    <t>https://pbs.twimg.com/media/FV32dEtWIAAlrsh.jpg</t>
  </si>
  <si>
    <t>2022-06-21 22:08:48 CAT</t>
  </si>
  <si>
    <t>Joint Forces to Leave for West Darfur State Next Week  https://t.co/IgSWPylZXT  #suna #sudan  https://t.co/aAhju7RZdu</t>
  </si>
  <si>
    <t>['https://www.suna-sd.net/read?id=742607']</t>
  </si>
  <si>
    <t>['https://pbs.twimg.com/media/FVzVLmJX0AEhYnH.jpg']</t>
  </si>
  <si>
    <t>https://twitter.com/SUNA_AGENCY_EN/status/1539339574794764293</t>
  </si>
  <si>
    <t>https://pbs.twimg.com/media/FVzVLmJX0AEhYnH.jpg</t>
  </si>
  <si>
    <t>2022-06-21 22:03:17 CAT</t>
  </si>
  <si>
    <t>Al-Burhan Gives Directive to Reflect Bright Image of Sudan Externally  https://t.co/BCQavCACCi  #suna #sudan  https://t.co/YAWH5kWWcL</t>
  </si>
  <si>
    <t>['https://www.suna-sd.net/read?id=742605']</t>
  </si>
  <si>
    <t>['https://pbs.twimg.com/media/FVzT6njWIAEKKKc.jpg']</t>
  </si>
  <si>
    <t>https://twitter.com/SUNA_AGENCY_EN/status/1539338185754521602</t>
  </si>
  <si>
    <t>https://pbs.twimg.com/media/FVzT6njWIAEKKKc.jpg</t>
  </si>
  <si>
    <t>2022-06-21 20:14:57 CAT</t>
  </si>
  <si>
    <t>Member of Sovereignty Council Affirms State Concern with Expatriates Issues  https://t.co/uXc1R2QbNA  #suna #sudan  https://t.co/TeYHkjxPpS</t>
  </si>
  <si>
    <t>['https://www.suna-sd.net/read?id=742591']</t>
  </si>
  <si>
    <t>['https://pbs.twimg.com/media/FVy7Hp9UYAAR1qY.jpg']</t>
  </si>
  <si>
    <t>https://twitter.com/SUNA_AGENCY_EN/status/1539310920924508163</t>
  </si>
  <si>
    <t>https://pbs.twimg.com/media/FVy7Hp9UYAAR1qY.jpg</t>
  </si>
  <si>
    <t>2022-06-21 20:04:02 CAT</t>
  </si>
  <si>
    <t>Daglo addresses mass rally of components of El-Geneina town  https://t.co/SokJTOYZ1f  #suna #sudan  https://t.co/LxyYlF5mRw</t>
  </si>
  <si>
    <t>['https://www.suna-sd.net/read?id=742568']</t>
  </si>
  <si>
    <t>['https://pbs.twimg.com/media/FVy4n1cUcAUSZcK.jpg']</t>
  </si>
  <si>
    <t>https://twitter.com/SUNA_AGENCY_EN/status/1539308176482242562</t>
  </si>
  <si>
    <t>https://pbs.twimg.com/media/FVy4n1cUcAUSZcK.jpg</t>
  </si>
  <si>
    <t>2022-06-21 19:59:39 CAT</t>
  </si>
  <si>
    <t>Mechanism continues discussions on rules for procedures of intra-Sudanese talks with stakeholders  https://t.co/gbPJlfoUo1  #suna #sudan  https://t.co/4PRB5hMF9v</t>
  </si>
  <si>
    <t>['https://www.suna-sd.net/read?id=742557']</t>
  </si>
  <si>
    <t>['https://pbs.twimg.com/media/FVy3nz1VUAQeZpP.jpg']</t>
  </si>
  <si>
    <t>https://twitter.com/SUNA_AGENCY_EN/status/1539307071480512512</t>
  </si>
  <si>
    <t>https://pbs.twimg.com/media/FVy3nz1VUAQeZpP.jpg</t>
  </si>
  <si>
    <t>2022-06-20 21:12:19 CAT</t>
  </si>
  <si>
    <t>Daglo Pledges to Help Displaced Persons Return Voluntarily  https://t.co/FwsAVX8WOK  #suna #sudan  https://t.co/NYS37JOcvt</t>
  </si>
  <si>
    <t>['https://www.suna-sd.net/read?id=742490']</t>
  </si>
  <si>
    <t>['https://pbs.twimg.com/media/FVt-qf4XEAMR3Lq.jpg']</t>
  </si>
  <si>
    <t>https://twitter.com/SUNA_AGENCY_EN/status/1538962969215881217</t>
  </si>
  <si>
    <t>https://pbs.twimg.com/media/FVt-qf4XEAMR3Lq.jpg</t>
  </si>
  <si>
    <t>2022-06-20 21:06:15 CAT</t>
  </si>
  <si>
    <t>Daglo Affirms Keenness to Solve Jebel Moun Locality Issues    https://t.co/x7WQ0lxSb3  #suna #sudan  https://t.co/ahshUzC9V6</t>
  </si>
  <si>
    <t>['https://www.suna-sd.net/read?id=742460']</t>
  </si>
  <si>
    <t>['https://pbs.twimg.com/media/FVt9ResWAAMeAvA.jpg']</t>
  </si>
  <si>
    <t>https://twitter.com/SUNA_AGENCY_EN/status/1538961443894304774</t>
  </si>
  <si>
    <t>https://pbs.twimg.com/media/FVt9ResWAAMeAvA.jpg</t>
  </si>
  <si>
    <t>2022-06-20 20:55:16 CAT</t>
  </si>
  <si>
    <t>Chamber of Commerce Offers Matrix of Suggestions to Increase Country’s Revenue and Decrease Fees  https://t.co/IDL7trBWhj  #suna #sudan  https://t.co/33qCcYXGms</t>
  </si>
  <si>
    <t>['https://www.suna-sd.net/read?id=742442']</t>
  </si>
  <si>
    <t>['https://pbs.twimg.com/media/FVt6ws6WIAMBKIK.jpg']</t>
  </si>
  <si>
    <t>https://twitter.com/SUNA_AGENCY_EN/status/1538958678488928260</t>
  </si>
  <si>
    <t>https://pbs.twimg.com/media/FVt6ws6WIAMBKIK.jpg</t>
  </si>
  <si>
    <t>2022-06-20 20:48:36 CAT</t>
  </si>
  <si>
    <t>Daglo Calls on Sheikhs of Khalawi (Quranic schools) to Discard Tribalism and Regionalism  https://t.co/fDBLNw5VZc  #suna #sudan  https://t.co/zU5616YQCH</t>
  </si>
  <si>
    <t>['https://www.suna-sd.net/read?id=742498']</t>
  </si>
  <si>
    <t>['https://pbs.twimg.com/media/FVt5PEqWAAMmirk.jpg']</t>
  </si>
  <si>
    <t>https://twitter.com/SUNA_AGENCY_EN/status/1538957004567465985</t>
  </si>
  <si>
    <t>https://pbs.twimg.com/media/FVt5PEqWAAMmirk.jpg</t>
  </si>
  <si>
    <t>2022-06-20 20:42:46 CAT</t>
  </si>
  <si>
    <t>Defence in Case of Martyr Mahgoub Al-Taj Demand Protection for Defence Witnesses  https://t.co/ZMBgHoR2hh  #suna #sudan  https://t.co/j1wUwNI997</t>
  </si>
  <si>
    <t>['https://www.suna-sd.net/read?id=742481']</t>
  </si>
  <si>
    <t>['https://pbs.twimg.com/media/FVt35qcWUAA48t_.jpg']</t>
  </si>
  <si>
    <t>https://twitter.com/SUNA_AGENCY_EN/status/1538955536170983424</t>
  </si>
  <si>
    <t>https://pbs.twimg.com/media/FVt35qcWUAA48t_.jpg</t>
  </si>
  <si>
    <t>2022-06-20 20:24:14 CAT</t>
  </si>
  <si>
    <t>Al-Burhan Informed on Challenges Facing Cotton Cultivation  https://t.co/zSqxgdjJWk  #suna #sudan  https://t.co/3I7I0AaUox</t>
  </si>
  <si>
    <t>['https://www.suna-sd.net/read?id=742502']</t>
  </si>
  <si>
    <t>['https://pbs.twimg.com/media/FVtzpYuWIAEbHV6.jpg', 'https://pbs.twimg.com/media/FVtzpwJWQAEeTvF.jpg', 'https://pbs.twimg.com/media/FVtzqDXXoAEZuNI.jpg', 'https://pbs.twimg.com/media/FVtzqZQXoAcJWgM.jpg']</t>
  </si>
  <si>
    <t>https://twitter.com/SUNA_AGENCY_EN/status/1538950872268414976</t>
  </si>
  <si>
    <t>https://pbs.twimg.com/media/FVtzpYuWIAEbHV6.jpg</t>
  </si>
  <si>
    <t>2022-06-19 21:31:17 CAT</t>
  </si>
  <si>
    <t>Dr. Salma affirms support to civil service pensioners' issues  https://t.co/klqtVKOU2U  #suna #sudan  https://t.co/kGbRrj53Rc</t>
  </si>
  <si>
    <t>['https://www.suna-sd.net/read?id=742388']</t>
  </si>
  <si>
    <t>['https://pbs.twimg.com/media/FVo5a0wX0AAuKTx.jpg']</t>
  </si>
  <si>
    <t>https://twitter.com/SUNA_AGENCY_EN/status/1538605358301777920</t>
  </si>
  <si>
    <t>https://pbs.twimg.com/media/FVo5a0wX0AAuKTx.jpg</t>
  </si>
  <si>
    <t>2022-06-19 21:19:47 CAT</t>
  </si>
  <si>
    <t>Dr. Abdel-Baqi briefed on challenges facing Sudanese expatriates  https://t.co/hnec72AuQK  #suna #sudan  https://t.co/UTYHLcESa9</t>
  </si>
  <si>
    <t>['https://www.suna-sd.net/read?id=742369']</t>
  </si>
  <si>
    <t>['https://pbs.twimg.com/media/FVo2yUMXoAU1Zcg.jpg']</t>
  </si>
  <si>
    <t>https://twitter.com/SUNA_AGENCY_EN/status/1538602463187673091</t>
  </si>
  <si>
    <t>https://pbs.twimg.com/media/FVo2yUMXoAU1Zcg.jpg</t>
  </si>
  <si>
    <t>2022-06-19 20:58:40 CAT</t>
  </si>
  <si>
    <t>Hajar lauds RSF efforts for achieving reconciliations  https://t.co/oF7qphkKAr  #suna #sudan  https://t.co/GyTFh4mfgE</t>
  </si>
  <si>
    <t>['https://www.suna-sd.net/read?id=742364']</t>
  </si>
  <si>
    <t>['https://pbs.twimg.com/media/FVox8oeWQAEDMtw.jpg']</t>
  </si>
  <si>
    <t>https://twitter.com/SUNA_AGENCY_EN/status/1538597149243580418</t>
  </si>
  <si>
    <t>https://pbs.twimg.com/media/FVox8oeWQAEDMtw.jpg</t>
  </si>
  <si>
    <t>2022-06-19 20:53:33 CAT</t>
  </si>
  <si>
    <t>Daglo directs regular forces to enforce rule of law  https://t.co/uhrU35bxK5  #suna #sudan  https://t.co/dlBK4A8DTe</t>
  </si>
  <si>
    <t>['https://www.suna-sd.net/read?id=742348']</t>
  </si>
  <si>
    <t>['https://pbs.twimg.com/media/FVowxucXEAEIhNX.jpg']</t>
  </si>
  <si>
    <t>https://twitter.com/SUNA_AGENCY_EN/status/1538595860837179393</t>
  </si>
  <si>
    <t>https://pbs.twimg.com/media/FVowxucXEAEIhNX.jpg</t>
  </si>
  <si>
    <t>2022-06-19 20:49:41 CAT</t>
  </si>
  <si>
    <t>N. Dafur State Wali meets head of UNITAMS peacebuilding department  https://t.co/pySDs0TQKU  #suna #sudan  https://t.co/WnL5HhsAxM</t>
  </si>
  <si>
    <t>['https://www.suna-sd.net/read?id=742345']</t>
  </si>
  <si>
    <t>['https://pbs.twimg.com/media/FVov5OaXsAE8uct.jpg']</t>
  </si>
  <si>
    <t>https://twitter.com/SUNA_AGENCY_EN/status/1538594889285476353</t>
  </si>
  <si>
    <t>https://pbs.twimg.com/media/FVov5OaXsAE8uct.jpg</t>
  </si>
  <si>
    <t>2022-06-19 20:38:50 CAT</t>
  </si>
  <si>
    <t>The Head of Reconciliations Committee at RSF praises Daglo's efforts to support reconciliations  https://t.co/w0Yknm0Q1i  #suna #sudan  https://t.co/19mufon8c1</t>
  </si>
  <si>
    <t>['https://www.suna-sd.net/read?id=742323']</t>
  </si>
  <si>
    <t>['https://pbs.twimg.com/media/FVotZ7bWUAMzM0Y.jpg']</t>
  </si>
  <si>
    <t>https://twitter.com/SUNA_AGENCY_EN/status/1538592154745970688</t>
  </si>
  <si>
    <t>https://pbs.twimg.com/media/FVotZ7bWUAMzM0Y.jpg</t>
  </si>
  <si>
    <t>2022-06-18 21:08:16 CAT</t>
  </si>
  <si>
    <t>Native Administration Leaders in West Darfur Welcome Reconciliation between Rezeigat and Messairiya  https://t.co/Np802UV0uU  #suna #sudan  https://t.co/awSgEZUdw8</t>
  </si>
  <si>
    <t>['https://www.suna-sd.net/read?id=742295']</t>
  </si>
  <si>
    <t>['https://pbs.twimg.com/media/FVjqjjqWUAMQI3j.jpg']</t>
  </si>
  <si>
    <t>https://twitter.com/SUNA_AGENCY_EN/status/1538237176164585473</t>
  </si>
  <si>
    <t>https://pbs.twimg.com/media/FVjqjjqWUAMQI3j.jpg</t>
  </si>
  <si>
    <t>2022-06-18 18:10:32 CAT</t>
  </si>
  <si>
    <t>Daglo Attends Signing of Reconciliation Agreement between Rezeigat and Messairiya  https://t.co/caAl8wxrFv  #suna #sudan  https://t.co/fiSH1eKnjU</t>
  </si>
  <si>
    <t>['https://www.suna-sd.net/read?id=742280']</t>
  </si>
  <si>
    <t>['https://pbs.twimg.com/media/FVjB39_WUAEaA4x.jpg']</t>
  </si>
  <si>
    <t>https://twitter.com/SUNA_AGENCY_EN/status/1538192448547078144</t>
  </si>
  <si>
    <t>https://pbs.twimg.com/media/FVjB39_WUAEaA4x.jpg</t>
  </si>
  <si>
    <t>2022-06-18 17:21:41 CAT</t>
  </si>
  <si>
    <t>Daglo Briefed in Detail about Security Situation in West Darfur State  https://t.co/ru4NUCr1cJ  #suna #sudan  https://t.co/zhP3hUEuXJ</t>
  </si>
  <si>
    <t>['https://www.suna-sd.net/read?id=742273']</t>
  </si>
  <si>
    <t>['https://pbs.twimg.com/media/FVi2s0gXsAE_vzl.jpg']</t>
  </si>
  <si>
    <t>https://twitter.com/SUNA_AGENCY_EN/status/1538180156430462978</t>
  </si>
  <si>
    <t>https://pbs.twimg.com/media/FVi2s0gXsAE_vzl.jpg</t>
  </si>
  <si>
    <t>2022-06-18 17:15:45 CAT</t>
  </si>
  <si>
    <t>Wali of West Darfur Affirms his Government Support to Societal Peace Values  https://t.co/gKniM1saOj  #suna #sudan  https://t.co/n7lVjLKqh7</t>
  </si>
  <si>
    <t>['https://www.suna-sd.net/read?id=742272']</t>
  </si>
  <si>
    <t>['https://pbs.twimg.com/media/FVi1V1NXoAAzQ__.jpg']</t>
  </si>
  <si>
    <t>https://twitter.com/SUNA_AGENCY_EN/status/1538178662771695616</t>
  </si>
  <si>
    <t>https://pbs.twimg.com/media/FVi1V1NXoAAzQ__.jpg</t>
  </si>
  <si>
    <t>2022-06-18 16:59:47 CAT</t>
  </si>
  <si>
    <t>Daglo Arrives in West Darfur State  https://t.co/4UhWyNASPU  #suna #sudan  https://t.co/sH3I6VOtTl</t>
  </si>
  <si>
    <t>['https://www.suna-sd.net/read?id=742271']</t>
  </si>
  <si>
    <t>['https://pbs.twimg.com/media/FVixp1eWIAA5z0y.jpg', 'https://pbs.twimg.com/media/FVixqWDWIAUH9IY.jpg', 'https://pbs.twimg.com/media/FVixq8LWUAECOkE.jpg', 'https://pbs.twimg.com/media/FVixrnqX0AECCXg.jpg']</t>
  </si>
  <si>
    <t>https://twitter.com/SUNA_AGENCY_EN/status/1538174644053757959</t>
  </si>
  <si>
    <t>https://pbs.twimg.com/media/FVixp1eWIAA5z0y.jpg</t>
  </si>
  <si>
    <t>2022-06-16 22:51:39 CAT</t>
  </si>
  <si>
    <t>TSC President affirms Sudan keenness to develop relations with Eritrea  https://t.co/XIIa4gk96S  #suna #sudan  https://t.co/EbCoHAPSMq</t>
  </si>
  <si>
    <t>['https://www.suna-sd.net/read?id=742192']</t>
  </si>
  <si>
    <t>['https://pbs.twimg.com/media/FVZvCNVXoAU8tjZ.jpg', 'https://pbs.twimg.com/media/FVZvCYxWQAMt-mv.jpg', 'https://pbs.twimg.com/media/FVZvCrOXsAIT8wL.jpg']</t>
  </si>
  <si>
    <t>https://twitter.com/SUNA_AGENCY_EN/status/1537538417172553728</t>
  </si>
  <si>
    <t>https://pbs.twimg.com/media/FVZvCNVXoAU8tjZ.jpg</t>
  </si>
  <si>
    <t>2022-06-16 19:30:02 CAT</t>
  </si>
  <si>
    <t>Tripartite Military Committee, Forces of Freedom and Change-National Consensus meet on national dialogue  https://t.co/kVlVDKJltP  #suna #sudan  https://t.co/6qAAIGTPO7</t>
  </si>
  <si>
    <t>['https://www.suna-sd.net/read?id=742189']</t>
  </si>
  <si>
    <t>['https://pbs.twimg.com/media/FVZA4VwWYAAS9E9.jpg', 'https://pbs.twimg.com/media/FVZA4uqWUAEb0sW.jpg', 'https://pbs.twimg.com/media/FVZA46jWUAAvEcf.jpg', 'https://pbs.twimg.com/media/FVZA5DuWIAAQbeT.jpg']</t>
  </si>
  <si>
    <t>https://twitter.com/SUNA_AGENCY_EN/status/1537487677917904897</t>
  </si>
  <si>
    <t>https://pbs.twimg.com/media/FVZA4VwWYAAS9E9.jpg</t>
  </si>
  <si>
    <t>2022-06-16 19:21:17 CAT</t>
  </si>
  <si>
    <t>Governor of West Darfur chairs meeting on Kulbos incidents  https://t.co/cnICQIdLuI  #suna #sudan  https://t.co/OaKz9XVILg</t>
  </si>
  <si>
    <t>['https://www.suna-sd.net/read?id=742186']</t>
  </si>
  <si>
    <t>['https://pbs.twimg.com/media/FVY-42JXEAA2UfW.jpg']</t>
  </si>
  <si>
    <t>https://twitter.com/SUNA_AGENCY_EN/status/1537485476415868928</t>
  </si>
  <si>
    <t>https://pbs.twimg.com/media/FVY-42JXEAA2UfW.jpg</t>
  </si>
  <si>
    <t>2022-06-16 19:15:03 CAT</t>
  </si>
  <si>
    <t>Ardol: We are ready for cooperation on Mining with South Sudan  https://t.co/tAAZ0P6M8z  #suna #sudan  https://t.co/ACaCk7Gp3n</t>
  </si>
  <si>
    <t>['https://www.suna-sd.net/read?id=742175']</t>
  </si>
  <si>
    <t>['https://pbs.twimg.com/media/FVY9d6YXwAEeKDX.jpg']</t>
  </si>
  <si>
    <t>https://twitter.com/SUNA_AGENCY_EN/status/1537483909243469825</t>
  </si>
  <si>
    <t>https://pbs.twimg.com/media/FVY9d6YXwAEeKDX.jpg</t>
  </si>
  <si>
    <t>2022-06-16 17:58:44 CAT</t>
  </si>
  <si>
    <t>Expert welcomes dialogue, calls for giving young people opportunity to lead the country  https://t.co/5nuNhgnwfU  #suna #sudan  https://t.co/yZ1XTi6Qwx</t>
  </si>
  <si>
    <t>['https://www.suna-sd.net/read?id=742168']</t>
  </si>
  <si>
    <t>['https://pbs.twimg.com/media/FVYr_4pXwAAwoEj.jpg']</t>
  </si>
  <si>
    <t>https://twitter.com/SUNA_AGENCY_EN/status/1537464703462608899</t>
  </si>
  <si>
    <t>https://pbs.twimg.com/media/FVYr_4pXwAAwoEj.jpg</t>
  </si>
  <si>
    <t>2022-06-16 17:08:43 CAT</t>
  </si>
  <si>
    <t>Sudan marks Day of the African Child, June 16  https://t.co/OJg33c1YLS  #suna #sudan  https://t.co/Bdx6UQiT3p</t>
  </si>
  <si>
    <t>['https://www.suna-sd.net/read?id=742139']</t>
  </si>
  <si>
    <t>['https://pbs.twimg.com/media/FVYgjPiUsAAi0oz.jpg']</t>
  </si>
  <si>
    <t>https://twitter.com/SUNA_AGENCY_EN/status/1537452115345276928</t>
  </si>
  <si>
    <t>https://pbs.twimg.com/media/FVYgjPiUsAAi0oz.jpg</t>
  </si>
  <si>
    <t>2022-06-14 22:29:18 CAT</t>
  </si>
  <si>
    <t>Workshop: The Optional Risk Of Climate Change On Small-Scale Fisheries On The SWIO  https://t.co/0aQ155dXqi  #suna #sudan  https://t.co/Y1wA7fx7d1</t>
  </si>
  <si>
    <t>['https://www.youtube.com/watch?v=_cb7l00gNXY']</t>
  </si>
  <si>
    <t>https://twitter.com/SUNA_AGENCY_EN/status/1536808017378820096</t>
  </si>
  <si>
    <t>https://pbs.twimg.com/ext_tw_video_thumb/1536807909006401539/pu/img/cYhW6kCq29a_uuDF.jpg</t>
  </si>
  <si>
    <t>2022-06-14 22:08:26 CAT</t>
  </si>
  <si>
    <t>Misseriya and Rezaigat reconciliation conference kicks off in Al-Genaina  https://t.co/wjtkf6oM1Z  #suna #sudan  https://t.co/ASEc8FHeQW</t>
  </si>
  <si>
    <t>['https://www.suna-sd.net/read?id=741941']</t>
  </si>
  <si>
    <t>['https://pbs.twimg.com/media/FVPRyJFWIAAUAYI.jpg']</t>
  </si>
  <si>
    <t>https://twitter.com/SUNA_AGENCY_EN/status/1536802764327641092</t>
  </si>
  <si>
    <t>https://pbs.twimg.com/media/FVPRyJFWIAAUAYI.jpg</t>
  </si>
  <si>
    <t>2022-06-14 22:03:35 CAT</t>
  </si>
  <si>
    <t>Ministry of Labor and SSWA stress control of Sudanese immigration  https://t.co/fmS5rYPJsG  #suna #sudan  https://t.co/wPQRi4cGYn</t>
  </si>
  <si>
    <t>['https://www.suna-sd.net/read?id=741927']</t>
  </si>
  <si>
    <t>['https://pbs.twimg.com/media/FVPQ3BUXwAInCT9.jpg']</t>
  </si>
  <si>
    <t>https://twitter.com/SUNA_AGENCY_EN/status/1536801546616414208</t>
  </si>
  <si>
    <t>https://pbs.twimg.com/media/FVPQ3BUXwAInCT9.jpg</t>
  </si>
  <si>
    <t>2022-06-14 21:49:53 CAT</t>
  </si>
  <si>
    <t>Dr. Salma affirms importance of microfinance in achieving youth aspirations  https://t.co/a2yBH4q3tI  #suna #sudan  https://t.co/Hffcg9DcDs</t>
  </si>
  <si>
    <t>['https://www.suna-sd.net/read?id=741929']</t>
  </si>
  <si>
    <t>['https://pbs.twimg.com/media/FVPNtD0WQAADxBI.jpg']</t>
  </si>
  <si>
    <t>https://twitter.com/SUNA_AGENCY_EN/status/1536798096566501382</t>
  </si>
  <si>
    <t>https://pbs.twimg.com/media/FVPNtD0WQAADxBI.jpg</t>
  </si>
  <si>
    <t>2022-06-14 20:43:03 CAT</t>
  </si>
  <si>
    <t>Khartoum Vice Counsellor  meets the Russian Ambassador  https://t.co/HNUkVRDqUu  #suna #sudan  https://t.co/h2przV5o0M</t>
  </si>
  <si>
    <t>['https://www.suna-sd.net/read?id=741950']</t>
  </si>
  <si>
    <t>['https://pbs.twimg.com/media/FVO-bLXWYAA9xI5.jpg']</t>
  </si>
  <si>
    <t>https://twitter.com/SUNA_AGENCY_EN/status/1536781279080890370</t>
  </si>
  <si>
    <t>https://pbs.twimg.com/media/FVO-bLXWYAA9xI5.jpg</t>
  </si>
  <si>
    <t>2022-06-14 15:22:18 CAT</t>
  </si>
  <si>
    <t>US Embassy issues statement on Assistant Secretary of State visit to Sudan  https://t.co/M8tP0keNYi  #suna #sudan  https://t.co/BeWLicWv0c</t>
  </si>
  <si>
    <t>['https://www.suna-sd.net/read?id=741919']</t>
  </si>
  <si>
    <t>['https://pbs.twimg.com/media/FVN1AnKWYAENxLT.jpg']</t>
  </si>
  <si>
    <t>https://twitter.com/SUNA_AGENCY_EN/status/1536700559201378304</t>
  </si>
  <si>
    <t>https://pbs.twimg.com/media/FVN1AnKWYAENxLT.jpg</t>
  </si>
  <si>
    <t>2022-06-13 22:27:52 CAT</t>
  </si>
  <si>
    <t>Tut Galwak Concludes Several-Day Visit to Khartoum  https://t.co/2EERE5A3fq  #suna #sudan  https://t.co/ScRP8chRnB</t>
  </si>
  <si>
    <t>['https://www.suna-sd.net/read?id=741879']</t>
  </si>
  <si>
    <t>['https://pbs.twimg.com/media/FVKM09AWAAMQqXt.jpg']</t>
  </si>
  <si>
    <t>https://twitter.com/SUNA_AGENCY_EN/status/1536445267465084928</t>
  </si>
  <si>
    <t>https://pbs.twimg.com/media/FVKM09AWAAMQqXt.jpg</t>
  </si>
  <si>
    <t>2022-06-13 22:23:10 CAT</t>
  </si>
  <si>
    <t>Fallata and Rezeigat Tribes Sign Reconciliation Document in Nyala  https://t.co/TPHikOdLE8  #suna #sudan  https://t.co/BE4I4Y3eH4</t>
  </si>
  <si>
    <t>['https://www.suna-sd.net/read?id=741878']</t>
  </si>
  <si>
    <t>['https://pbs.twimg.com/media/FVKLvPyXoAEBrrg.jpg', 'https://pbs.twimg.com/media/FVKLvvnXEAAxIYO.jpg', 'https://pbs.twimg.com/media/FVKLv98XsAE4poq.jpg', 'https://pbs.twimg.com/media/FVKLwMQXwAQ3Wi6.jpg']</t>
  </si>
  <si>
    <t>https://twitter.com/SUNA_AGENCY_EN/status/1536444086311346177</t>
  </si>
  <si>
    <t>https://pbs.twimg.com/media/FVKLvPyXoAEBrrg.jpg</t>
  </si>
  <si>
    <t>2022-06-13 21:59:20 CAT</t>
  </si>
  <si>
    <t>Burtom Promises to Solve Obstacles Facing Sudanese Sugar Company  https://t.co/SjdOn1O604  #suna #sudan  https://t.co/sBFx9M3iwN</t>
  </si>
  <si>
    <t>['https://www.suna-sd.net/read?id=741867']</t>
  </si>
  <si>
    <t>['https://pbs.twimg.com/media/FVKGS7wWYAUvcuc.jpg']</t>
  </si>
  <si>
    <t>https://twitter.com/SUNA_AGENCY_EN/status/1536438089333227520</t>
  </si>
  <si>
    <t>https://pbs.twimg.com/media/FVKGS7wWYAUvcuc.jpg</t>
  </si>
  <si>
    <t>2022-06-13 21:52:55 CAT</t>
  </si>
  <si>
    <t>Blue Nile Governor Affirms his Government Commitment to Support Development Projects  https://t.co/eoqwYfUlQ6  #suna #sudan  https://t.co/pnXfTmrmCx</t>
  </si>
  <si>
    <t>['https://www.suna-sd.net/read?id=741860']</t>
  </si>
  <si>
    <t>['https://pbs.twimg.com/media/FVKE1McWAAEEs5M.jpg']</t>
  </si>
  <si>
    <t>https://twitter.com/SUNA_AGENCY_EN/status/1536436474861731841</t>
  </si>
  <si>
    <t>https://pbs.twimg.com/media/FVKE1McWAAEEs5M.jpg</t>
  </si>
  <si>
    <t>2022-06-13 21:37:02 CAT</t>
  </si>
  <si>
    <t>Ministry of Animal Resources Regrets Sinking of Ship (Badr (1)  https://t.co/svkM355u4j  #suna #sudan  https://t.co/JpkiHudsGE</t>
  </si>
  <si>
    <t>['https://www.suna-sd.net/read?id=741850']</t>
  </si>
  <si>
    <t>['https://pbs.twimg.com/media/FVKBMgrXoAAyPVf.jpg']</t>
  </si>
  <si>
    <t>https://twitter.com/SUNA_AGENCY_EN/status/1536432477392314368</t>
  </si>
  <si>
    <t>https://pbs.twimg.com/media/FVKBMgrXoAAyPVf.jpg</t>
  </si>
  <si>
    <t>2022-06-13 21:24:48 CAT</t>
  </si>
  <si>
    <t>Djibouti Embassy to Celebrate 45th National Day Tuesday  https://t.co/gAlrdjHexs  #suna #sudan  https://t.co/eNBuPBVknO</t>
  </si>
  <si>
    <t>['https://www.suna-sd.net/read?id=741833']</t>
  </si>
  <si>
    <t>['https://pbs.twimg.com/media/FVJ-ZQIWAAEK4To.jpg']</t>
  </si>
  <si>
    <t>https://twitter.com/SUNA_AGENCY_EN/status/1536429399121223685</t>
  </si>
  <si>
    <t>https://pbs.twimg.com/media/FVJ-ZQIWAAEK4To.jpg</t>
  </si>
  <si>
    <t>2022-06-13 21:19:07 CAT</t>
  </si>
  <si>
    <t>Foreign Ministry Welcomes Truce  Announcement  between Yemeni Parties  https://t.co/oP0rxlF5qD  #suna #sudan  https://t.co/oP7ODbGI3v</t>
  </si>
  <si>
    <t>['https://www.suna-sd.net/read?id=741825']</t>
  </si>
  <si>
    <t>['https://pbs.twimg.com/media/FVJ9FxsWIAId49g.jpg']</t>
  </si>
  <si>
    <t>https://twitter.com/SUNA_AGENCY_EN/status/1536427968356139009</t>
  </si>
  <si>
    <t>https://pbs.twimg.com/media/FVJ9FxsWIAId49g.jpg</t>
  </si>
  <si>
    <t>2022-06-13 21:18:05 CAT</t>
  </si>
  <si>
    <t>Dams expert : Merowe dam suffers from administrative not technical problems  https://t.co/Eo2Ibr9VjQ  #suna #sudan  https://t.co/Bcgej0WBzO</t>
  </si>
  <si>
    <t>['https://www.suna-sd.net/read?id=741802']</t>
  </si>
  <si>
    <t>['https://pbs.twimg.com/media/FVJ82igXoAEO8Yv.jpg']</t>
  </si>
  <si>
    <t>https://twitter.com/SUNA_AGENCY_EN/status/1536427709206781955</t>
  </si>
  <si>
    <t>https://pbs.twimg.com/media/FVJ82igXoAEO8Yv.jpg</t>
  </si>
  <si>
    <t>2022-06-13 21:17:16 CAT</t>
  </si>
  <si>
    <t>Russian Ambassador: Military Institute is genuine part of Sudanese National Fabric   https://t.co/lfBZhrnRHt  #suna #sudan  https://t.co/bRL53LYYqN</t>
  </si>
  <si>
    <t>['https://www.suna-sd.net/read?id=741793']</t>
  </si>
  <si>
    <t>['https://pbs.twimg.com/media/FVJ8q1QWIAMNKkt.jpg']</t>
  </si>
  <si>
    <t>https://twitter.com/SUNA_AGENCY_EN/status/1536427501202948096</t>
  </si>
  <si>
    <t>https://pbs.twimg.com/media/FVJ8q1QWIAMNKkt.jpg</t>
  </si>
  <si>
    <t>2022-06-12 20:08:45 CAT</t>
  </si>
  <si>
    <t>Freedom and Change- National Consensus holds press conference  https://t.co/wWhu0BOdhr  #suna #sudan  https://t.co/EeT3ayGc21</t>
  </si>
  <si>
    <t>['https://www.suna-sd.net/read?id=741769']</t>
  </si>
  <si>
    <t>['https://pbs.twimg.com/media/FVEjZd6WYAM5lkL.jpg']</t>
  </si>
  <si>
    <t>https://twitter.com/SUNA_AGENCY_EN/status/1536047871660900353</t>
  </si>
  <si>
    <t>https://pbs.twimg.com/media/FVEjZd6WYAM5lkL.jpg</t>
  </si>
  <si>
    <t>2022-06-12 19:54:18 CAT</t>
  </si>
  <si>
    <t>Investment minister meets Pakistani delegation  https://t.co/cTwWnjb8ST  #suna #sudan  https://t.co/y413TrmeDJ</t>
  </si>
  <si>
    <t>['https://www.suna-sd.net/read?id=741753']</t>
  </si>
  <si>
    <t>['https://pbs.twimg.com/media/FVEgFspXEAEl2h0.jpg']</t>
  </si>
  <si>
    <t>https://twitter.com/SUNA_AGENCY_EN/status/1536044232879886342</t>
  </si>
  <si>
    <t>https://pbs.twimg.com/media/FVEgFspXEAEl2h0.jpg</t>
  </si>
  <si>
    <t>2022-06-12 19:46:06 CAT</t>
  </si>
  <si>
    <t>Gadkarim commends UAE supportive role for Sudan  https://t.co/70Xg3e6dio  #suna #sudan  https://t.co/i0ok3KzqM6</t>
  </si>
  <si>
    <t>['https://www.suna-sd.net/read?id=741768']</t>
  </si>
  <si>
    <t>['https://pbs.twimg.com/media/FVEeNwFXEAEiPUF.jpg']</t>
  </si>
  <si>
    <t>https://twitter.com/SUNA_AGENCY_EN/status/1536042172801339394</t>
  </si>
  <si>
    <t>https://pbs.twimg.com/media/FVEeNwFXEAEiPUF.jpg</t>
  </si>
  <si>
    <t>2022-06-12 19:40:14 CAT</t>
  </si>
  <si>
    <t>Cabinet’s Social Development Sector reviews report of social security mechanisms  https://t.co/UuErspa3OS  #suna #sudan  https://t.co/8uGOymrxG9</t>
  </si>
  <si>
    <t>['https://www.suna-sd.net/read?id=741739']</t>
  </si>
  <si>
    <t>['https://pbs.twimg.com/media/FVEc3dsXsAE5X0e.jpg']</t>
  </si>
  <si>
    <t>https://twitter.com/SUNA_AGENCY_EN/status/1536040693659049984</t>
  </si>
  <si>
    <t>https://pbs.twimg.com/media/FVEc3dsXsAE5X0e.jpg</t>
  </si>
  <si>
    <t>2022-06-12 19:30:20 CAT</t>
  </si>
  <si>
    <t>Minister of Justice leads Sudan’s delegation to Geneva  https://t.co/BryFoD8ELt  #suna #sudan  https://t.co/cSR1kF4Qws</t>
  </si>
  <si>
    <t>['https://www.suna-sd.net/read?id=741735']</t>
  </si>
  <si>
    <t>['https://pbs.twimg.com/media/FVEamobWAAIjMlY.jpg']</t>
  </si>
  <si>
    <t>https://twitter.com/SUNA_AGENCY_EN/status/1536038202661867520</t>
  </si>
  <si>
    <t>https://pbs.twimg.com/media/FVEamobWAAIjMlY.jpg</t>
  </si>
  <si>
    <t>2022-06-09 21:40:11 CAT</t>
  </si>
  <si>
    <t>Foreign Ministry welcomes statement of Spokesperson of UN Secretary-General on Sudan  https://t.co/K0UNyXYz5O  #suna #sudan  https://t.co/0Gq45xmYO2</t>
  </si>
  <si>
    <t>['https://www.suna-sd.net/read?id=741534']</t>
  </si>
  <si>
    <t>['https://pbs.twimg.com/media/FU1bjFMXwBAg-_B.jpg']</t>
  </si>
  <si>
    <t>https://twitter.com/SUNA_AGENCY_EN/status/1534983718602952704</t>
  </si>
  <si>
    <t>https://pbs.twimg.com/media/FU1bjFMXwBAg-_B.jpg</t>
  </si>
  <si>
    <t>2022-06-09 21:37:22 CAT</t>
  </si>
  <si>
    <t>Dr. Abdul-Bagi assured on educational process at university of Khartoum  https://t.co/2wf9wfqMbM  #suna #sudan  https://t.co/EWBz2HxDvc</t>
  </si>
  <si>
    <t>['https://www.suna-sd.net/read?id=741533']</t>
  </si>
  <si>
    <t>['https://pbs.twimg.com/media/FU1a6PGXwAArcpP.jpg']</t>
  </si>
  <si>
    <t>https://twitter.com/SUNA_AGENCY_EN/status/1534983008247332875</t>
  </si>
  <si>
    <t>https://pbs.twimg.com/media/FU1a6PGXwAArcpP.jpg</t>
  </si>
  <si>
    <t>2022-06-09 21:35:38 CAT</t>
  </si>
  <si>
    <t>Jaber chairs meeting of Higher National Committee on United Nations  https://t.co/U8hvxY8S8z  #suna #sudan  https://t.co/KQpOzqubxd</t>
  </si>
  <si>
    <t>['https://www.suna-sd.net/read?id=741529']</t>
  </si>
  <si>
    <t>['https://pbs.twimg.com/media/FU1afB0WYAAflgU.jpg', 'https://pbs.twimg.com/media/FU1aff0XwB0A0rp.jpg', 'https://pbs.twimg.com/media/FU1af91XwAwB5OR.jpg', 'https://pbs.twimg.com/media/FU1aggvXwBMmsqI.jpg']</t>
  </si>
  <si>
    <t>https://twitter.com/SUNA_AGENCY_EN/status/1534982573620875264</t>
  </si>
  <si>
    <t>https://pbs.twimg.com/media/FU1afB0WYAAflgU.jpg</t>
  </si>
  <si>
    <t>2022-06-09 21:28:57 CAT</t>
  </si>
  <si>
    <t>CSSSPR, General Public Corporation of prosthetic devices sign MoU  https://t.co/PhsXSiMx6O  #suna #sudan  https://t.co/y6LZm1EmhS</t>
  </si>
  <si>
    <t>['https://www.suna-sd.net/read?id=741520']</t>
  </si>
  <si>
    <t>['https://pbs.twimg.com/media/FU1Y-6pXwAQK4AT.jpg']</t>
  </si>
  <si>
    <t>https://twitter.com/SUNA_AGENCY_EN/status/1534980888634834945</t>
  </si>
  <si>
    <t>https://pbs.twimg.com/media/FU1Y-6pXwAQK4AT.jpg</t>
  </si>
  <si>
    <t>2022-06-09 21:17:47 CAT</t>
  </si>
  <si>
    <t>Tripartite Mechanism: There were serious discussions in Wednesday’s meeting  https://t.co/LXLzk00TBg  #suna #sudan  https://t.co/M0AWsqoEHN</t>
  </si>
  <si>
    <t>['https://www.suna-sd.net/read?id=741492']</t>
  </si>
  <si>
    <t>['https://pbs.twimg.com/media/FU1Wa_FXwAI7NRQ.jpg']</t>
  </si>
  <si>
    <t>https://twitter.com/SUNA_AGENCY_EN/status/1534978079638142989</t>
  </si>
  <si>
    <t>https://pbs.twimg.com/media/FU1Wa_FXwAI7NRQ.jpg</t>
  </si>
  <si>
    <t>2022-06-09 21:13:56 CAT</t>
  </si>
  <si>
    <t>Vice-President of South Sudan Concludes Visit to the Country  https://t.co/qTsP7NiJMy  #suna #sudan  https://t.co/FEbNYGOWDh</t>
  </si>
  <si>
    <t>['https://www.suna-sd.net/read?id=741490']</t>
  </si>
  <si>
    <t>['https://pbs.twimg.com/media/FU1Vh27XwAQ_Ssg.jpg', 'https://pbs.twimg.com/media/FU1ViIlWIAEw7cT.jpg', 'https://pbs.twimg.com/media/FU1ViXlXwAIgTZU.jpg', 'https://pbs.twimg.com/media/FU1Vin9XwAkUZTa.jpg']</t>
  </si>
  <si>
    <t>https://twitter.com/SUNA_AGENCY_EN/status/1534977110749679616</t>
  </si>
  <si>
    <t>https://pbs.twimg.com/media/FU1Vh27XwAQ_Ssg.jpg</t>
  </si>
  <si>
    <t>2022-06-08 21:34:45 CAT</t>
  </si>
  <si>
    <t>Malaysian Embassy in Khartoum organizes cultural celebration next September  https://t.co/n1wCaJLpS0  #suna #sudan  https://t.co/fcICImWGUH</t>
  </si>
  <si>
    <t>['https://www.suna-sd.net/read?id=741428']</t>
  </si>
  <si>
    <t>['https://pbs.twimg.com/media/FUwQth1WAA0cup5.jpg']</t>
  </si>
  <si>
    <t>https://twitter.com/SUNA_AGENCY_EN/status/1534619964195364866</t>
  </si>
  <si>
    <t>https://pbs.twimg.com/media/FUwQth1WAA0cup5.jpg</t>
  </si>
  <si>
    <t>2022-06-08 21:24:59 CAT</t>
  </si>
  <si>
    <t>Daglo Calls on Political Forces to Elevate Country's Supreme Interest  https://t.co/2uVfo7Uf6w  #suna #sudan  https://t.co/y4XqiRGq8X</t>
  </si>
  <si>
    <t>['https://www.suna-sd.net/read?id=741418']</t>
  </si>
  <si>
    <t>['https://pbs.twimg.com/media/FUwOfG8WQAAG6-V.jpg']</t>
  </si>
  <si>
    <t>https://twitter.com/SUNA_AGENCY_EN/status/1534617503917391872</t>
  </si>
  <si>
    <t>https://pbs.twimg.com/media/FUwOfG8WQAAG6-V.jpg</t>
  </si>
  <si>
    <t>2022-06-08 21:22:20 CAT</t>
  </si>
  <si>
    <t>Government Concern with Development of Border Areas with South Sudan State  https://t.co/pRJmFyZ4Cr  #suna #sudan  https://t.co/RDlDwX9lHv</t>
  </si>
  <si>
    <t>['https://www.suna-sd.net/read?id=741411']</t>
  </si>
  <si>
    <t>['https://pbs.twimg.com/media/FUwN4CgWIAALLCC.jpg']</t>
  </si>
  <si>
    <t>https://twitter.com/SUNA_AGENCY_EN/status/1534616839501885440</t>
  </si>
  <si>
    <t>https://pbs.twimg.com/media/FUwN4CgWIAALLCC.jpg</t>
  </si>
  <si>
    <t>2022-06-08 21:15:07 CAT</t>
  </si>
  <si>
    <t>Sudanese - Libyan Joint Forces Repatriate Number of Immigrants  https://t.co/Sy4IQW5e9D  #suna #sudan  https://t.co/nY34XaqRC7</t>
  </si>
  <si>
    <t>['https://www.suna-sd.net/read?id=741403']</t>
  </si>
  <si>
    <t>['https://pbs.twimg.com/media/FUwMOGeWIAE1j00.jpg']</t>
  </si>
  <si>
    <t>https://twitter.com/SUNA_AGENCY_EN/status/1534615020830699522</t>
  </si>
  <si>
    <t>https://pbs.twimg.com/media/FUwMOGeWIAE1j00.jpg</t>
  </si>
  <si>
    <t>2022-06-08 21:12:21 CAT</t>
  </si>
  <si>
    <t>Foreign Ministry Welcomes Appointment of Ambassador Dafalla as its Undersecretary  https://t.co/QrD4aVlm5t  #suna #sudan  https://t.co/DwL1gR8Pdc</t>
  </si>
  <si>
    <t>['https://www.suna-sd.net/read?id=741386']</t>
  </si>
  <si>
    <t>['https://pbs.twimg.com/media/FUwLlr5XoAcyI6m.jpg']</t>
  </si>
  <si>
    <t>https://twitter.com/SUNA_AGENCY_EN/status/1534614324332974081</t>
  </si>
  <si>
    <t>https://pbs.twimg.com/media/FUwLlr5XoAcyI6m.jpg</t>
  </si>
  <si>
    <t>2022-06-08 21:03:56 CAT</t>
  </si>
  <si>
    <t>Direct Consultations for Consensus on Management of Transitional Period Kicked off  https://t.co/koT3M5JMCQ  #suna #sudan  https://t.co/EE2XjYgVQw</t>
  </si>
  <si>
    <t>['https://www.suna-sd.net/read?id=741380']</t>
  </si>
  <si>
    <t>['https://pbs.twimg.com/media/FUwJqmTWQAAJOVb.jpg']</t>
  </si>
  <si>
    <t>https://twitter.com/SUNA_AGENCY_EN/status/1534612208071712769</t>
  </si>
  <si>
    <t>https://pbs.twimg.com/media/FUwJqmTWQAAJOVb.jpg</t>
  </si>
  <si>
    <t>2022-06-07 20:51:04 CAT</t>
  </si>
  <si>
    <t>Indonesian ambassador praises SMRC efforts in promoting mining sector  https://t.co/5EsAskqw3d  #suna #sudan  https://t.co/Qhg91DGRKC</t>
  </si>
  <si>
    <t>['https://www.suna-sd.net/read?id=741273']</t>
  </si>
  <si>
    <t>['https://pbs.twimg.com/media/FUq9IR2XwAQDQyJ.jpg']</t>
  </si>
  <si>
    <t>https://twitter.com/SUNA_AGENCY_EN/status/1534246580127154179</t>
  </si>
  <si>
    <t>https://pbs.twimg.com/media/FUq9IR2XwAQDQyJ.jpg</t>
  </si>
  <si>
    <t>2022-06-07 20:48:09 CAT</t>
  </si>
  <si>
    <t>Al-Burhan receives South Sudanese Vice-President  https://t.co/ss46IjwZk6  #suna #sudan  https://t.co/pnIeVjrTlF</t>
  </si>
  <si>
    <t>['https://www.suna-sd.net/read?id=741265']</t>
  </si>
  <si>
    <t>['https://pbs.twimg.com/media/FUq8dmzXwAAQgMt.jpg']</t>
  </si>
  <si>
    <t>https://twitter.com/SUNA_AGENCY_EN/status/1534245846572752896</t>
  </si>
  <si>
    <t>https://pbs.twimg.com/media/FUq8dmzXwAAQgMt.jpg</t>
  </si>
  <si>
    <t>2022-06-07 20:40:16 CAT</t>
  </si>
  <si>
    <t>Kushayib's trial resumes tomorrow, Wednesday  https://t.co/8uKgME2xJh  #suna #sudan  https://t.co/hZmdVtJQcB</t>
  </si>
  <si>
    <t>['https://www.suna-sd.net/read?id=741263']</t>
  </si>
  <si>
    <t>['https://pbs.twimg.com/media/FUq6qBHWAAAK9Av.jpg']</t>
  </si>
  <si>
    <t>https://twitter.com/SUNA_AGENCY_EN/status/1534243861056331776</t>
  </si>
  <si>
    <t>https://pbs.twimg.com/media/FUq6qBHWAAAK9Av.jpg</t>
  </si>
  <si>
    <t>2022-06-07 20:38:51 CAT</t>
  </si>
  <si>
    <t>Dr. Salma: Agriculture represents true exit form Sudan’s economic crises  https://t.co/gghV2VUm4i  #suna #sudan  https://t.co/gjm4oIhLXN</t>
  </si>
  <si>
    <t>['https://www.suna-sd.net/read?id=741259']</t>
  </si>
  <si>
    <t>['https://pbs.twimg.com/media/FUq6VW3XEAIyCn7.jpg']</t>
  </si>
  <si>
    <t>https://twitter.com/SUNA_AGENCY_EN/status/1534243508202065921</t>
  </si>
  <si>
    <t>https://pbs.twimg.com/media/FUq6VW3XEAIyCn7.jpg</t>
  </si>
  <si>
    <t>2022-06-07 20:33:31 CAT</t>
  </si>
  <si>
    <t>Daglo meets Vice President of Republic of South Sudan  https://t.co/cMkz613Rab  #suna #sudan  https://t.co/29CkYC38Pj</t>
  </si>
  <si>
    <t>['https://www.suna-sd.net/read?id=741258']</t>
  </si>
  <si>
    <t>['https://pbs.twimg.com/media/FUq5HLKXoAENcxv.jpg']</t>
  </si>
  <si>
    <t>https://twitter.com/SUNA_AGENCY_EN/status/1534242162702958594</t>
  </si>
  <si>
    <t>https://pbs.twimg.com/media/FUq5HLKXoAENcxv.jpg</t>
  </si>
  <si>
    <t>2022-06-07 20:31:32 CAT</t>
  </si>
  <si>
    <t>Tripartite military committee meets US Assistant Secretary of State  https://t.co/Q4LNeg7Y9K  #suna #sudan  https://t.co/AlvnGWWRWa</t>
  </si>
  <si>
    <t>['https://www.suna-sd.net/read?id=741252']</t>
  </si>
  <si>
    <t>['https://pbs.twimg.com/media/FUq4qKRXoAETqSD.jpg']</t>
  </si>
  <si>
    <t>https://twitter.com/SUNA_AGENCY_EN/status/1534241664096686082</t>
  </si>
  <si>
    <t>https://pbs.twimg.com/media/FUq4qKRXoAETqSD.jpg</t>
  </si>
  <si>
    <t>2022-06-06 22:27:45 CAT</t>
  </si>
  <si>
    <t>Dr. Salma Informed on Challenges Facing Animal Resources Sector  https://t.co/IshToLD93P  #suna #sudan  https://t.co/QJDD8dJi44</t>
  </si>
  <si>
    <t>['https://www.suna-sd.net/read?id=741188']</t>
  </si>
  <si>
    <t>['https://pbs.twimg.com/media/FUmJrBfX0AEqKP7.jpg']</t>
  </si>
  <si>
    <t>https://twitter.com/SUNA_AGENCY_EN/status/1533908524694134785</t>
  </si>
  <si>
    <t>https://pbs.twimg.com/media/FUmJrBfX0AEqKP7.jpg</t>
  </si>
  <si>
    <t>2022-06-06 22:22:10 CAT</t>
  </si>
  <si>
    <t>Al-Burhan Renews Commitment to Completing Transitional Phase  https://t.co/uwq8jiSGa6  #suna #sudan  https://t.co/lhHFmRmdUK</t>
  </si>
  <si>
    <t>['https://www.suna-sd.net/read?id=741177']</t>
  </si>
  <si>
    <t>['https://pbs.twimg.com/media/FUmIY8wWYAEhkfW.jpg']</t>
  </si>
  <si>
    <t>https://twitter.com/SUNA_AGENCY_EN/status/1533907118121791498</t>
  </si>
  <si>
    <t>https://pbs.twimg.com/media/FUmIY8wWYAEhkfW.jpg</t>
  </si>
  <si>
    <t>2022-06-06 22:14:47 CAT</t>
  </si>
  <si>
    <t>High-Level UN Delegation Visits West Darfur State  https://t.co/rui8KkI4Mj  #suna #sudan  https://t.co/vTG3K26hR3</t>
  </si>
  <si>
    <t>['https://www.suna-sd.net/read?id=741171']</t>
  </si>
  <si>
    <t>['https://pbs.twimg.com/media/FUmGs6JWUAAgMkK.jpg']</t>
  </si>
  <si>
    <t>https://twitter.com/SUNA_AGENCY_EN/status/1533905261806616578</t>
  </si>
  <si>
    <t>https://pbs.twimg.com/media/FUmGs6JWUAAgMkK.jpg</t>
  </si>
  <si>
    <t>2022-06-06 22:12:24 CAT</t>
  </si>
  <si>
    <t>Court Trying Martyr Mahgoub Al-Taj's Case Hears Two Defense Witnesses  https://t.co/eoYUbN28qn  #suna #sudan  https://t.co/yYyr8dXJMP</t>
  </si>
  <si>
    <t>['https://www.suna-sd.net/read?id=741160']</t>
  </si>
  <si>
    <t>['https://pbs.twimg.com/media/FUmGJ-KWIAIqXVG.jpg']</t>
  </si>
  <si>
    <t>https://twitter.com/SUNA_AGENCY_EN/status/1533904660360220673</t>
  </si>
  <si>
    <t>https://pbs.twimg.com/media/FUmGJ-KWIAIqXVG.jpg</t>
  </si>
  <si>
    <t>2022-06-06 22:10:08 CAT</t>
  </si>
  <si>
    <t>Dr. Salma Acquainted with Challenges Facing Gedarif University  https://t.co/HXWEDaTwZn  #suna #sudan  https://t.co/904CZXG4Ba</t>
  </si>
  <si>
    <t>['https://www.suna-sd.net/read?id=741148']</t>
  </si>
  <si>
    <t>['https://pbs.twimg.com/media/FUmFoy5WQAI0uXK.jpg']</t>
  </si>
  <si>
    <t>https://twitter.com/SUNA_AGENCY_EN/status/1533904091394580480</t>
  </si>
  <si>
    <t>https://pbs.twimg.com/media/FUmFoy5WQAI0uXK.jpg</t>
  </si>
  <si>
    <t>2022-06-06 22:06:16 CAT</t>
  </si>
  <si>
    <t>Celebration of World Environment Day in Blue Nile Issues its Recommendations  https://t.co/PQscYJB4bp  #suna #sudan  https://t.co/uYnHjwLjT8</t>
  </si>
  <si>
    <t>['https://www.suna-sd.net/read?id=741140']</t>
  </si>
  <si>
    <t>['https://pbs.twimg.com/media/FUmEwIaXsAAHSEU.jpg']</t>
  </si>
  <si>
    <t>https://twitter.com/SUNA_AGENCY_EN/status/1533903117913567232</t>
  </si>
  <si>
    <t>https://pbs.twimg.com/media/FUmEwIaXsAAHSEU.jpg</t>
  </si>
  <si>
    <t>2022-06-06 22:00:41 CAT</t>
  </si>
  <si>
    <t>Umma and Democratic Unionist (Origin) Parties Issue Joint Statement  https://t.co/Qz9RBi0Pkj  #suna #sudan  https://t.co/oXDd8dZdkK</t>
  </si>
  <si>
    <t>['https://www.suna-sd.net/read?id=741129']</t>
  </si>
  <si>
    <t>['https://pbs.twimg.com/media/FUmDePUWAAU3NGa.jpg']</t>
  </si>
  <si>
    <t>https://twitter.com/SUNA_AGENCY_EN/status/1533901711408082944</t>
  </si>
  <si>
    <t>https://pbs.twimg.com/media/FUmDePUWAAU3NGa.jpg</t>
  </si>
  <si>
    <t>2022-06-05 20:24:09 CAT</t>
  </si>
  <si>
    <t>Indian Ambassador visits Sennar locality  https://t.co/vMeNWhvNDg  #suna #sudan  https://t.co/ev6alnDiT0</t>
  </si>
  <si>
    <t>['https://www.suna-sd.net/read?id=741065']</t>
  </si>
  <si>
    <t>['https://pbs.twimg.com/media/FUgjycuWYAM4wNt.jpg']</t>
  </si>
  <si>
    <t>https://twitter.com/SUNA_AGENCY_EN/status/1533515030741884930</t>
  </si>
  <si>
    <t>https://pbs.twimg.com/media/FUgjycuWYAM4wNt.jpg</t>
  </si>
  <si>
    <t>2022-06-05 20:17:27 CAT</t>
  </si>
  <si>
    <t>Minister discusses study to establish second line for electricity interconnection between Sudan and Ethiopia  https://t.co/tR1lHcOU27  #suna #sudan  https://t.co/U2RsTG1HzA</t>
  </si>
  <si>
    <t>['https://www.suna-sd.net/read?id=741059']</t>
  </si>
  <si>
    <t>['https://pbs.twimg.com/media/FUgiQlIXEAAdR18.jpg']</t>
  </si>
  <si>
    <t>https://twitter.com/SUNA_AGENCY_EN/status/1533513344367329280</t>
  </si>
  <si>
    <t>https://pbs.twimg.com/media/FUgiQlIXEAAdR18.jpg</t>
  </si>
  <si>
    <t>2022-06-05 20:13:48 CAT</t>
  </si>
  <si>
    <t>US Assistant Secretary of State for African Affairs visits Sudan  https://t.co/RDx8JEoavH  #suna #sudan  https://t.co/eiXSCZOMco</t>
  </si>
  <si>
    <t>['https://www.suna-sd.net/read?id=741045']</t>
  </si>
  <si>
    <t>['https://pbs.twimg.com/media/FUgha6wWAAEkLAI.jpg']</t>
  </si>
  <si>
    <t>https://twitter.com/SUNA_AGENCY_EN/status/1533512427156955141</t>
  </si>
  <si>
    <t>https://pbs.twimg.com/media/FUgha6wWAAEkLAI.jpg</t>
  </si>
  <si>
    <t>2022-06-05 20:09:17 CAT</t>
  </si>
  <si>
    <t>Dr. Abdel-Baqi affirms state's support for Students Welfare Fund’s programs  https://t.co/OkzXBhKcsT  #suna #sudan  https://t.co/1LOZdt8zXh</t>
  </si>
  <si>
    <t>['https://www.suna-sd.net/read?id=741031']</t>
  </si>
  <si>
    <t>['https://pbs.twimg.com/media/FUggYnFX0AAvkS_.jpg']</t>
  </si>
  <si>
    <t>https://twitter.com/SUNA_AGENCY_EN/status/1533511288424628224</t>
  </si>
  <si>
    <t>https://pbs.twimg.com/media/FUggYnFX0AAvkS_.jpg</t>
  </si>
  <si>
    <t>2022-06-05 20:06:29 CAT</t>
  </si>
  <si>
    <t>Tirik Denies Closure of Mineral Resources Company and other Mining Companies  https://t.co/IbTacWCN3V  #suna #sudan  https://t.co/hUEuxITBN7</t>
  </si>
  <si>
    <t>['https://www.suna-sd.net/read?id=740999']</t>
  </si>
  <si>
    <t>['https://pbs.twimg.com/media/FUgfvqyWIAAuWbu.jpg']</t>
  </si>
  <si>
    <t>https://twitter.com/SUNA_AGENCY_EN/status/1533510585089933312</t>
  </si>
  <si>
    <t>https://pbs.twimg.com/media/FUgfvqyWIAAuWbu.jpg</t>
  </si>
  <si>
    <t>2022-06-04 21:12:56 CAT</t>
  </si>
  <si>
    <t>Al-Burhan Affirms Sudan Commitment to Cooperate with all Human Rights Mechanisms  https://t.co/Ecgdn84tmr  #suna #sudan  https://t.co/u6PtwdgAgT</t>
  </si>
  <si>
    <t>['https://www.suna-sd.net/read?id=740988']</t>
  </si>
  <si>
    <t>['https://pbs.twimg.com/media/FUblXtUXsAMXXGK.jpg']</t>
  </si>
  <si>
    <t>https://twitter.com/SUNA_AGENCY_EN/status/1533164921332039681</t>
  </si>
  <si>
    <t>https://pbs.twimg.com/media/FUblXtUXsAMXXGK.jpg</t>
  </si>
  <si>
    <t>2022-06-04 21:09:37 CAT</t>
  </si>
  <si>
    <t>Daglo: We are Committed to Promoting Human Rights in the Country  https://t.co/A72jsbYYv2  #suna #sudan  https://t.co/cKc4ZaOPYn</t>
  </si>
  <si>
    <t>['https://www.suna-sd.net/read?id=740973']</t>
  </si>
  <si>
    <t>['https://pbs.twimg.com/media/FUbkmzdXwAE1Agv.jpg']</t>
  </si>
  <si>
    <t>https://twitter.com/SUNA_AGENCY_EN/status/1533164086527152135</t>
  </si>
  <si>
    <t>https://pbs.twimg.com/media/FUbkmzdXwAE1Agv.jpg</t>
  </si>
  <si>
    <t>2022-06-04 21:08:01 CAT</t>
  </si>
  <si>
    <t>Economists Discuss Institutional Reform for Sudanese Economy  https://t.co/x7lCLqjYje  #suna #sudan  https://t.co/mjUfaheiqR</t>
  </si>
  <si>
    <t>['https://www.suna-sd.net/read?id=740970']</t>
  </si>
  <si>
    <t>['https://pbs.twimg.com/media/FUbkPSkXoAEjKW-.jpg']</t>
  </si>
  <si>
    <t>https://twitter.com/SUNA_AGENCY_EN/status/1533163681231556613</t>
  </si>
  <si>
    <t>https://pbs.twimg.com/media/FUbkPSkXoAEjKW-.jpg</t>
  </si>
  <si>
    <t>2022-06-04 20:52:46 CAT</t>
  </si>
  <si>
    <t>Adama Dieng Urges Sudanese to Participate in Political Settlement  https://t.co/4OWuhVCjOK  #suna #sudan  https://t.co/3eYJVJ0vwt</t>
  </si>
  <si>
    <t>['https://www.suna-sd.net/read?id=740941']</t>
  </si>
  <si>
    <t>['https://pbs.twimg.com/media/FUbgwUxWQAACT0l.jpg']</t>
  </si>
  <si>
    <t>https://twitter.com/SUNA_AGENCY_EN/status/1533159846232596482</t>
  </si>
  <si>
    <t>https://pbs.twimg.com/media/FUbgwUxWQAACT0l.jpg</t>
  </si>
  <si>
    <t>2022-06-03 21:41:37 CAT</t>
  </si>
  <si>
    <t>Demonstrations in memory of the sit-in dispersal  https://t.co/70Lg2kzKSO  #suna #sudan  https://t.co/f8QGAQLXei</t>
  </si>
  <si>
    <t>['https://www.suna-sd.net/read?id=740912']</t>
  </si>
  <si>
    <t>['https://pbs.twimg.com/media/FUWiWGVWUAMnVIO.jpg']</t>
  </si>
  <si>
    <t>https://twitter.com/SUNA_AGENCY_EN/status/1532809751616159746</t>
  </si>
  <si>
    <t>https://pbs.twimg.com/media/FUWiWGVWUAMnVIO.jpg</t>
  </si>
  <si>
    <t>2022-06-02 21:58:23 CAT</t>
  </si>
  <si>
    <t>Al-Burhan meets Acting Wali of Northern State  https://t.co/HTRH40FT4Q  #suna #sudan  https://t.co/sfn42tJbPw</t>
  </si>
  <si>
    <t>['https://www.suna-sd.net/read?id=740871']</t>
  </si>
  <si>
    <t>['https://pbs.twimg.com/media/FURclvcWIAAmJhf.jpg']</t>
  </si>
  <si>
    <t>https://twitter.com/SUNA_AGENCY_EN/status/1532451583488819201</t>
  </si>
  <si>
    <t>https://pbs.twimg.com/media/FURclvcWIAAmJhf.jpg</t>
  </si>
  <si>
    <t>2022-06-02 21:16:16 CAT</t>
  </si>
  <si>
    <t>Al-Burhan congratulates Italian President on national day  https://t.co/7LdVdkFnq1  #suna #sudan  https://t.co/YSm45l0jEv</t>
  </si>
  <si>
    <t>['https://www.suna-sd.net/read?id=740858']</t>
  </si>
  <si>
    <t>['https://pbs.twimg.com/media/FURS86SXwBEuUTi.jpg']</t>
  </si>
  <si>
    <t>https://twitter.com/SUNA_AGENCY_EN/status/1532440983174103049</t>
  </si>
  <si>
    <t>https://pbs.twimg.com/media/FURS86SXwBEuUTi.jpg</t>
  </si>
  <si>
    <t>2022-06-02 21:12:00 CAT</t>
  </si>
  <si>
    <t>Committee gets assured on completion of arrangements for graduation of Darfur Civilian Protection Forces  https://t.co/BvB9bZbhBK  #suna #sudan  https://t.co/iGy0kENbFm</t>
  </si>
  <si>
    <t>['https://www.suna-sd.net/read?id=740850']</t>
  </si>
  <si>
    <t>['https://pbs.twimg.com/media/FURR-QIX0AECJgi.jpg']</t>
  </si>
  <si>
    <t>https://twitter.com/SUNA_AGENCY_EN/status/1532439910816305152</t>
  </si>
  <si>
    <t>https://pbs.twimg.com/media/FURR-QIX0AECJgi.jpg</t>
  </si>
  <si>
    <t>2022-06-02 21:07:26 CAT</t>
  </si>
  <si>
    <t>China invites Sudan to partake in Horn of Africa Peace Conference  https://t.co/m3jI1ZK2r7  #suna #sudan  https://t.co/XwQ1TKsXnr</t>
  </si>
  <si>
    <t>['https://www.suna-sd.net/read?id=740837']</t>
  </si>
  <si>
    <t>['https://pbs.twimg.com/media/FURQ7bnWUAEKZAW.jpg']</t>
  </si>
  <si>
    <t>https://twitter.com/SUNA_AGENCY_EN/status/1532438761782530055</t>
  </si>
  <si>
    <t>https://pbs.twimg.com/media/FURQ7bnWUAEKZAW.jpg</t>
  </si>
  <si>
    <t>2022-06-02 21:05:45 CAT</t>
  </si>
  <si>
    <t>UN calls for comprehensive direct dialogue to start next week  https://t.co/9rI0Cr0Qun  #suna #sudan  https://t.co/dJvYMc7hNK</t>
  </si>
  <si>
    <t>['https://www.suna-sd.net/read?id=740830']</t>
  </si>
  <si>
    <t>['https://pbs.twimg.com/media/FURQiF_WUBIa1gk.jpg']</t>
  </si>
  <si>
    <t>https://twitter.com/SUNA_AGENCY_EN/status/1532438338283655204</t>
  </si>
  <si>
    <t>https://pbs.twimg.com/media/FURQiF_WUBIa1gk.jpg</t>
  </si>
  <si>
    <t>2022-06-02 21:02:13 CAT</t>
  </si>
  <si>
    <t>Dr. Shadoul meets delegation of Italian Emergency Organization  https://t.co/QNyQ3aHTb3  #suna #sudan  https://t.co/LiELYXRVvM</t>
  </si>
  <si>
    <t>['https://www.suna-sd.net/read?id=740810']</t>
  </si>
  <si>
    <t>['https://pbs.twimg.com/media/FURPu6YXoAAsRDG.jpg']</t>
  </si>
  <si>
    <t>https://twitter.com/SUNA_AGENCY_EN/status/1532437447803555869</t>
  </si>
  <si>
    <t>https://pbs.twimg.com/media/FURPu6YXoAAsRDG.jpg</t>
  </si>
  <si>
    <t>2022-06-02 20:48:28 CAT</t>
  </si>
  <si>
    <t>UN Human Rights Expert lauds Sudanese government's procedures  https://t.co/GnEhEzgTa3  #suna #sudan  https://t.co/i8026jrxaN</t>
  </si>
  <si>
    <t>['https://www.suna-sd.net/read?id=740800']</t>
  </si>
  <si>
    <t>['https://pbs.twimg.com/media/FURMlbyWUB8AqmP.jpg']</t>
  </si>
  <si>
    <t>https://twitter.com/SUNA_AGENCY_EN/status/1532433986735198223</t>
  </si>
  <si>
    <t>https://pbs.twimg.com/media/FURMlbyWUB8AqmP.jpg</t>
  </si>
  <si>
    <t>2022-06-02 20:26:11 CAT</t>
  </si>
  <si>
    <t>SUNA Director meets delegation of Embassy of the Russian Federation  https://t.co/zbHSUOigZ4  #suna #sudan  https://t.co/KtNo3rpVu3</t>
  </si>
  <si>
    <t>['https://www.suna-sd.net/read?id=740785']</t>
  </si>
  <si>
    <t>['https://pbs.twimg.com/media/FURHfO6WUAUw3TU.jpg']</t>
  </si>
  <si>
    <t>https://twitter.com/SUNA_AGENCY_EN/status/1532428378103500802</t>
  </si>
  <si>
    <t>https://pbs.twimg.com/media/FURHfO6WUAUw3TU.jpg</t>
  </si>
  <si>
    <t>2022-06-02 20:23:55 CAT</t>
  </si>
  <si>
    <t>Malfunction at Ead-Babiker station leads to partial power outage  https://t.co/vZF11uyuYs  #suna #sudan  https://t.co/gwwnzM4dpz</t>
  </si>
  <si>
    <t>['https://www.suna-sd.net/read?id=740777']</t>
  </si>
  <si>
    <t>['https://pbs.twimg.com/media/FURG-P6WUAMGLs6.jpg']</t>
  </si>
  <si>
    <t>https://twitter.com/SUNA_AGENCY_EN/status/1532427810706444303</t>
  </si>
  <si>
    <t>https://pbs.twimg.com/media/FURG-P6WUAMGLs6.jpg</t>
  </si>
  <si>
    <t>2022-06-01 22:24:09 CAT</t>
  </si>
  <si>
    <t>Galwak: Stability of Sudan is Stability for all Neighboring Countries  https://t.co/DZjiJ0M3FD  #suna #sudan  https://t.co/JoyQueF6QV</t>
  </si>
  <si>
    <t>['https://www.suna-sd.net/read?id=740747']</t>
  </si>
  <si>
    <t>['https://pbs.twimg.com/media/FUMY5c5XEAAuiGW.jpg']</t>
  </si>
  <si>
    <t>https://twitter.com/SUNA_AGENCY_EN/status/1532095680298221571</t>
  </si>
  <si>
    <t>https://pbs.twimg.com/media/FUMY5c5XEAAuiGW.jpg</t>
  </si>
  <si>
    <t>2022-06-01 22:21:15 CAT</t>
  </si>
  <si>
    <t>Military Committee and Trilateral Facilitating Mechanism Hold Second Consultative Meeting  https://t.co/R8M9OgnCxI  #suna #sudan  https://t.co/gQCd7R8O7O</t>
  </si>
  <si>
    <t>['https://www.suna-sd.net/read?id=740740']</t>
  </si>
  <si>
    <t>['https://pbs.twimg.com/media/FUMYO4cX0AEZETM.jpg']</t>
  </si>
  <si>
    <t>https://twitter.com/SUNA_AGENCY_EN/status/1532094950287872000</t>
  </si>
  <si>
    <t>https://pbs.twimg.com/media/FUMYO4cX0AEZETM.jpg</t>
  </si>
  <si>
    <t>2022-06-01 19:03:45 CAT</t>
  </si>
  <si>
    <t>Foreign Ministry's Undersecretary Receives Ambassador of Spain  https://t.co/isWGzcQChV  #suna #sudan  https://t.co/ctdYhB9JNh</t>
  </si>
  <si>
    <t>['https://www.suna-sd.net/read?id=740729']</t>
  </si>
  <si>
    <t>['https://pbs.twimg.com/media/FULrB3jX0AA1ebi.jpg']</t>
  </si>
  <si>
    <t>https://twitter.com/SUNA_AGENCY_EN/status/1532045247974449155</t>
  </si>
  <si>
    <t>https://pbs.twimg.com/media/FULrB3jX0AA1ebi.jpg</t>
  </si>
  <si>
    <t>2022-06-01 19:01:49 CAT</t>
  </si>
  <si>
    <t>UN Human Rights Expert for Sudan Arrives  https://t.co/h2b59qSehB  #suna #sudan  https://t.co/6u0KgE8N60</t>
  </si>
  <si>
    <t>['https://www.suna-sd.net/read?id=740726']</t>
  </si>
  <si>
    <t>['https://pbs.twimg.com/media/FULqlp1XoAEkqaR.jpg']</t>
  </si>
  <si>
    <t>https://twitter.com/SUNA_AGENCY_EN/status/1532044762135597059</t>
  </si>
  <si>
    <t>https://pbs.twimg.com/media/FULqlp1XoAEkqaR.jpg</t>
  </si>
  <si>
    <t>2022-06-01 18:58:37 CAT</t>
  </si>
  <si>
    <t>Higher committee for following up Renaissance Dam file holds meeting  https://t.co/YGGr5TYZs3  #suna #sudan  https://t.co/6gRhGgHlJF</t>
  </si>
  <si>
    <t>['https://www.suna-sd.net/read?id=740710']</t>
  </si>
  <si>
    <t>['https://pbs.twimg.com/media/FULp2vQWAAMYtGC.jpg']</t>
  </si>
  <si>
    <t>https://twitter.com/SUNA_AGENCY_EN/status/1532043956292288512</t>
  </si>
  <si>
    <t>https://pbs.twimg.com/media/FULp2vQWAAMYtGC.jpg</t>
  </si>
  <si>
    <t>2022-06-01 18:33:43 CAT</t>
  </si>
  <si>
    <t>Dr. Abdu-Gadir Inspects Amatong Tannery  https://t.co/gCi87WwgC8  #suna #sudan  https://t.co/IOu35ID0Ct</t>
  </si>
  <si>
    <t>['https://www.suna-sd.net/read?id=740705']</t>
  </si>
  <si>
    <t>['https://pbs.twimg.com/media/FULkJgmWYAEpyp9.jpg', 'https://pbs.twimg.com/media/FULkJ6RWAAA2WRX.jpg']</t>
  </si>
  <si>
    <t>https://twitter.com/SUNA_AGENCY_EN/status/1532037688706088963</t>
  </si>
  <si>
    <t>https://pbs.twimg.com/media/FULkJgmWYAEpyp9.jpg</t>
  </si>
  <si>
    <t>2022-06-01 18:26:03 CAT</t>
  </si>
  <si>
    <t>Burtom Informed on Performance of Service Facilities in Merowe  https://t.co/wI12ci90o9  #suna #sudan  https://t.co/hnXqH6Zj1O</t>
  </si>
  <si>
    <t>['https://www.suna-sd.net/read?id=740703']</t>
  </si>
  <si>
    <t>['https://pbs.twimg.com/media/FULiZnrWAAAo1u1.jpg']</t>
  </si>
  <si>
    <t>https://twitter.com/SUNA_AGENCY_EN/status/1532035760051953664</t>
  </si>
  <si>
    <t>https://pbs.twimg.com/media/FULiZnrWAAAo1u1.jpg</t>
  </si>
  <si>
    <t>2022-06-01 18:12:54 CAT</t>
  </si>
  <si>
    <t>Democratic Unionist Party Says South Sudan Initiative Inclusive  https://t.co/zIubn4euwB  #suna #sudan  https://t.co/rH42s5P8RQ</t>
  </si>
  <si>
    <t>['https://www.suna-sd.net/read?id=740684']</t>
  </si>
  <si>
    <t>['https://pbs.twimg.com/media/FULfZKnWUAIVkqe.jpg']</t>
  </si>
  <si>
    <t>https://twitter.com/SUNA_AGENCY_EN/status/1532032450251173888</t>
  </si>
  <si>
    <t>https://pbs.twimg.com/media/FULfZKnWUAIVkqe.jpg</t>
  </si>
  <si>
    <t>2022-06-01 18:11:42 CAT</t>
  </si>
  <si>
    <t>Tut Galwak to Hold Press Conference on His Meeting With Sudanese Components  https://t.co/x5Cl7IWSER  #suna #sudan  https://t.co/ELyPGqMkLn</t>
  </si>
  <si>
    <t>['https://www.suna-sd.net/read?id=740662']</t>
  </si>
  <si>
    <t>['https://pbs.twimg.com/media/FULfHepWAAIEpNQ.jpg']</t>
  </si>
  <si>
    <t>https://twitter.com/SUNA_AGENCY_EN/status/1532032146919014409</t>
  </si>
  <si>
    <t>https://pbs.twimg.com/media/FULfHepWAAIEpNQ.jpg</t>
  </si>
  <si>
    <t>2022-06-01 18:10:21 CAT</t>
  </si>
  <si>
    <t>Coordination Between Ministries of Foreign Affairs and Higher Education Discussed  https://t.co/nua9zuaeY0  #suna #sudan  https://t.co/hJxbrLiKkQ</t>
  </si>
  <si>
    <t>['https://www.suna-sd.net/read?id=740660']</t>
  </si>
  <si>
    <t>['https://pbs.twimg.com/media/FULez6vWIAEStP-.jpg']</t>
  </si>
  <si>
    <t>https://twitter.com/SUNA_AGENCY_EN/status/1532031810078748674</t>
  </si>
  <si>
    <t>https://pbs.twimg.com/media/FULez6vWIAEStP-.jpg</t>
  </si>
  <si>
    <t>2022-05-31 22:54:00 CAT</t>
  </si>
  <si>
    <t>National Mechanism welcomes visit of UN human rights expert to Sudan  https://t.co/d7IkVJpIKD  #suna #sudan  https://t.co/GFYjxhoAqF</t>
  </si>
  <si>
    <t>['https://www.suna-sd.net/read?id=740632']</t>
  </si>
  <si>
    <t>['https://pbs.twimg.com/media/FUHWJHaWIAAanRv.jpg']</t>
  </si>
  <si>
    <t>https://twitter.com/SUNA_AGENCY_EN/status/1531740803047075841</t>
  </si>
  <si>
    <t>https://pbs.twimg.com/media/FUHWJHaWIAAanRv.jpg</t>
  </si>
  <si>
    <t>2022-05-31 22:52:14 CAT</t>
  </si>
  <si>
    <t>Information Minister meets Pakistani Ambassador  https://t.co/YimBLU5eIQ  #suna #sudan  https://t.co/lVrCew12FJ</t>
  </si>
  <si>
    <t>['https://www.suna-sd.net/read?id=740631']</t>
  </si>
  <si>
    <t>['https://pbs.twimg.com/media/FUHVvApXwAMgjU9.jpg']</t>
  </si>
  <si>
    <t>https://twitter.com/SUNA_AGENCY_EN/status/1531740359054741505</t>
  </si>
  <si>
    <t>https://pbs.twimg.com/media/FUHVvApXwAMgjU9.jpg</t>
  </si>
  <si>
    <t>2022-05-31 22:49:38 CAT</t>
  </si>
  <si>
    <t>Sudan marks World No Tobacco Day  https://t.co/QpvEAahvJ5  #suna #sudan  https://t.co/Ey8jG9HaHi</t>
  </si>
  <si>
    <t>['https://www.suna-sd.net/read?id=740614']</t>
  </si>
  <si>
    <t>['https://pbs.twimg.com/media/FUHVJK2XoAAgQ_A.jpg']</t>
  </si>
  <si>
    <t>https://twitter.com/SUNA_AGENCY_EN/status/1531739705368354816</t>
  </si>
  <si>
    <t>https://pbs.twimg.com/media/FUHVJK2XoAAgQ_A.jpg</t>
  </si>
  <si>
    <t>2022-05-31 22:44:23 CAT</t>
  </si>
  <si>
    <t>Gatluak meets Higher Council of Sufi Sects  https://t.co/czJyOFQ08C  #suna #sudan  https://t.co/yMD4z0UHzQ</t>
  </si>
  <si>
    <t>['https://www.suna-sd.net/read?id=740608']</t>
  </si>
  <si>
    <t>['https://pbs.twimg.com/media/FUHT8IbWAAAR0Wd.jpg']</t>
  </si>
  <si>
    <t>https://twitter.com/SUNA_AGENCY_EN/status/1531738382149333002</t>
  </si>
  <si>
    <t>https://pbs.twimg.com/media/FUHT8IbWAAAR0Wd.jpg</t>
  </si>
  <si>
    <t>2022-05-31 22:14:19 CAT</t>
  </si>
  <si>
    <t>Start of applying for Haj of this year announced  https://t.co/ysH8HAn0lP  #suna #sudan  https://t.co/eaKASCuKoE</t>
  </si>
  <si>
    <t>['https://www.suna-sd.net/read?id=740605']</t>
  </si>
  <si>
    <t>['https://pbs.twimg.com/media/FUHNDXpWAAARsE5.jpg']</t>
  </si>
  <si>
    <t>https://twitter.com/SUNA_AGENCY_EN/status/1531730814903504898</t>
  </si>
  <si>
    <t>https://pbs.twimg.com/media/FUHNDXpWAAARsE5.jpg</t>
  </si>
  <si>
    <t>2022-05-31 21:10:40 CAT</t>
  </si>
  <si>
    <t>European Union welcomes lifting of State of Emergency as commendable step  https://t.co/3lkvpZFIWs  #suna #sudan  https://t.co/7MBV3vSMdt</t>
  </si>
  <si>
    <t>['https://www.suna-sd.net/read?id=740599']</t>
  </si>
  <si>
    <t>['https://pbs.twimg.com/media/FUG-fYlWUAER7HI.jpg']</t>
  </si>
  <si>
    <t>https://twitter.com/SUNA_AGENCY_EN/status/1531714797175193602</t>
  </si>
  <si>
    <t>https://pbs.twimg.com/media/FUG-fYlWUAER7HI.jpg</t>
  </si>
  <si>
    <t>2022-05-30 21:49:05 CAT</t>
  </si>
  <si>
    <t>Drugs and Poisons Council Plans to Review Requirements of Cosmetics Registering  https://t.co/x86UnfP5Bk  #suna #sudan  https://t.co/aUjbKH3ikA</t>
  </si>
  <si>
    <t>['https://www.suna-sd.net/read?id=740457']</t>
  </si>
  <si>
    <t>['https://pbs.twimg.com/media/FUB9sI7XwAEeCtW.jpg']</t>
  </si>
  <si>
    <t>https://twitter.com/SUNA_AGENCY_EN/status/1531362078623137792</t>
  </si>
  <si>
    <t>https://pbs.twimg.com/media/FUB9sI7XwAEeCtW.jpg</t>
  </si>
  <si>
    <t>2022-05-30 21:46:17 CAT</t>
  </si>
  <si>
    <t>Dr. Abdul Bagi Informed on Implementation of Saudi Grant for Water in Sudan  https://t.co/PHymnEh9xm  #suna #sudan  https://t.co/QGIUDolhTR</t>
  </si>
  <si>
    <t>['https://www.suna-sd.net/read?id=740543']</t>
  </si>
  <si>
    <t>['https://pbs.twimg.com/media/FUB9DVuWQAAuNBR.jpg']</t>
  </si>
  <si>
    <t>https://twitter.com/SUNA_AGENCY_EN/status/1531361372327534595</t>
  </si>
  <si>
    <t>https://pbs.twimg.com/media/FUB9DVuWQAAuNBR.jpg</t>
  </si>
  <si>
    <t>2022-05-30 21:43:53 CAT</t>
  </si>
  <si>
    <t>President of Sovereignty Council Briefed on situation in Gedaref State  https://t.co/W8Bvi1Atyh  #suna #sudan  https://t.co/8q7CDesyO4</t>
  </si>
  <si>
    <t>['https://www.suna-sd.net/read?id=740542']</t>
  </si>
  <si>
    <t>['https://pbs.twimg.com/media/FUB8gHUXoAEpxjK.jpg']</t>
  </si>
  <si>
    <t>https://twitter.com/SUNA_AGENCY_EN/status/1531360768486146053</t>
  </si>
  <si>
    <t>https://pbs.twimg.com/media/FUB8gHUXoAEpxjK.jpg</t>
  </si>
  <si>
    <t>2022-05-30 21:42:31 CAT</t>
  </si>
  <si>
    <t>Sudan Ratifies Charter of Countries Bordering Red Sea  https://t.co/pgjuPC2AA5  #suna #sudan  https://t.co/9mMXgTzwAR</t>
  </si>
  <si>
    <t>['https://www.suna-sd.net/read?id=740534']</t>
  </si>
  <si>
    <t>['https://pbs.twimg.com/media/FUB8MLQXEAkPyNM.jpg']</t>
  </si>
  <si>
    <t>https://twitter.com/SUNA_AGENCY_EN/status/1531360424662290432</t>
  </si>
  <si>
    <t>https://pbs.twimg.com/media/FUB8MLQXEAkPyNM.jpg</t>
  </si>
  <si>
    <t>2022-05-30 21:41:12 CAT</t>
  </si>
  <si>
    <t>Trilateral Mechanism Welcomes Authorities' Decision to Lift State of Emergency  https://t.co/0ZNmVXcvxD  #suna #sudan  https://t.co/iWHyxSojMN</t>
  </si>
  <si>
    <t>['https://www.suna-sd.net/read?id=740522']</t>
  </si>
  <si>
    <t>['https://pbs.twimg.com/media/FUB74_oWQAEXjmX.jpg']</t>
  </si>
  <si>
    <t>https://twitter.com/SUNA_AGENCY_EN/status/1531360095887671296</t>
  </si>
  <si>
    <t>https://pbs.twimg.com/media/FUB74_oWQAEXjmX.jpg</t>
  </si>
  <si>
    <t>2022-05-30 16:13:25 CAT</t>
  </si>
  <si>
    <t>Sudan Renews its Initiative for Arab Food Security  https://t.co/pXOxJxBQGt  #suna #sudan  https://t.co/ksK6FFc2QL</t>
  </si>
  <si>
    <t>['https://www.suna-sd.net/read?id=740493']</t>
  </si>
  <si>
    <t>['https://pbs.twimg.com/media/FUAw3HCXsAA1jp3.jpg']</t>
  </si>
  <si>
    <t>https://twitter.com/SUNA_AGENCY_EN/status/1531277604308889602</t>
  </si>
  <si>
    <t>https://pbs.twimg.com/media/FUAw3HCXsAA1jp3.jpg</t>
  </si>
  <si>
    <t>2022-05-30 15:54:28 CAT</t>
  </si>
  <si>
    <t>Sultan of Darfur Meets Delegation of South Sudan Mediation  https://t.co/QgBsMhWYWd  #suna #sudan  https://t.co/XDuak5fz8a</t>
  </si>
  <si>
    <t>['https://www.suna-sd.net/read?id=740486']</t>
  </si>
  <si>
    <t>['https://pbs.twimg.com/media/FUAshmEXoAAwVcz.jpg', 'https://pbs.twimg.com/media/FUAshyxXwAATa4T.jpg']</t>
  </si>
  <si>
    <t>https://twitter.com/SUNA_AGENCY_EN/status/1531272835221659648</t>
  </si>
  <si>
    <t>https://pbs.twimg.com/media/FUAshmEXoAAwVcz.jpg</t>
  </si>
  <si>
    <t>2022-05-30 15:47:16 CAT</t>
  </si>
  <si>
    <t>Sudanese Wise Youth and Women Council Welcomes South Sudan’s Initiative  https://t.co/6jZW5ZDQva  #suna #sudan  https://t.co/U0VMf41ujT</t>
  </si>
  <si>
    <t>['https://www.suna-sd.net/read?id=740479']</t>
  </si>
  <si>
    <t>['https://pbs.twimg.com/media/FUAq4F1WYAA645g.jpg']</t>
  </si>
  <si>
    <t>https://twitter.com/SUNA_AGENCY_EN/status/1531271024062480387</t>
  </si>
  <si>
    <t>https://pbs.twimg.com/media/FUAq4F1WYAA645g.jpg</t>
  </si>
  <si>
    <t>2022-05-30 15:46:01 CAT</t>
  </si>
  <si>
    <t>NCHR Welcomes Lifting of State of Emergency  https://t.co/eCfnRNHwMR  #suna #sudan  https://t.co/7oHuFLuMWh</t>
  </si>
  <si>
    <t>['https://www.suna-sd.net/read?id=740477']</t>
  </si>
  <si>
    <t>['https://pbs.twimg.com/media/FUAql_HX0Acu7PN.jpg']</t>
  </si>
  <si>
    <t>https://twitter.com/SUNA_AGENCY_EN/status/1531270711599300609</t>
  </si>
  <si>
    <t>https://pbs.twimg.com/media/FUAql_HX0Acu7PN.jpg</t>
  </si>
  <si>
    <t>2022-05-29 22:22:54 CAT</t>
  </si>
  <si>
    <t>National Commission for Human Rights welcomes referral of Brigadier Brima case to the court  https://t.co/ZK6TnuOSLl  #suna #sudan  https://t.co/3rtGwP9sYG</t>
  </si>
  <si>
    <t>['https://www.suna-sd.net/read?id=740422']</t>
  </si>
  <si>
    <t>['https://pbs.twimg.com/media/FT8718pWYAEJzAV.jpg']</t>
  </si>
  <si>
    <t>https://twitter.com/SUNA_AGENCY_EN/status/1531008198785871874</t>
  </si>
  <si>
    <t>https://pbs.twimg.com/media/FT8718pWYAEJzAV.jpg</t>
  </si>
  <si>
    <t>2022-05-29 22:20:13 CAT</t>
  </si>
  <si>
    <t>Court of case of murder of Brig. Police Beraima holds first session  https://t.co/qAlQmZvDbI  #suna #sudan  https://t.co/f6mhJ5dKcr</t>
  </si>
  <si>
    <t>['https://www.suna-sd.net/read?id=740421']</t>
  </si>
  <si>
    <t>['https://pbs.twimg.com/media/FT87OvhWYAEFGmf.jpg']</t>
  </si>
  <si>
    <t>https://twitter.com/SUNA_AGENCY_EN/status/1531007525151186947</t>
  </si>
  <si>
    <t>https://pbs.twimg.com/media/FT87OvhWYAEFGmf.jpg</t>
  </si>
  <si>
    <t>2022-05-29 22:17:29 CAT</t>
  </si>
  <si>
    <t>Dr. Jibril discusses boosting commercial exchange with Mauritania  https://t.co/SPWoH25Zqe  #suna #sudan  https://t.co/h4NreQggpo</t>
  </si>
  <si>
    <t>['https://www.suna-sd.net/read?id=740410']</t>
  </si>
  <si>
    <t>['https://pbs.twimg.com/media/FT86mkJXwAAwBXd.jpg']</t>
  </si>
  <si>
    <t>https://twitter.com/SUNA_AGENCY_EN/status/1531006838942089216</t>
  </si>
  <si>
    <t>https://pbs.twimg.com/media/FT86mkJXwAAwBXd.jpg</t>
  </si>
  <si>
    <t>2022-05-29 22:15:55 CAT</t>
  </si>
  <si>
    <t>National Declaration Alliance: Safety of transition calls for political accord  https://t.co/z2CRr3vDzA  #suna #sudan  https://t.co/qZRDCA6eiA</t>
  </si>
  <si>
    <t>['https://www.suna-sd.net/read?id=740407']</t>
  </si>
  <si>
    <t>['https://pbs.twimg.com/media/FT86PkfWAAEUovo.jpg']</t>
  </si>
  <si>
    <t>https://twitter.com/SUNA_AGENCY_EN/status/1531006443238850565</t>
  </si>
  <si>
    <t>https://pbs.twimg.com/media/FT86PkfWAAEUovo.jpg</t>
  </si>
  <si>
    <t>2022-05-29 22:14:27 CAT</t>
  </si>
  <si>
    <t>Native administration announces support to South Sudan initiative  https://t.co/OM9vUnCOQy  #suna #sudan  https://t.co/JStmsPMdBN</t>
  </si>
  <si>
    <t>['https://www.suna-sd.net/read?id=740398']</t>
  </si>
  <si>
    <t>['https://pbs.twimg.com/media/FT856KSWIAMeW1-.jpg']</t>
  </si>
  <si>
    <t>https://twitter.com/SUNA_AGENCY_EN/status/1531006076296077318</t>
  </si>
  <si>
    <t>https://pbs.twimg.com/media/FT856KSWIAMeW1-.jpg</t>
  </si>
  <si>
    <t>2022-05-29 22:12:32 CAT</t>
  </si>
  <si>
    <t>Khartoum Police issues press statement on Kalakla area demonstration incidents  https://t.co/q1Zw6aBh9S  #suna #sudan  https://t.co/i03lA3yMpg</t>
  </si>
  <si>
    <t>['https://www.suna-sd.net/read?id=740393']</t>
  </si>
  <si>
    <t>['https://pbs.twimg.com/media/FT85eQhXsAAt0gZ.jpg']</t>
  </si>
  <si>
    <t>https://twitter.com/SUNA_AGENCY_EN/status/1531005592512483328</t>
  </si>
  <si>
    <t>https://pbs.twimg.com/media/FT85eQhXsAAt0gZ.jpg</t>
  </si>
  <si>
    <t>2022-05-29 22:08:33 CAT</t>
  </si>
  <si>
    <t>State of Emergency lifted  https://t.co/J40FXuTHFZ  #suna #sudan  https://t.co/GTyHkDYdgO</t>
  </si>
  <si>
    <t>['https://www.suna-sd.net/read?id=740436']</t>
  </si>
  <si>
    <t>['https://pbs.twimg.com/media/FT84juvXEAk8_se.jpg']</t>
  </si>
  <si>
    <t>https://twitter.com/SUNA_AGENCY_EN/status/1531004588249305093</t>
  </si>
  <si>
    <t>https://pbs.twimg.com/media/FT84juvXEAk8_se.jpg</t>
  </si>
  <si>
    <t>2022-05-28 20:35:58 CAT</t>
  </si>
  <si>
    <t>Sovereignty Council Affirms Incorrectness to News Attributed to Jad-Karim  https://t.co/tYv1hPvhI2  #suna #dudan  https://t.co/r3RoNlESYk</t>
  </si>
  <si>
    <t>['https://www.suna-sd.net/read?id=740330']</t>
  </si>
  <si>
    <t>['https://pbs.twimg.com/media/FT3ZxuJXEAAG7yp.jpg']</t>
  </si>
  <si>
    <t>['suna', 'dudan']</t>
  </si>
  <si>
    <t>https://twitter.com/SUNA_AGENCY_EN/status/1530618902765518851</t>
  </si>
  <si>
    <t>https://pbs.twimg.com/media/FT3ZxuJXEAAG7yp.jpg</t>
  </si>
  <si>
    <t>2022-05-28 20:11:35 CAT</t>
  </si>
  <si>
    <t>Foreign Ministry Condemns Irresponsible Statements of Director of Renaissance Dam  https://t.co/YR0TgBciaE  #suna #sudan  https://t.co/5UvpFcV72t</t>
  </si>
  <si>
    <t>['https://www.suna-sd.net/read?id=740322']</t>
  </si>
  <si>
    <t>['https://pbs.twimg.com/media/FT3UMgIWIAQPJrj.jpg']</t>
  </si>
  <si>
    <t>https://twitter.com/SUNA_AGENCY_EN/status/1530612767509585921</t>
  </si>
  <si>
    <t>https://pbs.twimg.com/media/FT3UMgIWIAQPJrj.jpg</t>
  </si>
  <si>
    <t>2022-05-28 20:08:00 CAT</t>
  </si>
  <si>
    <t>Daglo Calls for Promotion of Camel Sector to International Level  https://t.co/IwiYr8g8mU  #suna #sudan  https://t.co/Dppw7ZuHa5</t>
  </si>
  <si>
    <t>['https://www.suna-sd.net/read?id=740319']</t>
  </si>
  <si>
    <t>['https://pbs.twimg.com/media/FT3TXFmXwAYixSU.jpg', 'https://pbs.twimg.com/media/FT3TXU2XEAAu5tX.jpg', 'https://pbs.twimg.com/media/FT3TXh_WIAEIH6R.jpg', 'https://pbs.twimg.com/media/FT3TX7YXEAAZjp-.jpg']</t>
  </si>
  <si>
    <t>https://twitter.com/SUNA_AGENCY_EN/status/1530611862659903496</t>
  </si>
  <si>
    <t>https://pbs.twimg.com/media/FT3TXFmXwAYixSU.jpg</t>
  </si>
  <si>
    <t>2022-05-28 20:01:42 CAT</t>
  </si>
  <si>
    <t>Minister of Investment Calls for Increase of Qatari Investment in Sudan  https://t.co/pT2WFoE0hx  #suna #sudan  https://t.co/s6Q77eQAgw</t>
  </si>
  <si>
    <t>['https://www.suna-sd.net/read?id=740316']</t>
  </si>
  <si>
    <t>['https://pbs.twimg.com/media/FT3R797WYAASHfy.jpg']</t>
  </si>
  <si>
    <t>https://twitter.com/SUNA_AGENCY_EN/status/1530610279343656961</t>
  </si>
  <si>
    <t>https://pbs.twimg.com/media/FT3R797WYAASHfy.jpg</t>
  </si>
  <si>
    <t>2022-05-28 19:54:36 CAT</t>
  </si>
  <si>
    <t>Sudanese Struggle Front Delegation Meets Security Council Experts Committee on Darfur  https://t.co/rv0cTnRdEo  #suna #sudan  https://t.co/Rr2AWogxUu</t>
  </si>
  <si>
    <t>['https://www.suna-sd.net/read?id=740306']</t>
  </si>
  <si>
    <t>['https://pbs.twimg.com/media/FT3QUBAWYAg4QJ4.jpg']</t>
  </si>
  <si>
    <t>https://twitter.com/SUNA_AGENCY_EN/status/1530608494151335937</t>
  </si>
  <si>
    <t>https://pbs.twimg.com/media/FT3QUBAWYAg4QJ4.jpg</t>
  </si>
  <si>
    <t>2022-05-27 21:55:35 CAT</t>
  </si>
  <si>
    <t>Arrangements for Resuming Trade Movement Between Sudan and S. Sudan Made  https://t.co/1W4z0WjspE  #suna #sudan  https://t.co/33TVFOq3Lu</t>
  </si>
  <si>
    <t>['https://www.suna-sd.net/read?id=740276']</t>
  </si>
  <si>
    <t>['https://pbs.twimg.com/media/FTyiZGfWQAMJkbt.jpg', 'https://pbs.twimg.com/media/FTyiZ54WQAIH3y3.jpg', 'https://pbs.twimg.com/media/FTyiaJPXEAMSJ_5.jpg', 'https://pbs.twimg.com/media/FTyiabaWAAg64wy.jpg']</t>
  </si>
  <si>
    <t>https://twitter.com/SUNA_AGENCY_EN/status/1530276552289751041</t>
  </si>
  <si>
    <t>https://pbs.twimg.com/media/FTyiZGfWQAMJkbt.jpg</t>
  </si>
  <si>
    <t>2022-05-27 21:40:13 CAT</t>
  </si>
  <si>
    <t>Over 14,000 heads of sheep and 239 camels exported to Saudi Arabia  https://t.co/hhVqAR9t1C  #suna #sudan  https://t.co/9P5RVBRQZU</t>
  </si>
  <si>
    <t>['https://www.suna-sd.net/read?id=740269']</t>
  </si>
  <si>
    <t>['https://pbs.twimg.com/media/FTye41hWYAE67nt.jpg', 'https://pbs.twimg.com/media/FTye5SqXsAA500G.jpg']</t>
  </si>
  <si>
    <t>https://twitter.com/SUNA_AGENCY_EN/status/1530272682964660224</t>
  </si>
  <si>
    <t>https://pbs.twimg.com/media/FTye41hWYAE67nt.jpg</t>
  </si>
  <si>
    <t>2022-05-27 21:36:31 CAT</t>
  </si>
  <si>
    <t>Council of Arab Ministers of Youth and Sport Concludes Sessions  https://t.co/hAQAHx3K8f  #suna #sudan  https://t.co/oTVnwu9FW6</t>
  </si>
  <si>
    <t>['https://www.suna-sd.net/read?id=740267']</t>
  </si>
  <si>
    <t>['https://pbs.twimg.com/media/FTyeC8fWIAAf9MP.jpg']</t>
  </si>
  <si>
    <t>https://twitter.com/SUNA_AGENCY_EN/status/1530271752714174465</t>
  </si>
  <si>
    <t>https://pbs.twimg.com/media/FTyeC8fWIAAf9MP.jpg</t>
  </si>
  <si>
    <t>2022-05-26 22:32:22 CAT</t>
  </si>
  <si>
    <t>UN Humanitarian Coordinator in Sudan confirms commitment to support displaced in West Darfur  https://t.co/8ITSuIL6Mj  #suna #sudan  https://t.co/uEPkoONX3k</t>
  </si>
  <si>
    <t>['https://www.suna-sd.net/read?id=740240']</t>
  </si>
  <si>
    <t>['https://pbs.twimg.com/media/FTthPT_XoAAdpO7.jpg']</t>
  </si>
  <si>
    <t>https://twitter.com/SUNA_AGENCY_EN/status/1529923421026516997</t>
  </si>
  <si>
    <t>https://pbs.twimg.com/media/FTthPT_XoAAdpO7.jpg</t>
  </si>
  <si>
    <t>2022-05-26 22:29:33 CAT</t>
  </si>
  <si>
    <t>Turkish African Media- Summit concludes sessions  https://t.co/v2XKdPUr5K  #suna #sudan  https://t.co/atjnnUC4AF</t>
  </si>
  <si>
    <t>['https://www.suna-sd.net/read?id=740237']</t>
  </si>
  <si>
    <t>['https://pbs.twimg.com/media/FTtgmCjXwCE_YHW.jpg']</t>
  </si>
  <si>
    <t>https://twitter.com/SUNA_AGENCY_EN/status/1529922712759681032</t>
  </si>
  <si>
    <t>https://pbs.twimg.com/media/FTtgmCjXwCE_YHW.jpg</t>
  </si>
  <si>
    <t>2022-05-26 22:25:19 CAT</t>
  </si>
  <si>
    <t>Tripartite mechanism presents approach to dialogue as TSC affirms commitment to support it  https://t.co/vInrHtMqoT  #suna #sudan  https://t.co/HdaKliMA57</t>
  </si>
  <si>
    <t>['https://www.suna-sd.net/read?id=740224']</t>
  </si>
  <si>
    <t>['https://pbs.twimg.com/media/FTtfmssWUCIkqxF.jpg', 'https://pbs.twimg.com/media/FTtfnIqWUAAy2Ld.jpg', 'https://pbs.twimg.com/media/FTtfnlmWUBwD-1o.jpg', 'https://pbs.twimg.com/media/FTtfn_1WUCwf8tb.jpg']</t>
  </si>
  <si>
    <t>https://twitter.com/SUNA_AGENCY_EN/status/1529921645904810007</t>
  </si>
  <si>
    <t>https://pbs.twimg.com/media/FTtfmssWUCIkqxF.jpg</t>
  </si>
  <si>
    <t>2022-05-26 22:18:57 CAT</t>
  </si>
  <si>
    <t>Al-Burhan briefed on outcome of Sudan-South Sudan joint mechanism  https://t.co/UGc08Ez84u  #suna #sudan  https://t.co/2qt4s0btSt</t>
  </si>
  <si>
    <t>['https://www.suna-sd.net/read?id=740222']</t>
  </si>
  <si>
    <t>['https://pbs.twimg.com/media/FTteJe_WUBMrxSx.jpg', 'https://pbs.twimg.com/media/FTteJ3QWAAAVy5V.jpg', 'https://pbs.twimg.com/media/FTteKOiWUC8W-iS.jpg', 'https://pbs.twimg.com/media/FTteKo3WYAAys_D.jpg']</t>
  </si>
  <si>
    <t>https://twitter.com/SUNA_AGENCY_EN/status/1529920041491255321</t>
  </si>
  <si>
    <t>https://pbs.twimg.com/media/FTteJe_WUBMrxSx.jpg</t>
  </si>
  <si>
    <t>2022-05-26 22:14:58 CAT</t>
  </si>
  <si>
    <t>Chinese Ambassador: Our position is firm and clear towards Sudanese political crisis  https://t.co/oBTayS5OUR  #suna #sudan  https://t.co/2BiWlvkWch</t>
  </si>
  <si>
    <t>['https://www.suna-sd.net/read?id=740206']</t>
  </si>
  <si>
    <t>['https://pbs.twimg.com/media/FTtdQvPWUCAmgcG.jpg']</t>
  </si>
  <si>
    <t>https://twitter.com/SUNA_AGENCY_EN/status/1529919042861027356</t>
  </si>
  <si>
    <t>https://pbs.twimg.com/media/FTtdQvPWUCAmgcG.jpg</t>
  </si>
  <si>
    <t>2022-05-26 22:13:13 CAT</t>
  </si>
  <si>
    <t>Energy minister meets Pakistani ambassador  https://t.co/VpePjb3z2v  #suna #sudan  https://t.co/injXNKfrDu</t>
  </si>
  <si>
    <t>['https://www.suna-sd.net/read?id=740186']</t>
  </si>
  <si>
    <t>['https://pbs.twimg.com/media/FTtc2qHWUA8Q-uZ.jpg']</t>
  </si>
  <si>
    <t>https://twitter.com/SUNA_AGENCY_EN/status/1529918598638096392</t>
  </si>
  <si>
    <t>https://pbs.twimg.com/media/FTtc2qHWUA8Q-uZ.jpg</t>
  </si>
  <si>
    <t>2022-05-26 22:02:36 CAT</t>
  </si>
  <si>
    <t>Ministerial sector reviews arrangements for hajj season  https://t.co/iWzqbNi3Q2  #suna #sudan  https://t.co/TCnQgXcjJF</t>
  </si>
  <si>
    <t>['https://www.suna-sd.net/read?id=740185']</t>
  </si>
  <si>
    <t>['https://pbs.twimg.com/media/FTtabWqXoAAquY6.jpg']</t>
  </si>
  <si>
    <t>https://twitter.com/SUNA_AGENCY_EN/status/1529915930494509056</t>
  </si>
  <si>
    <t>https://pbs.twimg.com/media/FTtabWqXoAAquY6.jpg</t>
  </si>
  <si>
    <t>2022-05-26 21:57:40 CAT</t>
  </si>
  <si>
    <t>Turkish African Media- Summit holds its first sessions in Istanbul  https://t.co/qnStAEupEx  #suna #sudan  https://t.co/4XQv4gT3Q8</t>
  </si>
  <si>
    <t>['https://www.suna-sd.net/read?id=740177']</t>
  </si>
  <si>
    <t>['https://pbs.twimg.com/media/FTtZTInWUBM_aOI.jpg']</t>
  </si>
  <si>
    <t>https://twitter.com/SUNA_AGENCY_EN/status/1529914686413623310</t>
  </si>
  <si>
    <t>https://pbs.twimg.com/media/FTtZTInWUBM_aOI.jpg</t>
  </si>
  <si>
    <t>2022-05-26 21:56:20 CAT</t>
  </si>
  <si>
    <t>Training program for forces of maintaining security in Darfur implemented  https://t.co/O3b5l31BO8  #suna #sudan  https://t.co/zk63ctvPCN</t>
  </si>
  <si>
    <t>['https://www.suna-sd.net/read?id=740174']</t>
  </si>
  <si>
    <t>['https://pbs.twimg.com/media/FTtY_W7XsAAc_F6.jpg']</t>
  </si>
  <si>
    <t>https://twitter.com/SUNA_AGENCY_EN/status/1529914350181486592</t>
  </si>
  <si>
    <t>https://pbs.twimg.com/media/FTtY_W7XsAAc_F6.jpg</t>
  </si>
  <si>
    <t>2022-05-26 21:48:20 CAT</t>
  </si>
  <si>
    <t>Commander-in-Chief inspects Armed Forces at Hamdayet, Al-Alaw and Al-Galabat  https://t.co/9TuqCxp3dL  #suna #sudan  https://t.co/WejCTDKnir</t>
  </si>
  <si>
    <t>['https://www.suna-sd.net/read?id=740173']</t>
  </si>
  <si>
    <t>['https://pbs.twimg.com/media/FTtXKU8WUA4X2ni.jpg']</t>
  </si>
  <si>
    <t>https://twitter.com/SUNA_AGENCY_EN/status/1529912336420589576</t>
  </si>
  <si>
    <t>https://pbs.twimg.com/media/FTtXKU8WUA4X2ni.jpg</t>
  </si>
  <si>
    <t>2022-05-25 22:18:35 CAT</t>
  </si>
  <si>
    <t>Finance Minister to Participate in Meetings of Arab Economic Unity Council in Mauritania  https://t.co/I90Ya94Twj  #suna #sudan  https://t.co/TYfLbgSNXk</t>
  </si>
  <si>
    <t>['https://www.suna-sd.net/read?id=740101']</t>
  </si>
  <si>
    <t>['https://pbs.twimg.com/media/FToUfrwWUAE8WzB.jpg']</t>
  </si>
  <si>
    <t>https://twitter.com/SUNA_AGENCY_EN/status/1529557561195782144</t>
  </si>
  <si>
    <t>https://pbs.twimg.com/media/FToUfrwWUAE8WzB.jpg</t>
  </si>
  <si>
    <t>2022-05-25 22:06:12 CAT</t>
  </si>
  <si>
    <t>Al-Burhan Congratulates King Abdullah II on Jordan’s National Day  https://t.co/YYIIaiWFaU  #suna #sudan  https://t.co/44qsSBTdjT</t>
  </si>
  <si>
    <t>['https://www.suna-sd.net/read?id=740085']</t>
  </si>
  <si>
    <t>['https://pbs.twimg.com/media/FToRqSgXoAIc4ry.jpg']</t>
  </si>
  <si>
    <t>https://twitter.com/SUNA_AGENCY_EN/status/1529554447969525764</t>
  </si>
  <si>
    <t>https://pbs.twimg.com/media/FToRqSgXoAIc4ry.jpg</t>
  </si>
  <si>
    <t>2022-05-25 21:48:36 CAT</t>
  </si>
  <si>
    <t>Turkish- African Media Summit to Kick off in Istanbul  https://t.co/cBm7svF3jo  #suna #sudan  https://t.co/xNAupz2TQq</t>
  </si>
  <si>
    <t>['https://www.suna-sd.net/read?id=740051']</t>
  </si>
  <si>
    <t>['https://pbs.twimg.com/media/FToNnkhX0AEc8Ji.jpg', 'https://pbs.twimg.com/media/FToNnuBXEAcD7cp.jpg', 'https://pbs.twimg.com/media/FToNoMgXEAErVgV.jpg', 'https://pbs.twimg.com/media/FToNoVAWIAAcELE.jpg']</t>
  </si>
  <si>
    <t>https://twitter.com/SUNA_AGENCY_EN/status/1529550016922234881</t>
  </si>
  <si>
    <t>https://pbs.twimg.com/media/FToNnkhX0AEc8Ji.jpg</t>
  </si>
  <si>
    <t>2022-05-25 21:46:39 CAT</t>
  </si>
  <si>
    <t>Ibrahim Jaber Affirms Depth of Relations with Ghana  https://t.co/eervBpsqXf  #suna #sudan  https://t.co/XnzgxhudWt</t>
  </si>
  <si>
    <t>['https://www.suna-sd.net/read?id=740040']</t>
  </si>
  <si>
    <t>['https://pbs.twimg.com/media/FToNLu6XEAQwTxL.jpg']</t>
  </si>
  <si>
    <t>https://twitter.com/SUNA_AGENCY_EN/status/1529549524993290243</t>
  </si>
  <si>
    <t>https://pbs.twimg.com/media/FToNLu6XEAQwTxL.jpg</t>
  </si>
  <si>
    <t>2022-05-24 22:06:37 CAT</t>
  </si>
  <si>
    <t>Sudan’s Ambassador presents his credentials to UN Secretary General  https://t.co/9KCiJ5v561  #suna #sudan  https://t.co/T06S2SgJfg</t>
  </si>
  <si>
    <t>['https://www.suna-sd.net/read?id=740013']</t>
  </si>
  <si>
    <t>['https://pbs.twimg.com/media/FTjIKitWAAM4I52.jpg']</t>
  </si>
  <si>
    <t>https://twitter.com/SUNA_AGENCY_EN/status/1529192164441325572</t>
  </si>
  <si>
    <t>https://pbs.twimg.com/media/FTjIKitWAAM4I52.jpg</t>
  </si>
  <si>
    <t>2022-05-24 22:04:59 CAT</t>
  </si>
  <si>
    <t>Volker Perthes: Positive steps have been taken to create conducive atmosphere for dialogue in Sudan  https://t.co/siopT1od7N  #suna #sudan  https://t.co/spuFWStFEz</t>
  </si>
  <si>
    <t>['https://www.suna-sd.net/read?id=740011']</t>
  </si>
  <si>
    <t>['https://pbs.twimg.com/media/FTjHy61WQAIFkdq.jpg']</t>
  </si>
  <si>
    <t>https://twitter.com/SUNA_AGENCY_EN/status/1529191753605173249</t>
  </si>
  <si>
    <t>https://pbs.twimg.com/media/FTjHy61WQAIFkdq.jpg</t>
  </si>
  <si>
    <t>2022-05-24 21:58:00 CAT</t>
  </si>
  <si>
    <t>Chinese-African workshop on capacity building for young African parliamentarian underway  https://t.co/yDe8xxqEvx  #suna #sudan  https://t.co/LinDyOR1tk</t>
  </si>
  <si>
    <t>['https://www.suna-sd.net/read?id=739998']</t>
  </si>
  <si>
    <t>['https://pbs.twimg.com/media/FTjGMgzWAAA1tSC.jpg']</t>
  </si>
  <si>
    <t>https://twitter.com/SUNA_AGENCY_EN/status/1529189995176775680</t>
  </si>
  <si>
    <t>https://pbs.twimg.com/media/FTjGMgzWAAA1tSC.jpg</t>
  </si>
  <si>
    <t>2022-05-24 21:56:04 CAT</t>
  </si>
  <si>
    <t>Court trying plotters of June 30, 1989 coup adjourns session to next Tuesday  https://t.co/jWbFZDCGqz  #suna #sudan  https://t.co/BJPxxaYILU</t>
  </si>
  <si>
    <t>['https://www.suna-sd.net/read?id=739995']</t>
  </si>
  <si>
    <t>['https://pbs.twimg.com/media/FTjFwBWWQAE3_kl.jpg']</t>
  </si>
  <si>
    <t>https://twitter.com/SUNA_AGENCY_EN/status/1529189508096335874</t>
  </si>
  <si>
    <t>https://pbs.twimg.com/media/FTjFwBWWQAE3_kl.jpg</t>
  </si>
  <si>
    <t>2022-05-24 21:51:01 CAT</t>
  </si>
  <si>
    <t>FMH: No monkeypox case confirmed, precautionary measures raised  https://t.co/9YEVdLBRcK  #suna #sudan  https://t.co/9xfefCUYh5</t>
  </si>
  <si>
    <t>['https://www.suna-sd.net/read?id=739994']</t>
  </si>
  <si>
    <t>['https://pbs.twimg.com/media/FTjEmRaXwAQfp6S.jpg']</t>
  </si>
  <si>
    <t>https://twitter.com/SUNA_AGENCY_EN/status/1529188238329528328</t>
  </si>
  <si>
    <t>https://pbs.twimg.com/media/FTjEmRaXwAQfp6S.jpg</t>
  </si>
  <si>
    <t>2022-05-24 21:48:34 CAT</t>
  </si>
  <si>
    <t>Energy Minister, Chinese Ambassador discuss expansion of Chinese investments  https://t.co/tUi5Zju3Sn  #suna #sudan  https://t.co/w07DNzFCHl</t>
  </si>
  <si>
    <t>['https://www.suna-sd.net/read?id=739990']</t>
  </si>
  <si>
    <t>['https://pbs.twimg.com/media/FTjECX1XoAQVE8u.jpg']</t>
  </si>
  <si>
    <t>https://twitter.com/SUNA_AGENCY_EN/status/1529187622286942208</t>
  </si>
  <si>
    <t>https://pbs.twimg.com/media/FTjECX1XoAQVE8u.jpg</t>
  </si>
  <si>
    <t>2022-05-24 21:46:04 CAT</t>
  </si>
  <si>
    <t>Sudanese Defense Minister: “We will remain one people in two states”  https://t.co/5hOpLiM5DG  #suna #sudan  https://t.co/OqF4P43lbS</t>
  </si>
  <si>
    <t>['https://www.suna-sd.net/read?id=739989']</t>
  </si>
  <si>
    <t>['https://pbs.twimg.com/media/FTjDdnwXwAEgpJj.jpg']</t>
  </si>
  <si>
    <t>https://twitter.com/SUNA_AGENCY_EN/status/1529186993955012609</t>
  </si>
  <si>
    <t>https://pbs.twimg.com/media/FTjDdnwXwAEgpJj.jpg</t>
  </si>
  <si>
    <t>2022-05-24 21:44:53 CAT</t>
  </si>
  <si>
    <t>Tut Gatluak: Government of South Sudan is keen on stability of Sudan  https://t.co/kRTZqGETSw  #suna #sudan  https://t.co/IEk7jxUIyt</t>
  </si>
  <si>
    <t>['https://www.suna-sd.net/read?id=739980']</t>
  </si>
  <si>
    <t>['https://pbs.twimg.com/media/FTjDMLBWIAMhv61.jpg']</t>
  </si>
  <si>
    <t>https://twitter.com/SUNA_AGENCY_EN/status/1529186694913728512</t>
  </si>
  <si>
    <t>https://pbs.twimg.com/media/FTjDMLBWIAMhv61.jpg</t>
  </si>
  <si>
    <t>2022-05-24 21:43:48 CAT</t>
  </si>
  <si>
    <t>RSF rescue citizens from unknown fate deep in desert  https://t.co/8XVovUytj9  #suna #sudan  https://t.co/0zETrHLxLl</t>
  </si>
  <si>
    <t>['https://www.suna-sd.net/read?id=739972']</t>
  </si>
  <si>
    <t>['https://pbs.twimg.com/media/FTjC8foWUAAq2co.jpg']</t>
  </si>
  <si>
    <t>https://twitter.com/SUNA_AGENCY_EN/status/1529186421118062594</t>
  </si>
  <si>
    <t>https://pbs.twimg.com/media/FTjC8foWUAAq2co.jpg</t>
  </si>
  <si>
    <t>2022-05-24 21:42:30 CAT</t>
  </si>
  <si>
    <t>Al-Burhan sends congratulatory cable to Eritrean President  https://t.co/XXsCnTIaD6  #suna #sudan  https://t.co/5XOH5Rpnxa</t>
  </si>
  <si>
    <t>['https://www.suna-sd.net/read?id=739959']</t>
  </si>
  <si>
    <t>['https://pbs.twimg.com/media/FTjCpLMWAAgs_BU.jpg']</t>
  </si>
  <si>
    <t>https://twitter.com/SUNA_AGENCY_EN/status/1529186093593239552</t>
  </si>
  <si>
    <t>https://pbs.twimg.com/media/FTjCpLMWAAgs_BU.jpg</t>
  </si>
  <si>
    <t>2022-05-23 22:30:21 CAT</t>
  </si>
  <si>
    <t>Acting Foreign Minister Receives US Charge d’Affaires to Sudan  https://t.co/Uk4WreSD6J  #suna #sudan  https://t.co/Dvq71M35Sk</t>
  </si>
  <si>
    <t>['https://www.suna-sd.net/read?id=739916']</t>
  </si>
  <si>
    <t>['https://pbs.twimg.com/media/FTeEAtmWIAUFbqy.jpg']</t>
  </si>
  <si>
    <t>https://twitter.com/SUNA_AGENCY_EN/status/1528835749172346886</t>
  </si>
  <si>
    <t>https://pbs.twimg.com/media/FTeEAtmWIAUFbqy.jpg</t>
  </si>
  <si>
    <t>2022-05-23 22:16:50 CAT</t>
  </si>
  <si>
    <t>Foreign Minister Receives Delegation of IGAD Secretariat  https://t.co/zziACiuRpw  #suna #sudan  https://t.co/hwDSuMH9XV</t>
  </si>
  <si>
    <t>['https://www.suna-sd.net/read?id=739910']</t>
  </si>
  <si>
    <t>['https://pbs.twimg.com/media/FTeA6YuXwAEWQ-C.jpg']</t>
  </si>
  <si>
    <t>https://twitter.com/SUNA_AGENCY_EN/status/1528832347910578176</t>
  </si>
  <si>
    <t>https://pbs.twimg.com/media/FTeA6YuXwAEWQ-C.jpg</t>
  </si>
  <si>
    <t>2022-05-23 22:12:06 CAT</t>
  </si>
  <si>
    <t>Foreign Ministry Affirms Sudan Keenness to Resume Strategic Dialogue with France  https://t.co/LvHIgdiUJZ  #suna #sudan  https://t.co/MGFbzEWHMx</t>
  </si>
  <si>
    <t>['https://www.suna-sd.net/read?id=739905']</t>
  </si>
  <si>
    <t>['https://pbs.twimg.com/media/FTd_1VvWUAAipwx.jpg']</t>
  </si>
  <si>
    <t>https://twitter.com/SUNA_AGENCY_EN/status/1528831156057264130</t>
  </si>
  <si>
    <t>https://pbs.twimg.com/media/FTd_1VvWUAAipwx.jpg</t>
  </si>
  <si>
    <t>2022-05-23 22:03:58 CAT</t>
  </si>
  <si>
    <t>Sudan and Algeria Agreed to Increase Trade Exchange and Investment  https://t.co/gdJbQqijyQ  #suna #sudan  https://t.co/X0FwYVvmNT</t>
  </si>
  <si>
    <t>['https://www.suna-sd.net/read?id=739901']</t>
  </si>
  <si>
    <t>['https://pbs.twimg.com/media/FTd9-H6WYAMMDx2.jpg']</t>
  </si>
  <si>
    <t>https://twitter.com/SUNA_AGENCY_EN/status/1528829107806642180</t>
  </si>
  <si>
    <t>https://pbs.twimg.com/media/FTd9-H6WYAMMDx2.jpg</t>
  </si>
  <si>
    <t>2022-05-23 21:52:28 CAT</t>
  </si>
  <si>
    <t>Al-Hadi Idris Praises Egypt's Supportive Stances for Sudan  https://t.co/xB79K74LfR  #suna #sudan  https://t.co/yD35Uz8945</t>
  </si>
  <si>
    <t>['https://www.suna-sd.net/read?id=739884']</t>
  </si>
  <si>
    <t>['https://pbs.twimg.com/media/FTd7VOnXwAMno9z.jpg', 'https://pbs.twimg.com/media/FTd7VcPWYAsmLMb.jpg', 'https://pbs.twimg.com/media/FTd7VpgXoAUptKW.jpg']</t>
  </si>
  <si>
    <t>https://twitter.com/SUNA_AGENCY_EN/status/1528826214126854144</t>
  </si>
  <si>
    <t>https://pbs.twimg.com/media/FTd7VOnXwAMno9z.jpg</t>
  </si>
  <si>
    <t>2022-05-23 21:45:22 CAT</t>
  </si>
  <si>
    <t>Daglo Affirms State Keenness to Achieve Justice  https://t.co/8HoRK4xI8v  #suna #sudan  https://t.co/GInU3kLQXR</t>
  </si>
  <si>
    <t>['https://www.suna-sd.net/read?id=739878']</t>
  </si>
  <si>
    <t>['https://pbs.twimg.com/media/FTd5tdpXsAIY3u-.jpg']</t>
  </si>
  <si>
    <t>https://twitter.com/SUNA_AGENCY_EN/status/1528824429475778563</t>
  </si>
  <si>
    <t>https://pbs.twimg.com/media/FTd5tdpXsAIY3u-.jpg</t>
  </si>
  <si>
    <t>2022-05-23 21:43:28 CAT</t>
  </si>
  <si>
    <t>Minister of Information Meets Wali of N. Kordufan State  https://t.co/XYB2iyvzFw  #suna #sudan  https://t.co/fcoOSgUB8y</t>
  </si>
  <si>
    <t>['https://www.suna-sd.net/read?id=739864']</t>
  </si>
  <si>
    <t>['https://pbs.twimg.com/media/FTd5R3yXwAAzSf0.jpg']</t>
  </si>
  <si>
    <t>https://twitter.com/SUNA_AGENCY_EN/status/1528823951622823936</t>
  </si>
  <si>
    <t>https://pbs.twimg.com/media/FTd5R3yXwAAzSf0.jpg</t>
  </si>
  <si>
    <t>2022-05-23 21:39:47 CAT</t>
  </si>
  <si>
    <t>Sudan and Gabon Discuss Bilateral Relations  https://t.co/GWMga59WPD  #suna #sudan  https://t.co/y9DEb1oJfw</t>
  </si>
  <si>
    <t>['https://www.suna-sd.net/read?id=739873']</t>
  </si>
  <si>
    <t>['https://pbs.twimg.com/media/FTd4bsfWAAEhciV.jpg']</t>
  </si>
  <si>
    <t>https://twitter.com/SUNA_AGENCY_EN/status/1528823022513229825</t>
  </si>
  <si>
    <t>https://pbs.twimg.com/media/FTd4bsfWAAEhciV.jpg</t>
  </si>
  <si>
    <t>2022-05-23 21:35:16 CAT</t>
  </si>
  <si>
    <t>Graham Meets Sudan Ambassadors to France and Morocco  https://t.co/fa1ls1Bqmi  #suna #sudan  https://t.co/H9xSQlTA6g</t>
  </si>
  <si>
    <t>['https://www.suna-sd.net/read?id=739860']</t>
  </si>
  <si>
    <t>['https://pbs.twimg.com/media/FTd3ZyrWUAAoJVM.jpg']</t>
  </si>
  <si>
    <t>https://twitter.com/SUNA_AGENCY_EN/status/1528821886301388802</t>
  </si>
  <si>
    <t>https://pbs.twimg.com/media/FTd3ZyrWUAAoJVM.jpg</t>
  </si>
  <si>
    <t>2022-05-23 21:24:26 CAT</t>
  </si>
  <si>
    <t>Period for Reducing Traffic Dealing Fees Extended for another Week  https://t.co/lpcJRNe3cM  #suna #sudan  https://t.co/c3biZQ330t</t>
  </si>
  <si>
    <t>['https://www.suna-sd.net/read?id=739852']</t>
  </si>
  <si>
    <t>['https://pbs.twimg.com/media/FTd06vKWQAUCvHs.jpg']</t>
  </si>
  <si>
    <t>https://twitter.com/SUNA_AGENCY_EN/status/1528819159148240900</t>
  </si>
  <si>
    <t>https://pbs.twimg.com/media/FTd06vKWQAUCvHs.jpg</t>
  </si>
  <si>
    <t>2022-05-23 21:23:29 CAT</t>
  </si>
  <si>
    <t>WFP-Country Director to Visit Kassala State  https://t.co/oth0QG4p6O  #suna #sudan  https://t.co/z0FCSanG6G</t>
  </si>
  <si>
    <t>['https://www.suna-sd.net/read?id=739851']</t>
  </si>
  <si>
    <t>['https://pbs.twimg.com/media/FTd0s9TX0AAJB6v.jpg']</t>
  </si>
  <si>
    <t>https://twitter.com/SUNA_AGENCY_EN/status/1528818922119737344</t>
  </si>
  <si>
    <t>https://pbs.twimg.com/media/FTd0s9TX0AAJB6v.jpg</t>
  </si>
  <si>
    <t>2022-05-23 21:22:13 CAT</t>
  </si>
  <si>
    <t>Sudan Participates at Forum for Support to Arab Economic Integration in Cairo  https://t.co/FHZvexQRtM  #suna #sudan  https://t.co/uM0cbFF82s</t>
  </si>
  <si>
    <t>['https://www.suna-sd.net/read?id=739844']</t>
  </si>
  <si>
    <t>['https://pbs.twimg.com/media/FTd0ai4WUAAAbRa.jpg']</t>
  </si>
  <si>
    <t>https://twitter.com/SUNA_AGENCY_EN/status/1528818601339277312</t>
  </si>
  <si>
    <t>https://pbs.twimg.com/media/FTd0ai4WUAAAbRa.jpg</t>
  </si>
  <si>
    <t>2022-05-23 21:19:25 CAT</t>
  </si>
  <si>
    <t>Sudan Partakes in Meeting of Arab Consumer Federation  https://t.co/VtUDIq2Dzm  #suna #sudan  https://t.co/l0ocObZlPh</t>
  </si>
  <si>
    <t>['https://www.suna-sd.net/read?id=739838']</t>
  </si>
  <si>
    <t>['https://pbs.twimg.com/media/FTdzxQlWUAE3OLh.jpg']</t>
  </si>
  <si>
    <t>https://twitter.com/SUNA_AGENCY_EN/status/1528817896729739265</t>
  </si>
  <si>
    <t>https://pbs.twimg.com/media/FTdzxQlWUAE3OLh.jpg</t>
  </si>
  <si>
    <t>2022-05-22 22:14:22 CAT</t>
  </si>
  <si>
    <t>Khartoum and Juba hold talks on cooperation in petroleum field  https://t.co/vaietCgEJR  #suna #sudan  https://t.co/rRAHWtJTHf</t>
  </si>
  <si>
    <t>['https://www.suna-sd.net/read?id=739773']</t>
  </si>
  <si>
    <t>['https://pbs.twimg.com/media/FTY2wovWYAA6xXJ.jpg', 'https://pbs.twimg.com/media/FTY2w32WAAIj9d2.jpg']</t>
  </si>
  <si>
    <t>https://twitter.com/SUNA_AGENCY_EN/status/1528469340135251968</t>
  </si>
  <si>
    <t>https://pbs.twimg.com/media/FTY2wovWYAA6xXJ.jpg</t>
  </si>
  <si>
    <t>2022-05-22 19:19:42 CAT</t>
  </si>
  <si>
    <t>Nimir meets head of Sudan desk at U.S. State Department  https://t.co/jMZgE8G7X4  #suna #sudan  https://t.co/JNbsNVxabo</t>
  </si>
  <si>
    <t>['https://www.suna-sd.net/read?id=739750']</t>
  </si>
  <si>
    <t>['https://pbs.twimg.com/media/FTYOx4JXEAAoTmE.jpg']</t>
  </si>
  <si>
    <t>https://twitter.com/SUNA_AGENCY_EN/status/1528425380461395974</t>
  </si>
  <si>
    <t>https://pbs.twimg.com/media/FTYOx4JXEAAoTmE.jpg</t>
  </si>
  <si>
    <t>2022-05-22 19:16:39 CAT</t>
  </si>
  <si>
    <t>TSC Member leaves on official visits to Gabon and Ghana  https://t.co/B5VNYiCfDm  #suna #sudan  https://t.co/DxeBsNE8Im</t>
  </si>
  <si>
    <t>['https://www.suna-sd.net/read?id=739735']</t>
  </si>
  <si>
    <t>['https://pbs.twimg.com/media/FTYOFPAWAAE6-1C.jpg']</t>
  </si>
  <si>
    <t>https://twitter.com/SUNA_AGENCY_EN/status/1528424612958175238</t>
  </si>
  <si>
    <t>https://pbs.twimg.com/media/FTYOFPAWAAE6-1C.jpg</t>
  </si>
  <si>
    <t>2022-05-22 19:13:41 CAT</t>
  </si>
  <si>
    <t>Al-Burhan visits center for basic stage certificate exam at Armored Corps School  https://t.co/ozqjDygigH  #suna #sudan  https://t.co/O9M6KTcmiC</t>
  </si>
  <si>
    <t>['https://www.suna-sd.net/read?id=739730']</t>
  </si>
  <si>
    <t>['https://pbs.twimg.com/media/FTYNZxwXoAcax8e.jpg']</t>
  </si>
  <si>
    <t>https://twitter.com/SUNA_AGENCY_EN/status/1528423867043151873</t>
  </si>
  <si>
    <t>https://pbs.twimg.com/media/FTYNZxwXoAcax8e.jpg</t>
  </si>
  <si>
    <t>2022-05-20 21:48:23 CAT</t>
  </si>
  <si>
    <t>TSC Eulogizes wife of late Prof. Abdullah Al-Tayeb  Khartoum, May 20 (SUNA) - The Chairman and members of the Transitional Sovereignty Council has eulogized the late fine artist Qirzelda Al-Tayeb.  Fine Artist Qirzelda Al- Tayeb, who passed away today..  https://t.co/Ccd3kxYL92  https://t.co/bDuY4F3hB9</t>
  </si>
  <si>
    <t>['https://www.suna-sd.net/read?id=739629']</t>
  </si>
  <si>
    <t>['https://pbs.twimg.com/media/FTOdn7IWIAAfBIy.jpg', 'https://pbs.twimg.com/media/FTOdoU6WYAAYtvc.jpg', 'https://pbs.twimg.com/media/FTOdoe8XoAE5ipp.jpg', 'https://pbs.twimg.com/media/FTOdonhWQAELlxw.jpg']</t>
  </si>
  <si>
    <t>https://twitter.com/SUNA_AGENCY_EN/status/1527738022753710081</t>
  </si>
  <si>
    <t>https://pbs.twimg.com/media/FTOdn7IWIAAfBIy.jpg</t>
  </si>
  <si>
    <t>2022-05-19 22:07:10 CAT</t>
  </si>
  <si>
    <t>FM denounces statements of the Ethiopian Foreign Minister on Sudanese region of Al-Fashqa  https://t.co/rM3yIADSaf  #suna #sudan  https://t.co/wA3sbkSISG</t>
  </si>
  <si>
    <t>['https://www.suna-sd.net/read?id=739565']</t>
  </si>
  <si>
    <t>['https://pbs.twimg.com/media/FTJYWBlUEAAd5zE.jpg']</t>
  </si>
  <si>
    <t>https://twitter.com/SUNA_AGENCY_EN/status/1527380361960890368</t>
  </si>
  <si>
    <t>https://pbs.twimg.com/media/FTJYWBlUEAAd5zE.jpg</t>
  </si>
  <si>
    <t>2022-05-19 22:04:13 CAT</t>
  </si>
  <si>
    <t>Dr. Idris meets Sudanese Council of Elders  https://t.co/mbGkjVqlWc  #suna #sudan  https://t.co/JNf2zrk5h8</t>
  </si>
  <si>
    <t>['https://www.suna-sd.net/read?id=739541']</t>
  </si>
  <si>
    <t>['https://pbs.twimg.com/media/FTJXq4JXsAAqgk5.jpg']</t>
  </si>
  <si>
    <t>https://twitter.com/SUNA_AGENCY_EN/status/1527379621226115072</t>
  </si>
  <si>
    <t>https://pbs.twimg.com/media/FTJXq4JXsAAqgk5.jpg</t>
  </si>
  <si>
    <t>2022-05-19 22:02:38 CAT</t>
  </si>
  <si>
    <t>Al-Burhan sends congratulatory cable to Somali President  https://t.co/ZiBzY2gS2d  #suna #sudan  https://t.co/8xYbPVmy5A</t>
  </si>
  <si>
    <t>['https://www.suna-sd.net/read?id=739534']</t>
  </si>
  <si>
    <t>['https://pbs.twimg.com/media/FTJXTVcVsAIfVxN.jpg']</t>
  </si>
  <si>
    <t>https://twitter.com/SUNA_AGENCY_EN/status/1527379221416267777</t>
  </si>
  <si>
    <t>https://pbs.twimg.com/media/FTJXTVcVsAIfVxN.jpg</t>
  </si>
  <si>
    <t>2022-05-19 22:01:04 CAT</t>
  </si>
  <si>
    <t>Foreign Ministry: UNITAMS has not fulfilled its commitments towards supporting transition in Sudan  https://t.co/P6Z8Pl1kdg  #suna #sudan  https://t.co/SxIiA7fIro</t>
  </si>
  <si>
    <t>['https://www.suna-sd.net/read?id=739532']</t>
  </si>
  <si>
    <t>['https://pbs.twimg.com/media/FTJW8wsaQAAFDdC.jpg']</t>
  </si>
  <si>
    <t>https://twitter.com/SUNA_AGENCY_EN/status/1527378829236396032</t>
  </si>
  <si>
    <t>https://pbs.twimg.com/media/FTJW8wsaQAAFDdC.jpg</t>
  </si>
  <si>
    <t>2022-05-19 21:46:59 CAT</t>
  </si>
  <si>
    <t>Sudan and China sign health Portocol  https://t.co/WiPnM81FB3  #suna #sudan  https://t.co/BMNbZYWxp6</t>
  </si>
  <si>
    <t>['https://www.suna-sd.net/read?id=739519']</t>
  </si>
  <si>
    <t>['https://pbs.twimg.com/media/FTJTuZ6acAEEljA.jpg']</t>
  </si>
  <si>
    <t>https://twitter.com/SUNA_AGENCY_EN/status/1527375284319981569</t>
  </si>
  <si>
    <t>https://pbs.twimg.com/media/FTJTuZ6acAEEljA.jpg</t>
  </si>
  <si>
    <t>2022-05-19 21:18:34 CAT</t>
  </si>
  <si>
    <t>Al-Burhan stresses role of diplomacy in reflecting bright image of Sudan  https://t.co/VlDyJ7s97M  #suna #sudan  https://t.co/Aopt6TakgN</t>
  </si>
  <si>
    <t>['https://www.suna-sd.net/read?id=739508']</t>
  </si>
  <si>
    <t>['https://pbs.twimg.com/media/FTJNNrnaIAECMad.jpg']</t>
  </si>
  <si>
    <t>https://twitter.com/SUNA_AGENCY_EN/status/1527368131621990400</t>
  </si>
  <si>
    <t>https://pbs.twimg.com/media/FTJNNrnaIAECMad.jpg</t>
  </si>
  <si>
    <t>2022-05-19 21:13:26 CAT</t>
  </si>
  <si>
    <t>Religious Affairs Minister back home from Saudi Arabia  https://t.co/eqzGuzPMjD  #suna #sudan  https://t.co/MDSEtykZBP</t>
  </si>
  <si>
    <t>['https://www.suna-sd.net/read?id=739505']</t>
  </si>
  <si>
    <t>['https://pbs.twimg.com/media/FTJMCemUcAAJs0K.jpg']</t>
  </si>
  <si>
    <t>https://twitter.com/SUNA_AGENCY_EN/status/1527366839033966607</t>
  </si>
  <si>
    <t>https://pbs.twimg.com/media/FTJMCemUcAAJs0K.jpg</t>
  </si>
  <si>
    <t>2022-05-19 21:12:16 CAT</t>
  </si>
  <si>
    <t>CBOS Governor receives his South Sudanese counterpart  https://t.co/3j813EUIw3  #suna #sudan  https://t.co/ZYFh40aS2X</t>
  </si>
  <si>
    <t>['https://www.suna-sd.net/read?id=739498']</t>
  </si>
  <si>
    <t>['https://pbs.twimg.com/media/FTJLw-OUsAk4ePR.jpg']</t>
  </si>
  <si>
    <t>https://twitter.com/SUNA_AGENCY_EN/status/1527366546430930946</t>
  </si>
  <si>
    <t>https://pbs.twimg.com/media/FTJLw-OUsAk4ePR.jpg</t>
  </si>
  <si>
    <t>2022-05-19 21:11:16 CAT</t>
  </si>
  <si>
    <t>Ardol: Entry of Orca Gold production is a qualitative shift  https://t.co/p1Xuxd0aNZ  #suna #sudan  https://t.co/Uz2gNq2TNv</t>
  </si>
  <si>
    <t>['https://www.suna-sd.net/read?id=739485']</t>
  </si>
  <si>
    <t>['https://pbs.twimg.com/media/FTJLi6zUsAwVUEy.jpg']</t>
  </si>
  <si>
    <t>https://twitter.com/SUNA_AGENCY_EN/status/1527366296106520577</t>
  </si>
  <si>
    <t>https://pbs.twimg.com/media/FTJLi6zUsAwVUEy.jpg</t>
  </si>
  <si>
    <t>2022-05-19 21:10:33 CAT</t>
  </si>
  <si>
    <t>Sudan Participates in 113th Session of Executive Council of ARADO  https://t.co/Os9TqDHzKg  #suna #sudan  https://t.co/2OD4eX2HwG</t>
  </si>
  <si>
    <t>['https://www.suna-sd.net/read?id=739482']</t>
  </si>
  <si>
    <t>['https://pbs.twimg.com/media/FTJLYYUUsA01MsN.jpg']</t>
  </si>
  <si>
    <t>https://twitter.com/SUNA_AGENCY_EN/status/1527366114275012609</t>
  </si>
  <si>
    <t>https://pbs.twimg.com/media/FTJLYYUUsA01MsN.jpg</t>
  </si>
  <si>
    <t>2022-05-19 21:07:03 CAT</t>
  </si>
  <si>
    <t>Wali of Kassala Briefed on Human Rights Situations in State  https://t.co/KFYvYGZR3w  #suna #sudan  https://t.co/NmwynoNabS</t>
  </si>
  <si>
    <t>['https://www.suna-sd.net/read?id=739481']</t>
  </si>
  <si>
    <t>['https://pbs.twimg.com/media/FTJKlRcaAAAtkDg.jpg']</t>
  </si>
  <si>
    <t>https://twitter.com/SUNA_AGENCY_EN/status/1527365232313909248</t>
  </si>
  <si>
    <t>https://pbs.twimg.com/media/FTJKlRcaAAAtkDg.jpg</t>
  </si>
  <si>
    <t>2022-05-18 22:44:03 CAT</t>
  </si>
  <si>
    <t>Daglo and Farmers of Rain-Fed Sector Discuss Problems and Challenges  https://t.co/0sUbcc8oTZ  #suna #sudan  https://t.co/R0WXXeBv5Q</t>
  </si>
  <si>
    <t>['https://www.suna-sd.net/read?id=739450']</t>
  </si>
  <si>
    <t>['https://pbs.twimg.com/media/FTEXMd8XEAcvmCD.jpg']</t>
  </si>
  <si>
    <t>https://twitter.com/SUNA_AGENCY_EN/status/1527027258489192449</t>
  </si>
  <si>
    <t>https://pbs.twimg.com/media/FTEXMd8XEAcvmCD.jpg</t>
  </si>
  <si>
    <t>2022-05-18 22:40:38 CAT</t>
  </si>
  <si>
    <t>Daglo Bids Farewell to Ambassadors Leaving to Take over their Duties Abroad  https://t.co/bi9qm7Jc9Y  #suna #sudan  https://t.co/TNkueTdyry</t>
  </si>
  <si>
    <t>['https://www.suna-sd.net/read?id=739448']</t>
  </si>
  <si>
    <t>['https://pbs.twimg.com/media/FTEWZGZX0AEuFCk.jpg', 'https://pbs.twimg.com/media/FTEWZknXoAIU6Bn.jpg', 'https://pbs.twimg.com/media/FTEWZ-bXEAI_yrI.jpg', 'https://pbs.twimg.com/media/FTEWafdXwAAZ_KK.jpg']</t>
  </si>
  <si>
    <t>https://twitter.com/SUNA_AGENCY_EN/status/1527026396123516930</t>
  </si>
  <si>
    <t>https://pbs.twimg.com/media/FTEWZGZX0AEuFCk.jpg</t>
  </si>
  <si>
    <t>2022-05-18 22:37:28 CAT</t>
  </si>
  <si>
    <t>Sudan and Irland medical cooperation Discussed  https://t.co/FtdcPlFTh7  #suna #sudan  https://t.co/Pa6Fv0UIWn</t>
  </si>
  <si>
    <t>['https://www.suna-sd.net/read?id=739437']</t>
  </si>
  <si>
    <t>['https://pbs.twimg.com/media/FTEVr62XsAAw29p.jpg']</t>
  </si>
  <si>
    <t>https://twitter.com/SUNA_AGENCY_EN/status/1527025599293841411</t>
  </si>
  <si>
    <t>https://pbs.twimg.com/media/FTEVr62XsAAw29p.jpg</t>
  </si>
  <si>
    <t>2022-05-18 22:34:55 CAT</t>
  </si>
  <si>
    <t>Member of Sovereignty Council Receives Wali of North Kordofan  https://t.co/iF8BXkVJGi  #suna #sudan  https://t.co/cOCYE4bcAV</t>
  </si>
  <si>
    <t>['https://www.suna-sd.net/read?id=739431']</t>
  </si>
  <si>
    <t>['https://pbs.twimg.com/media/FTEVGs4WQAIvm6B.jpg']</t>
  </si>
  <si>
    <t>https://twitter.com/SUNA_AGENCY_EN/status/1527024957280202756</t>
  </si>
  <si>
    <t>https://pbs.twimg.com/media/FTEVGs4WQAIvm6B.jpg</t>
  </si>
  <si>
    <t>2022-05-18 22:33:26 CAT</t>
  </si>
  <si>
    <t>Member of Sovereignty Council Receives Delegation of Nelein University  https://t.co/EK3KrgXCPf  #suna #sudan  https://t.co/qDQarzYnQq</t>
  </si>
  <si>
    <t>['https://www.suna-sd.net/read?id=739421']</t>
  </si>
  <si>
    <t>['https://pbs.twimg.com/media/FTEUwzeWUAADJjw.jpg']</t>
  </si>
  <si>
    <t>https://twitter.com/SUNA_AGENCY_EN/status/1527024584087814145</t>
  </si>
  <si>
    <t>https://pbs.twimg.com/media/FTEUwzeWUAADJjw.jpg</t>
  </si>
  <si>
    <t>2022-05-18 22:31:59 CAT</t>
  </si>
  <si>
    <t>Mennawi Affirms Stability of Situation in Darfur Region  https://t.co/svBINDD7vc  #suna #sudan  https://t.co/S29gkszbO4</t>
  </si>
  <si>
    <t>['https://www.suna-sd.net/read?id=739400']</t>
  </si>
  <si>
    <t>['https://pbs.twimg.com/media/FTEUbeaWUAA1PG_.jpg']</t>
  </si>
  <si>
    <t>https://twitter.com/SUNA_AGENCY_EN/status/1527024219099475969</t>
  </si>
  <si>
    <t>https://pbs.twimg.com/media/FTEUbeaWUAA1PG_.jpg</t>
  </si>
  <si>
    <t>2022-05-18 22:29:58 CAT</t>
  </si>
  <si>
    <t>FM Meets Secretary General of National Council for Child Welfare  https://t.co/JsZx9U4iwT  #suna #sudan  https://t.co/vU50mJDNQu</t>
  </si>
  <si>
    <t>['https://www.suna-sd.net/read?id=739398']</t>
  </si>
  <si>
    <t>['https://pbs.twimg.com/media/FTET-AyWIAcnrgc.jpg']</t>
  </si>
  <si>
    <t>https://twitter.com/SUNA_AGENCY_EN/status/1527023711064408064</t>
  </si>
  <si>
    <t>https://pbs.twimg.com/media/FTET-AyWIAcnrgc.jpg</t>
  </si>
  <si>
    <t>2022-05-18 22:28:09 CAT</t>
  </si>
  <si>
    <t>Governor of Gezira Scheme Meets Turkish Ambassador to Sudan  https://t.co/g32nUKD9mK  #suna #sudan  https://t.co/y5AStIdaaB</t>
  </si>
  <si>
    <t>['https://www.suna-sd.net/read?id=739379']</t>
  </si>
  <si>
    <t>['https://pbs.twimg.com/media/FTETjbHWIAI57c6.jpg']</t>
  </si>
  <si>
    <t>https://twitter.com/SUNA_AGENCY_EN/status/1527023254484963329</t>
  </si>
  <si>
    <t>https://pbs.twimg.com/media/FTETjbHWIAI57c6.jpg</t>
  </si>
  <si>
    <t>2022-05-18 22:25:56 CAT</t>
  </si>
  <si>
    <t>Police Forces Issue Statement  https://t.co/lfbeFZlCnG  #suna #sudan  https://t.co/Oy7fLRDQZA</t>
  </si>
  <si>
    <t>['https://www.suna-sd.net/read?id=739366']</t>
  </si>
  <si>
    <t>['https://pbs.twimg.com/media/FTETCtkWIAA4vHw.jpg']</t>
  </si>
  <si>
    <t>https://twitter.com/SUNA_AGENCY_EN/status/1527022695744929794</t>
  </si>
  <si>
    <t>https://pbs.twimg.com/media/FTETCtkWIAA4vHw.jpg</t>
  </si>
  <si>
    <t>2022-05-18 22:23:48 CAT</t>
  </si>
  <si>
    <t>African School Tournament Requirements Discussed  https://t.co/UB1hFrTXQP  #suna #sudan  https://t.co/z1Qvg5abNv</t>
  </si>
  <si>
    <t>['https://www.suna-sd.net/read?id=739363']</t>
  </si>
  <si>
    <t>['https://pbs.twimg.com/media/FTESj31X0AAD_eX.jpg']</t>
  </si>
  <si>
    <t>https://twitter.com/SUNA_AGENCY_EN/status/1527022158815412224</t>
  </si>
  <si>
    <t>https://pbs.twimg.com/media/FTESj31X0AAD_eX.jpg</t>
  </si>
  <si>
    <t>2022-05-18 22:07:45 CAT</t>
  </si>
  <si>
    <t>TSC Member Informed on Obstacles Facing Heart Center in Medani  https://t.co/02SW52AHaD  #suna #sudan  https://t.co/KXpzJaLb54</t>
  </si>
  <si>
    <t>['https://www.suna-sd.net/read?id=739347']</t>
  </si>
  <si>
    <t>['https://pbs.twimg.com/media/FTEO46WWAAEp3Jm.jpg']</t>
  </si>
  <si>
    <t>https://twitter.com/SUNA_AGENCY_EN/status/1527018122728833025</t>
  </si>
  <si>
    <t>https://pbs.twimg.com/media/FTEO46WWAAEp3Jm.jpg</t>
  </si>
  <si>
    <t>2022-05-16 20:27:09 CAT</t>
  </si>
  <si>
    <t>Daglo Pays Condolences on Death of Khalifa Bin Zayed  https://t.co/HEGjq7KBjv  #suna #sudan  https://t.co/NQMWvCTIO5</t>
  </si>
  <si>
    <t>['https://www.suna-sd.net/read?id=739141']</t>
  </si>
  <si>
    <t>['https://pbs.twimg.com/media/FS5krVWXEAIPsU6.jpg']</t>
  </si>
  <si>
    <t>https://twitter.com/SUNA_AGENCY_EN/status/1526268027783811073</t>
  </si>
  <si>
    <t>https://pbs.twimg.com/media/FS5krVWXEAIPsU6.jpg</t>
  </si>
  <si>
    <t>2022-05-16 20:15:25 CAT</t>
  </si>
  <si>
    <t>Daglo Receives France Envoy for Sahal and Sahara Region  https://t.co/IlqNccHDDv  #suna #sudan  https://t.co/YzqylPoQn4</t>
  </si>
  <si>
    <t>['https://www.suna-sd.net/read?id=739195']</t>
  </si>
  <si>
    <t>['https://pbs.twimg.com/media/FS5h_fcWYAADyeh.jpg']</t>
  </si>
  <si>
    <t>https://twitter.com/SUNA_AGENCY_EN/status/1526265074955984899</t>
  </si>
  <si>
    <t>https://pbs.twimg.com/media/FS5h_fcWYAADyeh.jpg</t>
  </si>
  <si>
    <t>2022-05-16 19:56:08 CAT</t>
  </si>
  <si>
    <t>Minister of Federal Government Inspects Citizens Injured in Kerenek Events  https://t.co/ogfo7Z8Ih3  #suna #sudan  https://t.co/DfdJymMHwN</t>
  </si>
  <si>
    <t>['https://www.suna-sd.net/read?id=739163']</t>
  </si>
  <si>
    <t>['https://pbs.twimg.com/media/FS5djr5XwAE4ZZp.jpg']</t>
  </si>
  <si>
    <t>https://twitter.com/SUNA_AGENCY_EN/status/1526260222746050562</t>
  </si>
  <si>
    <t>https://pbs.twimg.com/media/FS5djr5XwAE4ZZp.jpg</t>
  </si>
  <si>
    <t>2022-05-16 19:50:21 CAT</t>
  </si>
  <si>
    <t>Meeting on Sudanese Expatriates’ Contribution to National Economic to be Held  https://t.co/IGpL95EApJ  #suna #sudan  https://t.co/JoGOY0fohG</t>
  </si>
  <si>
    <t>['https://www.suna-sd.net/read?id=739156']</t>
  </si>
  <si>
    <t>['https://pbs.twimg.com/media/FS5cQNuXoAkd4mf.jpg']</t>
  </si>
  <si>
    <t>https://twitter.com/SUNA_AGENCY_EN/status/1526258769184825344</t>
  </si>
  <si>
    <t>https://pbs.twimg.com/media/FS5cQNuXoAkd4mf.jpg</t>
  </si>
  <si>
    <t>2022-05-16 19:44:37 CAT</t>
  </si>
  <si>
    <t>Minister of Finance Partakes in 54th Meeting of African Ministers of Finance  https://t.co/4l9O5WnoeV  #suna #sudan  https://t.co/qBjprnIuEI</t>
  </si>
  <si>
    <t>['https://www.suna-sd.net/read?id=739154']</t>
  </si>
  <si>
    <t>['https://pbs.twimg.com/media/FS5a8cqWYAYkjKC.jpg']</t>
  </si>
  <si>
    <t>https://twitter.com/SUNA_AGENCY_EN/status/1526257325329289216</t>
  </si>
  <si>
    <t>https://pbs.twimg.com/media/FS5a8cqWYAYkjKC.jpg</t>
  </si>
  <si>
    <t>2022-05-16 19:42:23 CAT</t>
  </si>
  <si>
    <t>Sudan Participate in the 20th forum of the Arab Consumer Federation at Muscat  https://t.co/cuZWObxvHi  #suna #sudan  https://t.co/oNudGGpZOi</t>
  </si>
  <si>
    <t>['https://www.suna-sd.net/read?id=739150']</t>
  </si>
  <si>
    <t>['https://pbs.twimg.com/media/FS5abm0XwAAmlHN.jpg']</t>
  </si>
  <si>
    <t>https://twitter.com/SUNA_AGENCY_EN/status/1526256761489039360</t>
  </si>
  <si>
    <t>https://pbs.twimg.com/media/FS5abm0XwAAmlHN.jpg</t>
  </si>
  <si>
    <t>2022-05-16 19:40:28 CAT</t>
  </si>
  <si>
    <t>Interior Minister and Egyptian Counterpart Discuss Cooperation on Common Security Issues  https://t.co/50JEP1tLlg  #suna #sudan  https://t.co/SZnXCB46vd</t>
  </si>
  <si>
    <t>['https://www.suna-sd.net/read?id=739144']</t>
  </si>
  <si>
    <t>['https://pbs.twimg.com/media/FS5Z_uDXsAAy6FT.jpg']</t>
  </si>
  <si>
    <t>https://twitter.com/SUNA_AGENCY_EN/status/1526256282642141184</t>
  </si>
  <si>
    <t>https://pbs.twimg.com/media/FS5Z_uDXsAAy6FT.jpg</t>
  </si>
  <si>
    <t>2022-05-14 23:18:53 CAT</t>
  </si>
  <si>
    <t>Over 19,000 Heads of Livestock Exported to Saudi Arabia  https://t.co/jw2QP3Rgio  #suna #sudan  https://t.co/rHNRnwexXP</t>
  </si>
  <si>
    <t>['https://www.suna-sd.net/read?id=738974']</t>
  </si>
  <si>
    <t>['https://pbs.twimg.com/media/FSv4zhUXsAAZzRc.jpg']</t>
  </si>
  <si>
    <t>https://twitter.com/SUNA_AGENCY_EN/status/1525586472337907712</t>
  </si>
  <si>
    <t>https://pbs.twimg.com/media/FSv4zhUXsAAZzRc.jpg</t>
  </si>
  <si>
    <t>2022-05-14 23:17:02 CAT</t>
  </si>
  <si>
    <t>Sudan Announces its Desire to Benefit from Rwandan Experience in Reconciliation  https://t.co/dE4KE3ymcD  #suna #sudan  https://t.co/kD3eIqlwA7</t>
  </si>
  <si>
    <t>['https://www.suna-sd.net/read?id=738965']</t>
  </si>
  <si>
    <t>['https://pbs.twimg.com/media/FSv4YsGWYAQJIcD.jpg']</t>
  </si>
  <si>
    <t>https://twitter.com/SUNA_AGENCY_EN/status/1525586005155250176</t>
  </si>
  <si>
    <t>https://pbs.twimg.com/media/FSv4YsGWYAQJIcD.jpg</t>
  </si>
  <si>
    <t>2022-05-14 23:13:21 CAT</t>
  </si>
  <si>
    <t>Al-Burhan Leaves for Abu-Dhabi to Offer Condolences on Death of UAE President  https://t.co/6Pe4Lkg5RL  #suna #sudan  https://t.co/Niey3oQpPg</t>
  </si>
  <si>
    <t>['https://www.suna-sd.net/read?id=738958']</t>
  </si>
  <si>
    <t>['https://pbs.twimg.com/media/FSv3ibkWQAUg7uk.jpg']</t>
  </si>
  <si>
    <t>https://twitter.com/SUNA_AGENCY_EN/status/1525585078994276353</t>
  </si>
  <si>
    <t>https://pbs.twimg.com/media/FSv3ibkWQAUg7uk.jpg</t>
  </si>
  <si>
    <t>2022-05-14 21:31:31 CAT</t>
  </si>
  <si>
    <t>UNITAMS Delegation Informed on Animal Resources Potentialities in Blue Nile Region  https://t.co/iJPmKXIAFo  #suna #sudan  https://t.co/wkHOidCKFC</t>
  </si>
  <si>
    <t>['https://www.suna-sd.net/read?id=738954']</t>
  </si>
  <si>
    <t>['https://pbs.twimg.com/media/FSvgLK0WQAAtXOF.jpg']</t>
  </si>
  <si>
    <t>https://twitter.com/SUNA_AGENCY_EN/status/1525559451654275079</t>
  </si>
  <si>
    <t>https://pbs.twimg.com/media/FSvgLK0WQAAtXOF.jpg</t>
  </si>
  <si>
    <t>2022-05-13 21:44:02 CAT</t>
  </si>
  <si>
    <t>AU-IGAD-UNITAMS Facilitated Intra-Sudanese Talks Launched Yesterday  https://t.co/3XdGa6HEND  #suna #sudan  https://t.co/8VhMKUJZ48</t>
  </si>
  <si>
    <t>['https://www.suna-sd.net/read?id=738869']</t>
  </si>
  <si>
    <t>['https://pbs.twimg.com/media/FSqZcJyX0AAtpW4.jpg']</t>
  </si>
  <si>
    <t>https://twitter.com/SUNA_AGENCY_EN/status/1525200213509545984</t>
  </si>
  <si>
    <t>https://pbs.twimg.com/media/FSqZcJyX0AAtpW4.jpg</t>
  </si>
  <si>
    <t>2022-05-12 22:40:16 CAT</t>
  </si>
  <si>
    <t>Advisor of South Sudan President Arrives in Khartoum  https://t.co/CxXETluOj6  #suna #sudan  https://t.co/Yjqle4UBHd</t>
  </si>
  <si>
    <t>['https://www.suna-sd.net/read?id=738846']</t>
  </si>
  <si>
    <t>['https://pbs.twimg.com/media/FSlcyAjXwAgjn6F.jpg', 'https://pbs.twimg.com/media/FSlcyQhXwAY_2D-.jpg', 'https://pbs.twimg.com/media/FSlcyhaXwAE5Nsw.jpg', 'https://pbs.twimg.com/media/FSlcytEXsAY97I_.jpg']</t>
  </si>
  <si>
    <t>https://twitter.com/SUNA_AGENCY_EN/status/1524851978102349824</t>
  </si>
  <si>
    <t>https://pbs.twimg.com/media/FSlcyAjXwAgjn6F.jpg</t>
  </si>
  <si>
    <t>2022-05-12 22:38:27 CAT</t>
  </si>
  <si>
    <t>Member of Sovereignty Council Visits Zain Company  https://t.co/t39ZAlJ14V  #suna #sudan  https://t.co/Zou4FlE5Mr</t>
  </si>
  <si>
    <t>['https://www.suna-sd.net/read?id=738827']</t>
  </si>
  <si>
    <t>['https://pbs.twimg.com/media/FSlcYKyXwAUU8ki.jpg']</t>
  </si>
  <si>
    <t>https://twitter.com/SUNA_AGENCY_EN/status/1524851522105970695</t>
  </si>
  <si>
    <t>https://pbs.twimg.com/media/FSlcYKyXwAUU8ki.jpg</t>
  </si>
  <si>
    <t>2022-05-12 22:36:48 CAT</t>
  </si>
  <si>
    <t>Sudan Ambassador to Venezuela Awarded Order of the Venezuelan Hero  https://t.co/KxWbdNcGRh  #suna #sudan  https://t.co/QYuD1PA6IW</t>
  </si>
  <si>
    <t>['https://www.suna-sd.net/read?id=738792']</t>
  </si>
  <si>
    <t>['https://pbs.twimg.com/media/FSlb_9oXwAIdQYJ.jpg']</t>
  </si>
  <si>
    <t>https://twitter.com/SUNA_AGENCY_EN/status/1524851106010087431</t>
  </si>
  <si>
    <t>https://pbs.twimg.com/media/FSlb_9oXwAIdQYJ.jpg</t>
  </si>
  <si>
    <t>2022-05-12 22:35:37 CAT</t>
  </si>
  <si>
    <t>Ministry of Minerals Signs (3 ) Agreements on Gold Mining  https://t.co/hLDOvMQITe  #suna #sudan  https://t.co/CdjpGZZNje</t>
  </si>
  <si>
    <t>['https://www.suna-sd.net/read?id=738781']</t>
  </si>
  <si>
    <t>['https://pbs.twimg.com/media/FSlbuPYX0AAFKVH.jpg']</t>
  </si>
  <si>
    <t>https://twitter.com/SUNA_AGENCY_EN/status/1524850806960406533</t>
  </si>
  <si>
    <t>https://pbs.twimg.com/media/FSlbuPYX0AAFKVH.jpg</t>
  </si>
  <si>
    <t>2022-05-12 22:32:19 CAT</t>
  </si>
  <si>
    <t>Ministry of Justice Eulogizes Joseph Suleiman  https://t.co/rYVdbfzdK7  #suna #sudan  https://t.co/hYsCdHVcRl</t>
  </si>
  <si>
    <t>['https://www.suna-sd.net/read?id=738757']</t>
  </si>
  <si>
    <t>['https://pbs.twimg.com/media/FSla-RPWAAEi_fF.jpg']</t>
  </si>
  <si>
    <t>https://twitter.com/SUNA_AGENCY_EN/status/1524849978363068416</t>
  </si>
  <si>
    <t>https://pbs.twimg.com/media/FSla-RPWAAEi_fF.jpg</t>
  </si>
  <si>
    <t>2022-05-11 23:22:57 CAT</t>
  </si>
  <si>
    <t>High-Ranking UN Delegation headed by UNITAMS Arrives in Al-Fasher  https://t.co/zSrW71QQ2K  #suna #sudan  https://t.co/9KgWIMUMq4</t>
  </si>
  <si>
    <t>['https://www.suna-sd.net/read?id=738722']</t>
  </si>
  <si>
    <t>['https://pbs.twimg.com/media/FSgc-ANXMAUc1wB.jpg']</t>
  </si>
  <si>
    <t>https://twitter.com/SUNA_AGENCY_EN/status/1524500331274686464</t>
  </si>
  <si>
    <t>https://pbs.twimg.com/media/FSgc-ANXMAUc1wB.jpg</t>
  </si>
  <si>
    <t>2022-05-11 23:12:57 CAT</t>
  </si>
  <si>
    <t>Al-Hadi Idris Informed on Situation in West Darfur State  https://t.co/xSav0vjvju  #suna #sudan  https://t.co/kIUXrjJBUk</t>
  </si>
  <si>
    <t>['https://www.suna-sd.net/read?id=738721']</t>
  </si>
  <si>
    <t>['https://pbs.twimg.com/media/FSgarvDXEAIL_cV.jpg']</t>
  </si>
  <si>
    <t>https://twitter.com/SUNA_AGENCY_EN/status/1524497816235749379</t>
  </si>
  <si>
    <t>https://pbs.twimg.com/media/FSgarvDXEAIL_cV.jpg</t>
  </si>
  <si>
    <t>2022-05-11 21:13:49 CAT</t>
  </si>
  <si>
    <t>Egyptian Delegation Meets Declaration of Freedom and Change (National Charter)  https://t.co/4IXtMD94ZA  #suna #sudan  https://t.co/0IQM80UHUy</t>
  </si>
  <si>
    <t>['https://www.suna-sd.net/read?id=738719']</t>
  </si>
  <si>
    <t>['https://pbs.twimg.com/media/FSf_an1WYAEoYTM.jpg']</t>
  </si>
  <si>
    <t>https://twitter.com/SUNA_AGENCY_EN/status/1524467834780368899</t>
  </si>
  <si>
    <t>https://pbs.twimg.com/media/FSf_an1WYAEoYTM.jpg</t>
  </si>
  <si>
    <t>2022-05-11 20:43:11 CAT</t>
  </si>
  <si>
    <t>Minister of Minerals calls for mining sector funding  https://t.co/TS4P8HGsyB  #suna #sudan  https://t.co/F3nV3E8ySg</t>
  </si>
  <si>
    <t>['https://www.suna-sd.net/read?id=738708']</t>
  </si>
  <si>
    <t>['https://pbs.twimg.com/media/FSf4ZBnXsAExhIv.jpg']</t>
  </si>
  <si>
    <t>https://twitter.com/SUNA_AGENCY_EN/status/1524460123787350021</t>
  </si>
  <si>
    <t>https://pbs.twimg.com/media/FSf4ZBnXsAExhIv.jpg</t>
  </si>
  <si>
    <t>2022-05-11 20:35:22 CAT</t>
  </si>
  <si>
    <t>Dr. Al-Hadi Idris Meets Delegation of Egyptian Civil Society Components  https://t.co/pRwsG5Xn85  #suna #sudan  https://t.co/MG8yw4TV4g</t>
  </si>
  <si>
    <t>['https://www.suna-sd.net/read?id=738699']</t>
  </si>
  <si>
    <t>['https://pbs.twimg.com/media/FSf2mkyX0AAlp-E.jpg', 'https://pbs.twimg.com/media/FSf2mvCX0AI4ngH.jpg', 'https://pbs.twimg.com/media/FSf2nKTWUAEDPl3.jpg', 'https://pbs.twimg.com/media/FSf2nbOXsAAJ5CD.jpg']</t>
  </si>
  <si>
    <t>https://twitter.com/SUNA_AGENCY_EN/status/1524458158873354240</t>
  </si>
  <si>
    <t>https://pbs.twimg.com/media/FSf2mkyX0AAlp-E.jpg</t>
  </si>
  <si>
    <t>2022-05-11 20:32:00 CAT</t>
  </si>
  <si>
    <t>Possibility of mining companies to engage into early production status discussed  https://t.co/hIyK8wfWU9  #suna #sudan  https://t.co/q67lWoO4zN</t>
  </si>
  <si>
    <t>['https://www.suna-sd.net/read?id=738694']</t>
  </si>
  <si>
    <t>['https://pbs.twimg.com/media/FSf11yJWQAE_gql.jpg']</t>
  </si>
  <si>
    <t>https://twitter.com/SUNA_AGENCY_EN/status/1524457310600454145</t>
  </si>
  <si>
    <t>https://pbs.twimg.com/media/FSf11yJWQAE_gql.jpg</t>
  </si>
  <si>
    <t>2022-05-11 20:27:01 CAT</t>
  </si>
  <si>
    <t>Technical Committee of Security and Defence Council Takes Decisions  https://t.co/FjukY0BNxV  #suna #sudan  https://t.co/Ml53sXeh5k</t>
  </si>
  <si>
    <t>['https://www.suna-sd.net/read?id=738689']</t>
  </si>
  <si>
    <t>['https://pbs.twimg.com/media/FSf0stvXoAUyMpg.jpg']</t>
  </si>
  <si>
    <t>https://twitter.com/SUNA_AGENCY_EN/status/1524456054414786563</t>
  </si>
  <si>
    <t>https://pbs.twimg.com/media/FSf0stvXoAUyMpg.jpg</t>
  </si>
  <si>
    <t>2022-05-11 20:25:44 CAT</t>
  </si>
  <si>
    <t>Ambassador I-Hussein Presents his credentials to Indian President  https://t.co/1ItSEURvtY  #suna #sudan  https://t.co/xhcJLTWUic</t>
  </si>
  <si>
    <t>['https://www.suna-sd.net/read?id=738686']</t>
  </si>
  <si>
    <t>['https://pbs.twimg.com/media/FSf0aUTXoAAJ41H.jpg']</t>
  </si>
  <si>
    <t>https://twitter.com/SUNA_AGENCY_EN/status/1524455734712414209</t>
  </si>
  <si>
    <t>https://pbs.twimg.com/media/FSf0aUTXoAAJ41H.jpg</t>
  </si>
  <si>
    <t>2022-05-11 16:28:15 CAT</t>
  </si>
  <si>
    <t>Minister of Investment Addresses Africa Forum for Investment and Trade  https://t.co/XGcoEM9Km9  #suna #sudan  https://t.co/4GVEvs0v98</t>
  </si>
  <si>
    <t>['https://www.suna-sd.net/read?id=738671']</t>
  </si>
  <si>
    <t>['https://pbs.twimg.com/media/FSe-ASFXIAgBLeh.jpg']</t>
  </si>
  <si>
    <t>https://twitter.com/SUNA_AGENCY_EN/status/1524395967826567168</t>
  </si>
  <si>
    <t>https://pbs.twimg.com/media/FSe-ASFXIAgBLeh.jpg</t>
  </si>
  <si>
    <t>2022-05-11 16:26:12 CAT</t>
  </si>
  <si>
    <t>Ministry of Education Affirms its Readiness for Sudanese Certificate Exam  https://t.co/Gkii0idGI9  #suna #sudan  https://t.co/iUiNUuZZ5w</t>
  </si>
  <si>
    <t>['https://www.suna-sd.net/read?id=738645']</t>
  </si>
  <si>
    <t>['https://pbs.twimg.com/media/FSe9lUIWQAALRxZ.jpg']</t>
  </si>
  <si>
    <t>https://twitter.com/SUNA_AGENCY_EN/status/1524395451092545539</t>
  </si>
  <si>
    <t>https://pbs.twimg.com/media/FSe9lUIWQAALRxZ.jpg</t>
  </si>
  <si>
    <t>2022-05-10 22:55:15 CAT</t>
  </si>
  <si>
    <t>The tripartite mechanism: talks with stakeholders to start this week  https://t.co/04ir5Tb5bI  #suna #sudan  https://t.co/PtbpcOIYlj</t>
  </si>
  <si>
    <t>['https://www.suna-sd.net/read?id=738631']</t>
  </si>
  <si>
    <t>['https://pbs.twimg.com/media/FSbNCQ0WYAEKWuw.jpg']</t>
  </si>
  <si>
    <t>https://twitter.com/SUNA_AGENCY_EN/status/1524130970760355841</t>
  </si>
  <si>
    <t>https://pbs.twimg.com/media/FSbNCQ0WYAEKWuw.jpg</t>
  </si>
  <si>
    <t>2022-05-10 22:53:43 CAT</t>
  </si>
  <si>
    <t>Burtom meets delegation of rain-fed farmers’ association  https://t.co/mlzXHJoWDM  #suna #sudan  https://t.co/ggEgDEOjEi</t>
  </si>
  <si>
    <t>['https://www.suna-sd.net/read?id=738612']</t>
  </si>
  <si>
    <t>['https://pbs.twimg.com/media/FSbMsB3XoAAufBc.jpg']</t>
  </si>
  <si>
    <t>https://twitter.com/SUNA_AGENCY_EN/status/1524130587828801537</t>
  </si>
  <si>
    <t>https://pbs.twimg.com/media/FSbMsB3XoAAufBc.jpg</t>
  </si>
  <si>
    <t>2022-05-10 22:45:43 CAT</t>
  </si>
  <si>
    <t>US Supports the Sudanese Tripartite Political Process  https://t.co/mYcdYBucwv  #suna #sudan  https://t.co/XDfnY8h0QX</t>
  </si>
  <si>
    <t>['https://www.suna-sd.net/read?id=738610']</t>
  </si>
  <si>
    <t>['https://pbs.twimg.com/media/FSbK24CXIAkki_j.jpg']</t>
  </si>
  <si>
    <t>https://twitter.com/SUNA_AGENCY_EN/status/1524128575061909507</t>
  </si>
  <si>
    <t>https://pbs.twimg.com/media/FSbK24CXIAkki_j.jpg</t>
  </si>
  <si>
    <t>2022-05-10 22:42:48 CAT</t>
  </si>
  <si>
    <t>SSWA, Socotra Company for Real Estates Development sign memorandum of understanding  https://t.co/LOv3Iu0kDk  #suna #sudan  https://t.co/sAxAdiVDcT</t>
  </si>
  <si>
    <t>['https://www.suna-sd.net/read?id=738594']</t>
  </si>
  <si>
    <t>['https://pbs.twimg.com/media/FSbKMXdXMAcBTlQ.jpg']</t>
  </si>
  <si>
    <t>https://twitter.com/SUNA_AGENCY_EN/status/1524127840157024258</t>
  </si>
  <si>
    <t>https://pbs.twimg.com/media/FSbKMXdXMAcBTlQ.jpg</t>
  </si>
  <si>
    <t>2022-05-10 22:40:58 CAT</t>
  </si>
  <si>
    <t>Daglo stresses need for all Sudanese to participate in dialogue  https://t.co/wgm1NH9whs  #suna #sudan  https://t.co/OpFufE2gCO</t>
  </si>
  <si>
    <t>['https://www.suna-sd.net/read?id=738585']</t>
  </si>
  <si>
    <t>['https://pbs.twimg.com/media/FSbJxOrX0AApM-m.jpg']</t>
  </si>
  <si>
    <t>https://twitter.com/SUNA_AGENCY_EN/status/1524127377881812992</t>
  </si>
  <si>
    <t>https://pbs.twimg.com/media/FSbJxOrX0AApM-m.jpg</t>
  </si>
  <si>
    <t>2022-05-10 22:32:03 CAT</t>
  </si>
  <si>
    <t>Court of plotters of 1989 coup adjourns session for illness of investigator  https://t.co/wwgnzBVY7w  #suna #sudan  https://t.co/YLxCtnEdOm</t>
  </si>
  <si>
    <t>['https://www.suna-sd.net/read?id=738576']</t>
  </si>
  <si>
    <t>['https://pbs.twimg.com/media/FSbHurXXsAAPfcO.jpg']</t>
  </si>
  <si>
    <t>https://twitter.com/SUNA_AGENCY_EN/status/1524125132515643398</t>
  </si>
  <si>
    <t>https://pbs.twimg.com/media/FSbHurXXsAAPfcO.jpg</t>
  </si>
  <si>
    <t>2022-05-10 22:29:39 CAT</t>
  </si>
  <si>
    <t>Sudan participates in African Investment Forum in Algeria  https://t.co/GI4knHZ8y1  #suna #sudan  https://t.co/KiDW6VIV3t</t>
  </si>
  <si>
    <t>['https://www.suna-sd.net/read?id=738575']</t>
  </si>
  <si>
    <t>['https://pbs.twimg.com/media/FSbHLaqWYAgI7_5.jpg']</t>
  </si>
  <si>
    <t>https://twitter.com/SUNA_AGENCY_EN/status/1524124529198612482</t>
  </si>
  <si>
    <t>https://pbs.twimg.com/media/FSbHLaqWYAgI7_5.jpg</t>
  </si>
  <si>
    <t>2022-05-10 22:27:11 CAT</t>
  </si>
  <si>
    <t>Red Crescent Society in Sennar State marks International Volunteer Day  https://t.co/4uLqYzgRb3  #suna #sudan  https://t.co/E5tk5YTsGY</t>
  </si>
  <si>
    <t>['https://www.suna-sd.net/read?id=738573']</t>
  </si>
  <si>
    <t>['https://pbs.twimg.com/media/FSbGnXyXEAACR8P.jpg']</t>
  </si>
  <si>
    <t>https://twitter.com/SUNA_AGENCY_EN/status/1524123911360811008</t>
  </si>
  <si>
    <t>https://pbs.twimg.com/media/FSbGnXyXEAACR8P.jpg</t>
  </si>
  <si>
    <t>2022-05-10 22:25:30 CAT</t>
  </si>
  <si>
    <t>The court of martyr Mahgoub adjourned  https://t.co/IN0mBOnCjG  #suna #sudan  https://t.co/MHLxUN288k</t>
  </si>
  <si>
    <t>['https://www.suna-sd.net/read?id=738548']</t>
  </si>
  <si>
    <t>['https://pbs.twimg.com/media/FSbGOlYXsAASQT4.jpg']</t>
  </si>
  <si>
    <t>https://twitter.com/SUNA_AGENCY_EN/status/1524123484472889346</t>
  </si>
  <si>
    <t>https://pbs.twimg.com/media/FSbGOlYXsAASQT4.jpg</t>
  </si>
  <si>
    <t>2022-05-09 21:09:04 CAT</t>
  </si>
  <si>
    <t>Ministry of Agriculture discusses obstacles and problems facing preparation for the summer season  https://t.co/NKP0AIL1tt  #suna #sudan  https://t.co/mDMRTdE2Yb</t>
  </si>
  <si>
    <t>['https://www.suna-sd.net/read?id=738539']</t>
  </si>
  <si>
    <t>['https://pbs.twimg.com/media/FSVrJMaXwAEH5vw.jpg']</t>
  </si>
  <si>
    <t>https://twitter.com/SUNA_AGENCY_EN/status/1523741861269356544</t>
  </si>
  <si>
    <t>https://pbs.twimg.com/media/FSVrJMaXwAEH5vw.jpg</t>
  </si>
  <si>
    <t>2022-05-09 20:42:45 CAT</t>
  </si>
  <si>
    <t>Ardol: Charter Group is Ready to Participate in Tripartite Mechanism Dialogue  https://t.co/l112R5UA7O  #suna #sudan  https://t.co/FsXql03xKy</t>
  </si>
  <si>
    <t>['https://www.suna-sd.net/read?id=738538']</t>
  </si>
  <si>
    <t>['https://pbs.twimg.com/media/FSVlHyMXEAA_wbC.jpg']</t>
  </si>
  <si>
    <t>https://twitter.com/SUNA_AGENCY_EN/status/1523735240401121280</t>
  </si>
  <si>
    <t>https://pbs.twimg.com/media/FSVlHyMXEAA_wbC.jpg</t>
  </si>
  <si>
    <t>2022-05-09 20:24:30 CAT</t>
  </si>
  <si>
    <t>Hamza gives directives to speed provision of water to south Khartoum areas  https://t.co/JRaiF3ZoKh  #suna #sudan  https://t.co/Z5rBPhI9am</t>
  </si>
  <si>
    <t>['https://www.suna-sd.net/read?id=738535']</t>
  </si>
  <si>
    <t>['https://pbs.twimg.com/media/FSVg8wgXIAEmIfp.jpg']</t>
  </si>
  <si>
    <t>https://twitter.com/SUNA_AGENCY_EN/status/1523730648858460161</t>
  </si>
  <si>
    <t>https://pbs.twimg.com/media/FSVg8wgXIAEmIfp.jpg</t>
  </si>
  <si>
    <t>2022-05-09 20:20:36 CAT</t>
  </si>
  <si>
    <t>Police command meeting assures on security ,criminal situation in the country  https://t.co/xA2aLIDBYA  #suna #sudan  https://t.co/uq0qDmTziC</t>
  </si>
  <si>
    <t>['https://www.suna-sd.net/read?id=738523']</t>
  </si>
  <si>
    <t>['https://pbs.twimg.com/media/FSVgDfRWYAEhTiY.jpg']</t>
  </si>
  <si>
    <t>https://twitter.com/SUNA_AGENCY_EN/status/1523729665021513730</t>
  </si>
  <si>
    <t>https://pbs.twimg.com/media/FSVgDfRWYAEhTiY.jpg</t>
  </si>
  <si>
    <t>2022-05-09 20:18:43 CAT</t>
  </si>
  <si>
    <t>Al-Burhan Receives Congratulations on Eid Al-Fitr from Sovereignty Council Members, Employees  https://t.co/tRanU3md2Z  #suna #sudan  https://t.co/siW5TfipCL</t>
  </si>
  <si>
    <t>['https://www.suna-sd.net/read?id=738514']</t>
  </si>
  <si>
    <t>['https://pbs.twimg.com/media/FSVfnOyX0AAYce7.jpg', 'https://pbs.twimg.com/media/FSVfnsqXsAAjBfn.jpg']</t>
  </si>
  <si>
    <t>https://twitter.com/SUNA_AGENCY_EN/status/1523729191031963649</t>
  </si>
  <si>
    <t>https://pbs.twimg.com/media/FSVfnOyX0AAYce7.jpg</t>
  </si>
  <si>
    <t>2022-05-09 19:56:21 CAT</t>
  </si>
  <si>
    <t>Khamis Affirms Importance of Media Role in Heightening Values of Unity  https://t.co/SnwYvbWlrC  #suna #sudan  https://t.co/EYBwh2cZsJ</t>
  </si>
  <si>
    <t>['https://www.suna-sd.net/read?id=738503']</t>
  </si>
  <si>
    <t>['https://pbs.twimg.com/media/FSVagPmX0AAUkz5.jpg']</t>
  </si>
  <si>
    <t>https://twitter.com/SUNA_AGENCY_EN/status/1523723564733460480</t>
  </si>
  <si>
    <t>https://pbs.twimg.com/media/FSVagPmX0AAUkz5.jpg</t>
  </si>
  <si>
    <t>2022-05-09 19:45:17 CAT</t>
  </si>
  <si>
    <t>Ministry of Justice to Establish Mechanisms to Provide Legal Aid Abroad  https://t.co/VX3PRSdc10  #suna #sudan  https://t.co/0TWqX0fP2P</t>
  </si>
  <si>
    <t>['https://www.suna-sd.net/read?id=738497']</t>
  </si>
  <si>
    <t>['https://pbs.twimg.com/media/FSVX9_wXIAEsZ3x.jpg']</t>
  </si>
  <si>
    <t>https://twitter.com/SUNA_AGENCY_EN/status/1523720777811767296</t>
  </si>
  <si>
    <t>https://pbs.twimg.com/media/FSVX9_wXIAEsZ3x.jpg</t>
  </si>
  <si>
    <t>2022-05-09 19:42:17 CAT</t>
  </si>
  <si>
    <t>Sudan participates in International Conference on Human Rights in Spain  https://t.co/Dn7gVLMaVa  #suna #sudan  https://t.co/uZ5h5noXlR</t>
  </si>
  <si>
    <t>['https://www.suna-sd.net/read?id=738474']</t>
  </si>
  <si>
    <t>['https://pbs.twimg.com/media/FSVXSR3WUAENgdK.jpg']</t>
  </si>
  <si>
    <t>https://twitter.com/SUNA_AGENCY_EN/status/1523720022996426752</t>
  </si>
  <si>
    <t>https://pbs.twimg.com/media/FSVXSR3WUAENgdK.jpg</t>
  </si>
  <si>
    <t>2022-05-09 19:37:53 CAT</t>
  </si>
  <si>
    <t>Revolutionary Front Welcomes Mechanism initiative and Launching of Sudanese-Sudanese Dialogue  https://t.co/QktwpPYWrm  #suna #sudan  https://t.co/ICVdfMKKnq</t>
  </si>
  <si>
    <t>['https://www.suna-sd.net/read?id=738461']</t>
  </si>
  <si>
    <t>['https://pbs.twimg.com/media/FSVWRoTWUAI5EX2.jpg']</t>
  </si>
  <si>
    <t>https://twitter.com/SUNA_AGENCY_EN/status/1523718916878798849</t>
  </si>
  <si>
    <t>https://pbs.twimg.com/media/FSVWRoTWUAI5EX2.jpg</t>
  </si>
  <si>
    <t>2022-05-09 19:35:13 CAT</t>
  </si>
  <si>
    <t>Al-Burhan Offers Condolences to Al-Sisi on Death of Martyrs in Terrorist Operation at Sinai  https://t.co/hTVt0OQ7QK  #suna #sudan  https://t.co/YzmNnvILlC</t>
  </si>
  <si>
    <t>['https://www.suna-sd.net/read?id=738460']</t>
  </si>
  <si>
    <t>['https://pbs.twimg.com/media/FSVVquDXwAIo_0T.jpg']</t>
  </si>
  <si>
    <t>https://twitter.com/SUNA_AGENCY_EN/status/1523718245895008257</t>
  </si>
  <si>
    <t>https://pbs.twimg.com/media/FSVVquDXwAIo_0T.jpg</t>
  </si>
  <si>
    <t>2022-05-09 19:32:41 CAT</t>
  </si>
  <si>
    <t>Over 110 Political Entities and Bodies Sign Declaration on Supporting Democratic Transition  https://t.co/l3A6Hj3H6C  #suna #sudan  https://t.co/j2fKWreFVE</t>
  </si>
  <si>
    <t>['https://www.suna-sd.net/read?id=738482']</t>
  </si>
  <si>
    <t>['https://pbs.twimg.com/media/FSVVFoKWQAIzjJq.jpg']</t>
  </si>
  <si>
    <t>https://twitter.com/SUNA_AGENCY_EN/status/1523717606980853760</t>
  </si>
  <si>
    <t>https://pbs.twimg.com/media/FSVVFoKWQAIzjJq.jpg</t>
  </si>
  <si>
    <t>2022-05-08 20:17:34 CAT</t>
  </si>
  <si>
    <t>Sudan condemns terrorist incident in Arab Republic of Egypt  https://t.co/iCAvgFqYiT  #suna #sudan  https://t.co/69kRJvlnsK</t>
  </si>
  <si>
    <t>['https://www.suna-sd.net/read?id=738428']</t>
  </si>
  <si>
    <t>['https://pbs.twimg.com/media/FSQVxagX0AIeU4f.jpg']</t>
  </si>
  <si>
    <t>https://twitter.com/SUNA_AGENCY_EN/status/1523366514996531201</t>
  </si>
  <si>
    <t>https://pbs.twimg.com/media/FSQVxagX0AIeU4f.jpg</t>
  </si>
  <si>
    <t>2022-05-08 20:05:30 CAT</t>
  </si>
  <si>
    <t>TSC meets NCHR Chairman  https://t.co/3qbGL1bNJk  #suna #sudan  https://t.co/5vm6lOdE53</t>
  </si>
  <si>
    <t>['https://www.suna-sd.net/read?id=738425']</t>
  </si>
  <si>
    <t>['https://pbs.twimg.com/media/FSQTAf0WYAIVrI0.jpg']</t>
  </si>
  <si>
    <t>https://twitter.com/SUNA_AGENCY_EN/status/1523363476135358464</t>
  </si>
  <si>
    <t>https://pbs.twimg.com/media/FSQTAf0WYAIVrI0.jpg</t>
  </si>
  <si>
    <t>2022-05-08 20:04:15 CAT</t>
  </si>
  <si>
    <t>France, China, Pakistan and Qatar agree to nominate new Sudanese ambassadors  https://t.co/iZyEKPDNqh  #suna #sudan  https://t.co/LlMCqMdwIG</t>
  </si>
  <si>
    <t>['https://www.suna-sd.net/read?id=738426']</t>
  </si>
  <si>
    <t>['https://pbs.twimg.com/media/FSQSuA7WUAADbcB.jpg']</t>
  </si>
  <si>
    <t>https://twitter.com/SUNA_AGENCY_EN/status/1523363164745658370</t>
  </si>
  <si>
    <t>https://pbs.twimg.com/media/FSQSuA7WUAADbcB.jpg</t>
  </si>
  <si>
    <t>2022-05-08 19:54:04 CAT</t>
  </si>
  <si>
    <t>Nimir opens three police stations at Kalamindo locality in N. Darfur  https://t.co/8k7NeLqFsO  #suna #sudan  https://t.co/omoy0W7pw0</t>
  </si>
  <si>
    <t>['https://www.suna-sd.net/read?id=738413']</t>
  </si>
  <si>
    <t>['https://pbs.twimg.com/media/FSQQYy9XMAEXOkr.jpg']</t>
  </si>
  <si>
    <t>https://twitter.com/SUNA_AGENCY_EN/status/1523360600038207489</t>
  </si>
  <si>
    <t>https://pbs.twimg.com/media/FSQQYy9XMAEXOkr.jpg</t>
  </si>
  <si>
    <t>2022-05-08 19:50:03 CAT</t>
  </si>
  <si>
    <t>Canada reiterates support to Sudan, calls for consensus among all parties  https://t.co/ivzEQVo9Hl  #suna #sudan  https://t.co/no7K2kQ2Ui</t>
  </si>
  <si>
    <t>['https://www.suna-sd.net/read?id=738385']</t>
  </si>
  <si>
    <t>['https://pbs.twimg.com/media/FSQPeLZXsAMA8-f.jpg']</t>
  </si>
  <si>
    <t>https://twitter.com/SUNA_AGENCY_EN/status/1523359588187525120</t>
  </si>
  <si>
    <t>https://pbs.twimg.com/media/FSQPeLZXsAMA8-f.jpg</t>
  </si>
  <si>
    <t>2022-05-07 19:03:18 CAT</t>
  </si>
  <si>
    <t>Deputy Governor of W. Kordufan Lauds Cohesion and Unity at Abu-Zabad Locality  https://t.co/aW7I7geOJc  #suna #sudan  https://t.co/fdsJPq4Oph</t>
  </si>
  <si>
    <t>['https://www.suna-sd.net/read?id=738338']</t>
  </si>
  <si>
    <t>['https://pbs.twimg.com/media/FSK7LXgWYAA2W2P.jpg']</t>
  </si>
  <si>
    <t>https://twitter.com/SUNA_AGENCY_EN/status/1522985434879569921</t>
  </si>
  <si>
    <t>https://pbs.twimg.com/media/FSK7LXgWYAA2W2P.jpg</t>
  </si>
  <si>
    <t>2022-05-06 19:21:45 CAT</t>
  </si>
  <si>
    <t>Abyei area issues discussed  https://t.co/Zoan9i4CNE  #suna #sudan  https://t.co/8NwZhkeqEb</t>
  </si>
  <si>
    <t>['https://www.suna-sd.net/read?id=738319']</t>
  </si>
  <si>
    <t>['https://pbs.twimg.com/media/FSF1z4EXwAE1xko.jpg']</t>
  </si>
  <si>
    <t>https://twitter.com/SUNA_AGENCY_EN/status/1522627690129461249</t>
  </si>
  <si>
    <t>https://pbs.twimg.com/media/FSF1z4EXwAE1xko.jpg</t>
  </si>
  <si>
    <t>2022-05-06 19:17:06 CAT</t>
  </si>
  <si>
    <t>Police forces announce a fair investigation into the individual actions of Sharwani's bus station incident  https://t.co/Bly02sCIVU  #suna #sudan  https://t.co/amX3ROErn2</t>
  </si>
  <si>
    <t>['https://www.suna-sd.net/read?id=738314']</t>
  </si>
  <si>
    <t>['https://pbs.twimg.com/media/FSF0vprXwAMj7Mi.jpg']</t>
  </si>
  <si>
    <t>https://twitter.com/SUNA_AGENCY_EN/status/1522626520430305285</t>
  </si>
  <si>
    <t>https://pbs.twimg.com/media/FSF0vprXwAMj7Mi.jpg</t>
  </si>
  <si>
    <t>2022-05-06 19:14:38 CAT</t>
  </si>
  <si>
    <t>Ambassador Abbadi presents his credentials as Ambassador of Sudan to Zambia  https://t.co/hVCqyr4PpN  #suna #sudan  https://t.co/sSiyjEVQPq</t>
  </si>
  <si>
    <t>['https://www.suna-sd.net/read?id=738312']</t>
  </si>
  <si>
    <t>['https://pbs.twimg.com/media/FSF0LwCXoAAannk.jpg']</t>
  </si>
  <si>
    <t>https://twitter.com/SUNA_AGENCY_EN/status/1522625902227726336</t>
  </si>
  <si>
    <t>https://pbs.twimg.com/media/FSF0LwCXoAAannk.jpg</t>
  </si>
  <si>
    <t>2022-05-04 21:50:08 CAT</t>
  </si>
  <si>
    <t>HRC Fact-Finding Team Concludes Visit to W. Darfur  https://t.co/ncilC3EU47  #suna #sudan  https://t.co/4NS0N5wFkG</t>
  </si>
  <si>
    <t>['https://www.suna-sd.net/read?id=738235']</t>
  </si>
  <si>
    <t>['https://pbs.twimg.com/media/FR8Eh7XWYAQ5toE.jpg']</t>
  </si>
  <si>
    <t>https://twitter.com/SUNA_AGENCY_EN/status/1521940259717664769</t>
  </si>
  <si>
    <t>https://pbs.twimg.com/media/FR8Eh7XWYAQ5toE.jpg</t>
  </si>
  <si>
    <t>2022-05-04 21:43:16 CAT</t>
  </si>
  <si>
    <t>TSC President and Members Eulogizes Sheikh Yusuf Betai  https://t.co/mdEnxs0VaB  #suna #sudan  https://t.co/g7rRYFhza3</t>
  </si>
  <si>
    <t>['https://www.suna-sd.net/read?id=738230']</t>
  </si>
  <si>
    <t>['https://pbs.twimg.com/media/FR8DBKrXsAEmOAZ.jpg']</t>
  </si>
  <si>
    <t>https://twitter.com/SUNA_AGENCY_EN/status/1521938530318049281</t>
  </si>
  <si>
    <t>https://pbs.twimg.com/media/FR8DBKrXsAEmOAZ.jpg</t>
  </si>
  <si>
    <t>2022-05-04 21:39:36 CAT</t>
  </si>
  <si>
    <t>Convoy for Supporting Kerenek Affected People Launched  https://t.co/rji2z2vrx5  #suna #sudan  https://t.co/UvF4P3oweI</t>
  </si>
  <si>
    <t>['https://www.suna-sd.net/read?id=738219']</t>
  </si>
  <si>
    <t>['https://pbs.twimg.com/media/FR8CIlHXMAE0C_D.jpg', 'https://pbs.twimg.com/media/FR8CJnpXIAAWGY9.jpg', 'https://pbs.twimg.com/media/FR8CKhwWYAEHuVj.jpg', 'https://pbs.twimg.com/media/FR8CLVRXwAATEj5.jpg']</t>
  </si>
  <si>
    <t>https://twitter.com/SUNA_AGENCY_EN/status/1521937608951140353</t>
  </si>
  <si>
    <t>https://pbs.twimg.com/media/FR8CIlHXMAE0C_D.jpg</t>
  </si>
  <si>
    <t>2022-05-04 21:33:53 CAT</t>
  </si>
  <si>
    <t>Daglo : The Conflict in Darfur was Planned  https://t.co/xjroMzQWtM  #suna #sudan  https://t.co/fy8QLtkIGs</t>
  </si>
  <si>
    <t>['https://www.suna-sd.net/read?id=738211']</t>
  </si>
  <si>
    <t>['https://pbs.twimg.com/media/FR8A381XMAASYxR.jpg']</t>
  </si>
  <si>
    <t>https://twitter.com/SUNA_AGENCY_EN/status/1521936168694259712</t>
  </si>
  <si>
    <t>https://pbs.twimg.com/media/FR8A381XMAASYxR.jpg</t>
  </si>
  <si>
    <t>2022-05-03 20:16:27 CAT</t>
  </si>
  <si>
    <t>Burma Nasser: Efforts to solve country's political crisis  https://t.co/rdZHoxrPqa  #suna #sudan  https://t.co/Xa1STR4vvE</t>
  </si>
  <si>
    <t>['https://www.suna-sd.net/read?id=738179']</t>
  </si>
  <si>
    <t>['https://pbs.twimg.com/media/FR2lkIiWYAE3MNq.jpg']</t>
  </si>
  <si>
    <t>https://twitter.com/SUNA_AGENCY_EN/status/1521554295992246277</t>
  </si>
  <si>
    <t>https://pbs.twimg.com/media/FR2lkIiWYAE3MNq.jpg</t>
  </si>
  <si>
    <t>2022-05-02 13:50:15 CAT</t>
  </si>
  <si>
    <t>Eid Mubarak  https://t.co/pUocRrnqp2</t>
  </si>
  <si>
    <t>['https://pbs.twimg.com/media/FRwDlIoXsAAPSxD.jpg']</t>
  </si>
  <si>
    <t>https://twitter.com/SUNA_AGENCY_EN/status/1521094714023456768</t>
  </si>
  <si>
    <t>https://pbs.twimg.com/media/FRwDlIoXsAAPSxD.jpg</t>
  </si>
  <si>
    <t>2022-05-01 20:14:47 CAT</t>
  </si>
  <si>
    <t>Four Killed and others Injured in Traffic Accident  https://t.co/C7JQoVwatC  #suna #sudan  https://t.co/g8JmHepmMf</t>
  </si>
  <si>
    <t>['https://www.suna-sd.net/read?id=738068']</t>
  </si>
  <si>
    <t>['https://pbs.twimg.com/media/FRsSAJCXMAMFy-W.jpg']</t>
  </si>
  <si>
    <t>https://twitter.com/SUNA_AGENCY_EN/status/1520829100583227395</t>
  </si>
  <si>
    <t>https://pbs.twimg.com/media/FRsSAJCXMAMFy-W.jpg</t>
  </si>
  <si>
    <t>2022-05-01 20:12:42 CAT</t>
  </si>
  <si>
    <t>Bahar Al-Deen Lanches Initiative to De-escalate Tribal Conflict  https://t.co/MYT4tnmaL7  #suna #sudan  https://t.co/8XcFAhKkQ4</t>
  </si>
  <si>
    <t>['https://www.suna-sd.net/read?id=738066']</t>
  </si>
  <si>
    <t>['https://pbs.twimg.com/media/FRsRh52WYAA6p9V.jpg']</t>
  </si>
  <si>
    <t>https://twitter.com/SUNA_AGENCY_EN/status/1520828575796056065</t>
  </si>
  <si>
    <t>https://pbs.twimg.com/media/FRsRh52WYAA6p9V.jpg</t>
  </si>
  <si>
    <t>2022-04-30 18:50:33 CAT</t>
  </si>
  <si>
    <t>Secretary General of Sudanese Expatriates Authority Concludes Visit to Egypt  https://t.co/wR0uki3JUX  #suna #sudan  https://t.co/ifrGylrwXa</t>
  </si>
  <si>
    <t>['https://www.suna-sd.net/read?id=738020']</t>
  </si>
  <si>
    <t>['https://pbs.twimg.com/media/FRm1IsGXEAAAYUc.jpg']</t>
  </si>
  <si>
    <t>https://twitter.com/SUNA_AGENCY_EN/status/1520445512486465536</t>
  </si>
  <si>
    <t>https://pbs.twimg.com/media/FRm1IsGXEAAAYUc.jpg</t>
  </si>
  <si>
    <t>2022-04-30 18:44:45 CAT</t>
  </si>
  <si>
    <t>Aggar Returns Home after Official Visit to Kenya  https://t.co/4d0sm5PfhK  #suna #sudan  https://t.co/yfpKP49rpJ</t>
  </si>
  <si>
    <t>['https://www.suna-sd.net/read?id=738017']</t>
  </si>
  <si>
    <t>['https://pbs.twimg.com/media/FRmzzpwXIAA7vvT.jpg']</t>
  </si>
  <si>
    <t>https://twitter.com/SUNA_AGENCY_EN/status/1520444052193357832</t>
  </si>
  <si>
    <t>https://pbs.twimg.com/media/FRmzzpwXIAA7vvT.jpg</t>
  </si>
  <si>
    <t>2022-04-29 23:07:12 CAT</t>
  </si>
  <si>
    <t>Workshop on  building and operating digital TV network for english speaking African Countries  #suna #sudan  https://t.co/UbkRDqao7Q</t>
  </si>
  <si>
    <t>https://twitter.com/SUNA_AGENCY_EN/status/1520147715426066433</t>
  </si>
  <si>
    <t>https://pbs.twimg.com/ext_tw_video_thumb/1520147090889924608/pu/img/5fT0VrNFr3kzkfJK.jpg</t>
  </si>
  <si>
    <t>2022-04-29 22:40:36 CAT</t>
  </si>
  <si>
    <t>Security Council appreciates government's efforts to address incidents in West Darfur  https://t.co/e1YayLHwlp  #suna #sudan  https://t.co/RdYQjiaiQG</t>
  </si>
  <si>
    <t>['https://www.suna-sd.net/read?id=737983']</t>
  </si>
  <si>
    <t>['https://pbs.twimg.com/media/FRigM1hWQAkJgba.jpg']</t>
  </si>
  <si>
    <t>https://twitter.com/SUNA_AGENCY_EN/status/1520141019030896640</t>
  </si>
  <si>
    <t>https://pbs.twimg.com/media/FRigM1hWQAkJgba.jpg</t>
  </si>
  <si>
    <t>2022-04-29 22:34:19 CAT</t>
  </si>
  <si>
    <t>Agar Participates in Funeral of Former Kenyan President Kibaki  https://t.co/vstqHoTWQN  #suna #sudan  https://t.co/T2RmfsImn2</t>
  </si>
  <si>
    <t>['https://www.suna-sd.net/read?id=737972']</t>
  </si>
  <si>
    <t>['https://pbs.twimg.com/media/FRiew1QWQAMqMuW.jpg']</t>
  </si>
  <si>
    <t>https://twitter.com/SUNA_AGENCY_EN/status/1520139439237967873</t>
  </si>
  <si>
    <t>https://pbs.twimg.com/media/FRiew1QWQAMqMuW.jpg</t>
  </si>
  <si>
    <t>2022-04-29 22:30:03 CAT</t>
  </si>
  <si>
    <t>Joint Press Statement on Senior Officials’ Visit to Khartoum  https://t.co/hDaDHCp915  #suna #sudan  https://t.co/V4TeReBfSj</t>
  </si>
  <si>
    <t>['https://www.suna-sd.net/read?id=737970']</t>
  </si>
  <si>
    <t>['https://pbs.twimg.com/media/FRidyWxXoAYlfUY.jpg']</t>
  </si>
  <si>
    <t>https://twitter.com/SUNA_AGENCY_EN/status/1520138365714239488</t>
  </si>
  <si>
    <t>https://pbs.twimg.com/media/FRidyWxXoAYlfUY.jpg</t>
  </si>
  <si>
    <t>2022-04-29 22:27:05 CAT</t>
  </si>
  <si>
    <t>Training Workshop on Building Digital TV Networks Concludes Sessions  https://t.co/oslVxiPlfP  #suna #sudan  https://t.co/kjgDvLeC6O</t>
  </si>
  <si>
    <t>['https://www.suna-sd.net/read?id=737953']</t>
  </si>
  <si>
    <t>['https://pbs.twimg.com/media/FRidGlAWQAA3VOv.jpg']</t>
  </si>
  <si>
    <t>https://twitter.com/SUNA_AGENCY_EN/status/1520137618289270787</t>
  </si>
  <si>
    <t>https://pbs.twimg.com/media/FRidGlAWQAA3VOv.jpg</t>
  </si>
  <si>
    <t>2022-04-29 22:21:04 CAT</t>
  </si>
  <si>
    <t>HAC Mobilizes Organizations for Humanitarian assistance in West Darfur  https://t.co/sJ4PnzcWGX  #suna #sudan  https://t.co/GFTVkMT8NX</t>
  </si>
  <si>
    <t>['https://www.suna-sd.net/read?id=737935']</t>
  </si>
  <si>
    <t>['https://pbs.twimg.com/media/FRibuo9XEAEqdrY.jpg']</t>
  </si>
  <si>
    <t>https://twitter.com/SUNA_AGENCY_EN/status/1520136102820159488</t>
  </si>
  <si>
    <t>https://pbs.twimg.com/media/FRibuo9XEAEqdrY.jpg</t>
  </si>
  <si>
    <t>2022-04-28 22:50:25 CAT</t>
  </si>
  <si>
    <t>Al-Burhan affirms commitment to comprehensive dialogue to reach political consensus  https://t.co/SR0GmX1ZLi  #suna #sudan  https://t.co/WuLSyqQsJh</t>
  </si>
  <si>
    <t>['https://www.suna-sd.net/read?id=737929']</t>
  </si>
  <si>
    <t>['https://pbs.twimg.com/media/FRdY2vnXMAEArM5.jpg']</t>
  </si>
  <si>
    <t>https://twitter.com/SUNA_AGENCY_EN/status/1519781100347924482</t>
  </si>
  <si>
    <t>https://pbs.twimg.com/media/FRdY2vnXMAEArM5.jpg</t>
  </si>
  <si>
    <t>2022-04-28 22:46:06 CAT</t>
  </si>
  <si>
    <t>TSC Vice-President meets international officials delegation  https://t.co/8pJPyKxDRP  #suna #sudan  https://t.co/pMA34cnLfM</t>
  </si>
  <si>
    <t>['https://www.suna-sd.net/read?id=737914']</t>
  </si>
  <si>
    <t>['https://pbs.twimg.com/media/FRdX3bsXsAA4Hv_.jpg']</t>
  </si>
  <si>
    <t>https://twitter.com/SUNA_AGENCY_EN/status/1519780016682422272</t>
  </si>
  <si>
    <t>https://pbs.twimg.com/media/FRdX3bsXsAA4Hv_.jpg</t>
  </si>
  <si>
    <t>2022-04-28 22:37:13 CAT</t>
  </si>
  <si>
    <t>Dr. Graham: West Darfur incidents receive great official and popular concern  https://t.co/jtTgnc1U6b  #suna #sudan  https://t.co/C9r4J3WusZ</t>
  </si>
  <si>
    <t>['https://www.suna-sd.net/read?id=737911']</t>
  </si>
  <si>
    <t>['https://pbs.twimg.com/media/FRdV1eCXMAAwZ6Q.jpg']</t>
  </si>
  <si>
    <t>https://twitter.com/SUNA_AGENCY_EN/status/1519777778958319617</t>
  </si>
  <si>
    <t>https://pbs.twimg.com/media/FRdV1eCXMAAwZ6Q.jpg</t>
  </si>
  <si>
    <t>2022-04-28 22:32:31 CAT</t>
  </si>
  <si>
    <t>Kabbashi meets ambassadors of Gulf Cooperation Council countries and Egypt  https://t.co/hOXygX5L2l  #suna #sudan  https://t.co/BBFlbrwwiZ</t>
  </si>
  <si>
    <t>['https://www.suna-sd.net/read?id=737891']</t>
  </si>
  <si>
    <t>['https://pbs.twimg.com/media/FRdUwbiXIAI0fMz.jpg']</t>
  </si>
  <si>
    <t>https://twitter.com/SUNA_AGENCY_EN/status/1519776597817106440</t>
  </si>
  <si>
    <t>https://pbs.twimg.com/media/FRdUwbiXIAI0fMz.jpg</t>
  </si>
  <si>
    <t>2022-04-28 22:27:17 CAT</t>
  </si>
  <si>
    <t>Agar heads to Kenya to attend Kibaki's funeral  https://t.co/Kcsd6lvGSB  #suna #sudan  https://t.co/mruAx1okEM</t>
  </si>
  <si>
    <t>['https://www.suna-sd.net/read?id=737876']</t>
  </si>
  <si>
    <t>['https://pbs.twimg.com/media/FRdTkB-WUAIabNy.jpg']</t>
  </si>
  <si>
    <t>https://twitter.com/SUNA_AGENCY_EN/status/1519775281384464384</t>
  </si>
  <si>
    <t>https://pbs.twimg.com/media/FRdTkB-WUAIabNy.jpg</t>
  </si>
  <si>
    <t>2022-04-28 22:19:35 CAT</t>
  </si>
  <si>
    <t>International officials meet Sudanese stakeholders  https://t.co/zz7PfcUlBt  #suna #sudan  https://t.co/dm1RwZbkIN</t>
  </si>
  <si>
    <t>['https://www.suna-sd.net/read?id=737867']</t>
  </si>
  <si>
    <t>['https://pbs.twimg.com/media/FRdRy7gX0AAvK79.jpg']</t>
  </si>
  <si>
    <t>https://twitter.com/SUNA_AGENCY_EN/status/1519773344240783360</t>
  </si>
  <si>
    <t>https://pbs.twimg.com/media/FRdRy7gX0AAvK79.jpg</t>
  </si>
  <si>
    <t>2022-04-28 22:12:09 CAT</t>
  </si>
  <si>
    <t>King Taharqa Exhibition opened at Louvre in Paris  https://t.co/4qTFPXBynN  #suna #sudan  https://t.co/ZDvuzQh8PS</t>
  </si>
  <si>
    <t>['https://www.suna-sd.net/read?id=737864']</t>
  </si>
  <si>
    <t>['https://pbs.twimg.com/media/FRdQGQTXoAEDvDe.jpg']</t>
  </si>
  <si>
    <t>https://twitter.com/SUNA_AGENCY_EN/status/1519771470888644609</t>
  </si>
  <si>
    <t>https://pbs.twimg.com/media/FRdQGQTXoAEDvDe.jpg</t>
  </si>
  <si>
    <t>2022-04-28 22:09:31 CAT</t>
  </si>
  <si>
    <t>Contract for implementation of Dilling-Habila Road signed  https://t.co/G3bxqjkoM3  #suna #sudan  https://t.co/7l8LhWBrot</t>
  </si>
  <si>
    <t>['https://www.suna-sd.net/read?id=737856']</t>
  </si>
  <si>
    <t>['https://pbs.twimg.com/media/FRdPfqvXMAAyvjC.jpg']</t>
  </si>
  <si>
    <t>https://twitter.com/SUNA_AGENCY_EN/status/1519770807446257667</t>
  </si>
  <si>
    <t>https://pbs.twimg.com/media/FRdPfqvXMAAyvjC.jpg</t>
  </si>
  <si>
    <t>2022-04-28 20:21:27 CAT</t>
  </si>
  <si>
    <t>Revolutionary Front meets international envoys  https://t.co/EjDEA9N6pQ  #suna #sudan  https://t.co/VEUewJH4lr</t>
  </si>
  <si>
    <t>['https://www.suna-sd.net/read?id=737853']</t>
  </si>
  <si>
    <t>['https://pbs.twimg.com/media/FRc2wzwXsAE_Kd1.jpg']</t>
  </si>
  <si>
    <t>https://twitter.com/SUNA_AGENCY_EN/status/1519743614057955329</t>
  </si>
  <si>
    <t>https://pbs.twimg.com/media/FRc2wzwXsAE_Kd1.jpg</t>
  </si>
  <si>
    <t>2022-04-28 20:14:11 CAT</t>
  </si>
  <si>
    <t>FM meets UN High Commissioner for Refugees  https://t.co/Whk89LlP3q  #suna #sudan  https://t.co/iOpjmckyr5</t>
  </si>
  <si>
    <t>['https://www.suna-sd.net/read?id=737852']</t>
  </si>
  <si>
    <t>['https://pbs.twimg.com/media/FRc1GMkWQAAnE6e.jpg']</t>
  </si>
  <si>
    <t>https://twitter.com/SUNA_AGENCY_EN/status/1519741784213098502</t>
  </si>
  <si>
    <t>https://pbs.twimg.com/media/FRc1GMkWQAAnE6e.jpg</t>
  </si>
  <si>
    <t>2022-04-28 19:20:33 CAT</t>
  </si>
  <si>
    <t>Sudan to Participate in ministerial meeting of WTO  https://t.co/TSnX8tHsPf  #suna #sudan  https://t.co/LWa2x0SeeI</t>
  </si>
  <si>
    <t>['https://www.suna-sd.net/read?id=737832']</t>
  </si>
  <si>
    <t>['https://pbs.twimg.com/media/FRco0RNXwAAXDUZ.jpg']</t>
  </si>
  <si>
    <t>https://twitter.com/SUNA_AGENCY_EN/status/1519728285093138432</t>
  </si>
  <si>
    <t>https://pbs.twimg.com/media/FRco0RNXwAAXDUZ.jpg</t>
  </si>
  <si>
    <t>2022-04-27 23:47:45 CAT</t>
  </si>
  <si>
    <t>Volker: Mission of Tripartite Mechanism is to Bring Stakeholders for Dialogue  https://t.co/N6AeIZVmT8  #suna #sudan  https://t.co/3qKiBlc6X8</t>
  </si>
  <si>
    <t>['https://www.suna-sd.net/read?id=737749']</t>
  </si>
  <si>
    <t>['https://pbs.twimg.com/media/FRYcZB3XIAcXWKx.jpg']</t>
  </si>
  <si>
    <t>https://twitter.com/SUNA_AGENCY_EN/status/1519433142997770249</t>
  </si>
  <si>
    <t>https://pbs.twimg.com/media/FRYcZB3XIAcXWKx.jpg</t>
  </si>
  <si>
    <t>2022-04-27 23:44:40 CAT</t>
  </si>
  <si>
    <t>Gum Arabic Project in Kordofan to be implemented with 10 million dollars  https://t.co/GSDrOzNxeZ  #suna #sudan  https://t.co/ybS1rc3g41</t>
  </si>
  <si>
    <t>['https://www.suna-sd.net/read?id=737731']</t>
  </si>
  <si>
    <t>['https://pbs.twimg.com/media/FRYbrj0XIAAsZpX.jpg']</t>
  </si>
  <si>
    <t>https://twitter.com/SUNA_AGENCY_EN/status/1519432365533286402</t>
  </si>
  <si>
    <t>https://pbs.twimg.com/media/FRYbrj0XIAAsZpX.jpg</t>
  </si>
  <si>
    <t>2022-04-27 23:41:50 CAT</t>
  </si>
  <si>
    <t>Foreign Ministry’s Undersecretary Receives Ambassador of Pakistan  https://t.co/dDqk848LtQ  #suna #sudan  https://t.co/Gd51ssexEc</t>
  </si>
  <si>
    <t>['https://www.suna-sd.net/read?id=737766']</t>
  </si>
  <si>
    <t>['https://pbs.twimg.com/media/FRYbCGqWUAATXRc.jpg']</t>
  </si>
  <si>
    <t>https://twitter.com/SUNA_AGENCY_EN/status/1519431653998927873</t>
  </si>
  <si>
    <t>https://pbs.twimg.com/media/FRYbCGqWUAATXRc.jpg</t>
  </si>
  <si>
    <t>2022-04-27 23:40:13 CAT</t>
  </si>
  <si>
    <t>Daglo: There is Shortcoming by State in Kerenek Events, and all parties are Victims  https://t.co/ng2X5DG2Xt  #suna #sudan  https://t.co/5Ru5n9A6ao</t>
  </si>
  <si>
    <t>['https://www.suna-sd.net/read?id=737798']</t>
  </si>
  <si>
    <t>['https://pbs.twimg.com/media/FRYaqWJWQAIh_V4.jpg']</t>
  </si>
  <si>
    <t>https://twitter.com/SUNA_AGENCY_EN/status/1519431246027399169</t>
  </si>
  <si>
    <t>https://pbs.twimg.com/media/FRYaqWJWQAIh_V4.jpg</t>
  </si>
  <si>
    <t>2022-04-27 23:36:29 CAT</t>
  </si>
  <si>
    <t>Kabbashi Chairs Meeting of Emergency Humanitarian and Health Committee for West Darfur  https://t.co/WwIXLclzVc  #suna #sudan  https://t.co/cjPkeb4Fo9</t>
  </si>
  <si>
    <t>['https://www.suna-sd.net/read?id=737783']</t>
  </si>
  <si>
    <t>['https://pbs.twimg.com/media/FRYZzx9XoA4yEDu.jpg']</t>
  </si>
  <si>
    <t>https://twitter.com/SUNA_AGENCY_EN/status/1519430307983806465</t>
  </si>
  <si>
    <t>https://pbs.twimg.com/media/FRYZzx9XoA4yEDu.jpg</t>
  </si>
  <si>
    <t>2022-04-27 23:32:16 CAT</t>
  </si>
  <si>
    <t>Dialogue between Sudanese Parties to Start in First Week of May  https://t.co/Q27UAo4BT7  #suna #sudan  https://t.co/cL8hzP2QxE</t>
  </si>
  <si>
    <t>['https://www.suna-sd.net/read?id=737730']</t>
  </si>
  <si>
    <t>['https://pbs.twimg.com/media/FRYY147WQAAQ0TV.jpg']</t>
  </si>
  <si>
    <t>https://twitter.com/SUNA_AGENCY_EN/status/1519429244992040961</t>
  </si>
  <si>
    <t>https://pbs.twimg.com/media/FRYY147WQAAQ0TV.jpg</t>
  </si>
  <si>
    <t>2022-04-27 14:46:39 CAT</t>
  </si>
  <si>
    <t>High Committee for Conference on Development Cooperation Between Sudan and S. Sudan Meets  https://t.co/mgWkASsp4F  #suna #sudan  https://t.co/13ffQ1IbtG</t>
  </si>
  <si>
    <t>['https://www.suna-sd.net/read?id=737720']</t>
  </si>
  <si>
    <t>['https://pbs.twimg.com/media/FRWgidPX0AEwfqq.jpg']</t>
  </si>
  <si>
    <t>https://twitter.com/SUNA_AGENCY_EN/status/1519296968958398465</t>
  </si>
  <si>
    <t>https://pbs.twimg.com/media/FRWgidPX0AEwfqq.jpg</t>
  </si>
  <si>
    <t>2022-04-27 14:10:36 CAT</t>
  </si>
  <si>
    <t>High-level Delegation Visits W. Darfur State to Inspect the Incidents  https://t.co/J0v3Jp9VWx  #suna #sudan  https://t.co/2VbzfWI3XL</t>
  </si>
  <si>
    <t>['https://www.suna-sd.net/read?id=737716']</t>
  </si>
  <si>
    <t>['https://pbs.twimg.com/media/FRWYSrtWUAIxdeM.jpg']</t>
  </si>
  <si>
    <t>https://twitter.com/SUNA_AGENCY_EN/status/1519287898939568129</t>
  </si>
  <si>
    <t>https://pbs.twimg.com/media/FRWYSrtWUAIxdeM.jpg</t>
  </si>
  <si>
    <t>2022-04-26 22:22:11 CAT</t>
  </si>
  <si>
    <t>NHRC participates in 71st session of African Commission on Human and Peoples Rights  https://t.co/TGqOyKkzPe  #suna #sudan  https://t.co/6JlkTVCrks</t>
  </si>
  <si>
    <t>['https://www.suna-sd.net/read?id=737665']</t>
  </si>
  <si>
    <t>['https://pbs.twimg.com/media/FRS_NfxXsAI-rxA.jpg']</t>
  </si>
  <si>
    <t>https://twitter.com/SUNA_AGENCY_EN/status/1519049219973300228</t>
  </si>
  <si>
    <t>https://pbs.twimg.com/media/FRS_NfxXsAI-rxA.jpg</t>
  </si>
  <si>
    <t>2022-04-26 22:18:55 CAT</t>
  </si>
  <si>
    <t>SPLM-N affirms importance of forming transitional period government  https://t.co/ERmG5GxOeH  #suna #sudan  https://t.co/q7ATxWvYQH</t>
  </si>
  <si>
    <t>['https://www.suna-sd.net/read?id=737661']</t>
  </si>
  <si>
    <t>['https://pbs.twimg.com/media/FRS-eA3XoAc75Am.jpg']</t>
  </si>
  <si>
    <t>https://twitter.com/SUNA_AGENCY_EN/status/1519048400632745985</t>
  </si>
  <si>
    <t>https://pbs.twimg.com/media/FRS-eA3XoAc75Am.jpg</t>
  </si>
  <si>
    <t>2022-04-26 21:38:52 CAT</t>
  </si>
  <si>
    <t>Sovereignty Council President receives message from Zimbabwean counterpart  https://t.co/w544fsG8vX  #suna #sudan  https://t.co/etAJ2Z8Som</t>
  </si>
  <si>
    <t>['https://www.suna-sd.net/read?id=737657']</t>
  </si>
  <si>
    <t>['https://pbs.twimg.com/media/FRS1SvkWQAAYIJ-.jpg', 'https://pbs.twimg.com/media/FRS1TMVXMAEPN9D.jpg']</t>
  </si>
  <si>
    <t>https://twitter.com/SUNA_AGENCY_EN/status/1519038321585967116</t>
  </si>
  <si>
    <t>https://pbs.twimg.com/media/FRS1SvkWQAAYIJ-.jpg</t>
  </si>
  <si>
    <t>2022-04-26 21:35:24 CAT</t>
  </si>
  <si>
    <t>Investigator presents documents at court of case of 1989 coup plotters  https://t.co/tHw4n1mkqo  #suna #sudan  https://t.co/YlPhERWK76</t>
  </si>
  <si>
    <t>['https://www.suna-sd.net/read?id=737636']</t>
  </si>
  <si>
    <t>['https://pbs.twimg.com/media/FRS0gY5WQAE9z1w.jpg']</t>
  </si>
  <si>
    <t>https://twitter.com/SUNA_AGENCY_EN/status/1519037445953789958</t>
  </si>
  <si>
    <t>https://pbs.twimg.com/media/FRS0gY5WQAE9z1w.jpg</t>
  </si>
  <si>
    <t>2022-04-26 21:33:00 CAT</t>
  </si>
  <si>
    <t>Press Conference  https://t.co/EhG3kCtv0j  #suna #sudan  https://t.co/EeTAQgJCBp</t>
  </si>
  <si>
    <t>['https://www.suna-sd.net/read?id=737628']</t>
  </si>
  <si>
    <t>['https://pbs.twimg.com/media/FRSz9DSWYAAv01A.jpg', 'https://pbs.twimg.com/media/FRSz9PxX0AAqZ86.jpg', 'https://pbs.twimg.com/media/FRSz9arXIAAKy_L.jpg']</t>
  </si>
  <si>
    <t>https://twitter.com/SUNA_AGENCY_EN/status/1519036844666761217</t>
  </si>
  <si>
    <t>https://pbs.twimg.com/media/FRSz9DSWYAAv01A.jpg</t>
  </si>
  <si>
    <t>2022-04-26 21:24:39 CAT</t>
  </si>
  <si>
    <t>Holiday of Eid Al-Fitr announced  https://t.co/z7CXTooLdj  #suna #sudan  https://t.co/LR2jfgSSW8</t>
  </si>
  <si>
    <t>['https://www.suna-sd.net/read?id=737620']</t>
  </si>
  <si>
    <t>['https://pbs.twimg.com/media/FRSyCppWYAEEtLu.jpg']</t>
  </si>
  <si>
    <t>https://twitter.com/SUNA_AGENCY_EN/status/1519034740959027203</t>
  </si>
  <si>
    <t>https://pbs.twimg.com/media/FRSyCppWYAEEtLu.jpg</t>
  </si>
  <si>
    <t>2022-04-25 23:51:26 CAT</t>
  </si>
  <si>
    <t>Sovereignty Council Expresses its Regret over Events in West Darfur  https://t.co/OelZkrGmc8  #suna #sudan  https://t.co/LBwcP4R4Yb</t>
  </si>
  <si>
    <t>['https://www.suna-sd.net/read?id=737586']</t>
  </si>
  <si>
    <t>['https://pbs.twimg.com/media/FROKDSRXMAE38pF.jpg']</t>
  </si>
  <si>
    <t>https://twitter.com/SUNA_AGENCY_EN/status/1518709295541534720</t>
  </si>
  <si>
    <t>https://pbs.twimg.com/media/FROKDSRXMAE38pF.jpg</t>
  </si>
  <si>
    <t>2022-04-25 23:49:12 CAT</t>
  </si>
  <si>
    <t>Sudan to Participates in Regional Ministerial Conference on Forced Displacement Issues  https://t.co/UVOJFUspn5  #suna #sudan  https://t.co/4Kg1AULRdS</t>
  </si>
  <si>
    <t>['https://www.suna-sd.net/read?id=737579']</t>
  </si>
  <si>
    <t>['https://pbs.twimg.com/media/FROJi0tWYAYcl1j.jpg']</t>
  </si>
  <si>
    <t>https://twitter.com/SUNA_AGENCY_EN/status/1518708733290897410</t>
  </si>
  <si>
    <t>https://pbs.twimg.com/media/FROJi0tWYAYcl1j.jpg</t>
  </si>
  <si>
    <t>2022-04-25 23:47:31 CAT</t>
  </si>
  <si>
    <t>Headed by Sudan, IGAD organizes a workshop on migration data harmonization in Djibouti  https://t.co/gGDpSlXnkX  #suna #sudan  https://t.co/EOcwG6Fz4L</t>
  </si>
  <si>
    <t>['https://www.suna-sd.net/read?id=737562']</t>
  </si>
  <si>
    <t>['https://pbs.twimg.com/media/FROJKFvWQAMoEw4.jpg']</t>
  </si>
  <si>
    <t>https://twitter.com/SUNA_AGENCY_EN/status/1518708309326540809</t>
  </si>
  <si>
    <t>https://pbs.twimg.com/media/FROJKFvWQAMoEw4.jpg</t>
  </si>
  <si>
    <t>2022-04-25 23:44:02 CAT</t>
  </si>
  <si>
    <t>Sudan Celebrates World Malaria Day  https://t.co/AqRVFCKVtl  #suna #sudan  https://t.co/CQgZqCjSUo</t>
  </si>
  <si>
    <t>['https://www.suna-sd.net/read?id=737560']</t>
  </si>
  <si>
    <t>['https://pbs.twimg.com/media/FROIXJYWYAALRxM.jpg']</t>
  </si>
  <si>
    <t>https://twitter.com/SUNA_AGENCY_EN/status/1518707432771530754</t>
  </si>
  <si>
    <t>https://pbs.twimg.com/media/FROIXJYWYAALRxM.jpg</t>
  </si>
  <si>
    <t>2022-04-25 23:36:54 CAT</t>
  </si>
  <si>
    <t>Memo of understanding on exporting Sudanese cotton signed  https://t.co/cdt77wrjg6  #suna #sudan  https://t.co/2WqfjdKWYk</t>
  </si>
  <si>
    <t>['https://www.suna-sd.net/read?id=737555']</t>
  </si>
  <si>
    <t>['https://pbs.twimg.com/media/FROGueAWUAIrOqm.jpg']</t>
  </si>
  <si>
    <t>https://twitter.com/SUNA_AGENCY_EN/status/1518705634627178496</t>
  </si>
  <si>
    <t>https://pbs.twimg.com/media/FROGueAWUAIrOqm.jpg</t>
  </si>
  <si>
    <t>2022-04-25 23:31:50 CAT</t>
  </si>
  <si>
    <t>Minister of Animal Resources and Algerian Ambassador Review Cooperation between Two Countries   https://t.co/LkkJ47OPoP  #suna #sudan  https://t.co/LHal3FtUH2</t>
  </si>
  <si>
    <t>['https://www.suna-sd.net/read?id=737543']</t>
  </si>
  <si>
    <t>['https://pbs.twimg.com/media/FROFkMAXwAE7Tb7.jpg']</t>
  </si>
  <si>
    <t>https://twitter.com/SUNA_AGENCY_EN/status/1518704359097389056</t>
  </si>
  <si>
    <t>https://pbs.twimg.com/media/FROFkMAXwAE7Tb7.jpg</t>
  </si>
  <si>
    <t>2022-04-25 23:29:36 CAT</t>
  </si>
  <si>
    <t>Foreign Ministry Clarifies Dimensions of its Undersecretary's visit to t United Nations  https://t.co/u22MvpcUUn  #suna #sudan  https://t.co/uZ5MTp8Zc9</t>
  </si>
  <si>
    <t>['https://www.suna-sd.net/read?id=737537']</t>
  </si>
  <si>
    <t>['https://pbs.twimg.com/media/FROFDrQXEAE6Aw2.jpg']</t>
  </si>
  <si>
    <t>https://twitter.com/SUNA_AGENCY_EN/status/1518703800999190532</t>
  </si>
  <si>
    <t>https://pbs.twimg.com/media/FROFDrQXEAE6Aw2.jpg</t>
  </si>
  <si>
    <t>2022-04-25 23:26:10 CAT</t>
  </si>
  <si>
    <t>Charges Directed against Defendants in Martyr Mahgoub Assassination Case  https://t.co/l5SrhrL6qE  #suna #sudan  https://t.co/Alu1yMj6jo</t>
  </si>
  <si>
    <t>['https://www.suna-sd.net/read?id=737535']</t>
  </si>
  <si>
    <t>['https://pbs.twimg.com/media/FROERO5X0AQOcs4.jpg']</t>
  </si>
  <si>
    <t>https://twitter.com/SUNA_AGENCY_EN/status/1518702933671563266</t>
  </si>
  <si>
    <t>https://pbs.twimg.com/media/FROERO5X0AQOcs4.jpg</t>
  </si>
  <si>
    <t>2022-04-25 23:23:12 CAT</t>
  </si>
  <si>
    <t>Minister of Trade Stresses Importance of Trade Cooperation Between Sudan and Algeria  https://t.co/rhbXmO2Yu0  #suna #sudan  https://t.co/7cDj2nVk12</t>
  </si>
  <si>
    <t>['https://www.suna-sd.net/read?id=737528']</t>
  </si>
  <si>
    <t>['https://pbs.twimg.com/media/FRODl0uXIAMzAWz.jpg']</t>
  </si>
  <si>
    <t>https://twitter.com/SUNA_AGENCY_EN/status/1518702188658401282</t>
  </si>
  <si>
    <t>https://pbs.twimg.com/media/FRODl0uXIAMzAWz.jpg</t>
  </si>
  <si>
    <t>2022-04-25 23:05:19 CAT</t>
  </si>
  <si>
    <t>morrow  SUNA Forum to Host Democratic Unionist Party’s Press Conference Tomorrow  https://t.co/r6GSaRuBzS  #suna #sudan  https://t.co/6A3oNCXOgD</t>
  </si>
  <si>
    <t>['https://www.suna-sd.net/read?id=737513']</t>
  </si>
  <si>
    <t>['https://pbs.twimg.com/media/FRN_f-wXMAcWzao.jpg']</t>
  </si>
  <si>
    <t>https://twitter.com/SUNA_AGENCY_EN/status/1518697689768247297</t>
  </si>
  <si>
    <t>https://pbs.twimg.com/media/FRN_f-wXMAcWzao.jpg</t>
  </si>
  <si>
    <t>2022-04-25 23:00:35 CAT</t>
  </si>
  <si>
    <t>Sudan Participates in Youth and Junior Arab Championship  https://t.co/G1x162D9Xm  #suna #sudan  https://t.co/1yH0qMweDh</t>
  </si>
  <si>
    <t>['https://www.suna-sd.net/read?id=737503']</t>
  </si>
  <si>
    <t>['https://pbs.twimg.com/media/FRN-aaMXEAIMkcM.jpg']</t>
  </si>
  <si>
    <t>https://twitter.com/SUNA_AGENCY_EN/status/1518696498111946753</t>
  </si>
  <si>
    <t>https://pbs.twimg.com/media/FRN-aaMXEAIMkcM.jpg</t>
  </si>
  <si>
    <t>2022-04-24 23:05:37 CAT</t>
  </si>
  <si>
    <t>Revolutionary Front, PCP affirm importance of dialogue between Sudanese parties  https://t.co/zwlh9IoXpM  #suna #sudan  https://t.co/xEcsgIIbwy</t>
  </si>
  <si>
    <t>['https://www.suna-sd.net/read?id=737474']</t>
  </si>
  <si>
    <t>['https://pbs.twimg.com/media/FRI1-ZjXEAA9Puz.jpg']</t>
  </si>
  <si>
    <t>https://twitter.com/SUNA_AGENCY_EN/status/1518335373948166147</t>
  </si>
  <si>
    <t>https://pbs.twimg.com/media/FRI1-ZjXEAA9Puz.jpg</t>
  </si>
  <si>
    <t>2022-04-24 23:04:09 CAT</t>
  </si>
  <si>
    <t>Aggar receives the Consensual Document at the Friendship Hall  https://t.co/AmI2DRq1wO  #suna #sudan  https://t.co/yJLG2bzExX</t>
  </si>
  <si>
    <t>['https://www.suna-sd.net/read?id=737466']</t>
  </si>
  <si>
    <t>['https://pbs.twimg.com/media/FRI1pBlWQAAgUK_.jpg']</t>
  </si>
  <si>
    <t>https://twitter.com/SUNA_AGENCY_EN/status/1518335005776400389</t>
  </si>
  <si>
    <t>https://pbs.twimg.com/media/FRI1pBlWQAAgUK_.jpg</t>
  </si>
  <si>
    <t>2022-04-24 23:02:30 CAT</t>
  </si>
  <si>
    <t>Burtom gets acquainted with summer season preparation plan  https://t.co/jC598uzyz1  #suna #sudan  https://t.co/oY5EZFJGBW</t>
  </si>
  <si>
    <t>['https://www.suna-sd.net/read?id=737438']</t>
  </si>
  <si>
    <t>['https://pbs.twimg.com/media/FRI1QjfXoAMQ8o4.jpg']</t>
  </si>
  <si>
    <t>https://twitter.com/SUNA_AGENCY_EN/status/1518334589252640774</t>
  </si>
  <si>
    <t>https://pbs.twimg.com/media/FRI1QjfXoAMQ8o4.jpg</t>
  </si>
  <si>
    <t>2022-04-24 23:01:06 CAT</t>
  </si>
  <si>
    <t>Transport Minister inspects Argain border crossing  https://t.co/7uUvUjnOKZ  #suna #sudan  https://t.co/b2dFkmsOO4</t>
  </si>
  <si>
    <t>['https://www.suna-sd.net/read?id=737435']</t>
  </si>
  <si>
    <t>['https://pbs.twimg.com/media/FRI074mXIAc3224.jpg']</t>
  </si>
  <si>
    <t>https://twitter.com/SUNA_AGENCY_EN/status/1518334238751440898</t>
  </si>
  <si>
    <t>https://pbs.twimg.com/media/FRI074mXIAc3224.jpg</t>
  </si>
  <si>
    <t>2022-04-24 22:59:01 CAT</t>
  </si>
  <si>
    <t>SUNA forum hosts Northern Entity’s press conference tomorrow  https://t.co/2hMSGGu5Hk  #suna #sudan  https://t.co/e5WVsmHq5Q</t>
  </si>
  <si>
    <t>['https://www.suna-sd.net/read?id=737434']</t>
  </si>
  <si>
    <t>['https://pbs.twimg.com/media/FRI0dwnWYAAA07n.jpg']</t>
  </si>
  <si>
    <t>https://twitter.com/SUNA_AGENCY_EN/status/1518333712668237825</t>
  </si>
  <si>
    <t>https://pbs.twimg.com/media/FRI0dwnWYAAA07n.jpg</t>
  </si>
  <si>
    <t>2022-04-24 22:56:00 CAT</t>
  </si>
  <si>
    <t>Al-Hadi Idris :Solution of current crisis can be reached through addressing parties' concerns  https://t.co/ki6j7RQa7Q  #suna #sudan  https://t.co/nhiwV7Df9R</t>
  </si>
  <si>
    <t>['https://www.suna-sd.net/read?id=737406']</t>
  </si>
  <si>
    <t>['https://pbs.twimg.com/media/FRIzxlGX0AAuaKL.jpg']</t>
  </si>
  <si>
    <t>https://twitter.com/SUNA_AGENCY_EN/status/1518332954317144067</t>
  </si>
  <si>
    <t>https://pbs.twimg.com/media/FRIzxlGX0AAuaKL.jpg</t>
  </si>
  <si>
    <t>2022-04-23 23:16:34 CAT</t>
  </si>
  <si>
    <t>Al-Burhan Praises Role of Khalawi (Quran Schools) in Expanding Social Peace and Security  https://t.co/vlm5CydweT  #suna #sudan  https://t.co/xov46tVS9t</t>
  </si>
  <si>
    <t>['https://www.suna-sd.net/read?id=737386']</t>
  </si>
  <si>
    <t>['https://pbs.twimg.com/media/FRDu5D7WQAA5_Wt.jpg']</t>
  </si>
  <si>
    <t>https://twitter.com/SUNA_AGENCY_EN/status/1517975743833247744</t>
  </si>
  <si>
    <t>https://pbs.twimg.com/media/FRDu5D7WQAA5_Wt.jpg</t>
  </si>
  <si>
    <t>2022-04-23 23:13:56 CAT</t>
  </si>
  <si>
    <t>Ministry of Trade: Efforts Exerted to Reactivate Border Trade  https://t.co/H1quKi1x5G  #suna #sudan  https://t.co/vGu0jxndmp</t>
  </si>
  <si>
    <t>['https://www.suna-sd.net/read?id=737385']</t>
  </si>
  <si>
    <t>['https://pbs.twimg.com/media/FRDuSj6XoAAW8cG.jpg']</t>
  </si>
  <si>
    <t>https://twitter.com/SUNA_AGENCY_EN/status/1517975079644274690</t>
  </si>
  <si>
    <t>https://pbs.twimg.com/media/FRDuSj6XoAAW8cG.jpg</t>
  </si>
  <si>
    <t>2022-04-23 22:51:48 CAT</t>
  </si>
  <si>
    <t>Emergency Plan to Combat Beggary Phenomenon in Khartoum Worked out  https://t.co/fo7JGyQPsM  #suna #sudan  https://t.co/l5qEQKKYGQ</t>
  </si>
  <si>
    <t>['https://www.suna-sd.net/read?id=737379']</t>
  </si>
  <si>
    <t>['https://pbs.twimg.com/media/FRDpOEgXoAAHAOb.jpg']</t>
  </si>
  <si>
    <t>https://twitter.com/SUNA_AGENCY_EN/status/1517969509847638016</t>
  </si>
  <si>
    <t>https://pbs.twimg.com/media/FRDpOEgXoAAHAOb.jpg</t>
  </si>
  <si>
    <t>2022-04-23 22:50:38 CAT</t>
  </si>
  <si>
    <t>TSC Member Country Situation Needs Urgent Consensus  https://t.co/3x5vxqc5g5  #suna #sudan  https://t.co/mdMWBlK65a</t>
  </si>
  <si>
    <t>['https://www.suna-sd.net/read?id=737369']</t>
  </si>
  <si>
    <t>['https://pbs.twimg.com/media/FRDo9SsXwAccHhi.jpg']</t>
  </si>
  <si>
    <t>https://twitter.com/SUNA_AGENCY_EN/status/1517969216955113475</t>
  </si>
  <si>
    <t>https://pbs.twimg.com/media/FRDo9SsXwAccHhi.jpg</t>
  </si>
  <si>
    <t>2022-04-23 22:49:21 CAT</t>
  </si>
  <si>
    <t>Sudan Selected as Chairman of Awareness and Publication Committee of Arab Metrology Organization  https://t.co/AyiI5SYLba  #suna #sudan  https://t.co/eiBU9cb5bb</t>
  </si>
  <si>
    <t>['https://www.suna-sd.net/read?id=737364']</t>
  </si>
  <si>
    <t>['https://pbs.twimg.com/media/FRDoqkbWUAE9ea2.jpg']</t>
  </si>
  <si>
    <t>https://twitter.com/SUNA_AGENCY_EN/status/1517968895877201920</t>
  </si>
  <si>
    <t>https://pbs.twimg.com/media/FRDoqkbWUAE9ea2.jpg</t>
  </si>
  <si>
    <t>2022-04-21 23:02:38 CAT</t>
  </si>
  <si>
    <t>Dr. Abdul-Bagi chairs extended meeting to discuss security situations in Khartoum state  https://t.co/faX8TX3Vmi  #suna #sudan  https://t.co/TkP2VYITfA</t>
  </si>
  <si>
    <t>['https://www.suna-sd.net/read?id=737269']</t>
  </si>
  <si>
    <t>['https://pbs.twimg.com/media/FQ5YhW0WYAYhpcy.jpg']</t>
  </si>
  <si>
    <t>https://twitter.com/SUNA_AGENCY_EN/status/1517247460615274499</t>
  </si>
  <si>
    <t>https://pbs.twimg.com/media/FQ5YhW0WYAYhpcy.jpg</t>
  </si>
  <si>
    <t>2022-04-21 23:00:35 CAT</t>
  </si>
  <si>
    <t>Sovereignty Council President affirms role of diplomacy in raising sense of patriotism  https://t.co/gHnXEErqeI  #suna #sudan  https://t.co/BKVj7cx4Y4</t>
  </si>
  <si>
    <t>['https://www.suna-sd.net/read?id=737264']</t>
  </si>
  <si>
    <t>['https://pbs.twimg.com/media/FQ5YDRKXEAAL8wT.jpg']</t>
  </si>
  <si>
    <t>https://twitter.com/SUNA_AGENCY_EN/status/1517246945185746950</t>
  </si>
  <si>
    <t>https://pbs.twimg.com/media/FQ5YDRKXEAAL8wT.jpg</t>
  </si>
  <si>
    <t>2022-04-21 22:57:21 CAT</t>
  </si>
  <si>
    <t>Al-Burhan receives message from Al-Mirghani  https://t.co/ks5JPrKfAo  #suna #sudan  https://t.co/4FW8MKE3qS</t>
  </si>
  <si>
    <t>['https://www.suna-sd.net/read?id=737262']</t>
  </si>
  <si>
    <t>['https://pbs.twimg.com/media/FQ5XUMbXIAI5eAz.jpg']</t>
  </si>
  <si>
    <t>https://twitter.com/SUNA_AGENCY_EN/status/1517246131603918849</t>
  </si>
  <si>
    <t>https://pbs.twimg.com/media/FQ5XUMbXIAI5eAz.jpg</t>
  </si>
  <si>
    <t>2022-04-21 22:54:31 CAT</t>
  </si>
  <si>
    <t>Higher Council for Environment issues statement on occasion of Earth Day  https://t.co/6juXuRmdaq  #suna #sudan  https://t.co/b1rtnYnP8o</t>
  </si>
  <si>
    <t>['https://www.suna-sd.net/read?id=737249']</t>
  </si>
  <si>
    <t>['https://pbs.twimg.com/media/FQ5WqfiXIAAFBW8.jpg']</t>
  </si>
  <si>
    <t>https://twitter.com/SUNA_AGENCY_EN/status/1517245420308733952</t>
  </si>
  <si>
    <t>https://pbs.twimg.com/media/FQ5WqfiXIAAFBW8.jpg</t>
  </si>
  <si>
    <t>2022-04-21 22:52:18 CAT</t>
  </si>
  <si>
    <t>Ambassador Al-Tayeb meets UN Under-Secretary-General for Political and Peacebuilding Affairs  https://t.co/hrXNCDkfST  #suna #sudan  https://t.co/qEC1FjBGAw</t>
  </si>
  <si>
    <t>['https://www.suna-sd.net/read?id=737235']</t>
  </si>
  <si>
    <t>['https://pbs.twimg.com/media/FQ5WJuZWUAAxZaY.jpg']</t>
  </si>
  <si>
    <t>https://twitter.com/SUNA_AGENCY_EN/status/1517244862004875266</t>
  </si>
  <si>
    <t>https://pbs.twimg.com/media/FQ5WJuZWUAAxZaY.jpg</t>
  </si>
  <si>
    <t>2022-04-21 22:50:53 CAT</t>
  </si>
  <si>
    <t>Chairman of RAC Affirms Important Role of Youth in Achieving Stability  https://t.co/ZidXi7PlT1  #suna #sudan  https://t.co/RTP9HYM4EW</t>
  </si>
  <si>
    <t>['https://www.suna-sd.net/read?id=737231']</t>
  </si>
  <si>
    <t>['https://pbs.twimg.com/media/FQ5V1jQWUAEBoun.jpg']</t>
  </si>
  <si>
    <t>https://twitter.com/SUNA_AGENCY_EN/status/1517244505333944322</t>
  </si>
  <si>
    <t>https://pbs.twimg.com/media/FQ5V1jQWUAEBoun.jpg</t>
  </si>
  <si>
    <t>2022-04-21 22:48:33 CAT</t>
  </si>
  <si>
    <t>Sudan, Algeria joint cooperation in higer education field discussed  https://t.co/MCcqdgTlVY  #suna #sudan  https://t.co/nMSPk8BpUJ</t>
  </si>
  <si>
    <t>['https://www.suna-sd.net/read?id=737229']</t>
  </si>
  <si>
    <t>['https://pbs.twimg.com/media/FQ5VTS_WUAI3dp5.jpg']</t>
  </si>
  <si>
    <t>https://twitter.com/SUNA_AGENCY_EN/status/1517243917049245696</t>
  </si>
  <si>
    <t>https://pbs.twimg.com/media/FQ5VTS_WUAI3dp5.jpg</t>
  </si>
  <si>
    <t>2022-04-20 23:29:37 CAT</t>
  </si>
  <si>
    <t>Daglo Affirms State Concern with Sports and Athletes  https://t.co/kDpactwuq9  #suna #sudan  https://t.co/ea84NMPkr4</t>
  </si>
  <si>
    <t>['https://www.suna-sd.net/read?id=737175']</t>
  </si>
  <si>
    <t>['https://pbs.twimg.com/media/FQ0VG5DXMAA7FIN.jpg']</t>
  </si>
  <si>
    <t>https://twitter.com/SUNA_AGENCY_EN/status/1516891863898284032</t>
  </si>
  <si>
    <t>https://pbs.twimg.com/media/FQ0VG5DXMAA7FIN.jpg</t>
  </si>
  <si>
    <t>2022-04-20 23:24:37 CAT</t>
  </si>
  <si>
    <t>Al-Burhan Receives Delegation of Sudanese Teachers’ Committee  https://t.co/9YTvSTn8Zv  #suna #sudan  https://t.co/GffPCK1hVh</t>
  </si>
  <si>
    <t>['https://www.suna-sd.net/read?id=737171']</t>
  </si>
  <si>
    <t>['https://pbs.twimg.com/media/FQ0T9wIXsAETH9Q.jpg']</t>
  </si>
  <si>
    <t>https://twitter.com/SUNA_AGENCY_EN/status/1516890604579475458</t>
  </si>
  <si>
    <t>https://pbs.twimg.com/media/FQ0T9wIXsAETH9Q.jpg</t>
  </si>
  <si>
    <t>2022-04-20 20:43:16 CAT</t>
  </si>
  <si>
    <t>Sovereignty Council Mourns Maj. Gen. (Rtd.) Abul-Gasim Mohamed Ibrahim  https://t.co/YTEWuu021T  #suna #sudan  https://t.co/FGmUg9fEus</t>
  </si>
  <si>
    <t>['https://www.suna-sd.net/read?id=737161']</t>
  </si>
  <si>
    <t>['https://pbs.twimg.com/media/FQzvB-QXEAUGbLr.jpg']</t>
  </si>
  <si>
    <t>https://twitter.com/SUNA_AGENCY_EN/status/1516849998696226818</t>
  </si>
  <si>
    <t>https://pbs.twimg.com/media/FQzvB-QXEAUGbLr.jpg</t>
  </si>
  <si>
    <t>2022-04-20 20:42:03 CAT</t>
  </si>
  <si>
    <t>Revolutionary Front Informs Women Group about Details of its Initiative  https://t.co/JQCFeompgF  #suna #sudan  https://t.co/StrwQqTByh</t>
  </si>
  <si>
    <t>['https://www.suna-sd.net/read?id=737156']</t>
  </si>
  <si>
    <t>['https://pbs.twimg.com/media/FQzuwk2WQAQvuJe.jpg']</t>
  </si>
  <si>
    <t>https://twitter.com/SUNA_AGENCY_EN/status/1516849695410339845</t>
  </si>
  <si>
    <t>https://pbs.twimg.com/media/FQzuwk2WQAQvuJe.jpg</t>
  </si>
  <si>
    <t>2022-04-20 20:39:30 CAT</t>
  </si>
  <si>
    <t>Ministry of Higher Education Decides Opening Universities in Next May  https://t.co/S2t5XnWJZP  #suna #sudan  https://t.co/Mcm0gVHzYZ</t>
  </si>
  <si>
    <t>['https://www.suna-sd.net/read?id=737145']</t>
  </si>
  <si>
    <t>['https://pbs.twimg.com/media/FQzuLGaX0AELb05.jpg']</t>
  </si>
  <si>
    <t>https://twitter.com/SUNA_AGENCY_EN/status/1516849051106480130</t>
  </si>
  <si>
    <t>https://pbs.twimg.com/media/FQzuLGaX0AELb05.jpg</t>
  </si>
  <si>
    <t>2022-04-20 20:34:22 CAT</t>
  </si>
  <si>
    <t>Sudan Strongly Condemns Burning of Copies of the Holy Quran by Extremists in Sweden  https://t.co/lIq349naTe  #suna #sudan  https://t.co/IrfE44KE4v</t>
  </si>
  <si>
    <t>['https://www.suna-sd.net/read?id=737119']</t>
  </si>
  <si>
    <t>['https://pbs.twimg.com/media/FQzs__aXsAQQOHq.jpg']</t>
  </si>
  <si>
    <t>https://twitter.com/SUNA_AGENCY_EN/status/1516847761332789250</t>
  </si>
  <si>
    <t>https://pbs.twimg.com/media/FQzs__aXsAQQOHq.jpg</t>
  </si>
  <si>
    <t>2022-04-20 20:31:54 CAT</t>
  </si>
  <si>
    <t>Wali of South Kordofan call for renouncing tribalism and adherence to virtuous values  https://t.co/AAjWsofHfh  #suna #sudan  https://t.co/Z0cLyk3iUz</t>
  </si>
  <si>
    <t>['https://www.suna-sd.net/read?id=737113']</t>
  </si>
  <si>
    <t>['https://pbs.twimg.com/media/FQzsbsSXwAgXQ7c.jpg']</t>
  </si>
  <si>
    <t>https://twitter.com/SUNA_AGENCY_EN/status/1516847138612944902</t>
  </si>
  <si>
    <t>https://pbs.twimg.com/media/FQzsbsSXwAgXQ7c.jpg</t>
  </si>
  <si>
    <t>2022-04-20 20:22:52 CAT</t>
  </si>
  <si>
    <t>US Diplomat Accepts invitation of a Sudanese citizen Eftar in Soba East  https://t.co/4SSXkbUAf8  #suna #sudan  https://t.co/H6QdqCQqeS</t>
  </si>
  <si>
    <t>['https://www.suna-sd.net/read?id=737094']</t>
  </si>
  <si>
    <t>['https://pbs.twimg.com/media/FQzqXKsXEAEyzrM.jpg']</t>
  </si>
  <si>
    <t>https://twitter.com/SUNA_AGENCY_EN/status/1516844865161764867</t>
  </si>
  <si>
    <t>https://pbs.twimg.com/media/FQzqXKsXEAEyzrM.jpg</t>
  </si>
  <si>
    <t>2022-04-19 22:21:37 CAT</t>
  </si>
  <si>
    <t>Northern State authorities launch search operation for 10 youth lost in desert  https://t.co/6goW1epSnl  #suna #sudan  https://t.co/32w7neAZ4W</t>
  </si>
  <si>
    <t>['https://www.suna-sd.net/read?id=737018']</t>
  </si>
  <si>
    <t>['https://pbs.twimg.com/media/FQu79O1WYAwE1Rm.jpg']</t>
  </si>
  <si>
    <t>https://twitter.com/SUNA_AGENCY_EN/status/1516512362773331989</t>
  </si>
  <si>
    <t>https://pbs.twimg.com/media/FQu79O1WYAwE1Rm.jpg</t>
  </si>
  <si>
    <t>2022-04-19 22:14:33 CAT</t>
  </si>
  <si>
    <t>Daglo: the Army and the RSF work in harmony  https://t.co/qDopcfTrur  #suna #sudan  https://t.co/uaVuZaCYcq</t>
  </si>
  <si>
    <t>['https://www.suna-sd.net/read?id=736993']</t>
  </si>
  <si>
    <t>['https://pbs.twimg.com/media/FQu6VqZXMAMGc1Y.jpg']</t>
  </si>
  <si>
    <t>https://twitter.com/SUNA_AGENCY_EN/status/1516510584266797063</t>
  </si>
  <si>
    <t>https://pbs.twimg.com/media/FQu6VqZXMAMGc1Y.jpg</t>
  </si>
  <si>
    <t>2022-04-19 22:12:35 CAT</t>
  </si>
  <si>
    <t>Bilateral Meeting between Arab Organization for Agricultural Development and Arab Union for Food Industries  https://t.co/zzQ8ArGh03  #suna #sudan  https://t.co/mAl8o6nIzM</t>
  </si>
  <si>
    <t>['https://www.suna-sd.net/read?id=736991']</t>
  </si>
  <si>
    <t>['https://pbs.twimg.com/media/FQu549WX0AMtvzH.jpg']</t>
  </si>
  <si>
    <t>https://twitter.com/SUNA_AGENCY_EN/status/1516510090446188545</t>
  </si>
  <si>
    <t>https://pbs.twimg.com/media/FQu549WX0AMtvzH.jpg</t>
  </si>
  <si>
    <t>2022-04-19 16:10:31 CAT</t>
  </si>
  <si>
    <t>Businessmen Federation: Revitalizing border trade is priority  https://t.co/OfP3y3Z4q0  #suna #sudan  https://t.co/p1jApn6t6t</t>
  </si>
  <si>
    <t>['https://www.suna-sd.net/read?id=737016']</t>
  </si>
  <si>
    <t>['https://pbs.twimg.com/media/FQtnBTvX0AMDb3P.jpg']</t>
  </si>
  <si>
    <t>https://twitter.com/SUNA_AGENCY_EN/status/1516418974887600148</t>
  </si>
  <si>
    <t>https://pbs.twimg.com/media/FQtnBTvX0AMDb3P.jpg</t>
  </si>
  <si>
    <t>2022-04-19 15:39:20 CAT</t>
  </si>
  <si>
    <t>Court trying plotters of June 30, 1989 coup postpones session  https://t.co/Tl8539h68d  #suna #sudan  https://t.co/Lxan6CKnzu</t>
  </si>
  <si>
    <t>['https://www.suna-sd.net/read?id=737011']</t>
  </si>
  <si>
    <t>['https://pbs.twimg.com/media/FQtf4cdXsBIQvUL.jpg']</t>
  </si>
  <si>
    <t>https://twitter.com/SUNA_AGENCY_EN/status/1516411126283710477</t>
  </si>
  <si>
    <t>https://pbs.twimg.com/media/FQtf4cdXsBIQvUL.jpg</t>
  </si>
  <si>
    <t>2022-04-18 23:04:19 CAT</t>
  </si>
  <si>
    <t>Al-Burhan Receives Envoy of UN Secretary General for the Horn of Africa  https://t.co/aLi1BhwTz4  #suna #Sudan  https://t.co/kQnH4kH2Wj</t>
  </si>
  <si>
    <t>['https://www.suna-sd.net/read?id=736984']</t>
  </si>
  <si>
    <t>['https://pbs.twimg.com/media/FQp8IniXMAs0YlN.jpg']</t>
  </si>
  <si>
    <t>https://twitter.com/SUNA_AGENCY_EN/status/1516160720089632775</t>
  </si>
  <si>
    <t>https://pbs.twimg.com/media/FQp8IniXMAs0YlN.jpg</t>
  </si>
  <si>
    <t>2022-04-18 23:02:55 CAT</t>
  </si>
  <si>
    <t>Sovereignty Council Directs Committee for Leading Political Dialogue and Consensus to Continue its Work  https://t.co/zBJ0LZIRqp  #suna #sudan  https://t.co/Bsk37EsCEG</t>
  </si>
  <si>
    <t>['https://www.suna-sd.net/read?id=736978']</t>
  </si>
  <si>
    <t>['https://pbs.twimg.com/media/FQp70LFXIAsIZov.jpg']</t>
  </si>
  <si>
    <t>https://twitter.com/SUNA_AGENCY_EN/status/1516160367474450432</t>
  </si>
  <si>
    <t>https://pbs.twimg.com/media/FQp70LFXIAsIZov.jpg</t>
  </si>
  <si>
    <t>2022-04-18 23:02:20 CAT</t>
  </si>
  <si>
    <t>Gen. Al-Atta Appreciates Firmness of Sudanese – Eritrean Relations  https://t.co/5UtjfyWp1h  #suna #sudan  https://t.co/W6XaXPqim2</t>
  </si>
  <si>
    <t>['https://www.suna-sd.net/read?id=736969']</t>
  </si>
  <si>
    <t>['https://pbs.twimg.com/media/FQp7r4hXsAU-wmV.jpg']</t>
  </si>
  <si>
    <t>https://twitter.com/SUNA_AGENCY_EN/status/1516160220812259329</t>
  </si>
  <si>
    <t>https://pbs.twimg.com/media/FQp7r4hXsAU-wmV.jpg</t>
  </si>
  <si>
    <t>2022-04-18 20:55:16 CAT</t>
  </si>
  <si>
    <t>Gen. Al-Atta Appreciates Firmness of Sudanese – Eritrean Relations  https://t.co/5UtjfyWp1h  #suna #sudan</t>
  </si>
  <si>
    <t>https://twitter.com/SUNA_AGENCY_EN/status/1516128243107213323</t>
  </si>
  <si>
    <t>2022-04-18 20:54:03 CAT</t>
  </si>
  <si>
    <t>Abdul-Bagi Affirms State Concern and Sponsorship to Service and Production Projects  https://t.co/cEkxGU9VS5  #suna #sudan  https://t.co/e7aC7HBtmH</t>
  </si>
  <si>
    <t>['https://www.suna-sd.net/read?id=736961']</t>
  </si>
  <si>
    <t>['https://pbs.twimg.com/media/FQpeT_7XwA87CaB.jpg', 'https://pbs.twimg.com/media/FQpeUMLWUAg5mTp.jpg', 'https://pbs.twimg.com/media/FQpeUlhWUAsIBqU.jpg', 'https://pbs.twimg.com/media/FQpeUu4XoAg_Xuk.jpg']</t>
  </si>
  <si>
    <t>https://twitter.com/SUNA_AGENCY_EN/status/1516127938739068938</t>
  </si>
  <si>
    <t>https://pbs.twimg.com/media/FQpeT_7XwA87CaB.jpg</t>
  </si>
  <si>
    <t>2022-04-18 20:47:12 CAT</t>
  </si>
  <si>
    <t>Dr Salma Informed on Outcome of Visit of Gezira State Delegation to Expo2020  https://t.co/ihbzUhjhbF  #suna #sudan  https://t.co/PfAUse3C3v</t>
  </si>
  <si>
    <t>['https://www.suna-sd.net/read?id=736959']</t>
  </si>
  <si>
    <t>['https://pbs.twimg.com/media/FQpcwH-XwAso4-a.jpg']</t>
  </si>
  <si>
    <t>https://twitter.com/SUNA_AGENCY_EN/status/1516126213974237185</t>
  </si>
  <si>
    <t>https://pbs.twimg.com/media/FQpcwH-XwAso4-a.jpg</t>
  </si>
  <si>
    <t>2022-04-18 20:45:18 CAT</t>
  </si>
  <si>
    <t>Daglo Receives Special Envoy of UN Secretary-General for Horn of Africa  https://t.co/3ku1rpvpb3  #suna #sudan  https://t.co/NnR9zgNsdo</t>
  </si>
  <si>
    <t>['https://www.suna-sd.net/read?id=736952']</t>
  </si>
  <si>
    <t>['https://pbs.twimg.com/media/FQpcUb5XMAEy09z.jpg']</t>
  </si>
  <si>
    <t>https://twitter.com/SUNA_AGENCY_EN/status/1516125737945862148</t>
  </si>
  <si>
    <t>https://pbs.twimg.com/media/FQpcUb5XMAEy09z.jpg</t>
  </si>
  <si>
    <t>2022-04-18 20:43:16 CAT</t>
  </si>
  <si>
    <t>Wali of W. Kordufan State Reiterates Stability of Security Situations in the State  https://t.co/6ZVCoQpbqr  #suna #sudan  https://t.co/414ZpQbvJQ</t>
  </si>
  <si>
    <t>['https://www.suna-sd.net/read?id=736942']</t>
  </si>
  <si>
    <t>['https://pbs.twimg.com/media/FQpb2jmXoAEMd8D.jpg']</t>
  </si>
  <si>
    <t>https://twitter.com/SUNA_AGENCY_EN/status/1516125224873467906</t>
  </si>
  <si>
    <t>https://pbs.twimg.com/media/FQpb2jmXoAEMd8D.jpg</t>
  </si>
  <si>
    <t>2022-04-18 20:41:46 CAT</t>
  </si>
  <si>
    <t>TSC Member Affirms Importance of Zakat in Society  https://t.co/xpD9q0HQn1  #suna #sudan  https://t.co/2gNa1fttcW</t>
  </si>
  <si>
    <t>['https://www.suna-sd.net/read?id=736918']</t>
  </si>
  <si>
    <t>['https://pbs.twimg.com/media/FQpbg81XMAIskG8.jpg']</t>
  </si>
  <si>
    <t>https://twitter.com/SUNA_AGENCY_EN/status/1516124849000923145</t>
  </si>
  <si>
    <t>https://pbs.twimg.com/media/FQpbg81XMAIskG8.jpg</t>
  </si>
  <si>
    <t>2022-04-18 20:38:26 CAT</t>
  </si>
  <si>
    <t>IGAD Reviews Renewable Energy Policies in Four Countries Including Sudan  https://t.co/FdLZgbpWO0  #suna #sudan  https://t.co/HTTPQ2iphK</t>
  </si>
  <si>
    <t>['https://www.suna-sd.net/read?id=736903']</t>
  </si>
  <si>
    <t>['https://pbs.twimg.com/media/FQpavzfWQAY6GF7.jpg']</t>
  </si>
  <si>
    <t>https://twitter.com/SUNA_AGENCY_EN/status/1516124009099927552</t>
  </si>
  <si>
    <t>https://pbs.twimg.com/media/FQpavzfWQAY6GF7.jpg</t>
  </si>
  <si>
    <t>2022-04-17 19:55:33 CAT</t>
  </si>
  <si>
    <t>Abu Al-Qasim Burtom attends celebrations of Church of Two Martyrs of Easter  https://t.co/Bv5Cp6QGxx  #suna #sudan  https://t.co/eKdWYnfJIp</t>
  </si>
  <si>
    <t>['https://www.suna-sd.net/read?id=736875']</t>
  </si>
  <si>
    <t>['https://pbs.twimg.com/media/FQkHU9dWQAY8Q3z.jpg', 'https://pbs.twimg.com/media/FQkHVajWYAEJ1iz.jpg', 'https://pbs.twimg.com/media/FQkHVzrXsAgVGQH.jpg', 'https://pbs.twimg.com/media/FQkHWNCX0AEC82i.jpg']</t>
  </si>
  <si>
    <t>https://twitter.com/SUNA_AGENCY_EN/status/1515750830082871298</t>
  </si>
  <si>
    <t>https://pbs.twimg.com/media/FQkHU9dWQAY8Q3z.jpg</t>
  </si>
  <si>
    <t>2022-04-17 19:49:55 CAT</t>
  </si>
  <si>
    <t>Kabbashi lauds Eritrea's efforts to bring views of Sudanese closer together  https://t.co/CrsCwlgWrJ  #suna #sudan  https://t.co/LeuFBiMv4T</t>
  </si>
  <si>
    <t>['https://www.suna-sd.net/read?id=736867']</t>
  </si>
  <si>
    <t>['https://pbs.twimg.com/media/FQkGDiTXEAAcfUm.jpg']</t>
  </si>
  <si>
    <t>https://twitter.com/SUNA_AGENCY_EN/status/1515749412743561220</t>
  </si>
  <si>
    <t>https://pbs.twimg.com/media/FQkGDiTXEAAcfUm.jpg</t>
  </si>
  <si>
    <t>2022-04-17 19:48:17 CAT</t>
  </si>
  <si>
    <t>Foreign Minister meets UN Secretary-General's Envoy for Horn of Africa  https://t.co/GiwgRWG34v  #suna #sudan  https://t.co/2N72fFVdO0</t>
  </si>
  <si>
    <t>['https://www.suna-sd.net/read?id=736873']</t>
  </si>
  <si>
    <t>['https://pbs.twimg.com/media/FQkFrcmWYAMEd5D.jpg']</t>
  </si>
  <si>
    <t>https://twitter.com/SUNA_AGENCY_EN/status/1515749001710256135</t>
  </si>
  <si>
    <t>https://pbs.twimg.com/media/FQkFrcmWYAMEd5D.jpg</t>
  </si>
  <si>
    <t>2022-04-17 19:46:37 CAT</t>
  </si>
  <si>
    <t>Sudan -Saudi Arabia joint cooperation in field of blue economy urged  https://t.co/rt1hiDqZLE  #suna #sudan  https://t.co/hznk5RuL9I</t>
  </si>
  <si>
    <t>['https://www.suna-sd.net/read?id=736847']</t>
  </si>
  <si>
    <t>['https://pbs.twimg.com/media/FQkFTG9WYAYZAxu.jpg']</t>
  </si>
  <si>
    <t>https://twitter.com/SUNA_AGENCY_EN/status/1515748581747179525</t>
  </si>
  <si>
    <t>https://pbs.twimg.com/media/FQkFTG9WYAYZAxu.jpg</t>
  </si>
  <si>
    <t>2022-04-17 19:44:42 CAT</t>
  </si>
  <si>
    <t>Daglo affirms pursuit of justice and effecting rule of law  https://t.co/574ZRkVZyW  #suna #sudan  https://t.co/oubtUFDzxl</t>
  </si>
  <si>
    <t>['https://www.suna-sd.net/read?id=736842']</t>
  </si>
  <si>
    <t>['https://pbs.twimg.com/media/FQkE29aXsAEIsDd.jpg']</t>
  </si>
  <si>
    <t>https://twitter.com/SUNA_AGENCY_EN/status/1515748099909689352</t>
  </si>
  <si>
    <t>https://pbs.twimg.com/media/FQkE29aXsAEIsDd.jpg</t>
  </si>
  <si>
    <t>2022-04-17 19:24:48 CAT</t>
  </si>
  <si>
    <t>Arab ambassadors welcome Revolutionary Front’s initiative  https://t.co/ucVPNZ50LG  #suna #sudan  https://t.co/vYNucpeBld</t>
  </si>
  <si>
    <t>['https://www.suna-sd.net/read?id=736838']</t>
  </si>
  <si>
    <t>['https://pbs.twimg.com/media/FQkATo7XMAMTNQG.jpg']</t>
  </si>
  <si>
    <t>https://twitter.com/SUNA_AGENCY_EN/status/1515743091143098368</t>
  </si>
  <si>
    <t>https://pbs.twimg.com/media/FQkATo7XMAMTNQG.jpg</t>
  </si>
  <si>
    <t>2022-04-17 18:59:04 CAT</t>
  </si>
  <si>
    <t>Armed Forces contribute to solving water problem in Red Sea State  https://t.co/HQ0iiNoQyv  #suna #sudan  https://t.co/BXJC1mbalL</t>
  </si>
  <si>
    <t>['https://www.suna-sd.net/read?id=736832']</t>
  </si>
  <si>
    <t>['https://pbs.twimg.com/media/FQj6abhXEAIEx7g.jpg']</t>
  </si>
  <si>
    <t>https://twitter.com/SUNA_AGENCY_EN/status/1515736613111975946</t>
  </si>
  <si>
    <t>https://pbs.twimg.com/media/FQj6abhXEAIEx7g.jpg</t>
  </si>
  <si>
    <t>2022-04-17 18:55:31 CAT</t>
  </si>
  <si>
    <t>Abu-Hajja: It is Time to Stop the Intransigence that Impedes National Consensus  https://t.co/nj17LYNLd5  #suna #sudan  https://t.co/jy3lteaZRj</t>
  </si>
  <si>
    <t>['https://www.suna-sd.net/read?id=736815']</t>
  </si>
  <si>
    <t>['https://pbs.twimg.com/media/FQj5mo2WQAQXNwR.jpg']</t>
  </si>
  <si>
    <t>https://twitter.com/SUNA_AGENCY_EN/status/1515735719741960193</t>
  </si>
  <si>
    <t>https://pbs.twimg.com/media/FQj5mo2WQAQXNwR.jpg</t>
  </si>
  <si>
    <t>2022-04-16 21:55:40 CAT</t>
  </si>
  <si>
    <t>Al-Burhan Receives Message from Eritrean President Isaias Afwerki  https://t.co/9r019aGeG3  #suna #sudan  https://t.co/zEUQ7UIVAA</t>
  </si>
  <si>
    <t>['https://www.suna-sd.net/read?id=736799']</t>
  </si>
  <si>
    <t>['https://pbs.twimg.com/media/FQfZPjlXIAYaJau.jpg']</t>
  </si>
  <si>
    <t>https://twitter.com/SUNA_AGENCY_EN/status/1515418667403644937</t>
  </si>
  <si>
    <t>https://pbs.twimg.com/media/FQfZPjlXIAYaJau.jpg</t>
  </si>
  <si>
    <t>2022-04-16 21:54:14 CAT</t>
  </si>
  <si>
    <t>Tirik: No Mandate for those who Expand Differences between East Components  https://t.co/rkDGxM2Nsv  #suna #sudan  https://t.co/VTPoUxN6sj</t>
  </si>
  <si>
    <t>['https://www.suna-sd.net/read?id=736797']</t>
  </si>
  <si>
    <t>['https://pbs.twimg.com/media/FQfY64aXsAAOwmt.jpg']</t>
  </si>
  <si>
    <t>https://twitter.com/SUNA_AGENCY_EN/status/1515418308488712193</t>
  </si>
  <si>
    <t>https://pbs.twimg.com/media/FQfY64aXsAAOwmt.jpg</t>
  </si>
  <si>
    <t>2022-04-15 22:03:47 CAT</t>
  </si>
  <si>
    <t>IFAD Assesses its Project in N. Kordufan State  https://t.co/EeP3BxY0dy  #suna #sudan  https://t.co/rs4uxYed2W</t>
  </si>
  <si>
    <t>['https://www.suna-sd.net/read?id=736764']</t>
  </si>
  <si>
    <t>['https://pbs.twimg.com/media/FQaRgzXXEAIVq5T.jpg']</t>
  </si>
  <si>
    <t>https://twitter.com/SUNA_AGENCY_EN/status/1515058324613566468</t>
  </si>
  <si>
    <t>https://pbs.twimg.com/media/FQaRgzXXEAIVq5T.jpg</t>
  </si>
  <si>
    <t>2022-04-15 22:00:22 CAT</t>
  </si>
  <si>
    <t>The Arab Organization for Agricultural Development Renews confidence in Al-Dukhairi  https://t.co/ZYNBMActJS  #suna #sudan  https://t.co/o2UpfzpSeh</t>
  </si>
  <si>
    <t>['https://www.suna-sd.net/read?id=736755']</t>
  </si>
  <si>
    <t>['https://pbs.twimg.com/media/FQaQupWXwAQjEPJ.jpg']</t>
  </si>
  <si>
    <t>https://twitter.com/SUNA_AGENCY_EN/status/1515057464504627200</t>
  </si>
  <si>
    <t>https://pbs.twimg.com/media/FQaQupWXwAQjEPJ.jpg</t>
  </si>
  <si>
    <t>2022-04-15 21:58:32 CAT</t>
  </si>
  <si>
    <t>Higher Committee of Health Emergencies issues decision on burying accumulated bodies  https://t.co/aA17ie5vYb  #suna #sudan  https://t.co/Y7UJZf9RS5</t>
  </si>
  <si>
    <t>['https://www.suna-sd.net/read?id=736754']</t>
  </si>
  <si>
    <t>['https://pbs.twimg.com/media/FQaQTOwXMAMHaxq.jpg']</t>
  </si>
  <si>
    <t>https://twitter.com/SUNA_AGENCY_EN/status/1515057004078940160</t>
  </si>
  <si>
    <t>https://pbs.twimg.com/media/FQaQTOwXMAMHaxq.jpg</t>
  </si>
  <si>
    <t>2022-04-15 21:55:57 CAT</t>
  </si>
  <si>
    <t>Federal Minister of Health meets Turkish counterpart  https://t.co/T5C9lYJ5L1  #suna #sudan  https://t.co/V9zVA0Hno1</t>
  </si>
  <si>
    <t>['https://www.suna-sd.net/read?id=736747']</t>
  </si>
  <si>
    <t>['https://pbs.twimg.com/media/FQaPuIkX0AUOW_n.jpg']</t>
  </si>
  <si>
    <t>https://twitter.com/SUNA_AGENCY_EN/status/1515056354385350663</t>
  </si>
  <si>
    <t>https://pbs.twimg.com/media/FQaPuIkX0AUOW_n.jpg</t>
  </si>
  <si>
    <t>2022-04-15 21:52:55 CAT</t>
  </si>
  <si>
    <t>The ICC Adjourns its Session to April 25  https://t.co/fkmMkf8r6m  #suna #sudan  https://t.co/iWCurvpi6E</t>
  </si>
  <si>
    <t>['https://www.suna-sd.net/read?id=736745']</t>
  </si>
  <si>
    <t>['https://pbs.twimg.com/media/FQaPBsUXsA02ZlF.jpg']</t>
  </si>
  <si>
    <t>https://twitter.com/SUNA_AGENCY_EN/status/1515055590359322637</t>
  </si>
  <si>
    <t>https://pbs.twimg.com/media/FQaPBsUXsA02ZlF.jpg</t>
  </si>
  <si>
    <t>2022-04-14 23:41:21 CAT</t>
  </si>
  <si>
    <t>Council of Elders of Sudan announces unification of national efforts in Sudan's constitutional document  https://t.co/sJmP753oG1  #suna #sudan  https://t.co/PRuAQ4wHvs</t>
  </si>
  <si>
    <t>['https://www.suna-sd.net/read?id=736732']</t>
  </si>
  <si>
    <t>['https://pbs.twimg.com/media/FQVeQLcWQAIQRgf.jpg']</t>
  </si>
  <si>
    <t>https://twitter.com/SUNA_AGENCY_EN/status/1514720489956065286</t>
  </si>
  <si>
    <t>https://pbs.twimg.com/media/FQVeQLcWQAIQRgf.jpg</t>
  </si>
  <si>
    <t>2022-04-14 23:38:27 CAT</t>
  </si>
  <si>
    <t>Jabir meets Saudi Arabia ambassador to Khartoum  https://t.co/RN5Pw0iObD  #suna #sudan  https://t.co/KnhcVbQ6wh</t>
  </si>
  <si>
    <t>['https://www.suna-sd.net/read?id=736720']</t>
  </si>
  <si>
    <t>['https://pbs.twimg.com/media/FQVdlyzXwAoudcw.jpg']</t>
  </si>
  <si>
    <t>https://twitter.com/SUNA_AGENCY_EN/status/1514719760344363015</t>
  </si>
  <si>
    <t>https://pbs.twimg.com/media/FQVdlyzXwAoudcw.jpg</t>
  </si>
  <si>
    <t>2022-04-14 23:35:51 CAT</t>
  </si>
  <si>
    <t>Chief of Staff, US Military Attaché discuss strengthening relations between the two countries  https://t.co/sX7GmGejdz  #suna #sudan  https://t.co/trLKs5fHN2</t>
  </si>
  <si>
    <t>['https://www.suna-sd.net/read?id=736714']</t>
  </si>
  <si>
    <t>['https://pbs.twimg.com/media/FQVc_4zXEAQI5by.jpg']</t>
  </si>
  <si>
    <t>https://twitter.com/SUNA_AGENCY_EN/status/1514719105353502722</t>
  </si>
  <si>
    <t>https://pbs.twimg.com/media/FQVc_4zXEAQI5by.jpg</t>
  </si>
  <si>
    <t>2022-04-14 23:32:11 CAT</t>
  </si>
  <si>
    <t>Daglo welcomes announcement by South Sudanese leadership of formation of unified command of regular forces  https://t.co/7T6twfYhE6  #suna #sudan  https://t.co/rm8WprM9eZ</t>
  </si>
  <si>
    <t>['https://www.suna-sd.net/read?id=736682']</t>
  </si>
  <si>
    <t>['https://pbs.twimg.com/media/FQVcKB9WQAIuDNa.jpg']</t>
  </si>
  <si>
    <t>https://twitter.com/SUNA_AGENCY_EN/status/1514718184624074762</t>
  </si>
  <si>
    <t>https://pbs.twimg.com/media/FQVcKB9WQAIuDNa.jpg</t>
  </si>
  <si>
    <t>2022-04-14 23:18:41 CAT</t>
  </si>
  <si>
    <t>TSC President attends Ramadan Banquet of Defense Ministry  https://t.co/aOx311q1zl  #suna #sudan  https://t.co/eAG0JViSD2</t>
  </si>
  <si>
    <t>['https://www.suna-sd.net/read?id=736729']</t>
  </si>
  <si>
    <t>['https://pbs.twimg.com/media/FQVZD-uWUAASTHV.jpg']</t>
  </si>
  <si>
    <t>https://twitter.com/SUNA_AGENCY_EN/status/1514714784075337728</t>
  </si>
  <si>
    <t>https://pbs.twimg.com/media/FQVZD-uWUAASTHV.jpg</t>
  </si>
  <si>
    <t>2022-04-13 22:58:00 CAT</t>
  </si>
  <si>
    <t>Ambassadors of European Union Welcome Initiative of Revolutionary Front  https://t.co/KKYENPHLXf  #suna #sudan  https://t.co/IFRnlH6U76</t>
  </si>
  <si>
    <t>['https://www.suna-sd.net/read?id=736642']</t>
  </si>
  <si>
    <t>['https://pbs.twimg.com/media/FQQKvu6WYAoWjxf.jpg']</t>
  </si>
  <si>
    <t>https://twitter.com/SUNA_AGENCY_EN/status/1514347193435672584</t>
  </si>
  <si>
    <t>https://pbs.twimg.com/media/FQQKvu6WYAoWjxf.jpg</t>
  </si>
  <si>
    <t>2022-04-13 22:56:37 CAT</t>
  </si>
  <si>
    <t>Raja Nicola briefed on performance of Public Prosecution  https://t.co/ofWomxCBGF  #suna #sudan  https://t.co/IIZsLrzN0K</t>
  </si>
  <si>
    <t>['https://www.suna-sd.net/read?id=736638']</t>
  </si>
  <si>
    <t>['https://pbs.twimg.com/media/FQQKbT5WYAIQhtq.jpg']</t>
  </si>
  <si>
    <t>https://twitter.com/SUNA_AGENCY_EN/status/1514346845945962496</t>
  </si>
  <si>
    <t>https://pbs.twimg.com/media/FQQKbT5WYAIQhtq.jpg</t>
  </si>
  <si>
    <t>2022-04-13 22:55:00 CAT</t>
  </si>
  <si>
    <t>Economic Emergency Committee approves formation of 11 committees  https://t.co/QKEVDjJ5rP  #suna #sudan  https://t.co/quBjXLLLN9</t>
  </si>
  <si>
    <t>['https://www.suna-sd.net/read?id=736636']</t>
  </si>
  <si>
    <t>['https://pbs.twimg.com/media/FQQKD26XMAkXukH.jpg']</t>
  </si>
  <si>
    <t>https://twitter.com/SUNA_AGENCY_EN/status/1514346439136141315</t>
  </si>
  <si>
    <t>https://pbs.twimg.com/media/FQQKD26XMAkXukH.jpg</t>
  </si>
  <si>
    <t>2022-04-13 22:51:20 CAT</t>
  </si>
  <si>
    <t>Foreign Minister discusses with (IGAD) envoy efforts to reach consensus   https://t.co/9nJnrxAzy4  #suna #sudan  https://t.co/9fjqHRs38k</t>
  </si>
  <si>
    <t>['https://www.suna-sd.net/read?id=736635']</t>
  </si>
  <si>
    <t>['https://pbs.twimg.com/media/FQQJN-BXoAEl2i5.jpg']</t>
  </si>
  <si>
    <t>https://twitter.com/SUNA_AGENCY_EN/status/1514345512866127874</t>
  </si>
  <si>
    <t>https://pbs.twimg.com/media/FQQJN-BXoAEl2i5.jpg</t>
  </si>
  <si>
    <t>2022-04-13 22:49:32 CAT</t>
  </si>
  <si>
    <t>Governor of Darfur region meets parties of peace process in W. Darfur  https://t.co/cP0GLtbV5s  #suna #sudan  https://t.co/DAskZwHqir</t>
  </si>
  <si>
    <t>['https://www.suna-sd.net/read?id=736625']</t>
  </si>
  <si>
    <t>['https://pbs.twimg.com/media/FQQIzsVXMAE4KZq.jpg']</t>
  </si>
  <si>
    <t>https://twitter.com/SUNA_AGENCY_EN/status/1514345062074888196</t>
  </si>
  <si>
    <t>https://pbs.twimg.com/media/FQQIzsVXMAE4KZq.jpg</t>
  </si>
  <si>
    <t>2022-04-13 22:47:22 CAT</t>
  </si>
  <si>
    <t>Dr. Abdul-Bagi gets acquainted with issues of Sudanese working abroad  https://t.co/ZddVAo6aYJ  #suna #sudan  https://t.co/QqxlOhGQjC</t>
  </si>
  <si>
    <t>['https://www.suna-sd.net/read?id=736624']</t>
  </si>
  <si>
    <t>['https://pbs.twimg.com/media/FQQIT13XsAEzV1D.jpg']</t>
  </si>
  <si>
    <t>https://twitter.com/SUNA_AGENCY_EN/status/1514344517855551532</t>
  </si>
  <si>
    <t>https://pbs.twimg.com/media/FQQIT13XsAEzV1D.jpg</t>
  </si>
  <si>
    <t>2022-04-13 22:46:14 CAT</t>
  </si>
  <si>
    <t>UAE praises Sudan's participation in success of World Summit in Dubai  https://t.co/SiFvfpp3Bi  #suna #sudan  https://t.co/nwooDet6K8</t>
  </si>
  <si>
    <t>['https://www.suna-sd.net/read?id=736623']</t>
  </si>
  <si>
    <t>['https://pbs.twimg.com/media/FQQIDXmXMAEtdFL.jpg']</t>
  </si>
  <si>
    <t>https://twitter.com/SUNA_AGENCY_EN/status/1514344232894570497</t>
  </si>
  <si>
    <t>https://pbs.twimg.com/media/FQQIDXmXMAEtdFL.jpg</t>
  </si>
  <si>
    <t>2022-04-13 22:44:45 CAT</t>
  </si>
  <si>
    <t>Council for Coordination of Media Work Holds its First Meeting  https://t.co/HMS8Blxg5I  #suna #sudan  https://t.co/lGupuKgAFL</t>
  </si>
  <si>
    <t>['https://www.suna-sd.net/read?id=736616']</t>
  </si>
  <si>
    <t>['https://pbs.twimg.com/media/FQQHtX4XsAcnbUQ.jpg']</t>
  </si>
  <si>
    <t>https://twitter.com/SUNA_AGENCY_EN/status/1514343858682880005</t>
  </si>
  <si>
    <t>https://pbs.twimg.com/media/FQQHtX4XsAcnbUQ.jpg</t>
  </si>
  <si>
    <t>2022-04-13 22:43:25 CAT</t>
  </si>
  <si>
    <t>Mennawi Affirms Role of Native Administration for Achieving Peaceful Coexistence  https://t.co/dNguTIcWjJ  #suna #sudan  https://t.co/gTbcpukp8R</t>
  </si>
  <si>
    <t>['https://www.suna-sd.net/read?id=736615']</t>
  </si>
  <si>
    <t>['https://pbs.twimg.com/media/FQQHZ_VXEAgbRO2.jpg']</t>
  </si>
  <si>
    <t>https://twitter.com/SUNA_AGENCY_EN/status/1514343520345145352</t>
  </si>
  <si>
    <t>https://pbs.twimg.com/media/FQQHZ_VXEAgbRO2.jpg</t>
  </si>
  <si>
    <t>2022-04-13 21:14:59 CAT</t>
  </si>
  <si>
    <t>European Union Mission in Sudan Affirms its Support for Revolutionary Front Initiative  https://t.co/sZujsaikp7  #suna #sudan  https://t.co/qJBzjCAoZk</t>
  </si>
  <si>
    <t>['https://www.suna-sd.net/read?id=736607']</t>
  </si>
  <si>
    <t>['https://pbs.twimg.com/media/FQPzKwrXIAoS6fN.jpg']</t>
  </si>
  <si>
    <t>https://twitter.com/SUNA_AGENCY_EN/status/1514321268832677897</t>
  </si>
  <si>
    <t>https://pbs.twimg.com/media/FQPzKwrXIAoS6fN.jpg</t>
  </si>
  <si>
    <t>2022-04-13 21:03:34 CAT</t>
  </si>
  <si>
    <t>Umma Party Condemns Incident of 1989 Coup Lawyers  https://t.co/sZujsaikp7  #suna #sudan  https://t.co/0LuLw6uu1L</t>
  </si>
  <si>
    <t>['https://pbs.twimg.com/media/FQPwjkNXMAQn4sv.jpg']</t>
  </si>
  <si>
    <t>https://twitter.com/SUNA_AGENCY_EN/status/1514318395923210247</t>
  </si>
  <si>
    <t>https://pbs.twimg.com/media/FQPwjkNXMAQn4sv.jpg</t>
  </si>
  <si>
    <t>2022-04-13 14:48:25 CAT</t>
  </si>
  <si>
    <t>RF condemns racist expressions against Loqman  https://t.co/XvqLMHu00L  #suna #sudan  https://t.co/VNk2bUJY7e</t>
  </si>
  <si>
    <t>['https://www.suna-sd.net/read?id=736593']</t>
  </si>
  <si>
    <t>['https://pbs.twimg.com/media/FQOasHUWQAAaoJy.jpg']</t>
  </si>
  <si>
    <t>https://twitter.com/SUNA_AGENCY_EN/status/1514223985667493892</t>
  </si>
  <si>
    <t>https://pbs.twimg.com/media/FQOasHUWQAAaoJy.jpg</t>
  </si>
  <si>
    <t>2022-04-13 14:34:56 CAT</t>
  </si>
  <si>
    <t>Minister of Higher Education Discusses Host of Issues with Turkish Ambassador  https://t.co/EsrAhiPSCl  #suna #sudan  https://t.co/qs7AInbMhp</t>
  </si>
  <si>
    <t>['https://www.suna-sd.net/read?id=736592']</t>
  </si>
  <si>
    <t>['https://pbs.twimg.com/media/FQOXmZiX0AgZ0kO.jpg']</t>
  </si>
  <si>
    <t>https://twitter.com/SUNA_AGENCY_EN/status/1514220592316223494</t>
  </si>
  <si>
    <t>https://pbs.twimg.com/media/FQOXmZiX0AgZ0kO.jpg</t>
  </si>
  <si>
    <t>2022-04-13 14:30:26 CAT</t>
  </si>
  <si>
    <t>Sudanese Alliance Condemns Heinous Racist Phrases in Video of 1989 Coup Trail  https://t.co/MW3rYyzhJU  #suna #sudan  https://t.co/qhclOTaZEW</t>
  </si>
  <si>
    <t>['https://www.suna-sd.net/read?id=736588']</t>
  </si>
  <si>
    <t>['https://pbs.twimg.com/media/FQOWkpUX0AckARt.jpg']</t>
  </si>
  <si>
    <t>https://twitter.com/SUNA_AGENCY_EN/status/1514219459828985859</t>
  </si>
  <si>
    <t>https://pbs.twimg.com/media/FQOWkpUX0AckARt.jpg</t>
  </si>
  <si>
    <t>2022-04-13 14:16:41 CAT</t>
  </si>
  <si>
    <t>Army: Official Spokesperson, is the source of Armed Forces News  https://t.co/gVnrdfCsy2  #suna #sudan  https://t.co/kWzgjL2dho</t>
  </si>
  <si>
    <t>['https://www.suna-sd.net/read?id=736580']</t>
  </si>
  <si>
    <t>['https://pbs.twimg.com/media/FQOTbIcXEAI-nSt.jpg']</t>
  </si>
  <si>
    <t>https://twitter.com/SUNA_AGENCY_EN/status/1514215996873224198</t>
  </si>
  <si>
    <t>https://pbs.twimg.com/media/FQOTbIcXEAI-nSt.jpg</t>
  </si>
  <si>
    <t>2022-04-12 20:14:26 CAT</t>
  </si>
  <si>
    <t>Sovereignty Council President briefed on efforts of tripartite mechanism of Sudanese dialogue  https://t.co/2qIS993UhG  #suna #sudan  https://t.co/ufjtZyZ8vL</t>
  </si>
  <si>
    <t>['https://www.suna-sd.net/read?id=736541']</t>
  </si>
  <si>
    <t>['https://pbs.twimg.com/media/FQKbtROWQAU2KvS.jpg', 'https://pbs.twimg.com/media/FQKbtrfXIAQGsH1.jpg', 'https://pbs.twimg.com/media/FQKbt7iXoAAe9YW.jpg', 'https://pbs.twimg.com/media/FQKbuGDXMAo3mRp.jpg']</t>
  </si>
  <si>
    <t>https://twitter.com/SUNA_AGENCY_EN/status/1513943643534602249</t>
  </si>
  <si>
    <t>https://pbs.twimg.com/media/FQKbtROWQAU2KvS.jpg</t>
  </si>
  <si>
    <t>2022-04-12 20:07:41 CAT</t>
  </si>
  <si>
    <t>Weather forecast for today  https://t.co/nVgIh07h2p  #suna #sudan  https://t.co/C2cHb0bh6v</t>
  </si>
  <si>
    <t>['https://www.suna-sd.net/read?id=736529']</t>
  </si>
  <si>
    <t>['https://pbs.twimg.com/media/FQKaK0NXwAUTDbJ.jpg']</t>
  </si>
  <si>
    <t>https://twitter.com/SUNA_AGENCY_EN/status/1513941944208080902</t>
  </si>
  <si>
    <t>https://pbs.twimg.com/media/FQKaK0NXwAUTDbJ.jpg</t>
  </si>
  <si>
    <t>2022-04-12 20:04:36 CAT</t>
  </si>
  <si>
    <t>Al-Khair port witnesses regular arrival and unloading of petroleum products tankers  https://t.co/X8n2WDkEXJ  #suna #sudan  https://t.co/eQ46i0GEH8</t>
  </si>
  <si>
    <t>['https://www.suna-sd.net/read?id=736516']</t>
  </si>
  <si>
    <t>['https://pbs.twimg.com/media/FQKZdy6XwAk_xf1.jpg']</t>
  </si>
  <si>
    <t>https://twitter.com/SUNA_AGENCY_EN/status/1513941168408641546</t>
  </si>
  <si>
    <t>https://pbs.twimg.com/media/FQKZdy6XwAk_xf1.jpg</t>
  </si>
  <si>
    <t>2022-04-12 20:01:51 CAT</t>
  </si>
  <si>
    <t>Foreign Ministry welcomes establishment of Presidential Leadership Council in Yemen  https://t.co/ZoQ4Dn13to  #suna #sudan  https://t.co/H67EnOuU77</t>
  </si>
  <si>
    <t>['https://www.suna-sd.net/read?id=736497']</t>
  </si>
  <si>
    <t>['https://pbs.twimg.com/media/FQKY1OEWQAwXdvD.jpg']</t>
  </si>
  <si>
    <t>https://twitter.com/SUNA_AGENCY_EN/status/1513940473890676742</t>
  </si>
  <si>
    <t>https://pbs.twimg.com/media/FQKY1OEWQAwXdvD.jpg</t>
  </si>
  <si>
    <t>2022-04-12 20:00:56 CAT</t>
  </si>
  <si>
    <t>Troika expresses readiness to support SRF’s initiative  https://t.co/KJ1ekOOUbJ  #suna #sudan  https://t.co/ODMs4lb1Ns</t>
  </si>
  <si>
    <t>['https://www.suna-sd.net/read?id=736507']</t>
  </si>
  <si>
    <t>['https://pbs.twimg.com/media/FQKYoKAXoAc3IAC.jpg']</t>
  </si>
  <si>
    <t>https://twitter.com/SUNA_AGENCY_EN/status/1513940243921186818</t>
  </si>
  <si>
    <t>https://pbs.twimg.com/media/FQKYoKAXoAc3IAC.jpg</t>
  </si>
  <si>
    <t>2022-04-11 22:46:07 CAT</t>
  </si>
  <si>
    <t>Al-Burhan receives message from Afwerki  https://t.co/PURtFb3sdx  #suna #sudan  https://t.co/f4YaxXwZnZ</t>
  </si>
  <si>
    <t>['https://www.suna-sd.net/read?id=736454']</t>
  </si>
  <si>
    <t>['https://pbs.twimg.com/media/FQF02O0XEAUkY_-.jpg']</t>
  </si>
  <si>
    <t>https://twitter.com/SUNA_AGENCY_EN/status/1513619427333398531</t>
  </si>
  <si>
    <t>https://pbs.twimg.com/media/FQF02O0XEAUkY_-.jpg</t>
  </si>
  <si>
    <t>2022-04-11 22:44:58 CAT</t>
  </si>
  <si>
    <t>Abu-Hajja: Media Items Broadcast on Official Channel must Comply with State's Strategy  https://t.co/C8r7jSdbhs  #suna #sudan  https://t.co/IJ0K1WmdEB</t>
  </si>
  <si>
    <t>['https://www.suna-sd.net/read?id=736453']</t>
  </si>
  <si>
    <t>['https://pbs.twimg.com/media/FQF0lNwXEAI894z.jpg']</t>
  </si>
  <si>
    <t>https://twitter.com/SUNA_AGENCY_EN/status/1513619136076779526</t>
  </si>
  <si>
    <t>https://pbs.twimg.com/media/FQF0lNwXEAI894z.jpg</t>
  </si>
  <si>
    <t>2022-04-11 22:41:37 CAT</t>
  </si>
  <si>
    <t>Daglo receives Envoy of Eritrean President  https://t.co/hi0w0E7xyH  #suna #sudan  https://t.co/PRvwuAn9ms</t>
  </si>
  <si>
    <t>['https://www.suna-sd.net/read?id=736451']</t>
  </si>
  <si>
    <t>['https://pbs.twimg.com/media/FQFzz7QXsAoxZ48.jpg']</t>
  </si>
  <si>
    <t>https://twitter.com/SUNA_AGENCY_EN/status/1513618291889254404</t>
  </si>
  <si>
    <t>https://pbs.twimg.com/media/FQFzz7QXsAoxZ48.jpg</t>
  </si>
  <si>
    <t>2022-04-11 21:00:08 CAT</t>
  </si>
  <si>
    <t>Mennawi to Visit West Darfur on Tuesday  https://t.co/e3reRFI1mw  #suna #sudan  https://t.co/NM2Y4BHqEi</t>
  </si>
  <si>
    <t>['https://www.suna-sd.net/read?id=736443']</t>
  </si>
  <si>
    <t>['https://pbs.twimg.com/media/FQFclurXwAMsLs_.jpg']</t>
  </si>
  <si>
    <t>https://twitter.com/SUNA_AGENCY_EN/status/1513592755586535424</t>
  </si>
  <si>
    <t>https://pbs.twimg.com/media/FQFclurXwAMsLs_.jpg</t>
  </si>
  <si>
    <t>2022-04-11 20:55:47 CAT</t>
  </si>
  <si>
    <t>Al-Burhan: Sudanese Diplomacy Shall Give Top Concern to Supreme National Interests  https://t.co/QGqfjFVyAM  #suna #sudan  https://t.co/OvtlS4AQfy</t>
  </si>
  <si>
    <t>['https://www.suna-sd.net/read?id=736438']</t>
  </si>
  <si>
    <t>['https://pbs.twimg.com/media/FQFblxaXEAAOJ4_.jpg']</t>
  </si>
  <si>
    <t>https://twitter.com/SUNA_AGENCY_EN/status/1513591660223082503</t>
  </si>
  <si>
    <t>https://pbs.twimg.com/media/FQFblxaXEAAOJ4_.jpg</t>
  </si>
  <si>
    <t>2022-04-11 20:54:00 CAT</t>
  </si>
  <si>
    <t>Nimir: Darfur forum discusses implementation, challenges of security arrangements  https://t.co/sziKqFoUwx  #suna #sudan  https://t.co/lUPYZTBjUd</t>
  </si>
  <si>
    <t>['https://www.suna-sd.net/read?id=736432']</t>
  </si>
  <si>
    <t>['https://pbs.twimg.com/media/FQFbLkoXEAAmZYk.jpg']</t>
  </si>
  <si>
    <t>https://twitter.com/SUNA_AGENCY_EN/status/1513591210849583104</t>
  </si>
  <si>
    <t>https://pbs.twimg.com/media/FQFbLkoXEAAmZYk.jpg</t>
  </si>
  <si>
    <t>2022-04-11 20:52:35 CAT</t>
  </si>
  <si>
    <t>Mills reduce flour prices due to the fall of the dollar  https://t.co/RuTav8zJ1D  #suna #sudan  https://t.co/bSHPYGildG</t>
  </si>
  <si>
    <t>['https://www.suna-sd.net/read?id=736427']</t>
  </si>
  <si>
    <t>['https://pbs.twimg.com/media/FQFa3GiWUAoOmHZ.jpg']</t>
  </si>
  <si>
    <t>https://twitter.com/SUNA_AGENCY_EN/status/1513590854723809285</t>
  </si>
  <si>
    <t>https://pbs.twimg.com/media/FQFa3GiWUAoOmHZ.jpg</t>
  </si>
  <si>
    <t>2022-04-11 20:51:35 CAT</t>
  </si>
  <si>
    <t>Court Ruling in Case of Assassination of Martyr Mahgoub Al-Al-Taj Adjourns Sittings to Direct Charges  https://t.co/nYnKnQVhRA  #suna #sudan  https://t.co/n8vvTEfWyj</t>
  </si>
  <si>
    <t>['https://www.suna-sd.net/read?id=736418']</t>
  </si>
  <si>
    <t>['https://pbs.twimg.com/media/FQFaobmXoA83zb1.jpg']</t>
  </si>
  <si>
    <t>https://twitter.com/SUNA_AGENCY_EN/status/1513590603086548997</t>
  </si>
  <si>
    <t>https://pbs.twimg.com/media/FQFaobmXoA83zb1.jpg</t>
  </si>
  <si>
    <t>2022-04-10 23:20:52 CAT</t>
  </si>
  <si>
    <t>Security Committee: All bridges are open tomorrow, Monday, for traffic  https://t.co/pkIY9hGHkl  #suna #sudan  https://t.co/iEV8IqhRdm</t>
  </si>
  <si>
    <t>['https://www.suna-sd.net/read?id=736367']</t>
  </si>
  <si>
    <t>['https://pbs.twimg.com/media/FQAzNhHXsAM8jj-.jpg']</t>
  </si>
  <si>
    <t>https://twitter.com/SUNA_AGENCY_EN/status/1513265785111814153</t>
  </si>
  <si>
    <t>https://pbs.twimg.com/media/FQAzNhHXsAM8jj-.jpg</t>
  </si>
  <si>
    <t>2022-04-10 23:19:07 CAT</t>
  </si>
  <si>
    <t>Dr. Abdul Bagi Discusses with Alamatong Company development of leather industry  https://t.co/RYhJrVILue  #suna #sudan  https://t.co/C1PdZoPM9y</t>
  </si>
  <si>
    <t>['https://www.suna-sd.net/read?id=736363']</t>
  </si>
  <si>
    <t>['https://pbs.twimg.com/media/FQAyzymXIAMU7go.jpg']</t>
  </si>
  <si>
    <t>https://twitter.com/SUNA_AGENCY_EN/status/1513265343988477955</t>
  </si>
  <si>
    <t>https://pbs.twimg.com/media/FQAyzymXIAMU7go.jpg</t>
  </si>
  <si>
    <t>2022-04-10 23:13:13 CAT</t>
  </si>
  <si>
    <t>SRF presents its initiative to address country's crisis to NUP  https://t.co/nBO9Zf4BE8  #suna #sudan  https://t.co/RS6mtLcewm</t>
  </si>
  <si>
    <t>['https://www.suna-sd.net/read?id=736361']</t>
  </si>
  <si>
    <t>['https://pbs.twimg.com/media/FQAxdHPWYAULEun.jpg']</t>
  </si>
  <si>
    <t>https://twitter.com/SUNA_AGENCY_EN/status/1513263857782988804</t>
  </si>
  <si>
    <t>https://pbs.twimg.com/media/FQAxdHPWYAULEun.jpg</t>
  </si>
  <si>
    <t>2022-04-10 23:11:15 CAT</t>
  </si>
  <si>
    <t>Loqman relieved of his post as Director of Radio and TV, Al-Bouzaie named his successor  https://t.co/BKkACiSs5V  #suna #sudan  https://t.co/UJ0EXlVVp8</t>
  </si>
  <si>
    <t>['https://www.suna-sd.net/read?id=736355']</t>
  </si>
  <si>
    <t>['https://pbs.twimg.com/media/FQAxAbKWUAI8_4q.jpg']</t>
  </si>
  <si>
    <t>https://twitter.com/SUNA_AGENCY_EN/status/1513263361319911424</t>
  </si>
  <si>
    <t>https://pbs.twimg.com/media/FQAxAbKWUAI8_4q.jpg</t>
  </si>
  <si>
    <t>2022-04-10 23:06:56 CAT</t>
  </si>
  <si>
    <t>Cabinet's employees receive colleagues reinstated to posts by court  https://t.co/iA7KPy8k7j  #suna #sudan  https://t.co/v4G48YjSor</t>
  </si>
  <si>
    <t>['https://www.suna-sd.net/read?id=736344']</t>
  </si>
  <si>
    <t>['https://pbs.twimg.com/media/FQAwBLeX0AEa61K.jpg']</t>
  </si>
  <si>
    <t>https://twitter.com/SUNA_AGENCY_EN/status/1513262278862331905</t>
  </si>
  <si>
    <t>https://pbs.twimg.com/media/FQAwBLeX0AEa61K.jpg</t>
  </si>
  <si>
    <t>2022-04-10 23:05:14 CAT</t>
  </si>
  <si>
    <t>Justice Minister approves result of Bar Association Exam  https://t.co/fcGUF5rThe  #suna #sudan  https://t.co/pXFOE9mMq2</t>
  </si>
  <si>
    <t>['https://www.suna-sd.net/read?id=736347']</t>
  </si>
  <si>
    <t>['https://pbs.twimg.com/media/FQAvn_gWQAI3zfR.jpg']</t>
  </si>
  <si>
    <t>https://twitter.com/SUNA_AGENCY_EN/status/1513261847662710786</t>
  </si>
  <si>
    <t>https://pbs.twimg.com/media/FQAvn_gWQAI3zfR.jpg</t>
  </si>
  <si>
    <t>2022-04-10 14:29:22 CAT</t>
  </si>
  <si>
    <t>Quarantine Administration Affirms Export of Cattle to Kingdom of Saudi Arabia  https://t.co/u2aha77dEw  #suna #sudan  https://t.co/kgyqOdxM64</t>
  </si>
  <si>
    <t>['https://www.suna-sd.net/read?id=736330']</t>
  </si>
  <si>
    <t>['https://pbs.twimg.com/media/FP-5jyEXoAEg13F.jpg']</t>
  </si>
  <si>
    <t>https://twitter.com/SUNA_AGENCY_EN/status/1513132026374799361</t>
  </si>
  <si>
    <t>https://pbs.twimg.com/media/FP-5jyEXoAEg13F.jpg</t>
  </si>
  <si>
    <t>2022-04-10 14:27:43 CAT</t>
  </si>
  <si>
    <t>ADF approves $5.5 million grant to fund phase two of IGAD’s energy project  https://t.co/19JuAvpCN2  #suna #sudan  https://t.co/G1exY8CCPE</t>
  </si>
  <si>
    <t>['https://www.suna-sd.net/read?id=736328']</t>
  </si>
  <si>
    <t>['https://pbs.twimg.com/media/FP-5LmiXsAUZH3Q.jpg']</t>
  </si>
  <si>
    <t>https://twitter.com/SUNA_AGENCY_EN/status/1513131611562385414</t>
  </si>
  <si>
    <t>https://pbs.twimg.com/media/FP-5LmiXsAUZH3Q.jpg</t>
  </si>
  <si>
    <t>2022-04-10 14:18:04 CAT</t>
  </si>
  <si>
    <t>Sudan to host CECAFA tournament  https://t.co/iufVlbdk0T  #suna #sudan  https://t.co/4HOAGaggCA</t>
  </si>
  <si>
    <t>['https://www.suna-sd.net/read?id=736327']</t>
  </si>
  <si>
    <t>['https://pbs.twimg.com/media/FP-2-QgXsAMa1hA.jpg']</t>
  </si>
  <si>
    <t>https://twitter.com/SUNA_AGENCY_EN/status/1513129183593082883</t>
  </si>
  <si>
    <t>https://pbs.twimg.com/media/FP-2-QgXsAMa1hA.jpg</t>
  </si>
  <si>
    <t>2022-04-10 14:14:26 CAT</t>
  </si>
  <si>
    <t>Darfur States Walis to Meet with Governor of the Region  https://t.co/tAnSlLmuyl  #suna #sudan  https://t.co/ghS4J8fD2Y</t>
  </si>
  <si>
    <t>['https://www.suna-sd.net/read?id=736325']</t>
  </si>
  <si>
    <t>['https://pbs.twimg.com/media/FP-2I4KWQAQuYIX.jpg']</t>
  </si>
  <si>
    <t>https://twitter.com/SUNA_AGENCY_EN/status/1513128270136553479</t>
  </si>
  <si>
    <t>https://pbs.twimg.com/media/FP-2I4KWQAQuYIX.jpg</t>
  </si>
  <si>
    <t>2022-04-09 16:56:40 CAT</t>
  </si>
  <si>
    <t>Revolutionary Front begins Presenting its initiative to Concerned International and Regional Parties  https://t.co/4IzKZ8sZal  #suna #sudan  https://t.co/ij9XKO8Iae</t>
  </si>
  <si>
    <t>['https://www.suna-sd.net/read?id=736300']</t>
  </si>
  <si>
    <t>['https://pbs.twimg.com/media/FP6RrukXsAMlpJd.jpg']</t>
  </si>
  <si>
    <t>https://twitter.com/SUNA_AGENCY_EN/status/1512806709282152452</t>
  </si>
  <si>
    <t>https://pbs.twimg.com/media/FP6RrukXsAMlpJd.jpg</t>
  </si>
  <si>
    <t>2022-04-09 16:54:19 CAT</t>
  </si>
  <si>
    <t>National Organization for Widows and Orphans Starts its Charity Work  https://t.co/aiYWgFeB7m  #suna #sudan  https://t.co/wfNjAIIWCD</t>
  </si>
  <si>
    <t>['https://www.suna-sd.net/read?id=736297']</t>
  </si>
  <si>
    <t>['https://pbs.twimg.com/media/FP6RJFJXMAEsxzV.jpg']</t>
  </si>
  <si>
    <t>https://twitter.com/SUNA_AGENCY_EN/status/1512806116132012036</t>
  </si>
  <si>
    <t>https://pbs.twimg.com/media/FP6RJFJXMAEsxzV.jpg</t>
  </si>
  <si>
    <t>2022-04-08 23:50:00 CAT</t>
  </si>
  <si>
    <t>FFC General Secretariat holds its first meeting  https://t.co/vnROdO48F1  #suna #sudan  https://t.co/MuBlsARmWL</t>
  </si>
  <si>
    <t>['https://www.suna-sd.net/read?id=736277']</t>
  </si>
  <si>
    <t>['https://pbs.twimg.com/media/FP2msrFXMAIJUrB.jpg']</t>
  </si>
  <si>
    <t>https://twitter.com/SUNA_AGENCY_EN/status/1512548338956177414</t>
  </si>
  <si>
    <t>https://pbs.twimg.com/media/FP2msrFXMAIJUrB.jpg</t>
  </si>
  <si>
    <t>2022-04-08 18:43:23 CAT</t>
  </si>
  <si>
    <t>Dr. Jibril: Meetings of Arab Monetary Funds achieve good results dealing with Sudan's debts  https://t.co/a8tELydgY1  #suna #sudan  https://t.co/uhVyFi7p1R</t>
  </si>
  <si>
    <t>['https://www.suna-sd.net/read?id=736262']</t>
  </si>
  <si>
    <t>['https://pbs.twimg.com/media/FP1ghCZXwAA5VlZ.jpg']</t>
  </si>
  <si>
    <t>https://twitter.com/SUNA_AGENCY_EN/status/1512471177192747017</t>
  </si>
  <si>
    <t>https://pbs.twimg.com/media/FP1ghCZXwAA5VlZ.jpg</t>
  </si>
  <si>
    <t>2022-04-08 18:42:19 CAT</t>
  </si>
  <si>
    <t>US court dismisses appeal against Sudan in embassies bombing case  https://t.co/s2CRjDRqxX  #suna #sudan  https://t.co/oXXz8Gdouq</t>
  </si>
  <si>
    <t>['https://www.suna-sd.net/read?id=736259']</t>
  </si>
  <si>
    <t>['https://pbs.twimg.com/media/FP1gRU6WUAodJ9R.jpg']</t>
  </si>
  <si>
    <t>https://twitter.com/SUNA_AGENCY_EN/status/1512470907146616841</t>
  </si>
  <si>
    <t>https://pbs.twimg.com/media/FP1gRU6WUAodJ9R.jpg</t>
  </si>
  <si>
    <t>2022-04-07 17:47:51 CAT</t>
  </si>
  <si>
    <t>Court orders return of 17 more employees to SUNA  https://t.co/f1RGUZaEZl  #suna #sudan  https://t.co/Co5GM0IpRa</t>
  </si>
  <si>
    <t>['https://www.suna-sd.net/read?id=736212']</t>
  </si>
  <si>
    <t>['https://pbs.twimg.com/media/FPwKN0IXwAEldcv.jpg']</t>
  </si>
  <si>
    <t>https://twitter.com/SUNA_AGENCY_EN/status/1512094814573142024</t>
  </si>
  <si>
    <t>https://pbs.twimg.com/media/FPwKN0IXwAEldcv.jpg</t>
  </si>
  <si>
    <t>2022-04-06 20:53:14 CAT</t>
  </si>
  <si>
    <t>Ministry Announces Resumption Livestock Exports to Saudi Arabia  https://t.co/0nDFkE6LYd  #suna #sudan  https://t.co/QjWlzg7wmh</t>
  </si>
  <si>
    <t>['https://www.suna-sd.net/read?id=736184']</t>
  </si>
  <si>
    <t>['https://pbs.twimg.com/media/FPrrDljWQAUeiTJ.jpg']</t>
  </si>
  <si>
    <t>https://twitter.com/SUNA_AGENCY_EN/status/1511779079367843843</t>
  </si>
  <si>
    <t>https://pbs.twimg.com/media/FPrrDljWQAUeiTJ.jpg</t>
  </si>
  <si>
    <t>2022-04-05 23:36:37 CAT</t>
  </si>
  <si>
    <t>Kushayb pleads not guilty at ICC Darfur trial  https://t.co/yuk5dvt811  #suna #sudan  https://t.co/x2gsw9OnpK</t>
  </si>
  <si>
    <t>['https://www.suna-sd.net/read?id=736174']</t>
  </si>
  <si>
    <t>['https://pbs.twimg.com/media/FPnG3NcXMAYV-Ae.jpg']</t>
  </si>
  <si>
    <t>https://twitter.com/SUNA_AGENCY_EN/status/1511457809031962628</t>
  </si>
  <si>
    <t>https://pbs.twimg.com/media/FPnG3NcXMAYV-Ae.jpg</t>
  </si>
  <si>
    <t>2022-04-05 23:32:07 CAT</t>
  </si>
  <si>
    <t>Closing down of all Nile bridges except , Soba and Halfaya  https://t.co/gT2n12RLve  #suna #sudan  https://t.co/xHNr4G3pp9</t>
  </si>
  <si>
    <t>['https://www.suna-sd.net/read?id=736167']</t>
  </si>
  <si>
    <t>['https://pbs.twimg.com/media/FPnF1ROXsA0z2l9.jpg']</t>
  </si>
  <si>
    <t>https://twitter.com/SUNA_AGENCY_EN/status/1511456676179857410</t>
  </si>
  <si>
    <t>https://pbs.twimg.com/media/FPnF1ROXsA0z2l9.jpg</t>
  </si>
  <si>
    <t>2022-04-05 23:30:47 CAT</t>
  </si>
  <si>
    <t>Cabinet announces Wednesday an official holiday  https://t.co/pXIHm9tff2  #suna #sudan  https://t.co/fdxBHOmylQ</t>
  </si>
  <si>
    <t>['https://www.suna-sd.net/read?id=736161']</t>
  </si>
  <si>
    <t>['https://pbs.twimg.com/media/FPnFhMoWQAAHd_z.jpg']</t>
  </si>
  <si>
    <t>https://twitter.com/SUNA_AGENCY_EN/status/1511456338777448449</t>
  </si>
  <si>
    <t>https://pbs.twimg.com/media/FPnFhMoWQAAHd_z.jpg</t>
  </si>
  <si>
    <t>2022-04-05 21:03:07 CAT</t>
  </si>
  <si>
    <t>Jaber chairs 3rd. meeting of National Committee on United Nations  https://t.co/OHT1ON3qhm  #suna #sudan  https://t.co/pXrxyqLGDb</t>
  </si>
  <si>
    <t>['https://www.suna-sd.net/read?id=736153']</t>
  </si>
  <si>
    <t>['https://pbs.twimg.com/media/FPmjumnXMA8Ld-n.jpg']</t>
  </si>
  <si>
    <t>https://twitter.com/SUNA_AGENCY_EN/status/1511419177243922438</t>
  </si>
  <si>
    <t>https://pbs.twimg.com/media/FPmjumnXMA8Ld-n.jpg</t>
  </si>
  <si>
    <t>2022-04-05 20:59:05 CAT</t>
  </si>
  <si>
    <t>Al-Burhan discusses with Troika efforts to achieve peace and democratic transformation  https://t.co/5o7t8OenSy  #suna #sudan  https://t.co/BMd4hkWuhe</t>
  </si>
  <si>
    <t>['https://www.suna-sd.net/read?id=736148']</t>
  </si>
  <si>
    <t>['https://pbs.twimg.com/media/FPmizg3X0AIvhtL.jpg']</t>
  </si>
  <si>
    <t>https://twitter.com/SUNA_AGENCY_EN/status/1511418162599927811</t>
  </si>
  <si>
    <t>https://pbs.twimg.com/media/FPmizg3X0AIvhtL.jpg</t>
  </si>
  <si>
    <t>2022-04-05 20:57:23 CAT</t>
  </si>
  <si>
    <t>Forces of Freedom and Change -National Consensus announces new structure  https://t.co/OhMj2ILfQI  #suna #sudan  https://t.co/krhoZxpNKQ</t>
  </si>
  <si>
    <t>['https://www.suna-sd.net/read?id=736140']</t>
  </si>
  <si>
    <t>['https://pbs.twimg.com/media/FPmiarUXoA0oo-r.jpg']</t>
  </si>
  <si>
    <t>https://twitter.com/SUNA_AGENCY_EN/status/1511417735825301519</t>
  </si>
  <si>
    <t>https://pbs.twimg.com/media/FPmiarUXoA0oo-r.jpg</t>
  </si>
  <si>
    <t>2022-04-05 20:45:05 CAT</t>
  </si>
  <si>
    <t>Court trying June 30, 1989 coup plotters to hear investigator next Tuesday  https://t.co/DoaUND7hs2  #suna #sudan  https://t.co/zInPEUXHHs</t>
  </si>
  <si>
    <t>['https://www.suna-sd.net/read?id=736127']</t>
  </si>
  <si>
    <t>['https://pbs.twimg.com/media/FPmfmwPXoAgwG2F.jpg']</t>
  </si>
  <si>
    <t>https://twitter.com/SUNA_AGENCY_EN/status/1511414640768606212</t>
  </si>
  <si>
    <t>https://pbs.twimg.com/media/FPmfmwPXoAgwG2F.jpg</t>
  </si>
  <si>
    <t>2022-04-05 20:32:27 CAT</t>
  </si>
  <si>
    <t>Sudan Partakes in monetary Arab funds meetings in Saudi Arabia  https://t.co/UfowLWUYqz  #suna #sudan  https://t.co/r8kgXV4wej</t>
  </si>
  <si>
    <t>['https://www.suna-sd.net/read?id=736126']</t>
  </si>
  <si>
    <t>['https://pbs.twimg.com/media/FPmcth3XoAMkNAq.jpg']</t>
  </si>
  <si>
    <t>https://twitter.com/SUNA_AGENCY_EN/status/1511411458655068172</t>
  </si>
  <si>
    <t>https://pbs.twimg.com/media/FPmcth3XoAMkNAq.jpg</t>
  </si>
  <si>
    <t>2022-04-05 20:19:33 CAT</t>
  </si>
  <si>
    <t>Al-Qald Agreement between Al-Banni Amer, Al-Habbab and Al-Sabadrat tribes signed  https://t.co/Siab6lEUbE  #suna #sudan  https://t.co/3MBeFXz5RB</t>
  </si>
  <si>
    <t>['https://www.suna-sd.net/read?id=736125']</t>
  </si>
  <si>
    <t>['https://pbs.twimg.com/media/FPmZwl6XoAgk2J_.jpg']</t>
  </si>
  <si>
    <t>https://twitter.com/SUNA_AGENCY_EN/status/1511408212930662403</t>
  </si>
  <si>
    <t>https://pbs.twimg.com/media/FPmZwl6XoAgk2J_.jpg</t>
  </si>
  <si>
    <t>2022-04-04 23:08:52 CAT</t>
  </si>
  <si>
    <t>Transitional Sovereignty Council Holds Regular Meeting  https://t.co/z92Xbk98Zc  #suna #sudan  https://t.co/arHKAnFiLS</t>
  </si>
  <si>
    <t>['https://www.suna-sd.net/read?id=736078']</t>
  </si>
  <si>
    <t>['https://pbs.twimg.com/media/FPh266LXoAcNOcV.jpg']</t>
  </si>
  <si>
    <t>https://twitter.com/SUNA_AGENCY_EN/status/1511088435997650946</t>
  </si>
  <si>
    <t>https://pbs.twimg.com/media/FPh266LXoAcNOcV.jpg</t>
  </si>
  <si>
    <t>2022-04-04 23:05:38 CAT</t>
  </si>
  <si>
    <t>SUNA Forum to Host Forces of Freedom and Change (National Accord)  https://t.co/ABbOPQCrGl  #suna #sudan  https://t.co/kPD0C3WRRP</t>
  </si>
  <si>
    <t>['https://www.suna-sd.net/read?id=736073']</t>
  </si>
  <si>
    <t>['https://pbs.twimg.com/media/FPh2L6LXMAcWPvu.jpg']</t>
  </si>
  <si>
    <t>https://twitter.com/SUNA_AGENCY_EN/status/1511087624198537220</t>
  </si>
  <si>
    <t>https://pbs.twimg.com/media/FPh2L6LXMAcWPvu.jpg</t>
  </si>
  <si>
    <t>2022-04-04 23:03:15 CAT</t>
  </si>
  <si>
    <t>BNR Security Committee holds emergency meeting  https://t.co/JN0E62GwGF  #suna #sudan  https://t.co/g4dyoJpCfU</t>
  </si>
  <si>
    <t>['https://www.suna-sd.net/read?id=736072']</t>
  </si>
  <si>
    <t>['https://pbs.twimg.com/media/FPh1otBXwA4_KBA.jpg']</t>
  </si>
  <si>
    <t>https://twitter.com/SUNA_AGENCY_EN/status/1511087023272116229</t>
  </si>
  <si>
    <t>https://pbs.twimg.com/media/FPh1otBXwA4_KBA.jpg</t>
  </si>
  <si>
    <t>2022-04-04 23:01:46 CAT</t>
  </si>
  <si>
    <t>Daglo Discusses Electricity Crisis, Causes and the Required Solutions  https://t.co/RBTDV5hwKc  #suna #sudan  https://t.co/ndc7AQGdcx</t>
  </si>
  <si>
    <t>['https://www.suna-sd.net/read?id=736070']</t>
  </si>
  <si>
    <t>['https://pbs.twimg.com/media/FPh1SySXoAwMDPy.jpg']</t>
  </si>
  <si>
    <t>https://twitter.com/SUNA_AGENCY_EN/status/1511086647454179330</t>
  </si>
  <si>
    <t>https://pbs.twimg.com/media/FPh1SySXoAwMDPy.jpg</t>
  </si>
  <si>
    <t>2022-04-04 23:00:15 CAT</t>
  </si>
  <si>
    <t>Al-Burhan Affirms State Keenness to Support Foreign Investment  https://t.co/EuAqOCCZBR  #suna #sudan  https://t.co/L4QknAMybJ</t>
  </si>
  <si>
    <t>['https://www.suna-sd.net/read?id=736069']</t>
  </si>
  <si>
    <t>['https://pbs.twimg.com/media/FPh08waXEAg0jiP.jpg']</t>
  </si>
  <si>
    <t>https://twitter.com/SUNA_AGENCY_EN/status/1511086269262143493</t>
  </si>
  <si>
    <t>https://pbs.twimg.com/media/FPh08waXEAg0jiP.jpg</t>
  </si>
  <si>
    <t>2022-04-04 22:56:47 CAT</t>
  </si>
  <si>
    <t>SUNA Forum to Host Justice Peace Tomorrow  https://t.co/C41X6WJXAt  #suna #sudan  https://t.co/unY7CGtDcM</t>
  </si>
  <si>
    <t>['https://www.suna-sd.net/read?id=736062']</t>
  </si>
  <si>
    <t>['https://pbs.twimg.com/media/FPh0KN3XoAQ7a-D.jpg']</t>
  </si>
  <si>
    <t>https://twitter.com/SUNA_AGENCY_EN/status/1511085396591091714</t>
  </si>
  <si>
    <t>https://pbs.twimg.com/media/FPh0KN3XoAQ7a-D.jpg</t>
  </si>
  <si>
    <t>2022-04-04 22:54:32 CAT</t>
  </si>
  <si>
    <t>Kabbashi Informed on Situation in North Darfur State  https://t.co/5zb24UrI22  #suna #sudan  https://t.co/uRlHBuFOhp</t>
  </si>
  <si>
    <t>['https://www.suna-sd.net/read?id=736061']</t>
  </si>
  <si>
    <t>['https://pbs.twimg.com/media/FPhzpAJXMAAwVSn.jpg']</t>
  </si>
  <si>
    <t>https://twitter.com/SUNA_AGENCY_EN/status/1511084830167085067</t>
  </si>
  <si>
    <t>https://pbs.twimg.com/media/FPhzpAJXMAAwVSn.jpg</t>
  </si>
  <si>
    <t>2022-04-04 22:47:19 CAT</t>
  </si>
  <si>
    <t>First and Second Defendants in Case of Martyr Mahgoub Al-Taj Re-Interrogated  https://t.co/j37GW2y5CF  #suna #sudan  https://t.co/I23B4mz1q0</t>
  </si>
  <si>
    <t>['https://www.suna-sd.net/read?id=736053']</t>
  </si>
  <si>
    <t>['https://pbs.twimg.com/media/FPhx_YnXwAcy-Pz.jpg']</t>
  </si>
  <si>
    <t>https://twitter.com/SUNA_AGENCY_EN/status/1511083011407757314</t>
  </si>
  <si>
    <t>https://pbs.twimg.com/media/FPhx_YnXwAcy-Pz.jpg</t>
  </si>
  <si>
    <t>2022-04-04 22:46:07 CAT</t>
  </si>
  <si>
    <t>Leaders of Umma and Democratic Unionist Parties Meet in Cairo  https://t.co/61fBzVGRMZ  #suna #sudan  https://t.co/CcWRC8Algc</t>
  </si>
  <si>
    <t>['https://www.suna-sd.net/read?id=736050']</t>
  </si>
  <si>
    <t>['https://pbs.twimg.com/media/FPhxtfGXIAI_1iO.jpg']</t>
  </si>
  <si>
    <t>https://twitter.com/SUNA_AGENCY_EN/status/1511082710051303431</t>
  </si>
  <si>
    <t>https://pbs.twimg.com/media/FPhxtfGXIAI_1iO.jpg</t>
  </si>
  <si>
    <t>2022-04-04 22:44:36 CAT</t>
  </si>
  <si>
    <t>Khartoum Health: Projects to Improve the Quality of Health Work  https://t.co/5OCvCt7DiY  #suna #sudan  https://t.co/lsVfPfKtd6</t>
  </si>
  <si>
    <t>['https://www.suna-sd.net/read?id=736041']</t>
  </si>
  <si>
    <t>['https://pbs.twimg.com/media/FPhxXhKWQAAke4t.jpg']</t>
  </si>
  <si>
    <t>https://twitter.com/SUNA_AGENCY_EN/status/1511082330462605314</t>
  </si>
  <si>
    <t>https://pbs.twimg.com/media/FPhxXhKWQAAke4t.jpg</t>
  </si>
  <si>
    <t>2022-04-04 14:16:04 CAT</t>
  </si>
  <si>
    <t>Revolutionary Front Works out Road-Map to Implement its Initiative  https://t.co/siFvmja7gM  #suna #Sudan  https://t.co/Ae1C9URyRE</t>
  </si>
  <si>
    <t>['https://www.suna-sd.net/read?id=736043']</t>
  </si>
  <si>
    <t>['https://pbs.twimg.com/media/FPf8-ggXwAE5igo.jpg']</t>
  </si>
  <si>
    <t>https://twitter.com/SUNA_AGENCY_EN/status/1510954354483814400</t>
  </si>
  <si>
    <t>https://pbs.twimg.com/media/FPf8-ggXwAE5igo.jpg</t>
  </si>
  <si>
    <t>2022-04-03 23:20:10 CAT</t>
  </si>
  <si>
    <t>Daglo returns home from Juba  https://t.co/eoAOSeqNwT  #suna #sudan  https://t.co/YvlpH9KFIq</t>
  </si>
  <si>
    <t>['https://www.suna-sd.net/read?id=736006']</t>
  </si>
  <si>
    <t>['https://pbs.twimg.com/media/FPcv6v5XEAQYqNZ.jpg']</t>
  </si>
  <si>
    <t>https://twitter.com/SUNA_AGENCY_EN/status/1510728890263777280</t>
  </si>
  <si>
    <t>https://pbs.twimg.com/media/FPcv6v5XEAQYqNZ.jpg</t>
  </si>
  <si>
    <t>2022-04-03 23:17:15 CAT</t>
  </si>
  <si>
    <t>Sovereignty Council President meets Head of UNITAMS  https://t.co/SxbHBFh46k  #suna #sudan  https://t.co/Z3LXKgpvmg</t>
  </si>
  <si>
    <t>['https://www.suna-sd.net/read?id=735995']</t>
  </si>
  <si>
    <t>['https://pbs.twimg.com/media/FPcvP_3XIAAPnBS.jpg']</t>
  </si>
  <si>
    <t>https://twitter.com/SUNA_AGENCY_EN/status/1510728159184011276</t>
  </si>
  <si>
    <t>https://pbs.twimg.com/media/FPcvP_3XIAAPnBS.jpg</t>
  </si>
  <si>
    <t>2022-04-03 17:47:31 CAT</t>
  </si>
  <si>
    <t>Minister of Foreign Affairs meets separately ambassadors of UK, Kingdom of Bahrain  https://t.co/WWC4cwKpzQ  #suna #sudan  https://t.co/s9RPw7fRvU</t>
  </si>
  <si>
    <t>['https://www.suna-sd.net/read?id=735984']</t>
  </si>
  <si>
    <t>['https://pbs.twimg.com/media/FPbjyGeXwAEEN9I.jpg']</t>
  </si>
  <si>
    <t>https://twitter.com/SUNA_AGENCY_EN/status/1510645177219751937</t>
  </si>
  <si>
    <t>https://pbs.twimg.com/media/FPbjyGeXwAEEN9I.jpg</t>
  </si>
  <si>
    <t>2022-04-03 17:19:24 CAT</t>
  </si>
  <si>
    <t>NFHD: Agreement achieved to fund implementation of 50,000 housing units  https://t.co/EwGuxb4Wy1  #suna #sudan  https://t.co/Xc5WCvq0za</t>
  </si>
  <si>
    <t>['https://www.suna-sd.net/read?id=735980']</t>
  </si>
  <si>
    <t>['https://pbs.twimg.com/media/FPbdWMiXsAEo4u5.jpg']</t>
  </si>
  <si>
    <t>https://twitter.com/SUNA_AGENCY_EN/status/1510638100770439171</t>
  </si>
  <si>
    <t>https://pbs.twimg.com/media/FPbdWMiXsAEo4u5.jpg</t>
  </si>
  <si>
    <t>2022-04-03 17:16:58 CAT</t>
  </si>
  <si>
    <t>Daglo meets in Juba South Sudanese Vice-President  https://t.co/wjIPbJadZu  #suna #sudan  https://t.co/sq07r3rCVZ</t>
  </si>
  <si>
    <t>['https://www.suna-sd.net/read?id=735973']</t>
  </si>
  <si>
    <t>['https://pbs.twimg.com/media/FPbcyVxXMAIooXh.jpg']</t>
  </si>
  <si>
    <t>https://twitter.com/SUNA_AGENCY_EN/status/1510637488703954951</t>
  </si>
  <si>
    <t>https://pbs.twimg.com/media/FPbcyVxXMAIooXh.jpg</t>
  </si>
  <si>
    <t>2022-04-01 21:00:19 CAT</t>
  </si>
  <si>
    <t>Military aircraft arrive to areas of tribal conflict in S. Darfur  https://t.co/WxWbJF2crI  #suna #sudan  https://t.co/xxwnBXXlkg</t>
  </si>
  <si>
    <t>['https://www.suna-sd.net/read?id=735876']</t>
  </si>
  <si>
    <t>['https://pbs.twimg.com/media/FPR8uoYWYAUbE3p.jpg']</t>
  </si>
  <si>
    <t>https://twitter.com/SUNA_AGENCY_EN/status/1509968920270319616</t>
  </si>
  <si>
    <t>https://pbs.twimg.com/media/FPR8uoYWYAUbE3p.jpg</t>
  </si>
  <si>
    <t>2022-04-01 20:58:31 CAT</t>
  </si>
  <si>
    <t>Sudan chairs meeting of IGAD blue economy ministers  https://t.co/auAUSv0Lg7  #suna #sudan  https://t.co/rdNWOu5IEh</t>
  </si>
  <si>
    <t>['https://www.suna-sd.net/read?id=735871']</t>
  </si>
  <si>
    <t>['https://pbs.twimg.com/media/FPR8UAVXEAUhN4o.jpg']</t>
  </si>
  <si>
    <t>https://twitter.com/SUNA_AGENCY_EN/status/1509968468396892167</t>
  </si>
  <si>
    <t>https://pbs.twimg.com/media/FPR8UAVXEAUhN4o.jpg</t>
  </si>
  <si>
    <t>2022-04-01 20:51:19 CAT</t>
  </si>
  <si>
    <t>TSC Vice President arrives in Juba  https://t.co/MwDWxDfjT2  #suna #sudan  https://t.co/yPNmCZjEFp</t>
  </si>
  <si>
    <t>['https://www.suna-sd.net/read?id=735870']</t>
  </si>
  <si>
    <t>['https://pbs.twimg.com/media/FPR6qrsXwAgK9E_.jpg']</t>
  </si>
  <si>
    <t>https://twitter.com/SUNA_AGENCY_EN/status/1509966655673225227</t>
  </si>
  <si>
    <t>https://pbs.twimg.com/media/FPR6qrsXwAgK9E_.jpg</t>
  </si>
  <si>
    <t>2022-04-01 20:47:22 CAT</t>
  </si>
  <si>
    <t>Daglo gives directives to use military force for setellement of S. Darfur tribal conflicts  https://t.co/EJ7X5uUx4x  #suna #sudan  https://t.co/XwWXts1Eed</t>
  </si>
  <si>
    <t>['https://www.suna-sd.net/read?id=735868']</t>
  </si>
  <si>
    <t>['https://pbs.twimg.com/media/FPR5w2mXEAsEI5G.jpg']</t>
  </si>
  <si>
    <t>https://twitter.com/SUNA_AGENCY_EN/status/1509965662474711062</t>
  </si>
  <si>
    <t>https://pbs.twimg.com/media/FPR5w2mXEAsEI5G.jpg</t>
  </si>
  <si>
    <t>2022-04-01 20:45:56 CAT</t>
  </si>
  <si>
    <t>TSC Vice President leaves to Juba  https://t.co/DWhrZR2huI  #suna #sudan  https://t.co/aK1H4GpSd2</t>
  </si>
  <si>
    <t>['https://www.suna-sd.net/read?id=735867']</t>
  </si>
  <si>
    <t>['https://pbs.twimg.com/media/FPR5bsNXEAMzjUB.jpg']</t>
  </si>
  <si>
    <t>https://twitter.com/SUNA_AGENCY_EN/status/1509965300162301956</t>
  </si>
  <si>
    <t>https://pbs.twimg.com/media/FPR5bsNXEAMzjUB.jpg</t>
  </si>
  <si>
    <t>2022-03-31 22:20:54 CAT</t>
  </si>
  <si>
    <t>Sudanese-Chadian joint talks held  https://t.co/23Kt0Xf5Qq  #suna #sudan  https://t.co/8WeZaa3EDZ</t>
  </si>
  <si>
    <t>['https://www.suna-sd.net/read?id=735843']</t>
  </si>
  <si>
    <t>['https://pbs.twimg.com/media/FPNFlINXwAIequt.jpg']</t>
  </si>
  <si>
    <t>https://twitter.com/SUNA_AGENCY_EN/status/1509626812044828677</t>
  </si>
  <si>
    <t>https://pbs.twimg.com/media/FPNFlINXwAIequt.jpg</t>
  </si>
  <si>
    <t>2022-03-31 22:18:49 CAT</t>
  </si>
  <si>
    <t>Indian Manipal Hospital group opens branch in Sudan  https://t.co/Rerm9z0gcd  #suna #sudan  https://t.co/hhUnxM2H2L</t>
  </si>
  <si>
    <t>['https://www.suna-sd.net/read?id=735836']</t>
  </si>
  <si>
    <t>['https://pbs.twimg.com/media/FPNFHBfWYAshoDb.jpg']</t>
  </si>
  <si>
    <t>https://twitter.com/SUNA_AGENCY_EN/status/1509626289925378048</t>
  </si>
  <si>
    <t>https://pbs.twimg.com/media/FPNFHBfWYAshoDb.jpg</t>
  </si>
  <si>
    <t>2022-03-31 22:16:55 CAT</t>
  </si>
  <si>
    <t>Hajar reassured on electricity and petroleum supplies in the country  https://t.co/9io2ogBynZ  #suna #sudan  https://t.co/Kw03V2Fs03</t>
  </si>
  <si>
    <t>['https://www.suna-sd.net/read?id=735823']</t>
  </si>
  <si>
    <t>['https://pbs.twimg.com/media/FPNEq48XIAQiTnW.jpg']</t>
  </si>
  <si>
    <t>https://twitter.com/SUNA_AGENCY_EN/status/1509625810944147462</t>
  </si>
  <si>
    <t>https://pbs.twimg.com/media/FPNEq48XIAQiTnW.jpg</t>
  </si>
  <si>
    <t>2022-03-31 22:14:57 CAT</t>
  </si>
  <si>
    <t>Chinese Ambassador inaugurates Chinese Language Library at Bahri Ahlia College  https://t.co/K6iXY1f8ul  #suna #sudan  https://t.co/F6afq7wjyn</t>
  </si>
  <si>
    <t>['https://www.suna-sd.net/read?id=735821']</t>
  </si>
  <si>
    <t>['https://pbs.twimg.com/media/FPNEOB-X0AMzIF4.jpg']</t>
  </si>
  <si>
    <t>https://twitter.com/SUNA_AGENCY_EN/status/1509625314351239168</t>
  </si>
  <si>
    <t>https://pbs.twimg.com/media/FPNEOB-X0AMzIF4.jpg</t>
  </si>
  <si>
    <t>2022-03-31 22:12:52 CAT</t>
  </si>
  <si>
    <t>Daglo supports Ministry of Higher Education with new cars  https://t.co/eErv7LR9ms  #suna #sudan  https://t.co/Evb26DSrbS</t>
  </si>
  <si>
    <t>['https://www.suna-sd.net/read?id=735817']</t>
  </si>
  <si>
    <t>['https://pbs.twimg.com/media/FPNDvmYWYAcqRGf.jpg']</t>
  </si>
  <si>
    <t>https://twitter.com/SUNA_AGENCY_EN/status/1509624792240074760</t>
  </si>
  <si>
    <t>https://pbs.twimg.com/media/FPNDvmYWYAcqRGf.jpg</t>
  </si>
  <si>
    <t>2022-03-31 22:03:15 CAT</t>
  </si>
  <si>
    <t>TSC Member attends signing ceremony of contracts for 500 water stations in Sudan  https://t.co/hGtPCXGAvn  #suna #sudan  https://t.co/OoXxz8rBIS</t>
  </si>
  <si>
    <t>['https://www.suna-sd.net/read?id=735803']</t>
  </si>
  <si>
    <t>['https://pbs.twimg.com/media/FPNBhZxXEAYjpQw.jpg', 'https://pbs.twimg.com/media/FPNBh00WQAE4WnB.jpg', 'https://pbs.twimg.com/media/FPNBiN4XMAAXLTO.jpg', 'https://pbs.twimg.com/media/FPNBipNXMAIJCrS.jpg']</t>
  </si>
  <si>
    <t>https://twitter.com/SUNA_AGENCY_EN/status/1509622369631014913</t>
  </si>
  <si>
    <t>https://pbs.twimg.com/media/FPNBhZxXEAYjpQw.jpg</t>
  </si>
  <si>
    <t>2022-03-31 21:57:22 CAT</t>
  </si>
  <si>
    <t>Al-Burhan arrives in N'Djamena, begins talks with his Chadian counterpart  https://t.co/R4WH6OQzmB  #suna #sudan  https://t.co/93EVspxONn</t>
  </si>
  <si>
    <t>['https://www.suna-sd.net/read?id=735797']</t>
  </si>
  <si>
    <t>['https://pbs.twimg.com/media/FPNAMSBXEAIK38B.jpg']</t>
  </si>
  <si>
    <t>https://twitter.com/SUNA_AGENCY_EN/status/1509620890841063426</t>
  </si>
  <si>
    <t>https://pbs.twimg.com/media/FPNAMSBXEAIK38B.jpg</t>
  </si>
  <si>
    <t>2022-03-31 21:49:23 CAT</t>
  </si>
  <si>
    <t>Workshop on Russian - Ukrainian Conflict and its Impacts on Sudan Held  https://t.co/xJh7wn2CUc  #suna #sudan  https://t.co/ecoDrD7PfX</t>
  </si>
  <si>
    <t>['https://www.suna-sd.net/read?id=735793']</t>
  </si>
  <si>
    <t>['https://pbs.twimg.com/media/FPM-XctXwAEQsVp.jpg']</t>
  </si>
  <si>
    <t>https://twitter.com/SUNA_AGENCY_EN/status/1509618880095862791</t>
  </si>
  <si>
    <t>https://pbs.twimg.com/media/FPM-XctXwAEQsVp.jpg</t>
  </si>
  <si>
    <t>2022-03-31 21:43:26 CAT</t>
  </si>
  <si>
    <t>Al-Burhan visits Al-Mirghani at his residence in Cairo  https://t.co/EbyqqZ7Pm5  #suna #sudan  https://t.co/Q9iTb2Tjws</t>
  </si>
  <si>
    <t>['https://www.suna-sd.net/read?id=735782']</t>
  </si>
  <si>
    <t>['https://pbs.twimg.com/media/FPM9AS4XIAUpQj9.jpg']</t>
  </si>
  <si>
    <t>https://twitter.com/SUNA_AGENCY_EN/status/1509617383106756623</t>
  </si>
  <si>
    <t>https://pbs.twimg.com/media/FPM9AS4XIAUpQj9.jpg</t>
  </si>
  <si>
    <t>2022-03-31 21:38:04 CAT</t>
  </si>
  <si>
    <t>Meetings of Sahel – Saharan Community Concluded in Rabat  https://t.co/0k2aWXKH2k  #suna #sudan  https://t.co/rEaSwpx8AH</t>
  </si>
  <si>
    <t>['https://www.suna-sd.net/read?id=735779']</t>
  </si>
  <si>
    <t>['https://pbs.twimg.com/media/FPM7yFFWQAkV0pl.jpg']</t>
  </si>
  <si>
    <t>https://twitter.com/SUNA_AGENCY_EN/status/1509616034872930307</t>
  </si>
  <si>
    <t>https://pbs.twimg.com/media/FPM7yFFWQAkV0pl.jpg</t>
  </si>
  <si>
    <t>2022-03-31 21:34:57 CAT</t>
  </si>
  <si>
    <t>Sudan Cotton Company Affirms its Keenness Return to Global Marketing Platforms  https://t.co/7BsBxTM9ae  #suna #sudan  https://t.co/rICpCJalfC</t>
  </si>
  <si>
    <t>['https://www.suna-sd.net/read?id=735777']</t>
  </si>
  <si>
    <t>['https://pbs.twimg.com/media/FPM7EWSWUAYU6LW.jpg']</t>
  </si>
  <si>
    <t>https://twitter.com/SUNA_AGENCY_EN/status/1509615249732866056</t>
  </si>
  <si>
    <t>https://pbs.twimg.com/media/FPM7EWSWUAYU6LW.jpg</t>
  </si>
  <si>
    <t>2022-03-31 21:29:02 CAT</t>
  </si>
  <si>
    <t>Ambassador of Sudan to Cairo Eulogizes Late Gaddour  https://t.co/gk8IsUKtxf  #suna #sudan  https://t.co/NzSuYlfRvG</t>
  </si>
  <si>
    <t>['https://www.suna-sd.net/read?id=735767']</t>
  </si>
  <si>
    <t>['https://pbs.twimg.com/media/FPM5tseXoAMRtr4.jpg']</t>
  </si>
  <si>
    <t>https://twitter.com/SUNA_AGENCY_EN/status/1509613760817807364</t>
  </si>
  <si>
    <t>https://pbs.twimg.com/media/FPM5tseXoAMRtr4.jpg</t>
  </si>
  <si>
    <t>2022-03-31 21:24:29 CAT</t>
  </si>
  <si>
    <t>Khartoum Security Committee calls for peaceful processions  https://t.co/HMBNwo2hO6  #suna #sudan  https://t.co/AH6XyceDEc</t>
  </si>
  <si>
    <t>['https://www.suna-sd.net/read?id=735757']</t>
  </si>
  <si>
    <t>['https://pbs.twimg.com/media/FPM4rMDWYAcBWk_.jpg']</t>
  </si>
  <si>
    <t>https://twitter.com/SUNA_AGENCY_EN/status/1509612617320775681</t>
  </si>
  <si>
    <t>https://pbs.twimg.com/media/FPM4rMDWYAcBWk_.jpg</t>
  </si>
  <si>
    <t>2022-03-31 21:04:53 CAT</t>
  </si>
  <si>
    <t>TSC President and members eulogize poet and writer Al-Sir-Gaddour  https://t.co/ibhwhFjFQk  #suna #sudan  https://t.co/0mGx0MsMiL</t>
  </si>
  <si>
    <t>['https://www.suna-sd.net/read?id=735752']</t>
  </si>
  <si>
    <t>['https://pbs.twimg.com/media/FPM0MAmXsAMmtqQ.jpg']</t>
  </si>
  <si>
    <t>https://twitter.com/SUNA_AGENCY_EN/status/1509607683569111044</t>
  </si>
  <si>
    <t>https://pbs.twimg.com/media/FPM0MAmXsAMmtqQ.jpg</t>
  </si>
  <si>
    <t>2022-03-30 20:25:23 CAT</t>
  </si>
  <si>
    <t>Abu-Hajja: Al-Burhan’s Visit to Egypt Comes at Important Time  https://t.co/1SVUL7T9YQ  #suna #sudan  https://t.co/OHYIF9Tzb8</t>
  </si>
  <si>
    <t>['https://www.suna-sd.net/read?id=735715']</t>
  </si>
  <si>
    <t>['https://pbs.twimg.com/media/FPHhjcQWUAUj-iw.jpg']</t>
  </si>
  <si>
    <t>https://twitter.com/SUNA_AGENCY_EN/status/1509235353173082119</t>
  </si>
  <si>
    <t>https://pbs.twimg.com/media/FPHhjcQWUAUj-iw.jpg</t>
  </si>
  <si>
    <t>2022-03-30 20:23:58 CAT</t>
  </si>
  <si>
    <t>Irrigation ministry reviews Saudi Arabia100 millions- grant  https://t.co/ONqDxucOB3  #suna #sudan  https://t.co/cMgr16uhJb</t>
  </si>
  <si>
    <t>['https://www.suna-sd.net/read?id=735705']</t>
  </si>
  <si>
    <t>['https://pbs.twimg.com/media/FPHhOnZWQAUQWVQ.jpg']</t>
  </si>
  <si>
    <t>https://twitter.com/SUNA_AGENCY_EN/status/1509234998607503365</t>
  </si>
  <si>
    <t>https://pbs.twimg.com/media/FPHhOnZWQAUQWVQ.jpg</t>
  </si>
  <si>
    <t>2022-03-30 20:22:23 CAT</t>
  </si>
  <si>
    <t>President of Egypt Receives Al-Burhan at Al-Ittihadiya Palace  https://t.co/Hqs8xUJ30u  #suna #sudan  https://t.co/lAD2hjS1Tk</t>
  </si>
  <si>
    <t>['https://www.suna-sd.net/read?id=735704']</t>
  </si>
  <si>
    <t>['https://pbs.twimg.com/media/FPHg3SCWUAs_E_4.jpg']</t>
  </si>
  <si>
    <t>https://twitter.com/SUNA_AGENCY_EN/status/1509234598894575626</t>
  </si>
  <si>
    <t>https://pbs.twimg.com/media/FPHg3SCWUAs_E_4.jpg</t>
  </si>
  <si>
    <t>2022-03-30 18:04:03 CAT</t>
  </si>
  <si>
    <t>Daglo Chairs Meeting of Higher Committee for S. Sudan Revitalized Agreement  https://t.co/Wr7e0grO2B  #suna #sudan  https://t.co/840a0gL84o</t>
  </si>
  <si>
    <t>['https://www.suna-sd.net/read?id=735689']</t>
  </si>
  <si>
    <t>['https://pbs.twimg.com/media/FPHBNA8XwAoXqwP.jpg']</t>
  </si>
  <si>
    <t>https://twitter.com/SUNA_AGENCY_EN/status/1509199788474089472</t>
  </si>
  <si>
    <t>https://pbs.twimg.com/media/FPHBNA8XwAoXqwP.jpg</t>
  </si>
  <si>
    <t>2022-03-30 18:02:47 CAT</t>
  </si>
  <si>
    <t>Economic Development Sector Reviews Arrangements to Complete Establishment of Gold Exchange  https://t.co/4zLqC4I423  #suna #sudan  https://t.co/Xr9VH05HGQ</t>
  </si>
  <si>
    <t>['https://www.suna-sd.net/read?id=735687']</t>
  </si>
  <si>
    <t>['https://pbs.twimg.com/media/FPHA6dLXsAUa4F1.jpg']</t>
  </si>
  <si>
    <t>https://twitter.com/SUNA_AGENCY_EN/status/1509199468675141641</t>
  </si>
  <si>
    <t>https://pbs.twimg.com/media/FPHA6dLXsAUa4F1.jpg</t>
  </si>
  <si>
    <t>2022-03-30 17:56:05 CAT</t>
  </si>
  <si>
    <t>Sudan Chairs IGAD Experts Meeting on Blue Economy  https://t.co/NFPSxbsVqP  #suna #sudan  https://t.co/uo5ybRfRoR</t>
  </si>
  <si>
    <t>['https://www.suna-sd.net/read?id=735682']</t>
  </si>
  <si>
    <t>['https://pbs.twimg.com/media/FPG_YSwXsAM16PZ.jpg']</t>
  </si>
  <si>
    <t>https://twitter.com/SUNA_AGENCY_EN/status/1509197781289865218</t>
  </si>
  <si>
    <t>https://pbs.twimg.com/media/FPG_YSwXsAM16PZ.jpg</t>
  </si>
  <si>
    <t>2022-03-30 17:52:06 CAT</t>
  </si>
  <si>
    <t>Dr. Salma Affirms Importance of Support to Peace Culture  https://t.co/AKf43PXRSG  #suna #sudan  https://t.co/dlQpfBL3FO</t>
  </si>
  <si>
    <t>['https://www.suna-sd.net/read?id=735674']</t>
  </si>
  <si>
    <t>['https://pbs.twimg.com/media/FPG-eJGXsAMpgcV.jpg']</t>
  </si>
  <si>
    <t>https://twitter.com/SUNA_AGENCY_EN/status/1509196781875249156</t>
  </si>
  <si>
    <t>https://pbs.twimg.com/media/FPG-eJGXsAMpgcV.jpg</t>
  </si>
  <si>
    <t>2022-03-30 17:49:56 CAT</t>
  </si>
  <si>
    <t>TSC Member Heads to Rwanda  https://t.co/xv9ypRInhO  #suna #sudan  https://t.co/QByzaoRjSP</t>
  </si>
  <si>
    <t>['https://www.suna-sd.net/read?id=735667']</t>
  </si>
  <si>
    <t>['https://pbs.twimg.com/media/FPG9-QzXMAMt7Zb.jpg']</t>
  </si>
  <si>
    <t>https://twitter.com/SUNA_AGENCY_EN/status/1509196233684000772</t>
  </si>
  <si>
    <t>https://pbs.twimg.com/media/FPG9-QzXMAMt7Zb.jpg</t>
  </si>
  <si>
    <t>2022-03-30 17:47:18 CAT</t>
  </si>
  <si>
    <t>Weather Forecast for Today  https://t.co/Zb7KKCg6tf  #suna #sudan  https://t.co/QQIQRucXHP</t>
  </si>
  <si>
    <t>['https://www.suna-sd.net/read?id=735663']</t>
  </si>
  <si>
    <t>['https://pbs.twimg.com/media/FPG9XkeWYA0R2Mq.jpg']</t>
  </si>
  <si>
    <t>https://twitter.com/SUNA_AGENCY_EN/status/1509195571822841865</t>
  </si>
  <si>
    <t>https://pbs.twimg.com/media/FPG9XkeWYA0R2Mq.jpg</t>
  </si>
  <si>
    <t>2022-03-30 17:43:35 CAT</t>
  </si>
  <si>
    <t>Al-Burhan Arrives in Cairo  https://t.co/ErdnkPv8xg  #suna #sudan  https://t.co/mHhp5PjFMx</t>
  </si>
  <si>
    <t>['https://www.suna-sd.net/read?id=735656']</t>
  </si>
  <si>
    <t>['https://pbs.twimg.com/media/FPG8gTJXoAkzG1g.jpg', 'https://pbs.twimg.com/media/FPG8guXXIAExlq5.jpg', 'https://pbs.twimg.com/media/FPG8g9KXsAUCYHt.jpg', 'https://pbs.twimg.com/media/FPG8hNIWUAE0PTn.jpg']</t>
  </si>
  <si>
    <t>https://twitter.com/SUNA_AGENCY_EN/status/1509194636866293765</t>
  </si>
  <si>
    <t>https://pbs.twimg.com/media/FPG8gTJXoAkzG1g.jpg</t>
  </si>
  <si>
    <t>2022-03-30 17:39:50 CAT</t>
  </si>
  <si>
    <t>TSC President leaves for Egypt  https://t.co/k1XVTzBsFr  #suna #sudan  https://t.co/vyQcWmpKKQ</t>
  </si>
  <si>
    <t>['https://www.suna-sd.net/read?id=735632']</t>
  </si>
  <si>
    <t>['https://pbs.twimg.com/media/FPG7qcEWYAIuKKY.jpg']</t>
  </si>
  <si>
    <t>https://twitter.com/SUNA_AGENCY_EN/status/1509193694515236878</t>
  </si>
  <si>
    <t>https://pbs.twimg.com/media/FPG7qcEWYAIuKKY.jpg</t>
  </si>
  <si>
    <t>2022-03-29 22:50:51 CAT</t>
  </si>
  <si>
    <t>Al-Burhan affirms Sudan’s commitment to realize peace and stability in South Sudan  https://t.co/rQh0e9eO2S  #suna #sudan  https://t.co/8e10lXJPxo</t>
  </si>
  <si>
    <t>['https://www.suna-sd.net/read?id=735602']</t>
  </si>
  <si>
    <t>['https://pbs.twimg.com/media/FPC5QikWUAoqdRY.jpg']</t>
  </si>
  <si>
    <t>https://twitter.com/SUNA_AGENCY_EN/status/1508909575495376903</t>
  </si>
  <si>
    <t>https://pbs.twimg.com/media/FPC5QikWUAoqdRY.jpg</t>
  </si>
  <si>
    <t>2022-03-29 22:49:12 CAT</t>
  </si>
  <si>
    <t>Al-Burhan lauds native administration’s role in establishing security  https://t.co/TYYQWfRL4r  #suna #sudan  https://t.co/89FDsK2lZE</t>
  </si>
  <si>
    <t>['https://www.suna-sd.net/read?id=735597']</t>
  </si>
  <si>
    <t>['https://pbs.twimg.com/media/FPC44USXoAQqDli.jpg']</t>
  </si>
  <si>
    <t>https://twitter.com/SUNA_AGENCY_EN/status/1508909159487520773</t>
  </si>
  <si>
    <t>https://pbs.twimg.com/media/FPC44USXoAQqDli.jpg</t>
  </si>
  <si>
    <t>2022-03-29 22:47:55 CAT</t>
  </si>
  <si>
    <t>Daglo chairs meeting on implementation of South Sudan Peace Agreement  https://t.co/LGZsGgqx7D  #suna #sudan  https://t.co/mhhMu2PIPx</t>
  </si>
  <si>
    <t>['https://www.suna-sd.net/read?id=735589']</t>
  </si>
  <si>
    <t>['https://pbs.twimg.com/media/FPC4lagWQAMNb6T.jpg']</t>
  </si>
  <si>
    <t>https://twitter.com/SUNA_AGENCY_EN/status/1508908835636981762</t>
  </si>
  <si>
    <t>https://pbs.twimg.com/media/FPC4lagWQAMNb6T.jpg</t>
  </si>
  <si>
    <t>2022-03-29 22:42:51 CAT</t>
  </si>
  <si>
    <t>Chinese envoy calls for lifting sanctions imposed on Sudan  https://t.co/mKK4oZ7aqM  #suna #sudan  https://t.co/077kQnelst</t>
  </si>
  <si>
    <t>['https://www.suna-sd.net/read?id=735586']</t>
  </si>
  <si>
    <t>['https://pbs.twimg.com/media/FPC3brBXMAAcAXy.jpg']</t>
  </si>
  <si>
    <t>https://twitter.com/SUNA_AGENCY_EN/status/1508907563609374734</t>
  </si>
  <si>
    <t>https://pbs.twimg.com/media/FPC3brBXMAAcAXy.jpg</t>
  </si>
  <si>
    <t>2022-03-29 22:37:55 CAT</t>
  </si>
  <si>
    <t>CBOS continues to meet banks requests for foreign exchange  https://t.co/1nRth7PIpW  #suna #sudan  https://t.co/gENnXL9byk</t>
  </si>
  <si>
    <t>['https://www.suna-sd.net/read?id=735572']</t>
  </si>
  <si>
    <t>['https://pbs.twimg.com/media/FPC2TFNWUAcTFe0.jpg']</t>
  </si>
  <si>
    <t>https://twitter.com/SUNA_AGENCY_EN/status/1508906318211567630</t>
  </si>
  <si>
    <t>https://pbs.twimg.com/media/FPC2TFNWUAcTFe0.jpg</t>
  </si>
  <si>
    <t>2022-03-29 22:36:19 CAT</t>
  </si>
  <si>
    <t>IGAD organizes workshop on transitional justice in Sudan  https://t.co/kw8Vb2L6l2  #suna #sudan  https://t.co/UU4pzI77dE</t>
  </si>
  <si>
    <t>['https://www.suna-sd.net/read?id=735565']</t>
  </si>
  <si>
    <t>['https://pbs.twimg.com/media/FPC17TQXIAY4bIt.jpg']</t>
  </si>
  <si>
    <t>https://twitter.com/SUNA_AGENCY_EN/status/1508905916162269189</t>
  </si>
  <si>
    <t>https://pbs.twimg.com/media/FPC17TQXIAY4bIt.jpg</t>
  </si>
  <si>
    <t>2022-03-29 22:30:34 CAT</t>
  </si>
  <si>
    <t>New Salary Structure in River Nile State   https://t.co/AMPAyrnwH8  #suna #sudan  https://t.co/v3IhsrBIbu</t>
  </si>
  <si>
    <t>['https://www.suna-sd.net/read?id=735562']</t>
  </si>
  <si>
    <t>['https://pbs.twimg.com/media/FPC0niHXoAg_LA4.jpg']</t>
  </si>
  <si>
    <t>https://twitter.com/SUNA_AGENCY_EN/status/1508904469991469064</t>
  </si>
  <si>
    <t>https://pbs.twimg.com/media/FPC0niHXoAg_LA4.jpg</t>
  </si>
  <si>
    <t>2022-03-29 22:26:58 CAT</t>
  </si>
  <si>
    <t>US donors’ delegation gets acquainted with situation of refugees in White Nile State  https://t.co/m0jCfqwlbJ  #suna #sudan  https://t.co/LGq4xkmOcJ</t>
  </si>
  <si>
    <t>['https://www.suna-sd.net/read?id=735553']</t>
  </si>
  <si>
    <t>['https://pbs.twimg.com/media/FPCzyxuXEAgcE1z.jpg']</t>
  </si>
  <si>
    <t>https://twitter.com/SUNA_AGENCY_EN/status/1508903563975667719</t>
  </si>
  <si>
    <t>https://pbs.twimg.com/media/FPCzyxuXEAgcE1z.jpg</t>
  </si>
  <si>
    <t>2022-03-29 22:25:07 CAT</t>
  </si>
  <si>
    <t>Weather forecast for today  https://t.co/rbMFUxRflF  #suna #sudan  https://t.co/W7GXSyKqly</t>
  </si>
  <si>
    <t>['https://www.suna-sd.net/read?id=735548']</t>
  </si>
  <si>
    <t>['https://pbs.twimg.com/media/FPCzXgkXoAgqm6K.jpg']</t>
  </si>
  <si>
    <t>https://twitter.com/SUNA_AGENCY_EN/status/1508903098072317958</t>
  </si>
  <si>
    <t>https://pbs.twimg.com/media/FPCzXgkXoAgqm6K.jpg</t>
  </si>
  <si>
    <t>2022-03-29 22:21:31 CAT</t>
  </si>
  <si>
    <t>NCCW and AlMughtaribeen University sign Memo of Understanding  https://t.co/moG2e08N4e  #suna #sudan  https://t.co/bzWT8mE2D4</t>
  </si>
  <si>
    <t>['https://www.suna-sd.net/read?id=735540']</t>
  </si>
  <si>
    <t>['https://pbs.twimg.com/media/FPCyi4XXEAYBFWL.jpg']</t>
  </si>
  <si>
    <t>https://twitter.com/SUNA_AGENCY_EN/status/1508902194178936845</t>
  </si>
  <si>
    <t>https://pbs.twimg.com/media/FPCyi4XXEAYBFWL.jpg</t>
  </si>
  <si>
    <t>2022-03-29 22:16:42 CAT</t>
  </si>
  <si>
    <t>Daglo Affirms Support to Dialogue Principle to Achieve Inclusive Reconciliation  https://t.co/7H70FU2ULR  #suna #sudan  https://t.co/KpbmOVpieV</t>
  </si>
  <si>
    <t>['https://www.suna-sd.net/read?id=735529']</t>
  </si>
  <si>
    <t>['https://pbs.twimg.com/media/FPCxcVKXoAQjpSN.jpg']</t>
  </si>
  <si>
    <t>https://twitter.com/SUNA_AGENCY_EN/status/1508900981890850827</t>
  </si>
  <si>
    <t>https://pbs.twimg.com/media/FPCxcVKXoAQjpSN.jpg</t>
  </si>
  <si>
    <t>2022-03-28 22:08:06 CAT</t>
  </si>
  <si>
    <t>Al-Burhan Appreciates Firmness of Sudanese – German Relations  https://t.co/xpfrFyObUs  #suna #sudan  https://t.co/a3wZKAS5vp</t>
  </si>
  <si>
    <t>['https://www.suna-sd.net/read?id=735524']</t>
  </si>
  <si>
    <t>['https://pbs.twimg.com/media/FO9l4P6XMAAajJl.jpg']</t>
  </si>
  <si>
    <t>https://twitter.com/SUNA_AGENCY_EN/status/1508536428178952200</t>
  </si>
  <si>
    <t>https://pbs.twimg.com/media/FO9l4P6XMAAajJl.jpg</t>
  </si>
  <si>
    <t>2022-03-28 21:50:23 CAT</t>
  </si>
  <si>
    <t>Al-Burhan meets French Envoy for Horn of Africa  https://t.co/RbxuVkuthd  #suna #Sudan  https://t.co/KFh8k1uHRD</t>
  </si>
  <si>
    <t>['https://www.suna-sd.net/read?id=735513']</t>
  </si>
  <si>
    <t>['https://pbs.twimg.com/media/FO9h1LLXMA817k7.jpg']</t>
  </si>
  <si>
    <t>https://twitter.com/SUNA_AGENCY_EN/status/1508531968635547661</t>
  </si>
  <si>
    <t>https://pbs.twimg.com/media/FO9h1LLXMA817k7.jpg</t>
  </si>
  <si>
    <t>2022-03-28 21:48:37 CAT</t>
  </si>
  <si>
    <t>Daglo Receives France Envoy for Horn of Africa  https://t.co/VwQdN4VoAZ  #suna #sudan  https://t.co/c7FOk7BtvE</t>
  </si>
  <si>
    <t>['https://www.suna-sd.net/read?id=735506']</t>
  </si>
  <si>
    <t>['https://pbs.twimg.com/media/FO9ha-tXEAMt-Vu.jpg']</t>
  </si>
  <si>
    <t>https://twitter.com/SUNA_AGENCY_EN/status/1508531527117856769</t>
  </si>
  <si>
    <t>https://pbs.twimg.com/media/FO9ha-tXEAMt-Vu.jpg</t>
  </si>
  <si>
    <t>2022-03-28 21:46:05 CAT</t>
  </si>
  <si>
    <t>Member of Sovereignty Council Appreciates Level of Stability in North Kordofan  https://t.co/IEyRxdTnJ3  #suna #sudan  https://t.co/EfQ7KVVJSN</t>
  </si>
  <si>
    <t>['https://www.suna-sd.net/read?id=735502']</t>
  </si>
  <si>
    <t>['https://pbs.twimg.com/media/FO9g17HXwAY91zJ.jpg']</t>
  </si>
  <si>
    <t>https://twitter.com/SUNA_AGENCY_EN/status/1508530887427862528</t>
  </si>
  <si>
    <t>https://pbs.twimg.com/media/FO9g17HXwAY91zJ.jpg</t>
  </si>
  <si>
    <t>2022-03-28 21:44:53 CAT</t>
  </si>
  <si>
    <t>Appointment of Defense Minister as Responsible for Application of Maritime Zones and Continental Shelf Law  https://t.co/KOVcAEEVMd  #suna #sudan  https://t.co/EiqUf9qstW</t>
  </si>
  <si>
    <t>['https://www.suna-sd.net/read?id=735490']</t>
  </si>
  <si>
    <t>['https://pbs.twimg.com/media/FO9gkcLXMAg5xQ9.jpg']</t>
  </si>
  <si>
    <t>https://twitter.com/SUNA_AGENCY_EN/status/1508530586104836100</t>
  </si>
  <si>
    <t>https://pbs.twimg.com/media/FO9gkcLXMAg5xQ9.jpg</t>
  </si>
  <si>
    <t>2022-03-28 21:43:46 CAT</t>
  </si>
  <si>
    <t>Red Sea governor, UNITAMS discuss coordination to support transitional period  https://t.co/eTaaMirT3H  #suna #sudan  https://t.co/rkbaR5bOTb</t>
  </si>
  <si>
    <t>['https://www.suna-sd.net/read?id=735487']</t>
  </si>
  <si>
    <t>['https://pbs.twimg.com/media/FO9gT7KXsAYyXCR.jpg']</t>
  </si>
  <si>
    <t>https://twitter.com/SUNA_AGENCY_EN/status/1508530303077339147</t>
  </si>
  <si>
    <t>https://pbs.twimg.com/media/FO9gT7KXsAYyXCR.jpg</t>
  </si>
  <si>
    <t>2022-03-28 21:42:29 CAT</t>
  </si>
  <si>
    <t>Sovereignty Council Member Chairs Meeting of North Kordofan Government  https://t.co/p3II43iFdw  #suna #sudan  https://t.co/xZpHkk7h1c</t>
  </si>
  <si>
    <t>['https://www.suna-sd.net/read?id=735481']</t>
  </si>
  <si>
    <t>['https://pbs.twimg.com/media/FO9gBWJXoAQ-5S_.jpg']</t>
  </si>
  <si>
    <t>https://twitter.com/SUNA_AGENCY_EN/status/1508529984075452419</t>
  </si>
  <si>
    <t>https://pbs.twimg.com/media/FO9gBWJXoAQ-5S_.jpg</t>
  </si>
  <si>
    <t>2022-03-28 21:41:14 CAT</t>
  </si>
  <si>
    <t>Foreign Ministry Undersecretary Receives Charge d’Affaires of UAE Embassy in Khartoum  https://t.co/6965grieRm  #suna #sudan  https://t.co/rR6utJWUMc</t>
  </si>
  <si>
    <t>['https://www.suna-sd.net/read?id=735479']</t>
  </si>
  <si>
    <t>['https://pbs.twimg.com/media/FO9fvV6WUAcmIc_.jpg']</t>
  </si>
  <si>
    <t>https://twitter.com/SUNA_AGENCY_EN/status/1508529669431250947</t>
  </si>
  <si>
    <t>https://pbs.twimg.com/media/FO9fvV6WUAcmIc_.jpg</t>
  </si>
  <si>
    <t>2022-03-28 21:38:05 CAT</t>
  </si>
  <si>
    <t>Agreements Expected to be Signed by Sudan Delegation at Investment Forum  https://t.co/apyty5tbLG  #suna #sudan  https://t.co/gcNj30FuWL</t>
  </si>
  <si>
    <t>['https://www.suna-sd.net/read?id=735468']</t>
  </si>
  <si>
    <t>['https://pbs.twimg.com/media/FO9fA9aXEAgWYxL.jpg']</t>
  </si>
  <si>
    <t>https://twitter.com/SUNA_AGENCY_EN/status/1508528873624977414</t>
  </si>
  <si>
    <t>https://pbs.twimg.com/media/FO9fA9aXEAgWYxL.jpg</t>
  </si>
  <si>
    <t>2022-03-28 21:36:45 CAT</t>
  </si>
  <si>
    <t>Ministry of Environment Reviews Third National Communication Report of UN Agreement  https://t.co/EaOywLiBnh  #suna #sudan  https://t.co/SPokXIYP22</t>
  </si>
  <si>
    <t>['https://www.suna-sd.net/read?id=735467']</t>
  </si>
  <si>
    <t>['https://pbs.twimg.com/media/FO9etnPXMAcfbgD.jpg']</t>
  </si>
  <si>
    <t>https://twitter.com/SUNA_AGENCY_EN/status/1508528540807049229</t>
  </si>
  <si>
    <t>https://pbs.twimg.com/media/FO9etnPXMAcfbgD.jpg</t>
  </si>
  <si>
    <t>2022-03-28 21:35:27 CAT</t>
  </si>
  <si>
    <t>Foreign Ministry Welcomes Ethiopian Government's Declaration of Humanitarian Truce  https://t.co/b8E4kzAQ4K  #suna #sudan  https://t.co/bsBVMR3jaO</t>
  </si>
  <si>
    <t>['https://www.suna-sd.net/read?id=735466']</t>
  </si>
  <si>
    <t>['https://pbs.twimg.com/media/FO9eaW6WQAQIZwE.jpg']</t>
  </si>
  <si>
    <t>https://twitter.com/SUNA_AGENCY_EN/status/1508528210601988109</t>
  </si>
  <si>
    <t>https://pbs.twimg.com/media/FO9eaW6WQAQIZwE.jpg</t>
  </si>
  <si>
    <t>2022-03-28 21:34:02 CAT</t>
  </si>
  <si>
    <t>Bills on Survey and Civil Aviation Authorities Reviewed  https://t.co/P1BNAlpONQ  #suna #sudan  https://t.co/WIhSDnUUwP</t>
  </si>
  <si>
    <t>['https://www.suna-sd.net/read?id=735465']</t>
  </si>
  <si>
    <t>['https://pbs.twimg.com/media/FO9eFZdXoAYr3zL.jpg']</t>
  </si>
  <si>
    <t>https://twitter.com/SUNA_AGENCY_EN/status/1508527854249824260</t>
  </si>
  <si>
    <t>https://pbs.twimg.com/media/FO9eFZdXoAYr3zL.jpg</t>
  </si>
  <si>
    <t>2022-03-28 21:32:47 CAT</t>
  </si>
  <si>
    <t>Daglo makes Phone Call with President Salva Kiir  https://t.co/CVYSZyCsUR  #suna #sudan  https://t.co/wm7BRZLySB</t>
  </si>
  <si>
    <t>['https://www.suna-sd.net/read?id=735460']</t>
  </si>
  <si>
    <t>['https://pbs.twimg.com/media/FO9dzMLXIAICPG-.jpg']</t>
  </si>
  <si>
    <t>https://twitter.com/SUNA_AGENCY_EN/status/1508527539907698690</t>
  </si>
  <si>
    <t>https://pbs.twimg.com/media/FO9dzMLXIAICPG-.jpg</t>
  </si>
  <si>
    <t>2022-03-28 21:31:26 CAT</t>
  </si>
  <si>
    <t>TSC members Inspect Roseires Dam  https://t.co/e70imucrZD  #suna #sudan  https://t.co/OlAm0bYqqH</t>
  </si>
  <si>
    <t>['https://www.suna-sd.net/read?id=735454']</t>
  </si>
  <si>
    <t>['https://pbs.twimg.com/media/FO9dffvXMBAj3EP.jpg']</t>
  </si>
  <si>
    <t>https://twitter.com/SUNA_AGENCY_EN/status/1508527203247702028</t>
  </si>
  <si>
    <t>https://pbs.twimg.com/media/FO9dffvXMBAj3EP.jpg</t>
  </si>
  <si>
    <t>2022-03-28 21:30:15 CAT</t>
  </si>
  <si>
    <t>Notification of Ton of Gold from Traditional Mining Completed  https://t.co/Tro7XQsCuG  #suna #sudan  https://t.co/TleBc55lgt</t>
  </si>
  <si>
    <t>['https://www.suna-sd.net/read?id=735442']</t>
  </si>
  <si>
    <t>['https://pbs.twimg.com/media/FO9dOJgWUAEg-Cv.jpg']</t>
  </si>
  <si>
    <t>https://twitter.com/SUNA_AGENCY_EN/status/1508526905191976968</t>
  </si>
  <si>
    <t>https://pbs.twimg.com/media/FO9dOJgWUAEg-Cv.jpg</t>
  </si>
  <si>
    <t>2022-03-28 21:28:36 CAT</t>
  </si>
  <si>
    <t>Al-Burhan Offers Condolence on Death of Mohammed Al-Shaikh Al-Shareef Al-Edreesy  https://t.co/ky3KBKtq8O  #suna #sudan  https://t.co/UFsFEQzlUi</t>
  </si>
  <si>
    <t>['https://www.suna-sd.net/read?id=735434']</t>
  </si>
  <si>
    <t>['https://pbs.twimg.com/media/FO9c2FQXsAEQr1m.jpg']</t>
  </si>
  <si>
    <t>https://twitter.com/SUNA_AGENCY_EN/status/1508526486956949507</t>
  </si>
  <si>
    <t>https://pbs.twimg.com/media/FO9c2FQXsAEQr1m.jpg</t>
  </si>
  <si>
    <t>2022-03-28 21:27:25 CAT</t>
  </si>
  <si>
    <t>Minister of Justice Heads to Geneva  https://t.co/fhB7Zy2ejd  #suna #sudan  https://t.co/zfZs3bPLvC</t>
  </si>
  <si>
    <t>['https://www.suna-sd.net/read?id=735429']</t>
  </si>
  <si>
    <t>['https://pbs.twimg.com/media/FO9ck1FXEAU-MDG.jpg']</t>
  </si>
  <si>
    <t>https://twitter.com/SUNA_AGENCY_EN/status/1508526191833198594</t>
  </si>
  <si>
    <t>https://pbs.twimg.com/media/FO9ck1FXEAU-MDG.jpg</t>
  </si>
  <si>
    <t>2022-03-28 21:26:13 CAT</t>
  </si>
  <si>
    <t>Al-Burhan meets IGAD Special Envoy for South Sudan  https://t.co/dje8Tnjn19  #suna #sudan  https://t.co/Z4mbFOZxkW</t>
  </si>
  <si>
    <t>['https://www.suna-sd.net/read?id=735423']</t>
  </si>
  <si>
    <t>['https://pbs.twimg.com/media/FO9cS8UWQAYa0zc.jpg']</t>
  </si>
  <si>
    <t>https://twitter.com/SUNA_AGENCY_EN/status/1508525888383725569</t>
  </si>
  <si>
    <t>https://pbs.twimg.com/media/FO9cS8UWQAYa0zc.jpg</t>
  </si>
  <si>
    <t>2022-03-27 20:16:01 CAT</t>
  </si>
  <si>
    <t>Al-Burhan receives message from Salva Kiir  https://t.co/cH1xQREnjN  #suna #sudan  https://t.co/Zmgov5XymO</t>
  </si>
  <si>
    <t>['https://www.suna-sd.net/read?id=735389']</t>
  </si>
  <si>
    <t>['https://pbs.twimg.com/media/FO4CoT5WUAAGn2F.jpg', 'https://pbs.twimg.com/media/FO4CowIXoAMArIR.jpg']</t>
  </si>
  <si>
    <t>https://twitter.com/SUNA_AGENCY_EN/status/1508145832306126856</t>
  </si>
  <si>
    <t>https://pbs.twimg.com/media/FO4CoT5WUAAGn2F.jpg</t>
  </si>
  <si>
    <t>2022-03-27 20:14:00 CAT</t>
  </si>
  <si>
    <t>Daglo receives response of the government of the south Sudan to Peace Agreement Proposal  https://t.co/QTtGuDiJ9G  #suna #sudan  https://t.co/yz4rkgy6Nj</t>
  </si>
  <si>
    <t>['https://www.suna-sd.net/read?id=735387']</t>
  </si>
  <si>
    <t>['https://pbs.twimg.com/media/FO4CLenXIAQUXyH.jpg']</t>
  </si>
  <si>
    <t>https://twitter.com/SUNA_AGENCY_EN/status/1508145328565981184</t>
  </si>
  <si>
    <t>https://pbs.twimg.com/media/FO4CLenXIAQUXyH.jpg</t>
  </si>
  <si>
    <t>2022-03-27 20:11:27 CAT</t>
  </si>
  <si>
    <t>Dr. Jibril meets French Envoy for Horn of Africa  https://t.co/vR8QrVPzmO  #suna #sudan  https://t.co/mryQyE3LBO</t>
  </si>
  <si>
    <t>['https://www.suna-sd.net/read?id=735373']</t>
  </si>
  <si>
    <t>['https://pbs.twimg.com/media/FO4BlxLWQAYxJZ7.jpg']</t>
  </si>
  <si>
    <t>https://twitter.com/SUNA_AGENCY_EN/status/1508144683540692993</t>
  </si>
  <si>
    <t>https://pbs.twimg.com/media/FO4BlxLWQAYxJZ7.jpg</t>
  </si>
  <si>
    <t>2022-03-27 20:10:07 CAT</t>
  </si>
  <si>
    <t>Dr. Salma gets acquainted on NPPC performance  https://t.co/WjA0bldBg2  #suna #sudan  https://t.co/BWRF59HssP</t>
  </si>
  <si>
    <t>['https://www.suna-sd.net/read?id=735370']</t>
  </si>
  <si>
    <t>['https://pbs.twimg.com/media/FO4BSW7XMAAAL1X.jpg']</t>
  </si>
  <si>
    <t>https://twitter.com/SUNA_AGENCY_EN/status/1508144348906635273</t>
  </si>
  <si>
    <t>https://pbs.twimg.com/media/FO4BSW7XMAAAL1X.jpg</t>
  </si>
  <si>
    <t>2022-03-27 20:07:02 CAT</t>
  </si>
  <si>
    <t>Central Bank of Sudan warns against dealing with cryptocurrencies  https://t.co/WB8hFwQkLv  #suna #sudan  https://t.co/63bQikYtK5</t>
  </si>
  <si>
    <t>['https://www.suna-sd.net/read?id=735364']</t>
  </si>
  <si>
    <t>['https://pbs.twimg.com/media/FO4AlpcXEAsDPgZ.jpg']</t>
  </si>
  <si>
    <t>https://twitter.com/SUNA_AGENCY_EN/status/1508143574919139328</t>
  </si>
  <si>
    <t>https://pbs.twimg.com/media/FO4AlpcXEAsDPgZ.jpg</t>
  </si>
  <si>
    <t>2022-03-27 20:04:39 CAT</t>
  </si>
  <si>
    <t>CBOS meets all its clients' foreign exchange requests  https://t.co/CxCUpUaMh0  #suna #sudan  https://t.co/Nv2W0Pe0X8</t>
  </si>
  <si>
    <t>['https://www.suna-sd.net/read?id=735360']</t>
  </si>
  <si>
    <t>['https://pbs.twimg.com/media/FO4ACutWUAYzjAr.jpg']</t>
  </si>
  <si>
    <t>https://twitter.com/SUNA_AGENCY_EN/status/1508142974726717440</t>
  </si>
  <si>
    <t>https://pbs.twimg.com/media/FO4ACutWUAYzjAr.jpg</t>
  </si>
  <si>
    <t>2022-03-27 20:00:50 CAT</t>
  </si>
  <si>
    <t>Khartoum Stock Exchange closes stable at 22266.522 points  https://t.co/sNv6VLJCPb  #suna #sudan  https://t.co/d0Mga8B6Uo</t>
  </si>
  <si>
    <t>['https://www.suna-sd.net/read?id=735353']</t>
  </si>
  <si>
    <t>['https://pbs.twimg.com/media/FO3_KbEXEBIoYLl.jpg']</t>
  </si>
  <si>
    <t>https://twitter.com/SUNA_AGENCY_EN/status/1508142015174881282</t>
  </si>
  <si>
    <t>https://pbs.twimg.com/media/FO3_KbEXEBIoYLl.jpg</t>
  </si>
  <si>
    <t>2022-03-27 19:58:33 CAT</t>
  </si>
  <si>
    <t>New York  Commission on Status of Women concludes its 66th. session in New York  https://t.co/izdWXKTHlj  #suna #sudan  https://t.co/rZBh1Gmwle</t>
  </si>
  <si>
    <t>['https://www.suna-sd.net/read?id=735346']</t>
  </si>
  <si>
    <t>['https://pbs.twimg.com/media/FO3-n3qWQAAPyYS.jpg', 'https://pbs.twimg.com/media/FO3-oavX0AM30oX.jpg', 'https://pbs.twimg.com/media/FO3-o-yXoAkNk7C.jpg']</t>
  </si>
  <si>
    <t>https://twitter.com/SUNA_AGENCY_EN/status/1508141439485681664</t>
  </si>
  <si>
    <t>https://pbs.twimg.com/media/FO3-n3qWQAAPyYS.jpg</t>
  </si>
  <si>
    <t>2022-03-27 19:54:29 CAT</t>
  </si>
  <si>
    <t>Deputy Governor of S. Kordofan Affirms Importance of Implementing Juba Peace Agreement  https://t.co/8rxv0q0Ssp  #suna #sudan  https://t.co/4zm04In8vA</t>
  </si>
  <si>
    <t>['https://www.suna-sd.net/read?id=735339']</t>
  </si>
  <si>
    <t>['https://pbs.twimg.com/media/FO39tELX0AMqL-e.jpg', 'https://pbs.twimg.com/media/FO39tYRXEAsOGCd.jpg', 'https://pbs.twimg.com/media/FO39tuiXMAQxrvW.jpg']</t>
  </si>
  <si>
    <t>https://twitter.com/SUNA_AGENCY_EN/status/1508140415354085377</t>
  </si>
  <si>
    <t>https://pbs.twimg.com/media/FO39tELX0AMqL-e.jpg</t>
  </si>
  <si>
    <t>2022-03-27 19:51:51 CAT</t>
  </si>
  <si>
    <t>Transport Minister chairs General Assembly meeting of Nile Valley River Navigation Authority  https://t.co/nC0xn4EXpV  #suna #sudan  https://t.co/xWwsoeTedU</t>
  </si>
  <si>
    <t>['https://www.suna-sd.net/read?id=735337']</t>
  </si>
  <si>
    <t>['https://pbs.twimg.com/media/FO39G4XWYAcJHb3.jpg']</t>
  </si>
  <si>
    <t>https://twitter.com/SUNA_AGENCY_EN/status/1508139751035097089</t>
  </si>
  <si>
    <t>https://pbs.twimg.com/media/FO39G4XWYAcJHb3.jpg</t>
  </si>
  <si>
    <t>2022-03-27 19:49:00 CAT</t>
  </si>
  <si>
    <t>The Federal Minster of Health lunches the National Strategic Plan  https://t.co/wRef4bsVw8  #suna #sudan  https://t.co/iKFEmQ3Fk0</t>
  </si>
  <si>
    <t>['https://www.suna-sd.net/read?id=735336']</t>
  </si>
  <si>
    <t>['https://pbs.twimg.com/media/FO38dQWX0AwVSjH.jpg']</t>
  </si>
  <si>
    <t>https://twitter.com/SUNA_AGENCY_EN/status/1508139037034532873</t>
  </si>
  <si>
    <t>https://pbs.twimg.com/media/FO38dQWX0AwVSjH.jpg</t>
  </si>
  <si>
    <t>2022-03-27 19:47:19 CAT</t>
  </si>
  <si>
    <t>Dr. Salma Affirms Importance of Women's Role in Society  https://t.co/uTo1Zq96ar  #suna #sudan  https://t.co/k6gNL10K4v</t>
  </si>
  <si>
    <t>['https://www.suna-sd.net/read?id=735314']</t>
  </si>
  <si>
    <t>['https://pbs.twimg.com/media/FO38EYmXoAMhg-M.jpg']</t>
  </si>
  <si>
    <t>https://twitter.com/SUNA_AGENCY_EN/status/1508138611694309381</t>
  </si>
  <si>
    <t>https://pbs.twimg.com/media/FO38EYmXoAMhg-M.jpg</t>
  </si>
  <si>
    <t>2022-03-27 19:45:51 CAT</t>
  </si>
  <si>
    <t>TSC Member witnesses launching Partnership for Development Program  https://t.co/J5dpXp6HM3  #suna #sudan  https://t.co/j3zkZPRYbV</t>
  </si>
  <si>
    <t>['https://www.suna-sd.net/read?id=735309']</t>
  </si>
  <si>
    <t>['https://pbs.twimg.com/media/FO37vUTX0AkRLsF.jpg']</t>
  </si>
  <si>
    <t>https://twitter.com/SUNA_AGENCY_EN/status/1508138243988111362</t>
  </si>
  <si>
    <t>https://pbs.twimg.com/media/FO37vUTX0AkRLsF.jpg</t>
  </si>
  <si>
    <t>2022-03-26 20:51:18 CAT</t>
  </si>
  <si>
    <t>Abu-Hajja: Serious Measures will be Taken against Speculators in Dollar  https://t.co/Wke8ObGU5x  #suna #sudan  https://t.co/tWKD8WIAGX</t>
  </si>
  <si>
    <t>['https://www.suna-sd.net/read?id=735286']</t>
  </si>
  <si>
    <t>['https://pbs.twimg.com/media/FOzBIQOWYAQPY8S.jpg']</t>
  </si>
  <si>
    <t>https://twitter.com/SUNA_AGENCY_EN/status/1507792324981633034</t>
  </si>
  <si>
    <t>https://pbs.twimg.com/media/FOzBIQOWYAQPY8S.jpg</t>
  </si>
  <si>
    <t>2022-03-26 20:49:37 CAT</t>
  </si>
  <si>
    <t>Kabbashi Affirms Government Support to UN – African Initiative to Achieve Political Consensus  https://t.co/XNZUjNYzr5  #suna #sudan  https://t.co/Jpw1k4KbFm</t>
  </si>
  <si>
    <t>['https://www.suna-sd.net/read?id=735278']</t>
  </si>
  <si>
    <t>['https://pbs.twimg.com/media/FOzAviqWUAAv5tu.jpg']</t>
  </si>
  <si>
    <t>https://twitter.com/SUNA_AGENCY_EN/status/1507791901067468808</t>
  </si>
  <si>
    <t>https://pbs.twimg.com/media/FOzAviqWUAAv5tu.jpg</t>
  </si>
  <si>
    <t>2022-03-26 20:46:43 CAT</t>
  </si>
  <si>
    <t>Advisor of South Sudan President Arrives in Khartoum  https://t.co/p2O6SvlUP9  #suna #sudan  https://t.co/4qRrDgxcxu</t>
  </si>
  <si>
    <t>['https://www.suna-sd.net/read?id=735276']</t>
  </si>
  <si>
    <t>['https://pbs.twimg.com/media/FOzAEa3X0AM1eKd.jpg', 'https://pbs.twimg.com/media/FOzAEqrX0AYpIx7.jpg', 'https://pbs.twimg.com/media/FOzAE5mXIAUsgiw.jpg', 'https://pbs.twimg.com/media/FOzAFFYWQBIN-n8.jpg']</t>
  </si>
  <si>
    <t>https://twitter.com/SUNA_AGENCY_EN/status/1507791171803828239</t>
  </si>
  <si>
    <t>https://pbs.twimg.com/media/FOzAEa3X0AM1eKd.jpg</t>
  </si>
  <si>
    <t>2022-03-26 17:45:54 CAT</t>
  </si>
  <si>
    <t>Minister of Health Meets his Egyptian Counterpart  https://t.co/juJAFwOzYx  #suna #sudan  https://t.co/byOz4K4SHd</t>
  </si>
  <si>
    <t>['https://www.suna-sd.net/read?id=735268']</t>
  </si>
  <si>
    <t>['https://pbs.twimg.com/media/FOyWsGuX0AsVDZa.jpg']</t>
  </si>
  <si>
    <t>https://twitter.com/SUNA_AGENCY_EN/status/1507745666558316549</t>
  </si>
  <si>
    <t>https://pbs.twimg.com/media/FOyWsGuX0AsVDZa.jpg</t>
  </si>
  <si>
    <t>2022-03-26 17:36:28 CAT</t>
  </si>
  <si>
    <t>Foreign Ministry Condemns Houthi Militia's Targeting to Southern Saudi Arabia  https://t.co/lhx31MELUL  #suna #sudan  https://t.co/RcbNpiHdwx</t>
  </si>
  <si>
    <t>['https://www.suna-sd.net/read?id=735260']</t>
  </si>
  <si>
    <t>['https://pbs.twimg.com/media/FOyUiQ4XIAEtjGs.jpg']</t>
  </si>
  <si>
    <t>https://twitter.com/SUNA_AGENCY_EN/status/1507743294503239697</t>
  </si>
  <si>
    <t>https://pbs.twimg.com/media/FOyUiQ4XIAEtjGs.jpg</t>
  </si>
  <si>
    <t>2022-03-24 21:11:16 CAT</t>
  </si>
  <si>
    <t>Central bank pumps foreign exchange to commercial banks  https://t.co/uRK3LaJPCa  #suna #sudan  https://t.co/UJE1auScnQ</t>
  </si>
  <si>
    <t>['https://www.suna-sd.net/read?id=735157']</t>
  </si>
  <si>
    <t>['https://pbs.twimg.com/media/FOoyglGWYAkwjHb.jpg']</t>
  </si>
  <si>
    <t>https://twitter.com/SUNA_AGENCY_EN/status/1507072573623967755</t>
  </si>
  <si>
    <t>https://pbs.twimg.com/media/FOoyglGWYAkwjHb.jpg</t>
  </si>
  <si>
    <t>2022-03-24 21:07:26 CAT</t>
  </si>
  <si>
    <t>CBOS announces intervention in foreign exchange market to ensure removal of imbalances  https://t.co/E8s9hbTilG  #suna #sudan  https://t.co/AkFKEdjRBo</t>
  </si>
  <si>
    <t>['https://www.suna-sd.net/read?id=735151']</t>
  </si>
  <si>
    <t>['https://pbs.twimg.com/media/FOoxo61WUAIZ8Wh.jpg']</t>
  </si>
  <si>
    <t>https://twitter.com/SUNA_AGENCY_EN/status/1507071608250322946</t>
  </si>
  <si>
    <t>https://pbs.twimg.com/media/FOoxo61WUAIZ8Wh.jpg</t>
  </si>
  <si>
    <t>2022-03-24 21:06:04 CAT</t>
  </si>
  <si>
    <t>Sudan Partakes in 66th session of UN Commission on the Status of Women   https://t.co/YsluBugzVl  #suna #sudan  https://t.co/gDKypmLRMh</t>
  </si>
  <si>
    <t>['https://www.suna-sd.net/read?id=735147']</t>
  </si>
  <si>
    <t>['https://pbs.twimg.com/media/FOoxUwHWQAIqoxc.jpg']</t>
  </si>
  <si>
    <t>https://twitter.com/SUNA_AGENCY_EN/status/1507071265386942474</t>
  </si>
  <si>
    <t>https://pbs.twimg.com/media/FOoxUwHWQAIqoxc.jpg</t>
  </si>
  <si>
    <t>2022-03-24 21:04:30 CAT</t>
  </si>
  <si>
    <t>Minister of Labor announces result of industrial apprenticeship diploma exam  https://t.co/jkyfhBDEYK  #suna #sudan  https://t.co/bOdsTUSucB</t>
  </si>
  <si>
    <t>['https://www.suna-sd.net/read?id=735139']</t>
  </si>
  <si>
    <t>['https://pbs.twimg.com/media/FOow9wKXEAMkCML.jpg']</t>
  </si>
  <si>
    <t>https://twitter.com/SUNA_AGENCY_EN/status/1507070871453995008</t>
  </si>
  <si>
    <t>https://pbs.twimg.com/media/FOow9wKXEAMkCML.jpg</t>
  </si>
  <si>
    <t>2022-03-24 21:02:25 CAT</t>
  </si>
  <si>
    <t>Social Development Ministry Undersecretary commends contribution of Sudanese women to change  https://t.co/szwrBVUpHt  #suna #sudan  https://t.co/N715aVnISg</t>
  </si>
  <si>
    <t>['https://www.suna-sd.net/read?id=735123']</t>
  </si>
  <si>
    <t>['https://pbs.twimg.com/media/FOowfaGXoAIWMFm.jpg']</t>
  </si>
  <si>
    <t>https://twitter.com/SUNA_AGENCY_EN/status/1507070348512141321</t>
  </si>
  <si>
    <t>https://pbs.twimg.com/media/FOowfaGXoAIWMFm.jpg</t>
  </si>
  <si>
    <t>2022-03-24 20:59:59 CAT</t>
  </si>
  <si>
    <t>Anti-Mosquito campaigns launched in Omdurman  https://t.co/UwYnwZRYhy  #suna #sudan  https://t.co/2RatDOLJ5n</t>
  </si>
  <si>
    <t>['https://www.suna-sd.net/read?id=735111']</t>
  </si>
  <si>
    <t>['https://pbs.twimg.com/media/FOov79KXEAAiPqm.jpg']</t>
  </si>
  <si>
    <t>https://twitter.com/SUNA_AGENCY_EN/status/1507069734944223239</t>
  </si>
  <si>
    <t>https://pbs.twimg.com/media/FOov79KXEAAiPqm.jpg</t>
  </si>
  <si>
    <t>2022-03-23 22:03:43 CAT</t>
  </si>
  <si>
    <t>Members of Sovereignty Council Arrive in Damazin to Participate in Revolutionary Front Conference  https://t.co/OdOD9A4Js0  #suna #sudan  https://t.co/QAIQwC2kay</t>
  </si>
  <si>
    <t>['https://www.suna-sd.net/read?id=735085']</t>
  </si>
  <si>
    <t>['https://pbs.twimg.com/media/FOj073eXIAQKivU.jpg']</t>
  </si>
  <si>
    <t>https://twitter.com/SUNA_AGENCY_EN/status/1506723387678334982</t>
  </si>
  <si>
    <t>https://pbs.twimg.com/media/FOj073eXIAQKivU.jpg</t>
  </si>
  <si>
    <t>2022-03-23 21:32:32 CAT</t>
  </si>
  <si>
    <t>Humanitarian Convoy of WFP Attacked in North Darfur  https://t.co/iBSVRebknq  #suna #sudan  https://t.co/uUVS8km2Kv</t>
  </si>
  <si>
    <t>['https://www.suna-sd.net/read?id=735081']</t>
  </si>
  <si>
    <t>['https://pbs.twimg.com/media/FOjty-4WUAAN8yr.jpg']</t>
  </si>
  <si>
    <t>https://twitter.com/SUNA_AGENCY_EN/status/1506715538579415051</t>
  </si>
  <si>
    <t>https://pbs.twimg.com/media/FOjty-4WUAAN8yr.jpg</t>
  </si>
  <si>
    <t>2022-03-23 21:30:16 CAT</t>
  </si>
  <si>
    <t>Ministry of Justice Holds Workshop on Democratic Transformation  https://t.co/5nspa1nxUG  #suna #sudan  https://t.co/WMJMKVON9n</t>
  </si>
  <si>
    <t>['https://www.suna-sd.net/read?id=735078']</t>
  </si>
  <si>
    <t>['https://pbs.twimg.com/media/FOjtR0RXEAY1pys.jpg']</t>
  </si>
  <si>
    <t>https://twitter.com/SUNA_AGENCY_EN/status/1506714967965319179</t>
  </si>
  <si>
    <t>https://pbs.twimg.com/media/FOjtR0RXEAY1pys.jpg</t>
  </si>
  <si>
    <t>2022-03-23 21:26:32 CAT</t>
  </si>
  <si>
    <t>Dr. Idris: Revolutionary Front will Contribute Initiative to Solve Crisis  https://t.co/HP39Ew8Qsm  #suna #sudan  https://t.co/Y1ki4ujHGk</t>
  </si>
  <si>
    <t>['https://www.suna-sd.net/read?id=735071']</t>
  </si>
  <si>
    <t>['https://pbs.twimg.com/media/FOjsaaGXoAgRoOL.jpg', 'https://pbs.twimg.com/media/FOjsazIXIAsW--1.jpg']</t>
  </si>
  <si>
    <t>https://twitter.com/SUNA_AGENCY_EN/status/1506714027564703746</t>
  </si>
  <si>
    <t>https://pbs.twimg.com/media/FOjsaaGXoAgRoOL.jpg</t>
  </si>
  <si>
    <t>2022-03-23 21:24:15 CAT</t>
  </si>
  <si>
    <t>Dr. Salma Abdul-Jabar Visits Kenana Sugar Factory  https://t.co/RuNdgK1SrM  #suna #sudan  https://t.co/Fp71lXVVk8</t>
  </si>
  <si>
    <t>['https://www.suna-sd.net/read?id=735069']</t>
  </si>
  <si>
    <t>['https://pbs.twimg.com/media/FOjr5VXWQAUhokr.jpg']</t>
  </si>
  <si>
    <t>https://twitter.com/SUNA_AGENCY_EN/status/1506713452051668994</t>
  </si>
  <si>
    <t>https://pbs.twimg.com/media/FOjr5VXWQAUhokr.jpg</t>
  </si>
  <si>
    <t>2022-03-23 21:14:55 CAT</t>
  </si>
  <si>
    <t>Sudan to participate in Emirates investment forum  https://t.co/e3BGNwKIfi  #suna #sudan  https://t.co/aY7hfwOEU6</t>
  </si>
  <si>
    <t>['https://www.suna-sd.net/read?id=735062']</t>
  </si>
  <si>
    <t>['https://pbs.twimg.com/media/FOjpw0aX0AsUDqt.jpg']</t>
  </si>
  <si>
    <t>https://twitter.com/SUNA_AGENCY_EN/status/1506711103933452308</t>
  </si>
  <si>
    <t>https://pbs.twimg.com/media/FOjpw0aX0AsUDqt.jpg</t>
  </si>
  <si>
    <t>2022-03-23 17:47:31 CAT</t>
  </si>
  <si>
    <t>Member of TSC Dr. Salma arrives White Nile State  https://t.co/0yugA8XRZT  #suna #sudan  https://t.co/2rac7R8agA</t>
  </si>
  <si>
    <t>['https://www.suna-sd.net/read?id=735060']</t>
  </si>
  <si>
    <t>['https://pbs.twimg.com/media/FOi6SqiXIAQsktW.jpg']</t>
  </si>
  <si>
    <t>https://twitter.com/SUNA_AGENCY_EN/status/1506658910844985356</t>
  </si>
  <si>
    <t>https://pbs.twimg.com/media/FOi6SqiXIAQsktW.jpg</t>
  </si>
  <si>
    <t>2022-03-23 15:24:43 CAT</t>
  </si>
  <si>
    <t>Revolutionary Front to hold its First Deliberation Conference on Thursday  https://t.co/HXCiBvw2A2  #suna #sudan  https://t.co/tRZCpWpWBP</t>
  </si>
  <si>
    <t>['https://www.suna-sd.net/read?id=735031']</t>
  </si>
  <si>
    <t>['https://pbs.twimg.com/media/FOiZnEAXwAgle0J.jpg']</t>
  </si>
  <si>
    <t>https://twitter.com/SUNA_AGENCY_EN/status/1506622975105249280</t>
  </si>
  <si>
    <t>https://pbs.twimg.com/media/FOiZnEAXwAgle0J.jpg</t>
  </si>
  <si>
    <t>2022-03-22 20:50:35 CAT</t>
  </si>
  <si>
    <t>Daglo meets Libyan Ambassador  https://t.co/N2g3i1tMBW  #suna #sudan  https://t.co/lOONfbEXH7</t>
  </si>
  <si>
    <t>['https://www.suna-sd.net/read?id=734982']</t>
  </si>
  <si>
    <t>['https://pbs.twimg.com/media/FOeameXXIAcZNsw.jpg']</t>
  </si>
  <si>
    <t>https://twitter.com/SUNA_AGENCY_EN/status/1506342592665075721</t>
  </si>
  <si>
    <t>https://pbs.twimg.com/media/FOeameXXIAcZNsw.jpg</t>
  </si>
  <si>
    <t>2022-03-22 20:48:58 CAT</t>
  </si>
  <si>
    <t>Dr. Abdel-Baqi chairs meeting of Higher Committee for Health Emergencies  https://t.co/lAE33eNZT3  #suna #sudan  https://t.co/vLpczZ2Asl</t>
  </si>
  <si>
    <t>['https://www.suna-sd.net/read?id=734971']</t>
  </si>
  <si>
    <t>['https://pbs.twimg.com/media/FOeaOxEXMAA-g-a.jpg']</t>
  </si>
  <si>
    <t>https://twitter.com/SUNA_AGENCY_EN/status/1506342186253799433</t>
  </si>
  <si>
    <t>https://pbs.twimg.com/media/FOeaOxEXMAA-g-a.jpg</t>
  </si>
  <si>
    <t>2022-03-22 20:44:03 CAT</t>
  </si>
  <si>
    <t>SUNA Forum to Host Revolutionary and Unionist Forces Alliance tomorrow  https://t.co/y0tmPNPtZ1  #suna #sudan  https://t.co/hfYQAQXSGQ</t>
  </si>
  <si>
    <t>['https://www.suna-sd.net/read?id=734967']</t>
  </si>
  <si>
    <t>['https://pbs.twimg.com/media/FOeZF3sWUA0DIQt.jpg']</t>
  </si>
  <si>
    <t>https://twitter.com/SUNA_AGENCY_EN/status/1506340948707622919</t>
  </si>
  <si>
    <t>https://pbs.twimg.com/media/FOeZF3sWUA0DIQt.jpg</t>
  </si>
  <si>
    <t>2022-03-22 20:39:31 CAT</t>
  </si>
  <si>
    <t>Dr. Idris: TV and Radio play key role on boosting social peace  https://t.co/J90PS7vXrF  #suna #sudan  https://t.co/PNTB4GrhPK</t>
  </si>
  <si>
    <t>['https://www.suna-sd.net/read?id=734960']</t>
  </si>
  <si>
    <t>['https://pbs.twimg.com/media/FOeYEs7XEAcd2k6.jpg']</t>
  </si>
  <si>
    <t>https://twitter.com/SUNA_AGENCY_EN/status/1506339809392009219</t>
  </si>
  <si>
    <t>https://pbs.twimg.com/media/FOeYEs7XEAcd2k6.jpg</t>
  </si>
  <si>
    <t>2022-03-22 20:37:44 CAT</t>
  </si>
  <si>
    <t>Asharq Al-Awsat newspaper interviews Al-Burhan  https://t.co/g4gAPyUD75  #suna #sudan  https://t.co/N0htCiXxuw</t>
  </si>
  <si>
    <t>['https://www.suna-sd.net/read?id=734953']</t>
  </si>
  <si>
    <t>['https://pbs.twimg.com/media/FOeXp98WQAczDzz.jpg']</t>
  </si>
  <si>
    <t>https://twitter.com/SUNA_AGENCY_EN/status/1506339358604943368</t>
  </si>
  <si>
    <t>https://pbs.twimg.com/media/FOeXp98WQAczDzz.jpg</t>
  </si>
  <si>
    <t>2022-03-22 20:35:48 CAT</t>
  </si>
  <si>
    <t>WHO announces supporting Sudan’s Health Programs  https://t.co/oFmORaGOb8  #suna #sudan  https://t.co/gA8LIQZToU</t>
  </si>
  <si>
    <t>['https://www.suna-sd.net/read?id=734950']</t>
  </si>
  <si>
    <t>['https://pbs.twimg.com/media/FOeXOQSXMAkfV-T.jpg']</t>
  </si>
  <si>
    <t>https://twitter.com/SUNA_AGENCY_EN/status/1506338874901110788</t>
  </si>
  <si>
    <t>https://pbs.twimg.com/media/FOeXOQSXMAkfV-T.jpg</t>
  </si>
  <si>
    <t>2022-03-22 20:29:26 CAT</t>
  </si>
  <si>
    <t>Foreign Ministry denies it commented on US Treasury's decision  https://t.co/sQ4usA2dNz  #suna #sudan  https://t.co/z4MIfTpS9s</t>
  </si>
  <si>
    <t>['https://www.suna-sd.net/read?id=734945']</t>
  </si>
  <si>
    <t>['https://pbs.twimg.com/media/FOeVw2QXEAAgEjA.jpg']</t>
  </si>
  <si>
    <t>https://twitter.com/SUNA_AGENCY_EN/status/1506337269791305736</t>
  </si>
  <si>
    <t>https://pbs.twimg.com/media/FOeVw2QXEAAgEjA.jpg</t>
  </si>
  <si>
    <t>2022-03-22 20:26:36 CAT</t>
  </si>
  <si>
    <t>Al-Burhan returns home concluding a visit to Saudi Arabia  https://t.co/lzfD4JIS7N  #suna #sudan  https://t.co/TzscjA7mzE</t>
  </si>
  <si>
    <t>['https://www.suna-sd.net/read?id=734943']</t>
  </si>
  <si>
    <t>['https://pbs.twimg.com/media/FOeVHXQXEAQI2m-.jpg']</t>
  </si>
  <si>
    <t>https://twitter.com/SUNA_AGENCY_EN/status/1506336558827327489</t>
  </si>
  <si>
    <t>https://pbs.twimg.com/media/FOeVHXQXEAQI2m-.jpg</t>
  </si>
  <si>
    <t>2022-03-22 20:25:06 CAT</t>
  </si>
  <si>
    <t>Al-Burhan and Saudi Crown Prince hold joint talks  https://t.co/tBVM8EkBdv  #suna #sudan  https://t.co/lZn5WKoCyz</t>
  </si>
  <si>
    <t>['https://www.suna-sd.net/read?id=734916']</t>
  </si>
  <si>
    <t>['https://pbs.twimg.com/media/FOeUwdAWQAkvmef.jpg', 'https://pbs.twimg.com/media/FOeUw_VXwAQBuxm.jpg', 'https://pbs.twimg.com/media/FOeUxRPWQAEIfw7.jpg', 'https://pbs.twimg.com/media/FOeUxfBWUAA44kh.jpg']</t>
  </si>
  <si>
    <t>https://twitter.com/SUNA_AGENCY_EN/status/1506336181512032260</t>
  </si>
  <si>
    <t>https://pbs.twimg.com/media/FOeUwdAWQAkvmef.jpg</t>
  </si>
  <si>
    <t>2022-03-21 23:00:35 CAT</t>
  </si>
  <si>
    <t>Commander of Kordufan Sector: Rapid Support Forces will Remain in Abu-Jebaiha  https://t.co/qXWNf71t9x  #suna #sudan  https://t.co/wQgnnAmd7R</t>
  </si>
  <si>
    <t>['https://www.suna-sd.net/read?id=734830']</t>
  </si>
  <si>
    <t>['https://pbs.twimg.com/media/FOZuw_hWYAInXCU.jpg']</t>
  </si>
  <si>
    <t>https://twitter.com/SUNA_AGENCY_EN/status/1506012921519771653</t>
  </si>
  <si>
    <t>https://pbs.twimg.com/media/FOZuw_hWYAInXCU.jpg</t>
  </si>
  <si>
    <t>2022-03-21 22:59:39 CAT</t>
  </si>
  <si>
    <t>Chinese Envoy for Middle East Arrives in Khartoum  https://t.co/oJeXyuhMPh  #suna #sudan  https://t.co/JOLplWENZa</t>
  </si>
  <si>
    <t>['https://www.suna-sd.net/read?id=734894']</t>
  </si>
  <si>
    <t>['https://pbs.twimg.com/media/FOZui9XXoAUYriE.jpg', 'https://pbs.twimg.com/media/FOZujOIX0AIRHT3.jpg', 'https://pbs.twimg.com/media/FOZujYaXMAIbiqS.jpg', 'https://pbs.twimg.com/media/FOZujmDWQAU3czm.jpg']</t>
  </si>
  <si>
    <t>https://twitter.com/SUNA_AGENCY_EN/status/1506012688631345152</t>
  </si>
  <si>
    <t>https://pbs.twimg.com/media/FOZui9XXoAUYriE.jpg</t>
  </si>
  <si>
    <t>2022-03-21 22:57:49 CAT</t>
  </si>
  <si>
    <t>Volker and Ould Labat Meet Vice Chancellors of Universities  https://t.co/PWefoCvVVa  #suna #sudan  https://t.co/kJuLxw8Y9z</t>
  </si>
  <si>
    <t>['https://www.suna-sd.net/read?id=734892']</t>
  </si>
  <si>
    <t>['https://pbs.twimg.com/media/FOZuIxMXIAApojy.jpg']</t>
  </si>
  <si>
    <t>https://twitter.com/SUNA_AGENCY_EN/status/1506012224913293315</t>
  </si>
  <si>
    <t>https://pbs.twimg.com/media/FOZuIxMXIAApojy.jpg</t>
  </si>
  <si>
    <t>2022-03-21 22:56:18 CAT</t>
  </si>
  <si>
    <t>Al-Burhan Meets King Salman bin Abdul-Aziz in Riyadh  https://t.co/6Cg0ZE6SXz  #suna #sudan  https://t.co/wSumoj9Xqw</t>
  </si>
  <si>
    <t>['https://www.suna-sd.net/read?id=734890']</t>
  </si>
  <si>
    <t>['https://pbs.twimg.com/media/FOZtxm9WYAQ8eJt.jpg', 'https://pbs.twimg.com/media/FOZtyCZXIAIGitK.jpg', 'https://pbs.twimg.com/media/FOZtyOYXoA4x-n-.jpg', 'https://pbs.twimg.com/media/FOZtyXpXMAAnKLm.jpg']</t>
  </si>
  <si>
    <t>https://twitter.com/SUNA_AGENCY_EN/status/1506011845022597125</t>
  </si>
  <si>
    <t>https://pbs.twimg.com/media/FOZtxm9WYAQ8eJt.jpg</t>
  </si>
  <si>
    <t>2022-03-21 22:51:31 CAT</t>
  </si>
  <si>
    <t>Al-Burhan leaves for Saudi Arabia  https://t.co/RNlAZQ3Obc  #suna #sudan  https://t.co/5Jlh2W9L3b</t>
  </si>
  <si>
    <t>['https://www.suna-sd.net/read?id=734863']</t>
  </si>
  <si>
    <t>['https://pbs.twimg.com/media/FOZssZ1XoAE76tt.jpg']</t>
  </si>
  <si>
    <t>https://twitter.com/SUNA_AGENCY_EN/status/1506010641542389763</t>
  </si>
  <si>
    <t>https://pbs.twimg.com/media/FOZssZ1XoAE76tt.jpg</t>
  </si>
  <si>
    <t>2022-03-21 22:50:13 CAT</t>
  </si>
  <si>
    <t>Abu-Hajja: Political and Economic Dimension is Basic in Relations between Sudan and Saudi Arabia  https://t.co/lKZDF0rfsA  #suna #sudan  https://t.co/eX1sAtCU2C</t>
  </si>
  <si>
    <t>['https://www.suna-sd.net/read?id=734858']</t>
  </si>
  <si>
    <t>['https://pbs.twimg.com/media/FOZsZY8XoAEpaTy.jpg']</t>
  </si>
  <si>
    <t>https://twitter.com/SUNA_AGENCY_EN/status/1506010311496769536</t>
  </si>
  <si>
    <t>https://pbs.twimg.com/media/FOZsZY8XoAEpaTy.jpg</t>
  </si>
  <si>
    <t>2022-03-21 22:48:46 CAT</t>
  </si>
  <si>
    <t>Kabbashi Briefed on Efforts of African Union and UN for Success of Sudanese Dialogue  https://t.co/pLp8KySBr3  #suna #sudan  https://t.co/cTyCsVnUQ3</t>
  </si>
  <si>
    <t>['https://www.suna-sd.net/read?id=734849']</t>
  </si>
  <si>
    <t>['https://pbs.twimg.com/media/FOZsD8mXIAEmQae.jpg']</t>
  </si>
  <si>
    <t>https://twitter.com/SUNA_AGENCY_EN/status/1506009948018573313</t>
  </si>
  <si>
    <t>https://pbs.twimg.com/media/FOZsD8mXIAEmQae.jpg</t>
  </si>
  <si>
    <t>2022-03-21 22:46:24 CAT</t>
  </si>
  <si>
    <t>Court Continues Interrogation of Accused Persons in Case of Martyr Mahgoub Al-Taj's Assassination  https://t.co/R9PMmtXGcJ  #suna #sudan  https://t.co/T0791HXCzs</t>
  </si>
  <si>
    <t>['https://www.suna-sd.net/read?id=734836']</t>
  </si>
  <si>
    <t>['https://pbs.twimg.com/media/FOZrhXhWQBIZt0k.jpg']</t>
  </si>
  <si>
    <t>https://twitter.com/SUNA_AGENCY_EN/status/1506009350346711044</t>
  </si>
  <si>
    <t>https://pbs.twimg.com/media/FOZrhXhWQBIZt0k.jpg</t>
  </si>
  <si>
    <t>2022-03-21 22:43:30 CAT</t>
  </si>
  <si>
    <t>Minister of Foreign Affairs Leads Sudan Delegation to OIC Meetings  https://t.co/WNVvz6fAPV  #suna #sudan  https://t.co/j3FSZwHFON</t>
  </si>
  <si>
    <t>['https://www.suna-sd.net/read?id=734827']</t>
  </si>
  <si>
    <t>['https://pbs.twimg.com/media/FOZq25lXwAsYUrI.jpg']</t>
  </si>
  <si>
    <t>https://twitter.com/SUNA_AGENCY_EN/status/1506008620240154624</t>
  </si>
  <si>
    <t>https://pbs.twimg.com/media/FOZq25lXwAsYUrI.jpg</t>
  </si>
  <si>
    <t>2022-03-21 22:42:07 CAT</t>
  </si>
  <si>
    <t>Gezira Scheme Governor Receives Delegation of Canadian Investment Companies  https://t.co/pJWMwBDKGr  #suna #sudan  https://t.co/LqqatJzT6S</t>
  </si>
  <si>
    <t>['https://www.suna-sd.net/read?id=734826']</t>
  </si>
  <si>
    <t>['https://pbs.twimg.com/media/FOZqir0XEAg2XVr.jpg']</t>
  </si>
  <si>
    <t>https://twitter.com/SUNA_AGENCY_EN/status/1506008275552129029</t>
  </si>
  <si>
    <t>https://pbs.twimg.com/media/FOZqir0XEAg2XVr.jpg</t>
  </si>
  <si>
    <t>2022-03-21 22:39:54 CAT</t>
  </si>
  <si>
    <t>Wali of Gezira State Inspects Intellectual Disability School in Wad Medani  https://t.co/2a7pqPgUuH  #suna #sudan  https://t.co/K7ZCJhz79x</t>
  </si>
  <si>
    <t>['https://www.suna-sd.net/read?id=734808']</t>
  </si>
  <si>
    <t>['https://pbs.twimg.com/media/FOZqCHmXEAAqeN8.jpg', 'https://pbs.twimg.com/media/FOZqCS-X0AgTtym.jpg']</t>
  </si>
  <si>
    <t>https://twitter.com/SUNA_AGENCY_EN/status/1506007715889688584</t>
  </si>
  <si>
    <t>https://pbs.twimg.com/media/FOZqCHmXEAAqeN8.jpg</t>
  </si>
  <si>
    <t>2022-03-21 22:38:54 CAT</t>
  </si>
  <si>
    <t>Sudan Condemns Houthis Aggressions Against Kingdom of Saudi Arabia  https://t.co/FayCGZaXsZ  #suna #sudan  https://t.co/DDnRtfScwl</t>
  </si>
  <si>
    <t>['https://www.suna-sd.net/read?id=734817']</t>
  </si>
  <si>
    <t>['https://pbs.twimg.com/media/FOZpzrSWYAolGhZ.jpg']</t>
  </si>
  <si>
    <t>https://twitter.com/SUNA_AGENCY_EN/status/1506007464868999169</t>
  </si>
  <si>
    <t>https://pbs.twimg.com/media/FOZpzrSWYAolGhZ.jpg</t>
  </si>
  <si>
    <t>2022-03-21 22:26:39 CAT</t>
  </si>
  <si>
    <t>Investigation Unit Affirms Readiness to prevent Crimes  https://t.co/vIn8WPzZjz  #suna #sudan  https://t.co/GXVVpOWhBA</t>
  </si>
  <si>
    <t>['https://www.suna-sd.net/read?id=734792']</t>
  </si>
  <si>
    <t>['https://pbs.twimg.com/media/FOZm_80XMAoQWJu.jpg']</t>
  </si>
  <si>
    <t>https://twitter.com/SUNA_AGENCY_EN/status/1506004380968910849</t>
  </si>
  <si>
    <t>https://pbs.twimg.com/media/FOZm_80XMAoQWJu.jpg</t>
  </si>
  <si>
    <t>2022-03-20 21:46:13 CAT</t>
  </si>
  <si>
    <t>Reconciliation agreement among community components of Greater Kadugli signed  https://t.co/1Dr7oHwvfq  #suna #sudan  https://t.co/9LLvVzY97y</t>
  </si>
  <si>
    <t>['https://www.suna-sd.net/read?id=734764']</t>
  </si>
  <si>
    <t>['https://pbs.twimg.com/media/FOUUJ-sXsAkuw6C.jpg']</t>
  </si>
  <si>
    <t>https://twitter.com/SUNA_AGENCY_EN/status/1505631819198259203</t>
  </si>
  <si>
    <t>https://pbs.twimg.com/media/FOUUJ-sXsAkuw6C.jpg</t>
  </si>
  <si>
    <t>2022-03-20 21:44:53 CAT</t>
  </si>
  <si>
    <t>Dr. Salma briefed on challenges facing Rahad Agricultural Scheme  https://t.co/CFTcRk3aHR  #suna #sudan  https://t.co/8IMMZIHuQi</t>
  </si>
  <si>
    <t>['https://www.suna-sd.net/read?id=734751']</t>
  </si>
  <si>
    <t>['https://pbs.twimg.com/media/FOUT2j6XoAEA__8.jpg']</t>
  </si>
  <si>
    <t>https://twitter.com/SUNA_AGENCY_EN/status/1505631481389101058</t>
  </si>
  <si>
    <t>https://pbs.twimg.com/media/FOUT2j6XoAEA__8.jpg</t>
  </si>
  <si>
    <t>2022-03-20 21:43:24 CAT</t>
  </si>
  <si>
    <t>National report on boosting economic and social development 2022-2023 discussed  https://t.co/I3CUDR8XXv  #suna #sudan  https://t.co/faZaMAn0gJ</t>
  </si>
  <si>
    <t>['https://www.suna-sd.net/read?id=734742']</t>
  </si>
  <si>
    <t>['https://pbs.twimg.com/media/FOUTgstXEAM3kb3.jpg']</t>
  </si>
  <si>
    <t>https://twitter.com/SUNA_AGENCY_EN/status/1505631108762947587</t>
  </si>
  <si>
    <t>https://pbs.twimg.com/media/FOUTgstXEAM3kb3.jpg</t>
  </si>
  <si>
    <t>2022-03-20 21:40:37 CAT</t>
  </si>
  <si>
    <t>Weather forecast for today  https://t.co/MTZdOuce1P  #suna #sudan  https://t.co/ncWLY6LOt7</t>
  </si>
  <si>
    <t>['https://www.suna-sd.net/read?id=734724']</t>
  </si>
  <si>
    <t>['https://pbs.twimg.com/media/FOUS4EUXEAApqYw.jpg']</t>
  </si>
  <si>
    <t>https://twitter.com/SUNA_AGENCY_EN/status/1505630410801393668</t>
  </si>
  <si>
    <t>https://pbs.twimg.com/media/FOUS4EUXEAApqYw.jpg</t>
  </si>
  <si>
    <t>2022-03-20 21:38:20 CAT</t>
  </si>
  <si>
    <t>Al-Ghali attends conclusion of youth conference on sustainable development  https://t.co/a3Gk8IR2JN  #suna #sudan  https://t.co/yLSmaMgJHu</t>
  </si>
  <si>
    <t>['https://www.suna-sd.net/read?id=734719']</t>
  </si>
  <si>
    <t>['https://pbs.twimg.com/media/FOUSWytWYAcIHvA.jpg']</t>
  </si>
  <si>
    <t>https://twitter.com/SUNA_AGENCY_EN/status/1505629836332650503</t>
  </si>
  <si>
    <t>https://pbs.twimg.com/media/FOUSWytWYAcIHvA.jpg</t>
  </si>
  <si>
    <t>2022-03-20 21:36:59 CAT</t>
  </si>
  <si>
    <t>Al-Burhan sends congratulatory cable to Tunisian President  https://t.co/4cXC3i7TIr  #suna #sudan  https://t.co/7A3yoHzsJR</t>
  </si>
  <si>
    <t>['https://www.suna-sd.net/read?id=734710']</t>
  </si>
  <si>
    <t>['https://pbs.twimg.com/media/FOUSC0XXsAMz2tt.jpg']</t>
  </si>
  <si>
    <t>https://twitter.com/SUNA_AGENCY_EN/status/1505629496942202888</t>
  </si>
  <si>
    <t>https://pbs.twimg.com/media/FOUSC0XXsAMz2tt.jpg</t>
  </si>
  <si>
    <t>2022-03-19 23:47:31 CAT</t>
  </si>
  <si>
    <t>Free Zones and Markets Company Exports First Meat Shipment to Saudi Arabia  https://t.co/zC3EtVUQyH  #suna #sudan  https://t.co/dmtETsWktS</t>
  </si>
  <si>
    <t>['https://www.suna-sd.net/read?id=734696']</t>
  </si>
  <si>
    <t>['https://pbs.twimg.com/media/FOPmVLZWYAUAPC3.jpg']</t>
  </si>
  <si>
    <t>https://twitter.com/SUNA_AGENCY_EN/status/1505299954935517190</t>
  </si>
  <si>
    <t>https://pbs.twimg.com/media/FOPmVLZWYAUAPC3.jpg</t>
  </si>
  <si>
    <t>2022-03-19 19:55:15 CAT</t>
  </si>
  <si>
    <t>Daglo Informed on Security Situation in Red Sea State  https://t.co/A3yF04NetM  #suna #sudan  https://t.co/2IsKrldg4I</t>
  </si>
  <si>
    <t>['https://www.suna-sd.net/read?id=734690']</t>
  </si>
  <si>
    <t>['https://pbs.twimg.com/media/FOOxKwYWQAUAzs2.jpg']</t>
  </si>
  <si>
    <t>https://twitter.com/SUNA_AGENCY_EN/status/1505241506986274819</t>
  </si>
  <si>
    <t>https://pbs.twimg.com/media/FOOxKwYWQAUAzs2.jpg</t>
  </si>
  <si>
    <t>2022-03-19 19:52:45 CAT</t>
  </si>
  <si>
    <t>Matrix Signed in Port-Sudan to Rehabilitate Sea Ports Corporation  https://t.co/vtcFVbn24P  #suna #sudan  https://t.co/AjxSq28HMe</t>
  </si>
  <si>
    <t>['https://www.suna-sd.net/read?id=734677']</t>
  </si>
  <si>
    <t>['https://pbs.twimg.com/media/FOOwmGsXMAICqE6.jpg']</t>
  </si>
  <si>
    <t>https://twitter.com/SUNA_AGENCY_EN/status/1505240877832228872</t>
  </si>
  <si>
    <t>https://pbs.twimg.com/media/FOOwmGsXMAICqE6.jpg</t>
  </si>
  <si>
    <t>2022-03-19 19:49:08 CAT</t>
  </si>
  <si>
    <t>Daglo: Agreement Reached on Matrix to Address Shortcomings in Sea Ports  https://t.co/eX8NhxXS3B  #suna #sudan  https://t.co/eqWNUeZqfE</t>
  </si>
  <si>
    <t>['https://www.suna-sd.net/read?id=734674']</t>
  </si>
  <si>
    <t>['https://pbs.twimg.com/media/FOOvxGNXEAcVE5q.jpg']</t>
  </si>
  <si>
    <t>https://twitter.com/SUNA_AGENCY_EN/status/1505239964883238913</t>
  </si>
  <si>
    <t>https://pbs.twimg.com/media/FOOvxGNXEAcVE5q.jpg</t>
  </si>
  <si>
    <t>2022-03-19 19:42:03 CAT</t>
  </si>
  <si>
    <t>Umma Party Celebrates inauguration of mosaic mural of Imam Al-Sadig Al-Mahdi  https://t.co/uEa3OqPEhx  #suna #sudan  https://t.co/Jk1nvgxl5f</t>
  </si>
  <si>
    <t>['https://www.suna-sd.net/read?id=734657']</t>
  </si>
  <si>
    <t>['https://pbs.twimg.com/media/FOOuIf_XEAAmetP.jpg', 'https://pbs.twimg.com/media/FOOuJA_XMAEvVr6.jpg', 'https://pbs.twimg.com/media/FOOuJbBXoAoIJbU.jpg']</t>
  </si>
  <si>
    <t>https://twitter.com/SUNA_AGENCY_EN/status/1505238185214984196</t>
  </si>
  <si>
    <t>https://pbs.twimg.com/media/FOOuIf_XEAAmetP.jpg</t>
  </si>
  <si>
    <t>2022-03-19 19:38:59 CAT</t>
  </si>
  <si>
    <t>Dagalo calls on Beja tribes to unite  https://t.co/tbOaQWqkJp  #suna #sudan  https://t.co/WGPAxfFvVG</t>
  </si>
  <si>
    <t>['https://www.suna-sd.net/read?id=734654']</t>
  </si>
  <si>
    <t>['https://pbs.twimg.com/media/FOOtcVQWUAgEa5l.jpg']</t>
  </si>
  <si>
    <t>https://twitter.com/SUNA_AGENCY_EN/status/1505237411625934850</t>
  </si>
  <si>
    <t>https://pbs.twimg.com/media/FOOtcVQWUAgEa5l.jpg</t>
  </si>
  <si>
    <t>2022-03-19 19:35:54 CAT</t>
  </si>
  <si>
    <t>Al- Burhan returns home  https://t.co/Zzkpz19q0h  #suna #sudan  https://t.co/5rg2HYPjYx</t>
  </si>
  <si>
    <t>['https://www.suna-sd.net/read?id=734651']</t>
  </si>
  <si>
    <t>['https://pbs.twimg.com/media/FOOsvL6WQAcqAm6.jpg']</t>
  </si>
  <si>
    <t>https://twitter.com/SUNA_AGENCY_EN/status/1505236633611915270</t>
  </si>
  <si>
    <t>https://pbs.twimg.com/media/FOOsvL6WQAcqAm6.jpg</t>
  </si>
  <si>
    <t>2022-03-18 22:12:09 CAT</t>
  </si>
  <si>
    <t>Guns And Motocycles seized In Southern Kurdofan  https://t.co/UOaSCwS2sO  #suna #sudan  https://t.co/tO4gRm8FTS</t>
  </si>
  <si>
    <t>['https://www.suna-sd.net/read?id=734632']</t>
  </si>
  <si>
    <t>['https://pbs.twimg.com/media/FOKG6TUWUAY9WCd.jpg']</t>
  </si>
  <si>
    <t>https://twitter.com/SUNA_AGENCY_EN/status/1504913568071925762</t>
  </si>
  <si>
    <t>https://pbs.twimg.com/media/FOKG6TUWUAY9WCd.jpg</t>
  </si>
  <si>
    <t>2022-03-18 17:06:34 CAT</t>
  </si>
  <si>
    <t>ESAF civilian component elects Al-Shaarawy Muhammad Abdullah as coordinator  https://t.co/C02jvVPcvO  #suna #sudan  https://t.co/Zn4VEUMdlt</t>
  </si>
  <si>
    <t>['https://www.suna-sd.net/read?id=734618']</t>
  </si>
  <si>
    <t>['https://pbs.twimg.com/media/FOJA-BaX0Ac5-hS.jpg']</t>
  </si>
  <si>
    <t>https://twitter.com/SUNA_AGENCY_EN/status/1504836668720824325</t>
  </si>
  <si>
    <t>https://pbs.twimg.com/media/FOJA-BaX0Ac5-hS.jpg</t>
  </si>
  <si>
    <t>2022-03-17 23:05:33 CAT</t>
  </si>
  <si>
    <t>Khartoum State witnesses’ demonstrations of March 17, calling for civilian rule  https://t.co/8fRJ99YO1B  #suna #sudan  https://t.co/I3L0c2oOX6</t>
  </si>
  <si>
    <t>['https://www.suna-sd.net/read?id=734602']</t>
  </si>
  <si>
    <t>['https://pbs.twimg.com/media/FOFJi79XIAQ91yK.jpg']</t>
  </si>
  <si>
    <t>https://twitter.com/SUNA_AGENCY_EN/status/1504564621604237315</t>
  </si>
  <si>
    <t>https://pbs.twimg.com/media/FOFJi79XIAQ91yK.jpg</t>
  </si>
  <si>
    <t>2022-03-17 23:04:11 CAT</t>
  </si>
  <si>
    <t>Central Bank issues new circular for export of gold in Sudan  https://t.co/x2J6MRDKtI  #suna #sudan  https://t.co/khLH5gfWHM</t>
  </si>
  <si>
    <t>['https://www.suna-sd.net/read?id=734599']</t>
  </si>
  <si>
    <t>['https://pbs.twimg.com/media/FOFJO1_XwAIRZZx.jpg']</t>
  </si>
  <si>
    <t>https://twitter.com/SUNA_AGENCY_EN/status/1504564277956550659</t>
  </si>
  <si>
    <t>https://pbs.twimg.com/media/FOFJO1_XwAIRZZx.jpg</t>
  </si>
  <si>
    <t>2022-03-17 23:00:48 CAT</t>
  </si>
  <si>
    <t>TSC President arrives in Juba  https://t.co/pRZL1islyF  #suna #sudan  https://t.co/thRfjSyYXX</t>
  </si>
  <si>
    <t>['https://www.suna-sd.net/read?id=734583']</t>
  </si>
  <si>
    <t>['https://pbs.twimg.com/media/FOFIcwUXMAcDbry.jpg', 'https://pbs.twimg.com/media/FOFIdPkXEAo_SnR.jpg', 'https://pbs.twimg.com/media/FOFIdbmXwAsqPdM.jpg', 'https://pbs.twimg.com/media/FOFIdmsWQAsMh2Z.jpg']</t>
  </si>
  <si>
    <t>https://twitter.com/SUNA_AGENCY_EN/status/1504563426139557890</t>
  </si>
  <si>
    <t>https://pbs.twimg.com/media/FOFIcwUXMAcDbry.jpg</t>
  </si>
  <si>
    <t>2022-03-17 22:57:52 CAT</t>
  </si>
  <si>
    <t>Museveni stresses necessity for national consensus in Sudan  https://t.co/rhGVtaoIX7  #suna #sudan  https://t.co/wkOebEksPx</t>
  </si>
  <si>
    <t>['https://www.suna-sd.net/read?id=734582']</t>
  </si>
  <si>
    <t>['https://pbs.twimg.com/media/FOFHwRRWUAcPFmw.jpg', 'https://pbs.twimg.com/media/FOFHxvtXIAQ8lGv.jpg', 'https://pbs.twimg.com/media/FOFHyNUXIAQbk43.jpg', 'https://pbs.twimg.com/media/FOFHyjVX0AQmQCW.jpg']</t>
  </si>
  <si>
    <t>https://twitter.com/SUNA_AGENCY_EN/status/1504562687551979520</t>
  </si>
  <si>
    <t>https://pbs.twimg.com/media/FOFHwRRWUAcPFmw.jpg</t>
  </si>
  <si>
    <t>2022-03-17 22:53:54 CAT</t>
  </si>
  <si>
    <t>Jaber chairs meeting of National Committee on United Nations  https://t.co/Wp9ZE1ysf0  #suna #sudan  https://t.co/dYrysZ6ZMz</t>
  </si>
  <si>
    <t>['https://www.suna-sd.net/read?id=734572']</t>
  </si>
  <si>
    <t>['https://pbs.twimg.com/media/FOFG3k3WYAkKk8t.jpg', 'https://pbs.twimg.com/media/FOFG3z8XIAMreX-.jpg', 'https://pbs.twimg.com/media/FOFG4GQXIAEd-5_.jpg', 'https://pbs.twimg.com/media/FOFG4REWQAYETMk.jpg']</t>
  </si>
  <si>
    <t>https://twitter.com/SUNA_AGENCY_EN/status/1504561686245748737</t>
  </si>
  <si>
    <t>https://pbs.twimg.com/media/FOFG3k3WYAkKk8t.jpg</t>
  </si>
  <si>
    <t>2022-03-17 22:50:57 CAT</t>
  </si>
  <si>
    <t>Wali of North Darfur State briefed on objectives of Geneva Call Organization  https://t.co/6WzrJeS5tp  #suna #sudan  https://t.co/9oZTuvJXmJ</t>
  </si>
  <si>
    <t>['https://www.suna-sd.net/read?id=734569']</t>
  </si>
  <si>
    <t>['https://pbs.twimg.com/media/FOFGNB8XMAMH_S3.jpg']</t>
  </si>
  <si>
    <t>https://twitter.com/SUNA_AGENCY_EN/status/1504560944202006530</t>
  </si>
  <si>
    <t>https://pbs.twimg.com/media/FOFGNB8XMAMH_S3.jpg</t>
  </si>
  <si>
    <t>2022-03-17 22:49:28 CAT</t>
  </si>
  <si>
    <t>Dr. Salma addresses Sudan Movement Induction Workshop on International Red Cross and Red Crescent Movement  https://t.co/eVo6teIh2l  #suna #sudan  https://t.co/mC3zJUxJQI</t>
  </si>
  <si>
    <t>['https://www.suna-sd.net/read?id=734562']</t>
  </si>
  <si>
    <t>['https://pbs.twimg.com/media/FOFF3eyXEAQoOGV.jpg']</t>
  </si>
  <si>
    <t>https://twitter.com/SUNA_AGENCY_EN/status/1504560572263800838</t>
  </si>
  <si>
    <t>https://pbs.twimg.com/media/FOFF3eyXEAQoOGV.jpg</t>
  </si>
  <si>
    <t>2022-03-17 22:46:42 CAT</t>
  </si>
  <si>
    <t>Kabashi and Egyptian Ambassador review bilateral relations  https://t.co/rFlTpnmaol  #suna #sudan  https://t.co/Sx4IfXja8v</t>
  </si>
  <si>
    <t>['https://www.suna-sd.net/read?id=734561']</t>
  </si>
  <si>
    <t>['https://pbs.twimg.com/media/FOFFOE8XwAICfFe.jpg', 'https://pbs.twimg.com/media/FOFFONGWYAQT6ui.jpg', 'https://pbs.twimg.com/media/FOFFOnHWYAAiEdZ.jpg', 'https://pbs.twimg.com/media/FOFFPCYXoAggfGT.jpg']</t>
  </si>
  <si>
    <t>https://twitter.com/SUNA_AGENCY_EN/status/1504559877858992136</t>
  </si>
  <si>
    <t>https://pbs.twimg.com/media/FOFFOE8XwAICfFe.jpg</t>
  </si>
  <si>
    <t>2022-03-17 22:43:15 CAT</t>
  </si>
  <si>
    <t>Daglo inspects progress of work at Bashayer Port  https://t.co/56un4PpViU  #suna #sudan  https://t.co/T6ah7GAkEz</t>
  </si>
  <si>
    <t>['https://www.suna-sd.net/read?id=734558']</t>
  </si>
  <si>
    <t>['https://pbs.twimg.com/media/FOFEcOBXMAoqlzn.jpg']</t>
  </si>
  <si>
    <t>https://twitter.com/SUNA_AGENCY_EN/status/1504559009243844608</t>
  </si>
  <si>
    <t>https://pbs.twimg.com/media/FOFEcOBXMAoqlzn.jpg</t>
  </si>
  <si>
    <t>2022-03-17 22:41:40 CAT</t>
  </si>
  <si>
    <t>RSF affirms its role in combating negative phenomena in Kordofan  https://t.co/okYNXRd6fy  #suna #sudan  https://t.co/7AbNY4KF6P</t>
  </si>
  <si>
    <t>['https://www.suna-sd.net/read?id=734544']</t>
  </si>
  <si>
    <t>['https://pbs.twimg.com/media/FOFEFJYXIAASmho.jpg']</t>
  </si>
  <si>
    <t>https://twitter.com/SUNA_AGENCY_EN/status/1504558608620703759</t>
  </si>
  <si>
    <t>https://pbs.twimg.com/media/FOFEFJYXIAASmho.jpg</t>
  </si>
  <si>
    <t>2022-03-17 13:34:58 CAT</t>
  </si>
  <si>
    <t>Army Chief of Staff meets Egyptian counterpart  https://t.co/Kma2oHYEwH  #suna #sudn  https://t.co/sVCNvJY6Sm</t>
  </si>
  <si>
    <t>['https://www.suna-sd.net/read?id=734527']</t>
  </si>
  <si>
    <t>['https://pbs.twimg.com/media/FODG7fIXwAMxJHX.jpg', 'https://pbs.twimg.com/media/FODG72ZXMAAJWnU.jpg', 'https://pbs.twimg.com/media/FODG8QIXEAEHpAB.jpg', 'https://pbs.twimg.com/media/FODG8mKXsAgRV41.jpg']</t>
  </si>
  <si>
    <t>https://twitter.com/SUNA_AGENCY_EN/status/1504421027681644546</t>
  </si>
  <si>
    <t>https://pbs.twimg.com/media/FODG7fIXwAMxJHX.jpg</t>
  </si>
  <si>
    <t>2022-03-17 13:30:31 CAT</t>
  </si>
  <si>
    <t>TSC President leaves for Uganda  https://t.co/T5NcdTLio3  #suna #sudan  https://t.co/DdzsmwFG5S</t>
  </si>
  <si>
    <t>['https://www.suna-sd.net/read?id=734518']</t>
  </si>
  <si>
    <t>['https://pbs.twimg.com/media/FODF7XVWQAEdvQR.jpg', 'https://pbs.twimg.com/media/FODF7kIWYAQkShM.jpg']</t>
  </si>
  <si>
    <t>https://twitter.com/SUNA_AGENCY_EN/status/1504419909241122818</t>
  </si>
  <si>
    <t>https://pbs.twimg.com/media/FODF7XVWQAEdvQR.jpg</t>
  </si>
  <si>
    <t>2022-03-16 20:50:18 CAT</t>
  </si>
  <si>
    <t>Daglo Pledges to Solve Problems Facing Work at Ports  https://t.co/NitWMB1g04  #suna #sudan  https://t.co/FMmx3X7g1l</t>
  </si>
  <si>
    <t>['https://www.suna-sd.net/read?id=734491']</t>
  </si>
  <si>
    <t>['https://pbs.twimg.com/media/FN_g_rRWQAECfJ0.jpg']</t>
  </si>
  <si>
    <t>https://twitter.com/SUNA_AGENCY_EN/status/1504168193421680640</t>
  </si>
  <si>
    <t>https://pbs.twimg.com/media/FN_g_rRWQAECfJ0.jpg</t>
  </si>
  <si>
    <t>2022-03-16 20:48:13 CAT</t>
  </si>
  <si>
    <t>Dr. Abdul-Bagi Calls for Development of Agricultural Sector  https://t.co/mZGoHrJLgk  #suna #sudan  https://t.co/SdEmbHAe2T</t>
  </si>
  <si>
    <t>['https://www.suna-sd.net/read?id=734482']</t>
  </si>
  <si>
    <t>['https://pbs.twimg.com/media/FN_ghn_WUAYXJig.jpg']</t>
  </si>
  <si>
    <t>https://twitter.com/SUNA_AGENCY_EN/status/1504167671276965894</t>
  </si>
  <si>
    <t>https://pbs.twimg.com/media/FN_ghn_WUAYXJig.jpg</t>
  </si>
  <si>
    <t>2022-03-16 20:45:54 CAT</t>
  </si>
  <si>
    <t>Dr. Salma Inspects Al-Huda Reformatory City and Repentant Women House  https://t.co/U1aSlAWYD2  #suna #sudan  https://t.co/SNiPfBw3mb</t>
  </si>
  <si>
    <t>['https://www.suna-sd.net/read?id=734470']</t>
  </si>
  <si>
    <t>['https://pbs.twimg.com/media/FN_f_W9XIAQ7iQY.jpg']</t>
  </si>
  <si>
    <t>https://twitter.com/SUNA_AGENCY_EN/status/1504167086049968128</t>
  </si>
  <si>
    <t>https://pbs.twimg.com/media/FN_f_W9XIAQ7iQY.jpg</t>
  </si>
  <si>
    <t>2022-03-16 20:43:34 CAT</t>
  </si>
  <si>
    <t>Member of Sovereignty Council Inspects Youth and Sports Palace  https://t.co/z4TeynUNgn  #suna #sudan  https://t.co/lLge5nMuqs</t>
  </si>
  <si>
    <t>['https://www.suna-sd.net/read?id=734468']</t>
  </si>
  <si>
    <t>['https://pbs.twimg.com/media/FN_fdXkXoAUlwP5.jpg']</t>
  </si>
  <si>
    <t>https://twitter.com/SUNA_AGENCY_EN/status/1504166499409408002</t>
  </si>
  <si>
    <t>https://pbs.twimg.com/media/FN_fdXkXoAUlwP5.jpg</t>
  </si>
  <si>
    <t>2022-03-16 20:39:57 CAT</t>
  </si>
  <si>
    <t>TSC Vice-President Gives Directive on Increasing Working Hours at Ports  https://t.co/BcpWDaIDU5  #suna #sudan  https://t.co/YCKJZCdz1h</t>
  </si>
  <si>
    <t>['https://www.suna-sd.net/read?id=734453']</t>
  </si>
  <si>
    <t>['https://pbs.twimg.com/media/FN_eobiWQAMZXep.jpg']</t>
  </si>
  <si>
    <t>https://twitter.com/SUNA_AGENCY_EN/status/1504165589669093378</t>
  </si>
  <si>
    <t>https://pbs.twimg.com/media/FN_eobiWQAMZXep.jpg</t>
  </si>
  <si>
    <t>2022-03-16 20:38:11 CAT</t>
  </si>
  <si>
    <t>Technical Committee for Economic Sector Discusses Plan and Performance of Minerals Ministry  https://t.co/8SQ7RmOjrI  #suna #sudan  https://t.co/QcDBbzhqUv</t>
  </si>
  <si>
    <t>['https://www.suna-sd.net/read?id=734448']</t>
  </si>
  <si>
    <t>['https://pbs.twimg.com/media/FN_eOXvXwAocP25.jpg']</t>
  </si>
  <si>
    <t>https://twitter.com/SUNA_AGENCY_EN/status/1504165146503135238</t>
  </si>
  <si>
    <t>https://pbs.twimg.com/media/FN_eOXvXwAocP25.jpg</t>
  </si>
  <si>
    <t>2022-03-16 20:36:15 CAT</t>
  </si>
  <si>
    <t>Daglo Stresses Necessity of Giving Concern to Youth  https://t.co/TGQzgJX8d3  #suna #sudan  https://t.co/5MkK12ptIZ</t>
  </si>
  <si>
    <t>['https://www.suna-sd.net/read?id=734442']</t>
  </si>
  <si>
    <t>['https://pbs.twimg.com/media/FN_dx7KWQAkwhhM.jpg']</t>
  </si>
  <si>
    <t>https://twitter.com/SUNA_AGENCY_EN/status/1504164657917014020</t>
  </si>
  <si>
    <t>https://pbs.twimg.com/media/FN_dx7KWQAkwhhM.jpg</t>
  </si>
  <si>
    <t>2022-03-16 20:34:46 CAT</t>
  </si>
  <si>
    <t>Seizure of Large Quantities of Weapons smuggled from Neighboring Country  https://t.co/6kZfXvfySF  #suna #sudan  https://t.co/T6PL8wIX8v</t>
  </si>
  <si>
    <t>['https://www.suna-sd.net/read?id=734432']</t>
  </si>
  <si>
    <t>['https://pbs.twimg.com/media/FN_dcVUX0AA8Pkp.jpg']</t>
  </si>
  <si>
    <t>https://twitter.com/SUNA_AGENCY_EN/status/1504164285596983298</t>
  </si>
  <si>
    <t>https://pbs.twimg.com/media/FN_dcVUX0AA8Pkp.jpg</t>
  </si>
  <si>
    <t>2022-03-16 20:32:46 CAT</t>
  </si>
  <si>
    <t>SUNA Hosts Al-Gaili River Bank Erosion Committee  https://t.co/zYwm41040e  #suna #sudan  https://t.co/yHeYjmYYe4</t>
  </si>
  <si>
    <t>['https://www.suna-sd.net/read?id=734419']</t>
  </si>
  <si>
    <t>['https://pbs.twimg.com/media/FN_c_GEWQAAKt0I.jpg']</t>
  </si>
  <si>
    <t>https://twitter.com/SUNA_AGENCY_EN/status/1504163784469979142</t>
  </si>
  <si>
    <t>https://pbs.twimg.com/media/FN_c_GEWQAAKt0I.jpg</t>
  </si>
  <si>
    <t>2022-03-16 20:31:02 CAT</t>
  </si>
  <si>
    <t>Efforts Made to Solve Youth Issues in Oilfields in W. Kordufan  https://t.co/iNfpvvnmeq  #suna #sudan  https://t.co/qJwhHD25Rm</t>
  </si>
  <si>
    <t>['https://www.suna-sd.net/read?id=734411']</t>
  </si>
  <si>
    <t>['https://pbs.twimg.com/media/FN_cltKXMAMPwcJ.jpg']</t>
  </si>
  <si>
    <t>https://twitter.com/SUNA_AGENCY_EN/status/1504163347910086657</t>
  </si>
  <si>
    <t>https://pbs.twimg.com/media/FN_cltKXMAMPwcJ.jpg</t>
  </si>
  <si>
    <t>2022-03-16 20:22:51 CAT</t>
  </si>
  <si>
    <t>Ministry of Finance denies setting fuel prices  https://t.co/YVw9a3VjRt  #suna #sudan  https://t.co/OQpQsNW62j</t>
  </si>
  <si>
    <t>['https://www.suna-sd.net/read?id=734391']</t>
  </si>
  <si>
    <t>['https://pbs.twimg.com/media/FN_atyjXEAAQ5m-.jpg']</t>
  </si>
  <si>
    <t>https://twitter.com/SUNA_AGENCY_EN/status/1504161286401237002</t>
  </si>
  <si>
    <t>https://pbs.twimg.com/media/FN_atyjXEAAQ5m-.jpg</t>
  </si>
  <si>
    <t>2022-03-15 19:33:35 CAT</t>
  </si>
  <si>
    <t>TSC Member meets delegation of Union of Arab Exporters and Importers  https://t.co/5zwWsd73Ye  #suna #sudan  https://t.co/NUt0niPjXB</t>
  </si>
  <si>
    <t>['https://www.suna-sd.net/read?id=734362']</t>
  </si>
  <si>
    <t>['https://pbs.twimg.com/media/FN6F2abWQAIO1Yg.jpg']</t>
  </si>
  <si>
    <t>https://twitter.com/SUNA_AGENCY_EN/status/1503786502207283206</t>
  </si>
  <si>
    <t>https://pbs.twimg.com/media/FN6F2abWQAIO1Yg.jpg</t>
  </si>
  <si>
    <t>2022-03-15 19:32:29 CAT</t>
  </si>
  <si>
    <t>Armed Forces: We support the people’s options  https://t.co/Z6g0KZEv7J  #suna #sudan  https://t.co/GNUVsdNMqL</t>
  </si>
  <si>
    <t>['https://www.suna-sd.net/read?id=734350']</t>
  </si>
  <si>
    <t>['https://pbs.twimg.com/media/FN6FmHAXEAwu-zK.jpg']</t>
  </si>
  <si>
    <t>https://twitter.com/SUNA_AGENCY_EN/status/1503786222426247168</t>
  </si>
  <si>
    <t>https://pbs.twimg.com/media/FN6FmHAXEAwu-zK.jpg</t>
  </si>
  <si>
    <t>2022-03-15 19:31:17 CAT</t>
  </si>
  <si>
    <t>Al-Burhan receives credentials of number of ambassadors  https://t.co/1hEbRodcSS  #suna #sudan  https://t.co/clHY5wJTdO</t>
  </si>
  <si>
    <t>['https://www.suna-sd.net/read?id=734338']</t>
  </si>
  <si>
    <t>['https://pbs.twimg.com/media/FN6FT59X0AUXRgR.jpg', 'https://pbs.twimg.com/media/FN6FUOUXsAoi1fa.jpg', 'https://pbs.twimg.com/media/FN6FUbVXoAUFsK8.jpg', 'https://pbs.twimg.com/media/FN6FUy2XMAYLkox.jpg']</t>
  </si>
  <si>
    <t>https://twitter.com/SUNA_AGENCY_EN/status/1503785924064419855</t>
  </si>
  <si>
    <t>https://pbs.twimg.com/media/FN6FT59X0AUXRgR.jpg</t>
  </si>
  <si>
    <t>2022-03-15 19:26:55 CAT</t>
  </si>
  <si>
    <t>Sudanese Mineral Resources Company completes gold sale worth $17 million  https://t.co/bT82l4vIXB  #suna #sudan  https://t.co/iAm4iB2CxC</t>
  </si>
  <si>
    <t>['https://www.suna-sd.net/read?id=734332']</t>
  </si>
  <si>
    <t>['https://pbs.twimg.com/media/FN6EUriWYAEZ0D1.jpg']</t>
  </si>
  <si>
    <t>https://twitter.com/SUNA_AGENCY_EN/status/1503784823198031880</t>
  </si>
  <si>
    <t>https://pbs.twimg.com/media/FN6EUriWYAEZ0D1.jpg</t>
  </si>
  <si>
    <t>2022-03-15 19:25:22 CAT</t>
  </si>
  <si>
    <t>Weather forecast for today  https://t.co/MnK6Pdih5x  #suna #sudan  https://t.co/rF5hnJDrnf</t>
  </si>
  <si>
    <t>['https://www.suna-sd.net/read?id=734325']</t>
  </si>
  <si>
    <t>['https://pbs.twimg.com/media/FN6D-NvWQAYaNUy.jpg']</t>
  </si>
  <si>
    <t>https://twitter.com/SUNA_AGENCY_EN/status/1503784432901271563</t>
  </si>
  <si>
    <t>https://pbs.twimg.com/media/FN6D-NvWQAYaNUy.jpg</t>
  </si>
  <si>
    <t>2022-03-15 19:23:38 CAT</t>
  </si>
  <si>
    <t>TSC Vice-President arrives in Port Sudan to find out about port issues  https://t.co/RV2LxygRTN  #suna #sudan  https://t.co/5fdGdsLJFX</t>
  </si>
  <si>
    <t>['https://www.suna-sd.net/read?id=734322']</t>
  </si>
  <si>
    <t>['https://pbs.twimg.com/media/FN6DknXWUAcsUS6.jpg']</t>
  </si>
  <si>
    <t>https://twitter.com/SUNA_AGENCY_EN/status/1503783997670842372</t>
  </si>
  <si>
    <t>https://pbs.twimg.com/media/FN6DknXWUAcsUS6.jpg</t>
  </si>
  <si>
    <t>2022-03-15 19:21:26 CAT</t>
  </si>
  <si>
    <t>Daglo Leaves for Red Sea State  https://t.co/ZZoeSMZ5vn  #suna #sudan  https://t.co/hEyZkcrHkT</t>
  </si>
  <si>
    <t>['https://www.suna-sd.net/read?id=734290']</t>
  </si>
  <si>
    <t>['https://pbs.twimg.com/media/FN6DEp-WYAAeQ4L.jpg']</t>
  </si>
  <si>
    <t>https://twitter.com/SUNA_AGENCY_EN/status/1503783444681302024</t>
  </si>
  <si>
    <t>https://pbs.twimg.com/media/FN6DEp-WYAAeQ4L.jpg</t>
  </si>
  <si>
    <t>2022-03-14 23:18:04 CAT</t>
  </si>
  <si>
    <t>Acting Foreign Minister Receives Credentials of New Ambassador of Sri Lanka  https://t.co/3KfOuJ5pld  #suna #sudan  https://t.co/SOAtb7Nnh8</t>
  </si>
  <si>
    <t>['https://www.suna-sd.net/read?id=734279']</t>
  </si>
  <si>
    <t>['https://pbs.twimg.com/media/FN1vpLhXwAkbMfJ.jpg']</t>
  </si>
  <si>
    <t>https://twitter.com/SUNA_AGENCY_EN/status/1503480607208321036</t>
  </si>
  <si>
    <t>https://pbs.twimg.com/media/FN1vpLhXwAkbMfJ.jpg</t>
  </si>
  <si>
    <t>2022-03-14 23:15:59 CAT</t>
  </si>
  <si>
    <t>Aggar and Hajar Attend Inauguration of Deputy Governor of South Kordofan  https://t.co/1cMUu0lTC6  #suna #sudan  https://t.co/8d8ONzhUeC</t>
  </si>
  <si>
    <t>['https://www.suna-sd.net/read?id=734275']</t>
  </si>
  <si>
    <t>['https://pbs.twimg.com/media/FN1vKZPXoAQnPdy.jpg']</t>
  </si>
  <si>
    <t>https://twitter.com/SUNA_AGENCY_EN/status/1503480082421235715</t>
  </si>
  <si>
    <t>https://pbs.twimg.com/media/FN1vKZPXoAQnPdy.jpg</t>
  </si>
  <si>
    <t>2022-03-14 23:13:18 CAT</t>
  </si>
  <si>
    <t>Sovereignty Council Informed on Outcome of Al-Burhan Visit to UAE  https://t.co/tUHCDv1Gc5  #suna #sudan  https://t.co/lECX0alWvE</t>
  </si>
  <si>
    <t>['https://www.suna-sd.net/read?id=734272']</t>
  </si>
  <si>
    <t>['https://pbs.twimg.com/media/FN1ujEcXIAMsOj3.jpg']</t>
  </si>
  <si>
    <t>https://twitter.com/SUNA_AGENCY_EN/status/1503479405934518279</t>
  </si>
  <si>
    <t>https://pbs.twimg.com/media/FN1ujEcXIAMsOj3.jpg</t>
  </si>
  <si>
    <t>2022-03-14 23:12:02 CAT</t>
  </si>
  <si>
    <t>Acting Undersecretary of Foreign Ministry Receives Credentials of New Ambassadors  https://t.co/vHKhwuRJp3  #suna #sudan  https://t.co/uXqLHiInaM</t>
  </si>
  <si>
    <t>['https://www.suna-sd.net/read?id=734268']</t>
  </si>
  <si>
    <t>['https://pbs.twimg.com/media/FN1uQwHXwAshiTH.jpg']</t>
  </si>
  <si>
    <t>https://twitter.com/SUNA_AGENCY_EN/status/1503479088857628673</t>
  </si>
  <si>
    <t>https://pbs.twimg.com/media/FN1uQwHXwAshiTH.jpg</t>
  </si>
  <si>
    <t>2022-03-14 19:09:10 CAT</t>
  </si>
  <si>
    <t>Al-Hadi Idris and Head of UNITAMS Discuss Efforts to Facilitate Political Transition  https://t.co/80U9TYc2mp  #suna #sudan  https://t.co/Ui9BehsnEc</t>
  </si>
  <si>
    <t>['https://www.suna-sd.net/read?id=734255']</t>
  </si>
  <si>
    <t>['https://pbs.twimg.com/media/FN02rOSXwBQdF2a.jpg']</t>
  </si>
  <si>
    <t>https://twitter.com/SUNA_AGENCY_EN/status/1503417969967255554</t>
  </si>
  <si>
    <t>https://pbs.twimg.com/media/FN02rOSXwBQdF2a.jpg</t>
  </si>
  <si>
    <t>2022-03-14 18:10:21 CAT</t>
  </si>
  <si>
    <t>Arrival and Unloading of Petroleum Derivatives from Tanker Ships Continue  https://t.co/nuUIaBJvmK  #suna #sudan  https://t.co/hecGS8UZ3p</t>
  </si>
  <si>
    <t>['https://www.suna-sd.net/read?id=734243']</t>
  </si>
  <si>
    <t>['https://pbs.twimg.com/media/FN0pNZpXsAIrxYC.jpg']</t>
  </si>
  <si>
    <t>https://twitter.com/SUNA_AGENCY_EN/status/1503403167140167689</t>
  </si>
  <si>
    <t>https://pbs.twimg.com/media/FN0pNZpXsAIrxYC.jpg</t>
  </si>
  <si>
    <t>2022-03-14 18:01:58 CAT</t>
  </si>
  <si>
    <t>SUNA Forum Hosts Muslim Brothers on holding General Conference  https://t.co/EyTuUO5Mjz  #suna #sudan  https://t.co/NAZUaRo9fF</t>
  </si>
  <si>
    <t>['https://www.suna-sd.net/read?id=734242']</t>
  </si>
  <si>
    <t>['https://pbs.twimg.com/media/FN0nS1WXIAksKc3.jpg']</t>
  </si>
  <si>
    <t>https://twitter.com/SUNA_AGENCY_EN/status/1503401058420367362</t>
  </si>
  <si>
    <t>https://pbs.twimg.com/media/FN0nS1WXIAksKc3.jpg</t>
  </si>
  <si>
    <t>2022-03-14 18:00:04 CAT</t>
  </si>
  <si>
    <t>Sudan Participates in 9th Version of Qatar International Agricultural Fair 2022  https://t.co/JUVVsWH0YY  #suna #sudan  https://t.co/qOYiwy2RDy</t>
  </si>
  <si>
    <t>['https://www.suna-sd.net/read?id=734239']</t>
  </si>
  <si>
    <t>['https://pbs.twimg.com/media/FN0m2vUXwAsyiYn.jpg']</t>
  </si>
  <si>
    <t>https://twitter.com/SUNA_AGENCY_EN/status/1503400579342680070</t>
  </si>
  <si>
    <t>https://pbs.twimg.com/media/FN0m2vUXwAsyiYn.jpg</t>
  </si>
  <si>
    <t>2022-03-14 17:54:49 CAT</t>
  </si>
  <si>
    <t>Daglo to Visit Red Sea State Tuesday  https://t.co/DDTkxsNg1q  #suna #sudan  https://t.co/D4Q7P0MQvK</t>
  </si>
  <si>
    <t>['https://www.suna-sd.net/read?id=734229']</t>
  </si>
  <si>
    <t>['https://pbs.twimg.com/media/FN0lqGcWYAQSdA6.jpg']</t>
  </si>
  <si>
    <t>https://twitter.com/SUNA_AGENCY_EN/status/1503399258745184257</t>
  </si>
  <si>
    <t>https://pbs.twimg.com/media/FN0lqGcWYAQSdA6.jpg</t>
  </si>
  <si>
    <t>2022-03-14 17:49:06 CAT</t>
  </si>
  <si>
    <t>Environment Council Prepares to Celebrate World Water Day  https://t.co/abHN741YcJ  #suna #sudan  https://t.co/uqn2zWLygA</t>
  </si>
  <si>
    <t>['https://www.suna-sd.net/read?id=734228']</t>
  </si>
  <si>
    <t>['https://pbs.twimg.com/media/FN0kWXrWYAImT8b.jpg']</t>
  </si>
  <si>
    <t>https://twitter.com/SUNA_AGENCY_EN/status/1503397820094636042</t>
  </si>
  <si>
    <t>https://pbs.twimg.com/media/FN0kWXrWYAImT8b.jpg</t>
  </si>
  <si>
    <t>2022-03-14 17:46:23 CAT</t>
  </si>
  <si>
    <t>Member of TSC Informed on Private Education Sector Issues  https://t.co/qxcnboc8wl  #suna #sudan  https://t.co/qHns6EqFee</t>
  </si>
  <si>
    <t>['https://www.suna-sd.net/read?id=734226']</t>
  </si>
  <si>
    <t>['https://pbs.twimg.com/media/FN0juFgWQAE05k3.jpg']</t>
  </si>
  <si>
    <t>https://twitter.com/SUNA_AGENCY_EN/status/1503397134002966528</t>
  </si>
  <si>
    <t>https://pbs.twimg.com/media/FN0juFgWQAE05k3.jpg</t>
  </si>
  <si>
    <t>2022-03-14 17:23:45 CAT</t>
  </si>
  <si>
    <t>Malik Aggar and Al-Tahir Hajar Arrive in South Kordufan  https://t.co/62FzT4z23M  #suna #sudan  https://t.co/kFKJtVSfCl</t>
  </si>
  <si>
    <t>['https://www.suna-sd.net/read?id=734225']</t>
  </si>
  <si>
    <t>['https://pbs.twimg.com/media/FN0eihnWQAIKF1V.jpg']</t>
  </si>
  <si>
    <t>https://twitter.com/SUNA_AGENCY_EN/status/1503391437475430405</t>
  </si>
  <si>
    <t>https://pbs.twimg.com/media/FN0eihnWQAIKF1V.jpg</t>
  </si>
  <si>
    <t>2022-03-14 17:20:55 CAT</t>
  </si>
  <si>
    <t>Civil Society and Voluntary work Organizations Initiate Social national Nafeer  https://t.co/yFQLOlVx6F  #suna #sudan  https://t.co/UaW6MqWAKF</t>
  </si>
  <si>
    <t>['https://www.suna-sd.net/read?id=734223']</t>
  </si>
  <si>
    <t>['https://pbs.twimg.com/media/FN0d5aSXsAMYJyH.jpg']</t>
  </si>
  <si>
    <t>https://twitter.com/SUNA_AGENCY_EN/status/1503390725030957058</t>
  </si>
  <si>
    <t>https://pbs.twimg.com/media/FN0d5aSXsAMYJyH.jpg</t>
  </si>
  <si>
    <t>2022-03-13 21:11:39 CAT</t>
  </si>
  <si>
    <t>Al-Burhan back home concluding official visit to United Arab Emirates  https://t.co/WcOgHOxmPQ  #suna #sudan  https://t.co/31PYYolixr</t>
  </si>
  <si>
    <t>['https://www.suna-sd.net/read?id=734165']</t>
  </si>
  <si>
    <t>['https://pbs.twimg.com/media/FNwJHOPWYAEkrN9.jpg']</t>
  </si>
  <si>
    <t>https://twitter.com/SUNA_AGENCY_EN/status/1503086402703085577</t>
  </si>
  <si>
    <t>https://pbs.twimg.com/media/FNwJHOPWYAEkrN9.jpg</t>
  </si>
  <si>
    <t>2022-03-13 21:09:14 CAT</t>
  </si>
  <si>
    <t>Completion of work in Sudanese Children Cancer Hospital discussed  https://t.co/BKcG4ceQlA  #suna #sudan  https://t.co/fakFWs4ATB</t>
  </si>
  <si>
    <t>['https://www.suna-sd.net/read?id=734150']</t>
  </si>
  <si>
    <t>['https://pbs.twimg.com/media/FNwIkIgWUAgCOAu.jpg']</t>
  </si>
  <si>
    <t>https://twitter.com/SUNA_AGENCY_EN/status/1503085796013846534</t>
  </si>
  <si>
    <t>https://pbs.twimg.com/media/FNwIkIgWUAgCOAu.jpg</t>
  </si>
  <si>
    <t>2022-03-13 17:18:42 CAT</t>
  </si>
  <si>
    <t>TSC Member receives delegation of Al-Basar International Foundation  https://t.co/eq0vUsyOdU  #suna #sudan  https://t.co/GOfKH8VGYY</t>
  </si>
  <si>
    <t>['https://www.suna-sd.net/read?id=734137']</t>
  </si>
  <si>
    <t>['https://pbs.twimg.com/media/FNvTzIiXsAI-4Eo.jpg']</t>
  </si>
  <si>
    <t>https://twitter.com/SUNA_AGENCY_EN/status/1503027782460317696</t>
  </si>
  <si>
    <t>https://pbs.twimg.com/media/FNvTzIiXsAI-4Eo.jpg</t>
  </si>
  <si>
    <t>2022-03-13 17:16:40 CAT</t>
  </si>
  <si>
    <t>Federal Government Minister meets Wali of W. Nile State  https://t.co/3YJvdVEXHO  #suna #sudan  https://t.co/fW8H8NaOmo</t>
  </si>
  <si>
    <t>['https://www.suna-sd.net/read?id=734132']</t>
  </si>
  <si>
    <t>['https://pbs.twimg.com/media/FNvTVhFXIAQpvMi.jpg']</t>
  </si>
  <si>
    <t>https://twitter.com/SUNA_AGENCY_EN/status/1503027270298050565</t>
  </si>
  <si>
    <t>https://pbs.twimg.com/media/FNvTVhFXIAQpvMi.jpg</t>
  </si>
  <si>
    <t>2022-03-13 17:15:10 CAT</t>
  </si>
  <si>
    <t>Induction course on International Red Cross and Red Crescent Movement kicks off  https://t.co/sKiBogGwVt  #suna #sudan  https://t.co/ymNMKXo4uo</t>
  </si>
  <si>
    <t>['https://www.suna-sd.net/read?id=734130']</t>
  </si>
  <si>
    <t>['https://pbs.twimg.com/media/FNvS_U0XMAMEJy2.jpg']</t>
  </si>
  <si>
    <t>https://twitter.com/SUNA_AGENCY_EN/status/1503026892936556549</t>
  </si>
  <si>
    <t>https://pbs.twimg.com/media/FNvS_U0XMAMEJy2.jpg</t>
  </si>
  <si>
    <t>2022-03-13 17:13:19 CAT</t>
  </si>
  <si>
    <t>Resistance Committees Present Initiative to Surpass Crises  https://t.co/FS2KwlN3aO  #suna #sudan  https://t.co/D593044Vro</t>
  </si>
  <si>
    <t>['https://www.suna-sd.net/read?id=734103']</t>
  </si>
  <si>
    <t>['https://pbs.twimg.com/media/FNvSkYsXoAUQxjE.jpg']</t>
  </si>
  <si>
    <t>https://twitter.com/SUNA_AGENCY_EN/status/1503026425825275909</t>
  </si>
  <si>
    <t>https://pbs.twimg.com/media/FNvSkYsXoAUQxjE.jpg</t>
  </si>
  <si>
    <t>2022-03-12 19:48:30 CAT</t>
  </si>
  <si>
    <t>Al-Burhan Meets Delegation of Sudanese Community in United Arab Emirates  https://t.co/yLBCrB4EpS  #suna #sudan  https://t.co/22bgsrgCDw</t>
  </si>
  <si>
    <t>['https://www.suna-sd.net/read?id=734081']</t>
  </si>
  <si>
    <t>['https://pbs.twimg.com/media/FNqsfjfWYAACkzN.jpg']</t>
  </si>
  <si>
    <t>https://twitter.com/SUNA_AGENCY_EN/status/1502703090650259468</t>
  </si>
  <si>
    <t>https://pbs.twimg.com/media/FNqsfjfWYAACkzN.jpg</t>
  </si>
  <si>
    <t>2022-03-12 19:44:15 CAT</t>
  </si>
  <si>
    <t>Sudan Airways: Plane Intended to be Disposed of as Surplus is Airbus A3OO  https://t.co/lTu0VfHeEE  #suna #sudan  https://t.co/CikcgnBqFh</t>
  </si>
  <si>
    <t>['https://www.suna-sd.net/read?id=734070']</t>
  </si>
  <si>
    <t>['https://pbs.twimg.com/media/FNqrhmCWUAMQ1X7.jpg']</t>
  </si>
  <si>
    <t>https://twitter.com/SUNA_AGENCY_EN/status/1502702023711629317</t>
  </si>
  <si>
    <t>https://pbs.twimg.com/media/FNqrhmCWUAMQ1X7.jpg</t>
  </si>
  <si>
    <t>2022-03-12 19:42:07 CAT</t>
  </si>
  <si>
    <t>President of Sovereignty Council Visits Sudan Pavilion at Expo 2020 Dubai  https://t.co/PVrRsvXCIQ  #suna #sudan  https://t.co/RVarA0NbcY</t>
  </si>
  <si>
    <t>['https://www.suna-sd.net/read?id=734062']</t>
  </si>
  <si>
    <t>['https://pbs.twimg.com/media/FNqrCaIX0AEucYW.jpg']</t>
  </si>
  <si>
    <t>https://twitter.com/SUNA_AGENCY_EN/status/1502701486286987271</t>
  </si>
  <si>
    <t>https://pbs.twimg.com/media/FNqrCaIX0AEucYW.jpg</t>
  </si>
  <si>
    <t>2022-03-11 17:35:55 CAT</t>
  </si>
  <si>
    <t>Fire Causes Losses, leaves a Child Dead at Al Naeem Camp  https://t.co/NEAzvwSo1k  #suna #sudan  https://t.co/N9hR2hcKj3</t>
  </si>
  <si>
    <t>['https://www.suna-sd.net/read?id=734036']</t>
  </si>
  <si>
    <t>['https://pbs.twimg.com/media/FNlEjweWQAUu24J.jpg']</t>
  </si>
  <si>
    <t>https://twitter.com/SUNA_AGENCY_EN/status/1502307338342092801</t>
  </si>
  <si>
    <t>https://pbs.twimg.com/media/FNlEjweWQAUu24J.jpg</t>
  </si>
  <si>
    <t>2022-03-11 17:34:08 CAT</t>
  </si>
  <si>
    <t>Abu Haga:UAE is Strategic Partner in Supporting the Democratic Transition  https://t.co/FaCwjYozmd  #suna #sudan  https://t.co/8IqvzZyJG0</t>
  </si>
  <si>
    <t>['https://www.suna-sd.net/read?id=734035']</t>
  </si>
  <si>
    <t>['https://pbs.twimg.com/media/FNlEJ4UXoAUzcch.jpg']</t>
  </si>
  <si>
    <t>https://twitter.com/SUNA_AGENCY_EN/status/1502306889383788548</t>
  </si>
  <si>
    <t>https://pbs.twimg.com/media/FNlEJ4UXoAUzcch.jpg</t>
  </si>
  <si>
    <t>2022-03-10 21:40:58 CAT</t>
  </si>
  <si>
    <t>Ould Labat: We work to pushforward the Sudanese to a national consensus  https://t.co/kZhteGy9O4  #suna #sudan  https://t.co/IgnvGRhsXx</t>
  </si>
  <si>
    <t>['https://www.suna-sd.net/read?id=734011']</t>
  </si>
  <si>
    <t>['https://pbs.twimg.com/media/FNgzDyhXoAMwwAO.jpg']</t>
  </si>
  <si>
    <t>https://twitter.com/SUNA_AGENCY_EN/status/1502006618174730243</t>
  </si>
  <si>
    <t>https://pbs.twimg.com/media/FNgzDyhXoAMwwAO.jpg</t>
  </si>
  <si>
    <t>2022-03-10 21:39:09 CAT</t>
  </si>
  <si>
    <t>Civil Aviation Authority: Closing the runway of Khartoum Airport for maintenance operation  https://t.co/4JD5Sk3cfT  #suna #sudan  https://t.co/cFb7B0bslq</t>
  </si>
  <si>
    <t>['https://www.suna-sd.net/read?id=733998']</t>
  </si>
  <si>
    <t>['https://pbs.twimg.com/media/FNgyo64XIAgaFcn.jpg']</t>
  </si>
  <si>
    <t>https://twitter.com/SUNA_AGENCY_EN/status/1502006163415703555</t>
  </si>
  <si>
    <t>https://pbs.twimg.com/media/FNgyo64XIAgaFcn.jpg</t>
  </si>
  <si>
    <t>2022-03-10 21:36:04 CAT</t>
  </si>
  <si>
    <t>Volker: We will help Sudan to end the current crisis  https://t.co/f7774M0uG7  #suna #sudan  https://t.co/Tt2J9imdN2</t>
  </si>
  <si>
    <t>['https://www.suna-sd.net/read?id=733984']</t>
  </si>
  <si>
    <t>['https://pbs.twimg.com/media/FNgx8G3XEAkiCuw.jpg']</t>
  </si>
  <si>
    <t>https://twitter.com/SUNA_AGENCY_EN/status/1502005386659905539</t>
  </si>
  <si>
    <t>https://pbs.twimg.com/media/FNgx8G3XEAkiCuw.jpg</t>
  </si>
  <si>
    <t>2022-03-10 21:31:56 CAT</t>
  </si>
  <si>
    <t>Gold producers pledge to deposit their production in Bank of Sudan  https://t.co/LUXmVtp3ix  #suna #sudan  https://t.co/XBDy4ISazh</t>
  </si>
  <si>
    <t>['https://www.suna-sd.net/read?id=733974']</t>
  </si>
  <si>
    <t>['https://pbs.twimg.com/media/FNgw_JaWYAoaQUy.jpg']</t>
  </si>
  <si>
    <t>https://twitter.com/SUNA_AGENCY_EN/status/1502004344073469957</t>
  </si>
  <si>
    <t>https://pbs.twimg.com/media/FNgw_JaWYAoaQUy.jpg</t>
  </si>
  <si>
    <t>2022-03-10 21:18:42 CAT</t>
  </si>
  <si>
    <t>CBOS issues new regulations for imports  https://t.co/0aMzp5wCYV  #suna #sudan  https://t.co/uEaPt8JcnN</t>
  </si>
  <si>
    <t>['https://www.suna-sd.net/read?id=733966']</t>
  </si>
  <si>
    <t>['https://pbs.twimg.com/media/FNgt9pRXwAozPoX.jpg']</t>
  </si>
  <si>
    <t>https://twitter.com/SUNA_AGENCY_EN/status/1502001015301808129</t>
  </si>
  <si>
    <t>https://pbs.twimg.com/media/FNgt9pRXwAozPoX.jpg</t>
  </si>
  <si>
    <t>2022-03-10 21:04:53 CAT</t>
  </si>
  <si>
    <t>Dr. Salma meets minister of Youth and Sports  https://t.co/SXfVW8oYJM  #suna #sudan  https://t.co/hgnoSXTqui</t>
  </si>
  <si>
    <t>['https://www.suna-sd.net/read?id=733960']</t>
  </si>
  <si>
    <t>['https://pbs.twimg.com/media/FNgqzHUXoAIuXAh.jpg']</t>
  </si>
  <si>
    <t>https://twitter.com/SUNA_AGENCY_EN/status/1501997536646680583</t>
  </si>
  <si>
    <t>https://pbs.twimg.com/media/FNgqzHUXoAIuXAh.jpg</t>
  </si>
  <si>
    <t>2022-03-10 20:19:02 CAT</t>
  </si>
  <si>
    <t>Military training plane crashes north of Al-Obeid, crew survived  https://t.co/HKqQAhgFe6  #suna #sudan  https://t.co/L6GsgY6bRA</t>
  </si>
  <si>
    <t>['https://www.suna-sd.net/read?id=733946']</t>
  </si>
  <si>
    <t>['https://pbs.twimg.com/media/FNggTPBXwAoRJNU.jpg']</t>
  </si>
  <si>
    <t>https://twitter.com/SUNA_AGENCY_EN/status/1501985998657540103</t>
  </si>
  <si>
    <t>https://pbs.twimg.com/media/FNggTPBXwAoRJNU.jpg</t>
  </si>
  <si>
    <t>2022-03-10 20:15:16 CAT</t>
  </si>
  <si>
    <t>Airborne Infantry Division implements march parade training project  https://t.co/BKrNLMtPjS  #suna #sudan  https://t.co/buWh8q1FaE</t>
  </si>
  <si>
    <t>['https://www.suna-sd.net/read?id=733940']</t>
  </si>
  <si>
    <t>['https://pbs.twimg.com/media/FNgfcQ3XoAQ3mUt.jpg']</t>
  </si>
  <si>
    <t>https://twitter.com/SUNA_AGENCY_EN/status/1501985053647290368</t>
  </si>
  <si>
    <t>https://pbs.twimg.com/media/FNgfcQ3XoAQ3mUt.jpg</t>
  </si>
  <si>
    <t>2022-03-10 20:13:03 CAT</t>
  </si>
  <si>
    <t>Commander-in-Chief pays condolences for martyr Sergeant Mirghani Al-Jaili  https://t.co/J5zMPifDdc  #suna #sudan  https://t.co/GTpOpGmjHx</t>
  </si>
  <si>
    <t>['https://www.suna-sd.net/read?id=733911']</t>
  </si>
  <si>
    <t>['https://pbs.twimg.com/media/FNge7mqWQAQsvaV.jpg']</t>
  </si>
  <si>
    <t>https://twitter.com/SUNA_AGENCY_EN/status/1501984492755599364</t>
  </si>
  <si>
    <t>https://pbs.twimg.com/media/FNge7mqWQAQsvaV.jpg</t>
  </si>
  <si>
    <t>2022-03-10 20:10:32 CAT</t>
  </si>
  <si>
    <t>TSC President leaves for UAE  https://t.co/LUQJt2v4N1  #suna #sudan  https://t.co/KrDeeyyrL1</t>
  </si>
  <si>
    <t>['https://www.suna-sd.net/read?id=733909']</t>
  </si>
  <si>
    <t>['https://pbs.twimg.com/media/FNgeW_KXEAcs0ej.jpg']</t>
  </si>
  <si>
    <t>https://twitter.com/SUNA_AGENCY_EN/status/1501983858618683398</t>
  </si>
  <si>
    <t>https://pbs.twimg.com/media/FNgeW_KXEAcs0ej.jpg</t>
  </si>
  <si>
    <t>2022-03-10 20:05:42 CAT</t>
  </si>
  <si>
    <t>Jebril Affirms State Readiness to Solve Financial Obstacles  https://t.co/iVeeDDqTdB  #suna #sudan  https://t.co/rZNPhojj4I</t>
  </si>
  <si>
    <t>['https://www.suna-sd.net/read?id=733908']</t>
  </si>
  <si>
    <t>['https://pbs.twimg.com/media/FNgdQU6XsAAMbiS.jpg']</t>
  </si>
  <si>
    <t>https://twitter.com/SUNA_AGENCY_EN/status/1501982645433114624</t>
  </si>
  <si>
    <t>https://pbs.twimg.com/media/FNgdQU6XsAAMbiS.jpg</t>
  </si>
  <si>
    <t>2022-03-09 23:03:23 CAT</t>
  </si>
  <si>
    <t>Daglo Warns Dollar Speculators and Gold Smugglers of Deterrent Penalties  https://t.co/8PVrxEcAr5  #suna #sudan  https://t.co/qIXJ843yci</t>
  </si>
  <si>
    <t>['https://www.suna-sd.net/read?id=733899']</t>
  </si>
  <si>
    <t>['https://pbs.twimg.com/media/FNb8VHRXwAknpsj.jpg']</t>
  </si>
  <si>
    <t>https://twitter.com/SUNA_AGENCY_EN/status/1501664972228673538</t>
  </si>
  <si>
    <t>https://pbs.twimg.com/media/FNb8VHRXwAknpsj.jpg</t>
  </si>
  <si>
    <t>2022-03-09 23:01:51 CAT</t>
  </si>
  <si>
    <t>Ali Abdalla Adarob Appointed as Governor of Red Sea State  https://t.co/hHZ2FHXPna  #suna #sudan  https://t.co/uG2PUVY7mk</t>
  </si>
  <si>
    <t>['https://www.suna-sd.net/read?id=733896']</t>
  </si>
  <si>
    <t>['https://pbs.twimg.com/media/FNb7-ySXwAY5lfc.jpg']</t>
  </si>
  <si>
    <t>https://twitter.com/SUNA_AGENCY_EN/status/1501664584284966912</t>
  </si>
  <si>
    <t>https://pbs.twimg.com/media/FNb7-ySXwAY5lfc.jpg</t>
  </si>
  <si>
    <t>2022-03-09 23:00:01 CAT</t>
  </si>
  <si>
    <t>Foreign Ministers of Sudan and Egypt Agree to Continue Efforts to Consolidate Bilateral Relations  https://t.co/lJPds6AQkl  #suna #sudan  https://t.co/i5qsF0JmIf</t>
  </si>
  <si>
    <t>['https://www.suna-sd.net/read?id=733889']</t>
  </si>
  <si>
    <t>['https://pbs.twimg.com/media/FNb7kAZXsAI-Itc.jpg']</t>
  </si>
  <si>
    <t>https://twitter.com/SUNA_AGENCY_EN/status/1501664124207517700</t>
  </si>
  <si>
    <t>https://pbs.twimg.com/media/FNb7kAZXsAI-Itc.jpg</t>
  </si>
  <si>
    <t>2022-03-09 22:44:39 CAT</t>
  </si>
  <si>
    <t>Member of Sovereignty Council Receives Saudi Ambassador  https://t.co/kT4IF4l6k7  #suna #sudan  https://t.co/IrgRllk5bk</t>
  </si>
  <si>
    <t>['https://www.suna-sd.net/read?id=733877']</t>
  </si>
  <si>
    <t>['https://pbs.twimg.com/media/FNb4CwqXoAIYDJx.jpg']</t>
  </si>
  <si>
    <t>https://twitter.com/SUNA_AGENCY_EN/status/1501660258586054656</t>
  </si>
  <si>
    <t>https://pbs.twimg.com/media/FNb4CwqXoAIYDJx.jpg</t>
  </si>
  <si>
    <t>2022-03-09 22:43:27 CAT</t>
  </si>
  <si>
    <t>Foreign Minister Meets his Mauritanian Counterpart  https://t.co/cb5hyJgSwP  #suna #sudan  https://t.co/thWCK0cRsL</t>
  </si>
  <si>
    <t>['https://www.suna-sd.net/read?id=733864']</t>
  </si>
  <si>
    <t>['https://pbs.twimg.com/media/FNb3w8MXIAQHFqq.jpg']</t>
  </si>
  <si>
    <t>https://twitter.com/SUNA_AGENCY_EN/status/1501659953907572744</t>
  </si>
  <si>
    <t>https://pbs.twimg.com/media/FNb3w8MXIAQHFqq.jpg</t>
  </si>
  <si>
    <t>2022-03-09 22:42:08 CAT</t>
  </si>
  <si>
    <t>TSC Member Calls Political Parties to Prepare for Elections  https://t.co/XSSmgg6FLZ  #suna #sudan  https://t.co/7yAxc4SJyR</t>
  </si>
  <si>
    <t>['https://www.suna-sd.net/read?id=733863']</t>
  </si>
  <si>
    <t>['https://pbs.twimg.com/media/FNb3d4uXIAUcgXq.jpg']</t>
  </si>
  <si>
    <t>https://twitter.com/SUNA_AGENCY_EN/status/1501659625044725770</t>
  </si>
  <si>
    <t>https://pbs.twimg.com/media/FNb3d4uXIAUcgXq.jpg</t>
  </si>
  <si>
    <t>2022-03-09 22:39:38 CAT</t>
  </si>
  <si>
    <t>Al-Subat: Steps taken for resumption of trade between Sudan and South Sudan  https://t.co/Vv608ShWET  #suna #sudan  https://t.co/6pj2pd7DDw</t>
  </si>
  <si>
    <t>['https://www.suna-sd.net/read?id=733862']</t>
  </si>
  <si>
    <t>['https://pbs.twimg.com/media/FNb25eCWUAoQR-g.jpg']</t>
  </si>
  <si>
    <t>https://twitter.com/SUNA_AGENCY_EN/status/1501658995672682502</t>
  </si>
  <si>
    <t>https://pbs.twimg.com/media/FNb25eCWUAoQR-g.jpg</t>
  </si>
  <si>
    <t>2022-03-09 22:38:07 CAT</t>
  </si>
  <si>
    <t>Foreign Minister Receives his Egyptian Counterpart  https://t.co/rKnPTFdtEP  #suna #sudan  https://t.co/6phiwYP48E</t>
  </si>
  <si>
    <t>['https://www.suna-sd.net/read?id=733861']</t>
  </si>
  <si>
    <t>['https://pbs.twimg.com/media/FNb2jCwXEAIO0_e.jpg']</t>
  </si>
  <si>
    <t>https://twitter.com/SUNA_AGENCY_EN/status/1501658611709267975</t>
  </si>
  <si>
    <t>https://pbs.twimg.com/media/FNb2jCwXEAIO0_e.jpg</t>
  </si>
  <si>
    <t>2022-03-09 22:34:57 CAT</t>
  </si>
  <si>
    <t>Sudan-NGOs Forum Proposes Formation of Council for Voluntary Work in Horn of Africa  https://t.co/aaV5CHKWuj  #suna #sudan  https://t.co/K4Vo5QnWFq</t>
  </si>
  <si>
    <t>['https://www.suna-sd.net/read?id=733852']</t>
  </si>
  <si>
    <t>['https://pbs.twimg.com/media/FNb104ZXwAE82Jl.jpg']</t>
  </si>
  <si>
    <t>https://twitter.com/SUNA_AGENCY_EN/status/1501657817152901122</t>
  </si>
  <si>
    <t>https://pbs.twimg.com/media/FNb104ZXwAE82Jl.jpg</t>
  </si>
  <si>
    <t>2022-03-09 22:31:45 CAT</t>
  </si>
  <si>
    <t>Malik Agar Arrives in Al-Fula  https://t.co/NzNfwNjcjn  #suna #sudan  https://t.co/VUXwGDtQqb</t>
  </si>
  <si>
    <t>['https://www.suna-sd.net/read?id=733835']</t>
  </si>
  <si>
    <t>['https://pbs.twimg.com/media/FNb1FnLXsAsB6xe.jpg']</t>
  </si>
  <si>
    <t>https://twitter.com/SUNA_AGENCY_EN/status/1501657009376178183</t>
  </si>
  <si>
    <t>https://pbs.twimg.com/media/FNb1FnLXsAsB6xe.jpg</t>
  </si>
  <si>
    <t>2022-03-09 22:28:48 CAT</t>
  </si>
  <si>
    <t>Sudan Participates at Meeting of Arab League’s Ministerial Council  https://t.co/hKXyHD8xjo  #suna #sudan  https://t.co/nIWCapDY7e</t>
  </si>
  <si>
    <t>['https://www.suna-sd.net/read?id=733834']</t>
  </si>
  <si>
    <t>['https://pbs.twimg.com/media/FNb0avuXsAMB2OZ.jpg']</t>
  </si>
  <si>
    <t>https://twitter.com/SUNA_AGENCY_EN/status/1501656269647663106</t>
  </si>
  <si>
    <t>https://pbs.twimg.com/media/FNb0avuXsAMB2OZ.jpg</t>
  </si>
  <si>
    <t>2022-03-09 22:17:37 CAT</t>
  </si>
  <si>
    <t>TSC President Meets Minister of Finance and Governor of Al-Jazeera Scheme  https://t.co/G9ZlsLm9Bx  #suna #sudan  https://t.co/4tFFVOpmRb</t>
  </si>
  <si>
    <t>['https://www.suna-sd.net/read?id=733824']</t>
  </si>
  <si>
    <t>['https://pbs.twimg.com/media/FNbx2zRVQAAsuYb.jpg']</t>
  </si>
  <si>
    <t>https://twitter.com/SUNA_AGENCY_EN/status/1501653456066654209</t>
  </si>
  <si>
    <t>https://pbs.twimg.com/media/FNbx2zRVQAAsuYb.jpg</t>
  </si>
  <si>
    <t>2022-03-08 21:23:02 CAT</t>
  </si>
  <si>
    <t>UN Resident and Humanitarian Coordinator delivers message on International Women’s Day  https://t.co/8WirfHq3n8  #suna #sudan  https://t.co/Xy9AfVXF7e</t>
  </si>
  <si>
    <t>['https://www.suna-sd.net/read?id=733796']</t>
  </si>
  <si>
    <t>['https://pbs.twimg.com/media/FNWbxgNWYAoDGbG.png']</t>
  </si>
  <si>
    <t>https://twitter.com/SUNA_AGENCY_EN/status/1501277328097390598</t>
  </si>
  <si>
    <t>https://pbs.twimg.com/media/FNWbxgNWYAoDGbG.png</t>
  </si>
  <si>
    <t>2022-03-08 21:08:48 CAT</t>
  </si>
  <si>
    <t>Higher Council for Peace reviews progress in Security Arrangements  https://t.co/XUczZUPiih  #suna #sudan  https://t.co/gEnQ0Ys4cR</t>
  </si>
  <si>
    <t>['https://www.suna-sd.net/read?id=733786']</t>
  </si>
  <si>
    <t>['https://pbs.twimg.com/media/FNWYg4FXsAIZTQ6.jpg']</t>
  </si>
  <si>
    <t>https://twitter.com/SUNA_AGENCY_EN/status/1501273747776589830</t>
  </si>
  <si>
    <t>https://pbs.twimg.com/media/FNWYg4FXsAIZTQ6.jpg</t>
  </si>
  <si>
    <t>2022-03-08 21:07:31 CAT</t>
  </si>
  <si>
    <t>Social Welfare Celebrates International Women's Day  https://t.co/EwV9GvECIN  #suna #sudan  https://t.co/HNKislpJy2</t>
  </si>
  <si>
    <t>['https://www.suna-sd.net/read?id=733779']</t>
  </si>
  <si>
    <t>['https://pbs.twimg.com/media/FNWYOHoXMAk16ni.jpg']</t>
  </si>
  <si>
    <t>https://twitter.com/SUNA_AGENCY_EN/status/1501273425624641540</t>
  </si>
  <si>
    <t>https://pbs.twimg.com/media/FNWYOHoXMAk16ni.jpg</t>
  </si>
  <si>
    <t>2022-03-08 21:03:46 CAT</t>
  </si>
  <si>
    <t>Head of UNITAMS holds joint meeting with government of S. Kordofan State  https://t.co/oEI6a9JLiN  #suna #sudan  https://t.co/QiMVEZBihR</t>
  </si>
  <si>
    <t>['https://www.suna-sd.net/read?id=733771']</t>
  </si>
  <si>
    <t>['https://pbs.twimg.com/media/FNWXXbGX0AEa1Yb.jpg']</t>
  </si>
  <si>
    <t>https://twitter.com/SUNA_AGENCY_EN/status/1501272481704906753</t>
  </si>
  <si>
    <t>https://pbs.twimg.com/media/FNWXXbGX0AEa1Yb.jpg</t>
  </si>
  <si>
    <t>2022-03-08 20:52:17 CAT</t>
  </si>
  <si>
    <t>Daglo affirms concern over development of Abyei Area  https://t.co/WUA0LSJUSe  #suna #suadn  https://t.co/8VKBFIsKgp</t>
  </si>
  <si>
    <t>['https://www.suna-sd.net/read?id=733764']</t>
  </si>
  <si>
    <t>['https://pbs.twimg.com/media/FNWUu5aXsAI2P6_.jpg']</t>
  </si>
  <si>
    <t>['suna', 'suadn']</t>
  </si>
  <si>
    <t>https://twitter.com/SUNA_AGENCY_EN/status/1501269592332771353</t>
  </si>
  <si>
    <t>https://pbs.twimg.com/media/FNWUu5aXsAI2P6_.jpg</t>
  </si>
  <si>
    <t>2022-03-08 20:49:09 CAT</t>
  </si>
  <si>
    <t>Minister of Agriculture visits Halfa Agricultural Corporation  https://t.co/XUxuMvzIZi  #suna #sudan  https://t.co/Qy7ACsImDK</t>
  </si>
  <si>
    <t>['https://www.suna-sd.net/read?id=733760']</t>
  </si>
  <si>
    <t>['https://pbs.twimg.com/media/FNWUA9YWUAQuoq1.jpg']</t>
  </si>
  <si>
    <t>https://twitter.com/SUNA_AGENCY_EN/status/1501268800884248577</t>
  </si>
  <si>
    <t>https://pbs.twimg.com/media/FNWUA9YWUAQuoq1.jpg</t>
  </si>
  <si>
    <t>2022-03-08 20:43:20 CAT</t>
  </si>
  <si>
    <t>Sovereignty Council Vice-President meets African Union Envoy  https://t.co/Cta8ox6fmq  #suna #sudan  https://t.co/8D9xJn8gS7</t>
  </si>
  <si>
    <t>['https://www.suna-sd.net/read?id=733759']</t>
  </si>
  <si>
    <t>['https://pbs.twimg.com/media/FNWSr5xX0AgIlaD.jpg']</t>
  </si>
  <si>
    <t>https://twitter.com/SUNA_AGENCY_EN/status/1501267340138266630</t>
  </si>
  <si>
    <t>https://pbs.twimg.com/media/FNWSr5xX0AgIlaD.jpg</t>
  </si>
  <si>
    <t>2022-03-08 20:40:19 CAT</t>
  </si>
  <si>
    <t>MANSAM stages procession in Bahri town  https://t.co/SSfFEo59rj  #suna #sudan  https://t.co/aF63TX7GlR</t>
  </si>
  <si>
    <t>['https://www.suna-sd.net/read?id=733754']</t>
  </si>
  <si>
    <t>['https://pbs.twimg.com/media/FNWR_r6VQAgVnvd.jpg']</t>
  </si>
  <si>
    <t>https://twitter.com/SUNA_AGENCY_EN/status/1501266581929746439</t>
  </si>
  <si>
    <t>https://pbs.twimg.com/media/FNWR_r6VQAgVnvd.jpg</t>
  </si>
  <si>
    <t>2022-03-08 20:38:23 CAT</t>
  </si>
  <si>
    <t>Some 12 diplomats take oath of office before acting Minister of Foreign Affairs  https://t.co/iWGbr9cfSX  #suna #sudan  https://t.co/DTmB8N82UV</t>
  </si>
  <si>
    <t>['https://www.suna-sd.net/read?id=733749']</t>
  </si>
  <si>
    <t>['https://pbs.twimg.com/media/FNWRjQOXIAMXkP1.jpg']</t>
  </si>
  <si>
    <t>https://twitter.com/SUNA_AGENCY_EN/status/1501266091905101826</t>
  </si>
  <si>
    <t>https://pbs.twimg.com/media/FNWRjQOXIAMXkP1.jpg</t>
  </si>
  <si>
    <t>2022-03-08 15:11:32 CAT</t>
  </si>
  <si>
    <t>US embassy Congratulates women of Juba Peace Agreement  https://t.co/4JtOsBXrxq  #suna #sudan  https://t.co/f6B2Z6gGT7</t>
  </si>
  <si>
    <t>['https://www.suna-sd.net/read?id=733739']</t>
  </si>
  <si>
    <t>['https://pbs.twimg.com/media/FNVGvebX0AMrFgy.jpg']</t>
  </si>
  <si>
    <t>https://twitter.com/SUNA_AGENCY_EN/status/1501183839636447233</t>
  </si>
  <si>
    <t>https://pbs.twimg.com/media/FNVGvebX0AMrFgy.jpg</t>
  </si>
  <si>
    <t>2022-03-08 15:09:34 CAT</t>
  </si>
  <si>
    <t>Court trying plotters of June 1989 coup continues sessions  https://t.co/njHyzpglLL  #suna #sudan  https://t.co/JCI6w2KfzF</t>
  </si>
  <si>
    <t>['https://www.suna-sd.net/read?id=733734']</t>
  </si>
  <si>
    <t>['https://pbs.twimg.com/media/FNVGSbJWQAQTg_j.jpg']</t>
  </si>
  <si>
    <t>https://twitter.com/SUNA_AGENCY_EN/status/1501183343035092999</t>
  </si>
  <si>
    <t>https://pbs.twimg.com/media/FNVGSbJWQAQTg_j.jpg</t>
  </si>
  <si>
    <t>2022-03-08 14:52:12 CAT</t>
  </si>
  <si>
    <t>Port Sudan witnesses regular handling of shipments of petroleum products  https://t.co/5dstzkHU4O  #suna #sudan  https://t.co/KLPD0D5FGD</t>
  </si>
  <si>
    <t>['https://www.suna-sd.net/read?id=733727']</t>
  </si>
  <si>
    <t>['https://pbs.twimg.com/media/FNVCUYGXwAgOA8E.jpg']</t>
  </si>
  <si>
    <t>https://twitter.com/SUNA_AGENCY_EN/status/1501178975493701635</t>
  </si>
  <si>
    <t>https://pbs.twimg.com/media/FNVCUYGXwAgOA8E.jpg</t>
  </si>
  <si>
    <t>2022-03-07 21:02:26 CAT</t>
  </si>
  <si>
    <t>Transitional Council’s Member Informed on Security and Strategic Goods Situations in Khartoum  https://t.co/6GYAa8hjwJ  #suna #sudan  https://t.co/oijn8d9nM0</t>
  </si>
  <si>
    <t>['https://www.suna-sd.net/read?id=733683']</t>
  </si>
  <si>
    <t>['https://pbs.twimg.com/media/FNRNdutXEAcf6es.jpg']</t>
  </si>
  <si>
    <t>https://twitter.com/SUNA_AGENCY_EN/status/1500909755929350146</t>
  </si>
  <si>
    <t>https://pbs.twimg.com/media/FNRNdutXEAcf6es.jpg</t>
  </si>
  <si>
    <t>2022-03-07 21:00:46 CAT</t>
  </si>
  <si>
    <t>Gedarif State Government Official meets Sudan, Ethiopia Railways Representatives  https://t.co/6GblFGQvfT  #suna #sudan  https://t.co/lJ8aYXB67s</t>
  </si>
  <si>
    <t>['https://www.suna-sd.net/read?id=733681']</t>
  </si>
  <si>
    <t>['https://pbs.twimg.com/media/FNRNFynWUAMkJyL.jpg']</t>
  </si>
  <si>
    <t>https://twitter.com/SUNA_AGENCY_EN/status/1500909339892228102</t>
  </si>
  <si>
    <t>https://pbs.twimg.com/media/FNRNFynWUAMkJyL.jpg</t>
  </si>
  <si>
    <t>2022-03-07 20:47:06 CAT</t>
  </si>
  <si>
    <t>Minister of Justice Affirms Sudan Commitment to all International Charters and Agreements  https://t.co/7hrQDPnLOC  #suna #sudan  https://t.co/MXhbFL6zuF</t>
  </si>
  <si>
    <t>['https://www.suna-sd.net/read?id=733669']</t>
  </si>
  <si>
    <t>['https://pbs.twimg.com/media/FNRJ9YJWQAUzncM.jpg']</t>
  </si>
  <si>
    <t>https://twitter.com/SUNA_AGENCY_EN/status/1500905901137575942</t>
  </si>
  <si>
    <t>https://pbs.twimg.com/media/FNRJ9YJWQAUzncM.jpg</t>
  </si>
  <si>
    <t>2022-03-07 20:42:55 CAT</t>
  </si>
  <si>
    <t>Dr. Salma Receives Delegation of Sufi Complex of East Darfur State  https://t.co/aOvzdsFZKu  #suna #sudan  https://t.co/6kPJv3T11r</t>
  </si>
  <si>
    <t>['https://www.suna-sd.net/read?id=733662']</t>
  </si>
  <si>
    <t>['https://pbs.twimg.com/media/FNRJAMdX0AEmCCQ.jpg']</t>
  </si>
  <si>
    <t>https://twitter.com/SUNA_AGENCY_EN/status/1500904847540989965</t>
  </si>
  <si>
    <t>https://pbs.twimg.com/media/FNRJAMdX0AEmCCQ.jpg</t>
  </si>
  <si>
    <t>2022-03-07 20:40:04 CAT</t>
  </si>
  <si>
    <t>Minister of Cabinet Affairs Lauds Sudanese- Saudi Relations  https://t.co/7NxtFJJUeu  #suna #sudan  https://t.co/dpk4KCUUh1</t>
  </si>
  <si>
    <t>['https://www.suna-sd.net/read?id=733648']</t>
  </si>
  <si>
    <t>['https://pbs.twimg.com/media/FNRIWY_XsAcf03r.jpg']</t>
  </si>
  <si>
    <t>https://twitter.com/SUNA_AGENCY_EN/status/1500904128138162180</t>
  </si>
  <si>
    <t>https://pbs.twimg.com/media/FNRIWY_XsAcf03r.jpg</t>
  </si>
  <si>
    <t>2022-03-07 20:34:20 CAT</t>
  </si>
  <si>
    <t>Technical Committee for Collecting Firearms Visits Kassla State      https://t.co/g3mXykE574  #suna #sudan  https://t.co/GNiavbszQo</t>
  </si>
  <si>
    <t>['https://www.suna-sd.net/read?id=733644']</t>
  </si>
  <si>
    <t>['https://pbs.twimg.com/media/FNRHCTJXoAYdfCN.jpg']</t>
  </si>
  <si>
    <t>https://twitter.com/SUNA_AGENCY_EN/status/1500902688023797762</t>
  </si>
  <si>
    <t>https://pbs.twimg.com/media/FNRHCTJXoAYdfCN.jpg</t>
  </si>
  <si>
    <t>2022-03-07 20:21:29 CAT</t>
  </si>
  <si>
    <t>Wali of River Nile State Offers Condolences to Martyrs of Al Bissli Basic School  https://t.co/IPa62j1pPl  #suna #sudan  https://t.co/XwFu5629sf</t>
  </si>
  <si>
    <t>['https://www.suna-sd.net/read?id=733640']</t>
  </si>
  <si>
    <t>['https://pbs.twimg.com/media/FNREF9qXoAIh7o2.jpg']</t>
  </si>
  <si>
    <t>https://twitter.com/SUNA_AGENCY_EN/status/1500899452176977922</t>
  </si>
  <si>
    <t>https://pbs.twimg.com/media/FNREF9qXoAIh7o2.jpg</t>
  </si>
  <si>
    <t>2022-03-07 20:18:57 CAT</t>
  </si>
  <si>
    <t>Gedarif Exposes 50 Kilometers of Agricultural Roads for Construction  https://t.co/qJjpVluQNw  #suna #sudan  https://t.co/J430tPuQhe</t>
  </si>
  <si>
    <t>['https://www.suna-sd.net/read?id=733637']</t>
  </si>
  <si>
    <t>['https://pbs.twimg.com/media/FNRDhPjXIAAXknt.jpg']</t>
  </si>
  <si>
    <t>https://twitter.com/SUNA_AGENCY_EN/status/1500898816580591624</t>
  </si>
  <si>
    <t>https://pbs.twimg.com/media/FNRDhPjXIAAXknt.jpg</t>
  </si>
  <si>
    <t>2022-03-07 20:16:19 CAT</t>
  </si>
  <si>
    <t>Nimir Meets Delegation of Federal Humanitarian Aid Commission  https://t.co/LRVhWqXFrq  #suna #sudan  https://t.co/cSG2BgVU6g</t>
  </si>
  <si>
    <t>['https://www.suna-sd.net/read?id=733633']</t>
  </si>
  <si>
    <t>['https://pbs.twimg.com/media/FNRC6oxXwAMJZdk.jpg']</t>
  </si>
  <si>
    <t>https://twitter.com/SUNA_AGENCY_EN/status/1500898153347829768</t>
  </si>
  <si>
    <t>https://pbs.twimg.com/media/FNRC6oxXwAMJZdk.jpg</t>
  </si>
  <si>
    <t>2022-03-07 20:12:00 CAT</t>
  </si>
  <si>
    <t>Economic Emergencies Committee Sworn-in, Issued Number of Decisions  https://t.co/GJ9IDkuWmF  #suna #sudan  https://t.co/vIVU8dA1Jg</t>
  </si>
  <si>
    <t>['https://www.suna-sd.net/read?id=733624']</t>
  </si>
  <si>
    <t>['https://pbs.twimg.com/media/FNRB7MWXMAA1GTR.jpg']</t>
  </si>
  <si>
    <t>https://twitter.com/SUNA_AGENCY_EN/status/1500897064280117255</t>
  </si>
  <si>
    <t>https://pbs.twimg.com/media/FNRB7MWXMAA1GTR.jpg</t>
  </si>
  <si>
    <t>2022-03-06 21:45:36 CAT</t>
  </si>
  <si>
    <t>Agar meets delegation of Unionist professionals alliance  https://t.co/KRL8YJEeSW  #suna #sudan  https://t.co/wppq2wGoii</t>
  </si>
  <si>
    <t>['https://www.suna-sd.net/read?id=733586']</t>
  </si>
  <si>
    <t>['https://pbs.twimg.com/media/FNMNwWTWUAUoTZ4.jpg']</t>
  </si>
  <si>
    <t>https://twitter.com/SUNA_AGENCY_EN/status/1500558231890010117</t>
  </si>
  <si>
    <t>https://pbs.twimg.com/media/FNMNwWTWUAUoTZ4.jpg</t>
  </si>
  <si>
    <t>2022-03-06 21:44:15 CAT</t>
  </si>
  <si>
    <t>Hajar meets Kuwaiti ambassador to Sudan  https://t.co/23vs6FPgm0  #suna #sudan  https://t.co/MEaJSVLdQ9</t>
  </si>
  <si>
    <t>['https://www.suna-sd.net/read?id=733568']</t>
  </si>
  <si>
    <t>['https://pbs.twimg.com/media/FNMNc8oXIBMFL9G.jpg']</t>
  </si>
  <si>
    <t>https://twitter.com/SUNA_AGENCY_EN/status/1500557894030397446</t>
  </si>
  <si>
    <t>https://pbs.twimg.com/media/FNMNc8oXIBMFL9G.jpg</t>
  </si>
  <si>
    <t>2022-03-06 21:41:54 CAT</t>
  </si>
  <si>
    <t>TSC Member receives Senegalese Minister of Economy  https://t.co/n8U4fn3L55  #suna #sudan  https://t.co/O6pmP2GIEM</t>
  </si>
  <si>
    <t>['https://www.suna-sd.net/read?id=733566']</t>
  </si>
  <si>
    <t>['https://pbs.twimg.com/media/FNMM6QsXIAoDoWC.jpg']</t>
  </si>
  <si>
    <t>https://twitter.com/SUNA_AGENCY_EN/status/1500557302037950471</t>
  </si>
  <si>
    <t>https://pbs.twimg.com/media/FNMM6QsXIAoDoWC.jpg</t>
  </si>
  <si>
    <t>2022-03-06 21:39:14 CAT</t>
  </si>
  <si>
    <t>Cabinet’s Social Development Sector discusses performance report of National Fund for Medical Supplies  https://t.co/qfkMGMKDDC  #suna #sudan  https://t.co/hHnJXBNeOE</t>
  </si>
  <si>
    <t>['https://www.suna-sd.net/read?id=733560']</t>
  </si>
  <si>
    <t>['https://pbs.twimg.com/media/FNMMTMoXsAITqXO.jpg']</t>
  </si>
  <si>
    <t>https://twitter.com/SUNA_AGENCY_EN/status/1500556631012167687</t>
  </si>
  <si>
    <t>https://pbs.twimg.com/media/FNMMTMoXsAITqXO.jpg</t>
  </si>
  <si>
    <t>2022-03-06 21:35:09 CAT</t>
  </si>
  <si>
    <t>Shipment of 20,000 tons of wheat arrives at Port Sudan from Russia  https://t.co/DY8UtD875H  #suna #sudan  https://t.co/EJ43c3KkSC</t>
  </si>
  <si>
    <t>['https://www.suna-sd.net/read?id=733551']</t>
  </si>
  <si>
    <t>['https://pbs.twimg.com/media/FNMLXg2XEAcOBxK.jpg']</t>
  </si>
  <si>
    <t>https://twitter.com/SUNA_AGENCY_EN/status/1500555601868374020</t>
  </si>
  <si>
    <t>https://pbs.twimg.com/media/FNMLXg2XEAcOBxK.jpg</t>
  </si>
  <si>
    <t>2022-03-06 21:33:31 CAT</t>
  </si>
  <si>
    <t>UAE’s Vice President visits Sudan’s Pavilion at Expo-Dubai  https://t.co/tiIDw8WRqp  #suna #sudan  https://t.co/Ibe5soLbgo</t>
  </si>
  <si>
    <t>lt</t>
  </si>
  <si>
    <t>['https://www.suna-sd.net/read?id=733549']</t>
  </si>
  <si>
    <t>['https://pbs.twimg.com/media/FNMK_YYWUAgtB2h.jpg']</t>
  </si>
  <si>
    <t>https://twitter.com/SUNA_AGENCY_EN/status/1500555193972310021</t>
  </si>
  <si>
    <t>https://pbs.twimg.com/media/FNMK_YYWUAgtB2h.jpg</t>
  </si>
  <si>
    <t>2022-03-05 23:38:25 CAT</t>
  </si>
  <si>
    <t>Volker: Consensus and Solution Emanates from National Component  https://t.co/Si0TNrRQYe  #suna #sudan  https://t.co/uZrvuR7qAa</t>
  </si>
  <si>
    <t>['https://www.suna-sd.net/read?id=733504']</t>
  </si>
  <si>
    <t>['https://pbs.twimg.com/media/FNHd_lIX0AUc_AG.jpg']</t>
  </si>
  <si>
    <t>https://twitter.com/SUNA_AGENCY_EN/status/1500224238032146433</t>
  </si>
  <si>
    <t>https://pbs.twimg.com/media/FNHd_lIX0AUc_AG.jpg</t>
  </si>
  <si>
    <t>2022-03-05 23:35:50 CAT</t>
  </si>
  <si>
    <t>Sudan Participates in 39th Session of the Council of Arab Ministers in Tunisia  https://t.co/gTK3AxWhlE  #suna #sudan  https://t.co/rErYm7siEP</t>
  </si>
  <si>
    <t>['https://www.suna-sd.net/read?id=733503']</t>
  </si>
  <si>
    <t>['https://pbs.twimg.com/media/FNHdZh2XwAIifK8.jpg']</t>
  </si>
  <si>
    <t>https://twitter.com/SUNA_AGENCY_EN/status/1500223584526032906</t>
  </si>
  <si>
    <t>https://pbs.twimg.com/media/FNHdZh2XwAIifK8.jpg</t>
  </si>
  <si>
    <t>2022-03-05 19:59:21 CAT</t>
  </si>
  <si>
    <t>Delegation of Ministry of Animal Resources Arrives in Riyadh  https://t.co/qcK26lYilJ  #suna #sudan  https://t.co/mBmrG4Dkj8</t>
  </si>
  <si>
    <t>['https://www.suna-sd.net/read?id=733494']</t>
  </si>
  <si>
    <t>['https://pbs.twimg.com/media/FNGr2lFXEAklfvm.jpg']</t>
  </si>
  <si>
    <t>https://twitter.com/SUNA_AGENCY_EN/status/1500169107987173381</t>
  </si>
  <si>
    <t>https://pbs.twimg.com/media/FNGr2lFXEAklfvm.jpg</t>
  </si>
  <si>
    <t>2022-03-05 19:56:27 CAT</t>
  </si>
  <si>
    <t>Mennawi Affirms his Support to Development Projects in East Darfur  https://t.co/Tb6iUiPQAG  #suna #sudan  https://t.co/K9ox7LMwsV</t>
  </si>
  <si>
    <t>['https://www.suna-sd.net/read?id=733490']</t>
  </si>
  <si>
    <t>['https://pbs.twimg.com/media/FNGrLwsXsAU8Hfn.jpg']</t>
  </si>
  <si>
    <t>https://twitter.com/SUNA_AGENCY_EN/status/1500168375149944832</t>
  </si>
  <si>
    <t>https://pbs.twimg.com/media/FNGrLwsXsAU8Hfn.jpg</t>
  </si>
  <si>
    <t>2022-03-05 19:54:18 CAT</t>
  </si>
  <si>
    <t>Sennar Forests Administration Produces two Million Seedlings  https://t.co/nk5aCNNo47  #suna #sudan  https://t.co/qDdkDMKN47</t>
  </si>
  <si>
    <t>['https://www.suna-sd.net/read?id=733477']</t>
  </si>
  <si>
    <t>['https://pbs.twimg.com/media/FNGqsUaXwAkAmXj.jpg']</t>
  </si>
  <si>
    <t>https://twitter.com/SUNA_AGENCY_EN/status/1500167835628228608</t>
  </si>
  <si>
    <t>https://pbs.twimg.com/media/FNGqsUaXwAkAmXj.jpg</t>
  </si>
  <si>
    <t>2022-03-05 19:43:03 CAT</t>
  </si>
  <si>
    <t>Workshop for Voluntary Report on Sustainable Development Held in Al-Obeid  https://t.co/0TUZ7X1Qof  #suna #sudan  https://t.co/sRNRumypLa</t>
  </si>
  <si>
    <t>['https://www.suna-sd.net/read?id=733474']</t>
  </si>
  <si>
    <t>['https://pbs.twimg.com/media/FNGoHdRXEAcVJzB.jpg']</t>
  </si>
  <si>
    <t>https://twitter.com/SUNA_AGENCY_EN/status/1500165003541991428</t>
  </si>
  <si>
    <t>https://pbs.twimg.com/media/FNGoHdRXEAcVJzB.jpg</t>
  </si>
  <si>
    <t>2022-03-04 20:18:10 CAT</t>
  </si>
  <si>
    <t>Anti-Money Laundering and Terrorism Financing National Committee holds third meeting  https://t.co/Po80rkfWKO  #suna#sudan  https://t.co/13r0mvN6yL</t>
  </si>
  <si>
    <t>['https://www.suna-sd.net/read?id=733448']</t>
  </si>
  <si>
    <t>['https://pbs.twimg.com/media/FNBmkMhXMAcbpwR.jpg']</t>
  </si>
  <si>
    <t>https://twitter.com/SUNA_AGENCY_EN/status/1499811453934710784</t>
  </si>
  <si>
    <t>https://pbs.twimg.com/media/FNBmkMhXMAcbpwR.jpg</t>
  </si>
  <si>
    <t>2022-03-03 22:16:22 CAT</t>
  </si>
  <si>
    <t>Sudan welcomes the decision to classify the Houthi group as  terrorist group  https://t.co/C0UwS1qJIh  #suna #sudan  https://t.co/btLoPLXDBM</t>
  </si>
  <si>
    <t>['https://www.suna-sd.net/read?id=733425']</t>
  </si>
  <si>
    <t>['https://pbs.twimg.com/media/FM84CBbXIAc83lX.jpg']</t>
  </si>
  <si>
    <t>https://twitter.com/SUNA_AGENCY_EN/status/1499478811460751363</t>
  </si>
  <si>
    <t>https://pbs.twimg.com/media/FM84CBbXIAc83lX.jpg</t>
  </si>
  <si>
    <t>2022-03-03 22:11:03 CAT</t>
  </si>
  <si>
    <t>Sudan welcomes Xue Bing's appointment as China's Envoy for the Horn of Africa  https://t.co/5uHhDZBIV2  #suna #sudan  https://t.co/Q2Rg3vi0UW</t>
  </si>
  <si>
    <t>['https://www.suna-sd.net/read?id=733424']</t>
  </si>
  <si>
    <t>['https://pbs.twimg.com/media/FM82zTnXsAQrcS3.jpg']</t>
  </si>
  <si>
    <t>https://twitter.com/SUNA_AGENCY_EN/status/1499477476153696257</t>
  </si>
  <si>
    <t>https://pbs.twimg.com/media/FM82zTnXsAQrcS3.jpg</t>
  </si>
  <si>
    <t>2022-03-03 22:06:39 CAT</t>
  </si>
  <si>
    <t>Al-Burhan meets EU Official  https://t.co/WvqWEZWVti  #suna #sudan  https://t.co/j4b08mcJif</t>
  </si>
  <si>
    <t>['https://www.suna-sd.net/read?id=733420']</t>
  </si>
  <si>
    <t>['https://pbs.twimg.com/media/FM81ztiXMAMFFHt.jpg']</t>
  </si>
  <si>
    <t>https://twitter.com/SUNA_AGENCY_EN/status/1499476366231756805</t>
  </si>
  <si>
    <t>https://pbs.twimg.com/media/FM81ztiXMAMFFHt.jpg</t>
  </si>
  <si>
    <t>2022-03-03 22:02:23 CAT</t>
  </si>
  <si>
    <t>Al-Burhan affirms Sudan's keenness to enhance bilateral relations with the United Kingdom  https://t.co/la4bVL51no  #suna #sudan  https://t.co/czfR6ZYdlO</t>
  </si>
  <si>
    <t>['https://www.suna-sd.net/read?id=733390']</t>
  </si>
  <si>
    <t>['https://pbs.twimg.com/media/FM801EGXIAAiAFy.jpg']</t>
  </si>
  <si>
    <t>https://twitter.com/SUNA_AGENCY_EN/status/1499475293412728840</t>
  </si>
  <si>
    <t>https://pbs.twimg.com/media/FM801EGXIAAiAFy.jpg</t>
  </si>
  <si>
    <t>2022-03-03 21:58:58 CAT</t>
  </si>
  <si>
    <t>Daglo meets British delegation  https://t.co/wsyUwYzBdq  #suna #sudan  https://t.co/Gk0LNnzsUh</t>
  </si>
  <si>
    <t>['https://www.suna-sd.net/read?id=733389']</t>
  </si>
  <si>
    <t>['https://pbs.twimg.com/media/FM80CujXEAsh2QM.jpg']</t>
  </si>
  <si>
    <t>https://twitter.com/SUNA_AGENCY_EN/status/1499474432020078598</t>
  </si>
  <si>
    <t>https://pbs.twimg.com/media/FM80CujXEAsh2QM.jpg</t>
  </si>
  <si>
    <t>2022-03-03 21:51:25 CAT</t>
  </si>
  <si>
    <t>Acting Foreign Ministry’s Undersecretary, British officials discuss current issues  https://t.co/XhS3teqgnq  #suna #sudan  https://t.co/NT2lCuESkF</t>
  </si>
  <si>
    <t>['https://www.suna-sd.net/read?id=733370']</t>
  </si>
  <si>
    <t>['https://pbs.twimg.com/media/FM8yUHuXwAAIxA6.jpg']</t>
  </si>
  <si>
    <t>https://twitter.com/SUNA_AGENCY_EN/status/1499472531975282692</t>
  </si>
  <si>
    <t>https://pbs.twimg.com/media/FM8yUHuXwAAIxA6.jpg</t>
  </si>
  <si>
    <t>2022-03-03 21:44:13 CAT</t>
  </si>
  <si>
    <t>UAE’s Minister of State for Defense Affairs visits Sudan’s Pavilion at Expo 2020 Dubai  https://t.co/heke7u9xGJ  #suna #sudan  https://t.co/I3gMQGnwUC</t>
  </si>
  <si>
    <t>['https://www.suna-sd.net/read?id=733363']</t>
  </si>
  <si>
    <t>['https://pbs.twimg.com/media/FM8wqgJXwAU-WRl.jpg']</t>
  </si>
  <si>
    <t>https://twitter.com/SUNA_AGENCY_EN/status/1499470722221191171</t>
  </si>
  <si>
    <t>https://pbs.twimg.com/media/FM8wqgJXwAU-WRl.jpg</t>
  </si>
  <si>
    <t>2022-03-02 21:53:15 CAT</t>
  </si>
  <si>
    <t>Jadkarim briefed on Zakat Chamber Plans, programs  https://t.co/nGZHtOjnsA  #suna #sudan  https://t.co/S08cNJVD0X</t>
  </si>
  <si>
    <t>['https://www.suna-sd.net/read?id=733331']</t>
  </si>
  <si>
    <t>['https://pbs.twimg.com/media/FM3pJhLWYAACURq.jpg']</t>
  </si>
  <si>
    <t>https://twitter.com/SUNA_AGENCY_EN/status/1499110608108769281</t>
  </si>
  <si>
    <t>https://pbs.twimg.com/media/FM3pJhLWYAACURq.jpg</t>
  </si>
  <si>
    <t>2022-03-02 21:42:32 CAT</t>
  </si>
  <si>
    <t>Postponement of 38th Session of Khartoum International Fair  https://t.co/VUfZeArIe3  #suna #sudan  https://t.co/zUiP3n5ry1</t>
  </si>
  <si>
    <t>['https://www.suna-sd.net/read?id=733310']</t>
  </si>
  <si>
    <t>['https://pbs.twimg.com/media/FM3msaeXoAIoZ5_.jpg']</t>
  </si>
  <si>
    <t>https://twitter.com/SUNA_AGENCY_EN/status/1499107910441385986</t>
  </si>
  <si>
    <t>https://pbs.twimg.com/media/FM3msaeXoAIoZ5_.jpg</t>
  </si>
  <si>
    <t>2022-03-02 21:39:45 CAT</t>
  </si>
  <si>
    <t>Sudan and Egypt Discuss Increasing Electrical Connection  https://t.co/yc8DP45Gf2  #suna #sudan  https://t.co/6tar6mptJD</t>
  </si>
  <si>
    <t>['https://www.suna-sd.net/read?id=733302']</t>
  </si>
  <si>
    <t>['https://pbs.twimg.com/media/FM3mDzzWUAY7u-D.jpg']</t>
  </si>
  <si>
    <t>https://twitter.com/SUNA_AGENCY_EN/status/1499107208411418627</t>
  </si>
  <si>
    <t>https://pbs.twimg.com/media/FM3mDzzWUAY7u-D.jpg</t>
  </si>
  <si>
    <t>2022-03-02 21:33:48 CAT</t>
  </si>
  <si>
    <t>Dr. Salma, Gezira State Wali Participate in Israa and Meraaj Anniversary Celebration  https://t.co/u7bMBcL2dy  #suna #sudan  https://t.co/VvMyBDvISS</t>
  </si>
  <si>
    <t>['https://www.suna-sd.net/read?id=733299']</t>
  </si>
  <si>
    <t>['https://pbs.twimg.com/media/FM3ksbzX0AQ5K2Q.jpg']</t>
  </si>
  <si>
    <t>https://twitter.com/SUNA_AGENCY_EN/status/1499105710587662341</t>
  </si>
  <si>
    <t>https://pbs.twimg.com/media/FM3ksbzX0AQ5K2Q.jpg</t>
  </si>
  <si>
    <t>2022-03-02 20:48:06 CAT</t>
  </si>
  <si>
    <t>Sudanese university Vice- Chancellors announce initiative to unify national rank  https://t.co/aQC5pdfbPX  #suna #sudan  https://t.co/goiWFTzRDh</t>
  </si>
  <si>
    <t>['https://www.suna-sd.net/read?id=733298']</t>
  </si>
  <si>
    <t>['https://pbs.twimg.com/media/FM3aPN6XoAgljoY.jpg']</t>
  </si>
  <si>
    <t>https://twitter.com/SUNA_AGENCY_EN/status/1499094213383929864</t>
  </si>
  <si>
    <t>https://pbs.twimg.com/media/FM3aPN6XoAgljoY.jpg</t>
  </si>
  <si>
    <t>2022-03-02 20:41:50 CAT</t>
  </si>
  <si>
    <t>Chairman of NHRC Meets Chairman of National Council for HR in Algeria  https://t.co/r1YwOoy81N  #suna #sudan  https://t.co/EfSb80INYz</t>
  </si>
  <si>
    <t>['https://www.suna-sd.net/read?id=733293']</t>
  </si>
  <si>
    <t>['https://pbs.twimg.com/media/FM3YzK7XIAMJi-d.jpg']</t>
  </si>
  <si>
    <t>https://twitter.com/SUNA_AGENCY_EN/status/1499092632764657665</t>
  </si>
  <si>
    <t>https://pbs.twimg.com/media/FM3YzK7XIAMJi-d.jpg</t>
  </si>
  <si>
    <t>2022-03-02 20:40:26 CAT</t>
  </si>
  <si>
    <t>Sudan Embassy in Kiev: 150 Sudanese Nationals Evacuated in Past Two Days  https://t.co/YCZnX4HC1q  #suna #sudan  https://t.co/LfLVCDm8vI</t>
  </si>
  <si>
    <t>['https://www.suna-sd.net/read?id=733291']</t>
  </si>
  <si>
    <t>['https://pbs.twimg.com/media/FM3Yey3X0AM5kcN.jpg']</t>
  </si>
  <si>
    <t>https://twitter.com/SUNA_AGENCY_EN/status/1499092282204643329</t>
  </si>
  <si>
    <t>https://pbs.twimg.com/media/FM3Yey3X0AM5kcN.jpg</t>
  </si>
  <si>
    <t>2022-03-02 20:36:31 CAT</t>
  </si>
  <si>
    <t>North Darfur Completes Comprehensive Food Security Survey  https://t.co/SN68toJT6Y  #suna #sudan  https://t.co/otsRHHCb1W</t>
  </si>
  <si>
    <t>['https://www.suna-sd.net/read?id=733288']</t>
  </si>
  <si>
    <t>['https://pbs.twimg.com/media/FM3XlieXoAUtyc-.jpg']</t>
  </si>
  <si>
    <t>https://twitter.com/SUNA_AGENCY_EN/status/1499091298241888259</t>
  </si>
  <si>
    <t>https://pbs.twimg.com/media/FM3XlieXoAUtyc-.jpg</t>
  </si>
  <si>
    <t>2022-03-01 21:59:48 CAT</t>
  </si>
  <si>
    <t>New Wali for Khartoum State appointed  Khartoum, March 1 (SUNA) – THE President of the Transitional Sovereignty Council General-Abdel Al-Fattah Al-Burhan decreed, Today, the appointment of Ahmed Osman Hamza as Acting Wali (Governor) of Khartoum State.  #suna #sudan  https://t.co/mvHNpNtlRZ</t>
  </si>
  <si>
    <t>['https://pbs.twimg.com/media/FMyhD7AWYAYzt6S.jpg']</t>
  </si>
  <si>
    <t>https://twitter.com/SUNA_AGENCY_EN/status/1498749868440961024</t>
  </si>
  <si>
    <t>https://pbs.twimg.com/media/FMyhD7AWYAYzt6S.jpg</t>
  </si>
  <si>
    <t>2022-03-01 21:35:16 CAT</t>
  </si>
  <si>
    <t>Ministry of Finance: The fire is limited, and a fact-finding is underway  https://t.co/vlusH3M80y  #suna #sudan  https://t.co/lN1wXqvoe8</t>
  </si>
  <si>
    <t>['https://www.suna-sd.net/read?id=733253']</t>
  </si>
  <si>
    <t>['https://pbs.twimg.com/media/FMybcMkXEAU3xuI.jpg']</t>
  </si>
  <si>
    <t>https://twitter.com/SUNA_AGENCY_EN/status/1498743693003661315</t>
  </si>
  <si>
    <t>https://pbs.twimg.com/media/FMybcMkXEAU3xuI.jpg</t>
  </si>
  <si>
    <t>2022-03-01 21:32:09 CAT</t>
  </si>
  <si>
    <t>Al-Wefaq Group launches a draft charter for the people of Sudan on national principles  https://t.co/Z7lqHkYGlt  #suna #sudan  https://t.co/s9XEzWxmCc</t>
  </si>
  <si>
    <t>['https://www.suna-sd.net/read?id=733252']</t>
  </si>
  <si>
    <t>['https://pbs.twimg.com/media/FMyau7DXMAE5POx.jpg']</t>
  </si>
  <si>
    <t>https://twitter.com/SUNA_AGENCY_EN/status/1498742910648524803</t>
  </si>
  <si>
    <t>https://pbs.twimg.com/media/FMyau7DXMAE5POx.jpg</t>
  </si>
  <si>
    <t>2022-03-01 21:30:21 CAT</t>
  </si>
  <si>
    <t>President of Sovereignty Council receives Ugandan Ambassador  https://t.co/hHLP7DVbnO  #suna #sudan  https://t.co/TMuthkdifP</t>
  </si>
  <si>
    <t>['https://www.suna-sd.net/read?id=733249']</t>
  </si>
  <si>
    <t>['https://pbs.twimg.com/media/FMyaUUVXEAAUgT0.jpg']</t>
  </si>
  <si>
    <t>https://twitter.com/SUNA_AGENCY_EN/status/1498742458095702019</t>
  </si>
  <si>
    <t>https://pbs.twimg.com/media/FMyaUUVXEAAUgT0.jpg</t>
  </si>
  <si>
    <t>2022-03-01 21:26:06 CAT</t>
  </si>
  <si>
    <t>WFP resumes activities in N.Darfur  https://t.co/uKwiH5vs8t  #suna #sudan  https://t.co/YM9G0u5VXl</t>
  </si>
  <si>
    <t>['https://www.suna-sd.net/read?id=733247']</t>
  </si>
  <si>
    <t>['https://pbs.twimg.com/media/FMyZWMsXsAMJNA_.jpg']</t>
  </si>
  <si>
    <t>https://twitter.com/SUNA_AGENCY_EN/status/1498741385834418181</t>
  </si>
  <si>
    <t>https://pbs.twimg.com/media/FMyZWMsXsAMJNA_.jpg</t>
  </si>
  <si>
    <t>2022-03-01 21:23:49 CAT</t>
  </si>
  <si>
    <t>Daglo visits Sudanese Studies Center at Russian State University for Humanities  https://t.co/S43nlpFgoR  #suna #sudan  https://t.co/61Sn7QLQqK</t>
  </si>
  <si>
    <t>['https://www.suna-sd.net/read?id=733241']</t>
  </si>
  <si>
    <t>['https://pbs.twimg.com/media/FMyY0kaVkAIFfkl.jpg']</t>
  </si>
  <si>
    <t>https://twitter.com/SUNA_AGENCY_EN/status/1498740812447993856</t>
  </si>
  <si>
    <t>https://pbs.twimg.com/media/FMyY0kaVkAIFfkl.jpg</t>
  </si>
  <si>
    <t>2022-03-01 21:22:06 CAT</t>
  </si>
  <si>
    <t>Al- Atta meets Norwegian Ambassador  https://t.co/g7kvbHlA7h  #suna #sudan  https://t.co/yVWQLalojh</t>
  </si>
  <si>
    <t>['https://www.suna-sd.net/read?id=733237']</t>
  </si>
  <si>
    <t>['https://pbs.twimg.com/media/FMyYbZ0WQAwDIIO.jpg']</t>
  </si>
  <si>
    <t>https://twitter.com/SUNA_AGENCY_EN/status/1498740381621665806</t>
  </si>
  <si>
    <t>https://pbs.twimg.com/media/FMyYbZ0WQAwDIIO.jpg</t>
  </si>
  <si>
    <t>2022-03-01 21:19:54 CAT</t>
  </si>
  <si>
    <t>Civil Defense Directorate Celebrates World Civil Defense Day  https://t.co/AOwuv0dbAO  #suna #sudan  https://t.co/cOBbkvCl3x</t>
  </si>
  <si>
    <t>['https://www.suna-sd.net/read?id=733213']</t>
  </si>
  <si>
    <t>['https://pbs.twimg.com/media/FMyX7OfaUAAU6ld.jpg']</t>
  </si>
  <si>
    <t>https://twitter.com/SUNA_AGENCY_EN/status/1498739827885367303</t>
  </si>
  <si>
    <t>https://pbs.twimg.com/media/FMyX7OfaUAAU6ld.jpg</t>
  </si>
  <si>
    <t>2022-03-01 21:18:42 CAT</t>
  </si>
  <si>
    <t>Continued rise in temperature forecasted over most parts of Sudan  https://t.co/rH6qGAzov0  #suna #sudan  https://t.co/jymJVsDpCc</t>
  </si>
  <si>
    <t>['https://www.suna-sd.net/read?id=733210']</t>
  </si>
  <si>
    <t>['https://pbs.twimg.com/media/FMyXpfVVQAIFLTq.jpg']</t>
  </si>
  <si>
    <t>https://twitter.com/SUNA_AGENCY_EN/status/1498739523009794063</t>
  </si>
  <si>
    <t>https://pbs.twimg.com/media/FMyXpfVVQAIFLTq.jpg</t>
  </si>
  <si>
    <t>2022-02-28 23:09:58 CAT</t>
  </si>
  <si>
    <t>US Embassy Congratulates on First Step in Democratic Transition Process  https://t.co/ilax2Acjwh  #suna #sudan  https://t.co/OEWyokNwre</t>
  </si>
  <si>
    <t>['https://www.suna-sd.net/read?id=733173']</t>
  </si>
  <si>
    <t>['https://pbs.twimg.com/media/FMtniIIXoAgmXQY.jpg']</t>
  </si>
  <si>
    <t>https://twitter.com/SUNA_AGENCY_EN/status/1498405139551604737</t>
  </si>
  <si>
    <t>https://pbs.twimg.com/media/FMtniIIXoAgmXQY.jpg</t>
  </si>
  <si>
    <t>2022-02-28 22:59:46 CAT</t>
  </si>
  <si>
    <t>Sudan Affirms its Support for Dialogue to Solve Crisis between Russia and Ukraine  https://t.co/FNtUcRGqhW  #suna #sudan  https://t.co/J4aV83TBds</t>
  </si>
  <si>
    <t>['https://www.suna-sd.net/read?id=733172']</t>
  </si>
  <si>
    <t>['https://pbs.twimg.com/media/FMtlMKZXEBEFIkz.jpg']</t>
  </si>
  <si>
    <t>https://twitter.com/SUNA_AGENCY_EN/status/1498402569248550912</t>
  </si>
  <si>
    <t>https://pbs.twimg.com/media/FMtlMKZXEBEFIkz.jpg</t>
  </si>
  <si>
    <t>2022-02-28 22:56:15 CAT</t>
  </si>
  <si>
    <t>SUNA Forum to Host Sudanese Accord Initiative  https://t.co/6HN1v9mJbd  #suna #sudan  https://t.co/MtOuzfyuBp</t>
  </si>
  <si>
    <t>['https://www.suna-sd.net/read?id=733165']</t>
  </si>
  <si>
    <t>['https://pbs.twimg.com/media/FMtkY5aX0AEeSRt.jpg']</t>
  </si>
  <si>
    <t>https://twitter.com/SUNA_AGENCY_EN/status/1498401687538655236</t>
  </si>
  <si>
    <t>https://pbs.twimg.com/media/FMtkY5aX0AEeSRt.jpg</t>
  </si>
  <si>
    <t>2022-02-28 22:54:19 CAT</t>
  </si>
  <si>
    <t>Last Demonstration in February Launched on Monday  https://t.co/dWt2fBOOcv  #suna #sudan  https://t.co/qaOKtpmU85</t>
  </si>
  <si>
    <t>['https://www.suna-sd.net/read?id=733156']</t>
  </si>
  <si>
    <t>['https://pbs.twimg.com/media/FMtj8csWQAU-6TD.jpg']</t>
  </si>
  <si>
    <t>https://twitter.com/SUNA_AGENCY_EN/status/1498401197518168066</t>
  </si>
  <si>
    <t>https://pbs.twimg.com/media/FMtj8csWQAU-6TD.jpg</t>
  </si>
  <si>
    <t>2022-02-28 22:52:55 CAT</t>
  </si>
  <si>
    <t>Animal Resources Minister Visits Sudan Pavilion at Expo, Dubai  https://t.co/0688ZPE6y5  #suna #sudan  https://t.co/KxXWWTDx8J</t>
  </si>
  <si>
    <t>['https://www.suna-sd.net/read?id=733154']</t>
  </si>
  <si>
    <t>['https://pbs.twimg.com/media/FMtjnxWXMAABuwi.jpg']</t>
  </si>
  <si>
    <t>https://twitter.com/SUNA_AGENCY_EN/status/1498400848753434625</t>
  </si>
  <si>
    <t>https://pbs.twimg.com/media/FMtjnxWXMAABuwi.jpg</t>
  </si>
  <si>
    <t>2022-02-28 22:51:31 CAT</t>
  </si>
  <si>
    <t>Minister of Minerals Concludes Visit to UAE  https://t.co/ME1nD1rrhJ  #suna #sudan  https://t.co/KWg8XgDGTS</t>
  </si>
  <si>
    <t>['https://www.suna-sd.net/read?id=733148']</t>
  </si>
  <si>
    <t>['https://pbs.twimg.com/media/FMtjTd5XwBARpji.jpg']</t>
  </si>
  <si>
    <t>https://twitter.com/SUNA_AGENCY_EN/status/1498400495207071748</t>
  </si>
  <si>
    <t>https://pbs.twimg.com/media/FMtjTd5XwBARpji.jpg</t>
  </si>
  <si>
    <t>2022-02-28 22:50:12 CAT</t>
  </si>
  <si>
    <t>Stability of Security Situation in Oil Fields  https://t.co/t299QKhclm  #suna #sudan  https://t.co/43cyh2BYbj</t>
  </si>
  <si>
    <t>['https://www.suna-sd.net/read?id=733144']</t>
  </si>
  <si>
    <t>['https://pbs.twimg.com/media/FMtjAVVXwAEOyEd.jpg']</t>
  </si>
  <si>
    <t>https://twitter.com/SUNA_AGENCY_EN/status/1498400162800144386</t>
  </si>
  <si>
    <t>https://pbs.twimg.com/media/FMtjAVVXwAEOyEd.jpg</t>
  </si>
  <si>
    <t>2022-02-28 22:48:37 CAT</t>
  </si>
  <si>
    <t>Forces of Sudan Liberation Army Leave Al-Fasher City  https://t.co/19eA7EQEJz  #suna #sudan  https://t.co/RGyFCCVtdE</t>
  </si>
  <si>
    <t>['https://www.suna-sd.net/read?id=733140']</t>
  </si>
  <si>
    <t>['https://pbs.twimg.com/media/FMtipOaXIAEjkau.jpg']</t>
  </si>
  <si>
    <t>https://twitter.com/SUNA_AGENCY_EN/status/1498399764047663106</t>
  </si>
  <si>
    <t>https://pbs.twimg.com/media/FMtipOaXIAEjkau.jpg</t>
  </si>
  <si>
    <t>2022-02-28 22:47:15 CAT</t>
  </si>
  <si>
    <t>Volker: Solution of the Sudanese Political Crisis shall come from the Sudanese  https://t.co/JKvc3DACQw  #suna #sudan  https://t.co/DnUN9ariJc</t>
  </si>
  <si>
    <t>['https://www.suna-sd.net/read?id=733136']</t>
  </si>
  <si>
    <t>['https://pbs.twimg.com/media/FMtiVN8XsAIGYQW.jpg']</t>
  </si>
  <si>
    <t>https://twitter.com/SUNA_AGENCY_EN/status/1498399420580352003</t>
  </si>
  <si>
    <t>https://pbs.twimg.com/media/FMtiVN8XsAIGYQW.jpg</t>
  </si>
  <si>
    <t>2022-02-28 22:45:40 CAT</t>
  </si>
  <si>
    <t>Press Conference for Announcing Initiative for Borderline Communities to be Held Tuesday  https://t.co/JBUEYq2t7F  #suna #sudan  https://t.co/EFjtj4z21v</t>
  </si>
  <si>
    <t>['https://www.suna-sd.net/read?id=733134']</t>
  </si>
  <si>
    <t>['https://pbs.twimg.com/media/FMth4DAXwAYL17o.jpg']</t>
  </si>
  <si>
    <t>https://twitter.com/SUNA_AGENCY_EN/status/1498399021253152771</t>
  </si>
  <si>
    <t>https://pbs.twimg.com/media/FMth4DAXwAYL17o.jpg</t>
  </si>
  <si>
    <t>2022-02-28 22:43:50 CAT</t>
  </si>
  <si>
    <t>TSC Member Meets Turkish Ambassador in Khartoum  https://t.co/53hqtPMUNR  #suna #sudan  https://t.co/NcEj45DKot</t>
  </si>
  <si>
    <t>['https://www.suna-sd.net/read?id=733127']</t>
  </si>
  <si>
    <t>['https://pbs.twimg.com/media/FMthjEKWYAEWv-N.jpg']</t>
  </si>
  <si>
    <t>https://twitter.com/SUNA_AGENCY_EN/status/1498398562559922176</t>
  </si>
  <si>
    <t>https://pbs.twimg.com/media/FMthjEKWYAEWv-N.jpg</t>
  </si>
  <si>
    <t>2022-02-28 21:40:20 CAT</t>
  </si>
  <si>
    <t>Daglo Directs Cancelling Consular Fees for Scholarship Students at Universities Abroad  https://t.co/e4NXB6PVxD  https://t.co/cKi5tVvUxy</t>
  </si>
  <si>
    <t>['https://www.suna-sd.net/read?id=733119']</t>
  </si>
  <si>
    <t>['https://pbs.twimg.com/media/FMtTAIeXsAAql5k.jpg', 'https://pbs.twimg.com/media/FMtTAVAXoAQTJeB.jpg', 'https://pbs.twimg.com/media/FMtTAjpXEAIerp7.jpg', 'https://pbs.twimg.com/media/FMtTAuNXIA0-Bpa.jpg']</t>
  </si>
  <si>
    <t>https://twitter.com/SUNA_AGENCY_EN/status/1498382579157905411</t>
  </si>
  <si>
    <t>https://pbs.twimg.com/media/FMtTAIeXsAAql5k.jpg</t>
  </si>
  <si>
    <t>2022-02-28 18:09:24 CAT</t>
  </si>
  <si>
    <t>TSC President Receives Congratulatory Cable from President of Palestine  https://t.co/OxYbWN1sAw  #suna #sudan  https://t.co/IM4hcISIXF</t>
  </si>
  <si>
    <t>['https://www.suna-sd.net/read?id=733118']</t>
  </si>
  <si>
    <t>['https://pbs.twimg.com/media/FMsiu0sWUAM2VBr.jpg']</t>
  </si>
  <si>
    <t>https://twitter.com/SUNA_AGENCY_EN/status/1498329495840899079</t>
  </si>
  <si>
    <t>https://pbs.twimg.com/media/FMsiu0sWUAM2VBr.jpg</t>
  </si>
  <si>
    <t>2022-02-28 18:07:54 CAT</t>
  </si>
  <si>
    <t>Al-Burhan Receives Congratulatory Cable from Jordanian Monarch  https://t.co/EnsHZ0sKq0  #suna #sudan  https://t.co/c3LeyImiAr</t>
  </si>
  <si>
    <t>['https://www.suna-sd.net/read?id=733114']</t>
  </si>
  <si>
    <t>['https://pbs.twimg.com/media/FMsiZBqXwAQruDK.jpg']</t>
  </si>
  <si>
    <t>https://twitter.com/SUNA_AGENCY_EN/status/1498329121423872003</t>
  </si>
  <si>
    <t>https://pbs.twimg.com/media/FMsiZBqXwAQruDK.jpg</t>
  </si>
  <si>
    <t>2022-02-28 18:05:47 CAT</t>
  </si>
  <si>
    <t>Preparations Completed to Receive Returnees at Bau Locality  https://t.co/JnUNe9TY2F  #suna #sudan  https://t.co/yn4iNwUiT6</t>
  </si>
  <si>
    <t>['https://www.suna-sd.net/read?id=733113']</t>
  </si>
  <si>
    <t>['https://pbs.twimg.com/media/FMsh54iX0AA33qq.jpg']</t>
  </si>
  <si>
    <t>https://twitter.com/SUNA_AGENCY_EN/status/1498328587010723845</t>
  </si>
  <si>
    <t>https://pbs.twimg.com/media/FMsh54iX0AA33qq.jpg</t>
  </si>
  <si>
    <t>2022-02-27 20:57:37 CAT</t>
  </si>
  <si>
    <t>Ministry of Culture and Information marks International Mother Language Day  https://t.co/E2vVtzMpIY  #suna #sudan  https://t.co/m6NpBlut1V</t>
  </si>
  <si>
    <t>['https://www.suna-sd.net/read?id=733087']</t>
  </si>
  <si>
    <t>['https://pbs.twimg.com/media/FMn_pTzWUAE-4AI.jpg']</t>
  </si>
  <si>
    <t>https://twitter.com/SUNA_AGENCY_EN/status/1498009442893377543</t>
  </si>
  <si>
    <t>https://pbs.twimg.com/media/FMn_pTzWUAE-4AI.jpg</t>
  </si>
  <si>
    <t>2022-02-27 19:10:26 CAT</t>
  </si>
  <si>
    <t>Made-in-Sudan Exhibition Committee Formed  https://t.co/IVIEOquzsg  #suna #sudan  https://t.co/3y9mQIV5Go</t>
  </si>
  <si>
    <t>['https://www.suna-sd.net/read?id=733059']</t>
  </si>
  <si>
    <t>['https://pbs.twimg.com/media/FMnnHkWXsAkd9bK.jpg']</t>
  </si>
  <si>
    <t>https://twitter.com/SUNA_AGENCY_EN/status/1497982470393839622</t>
  </si>
  <si>
    <t>https://pbs.twimg.com/media/FMnnHkWXsAkd9bK.jpg</t>
  </si>
  <si>
    <t>2022-02-27 19:08:54 CAT</t>
  </si>
  <si>
    <t>Acting Minister of Foreign Affairs meets Head of IGAD mission in Sudan  https://t.co/gxSB6wznOs  #suna #sudan  https://t.co/Uf8K8KKvT0</t>
  </si>
  <si>
    <t>['https://www.suna-sd.net/read?id=733069']</t>
  </si>
  <si>
    <t>['https://pbs.twimg.com/media/FMnmwwjWQAkvEZG.jpg']</t>
  </si>
  <si>
    <t>https://twitter.com/SUNA_AGENCY_EN/status/1497982082454335494</t>
  </si>
  <si>
    <t>https://pbs.twimg.com/media/FMnmwwjWQAkvEZG.jpg</t>
  </si>
  <si>
    <t>2022-02-27 19:07:03 CAT</t>
  </si>
  <si>
    <t>Sudan calls for dialogue, diplomatic means for solving Ukraine crisis  https://t.co/gfdTlsSPvd  #suna #sudan  https://t.co/fvSSDkfLKh</t>
  </si>
  <si>
    <t>['https://www.suna-sd.net/read?id=733066']</t>
  </si>
  <si>
    <t>['https://pbs.twimg.com/media/FMnmVmbXIAYJRyy.jpg']</t>
  </si>
  <si>
    <t>https://twitter.com/SUNA_AGENCY_EN/status/1497981616878239750</t>
  </si>
  <si>
    <t>https://pbs.twimg.com/media/FMnmVmbXIAYJRyy.jpg</t>
  </si>
  <si>
    <t>2022-02-27 18:44:26 CAT</t>
  </si>
  <si>
    <t>Gradual rise in temperature in the country forecasted  https://t.co/8x1KgDOS80  #suna #sudan  https://t.co/WleFLtJVSe</t>
  </si>
  <si>
    <t>['https://www.suna-sd.net/read?id=733054']</t>
  </si>
  <si>
    <t>['https://pbs.twimg.com/media/FMnhKZBX0AUycZp.jpg']</t>
  </si>
  <si>
    <t>https://twitter.com/SUNA_AGENCY_EN/status/1497975927329992705</t>
  </si>
  <si>
    <t>https://pbs.twimg.com/media/FMnhKZBX0AUycZp.jpg</t>
  </si>
  <si>
    <t>2022-02-27 18:39:20 CAT</t>
  </si>
  <si>
    <t>TSC Member lauds strong relations linking Sudan and Turkey  https://t.co/t0bF9GL99E  #suna #sudan  https://t.co/RS5UNFg4Bv</t>
  </si>
  <si>
    <t>['https://www.suna-sd.net/read?id=733045']</t>
  </si>
  <si>
    <t>['https://pbs.twimg.com/media/FMnf_vPX0AMkvQG.jpg']</t>
  </si>
  <si>
    <t>https://twitter.com/SUNA_AGENCY_EN/status/1497974644141441029</t>
  </si>
  <si>
    <t>https://pbs.twimg.com/media/FMnf_vPX0AMkvQG.jpg</t>
  </si>
  <si>
    <t>2022-02-27 18:38:40 CAT</t>
  </si>
  <si>
    <t>TSC Vice-President reassured on situation of Sudanese nationals in Ukraine  https://t.co/ZkiLm9yRj0  #suna #sudan  https://t.co/dVmO1OSiB0</t>
  </si>
  <si>
    <t>['https://www.suna-sd.net/read?id=733049']</t>
  </si>
  <si>
    <t>['https://pbs.twimg.com/media/FMnf2KVXoAMq6XY.jpg']</t>
  </si>
  <si>
    <t>https://twitter.com/SUNA_AGENCY_EN/status/1497974476537012227</t>
  </si>
  <si>
    <t>https://pbs.twimg.com/media/FMnf2KVXoAMq6XY.jpg</t>
  </si>
  <si>
    <t>2022-02-26 17:17:38 CAT</t>
  </si>
  <si>
    <t>Sudan Exports 300 Heads of Camel to Saudi Arabia  https://t.co/lbM3D52emp  #suna #sudan  https://t.co/x7mDpEVWWi</t>
  </si>
  <si>
    <t>['https://www.suna-sd.net/read?id=732986']</t>
  </si>
  <si>
    <t>['https://pbs.twimg.com/media/FMiDtJeXwAkG3bH.jpg']</t>
  </si>
  <si>
    <t>https://twitter.com/SUNA_AGENCY_EN/status/1497591695290028036</t>
  </si>
  <si>
    <t>https://pbs.twimg.com/media/FMiDtJeXwAkG3bH.jpg</t>
  </si>
  <si>
    <t>2022-02-26 17:16:48 CAT</t>
  </si>
  <si>
    <t>Daglo Meets with Russian Deputy Minister of Defence  https://t.co/dsslJw65nJ  #suna #sudan  https://t.co/HFVZzMoa1b</t>
  </si>
  <si>
    <t>['https://www.suna-sd.net/read?id=732982']</t>
  </si>
  <si>
    <t>['https://pbs.twimg.com/media/FMiDg9sXwAQNklq.jpg']</t>
  </si>
  <si>
    <t>https://twitter.com/SUNA_AGENCY_EN/status/1497591485767852037</t>
  </si>
  <si>
    <t>https://pbs.twimg.com/media/FMiDg9sXwAQNklq.jpg</t>
  </si>
  <si>
    <t>2022-02-26 17:10:32 CAT</t>
  </si>
  <si>
    <t>Sudan Embassy to Kiev: Sudanese Nationals in Ukraine are Safe  https://t.co/cDnIuggPWx  #suna #sudan  https://t.co/J2E3JRMiCO</t>
  </si>
  <si>
    <t>['https://www.suna-sd.net/read?id=732975']</t>
  </si>
  <si>
    <t>['https://pbs.twimg.com/media/FMiCFUGX0AEwCCn.jpg']</t>
  </si>
  <si>
    <t>https://twitter.com/SUNA_AGENCY_EN/status/1497589907887431684</t>
  </si>
  <si>
    <t>https://pbs.twimg.com/media/FMiCFUGX0AEwCCn.jpg</t>
  </si>
  <si>
    <t>2022-02-25 16:36:05 CAT</t>
  </si>
  <si>
    <t>Minister of Endowments: Our Mission is to Preserve the Religion  https://t.co/ngBefArEfn  #suna #sudan  https://t.co/WHws7bZgGj</t>
  </si>
  <si>
    <t>['https://www.suna-sd.net/read?id=732944']</t>
  </si>
  <si>
    <t>['https://pbs.twimg.com/media/FMcwm-aXsAURiJD.jpg']</t>
  </si>
  <si>
    <t>https://twitter.com/SUNA_AGENCY_EN/status/1497218850785423360</t>
  </si>
  <si>
    <t>https://pbs.twimg.com/media/FMcwm-aXsAURiJD.jpg</t>
  </si>
  <si>
    <t>2022-02-25 16:35:14 CAT</t>
  </si>
  <si>
    <t>Wali of White Nile Calls for Maintaining Security and Stability at Border Areas  https://t.co/Ek2EhBQu7i  #suna #sudan  https://t.co/yfdUmB7BNf</t>
  </si>
  <si>
    <t>['https://www.suna-sd.net/read?id=732939']</t>
  </si>
  <si>
    <t>['https://pbs.twimg.com/media/FMcwaSaXEAEHKEP.jpg']</t>
  </si>
  <si>
    <t>https://twitter.com/SUNA_AGENCY_EN/status/1497218635953315840</t>
  </si>
  <si>
    <t>https://pbs.twimg.com/media/FMcwaSaXEAEHKEP.jpg</t>
  </si>
  <si>
    <t>2022-02-25 16:30:53 CAT</t>
  </si>
  <si>
    <t>Sudan and Saint Kitts and Nevis sign a joint declaration  https://t.co/i630rt1mjE  #suna #sudan  https://t.co/oGtSLSRtjd</t>
  </si>
  <si>
    <t>['https://www.suna-sd.net/read?id=732929']</t>
  </si>
  <si>
    <t>['https://pbs.twimg.com/media/FMcvaJXWQAoRB2X.jpg']</t>
  </si>
  <si>
    <t>https://twitter.com/SUNA_AGENCY_EN/status/1497217542074650626</t>
  </si>
  <si>
    <t>https://pbs.twimg.com/media/FMcvaJXWQAoRB2X.jpg</t>
  </si>
  <si>
    <t>2022-02-25 16:26:04 CAT</t>
  </si>
  <si>
    <t>Al-Burhan decrees appointment of GOCB  https://t.co/m5PST2BplT  #suna #sudan  https://t.co/3oLAa71kKQ</t>
  </si>
  <si>
    <t>['https://www.suna-sd.net/read?id=732925']</t>
  </si>
  <si>
    <t>['https://pbs.twimg.com/media/FMcuUMCXMAMeAry.jpg']</t>
  </si>
  <si>
    <t>https://twitter.com/SUNA_AGENCY_EN/status/1497216328016576512</t>
  </si>
  <si>
    <t>https://pbs.twimg.com/media/FMcuUMCXMAMeAry.jpg</t>
  </si>
  <si>
    <t>2022-02-24 21:13:05 CAT</t>
  </si>
  <si>
    <t>Daglo holds joint talks with Soviet FM Sergey Lavrov  https://t.co/TNcc4e1yKY  #suna #sudan  https://t.co/HgPFGUNMFn</t>
  </si>
  <si>
    <t>['https://www.suna-sd.net/read?id=732909']</t>
  </si>
  <si>
    <t>['https://pbs.twimg.com/media/FMYmagXXoA8Jzeb.jpg']</t>
  </si>
  <si>
    <t>https://twitter.com/SUNA_AGENCY_EN/status/1496926169815519240</t>
  </si>
  <si>
    <t>https://pbs.twimg.com/media/FMYmagXXoA8Jzeb.jpg</t>
  </si>
  <si>
    <t>2022-02-24 21:06:26 CAT</t>
  </si>
  <si>
    <t>Sum of $41,921,317.76 allocated in eighth foreign exchange auction  https://t.co/icK6Bivz5P  #suna #sudan  https://t.co/5CQYRCEUSm</t>
  </si>
  <si>
    <t>['https://www.suna-sd.net/read?id=732900']</t>
  </si>
  <si>
    <t>['https://pbs.twimg.com/media/FMYk5TTWUAAz-tf.jpg']</t>
  </si>
  <si>
    <t>https://twitter.com/SUNA_AGENCY_EN/status/1496924496611135497</t>
  </si>
  <si>
    <t>https://pbs.twimg.com/media/FMYk5TTWUAAz-tf.jpg</t>
  </si>
  <si>
    <t>2022-02-24 21:04:24 CAT</t>
  </si>
  <si>
    <t>Niger President receives delegations of Niamey Symposium on Challenges of Transition  https://t.co/Fdo2Ib1DYO  #suna #Sudan  https://t.co/3ANHrgEsZG</t>
  </si>
  <si>
    <t>['https://www.suna-sd.net/read?id=732895']</t>
  </si>
  <si>
    <t>['https://pbs.twimg.com/media/FMYkbXMWUAY498X.jpg']</t>
  </si>
  <si>
    <t>https://twitter.com/SUNA_AGENCY_EN/status/1496923986051141640</t>
  </si>
  <si>
    <t>https://pbs.twimg.com/media/FMYkbXMWUAY498X.jpg</t>
  </si>
  <si>
    <t>2022-02-24 21:00:53 CAT</t>
  </si>
  <si>
    <t>Justice Minister meets AAAID’s Chairperson  https://t.co/NJN0iUyJ7y  #suna #sudan  https://t.co/gG9nNV6R8U</t>
  </si>
  <si>
    <t>['https://www.suna-sd.net/read?id=732887']</t>
  </si>
  <si>
    <t>['https://pbs.twimg.com/media/FMYjnyQXoAAort5.jpg']</t>
  </si>
  <si>
    <t>https://twitter.com/SUNA_AGENCY_EN/status/1496923099278852099</t>
  </si>
  <si>
    <t>https://pbs.twimg.com/media/FMYjnyQXoAAort5.jpg</t>
  </si>
  <si>
    <t>2022-02-24 20:58:06 CAT</t>
  </si>
  <si>
    <t>Kabbashi gets acquainted on situations in Blue Nile Region  https://t.co/QJnZCUNXLY  #suna #Sudan  https://t.co/fnVGJH1Y50</t>
  </si>
  <si>
    <t>['https://www.suna-sd.net/read?id=732885']</t>
  </si>
  <si>
    <t>['https://pbs.twimg.com/media/FMYi_VjXEAY9OhD.jpg']</t>
  </si>
  <si>
    <t>https://twitter.com/SUNA_AGENCY_EN/status/1496922400197267458</t>
  </si>
  <si>
    <t>https://pbs.twimg.com/media/FMYi_VjXEAY9OhD.jpg</t>
  </si>
  <si>
    <t>2022-02-24 20:55:22 CAT</t>
  </si>
  <si>
    <t>TSC Member meets Deputy Chairperson of El Daein University’s Board of Directors  https://t.co/V5OUoM7OvD  #suna #sudan  https://t.co/Y1wkKZuBwy</t>
  </si>
  <si>
    <t>['https://www.suna-sd.net/read?id=732879']</t>
  </si>
  <si>
    <t>['https://pbs.twimg.com/media/FMYiXFGXEAU-Ia0.jpg']</t>
  </si>
  <si>
    <t>https://twitter.com/SUNA_AGENCY_EN/status/1496921713028001794</t>
  </si>
  <si>
    <t>https://pbs.twimg.com/media/FMYiXFGXEAU-Ia0.jpg</t>
  </si>
  <si>
    <t>2022-02-24 20:50:22 CAT</t>
  </si>
  <si>
    <t>UN Expert on Human Rights holds press conference  https://t.co/AXTDExuFRV  #suna #sudan  https://t.co/aNd8mRW7tB</t>
  </si>
  <si>
    <t>['https://www.suna-sd.net/read?id=732871']</t>
  </si>
  <si>
    <t>['https://pbs.twimg.com/media/FMYhOKQX0AMcaFU.jpg']</t>
  </si>
  <si>
    <t>https://twitter.com/SUNA_AGENCY_EN/status/1496920456447807495</t>
  </si>
  <si>
    <t>https://pbs.twimg.com/media/FMYhOKQX0AMcaFU.jpg</t>
  </si>
  <si>
    <t>2022-02-24 20:48:09 CAT</t>
  </si>
  <si>
    <t>The 2nd batch of revolution’s injured leaves to Turkey  https://t.co/bDEhkcasg8  #suna #sudan  https://t.co/yKFmGEpjOz</t>
  </si>
  <si>
    <t>['https://www.suna-sd.net/read?id=732863']</t>
  </si>
  <si>
    <t>['https://pbs.twimg.com/media/FMYgtanXIAI18MK.jpg']</t>
  </si>
  <si>
    <t>https://twitter.com/SUNA_AGENCY_EN/status/1496919898030850054</t>
  </si>
  <si>
    <t>https://pbs.twimg.com/media/FMYgtanXIAI18MK.jpg</t>
  </si>
  <si>
    <t>2022-02-24 20:45:23 CAT</t>
  </si>
  <si>
    <t>Ministry of Justice keen on training workshops on human rights  https://t.co/TDF4ERAlJ6  #suna #sudan  https://t.co/nAngKuKJrh</t>
  </si>
  <si>
    <t>['https://www.suna-sd.net/read?id=732858']</t>
  </si>
  <si>
    <t>['https://pbs.twimg.com/media/FMYgFJSXIAEHjPI.jpg']</t>
  </si>
  <si>
    <t>https://twitter.com/SUNA_AGENCY_EN/status/1496919201633685504</t>
  </si>
  <si>
    <t>https://pbs.twimg.com/media/FMYgFJSXIAEHjPI.jpg</t>
  </si>
  <si>
    <t>2022-02-23 22:02:42 CAT</t>
  </si>
  <si>
    <t>Gen. Al-Burhan Inspects Al-Shajara Military Area  https://t.co/166olQnnYx  #suna #sudan  https://t.co/ec0PSN7rOt</t>
  </si>
  <si>
    <t>['https://www.suna-sd.net/read?id=732802']</t>
  </si>
  <si>
    <t>['https://pbs.twimg.com/media/FMToLmAXEAUm5YQ.jpg']</t>
  </si>
  <si>
    <t>https://twitter.com/SUNA_AGENCY_EN/status/1496576269898629130</t>
  </si>
  <si>
    <t>https://pbs.twimg.com/media/FMToLmAXEAUm5YQ.jpg</t>
  </si>
  <si>
    <t>2022-02-23 21:52:00 CAT</t>
  </si>
  <si>
    <t>Aggar Arrives in Democratic Republic of Congo  https://t.co/hf1CI3T4vx  #suna #sudan  https://t.co/8bhWjFmIJJ</t>
  </si>
  <si>
    <t>['https://www.suna-sd.net/read?id=732792']</t>
  </si>
  <si>
    <t>['https://pbs.twimg.com/media/FMTlvAhXsAESRAP.jpg']</t>
  </si>
  <si>
    <t>https://twitter.com/SUNA_AGENCY_EN/status/1496573577591767045</t>
  </si>
  <si>
    <t>https://pbs.twimg.com/media/FMTlvAhXsAESRAP.jpg</t>
  </si>
  <si>
    <t>2022-02-23 21:50:12 CAT</t>
  </si>
  <si>
    <t>TSC Vice – President Arrives in Moscow  https://t.co/5zQKwHhgFT  #suna #sudan  https://t.co/aJLhvanPVx</t>
  </si>
  <si>
    <t>['https://www.suna-sd.net/read?id=732791']</t>
  </si>
  <si>
    <t>['https://pbs.twimg.com/media/FMTlU2lWUAgE9Kf.jpg']</t>
  </si>
  <si>
    <t>https://twitter.com/SUNA_AGENCY_EN/status/1496573125072498691</t>
  </si>
  <si>
    <t>https://pbs.twimg.com/media/FMTlU2lWUAgE9Kf.jpg</t>
  </si>
  <si>
    <t>2022-02-23 21:46:41 CAT</t>
  </si>
  <si>
    <t>Al-Hadi Idris Addresses Symposium on Challenges of Transition in Countries of Sahel-Saharan Region  https://t.co/iehjkHJOdq  #suna #sudan  https://t.co/KfZS7eu4Fr</t>
  </si>
  <si>
    <t>['https://www.suna-sd.net/read?id=732781']</t>
  </si>
  <si>
    <t>['https://pbs.twimg.com/media/FMTkhRnXwA4PGfV.jpg']</t>
  </si>
  <si>
    <t>https://twitter.com/SUNA_AGENCY_EN/status/1496572239495536641</t>
  </si>
  <si>
    <t>https://pbs.twimg.com/media/FMTkhRnXwA4PGfV.jpg</t>
  </si>
  <si>
    <t>2022-02-23 21:41:03 CAT</t>
  </si>
  <si>
    <t>Foreign Minister Participates in Meeting of Foreign Ministers of Regional Mechanism  https://t.co/ZG0ghpXmNb  #suna #sudan  https://t.co/cQGaNUKOcz</t>
  </si>
  <si>
    <t>['https://www.suna-sd.net/read?id=732773']</t>
  </si>
  <si>
    <t>['https://pbs.twimg.com/media/FMTjO3mXIAUgo_y.jpg']</t>
  </si>
  <si>
    <t>https://twitter.com/SUNA_AGENCY_EN/status/1496570823418826759</t>
  </si>
  <si>
    <t>https://pbs.twimg.com/media/FMTjO3mXIAUgo_y.jpg</t>
  </si>
  <si>
    <t>2022-02-23 21:35:51 CAT</t>
  </si>
  <si>
    <t>Dr. Salma Informed on Situation in South Darfur State  https://t.co/UWnK8SbRLU  #suna #sudan  https://t.co/DHdCQS0r73</t>
  </si>
  <si>
    <t>['https://www.suna-sd.net/read?id=732760']</t>
  </si>
  <si>
    <t>['https://pbs.twimg.com/media/FMTiCfSXIAAAdap.jpg']</t>
  </si>
  <si>
    <t>https://twitter.com/SUNA_AGENCY_EN/status/1496569514682687499</t>
  </si>
  <si>
    <t>https://pbs.twimg.com/media/FMTiCfSXIAAAdap.jpg</t>
  </si>
  <si>
    <t>2022-02-23 21:33:23 CAT</t>
  </si>
  <si>
    <t>TSC Member Arrives in Moroccan Capital of Rabat  https://t.co/sB8bDZnIPa  #suna #sudan  https://t.co/1OqWzSge4V</t>
  </si>
  <si>
    <t>['https://www.suna-sd.net/read?id=732758']</t>
  </si>
  <si>
    <t>['https://pbs.twimg.com/media/FMTheYBX0AYGLkW.jpg']</t>
  </si>
  <si>
    <t>https://twitter.com/SUNA_AGENCY_EN/status/1496568890683531269</t>
  </si>
  <si>
    <t>https://pbs.twimg.com/media/FMTheYBX0AYGLkW.jpg</t>
  </si>
  <si>
    <t>2022-02-23 21:32:00 CAT</t>
  </si>
  <si>
    <t>Third Front – Tamazuj (Laqwa sector) Announces its Exit from Khartoum Tomorrow  https://t.co/wrpeHQUUds  #suna #sudan  https://t.co/DfXhPKK7lv</t>
  </si>
  <si>
    <t>['https://www.suna-sd.net/read?id=732753']</t>
  </si>
  <si>
    <t>['https://pbs.twimg.com/media/FMThJ_BX0Ao7nvD.jpg']</t>
  </si>
  <si>
    <t>https://twitter.com/SUNA_AGENCY_EN/status/1496568544556982274</t>
  </si>
  <si>
    <t>https://pbs.twimg.com/media/FMThJ_BX0Ao7nvD.jpg</t>
  </si>
  <si>
    <t>2022-02-23 21:28:40 CAT</t>
  </si>
  <si>
    <t>TSC President Congratulates Monarch on kingdom’s Foundation Anniversary  https://t.co/XmNqIl0RqM  #suna #sudan  https://t.co/RSI0DIK1lL</t>
  </si>
  <si>
    <t>['https://www.suna-sd.net/read?id=732750']</t>
  </si>
  <si>
    <t>['https://pbs.twimg.com/media/FMTgZBvXsAAMyRr.jpg']</t>
  </si>
  <si>
    <t>https://twitter.com/SUNA_AGENCY_EN/status/1496567704299393026</t>
  </si>
  <si>
    <t>https://pbs.twimg.com/media/FMTgZBvXsAAMyRr.jpg</t>
  </si>
  <si>
    <t>2022-02-23 21:25:11 CAT</t>
  </si>
  <si>
    <t>Third Front – Tamazug: Our Forces will Leave Cities as of Tomorrow (Thursday)  https://t.co/CSpWsOeGxM  #suna #sudan  https://t.co/ZkS1GmAiLh</t>
  </si>
  <si>
    <t>['https://www.suna-sd.net/read?id=732742']</t>
  </si>
  <si>
    <t>['https://pbs.twimg.com/media/FMTfmG_WYAQIT5W.jpg']</t>
  </si>
  <si>
    <t>https://twitter.com/SUNA_AGENCY_EN/status/1496566828046467074</t>
  </si>
  <si>
    <t>https://pbs.twimg.com/media/FMTfmG_WYAQIT5W.jpg</t>
  </si>
  <si>
    <t>2022-02-23 14:19:03 CAT</t>
  </si>
  <si>
    <t>TSC Vice – President Leaves for Moscow  https://t.co/OZnFOPerOp  #suna #sudan  https://t.co/kAPhmOoVuZ</t>
  </si>
  <si>
    <t>['https://www.suna-sd.net/read?id=732731']</t>
  </si>
  <si>
    <t>['https://pbs.twimg.com/media/FMR-DvsWUAwR9gw.jpg', 'https://pbs.twimg.com/media/FMR-D6RXIAgMnj9.jpg', 'https://pbs.twimg.com/media/FMR-EJEX0AAKV_s.jpg']</t>
  </si>
  <si>
    <t>https://twitter.com/SUNA_AGENCY_EN/status/1496459589029699586</t>
  </si>
  <si>
    <t>https://pbs.twimg.com/media/FMR-DvsWUAwR9gw.jpg</t>
  </si>
  <si>
    <t>2022-02-23 14:11:35 CAT</t>
  </si>
  <si>
    <t>Jabir promises to solve Sudanese community issues in Mauritania  https://t.co/AuwWu1jwIo  #suna #sudan  https://t.co/bMaluH6Viq</t>
  </si>
  <si>
    <t>['https://www.suna-sd.net/read?id=732734']</t>
  </si>
  <si>
    <t>['https://pbs.twimg.com/media/FMR8WsuXoAU8x3i.jpg']</t>
  </si>
  <si>
    <t>https://twitter.com/SUNA_AGENCY_EN/status/1496457708660314112</t>
  </si>
  <si>
    <t>https://pbs.twimg.com/media/FMR8WsuXoAU8x3i.jpg</t>
  </si>
  <si>
    <t>2022-02-22 20:55:11 CAT</t>
  </si>
  <si>
    <t>Dr. Abdel Baghi affirms state’s concern over young people  https://t.co/buXEfjTU1M  #suna #sudan  https://t.co/zQlnS34fnm</t>
  </si>
  <si>
    <t>['https://www.suna-sd.net/read?id=732708']</t>
  </si>
  <si>
    <t>['https://pbs.twimg.com/media/FMOPJFMXEAQknB-.jpg']</t>
  </si>
  <si>
    <t>https://twitter.com/SUNA_AGENCY_EN/status/1496196892039995398</t>
  </si>
  <si>
    <t>https://pbs.twimg.com/media/FMOPJFMXEAQknB-.jpg</t>
  </si>
  <si>
    <t>2022-02-22 20:50:37 CAT</t>
  </si>
  <si>
    <t>National Commission for Human Rights welcomes release of protestors  https://t.co/NPkuYg6weh  #suna #sudan  https://t.co/elptIHwgVd</t>
  </si>
  <si>
    <t>['https://www.suna-sd.net/read?id=732700']</t>
  </si>
  <si>
    <t>['https://pbs.twimg.com/media/FMOOFhXXwAA2A7Z.jpg']</t>
  </si>
  <si>
    <t>https://twitter.com/SUNA_AGENCY_EN/status/1496195741282414596</t>
  </si>
  <si>
    <t>https://pbs.twimg.com/media/FMOOFhXXwAA2A7Z.jpg</t>
  </si>
  <si>
    <t>2022-02-22 20:47:03 CAT</t>
  </si>
  <si>
    <t>Prisoners and Missing Persons Committee takes - oath before TSC Vice-President  https://t.co/NatNBmIyY1  #suna #sudan  https://t.co/lAQ5QtWOsn</t>
  </si>
  <si>
    <t>['https://www.suna-sd.net/read?id=732696']</t>
  </si>
  <si>
    <t>['https://pbs.twimg.com/media/FMONQ9gWQAAOm2d.jpg', 'https://pbs.twimg.com/media/FMONRQUXsA8zKnO.jpg', 'https://pbs.twimg.com/media/FMONRaMWQAQMYVa.jpg', 'https://pbs.twimg.com/media/FMONRy9X0AMkwYe.jpg']</t>
  </si>
  <si>
    <t>https://twitter.com/SUNA_AGENCY_EN/status/1496194844707938313</t>
  </si>
  <si>
    <t>https://pbs.twimg.com/media/FMONQ9gWQAAOm2d.jpg</t>
  </si>
  <si>
    <t>2022-02-22 19:16:02 CAT</t>
  </si>
  <si>
    <t>Sudan affirms its firm stance towards file of Renaissance Dam  https://t.co/f8Lu52E3gv  #suna #sudan  https://t.co/Nop5T0QcZw</t>
  </si>
  <si>
    <t>['https://www.suna-sd.net/read?id=732691']</t>
  </si>
  <si>
    <t>['https://pbs.twimg.com/media/FMN4ck2WYAU9BEj.jpg']</t>
  </si>
  <si>
    <t>https://twitter.com/SUNA_AGENCY_EN/status/1496171940511424516</t>
  </si>
  <si>
    <t>https://pbs.twimg.com/media/FMN4ck2WYAU9BEj.jpg</t>
  </si>
  <si>
    <t>2022-02-22 19:07:36 CAT</t>
  </si>
  <si>
    <t>TSC Member lauds SUNA  https://t.co/0XbqLXnda4  #suna #sudan  https://t.co/52la92KFa6</t>
  </si>
  <si>
    <t>['https://www.suna-sd.net/read?id=732688']</t>
  </si>
  <si>
    <t>['https://pbs.twimg.com/media/FMN2ggmXEAEYsui.jpg', 'https://pbs.twimg.com/media/FMN2hCfXoAgtt8f.jpg', 'https://pbs.twimg.com/media/FMN2hPUWUA04C_n.jpg']</t>
  </si>
  <si>
    <t>https://twitter.com/SUNA_AGENCY_EN/status/1496169817094729740</t>
  </si>
  <si>
    <t>https://pbs.twimg.com/media/FMN2ggmXEAEYsui.jpg</t>
  </si>
  <si>
    <t>2022-02-22 19:04:35 CAT</t>
  </si>
  <si>
    <t>Burtom: Economic Policies Instability Causes Economic Crisis  https://t.co/SuZCim0zMZ  #suna #sudan  https://t.co/Mo2eqGO9z2</t>
  </si>
  <si>
    <t>['https://www.suna-sd.net/read?id=732678']</t>
  </si>
  <si>
    <t>['https://pbs.twimg.com/media/FMN10oFX0AchvNv.jpg']</t>
  </si>
  <si>
    <t>https://twitter.com/SUNA_AGENCY_EN/status/1496169059456540681</t>
  </si>
  <si>
    <t>https://pbs.twimg.com/media/FMN10oFX0AchvNv.jpg</t>
  </si>
  <si>
    <t>2022-02-22 17:07:12 CAT</t>
  </si>
  <si>
    <t>Court of June 30, 1989 coup adjourns session to next Tuesday  https://t.co/h9HVUL90Dv  #suna #sudan  https://t.co/YfDoabDjGl</t>
  </si>
  <si>
    <t>['https://www.suna-sd.net/read?id=732675']</t>
  </si>
  <si>
    <t>['https://pbs.twimg.com/media/FMNa9YfX0AgMAC-.jpg']</t>
  </si>
  <si>
    <t>https://twitter.com/SUNA_AGENCY_EN/status/1496139516159135746</t>
  </si>
  <si>
    <t>https://pbs.twimg.com/media/FMNa9YfX0AgMAC-.jpg</t>
  </si>
  <si>
    <t>2022-02-22 17:05:25 CAT</t>
  </si>
  <si>
    <t>TSC Member meets Mauritanian President  https://t.co/nUWdNjODYR  #suna #sudan  https://t.co/sTu1aeafy0</t>
  </si>
  <si>
    <t>['https://www.suna-sd.net/read?id=732671']</t>
  </si>
  <si>
    <t>['https://pbs.twimg.com/media/FMNajOBXEAEHtWN.jpg']</t>
  </si>
  <si>
    <t>https://twitter.com/SUNA_AGENCY_EN/status/1496139066420736007</t>
  </si>
  <si>
    <t>https://pbs.twimg.com/media/FMNajOBXEAEHtWN.jpg</t>
  </si>
  <si>
    <t>2022-02-22 11:30:10 CAT</t>
  </si>
  <si>
    <t>Jaber arrives in Senegal  https://t.co/JKQYSvHrnH  #suna #sudan  https://t.co/nk6TFKSphM</t>
  </si>
  <si>
    <t>['https://www.suna-sd.net/read?id=732550']</t>
  </si>
  <si>
    <t>['https://pbs.twimg.com/media/FMMN0l1XoAIZKxx.jpg']</t>
  </si>
  <si>
    <t>https://twitter.com/SUNA_AGENCY_EN/status/1496054701619654665</t>
  </si>
  <si>
    <t>https://pbs.twimg.com/media/FMMN0l1XoAIZKxx.jpg</t>
  </si>
  <si>
    <t>2022-02-21 22:34:27 CAT</t>
  </si>
  <si>
    <t>Dr. Al-Hadi Idris Arrives in Niger  https://t.co/xt5yC9ynCl  #suna #sudan  https://t.co/FPEeiujtFU</t>
  </si>
  <si>
    <t>['https://www.suna-sd.net/read?id=732629']</t>
  </si>
  <si>
    <t>['https://pbs.twimg.com/media/FMJcRgpX0AEzswC.jpg']</t>
  </si>
  <si>
    <t>https://twitter.com/SUNA_AGENCY_EN/status/1495859484471742465</t>
  </si>
  <si>
    <t>https://pbs.twimg.com/media/FMJcRgpX0AEzswC.jpg</t>
  </si>
  <si>
    <t>2022-02-21 20:54:26 CAT</t>
  </si>
  <si>
    <t>Minister of Transport Participates in Conference of Sea Transport in Cairo  https://t.co/w0GnSzV7pl  #suna #sudan  https://t.co/6RWdyy7ESG</t>
  </si>
  <si>
    <t>['https://www.suna-sd.net/read?id=732617']</t>
  </si>
  <si>
    <t>['https://pbs.twimg.com/media/FMJFYIdX0AAEeIl.jpg']</t>
  </si>
  <si>
    <t>https://twitter.com/SUNA_AGENCY_EN/status/1495834315137163271</t>
  </si>
  <si>
    <t>https://pbs.twimg.com/media/FMJFYIdX0AAEeIl.jpg</t>
  </si>
  <si>
    <t>2022-02-21 18:37:22 CAT</t>
  </si>
  <si>
    <t>Education Ministry announces resumption of Study Tomorrow (Tuesday)  https://t.co/O7w3CqVDIX  #suna #sudan  https://t.co/KAvGysXXBx</t>
  </si>
  <si>
    <t>['https://www.suna-sd.net/read?id=732601']</t>
  </si>
  <si>
    <t>['https://pbs.twimg.com/media/FMIl_-qXwAESyts.jpg']</t>
  </si>
  <si>
    <t>https://twitter.com/SUNA_AGENCY_EN/status/1495799818911899650</t>
  </si>
  <si>
    <t>https://pbs.twimg.com/media/FMIl_-qXwAESyts.jpg</t>
  </si>
  <si>
    <t>2022-02-21 18:35:55 CAT</t>
  </si>
  <si>
    <t>Minister: A Plan on Danger of Weapon Proliferation Drawn Up  https://t.co/h33tninUzb  #suna #sudan  https://t.co/iiW3oobNrH</t>
  </si>
  <si>
    <t>['https://www.suna-sd.net/read?id=732590']</t>
  </si>
  <si>
    <t>['https://pbs.twimg.com/media/FMIlp5vWQAEG6VU.jpg', 'https://pbs.twimg.com/media/FMIlqFfXwAQXFwQ.jpg', 'https://pbs.twimg.com/media/FMIlqktXMAc_c-e.jpg']</t>
  </si>
  <si>
    <t>https://twitter.com/SUNA_AGENCY_EN/status/1495799454670143492</t>
  </si>
  <si>
    <t>https://pbs.twimg.com/media/FMIlp5vWQAEG6VU.jpg</t>
  </si>
  <si>
    <t>2022-02-21 16:13:55 CAT</t>
  </si>
  <si>
    <t>Unscheduled demonstration kicks off in Khartoum state  https://t.co/dlHO3TdnN5  #suna #sudan  https://t.co/eVMUDnKCyM</t>
  </si>
  <si>
    <t>['https://www.suna-sd.net/read?id=732576']</t>
  </si>
  <si>
    <t>['https://pbs.twimg.com/media/FMIFK91XEAMMn2V.jpg']</t>
  </si>
  <si>
    <t>https://twitter.com/SUNA_AGENCY_EN/status/1495763718612914176</t>
  </si>
  <si>
    <t>https://pbs.twimg.com/media/FMIFK91XEAMMn2V.jpg</t>
  </si>
  <si>
    <t>2022-02-21 16:10:22 CAT</t>
  </si>
  <si>
    <t>Plenary Forum for Social Reconciliations to be Held in Al-Fasher  https://t.co/LMUmlJltdr  #suna #sudan  https://t.co/Dd48oDFlHX</t>
  </si>
  <si>
    <t>['https://www.suna-sd.net/read?id=732575']</t>
  </si>
  <si>
    <t>['https://pbs.twimg.com/media/FMIEXO3XoAg0e64.jpg']</t>
  </si>
  <si>
    <t>https://twitter.com/SUNA_AGENCY_EN/status/1495762826023030793</t>
  </si>
  <si>
    <t>https://pbs.twimg.com/media/FMIEXO3XoAg0e64.jpg</t>
  </si>
  <si>
    <t>2022-02-21 14:18:20 CAT</t>
  </si>
  <si>
    <t>Sudan Affirms its Readiness for Cooperation with Human Rights Expert  https://t.co/5Mi06dqdxw  #suna #sudan  https://t.co/Ik37bGmM7b</t>
  </si>
  <si>
    <t>['https://www.suna-sd.net/read?id=732573']</t>
  </si>
  <si>
    <t>['https://pbs.twimg.com/media/FMHqnXwWYAI9SPE.jpg']</t>
  </si>
  <si>
    <t>https://twitter.com/SUNA_AGENCY_EN/status/1495734631852916738</t>
  </si>
  <si>
    <t>https://pbs.twimg.com/media/FMHqnXwWYAI9SPE.jpg</t>
  </si>
  <si>
    <t>2022-02-21 14:14:15 CAT</t>
  </si>
  <si>
    <t>General Consulate of Saudi Arabia to be Established in Port-Sudan  https://t.co/xtLq0jPyR0  #suna #sudan  https://t.co/AifUC1YN4z</t>
  </si>
  <si>
    <t>['https://www.suna-sd.net/read?id=732569']</t>
  </si>
  <si>
    <t>['https://pbs.twimg.com/media/FMHpyVNXMAQaNV7.jpg']</t>
  </si>
  <si>
    <t>https://twitter.com/SUNA_AGENCY_EN/status/1495733605464690693</t>
  </si>
  <si>
    <t>https://pbs.twimg.com/media/FMHpyVNXMAQaNV7.jpg</t>
  </si>
  <si>
    <t>2022-02-21 14:11:23 CAT</t>
  </si>
  <si>
    <t>Al-Hadi Idris Leaves for Niger  https://t.co/Pj0xS5kvHV  #suna #suna  https://t.co/zjct3QhPYx</t>
  </si>
  <si>
    <t>['https://www.suna-sd.net/read?id=732567']</t>
  </si>
  <si>
    <t>['https://pbs.twimg.com/media/FMHpIYdX0Ag9FAT.jpg']</t>
  </si>
  <si>
    <t>https://twitter.com/SUNA_AGENCY_EN/status/1495732884686127106</t>
  </si>
  <si>
    <t>https://pbs.twimg.com/media/FMHpIYdX0Ag9FAT.jpg</t>
  </si>
  <si>
    <t>2022-02-20 21:07:44 CAT</t>
  </si>
  <si>
    <t>Acting FM meets Saudi Ambassador  https://t.co/sZ4gEizOS3  #suna #sudan  https://t.co/bBr5beX2DU</t>
  </si>
  <si>
    <t>['https://www.suna-sd.net/read?id=732534']</t>
  </si>
  <si>
    <t>['https://pbs.twimg.com/media/FMD-0XlXsAs3LGQ.jpg']</t>
  </si>
  <si>
    <t>https://twitter.com/SUNA_AGENCY_EN/status/1495475274405883915</t>
  </si>
  <si>
    <t>https://pbs.twimg.com/media/FMD-0XlXsAs3LGQ.jpg</t>
  </si>
  <si>
    <t>2022-02-20 20:26:40 CAT</t>
  </si>
  <si>
    <t>increase in service fees in public hospitals postponed  https://t.co/dNsrdtGbrK  #suna #sudan  https://t.co/VvICmR8NYc</t>
  </si>
  <si>
    <t>['https://www.suna-sd.net/read?id=732532']</t>
  </si>
  <si>
    <t>['https://pbs.twimg.com/media/FMD1braWYAU9yGA.jpg']</t>
  </si>
  <si>
    <t>https://twitter.com/SUNA_AGENCY_EN/status/1495464939095568388</t>
  </si>
  <si>
    <t>https://pbs.twimg.com/media/FMD1braWYAU9yGA.jpg</t>
  </si>
  <si>
    <t>2022-02-20 20:22:40 CAT</t>
  </si>
  <si>
    <t>Nine persons killed, some others injured in traffic accident  https://t.co/rvKxboS6o4  #suna #sudan  https://t.co/dDZNUqXGBf</t>
  </si>
  <si>
    <t>['https://www.suna-sd.net/read?id=732526']</t>
  </si>
  <si>
    <t>['https://pbs.twimg.com/media/FMD0hGQXoAAnGZi.jpg']</t>
  </si>
  <si>
    <t>https://twitter.com/SUNA_AGENCY_EN/status/1495463932378689538</t>
  </si>
  <si>
    <t>https://pbs.twimg.com/media/FMD0hGQXoAAnGZi.jpg</t>
  </si>
  <si>
    <t>2022-02-20 19:11:44 CAT</t>
  </si>
  <si>
    <t>IGAD organizes workshop on food security, combat of drought in N. Kordofan  https://t.co/ONoFy9eD7B  #suna #sudan  https://t.co/xFb20kcDWZ</t>
  </si>
  <si>
    <t>['https://www.suna-sd.net/read?id=732518']</t>
  </si>
  <si>
    <t>['https://pbs.twimg.com/media/FMDkR_UXIAcJm2e.jpg']</t>
  </si>
  <si>
    <t>https://twitter.com/SUNA_AGENCY_EN/status/1495446080883941381</t>
  </si>
  <si>
    <t>https://pbs.twimg.com/media/FMDkR_UXIAcJm2e.jpg</t>
  </si>
  <si>
    <t>2022-02-20 19:09:23 CAT</t>
  </si>
  <si>
    <t>Headquarters agreement signed between Sudan and Union of Arab Banks  https://t.co/6MNueAyXzW  #suna #sudan  https://t.co/zwIT5Q1fzu</t>
  </si>
  <si>
    <t>['https://www.suna-sd.net/read?id=732517']</t>
  </si>
  <si>
    <t>['https://pbs.twimg.com/media/FMDjv3rXMAEmbzv.jpg']</t>
  </si>
  <si>
    <t>https://twitter.com/SUNA_AGENCY_EN/status/1495445490900652038</t>
  </si>
  <si>
    <t>https://pbs.twimg.com/media/FMDjv3rXMAEmbzv.jpg</t>
  </si>
  <si>
    <t>2022-02-20 19:07:19 CAT</t>
  </si>
  <si>
    <t>European Union allocates €40 million humanitarian assistance to Sudan  https://t.co/0ywrxHCrbp  #suna #sudan  https://t.co/4MSnMmNmQf</t>
  </si>
  <si>
    <t>['https://www.suna-sd.net/read?id=732516']</t>
  </si>
  <si>
    <t>['https://pbs.twimg.com/media/FMDjRh3XsAgZfhl.jpg']</t>
  </si>
  <si>
    <t>https://twitter.com/SUNA_AGENCY_EN/status/1495444969405964288</t>
  </si>
  <si>
    <t>https://pbs.twimg.com/media/FMDjRh3XsAgZfhl.jpg</t>
  </si>
  <si>
    <t>2022-02-20 19:00:52 CAT</t>
  </si>
  <si>
    <t>Foreign Minister receives copy of credentials of new Pakistani Ambassador  https://t.co/RczK9gqsnl  #suna #sudan  https://t.co/Ql65HWUS02</t>
  </si>
  <si>
    <t>['https://www.suna-sd.net/read?id=732498']</t>
  </si>
  <si>
    <t>['https://pbs.twimg.com/media/FMDhzBhXMAAa-_I.jpg']</t>
  </si>
  <si>
    <t>https://twitter.com/SUNA_AGENCY_EN/status/1495443346176753664</t>
  </si>
  <si>
    <t>https://pbs.twimg.com/media/FMDhzBhXMAAa-_I.jpg</t>
  </si>
  <si>
    <t>2022-02-20 17:39:15 CAT</t>
  </si>
  <si>
    <t>Workshop on international human rights law held in Port Sudan  https://t.co/M1TpQZ39rb  #suna #sudan  https://t.co/SUsLVSHXwr</t>
  </si>
  <si>
    <t>['https://www.suna-sd.net/read?id=732494']</t>
  </si>
  <si>
    <t>['https://pbs.twimg.com/media/FMDPG_0XwAUxvqI.jpg']</t>
  </si>
  <si>
    <t>https://twitter.com/SUNA_AGENCY_EN/status/1495422806401728520</t>
  </si>
  <si>
    <t>https://pbs.twimg.com/media/FMDPG_0XwAUxvqI.jpg</t>
  </si>
  <si>
    <t>2022-02-19 20:23:12 CAT</t>
  </si>
  <si>
    <t>Dr. Salma Abdul-Jabar Inspects Daoud Abdul-Latif University City for Girls  https://t.co/Cz5VzfplhO  #suna #sudan  https://t.co/c5SRoOQsuL</t>
  </si>
  <si>
    <t>['https://www.suna-sd.net/read?id=732458']</t>
  </si>
  <si>
    <t>['https://pbs.twimg.com/media/FL-rCCEWUAMnW0M.jpg', 'https://pbs.twimg.com/media/FL-rCeHXEAMmdYR.jpg', 'https://pbs.twimg.com/media/FL-rC22X0AEu22G.jpg', 'https://pbs.twimg.com/media/FL-rDQKXoAQ69pF.jpg']</t>
  </si>
  <si>
    <t>https://twitter.com/SUNA_AGENCY_EN/status/1495101679712317441</t>
  </si>
  <si>
    <t>https://pbs.twimg.com/media/FL-rCCEWUAMnW0M.jpg</t>
  </si>
  <si>
    <t>2022-02-19 18:49:52 CAT</t>
  </si>
  <si>
    <t>Egypt Donates 120 Tons of Medicines and Medical Equipment to Sudan  https://t.co/pSlpe4IY1i  #suna #sudan  https://t.co/OPX6lRCt46</t>
  </si>
  <si>
    <t>['https://www.suna-sd.net/read?id=732444']</t>
  </si>
  <si>
    <t>['https://pbs.twimg.com/media/FL-VsAxXMAUsqte.jpg']</t>
  </si>
  <si>
    <t>https://twitter.com/SUNA_AGENCY_EN/status/1495078191945420808</t>
  </si>
  <si>
    <t>https://pbs.twimg.com/media/FL-VsAxXMAUsqte.jpg</t>
  </si>
  <si>
    <t>2022-02-19 18:48:05 CAT</t>
  </si>
  <si>
    <t>Commissioner for Refugees Affirms Sudan Commitment to Agreements related Refugees  https://t.co/x25suFevuB  #suna #sudan  https://t.co/affGOhssPS</t>
  </si>
  <si>
    <t>['https://www.suna-sd.net/read?id=732440']</t>
  </si>
  <si>
    <t>['https://pbs.twimg.com/media/FL-VSFHXoAUomGX.jpg']</t>
  </si>
  <si>
    <t>https://twitter.com/SUNA_AGENCY_EN/status/1495077742295011332</t>
  </si>
  <si>
    <t>https://pbs.twimg.com/media/FL-VSFHXoAUomGX.jpg</t>
  </si>
  <si>
    <t>2022-02-19 16:54:42 CAT</t>
  </si>
  <si>
    <t>Security Plan to Combat Crime Launched in North Kordofan  https://t.co/TSNMc58YAb  #suna #sudan  https://t.co/j00qnSKYhT</t>
  </si>
  <si>
    <t>['https://www.suna-sd.net/read?id=732439']</t>
  </si>
  <si>
    <t>['https://pbs.twimg.com/media/FL97VFdXoAQsQRr.jpg']</t>
  </si>
  <si>
    <t>https://twitter.com/SUNA_AGENCY_EN/status/1495049205857099781</t>
  </si>
  <si>
    <t>https://pbs.twimg.com/media/FL97VFdXoAQsQRr.jpg</t>
  </si>
  <si>
    <t>2022-02-18 21:50:39 CAT</t>
  </si>
  <si>
    <t>Religious Coexistence Council Denounces hates speech  https://t.co/d1xhYPqvBX  #suna #sudan  https://t.co/8waHtoCDe9</t>
  </si>
  <si>
    <t>['https://www.suna-sd.net/read?id=732404']</t>
  </si>
  <si>
    <t>['https://pbs.twimg.com/media/FL51eqMWQAIAxDU.jpg']</t>
  </si>
  <si>
    <t>https://twitter.com/SUNA_AGENCY_EN/status/1494761298546069509</t>
  </si>
  <si>
    <t>https://pbs.twimg.com/media/FL51eqMWQAIAxDU.jpg</t>
  </si>
  <si>
    <t>2022-02-18 21:48:49 CAT</t>
  </si>
  <si>
    <t>Director General of Police Forces addresses meeting of (EAPCO)  https://t.co/nFPMYmVJy6  #suna #sudan  https://t.co/6BSGhPsq0P</t>
  </si>
  <si>
    <t>['https://www.suna-sd.net/read?id=732400']</t>
  </si>
  <si>
    <t>['https://pbs.twimg.com/media/FL51DpoXMActQuw.jpg']</t>
  </si>
  <si>
    <t>https://twitter.com/SUNA_AGENCY_EN/status/1494760838128967683</t>
  </si>
  <si>
    <t>https://pbs.twimg.com/media/FL51DpoXMActQuw.jpg</t>
  </si>
  <si>
    <t>2022-02-18 21:46:47 CAT</t>
  </si>
  <si>
    <t>Wounded of December Revolution Committee receives second batch from India  https://t.co/MY1n4Kj98n  #suna #sudan  https://t.co/4HsjNXz1m7</t>
  </si>
  <si>
    <t>['https://www.suna-sd.net/read?id=732398']</t>
  </si>
  <si>
    <t>['https://pbs.twimg.com/media/FL50l1eWUAEPKR1.jpg']</t>
  </si>
  <si>
    <t>https://twitter.com/SUNA_AGENCY_EN/status/1494760326470017024</t>
  </si>
  <si>
    <t>https://pbs.twimg.com/media/FL50l1eWUAEPKR1.jpg</t>
  </si>
  <si>
    <t>2022-02-18 21:43:57 CAT</t>
  </si>
  <si>
    <t>More than thousand heads of cows exported to Qatar  https://t.co/xCrVMKhe4z  #suna #sudan  https://t.co/OlDxUl6aZY</t>
  </si>
  <si>
    <t>['https://www.suna-sd.net/read?id=732396']</t>
  </si>
  <si>
    <t>['https://pbs.twimg.com/media/FL5z8cLX0AEfp_p.jpg']</t>
  </si>
  <si>
    <t>https://twitter.com/SUNA_AGENCY_EN/status/1494759611525746688</t>
  </si>
  <si>
    <t>https://pbs.twimg.com/media/FL5z8cLX0AEfp_p.jpg</t>
  </si>
  <si>
    <t>2022-02-17 20:52:49 CAT</t>
  </si>
  <si>
    <t>Al-Burhan affirms Sudan commitment to develop relations with US  https://t.co/vrhapC6qfv  #suna #sudan  https://t.co/kEd8tyVFs3</t>
  </si>
  <si>
    <t>['https://www.suna-sd.net/read?id=732363']</t>
  </si>
  <si>
    <t>['https://pbs.twimg.com/media/FL0epg7XMAUgSqE.jpg']</t>
  </si>
  <si>
    <t>https://twitter.com/SUNA_AGENCY_EN/status/1494384356118380544</t>
  </si>
  <si>
    <t>https://pbs.twimg.com/media/FL0epg7XMAUgSqE.jpg</t>
  </si>
  <si>
    <t>2022-02-17 20:50:51 CAT</t>
  </si>
  <si>
    <t>Dr. Abdel Bagi presides over meeting on electricity project for Al-Fath town  https://t.co/Yil4eM3heS  #suna #sudan  https://t.co/p8gyBrZLvi</t>
  </si>
  <si>
    <t>['https://www.suna-sd.net/read?id=732361']</t>
  </si>
  <si>
    <t>['https://pbs.twimg.com/media/FL0eMnDWYAAXzkb.jpg']</t>
  </si>
  <si>
    <t>https://twitter.com/SUNA_AGENCY_EN/status/1494383859605069827</t>
  </si>
  <si>
    <t>https://pbs.twimg.com/media/FL0eMnDWYAAXzkb.jpg</t>
  </si>
  <si>
    <t>2022-02-17 19:42:36 CAT</t>
  </si>
  <si>
    <t>Daglo announces release of detainees of peaceful demonstrations, RSF personnel in disciplinary offenses from prisons  https://t.co/3F5PJpfqkx  #suna #sudan  https://t.co/fvSgLu1hF1</t>
  </si>
  <si>
    <t>['https://www.suna-sd.net/read?id=732355']</t>
  </si>
  <si>
    <t>['https://pbs.twimg.com/media/FL0OlC6X0AEhZrl.jpg']</t>
  </si>
  <si>
    <t>https://twitter.com/SUNA_AGENCY_EN/status/1494366683615670283</t>
  </si>
  <si>
    <t>https://pbs.twimg.com/media/FL0OlC6X0AEhZrl.jpg</t>
  </si>
  <si>
    <t>2022-02-17 19:34:43 CAT</t>
  </si>
  <si>
    <t>Childcare Council sponsors child found stuck in garbage truck  https://t.co/CVdTxbXm1C  #suna #sudan  https://t.co/JvNzjVWYih</t>
  </si>
  <si>
    <t>['https://www.suna-sd.net/read?id=732353']</t>
  </si>
  <si>
    <t>['https://pbs.twimg.com/media/FL0Mxb-XsAMkXR_.jpg']</t>
  </si>
  <si>
    <t>https://twitter.com/SUNA_AGENCY_EN/status/1494364702708801538</t>
  </si>
  <si>
    <t>https://pbs.twimg.com/media/FL0Mxb-XsAMkXR_.jpg</t>
  </si>
  <si>
    <t>2022-02-17 19:32:23 CAT</t>
  </si>
  <si>
    <t>TSC Member meets Ambassador of Kingdom of Morocco  https://t.co/kxnI5KD0kP  #suna #sudan  https://t.co/bSZWcCl7uF</t>
  </si>
  <si>
    <t>['https://www.suna-sd.net/read?id=732341']</t>
  </si>
  <si>
    <t>['https://pbs.twimg.com/media/FL0MPU1XsAYIatX.jpg']</t>
  </si>
  <si>
    <t>https://twitter.com/SUNA_AGENCY_EN/status/1494364116202532866</t>
  </si>
  <si>
    <t>https://pbs.twimg.com/media/FL0MPU1XsAYIatX.jpg</t>
  </si>
  <si>
    <t>2022-02-17 19:30:19 CAT</t>
  </si>
  <si>
    <t>Daglo back home concluding official visit to South Sudan  https://t.co/vqsXlc3mcr  #suna #sudan  https://t.co/DQ07XnAO1F</t>
  </si>
  <si>
    <t>['https://www.suna-sd.net/read?id=732337']</t>
  </si>
  <si>
    <t>['https://pbs.twimg.com/media/FL0Lw_TWUAIfoox.jpg']</t>
  </si>
  <si>
    <t>https://twitter.com/SUNA_AGENCY_EN/status/1494363594158395397</t>
  </si>
  <si>
    <t>https://pbs.twimg.com/media/FL0Lw_TWUAIfoox.jpg</t>
  </si>
  <si>
    <t>2022-02-17 19:28:24 CAT</t>
  </si>
  <si>
    <t>Security Arrangements Committee Announces Commitment to Juba Peace Agreement  https://t.co/9Xs3aWIMUP  #suna #sudan  https://t.co/aM7yj2n7sl</t>
  </si>
  <si>
    <t>['https://www.suna-sd.net/read?id=732335']</t>
  </si>
  <si>
    <t>['https://pbs.twimg.com/media/FL0LU-FWYAIHgox.jpg']</t>
  </si>
  <si>
    <t>https://twitter.com/SUNA_AGENCY_EN/status/1494363113604460546</t>
  </si>
  <si>
    <t>https://pbs.twimg.com/media/FL0LU-FWYAIHgox.jpg</t>
  </si>
  <si>
    <t>2022-02-17 19:26:28 CAT</t>
  </si>
  <si>
    <t>President of Sovereignty Council receives Head of UNITAMS Mission  https://t.co/7VWy29pIAk  #suna #sudan  https://t.co/vjf5jkRFAs</t>
  </si>
  <si>
    <t>['https://www.suna-sd.net/read?id=732331']</t>
  </si>
  <si>
    <t>['https://pbs.twimg.com/media/FL0K4jIWUAE0LAz.jpg']</t>
  </si>
  <si>
    <t>https://twitter.com/SUNA_AGENCY_EN/status/1494362623978221568</t>
  </si>
  <si>
    <t>https://pbs.twimg.com/media/FL0K4jIWUAE0LAz.jpg</t>
  </si>
  <si>
    <t>2022-02-17 19:22:42 CAT</t>
  </si>
  <si>
    <t>Sudan, South Sudan agree to hold conference on issues of peaceful coexistence  https://t.co/q6ol1x0QDl  #suna #sudan  https://t.co/sGYMDnrIru</t>
  </si>
  <si>
    <t>['https://www.suna-sd.net/read?id=732312']</t>
  </si>
  <si>
    <t>['https://pbs.twimg.com/media/FL0KBZlXIAE6rh6.jpg']</t>
  </si>
  <si>
    <t>https://twitter.com/SUNA_AGENCY_EN/status/1494361677415997440</t>
  </si>
  <si>
    <t>https://pbs.twimg.com/media/FL0KBZlXIAE6rh6.jpg</t>
  </si>
  <si>
    <t>2022-02-17 19:18:27 CAT</t>
  </si>
  <si>
    <t>39th session of Khartoum International Fair kicks off on March 7  https://t.co/oOdcYfGZMk  #suna #sudan  https://t.co/ZHMIKRC6dA</t>
  </si>
  <si>
    <t>['https://www.suna-sd.net/read?id=732309']</t>
  </si>
  <si>
    <t>['https://pbs.twimg.com/media/FL0JC_IXMAU8cd_.jpg']</t>
  </si>
  <si>
    <t>https://twitter.com/SUNA_AGENCY_EN/status/1494360606270533640</t>
  </si>
  <si>
    <t>https://pbs.twimg.com/media/FL0JC_IXMAU8cd_.jpg</t>
  </si>
  <si>
    <t>2022-02-16 22:19:35 CAT</t>
  </si>
  <si>
    <t>Hajar and Volker Discuss Implementation of Security Arrangements in Darfur  https://t.co/FITaPgUJOM  #suna #sudan  https://t.co/wURetq5KCw</t>
  </si>
  <si>
    <t>['https://www.suna-sd.net/read?id=732261']</t>
  </si>
  <si>
    <t>['https://pbs.twimg.com/media/FLvo6rOWYAk_GwH.jpg']</t>
  </si>
  <si>
    <t>https://twitter.com/SUNA_AGENCY_EN/status/1494043802796974090</t>
  </si>
  <si>
    <t>https://pbs.twimg.com/media/FLvo6rOWYAk_GwH.jpg</t>
  </si>
  <si>
    <t>2022-02-16 22:16:57 CAT</t>
  </si>
  <si>
    <t>Daglo Participates in Meeting of Presidency of South Sudan  https://t.co/iXaNTXexoH  #suna #sudan  https://t.co/pO9ATJkTUn</t>
  </si>
  <si>
    <t>['https://www.suna-sd.net/read?id=732259']</t>
  </si>
  <si>
    <t>['https://pbs.twimg.com/media/FLvoTdDWQAYid-U.jpg', 'https://pbs.twimg.com/media/FLvoT3HXIAEE5AG.jpg', 'https://pbs.twimg.com/media/FLvoUR3XoAUDURw.jpg']</t>
  </si>
  <si>
    <t>https://twitter.com/SUNA_AGENCY_EN/status/1494043139790757889</t>
  </si>
  <si>
    <t>https://pbs.twimg.com/media/FLvoTdDWQAYid-U.jpg</t>
  </si>
  <si>
    <t>2022-02-16 22:12:35 CAT</t>
  </si>
  <si>
    <t>Information Minister meets Wali of West Darfur  https://t.co/AF71hWtA6p  #suna #sudan  https://t.co/2DdBGLoxLh</t>
  </si>
  <si>
    <t>['https://www.suna-sd.net/read?id=732255']</t>
  </si>
  <si>
    <t>['https://pbs.twimg.com/media/FLvnUbEXEAIdoqT.jpg']</t>
  </si>
  <si>
    <t>https://twitter.com/SUNA_AGENCY_EN/status/1494042042711908355</t>
  </si>
  <si>
    <t>https://pbs.twimg.com/media/FLvnUbEXEAIdoqT.jpg</t>
  </si>
  <si>
    <t>2022-02-16 20:19:05 CAT</t>
  </si>
  <si>
    <t>Al-Burhan Receives Delegation of Abyei Locality  https://t.co/8GO4aZzZMS  #suna #Sudan  https://t.co/kTfYqT4qYF</t>
  </si>
  <si>
    <t>['https://www.suna-sd.net/read?id=732252']</t>
  </si>
  <si>
    <t>['https://pbs.twimg.com/media/FLvNViVXoAQxzn-.jpg']</t>
  </si>
  <si>
    <t>https://twitter.com/SUNA_AGENCY_EN/status/1494013477815472130</t>
  </si>
  <si>
    <t>https://pbs.twimg.com/media/FLvNViVXoAQxzn-.jpg</t>
  </si>
  <si>
    <t>2022-02-16 19:59:40 CAT</t>
  </si>
  <si>
    <t>Increase in passports fees denied  https://t.co/AaaL7KrozI  #suna #sudan  https://t.co/Y7jZE4cMzK</t>
  </si>
  <si>
    <t>['https://www.suna-sd.net/read?id=732250']</t>
  </si>
  <si>
    <t>['https://pbs.twimg.com/media/FLvI5O-XIAwdXjL.jpg']</t>
  </si>
  <si>
    <t>https://twitter.com/SUNA_AGENCY_EN/status/1494008593636597761</t>
  </si>
  <si>
    <t>https://pbs.twimg.com/media/FLvI5O-XIAwdXjL.jpg</t>
  </si>
  <si>
    <t>2022-02-16 19:53:16 CAT</t>
  </si>
  <si>
    <t>Dr. Abdul-Bagi Receives Delegation of Importers of Medicines and Medical Equipment  https://t.co/ymcQ414yH9  #suna #sudan  https://t.co/XTIIjG8I4K</t>
  </si>
  <si>
    <t>['https://www.suna-sd.net/read?id=732244']</t>
  </si>
  <si>
    <t>['https://pbs.twimg.com/media/FLvHbdQWUAEK5VS.jpg']</t>
  </si>
  <si>
    <t>https://twitter.com/SUNA_AGENCY_EN/status/1494006983258742796</t>
  </si>
  <si>
    <t>https://pbs.twimg.com/media/FLvHbdQWUAEK5VS.jpg</t>
  </si>
  <si>
    <t>2022-02-16 19:36:12 CAT</t>
  </si>
  <si>
    <t>SUNA Forum to Host Joint Supreme Military Committee  https://t.co/roCTcS5z55  #suna #sudan  https://t.co/zAlfFYjmK7</t>
  </si>
  <si>
    <t>['https://www.suna-sd.net/read?id=732231']</t>
  </si>
  <si>
    <t>['https://pbs.twimg.com/media/FLvDhA4X0AIB1nv.jpg']</t>
  </si>
  <si>
    <t>https://twitter.com/SUNA_AGENCY_EN/status/1494002688757051397</t>
  </si>
  <si>
    <t>https://pbs.twimg.com/media/FLvDhA4X0AIB1nv.jpg</t>
  </si>
  <si>
    <t>2022-02-16 17:34:32 CAT</t>
  </si>
  <si>
    <t>General Commander of Armed Forces Inspects Wadi-Saidna Military Area  https://t.co/BYAENUiABK  #suna #sudan  https://t.co/0ww9Fz5u2y</t>
  </si>
  <si>
    <t>['https://www.suna-sd.net/read?id=732223']</t>
  </si>
  <si>
    <t>['https://pbs.twimg.com/media/FLunrCbXMAQQo3P.jpg']</t>
  </si>
  <si>
    <t>https://twitter.com/SUNA_AGENCY_EN/status/1493972067393355776</t>
  </si>
  <si>
    <t>https://pbs.twimg.com/media/FLunrCbXMAQQo3P.jpg</t>
  </si>
  <si>
    <t>2022-02-16 17:29:29 CAT</t>
  </si>
  <si>
    <t>US Envoy for Horn of Africa Arrives in Khartoum  https://t.co/zVOFBKkVfP  #suna #sudan  https://t.co/84MYTk2GZP</t>
  </si>
  <si>
    <t>['https://www.suna-sd.net/read?id=732213']</t>
  </si>
  <si>
    <t>['https://pbs.twimg.com/media/FLumhbGXoAEEaw5.jpg']</t>
  </si>
  <si>
    <t>https://twitter.com/SUNA_AGENCY_EN/status/1493970797894975489</t>
  </si>
  <si>
    <t>https://pbs.twimg.com/media/FLumhbGXoAEEaw5.jpg</t>
  </si>
  <si>
    <t>2022-02-16 17:22:55 CAT</t>
  </si>
  <si>
    <t>Finance Minister meets his Egyptian counterpart  https://t.co/MCiiYIFsJX  #suna #sudan  https://t.co/BCZOTTKdoQ</t>
  </si>
  <si>
    <t>['https://www.suna-sd.net/read?id=732202']</t>
  </si>
  <si>
    <t>['https://pbs.twimg.com/media/FLulA8dXwAczJM7.jpg']</t>
  </si>
  <si>
    <t>https://twitter.com/SUNA_AGENCY_EN/status/1493969144265560065</t>
  </si>
  <si>
    <t>https://pbs.twimg.com/media/FLulA8dXwAczJM7.jpg</t>
  </si>
  <si>
    <t>2022-02-16 17:18:14 CAT</t>
  </si>
  <si>
    <t>Daglo and Machar discuss progress of implementing peace agreement of South Sudan  https://t.co/hTIeNoOOt7  #suna #sudan  https://t.co/gdJTHXxu8k</t>
  </si>
  <si>
    <t>['https://www.suna-sd.net/read?id=732191']</t>
  </si>
  <si>
    <t>['https://pbs.twimg.com/media/FLuj8e4XEAgDBur.jpg']</t>
  </si>
  <si>
    <t>https://twitter.com/SUNA_AGENCY_EN/status/1493967967209594885</t>
  </si>
  <si>
    <t>https://pbs.twimg.com/media/FLuj8e4XEAgDBur.jpg</t>
  </si>
  <si>
    <t>2022-02-15 21:57:03 CAT</t>
  </si>
  <si>
    <t>Health Minister inspects the cold chain of (Covid-19) vaccines  https://t.co/ZvfYuMbGPS  #suna #sudan  https://t.co/Qm8nwlBm2K</t>
  </si>
  <si>
    <t>['https://www.suna-sd.net/read?id=732171']</t>
  </si>
  <si>
    <t>['https://pbs.twimg.com/media/FLqaKxqXIAcnc4E.jpg']</t>
  </si>
  <si>
    <t>https://twitter.com/SUNA_AGENCY_EN/status/1493675743964016647</t>
  </si>
  <si>
    <t>https://pbs.twimg.com/media/FLqaKxqXIAcnc4E.jpg</t>
  </si>
  <si>
    <t>2022-02-15 21:10:22 CAT</t>
  </si>
  <si>
    <t>Burtom briefed on challenges facing ESDF  https://t.co/GwklM12zJ3  #suna #sudan  https://t.co/F7zq0Y9auP</t>
  </si>
  <si>
    <t>['https://www.suna-sd.net/read?id=732134']</t>
  </si>
  <si>
    <t>['https://pbs.twimg.com/media/FLqPfKFX0AoQ-Q7.jpg']</t>
  </si>
  <si>
    <t>https://twitter.com/SUNA_AGENCY_EN/status/1493663998880976906</t>
  </si>
  <si>
    <t>https://pbs.twimg.com/media/FLqPfKFX0AoQ-Q7.jpg</t>
  </si>
  <si>
    <t>2022-02-15 21:07:28 CAT</t>
  </si>
  <si>
    <t>South Sudan President Meets TSC’s Vice- President  https://t.co/PWugL3gJ8r  #suna #sudan  https://t.co/3fiDtLLuMa</t>
  </si>
  <si>
    <t>['https://www.suna-sd.net/read?id=732163']</t>
  </si>
  <si>
    <t>['https://pbs.twimg.com/media/FLqOz1lWYAEsLyr.jpg']</t>
  </si>
  <si>
    <t>https://twitter.com/SUNA_AGENCY_EN/status/1493663269051109376</t>
  </si>
  <si>
    <t>https://pbs.twimg.com/media/FLqOz1lWYAEsLyr.jpg</t>
  </si>
  <si>
    <t>2022-02-15 19:54:56 CAT</t>
  </si>
  <si>
    <t>Al-Burhan receives delegation of Gedaref Farmers Committee  https://t.co/zdfbS3uZST  #suna #sudan  https://t.co/cOEICFTkXn</t>
  </si>
  <si>
    <t>['https://www.suna-sd.net/read?id=732156']</t>
  </si>
  <si>
    <t>['https://pbs.twimg.com/media/FLp-OPzXMAIwFdY.jpg']</t>
  </si>
  <si>
    <t>https://twitter.com/SUNA_AGENCY_EN/status/1493645012571234307</t>
  </si>
  <si>
    <t>https://pbs.twimg.com/media/FLp-OPzXMAIwFdY.jpg</t>
  </si>
  <si>
    <t>2022-02-15 19:52:25 CAT</t>
  </si>
  <si>
    <t>SUNA celebrates reception of its new employees  https://t.co/fnLFpg38uJ  #suna #sudan  https://t.co/7YBE03by4W</t>
  </si>
  <si>
    <t>['https://www.suna-sd.net/read?id=732148']</t>
  </si>
  <si>
    <t>['https://pbs.twimg.com/media/FLp9pIgXEAAn6e7.jpg']</t>
  </si>
  <si>
    <t>https://twitter.com/SUNA_AGENCY_EN/status/1493644379382235139</t>
  </si>
  <si>
    <t>https://pbs.twimg.com/media/FLp9pIgXEAAn6e7.jpg</t>
  </si>
  <si>
    <t>2022-02-15 19:50:56 CAT</t>
  </si>
  <si>
    <t>TSC Vice-President affirms strong relations between Sudan, South Sudan  https://t.co/kfJknZMA4j  #suna #sudan  https://t.co/jcr5Xq7iJj</t>
  </si>
  <si>
    <t>['https://www.suna-sd.net/read?id=732131']</t>
  </si>
  <si>
    <t>['https://pbs.twimg.com/media/FLp9TmTXoAMDqiT.jpg']</t>
  </si>
  <si>
    <t>https://twitter.com/SUNA_AGENCY_EN/status/1493644009037783045</t>
  </si>
  <si>
    <t>https://pbs.twimg.com/media/FLp9TmTXoAMDqiT.jpg</t>
  </si>
  <si>
    <t>2022-02-15 19:48:16 CAT</t>
  </si>
  <si>
    <t>TSC President Gives Directive for Boosting Cooperation with India  https://t.co/PHgU6TJsUf  #suna #sudan  https://t.co/Bngmhd2mCu</t>
  </si>
  <si>
    <t>['https://www.suna-sd.net/read?id=732124']</t>
  </si>
  <si>
    <t>['https://pbs.twimg.com/media/FLp8sVXXsAEiuxj.jpg']</t>
  </si>
  <si>
    <t>https://twitter.com/SUNA_AGENCY_EN/status/1493643334862225410</t>
  </si>
  <si>
    <t>https://pbs.twimg.com/media/FLp8sVXXsAEiuxj.jpg</t>
  </si>
  <si>
    <t>2022-02-15 19:46:34 CAT</t>
  </si>
  <si>
    <t>Governor of Gezira Scheme Leads Delegation to Turkey  https://t.co/ydYU7lxoio  #suna #sudan  https://t.co/O8IAZucdcM</t>
  </si>
  <si>
    <t>['https://www.suna-sd.net/read?id=732120']</t>
  </si>
  <si>
    <t>['https://pbs.twimg.com/media/FLp8TggXEAAwIPD.jpg']</t>
  </si>
  <si>
    <t>https://twitter.com/SUNA_AGENCY_EN/status/1493642907814969348</t>
  </si>
  <si>
    <t>https://pbs.twimg.com/media/FLp8TggXEAAwIPD.jpg</t>
  </si>
  <si>
    <t>2022-02-15 19:45:01 CAT</t>
  </si>
  <si>
    <t>TSC Vice-President Arrives in Juba  https://t.co/Hue0WAgzJE  #suna #sudan  https://t.co/AcgtNmwX1x</t>
  </si>
  <si>
    <t>['https://www.suna-sd.net/read?id=732103']</t>
  </si>
  <si>
    <t>['https://pbs.twimg.com/media/FLp79L9XEAUU0pe.jpg']</t>
  </si>
  <si>
    <t>https://twitter.com/SUNA_AGENCY_EN/status/1493642520009625600</t>
  </si>
  <si>
    <t>https://pbs.twimg.com/media/FLp79L9XEAUU0pe.jpg</t>
  </si>
  <si>
    <t>2022-02-15 19:43:07 CAT</t>
  </si>
  <si>
    <t>TSC Vice-President Heads to Juba  https://t.co/E0bwMMd9AE  #suna #sudan  https://t.co/AzibzaHce9</t>
  </si>
  <si>
    <t>['https://www.suna-sd.net/read?id=732098']</t>
  </si>
  <si>
    <t>['https://pbs.twimg.com/media/FLp7g3jXoAYtEMd.jpg']</t>
  </si>
  <si>
    <t>https://twitter.com/SUNA_AGENCY_EN/status/1493642037878571009</t>
  </si>
  <si>
    <t>https://pbs.twimg.com/media/FLp7g3jXoAYtEMd.jpg</t>
  </si>
  <si>
    <t>2022-02-14 22:38:44 CAT</t>
  </si>
  <si>
    <t>Second Demonstration in February Launched in Khartoum State and Cities  https://t.co/XBygC4yN8Q  #suna #sudan  https://t.co/SW6plHdkob</t>
  </si>
  <si>
    <t>['https://www.suna-sd.net/read?id=732083']</t>
  </si>
  <si>
    <t>['https://pbs.twimg.com/media/FLlaHxOXwAAhLYN.jpg']</t>
  </si>
  <si>
    <t>https://twitter.com/SUNA_AGENCY_EN/status/1493323848292446212</t>
  </si>
  <si>
    <t>https://pbs.twimg.com/media/FLlaHxOXwAAhLYN.jpg</t>
  </si>
  <si>
    <t>2022-02-14 22:37:32 CAT</t>
  </si>
  <si>
    <t>Headed by Al-Burhan: Meeting with Northern State Farmers Reaches Solution to Electricity Problem  https://t.co/qA3ZVsyQD0  #suna #sudan  https://t.co/0biBqU4Scz</t>
  </si>
  <si>
    <t>['https://www.suna-sd.net/read?id=732081']</t>
  </si>
  <si>
    <t>['https://pbs.twimg.com/media/FLlZ1w5WQAg3uqw.jpg', 'https://pbs.twimg.com/media/FLlZ2AQXoAcN8En.jpg', 'https://pbs.twimg.com/media/FLlZ2TCXMAQBKnM.jpg']</t>
  </si>
  <si>
    <t>https://twitter.com/SUNA_AGENCY_EN/status/1493323543634927617</t>
  </si>
  <si>
    <t>https://pbs.twimg.com/media/FLlZ1w5WQAg3uqw.jpg</t>
  </si>
  <si>
    <t>2022-02-14 22:17:03 CAT</t>
  </si>
  <si>
    <t>Gen. Yassin appointed as Acting Defense Minister  https://t.co/3C8JXwsSGH  #suna #sudan  https://t.co/yemrRf12zW</t>
  </si>
  <si>
    <t>['https://www.suna-sd.net/read?id=732080']</t>
  </si>
  <si>
    <t>['https://pbs.twimg.com/media/FLlVKUcXsAIaKK9.jpg']</t>
  </si>
  <si>
    <t>https://twitter.com/SUNA_AGENCY_EN/status/1493318389774827522</t>
  </si>
  <si>
    <t>https://pbs.twimg.com/media/FLlVKUcXsAIaKK9.jpg</t>
  </si>
  <si>
    <t>2022-02-14 22:15:10 CAT</t>
  </si>
  <si>
    <t>Al-Burhan congratulates German President  https://t.co/IYw5hquF3S  #suna #sudan  https://t.co/76Ptel7sLg</t>
  </si>
  <si>
    <t>['https://www.suna-sd.net/read?id=732079']</t>
  </si>
  <si>
    <t>['https://pbs.twimg.com/media/FLlUuobXIAMTR4W.jpg']</t>
  </si>
  <si>
    <t>https://twitter.com/SUNA_AGENCY_EN/status/1493317914765656065</t>
  </si>
  <si>
    <t>https://pbs.twimg.com/media/FLlUuobXIAMTR4W.jpg</t>
  </si>
  <si>
    <t>2022-02-14 22:10:22 CAT</t>
  </si>
  <si>
    <t>Sovereignty Council Holds Regular Meeting  https://t.co/X2k2Xle7sm  #suna #sudan  https://t.co/x0nuzDgIax</t>
  </si>
  <si>
    <t>['https://www.suna-sd.net/read?id=732070']</t>
  </si>
  <si>
    <t>['https://pbs.twimg.com/media/FLlToRBX0AIMMDJ.jpg']</t>
  </si>
  <si>
    <t>https://twitter.com/SUNA_AGENCY_EN/status/1493316709381394435</t>
  </si>
  <si>
    <t>https://pbs.twimg.com/media/FLlToRBX0AIMMDJ.jpg</t>
  </si>
  <si>
    <t>2022-02-14 22:08:24 CAT</t>
  </si>
  <si>
    <t>Dr. Salma briefed on arrangements for international oral health day conference  https://t.co/a8aoyVMVis  #suna #sudan  https://t.co/w35hI35rCz</t>
  </si>
  <si>
    <t>['https://www.suna-sd.net/read?id=732069']</t>
  </si>
  <si>
    <t>['https://pbs.twimg.com/media/FLlTLdSXEAU8PGF.jpg']</t>
  </si>
  <si>
    <t>https://twitter.com/SUNA_AGENCY_EN/status/1493316214302691335</t>
  </si>
  <si>
    <t>https://pbs.twimg.com/media/FLlTLdSXEAU8PGF.jpg</t>
  </si>
  <si>
    <t>2022-02-14 21:02:40 CAT</t>
  </si>
  <si>
    <t>Al-Burhan Appreciates UAE Role in Supporting Transitional Period  https://t.co/kj3jy3CBYT  #suna #sudan  https://t.co/qzUuELOyb0</t>
  </si>
  <si>
    <t>['https://www.suna-sd.net/read?id=732058']</t>
  </si>
  <si>
    <t>['https://pbs.twimg.com/media/FLlEIjfWQAQlCT5.jpg']</t>
  </si>
  <si>
    <t>https://twitter.com/SUNA_AGENCY_EN/status/1493299671644708871</t>
  </si>
  <si>
    <t>https://pbs.twimg.com/media/FLlEIjfWQAQlCT5.jpg</t>
  </si>
  <si>
    <t>2022-02-14 21:00:32 CAT</t>
  </si>
  <si>
    <t>Jabir Appreciates Level of Relations between Sudan and Mauritania  https://t.co/5rztlk38aj  #suna #sudan  https://t.co/tEe4FFISWK</t>
  </si>
  <si>
    <t>['https://www.suna-sd.net/read?id=732052']</t>
  </si>
  <si>
    <t>['https://pbs.twimg.com/media/FLlDpLbXIAMT5Ig.jpg']</t>
  </si>
  <si>
    <t>https://twitter.com/SUNA_AGENCY_EN/status/1493299133364547584</t>
  </si>
  <si>
    <t>https://pbs.twimg.com/media/FLlDpLbXIAMT5Ig.jpg</t>
  </si>
  <si>
    <t>2022-02-14 20:57:20 CAT</t>
  </si>
  <si>
    <t>Jibril meets Arab League Secretary General, Egyptian Minister of Transport  https://t.co/erWDCUVAqr  #suna #sudan  https://t.co/sDHQGfyBOw</t>
  </si>
  <si>
    <t>['https://www.suna-sd.net/read?id=732047']</t>
  </si>
  <si>
    <t>['https://pbs.twimg.com/media/FLlC6TRXoAEdMCK.jpg']</t>
  </si>
  <si>
    <t>https://twitter.com/SUNA_AGENCY_EN/status/1493298327869435907</t>
  </si>
  <si>
    <t>https://pbs.twimg.com/media/FLlC6TRXoAEdMCK.jpg</t>
  </si>
  <si>
    <t>2022-02-14 20:51:52 CAT</t>
  </si>
  <si>
    <t>Kabbashi Informed on Situation in South Kordofan  https://t.co/51FsPS7pst  #suna #sudan  https://t.co/ld7yIcZTSJ</t>
  </si>
  <si>
    <t>['https://www.suna-sd.net/read?id=732039']</t>
  </si>
  <si>
    <t>['https://pbs.twimg.com/media/FLlBqBWWYAMYAtU.jpg']</t>
  </si>
  <si>
    <t>https://twitter.com/SUNA_AGENCY_EN/status/1493296952234201088</t>
  </si>
  <si>
    <t>https://pbs.twimg.com/media/FLlBqBWWYAMYAtU.jpg</t>
  </si>
  <si>
    <t>2022-02-14 20:50:16 CAT</t>
  </si>
  <si>
    <t>TSC members meet AU visiting Delegation  https://t.co/8mmOofX2fa  #suna #sudan  https://t.co/qysQZ1dk0M</t>
  </si>
  <si>
    <t>['https://www.suna-sd.net/read?id=732034']</t>
  </si>
  <si>
    <t>['https://pbs.twimg.com/media/FLlBS6BXwAE3D3I.jpg']</t>
  </si>
  <si>
    <t>https://twitter.com/SUNA_AGENCY_EN/status/1493296551011180546</t>
  </si>
  <si>
    <t>https://pbs.twimg.com/media/FLlBS6BXwAE3D3I.jpg</t>
  </si>
  <si>
    <t>2022-02-14 20:46:50 CAT</t>
  </si>
  <si>
    <t>Member of Sovereignty Council Receives Delegation of Respect of Time Organization  https://t.co/xIenrmkX4N  #suna #sudan  https://t.co/DPzoY0EeG0</t>
  </si>
  <si>
    <t>['https://www.suna-sd.net/read?id=732032']</t>
  </si>
  <si>
    <t>['https://pbs.twimg.com/media/FLlAggRXIAEECYf.jpg']</t>
  </si>
  <si>
    <t>https://twitter.com/SUNA_AGENCY_EN/status/1493295685348777991</t>
  </si>
  <si>
    <t>https://pbs.twimg.com/media/FLlAggRXIAEECYf.jpg</t>
  </si>
  <si>
    <t>2022-02-14 20:42:50 CAT</t>
  </si>
  <si>
    <t>Minister of Animal Resources Concludes Visits to East Sudan States  https://t.co/2CWaeWT6TW  #suna #sudan  https://t.co/w23gizZCeH</t>
  </si>
  <si>
    <t>['https://www.suna-sd.net/read?id=732023']</t>
  </si>
  <si>
    <t>['https://pbs.twimg.com/media/FLk_mI0WQAA10Qu.jpg']</t>
  </si>
  <si>
    <t>https://twitter.com/SUNA_AGENCY_EN/status/1493294678657097729</t>
  </si>
  <si>
    <t>https://pbs.twimg.com/media/FLk_mI0WQAA10Qu.jpg</t>
  </si>
  <si>
    <t>2022-02-14 20:39:44 CAT</t>
  </si>
  <si>
    <t>Khartoum State Security Committee allocates public squares for gatherings and processions  https://t.co/x1idyZiVzK  #suna #sudan  https://t.co/WH4nOoDZ84</t>
  </si>
  <si>
    <t>['https://www.suna-sd.net/read?id=732014']</t>
  </si>
  <si>
    <t>['https://pbs.twimg.com/media/FLk-4vQWQAc3nyS.jpg']</t>
  </si>
  <si>
    <t>https://twitter.com/SUNA_AGENCY_EN/status/1493293898889936896</t>
  </si>
  <si>
    <t>https://pbs.twimg.com/media/FLk-4vQWQAc3nyS.jpg</t>
  </si>
  <si>
    <t>2022-02-14 18:28:33 CAT</t>
  </si>
  <si>
    <t>Al-Burhan issues a number of decisions  https://t.co/IauydVgeEc  #suna #sudan  https://t.co/7Nf46jfjnA</t>
  </si>
  <si>
    <t>['https://www.suna-sd.net/read?id=732002']</t>
  </si>
  <si>
    <t>['https://pbs.twimg.com/media/FLkg3TDXoAEQYBB.jpg']</t>
  </si>
  <si>
    <t>https://twitter.com/SUNA_AGENCY_EN/status/1493260888291303429</t>
  </si>
  <si>
    <t>https://pbs.twimg.com/media/FLkg3TDXoAEQYBB.jpg</t>
  </si>
  <si>
    <t>2022-02-13 22:12:36 CAT</t>
  </si>
  <si>
    <t>Al-Burhan calls for unifying international and regional efforts to deal with the situation in Sudan  https://t.co/QB2NOhlUge  #suna #sudan  https://t.co/K3z3sfN8v4</t>
  </si>
  <si>
    <t>['https://www.suna-sd.net/read?id=731989']</t>
  </si>
  <si>
    <t>['https://pbs.twimg.com/media/FLgKjIlXEAMsxh6.jpg']</t>
  </si>
  <si>
    <t>https://twitter.com/SUNA_AGENCY_EN/status/1492954882504114178</t>
  </si>
  <si>
    <t>https://pbs.twimg.com/media/FLgKjIlXEAMsxh6.jpg</t>
  </si>
  <si>
    <t>2022-02-13 22:09:03 CAT</t>
  </si>
  <si>
    <t>Vice President of TSC directs immediate enlisting of refugees  https://t.co/A66eudVaiR  #suna #sudan  https://t.co/VryA1f41NE</t>
  </si>
  <si>
    <t>['https://www.suna-sd.net/read?id=731986']</t>
  </si>
  <si>
    <t>['https://pbs.twimg.com/media/FLgJvMTXEAIWj6V.jpg']</t>
  </si>
  <si>
    <t>https://twitter.com/SUNA_AGENCY_EN/status/1492953989817716738</t>
  </si>
  <si>
    <t>https://pbs.twimg.com/media/FLgJvMTXEAIWj6V.jpg</t>
  </si>
  <si>
    <t>2022-02-13 22:06:55 CAT</t>
  </si>
  <si>
    <t>Defense and Security Committee meets  https://t.co/WdCqRqFW7b  #suna #sudan  https://t.co/sKPquR7O2N</t>
  </si>
  <si>
    <t>['https://www.suna-sd.net/read?id=731980']</t>
  </si>
  <si>
    <t>['https://pbs.twimg.com/media/FLgJP2EWUAUaTLZ.jpg']</t>
  </si>
  <si>
    <t>https://twitter.com/SUNA_AGENCY_EN/status/1492953451608907778</t>
  </si>
  <si>
    <t>https://pbs.twimg.com/media/FLgJP2EWUAUaTLZ.jpg</t>
  </si>
  <si>
    <t>2022-02-13 22:04:32 CAT</t>
  </si>
  <si>
    <t>Dr. Abdel Baghi affirms State Keenness to Maintain Stability  https://t.co/Vv0SsjyrPL  #suna #sudan  https://t.co/CjSfVwzLv1</t>
  </si>
  <si>
    <t>['https://www.suna-sd.net/read?id=731976']</t>
  </si>
  <si>
    <t>['https://pbs.twimg.com/media/FLgItJnXMAQNEYg.jpg']</t>
  </si>
  <si>
    <t>https://twitter.com/SUNA_AGENCY_EN/status/1492952854281310208</t>
  </si>
  <si>
    <t>https://pbs.twimg.com/media/FLgItJnXMAQNEYg.jpg</t>
  </si>
  <si>
    <t>2022-02-13 21:59:17 CAT</t>
  </si>
  <si>
    <t>Dr. Salma gets acquainted  on  Ministry of Social Development Plan to alleviate livelihood burden  https://t.co/HLW4a2DTIT  #suna #sudan  https://t.co/oz0AkoOkaB</t>
  </si>
  <si>
    <t>['https://www.suna-sd.net/read?id=731956']</t>
  </si>
  <si>
    <t>['https://pbs.twimg.com/media/FLgHgQgXEAYKpjK.jpg']</t>
  </si>
  <si>
    <t>https://twitter.com/SUNA_AGENCY_EN/status/1492951529627828231</t>
  </si>
  <si>
    <t>https://pbs.twimg.com/media/FLgHgQgXEAYKpjK.jpg</t>
  </si>
  <si>
    <t>2022-02-13 21:56:38 CAT</t>
  </si>
  <si>
    <t>FM affirms Sudan's commitment to promoting human rights  https://t.co/Q2ZXK1QNZI  #suna #sudan  https://t.co/RUKUJjIhnE</t>
  </si>
  <si>
    <t>['https://www.suna-sd.net/read?id=731948']</t>
  </si>
  <si>
    <t>['https://pbs.twimg.com/media/FLgG5fwXMAAwJW3.jpg']</t>
  </si>
  <si>
    <t>https://twitter.com/SUNA_AGENCY_EN/status/1492950863945641986</t>
  </si>
  <si>
    <t>https://pbs.twimg.com/media/FLgG5fwXMAAwJW3.jpg</t>
  </si>
  <si>
    <t>2022-02-13 21:54:40 CAT</t>
  </si>
  <si>
    <t>Dr. Salma meets Federal Minister of Health  https://t.co/g29y9hme7z  #suna #sudan  https://t.co/smy7l0ycQ3</t>
  </si>
  <si>
    <t>['https://www.suna-sd.net/read?id=731941']</t>
  </si>
  <si>
    <t>['https://pbs.twimg.com/media/FLgGcapXIAEqvNt.jpg']</t>
  </si>
  <si>
    <t>https://twitter.com/SUNA_AGENCY_EN/status/1492950368745099264</t>
  </si>
  <si>
    <t>https://pbs.twimg.com/media/FLgGcapXIAEqvNt.jpg</t>
  </si>
  <si>
    <t>2022-02-13 17:15:41 CAT</t>
  </si>
  <si>
    <t>Technical Committee for injured of December Revolution bids farewell to fifth batch destined for India  https://t.co/kTLoJuTqYr  #suna #sudan  https://t.co/hYBPAcrCOZ</t>
  </si>
  <si>
    <t>['https://www.suna-sd.net/read?id=731923']</t>
  </si>
  <si>
    <t>['https://pbs.twimg.com/media/FLfGmLDWQAohn72.jpg']</t>
  </si>
  <si>
    <t>https://twitter.com/SUNA_AGENCY_EN/status/1492880163251630087</t>
  </si>
  <si>
    <t>https://pbs.twimg.com/media/FLfGmLDWQAohn72.jpg</t>
  </si>
  <si>
    <t>2022-02-13 17:09:41 CAT</t>
  </si>
  <si>
    <t>Sudan Embassy in Kyiv calls on nationals to register in electronic database  https://t.co/OmE7XmWbr6  #suna #sudan  https://t.co/U060STXS83</t>
  </si>
  <si>
    <t>['https://www.suna-sd.net/read?id=731917']</t>
  </si>
  <si>
    <t>['https://pbs.twimg.com/media/FLfFNNjXwAEINXb.jpg']</t>
  </si>
  <si>
    <t>https://twitter.com/SUNA_AGENCY_EN/status/1492878653390217217</t>
  </si>
  <si>
    <t>https://pbs.twimg.com/media/FLfFNNjXwAEINXb.jpg</t>
  </si>
  <si>
    <t>2022-02-12 23:33:24 CAT</t>
  </si>
  <si>
    <t>Al-Burhan: Armed Forces is United. We Want Elections to be Held on Time  https://t.co/N1zCpVf7Ls  #suna #sudan  https://t.co/lOWxXiR2EX</t>
  </si>
  <si>
    <t>['https://www.suna-sd.net/read?id=731880']</t>
  </si>
  <si>
    <t>['https://pbs.twimg.com/media/FLbTdK3XwAAueSK.jpg']</t>
  </si>
  <si>
    <t>https://twitter.com/SUNA_AGENCY_EN/status/1492612827143716866</t>
  </si>
  <si>
    <t>https://pbs.twimg.com/media/FLbTdK3XwAAueSK.jpg</t>
  </si>
  <si>
    <t>2022-02-12 23:29:43 CAT</t>
  </si>
  <si>
    <t>Al-Burhan: Case of Sit-in Dispersal was not Closed, and Committee Works in Transparency  https://t.co/EE7XUxPkhF  #suna #sudan  https://t.co/NHZruYuS5B</t>
  </si>
  <si>
    <t>['https://www.suna-sd.net/read?id=731882']</t>
  </si>
  <si>
    <t>['https://pbs.twimg.com/media/FLbSnXMWUAMOOPL.jpg']</t>
  </si>
  <si>
    <t>https://twitter.com/SUNA_AGENCY_EN/status/1492611903750869002</t>
  </si>
  <si>
    <t>https://pbs.twimg.com/media/FLbSnXMWUAMOOPL.jpg</t>
  </si>
  <si>
    <t>2022-02-12 23:26:23 CAT</t>
  </si>
  <si>
    <t>Al-Burhan: Volker is Mediator and have no Right to Present initiatives  https://t.co/UoZz2PY0ZG  #suna #sudan  https://t.co/0HqySUiJc1</t>
  </si>
  <si>
    <t>['https://www.suna-sd.net/read?id=731881']</t>
  </si>
  <si>
    <t>['https://pbs.twimg.com/media/FLbR2ehWYAYqMV0.jpg']</t>
  </si>
  <si>
    <t>https://twitter.com/SUNA_AGENCY_EN/status/1492611062570655750</t>
  </si>
  <si>
    <t>https://pbs.twimg.com/media/FLbR2ehWYAYqMV0.jpg</t>
  </si>
  <si>
    <t>2022-02-12 22:48:46 CAT</t>
  </si>
  <si>
    <t>Al-Burhan: Dialogue with Youths is Open and they have Right to Build Sudanese State  https://t.co/roG5WYOPEl  #suna #sudan  https://t.co/Of9mjvixda</t>
  </si>
  <si>
    <t>['https://www.suna-sd.net/read?id=731877']</t>
  </si>
  <si>
    <t>['https://pbs.twimg.com/media/FLbJPflXoAIh-3P.jpg']</t>
  </si>
  <si>
    <t>https://twitter.com/SUNA_AGENCY_EN/status/1492601597142224905</t>
  </si>
  <si>
    <t>https://pbs.twimg.com/media/FLbJPflXoAIh-3P.jpg</t>
  </si>
  <si>
    <t>2022-02-12 22:43:22 CAT</t>
  </si>
  <si>
    <t>Al-Burhan: Armed Forces will Leave all Political Frameworks if National Consensus is Reached  https://t.co/Vzkkz4iYDF  #suna #sudan  https://t.co/oaWYwqVNP2</t>
  </si>
  <si>
    <t>['https://www.suna-sd.net/read?id=731874']</t>
  </si>
  <si>
    <t>['https://pbs.twimg.com/media/FLbIAWrXIAQEZux.jpg']</t>
  </si>
  <si>
    <t>https://twitter.com/SUNA_AGENCY_EN/status/1492600237529223169</t>
  </si>
  <si>
    <t>https://pbs.twimg.com/media/FLbIAWrXIAQEZux.jpg</t>
  </si>
  <si>
    <t>2022-02-12 21:14:26 CAT</t>
  </si>
  <si>
    <t>Daglo Meets Delegation of African Union Commission  https://t.co/uoWOTCRr0n  #suna #sudan  https://t.co/5KTMSziN1g</t>
  </si>
  <si>
    <t>['https://www.suna-sd.net/read?id=731873']</t>
  </si>
  <si>
    <t>['https://pbs.twimg.com/media/FLazpVZXIAExDv1.jpg']</t>
  </si>
  <si>
    <t>https://twitter.com/SUNA_AGENCY_EN/status/1492577856584654862</t>
  </si>
  <si>
    <t>https://pbs.twimg.com/media/FLazpVZXIAExDv1.jpg</t>
  </si>
  <si>
    <t>2022-02-12 21:05:44 CAT</t>
  </si>
  <si>
    <t>Foreign Minister Receives AU Commissioner for Political, Peace and Security Affairs  https://t.co/ZtbVqgHuHn  #suna #sudan  https://t.co/sOREexVMcN</t>
  </si>
  <si>
    <t>['https://www.suna-sd.net/read?id=731866']</t>
  </si>
  <si>
    <t>['https://pbs.twimg.com/media/FLaxp7sXsAAMDk3.jpg']</t>
  </si>
  <si>
    <t>https://twitter.com/SUNA_AGENCY_EN/status/1492575667728355328</t>
  </si>
  <si>
    <t>https://pbs.twimg.com/media/FLaxp7sXsAAMDk3.jpg</t>
  </si>
  <si>
    <t>2022-02-12 21:02:09 CAT</t>
  </si>
  <si>
    <t>Memo of Understanding Signed between Ministry of Animal Resources and French Company  https://t.co/PVrHh2uZpn  #suna #sudan  https://t.co/qNWPQ1hRwX</t>
  </si>
  <si>
    <t>['https://www.suna-sd.net/read?id=731864']</t>
  </si>
  <si>
    <t>['https://pbs.twimg.com/media/FLaw1kNWYAAxYH6.jpg']</t>
  </si>
  <si>
    <t>https://twitter.com/SUNA_AGENCY_EN/status/1492574767219683344</t>
  </si>
  <si>
    <t>https://pbs.twimg.com/media/FLaw1kNWYAAxYH6.jpg</t>
  </si>
  <si>
    <t>2022-02-12 20:47:42 CAT</t>
  </si>
  <si>
    <t>Dr. Rifaat Mirghani: Hate Speech can Threaten Social Fabric and National Security  https://t.co/0k9v8tqx9y  #suna #sudan  https://t.co/gKtoYIBeQk</t>
  </si>
  <si>
    <t>['https://www.suna-sd.net/read?id=731852']</t>
  </si>
  <si>
    <t>['https://pbs.twimg.com/media/FLathyHX0AI0SU5.jpg']</t>
  </si>
  <si>
    <t>https://twitter.com/SUNA_AGENCY_EN/status/1492571129747230721</t>
  </si>
  <si>
    <t>https://pbs.twimg.com/media/FLathyHX0AI0SU5.jpg</t>
  </si>
  <si>
    <t>2022-02-12 20:44:55 CAT</t>
  </si>
  <si>
    <t>National Commission for Human Rights to Organize Workshop on International Law  https://t.co/u6q846QY1F  #suna #sudan  https://t.co/jyU90UxXrB</t>
  </si>
  <si>
    <t>['https://www.suna-sd.net/read?id=731851']</t>
  </si>
  <si>
    <t>['https://pbs.twimg.com/media/FLas4_NXEA0ioT_.jpg']</t>
  </si>
  <si>
    <t>https://twitter.com/SUNA_AGENCY_EN/status/1492570427692048387</t>
  </si>
  <si>
    <t>https://pbs.twimg.com/media/FLas4_NXEA0ioT_.jpg</t>
  </si>
  <si>
    <t>2022-02-11 19:17:24 CAT</t>
  </si>
  <si>
    <t>Undersecretary of Justice delivers(recorded) speech before Geneva-based Human Rights Council  https://t.co/VtUV83d2OR  #suna #sudan  https://t.co/CIfofoboIj</t>
  </si>
  <si>
    <t>['https://www.suna-sd.net/read?id=731824']</t>
  </si>
  <si>
    <t>['https://pbs.twimg.com/media/FLVPRYlWUAEVyAY.jpg']</t>
  </si>
  <si>
    <t>https://twitter.com/SUNA_AGENCY_EN/status/1492186014697369608</t>
  </si>
  <si>
    <t>https://pbs.twimg.com/media/FLVPRYlWUAEVyAY.jpg</t>
  </si>
  <si>
    <t>2022-02-11 17:13:03 CAT</t>
  </si>
  <si>
    <t>Over 774 thousand Doses of Pfizer Vaccine from USAID  https://t.co/tKB5FSA3Fx  #suna #sudan  https://t.co/Pj8AjyAoiy</t>
  </si>
  <si>
    <t>['https://www.suna-sd.net/read?id=731817']</t>
  </si>
  <si>
    <t>['https://pbs.twimg.com/media/FLUyzqVXMAExQAn.jpg']</t>
  </si>
  <si>
    <t>https://twitter.com/SUNA_AGENCY_EN/status/1492154723553665026</t>
  </si>
  <si>
    <t>https://pbs.twimg.com/media/FLUyzqVXMAExQAn.jpg</t>
  </si>
  <si>
    <t>2022-02-10 21:33:25 CAT</t>
  </si>
  <si>
    <t>Volker Concludes Consultations  https://t.co/ARQLeziwBX  #suna #sudan  https://t.co/QlrnyuBNYr</t>
  </si>
  <si>
    <t>['https://www.suna-sd.net/read?id=731783']</t>
  </si>
  <si>
    <t>['https://pbs.twimg.com/media/FLQkz2VWYAMtnTE.jpg']</t>
  </si>
  <si>
    <t>https://twitter.com/SUNA_AGENCY_EN/status/1491857857591001094</t>
  </si>
  <si>
    <t>https://pbs.twimg.com/media/FLQkz2VWYAMtnTE.jpg</t>
  </si>
  <si>
    <t>2022-02-10 21:31:10 CAT</t>
  </si>
  <si>
    <t>Kabbashi affirms state’s support to S R C S  https://t.co/VBshXJoEla  #suna #sudan  https://t.co/U8K7dpJPOq</t>
  </si>
  <si>
    <t>['https://www.suna-sd.net/read?id=731777']</t>
  </si>
  <si>
    <t>['https://pbs.twimg.com/media/FLQkS5kXEAAR0ef.jpg']</t>
  </si>
  <si>
    <t>https://twitter.com/SUNA_AGENCY_EN/status/1491857291385131009</t>
  </si>
  <si>
    <t>https://pbs.twimg.com/media/FLQkS5kXEAAR0ef.jpg</t>
  </si>
  <si>
    <t>2022-02-10 21:29:10 CAT</t>
  </si>
  <si>
    <t>Sudan participates in ministerial meeting of Arab Economic and Social Council  https://t.co/43fd4HcFxZ  #suna #sudan  https://t.co/xsjVdX2n1p</t>
  </si>
  <si>
    <t>['https://www.suna-sd.net/read?id=731761']</t>
  </si>
  <si>
    <t>['https://pbs.twimg.com/media/FLQj1lwX0AsC70q.jpg']</t>
  </si>
  <si>
    <t>https://twitter.com/SUNA_AGENCY_EN/status/1491856789230563335</t>
  </si>
  <si>
    <t>https://pbs.twimg.com/media/FLQj1lwX0AsC70q.jpg</t>
  </si>
  <si>
    <t>2022-02-10 21:26:50 CAT</t>
  </si>
  <si>
    <t>Secretary of Religious Coexistence Council calls for transparent social dialogue  https://t.co/k5aOe78rf9  #suna #sudan  https://t.co/F6WhrHNoWh</t>
  </si>
  <si>
    <t>['https://www.suna-sd.net/read?id=731760']</t>
  </si>
  <si>
    <t>['https://pbs.twimg.com/media/FLQjTzGXEAIloaD.jpg']</t>
  </si>
  <si>
    <t>https://twitter.com/SUNA_AGENCY_EN/status/1491856202787135490</t>
  </si>
  <si>
    <t>https://pbs.twimg.com/media/FLQjTzGXEAIloaD.jpg</t>
  </si>
  <si>
    <t>2022-02-10 21:23:48 CAT</t>
  </si>
  <si>
    <t>Abu-Haja: Leaders of Empowerment Removal Committee arrested on criminal reports  https://t.co/VH8SeMtomy  #suna #sudan  https://t.co/m1uUqetVQV</t>
  </si>
  <si>
    <t>['https://www.suna-sd.net/read?id=731751']</t>
  </si>
  <si>
    <t>['https://pbs.twimg.com/media/FLQinJHWQAQyvw1.jpg']</t>
  </si>
  <si>
    <t>https://twitter.com/SUNA_AGENCY_EN/status/1491855436382937097</t>
  </si>
  <si>
    <t>https://pbs.twimg.com/media/FLQinJHWQAQyvw1.jpg</t>
  </si>
  <si>
    <t>2022-02-10 21:21:16 CAT</t>
  </si>
  <si>
    <t>Dr. Salma meets acting Wali of Sinnar State  https://t.co/MPXr7chLcc  #suna #sudan  https://t.co/sOVskL5oKE</t>
  </si>
  <si>
    <t>['https://www.suna-sd.net/read?id=731749']</t>
  </si>
  <si>
    <t>['https://pbs.twimg.com/media/FLQiB5hWUAo0VSm.jpg']</t>
  </si>
  <si>
    <t>https://twitter.com/SUNA_AGENCY_EN/status/1491854799020691459</t>
  </si>
  <si>
    <t>https://pbs.twimg.com/media/FLQiB5hWUAo0VSm.jpg</t>
  </si>
  <si>
    <t>2022-02-10 21:18:39 CAT</t>
  </si>
  <si>
    <t>Weather forecast for today  https://t.co/YP2KVfPVQh  #suna #sudan  https://t.co/ZrpI02SHXT</t>
  </si>
  <si>
    <t>['https://www.suna-sd.net/read?id=731743']</t>
  </si>
  <si>
    <t>['https://pbs.twimg.com/media/FLQhbe-WQAIDdD2.jpg']</t>
  </si>
  <si>
    <t>https://twitter.com/SUNA_AGENCY_EN/status/1491854141056077825</t>
  </si>
  <si>
    <t>https://pbs.twimg.com/media/FLQhbe-WQAIDdD2.jpg</t>
  </si>
  <si>
    <t>2022-02-10 21:15:23 CAT</t>
  </si>
  <si>
    <t>Sovereignty Council Vice-President back home from UAE  https://t.co/iwRcmG4qyk  #suna #sudan  https://t.co/7FFOvf9WFv</t>
  </si>
  <si>
    <t>['https://www.suna-sd.net/read?id=731736']</t>
  </si>
  <si>
    <t>['https://pbs.twimg.com/media/FLQgr6sWUAEnxxN.jpg']</t>
  </si>
  <si>
    <t>https://twitter.com/SUNA_AGENCY_EN/status/1491853318603296776</t>
  </si>
  <si>
    <t>https://pbs.twimg.com/media/FLQgr6sWUAEnxxN.jpg</t>
  </si>
  <si>
    <t>2022-02-09 21:57:05 CAT</t>
  </si>
  <si>
    <t>Al-Burhan Receives Wali (governor) of Nahral-Neil State  https://t.co/SWuy0Lo1lw  #suna #sudan  https://t.co/4zSPcfNy0D</t>
  </si>
  <si>
    <t>['https://www.suna-sd.net/read?id=731699']</t>
  </si>
  <si>
    <t>['https://pbs.twimg.com/media/FLLgoyeWQAQCDVF.jpg']</t>
  </si>
  <si>
    <t>https://twitter.com/SUNA_AGENCY_EN/status/1491501425226047494</t>
  </si>
  <si>
    <t>https://pbs.twimg.com/media/FLLgoyeWQAQCDVF.jpg</t>
  </si>
  <si>
    <t>2022-02-09 21:49:40 CAT</t>
  </si>
  <si>
    <t>Al-Burhan Receives Wali (governor) of Red Sea State  https://t.co/d5bwC7YrRi  #suna #sudan  https://t.co/VK4B9goI8L</t>
  </si>
  <si>
    <t>['https://www.suna-sd.net/read?id=731696']</t>
  </si>
  <si>
    <t>['https://pbs.twimg.com/media/FLLe8YdWYAA800N.jpg']</t>
  </si>
  <si>
    <t>https://twitter.com/SUNA_AGENCY_EN/status/1491499558228140043</t>
  </si>
  <si>
    <t>https://pbs.twimg.com/media/FLLe8YdWYAA800N.jpg</t>
  </si>
  <si>
    <t>2022-02-09 20:51:34 CAT</t>
  </si>
  <si>
    <t>Omer Al-Khalifa Abdalla Appointed as Wali (governor) of While Nile State  https://t.co/5ZjbeQCKki  #suna #sudan  https://t.co/sijSWg0ZNY</t>
  </si>
  <si>
    <t>['https://www.suna-sd.net/read?id=731695']</t>
  </si>
  <si>
    <t>['https://pbs.twimg.com/media/FLLRpaIXEAYK2M4.jpg']</t>
  </si>
  <si>
    <t>https://twitter.com/SUNA_AGENCY_EN/status/1491484939283578883</t>
  </si>
  <si>
    <t>https://pbs.twimg.com/media/FLLRpaIXEAYK2M4.jpg</t>
  </si>
  <si>
    <t>2022-02-09 20:42:02 CAT</t>
  </si>
  <si>
    <t>Sudan Affirms its Commitment to Implement Results of Universal Periodic Review  https://t.co/24UVaBrYRQ  #suna #sudan  https://t.co/5cp43i2Ec7</t>
  </si>
  <si>
    <t>['https://www.suna-sd.net/read?id=731681']</t>
  </si>
  <si>
    <t>['https://pbs.twimg.com/media/FLLPdg6WYAECv8b.jpg']</t>
  </si>
  <si>
    <t>https://twitter.com/SUNA_AGENCY_EN/status/1491482539462123522</t>
  </si>
  <si>
    <t>https://pbs.twimg.com/media/FLLPdg6WYAECv8b.jpg</t>
  </si>
  <si>
    <t>2022-02-09 20:14:01 CAT</t>
  </si>
  <si>
    <t>Sudan to participate in Arab League’s economic council meetings  https://t.co/ge0c1Mkygs  #suna #sudan  https://t.co/Xiv2KpY1kw</t>
  </si>
  <si>
    <t>['https://www.suna-sd.net/read?id=731673']</t>
  </si>
  <si>
    <t>['https://pbs.twimg.com/media/FLLJDQaXMAQBfyX.jpg']</t>
  </si>
  <si>
    <t>https://twitter.com/SUNA_AGENCY_EN/status/1491475487671083011</t>
  </si>
  <si>
    <t>https://pbs.twimg.com/media/FLLJDQaXMAQBfyX.jpg</t>
  </si>
  <si>
    <t>2022-02-09 20:11:51 CAT</t>
  </si>
  <si>
    <t>Minister presides over economic development sector meeting  https://t.co/9idRkbuErd  #suna #sudan  https://t.co/gSmtES0cCe</t>
  </si>
  <si>
    <t>['https://www.suna-sd.net/read?id=731678']</t>
  </si>
  <si>
    <t>['https://pbs.twimg.com/media/FLLIjSUWYAETnyX.jpg']</t>
  </si>
  <si>
    <t>https://twitter.com/SUNA_AGENCY_EN/status/1491474942696820741</t>
  </si>
  <si>
    <t>https://pbs.twimg.com/media/FLLIjSUWYAETnyX.jpg</t>
  </si>
  <si>
    <t>2022-02-09 20:07:06 CAT</t>
  </si>
  <si>
    <t>UNITAMS Informed on Vision of People’s Congress in North Darfur  https://t.co/cnhtfAxM9O  #suna #sudan  https://t.co/HxWc0StgEA</t>
  </si>
  <si>
    <t>['https://www.suna-sd.net/read?id=731672']</t>
  </si>
  <si>
    <t>['https://pbs.twimg.com/media/FLLHeAsWYAIeMpY.jpg']</t>
  </si>
  <si>
    <t>https://twitter.com/SUNA_AGENCY_EN/status/1491473747265699841</t>
  </si>
  <si>
    <t>https://pbs.twimg.com/media/FLLHeAsWYAIeMpY.jpg</t>
  </si>
  <si>
    <t>2022-02-09 20:03:09 CAT</t>
  </si>
  <si>
    <t>Ethiopia  Foreign Minister Receives Ambassador of Ethiopia  https://t.co/RKmH5wC2h8  #suna #sudan  https://t.co/xcadAj1Msy</t>
  </si>
  <si>
    <t>['https://www.suna-sd.net/read?id=731666']</t>
  </si>
  <si>
    <t>['https://pbs.twimg.com/media/FLLGj8kXEAAQza5.jpg']</t>
  </si>
  <si>
    <t>https://twitter.com/SUNA_AGENCY_EN/status/1491472753228193802</t>
  </si>
  <si>
    <t>https://pbs.twimg.com/media/FLLGj8kXEAAQza5.jpg</t>
  </si>
  <si>
    <t>2022-02-09 19:48:48 CAT</t>
  </si>
  <si>
    <t>TSC Member Meets Delegation of Religious Co-Existence Council  https://t.co/SAUbvUWSpY  #suna #sudan  https://t.co/DrLOxYTSL8</t>
  </si>
  <si>
    <t>['https://www.suna-sd.net/read?id=731665']</t>
  </si>
  <si>
    <t>['https://pbs.twimg.com/media/FLLDSFQXMAM-T4w.jpg']</t>
  </si>
  <si>
    <t>https://twitter.com/SUNA_AGENCY_EN/status/1491469144390316037</t>
  </si>
  <si>
    <t>https://pbs.twimg.com/media/FLLDSFQXMAM-T4w.jpg</t>
  </si>
  <si>
    <t>2022-02-09 15:58:31 CAT</t>
  </si>
  <si>
    <t>Sudan Presents National Report to Universal Periodic Review Mechanism  https://t.co/94FwtkqpmE  #suna #sudan  https://t.co/iHwqUm1Z5V</t>
  </si>
  <si>
    <t>['https://www.suna-sd.net/read?id=731657']</t>
  </si>
  <si>
    <t>['https://pbs.twimg.com/media/FLKOktyWYAU-hqv.jpg']</t>
  </si>
  <si>
    <t>https://twitter.com/SUNA_AGENCY_EN/status/1491411190773288960</t>
  </si>
  <si>
    <t>https://pbs.twimg.com/media/FLKOktyWYAU-hqv.jpg</t>
  </si>
  <si>
    <t>2022-02-09 15:50:55 CAT</t>
  </si>
  <si>
    <t>Governor of Blue Nile Region Commends Role of People With Disabilities  https://t.co/Yr5PZXfD1W  #suna #sudan  https://t.co/zCAz3JT0Fo</t>
  </si>
  <si>
    <t>['https://www.suna-sd.net/read?id=731656']</t>
  </si>
  <si>
    <t>['https://pbs.twimg.com/media/FLKM1ElWUA88GJY.jpg']</t>
  </si>
  <si>
    <t>https://twitter.com/SUNA_AGENCY_EN/status/1491409276723949573</t>
  </si>
  <si>
    <t>https://pbs.twimg.com/media/FLKM1ElWUA88GJY.jpg</t>
  </si>
  <si>
    <t>2022-02-09 15:46:05 CAT</t>
  </si>
  <si>
    <t>Daglo and Mohamed Bin Zayed Discuss Bilateral Relations and Common Issues  https://t.co/hxhyaWWm44  #suna #sudan  https://t.co/tMLdXGjyBp</t>
  </si>
  <si>
    <t>['https://www.suna-sd.net/read?id=731627']</t>
  </si>
  <si>
    <t>['https://pbs.twimg.com/media/FLKLukCWYAQiZvi.jpg']</t>
  </si>
  <si>
    <t>https://twitter.com/SUNA_AGENCY_EN/status/1491408061831192577</t>
  </si>
  <si>
    <t>https://pbs.twimg.com/media/FLKLukCWYAQiZvi.jpg</t>
  </si>
  <si>
    <t>2022-02-09 15:44:28 CAT</t>
  </si>
  <si>
    <t>Al Burhan Makes Phone Call With President of Turkey  https://t.co/tfTs4UzsAF  #suna #sudan  https://t.co/JkQKXdtOSN</t>
  </si>
  <si>
    <t>['https://www.suna-sd.net/read?id=731625']</t>
  </si>
  <si>
    <t>['https://pbs.twimg.com/media/FLKLWkfWQAg_FQ6.jpg']</t>
  </si>
  <si>
    <t>https://twitter.com/SUNA_AGENCY_EN/status/1491407654119677955</t>
  </si>
  <si>
    <t>https://pbs.twimg.com/media/FLKLWkfWQAg_FQ6.jpg</t>
  </si>
  <si>
    <t>2022-02-08 21:56:02 CAT</t>
  </si>
  <si>
    <t>Al-Burhan receives credentials of new ambassadors  https://t.co/MkFcPt1yv6  #suna #sudan  https://t.co/oELw7jinR6</t>
  </si>
  <si>
    <t>['https://www.suna-sd.net/read?id=731587']</t>
  </si>
  <si>
    <t>['https://pbs.twimg.com/media/FLGWz2EXIAAzBOX.jpg']</t>
  </si>
  <si>
    <t>https://twitter.com/SUNA_AGENCY_EN/status/1491138775623544833</t>
  </si>
  <si>
    <t>https://pbs.twimg.com/media/FLGWz2EXIAAzBOX.jpg</t>
  </si>
  <si>
    <t>2022-02-08 21:51:31 CAT</t>
  </si>
  <si>
    <t>CBOS’s Governor: Microfinance forum aims at achieving financial inclusion  https://t.co/8JCEHeBmnE  #suna #sudan  https://t.co/VaRltUYDuf</t>
  </si>
  <si>
    <t>['https://www.suna-sd.net/read?id=731584']</t>
  </si>
  <si>
    <t>['https://pbs.twimg.com/media/FLGVxhwX0AcFjWT.jpg']</t>
  </si>
  <si>
    <t>https://twitter.com/SUNA_AGENCY_EN/status/1491137637499174912</t>
  </si>
  <si>
    <t>https://pbs.twimg.com/media/FLGVxhwX0AcFjWT.jpg</t>
  </si>
  <si>
    <t>2022-02-08 21:45:18 CAT</t>
  </si>
  <si>
    <t>Sovereignty Council Members attend graduation ceremony of batches of VIP guard course  https://t.co/rAs4yVkTVZ  #suna #Sudan  https://t.co/0DcvAHdzn3</t>
  </si>
  <si>
    <t>['https://www.suna-sd.net/read?id=731579']</t>
  </si>
  <si>
    <t>['https://pbs.twimg.com/media/FLGUWuxWYAgrLLO.jpg']</t>
  </si>
  <si>
    <t>https://twitter.com/SUNA_AGENCY_EN/status/1491136072616611843</t>
  </si>
  <si>
    <t>https://pbs.twimg.com/media/FLGUWuxWYAgrLLO.jpg</t>
  </si>
  <si>
    <t>2022-02-08 21:29:30 CAT</t>
  </si>
  <si>
    <t>Sixty-one new coronavirus infections, 544 recoveries and 6 deaths reported  https://t.co/iJRbhBus1j  #suna #sudan  https://t.co/aRHtO53cBT</t>
  </si>
  <si>
    <t>['https://www.suna-sd.net/read?id=731566']</t>
  </si>
  <si>
    <t>['https://pbs.twimg.com/media/FLGQu_0WYAc8-Us.jpg']</t>
  </si>
  <si>
    <t>https://twitter.com/SUNA_AGENCY_EN/status/1491132095686582273</t>
  </si>
  <si>
    <t>https://pbs.twimg.com/media/FLGQu_0WYAc8-Us.jpg</t>
  </si>
  <si>
    <t>2022-02-08 16:59:57 CAT</t>
  </si>
  <si>
    <t>Weather forecast for today  https://t.co/iJRbhBMBfr  #suna #sudan  https://t.co/oxCL6gg2Av</t>
  </si>
  <si>
    <t>['https://pbs.twimg.com/media/FLFTCgJXwAEjYqk.jpg']</t>
  </si>
  <si>
    <t>https://twitter.com/SUNA_AGENCY_EN/status/1491064262034604033</t>
  </si>
  <si>
    <t>https://pbs.twimg.com/media/FLFTCgJXwAEjYqk.jpg</t>
  </si>
  <si>
    <t>2022-02-08 16:58:03 CAT</t>
  </si>
  <si>
    <t>Minister presents Sudan's statement before United Nations Commission for Social Development  https://t.co/ISxib9Nf5Z  #suna #sudan  https://t.co/7iNsDtRLTG</t>
  </si>
  <si>
    <t>['https://www.suna-sd.net/read?id=731565']</t>
  </si>
  <si>
    <t>['https://pbs.twimg.com/media/FLFSmoiXoAUnpL5.jpg']</t>
  </si>
  <si>
    <t>https://twitter.com/SUNA_AGENCY_EN/status/1491063782898286595</t>
  </si>
  <si>
    <t>https://pbs.twimg.com/media/FLFSmoiXoAUnpL5.jpg</t>
  </si>
  <si>
    <t>2022-02-08 16:50:12 CAT</t>
  </si>
  <si>
    <t>Court of June 30, 1989 coup adjourns session to February 15  https://t.co/ULm5yvGp66  #suna #sudan  https://t.co/z3uuj2jXcK</t>
  </si>
  <si>
    <t>['https://www.suna-sd.net/read?id=731559']</t>
  </si>
  <si>
    <t>['https://pbs.twimg.com/media/FLFQz-TWYAYLn4H.jpg']</t>
  </si>
  <si>
    <t>https://twitter.com/SUNA_AGENCY_EN/status/1491061808601645062</t>
  </si>
  <si>
    <t>https://pbs.twimg.com/media/FLFQz-TWYAYLn4H.jpg</t>
  </si>
  <si>
    <t>2022-02-07 21:56:02 CAT</t>
  </si>
  <si>
    <t>Foreign Ministry Briefs International Organizations on Situation in Darfur  https://t.co/DjX6YhrXo7  #suna #sudan  https://t.co/GR8dXC98gR</t>
  </si>
  <si>
    <t>['https://www.suna-sd.net/read?id=731533']</t>
  </si>
  <si>
    <t>['https://pbs.twimg.com/media/FLBNOTOXoAUWw3X.jpg']</t>
  </si>
  <si>
    <t>https://twitter.com/SUNA_AGENCY_EN/status/1490776387657117701</t>
  </si>
  <si>
    <t>https://pbs.twimg.com/media/FLBNOTOXoAUWw3X.jpg</t>
  </si>
  <si>
    <t>2022-02-07 21:13:57 CAT</t>
  </si>
  <si>
    <t>Sovereignty Council Reviews Recommendations of Supreme Council for Security Arrangements  https://t.co/VAAIFFRpYr  #suna #sudan  https://t.co/qwB9Fmddz0</t>
  </si>
  <si>
    <t>['https://www.suna-sd.net/read?id=731531']</t>
  </si>
  <si>
    <t>['https://pbs.twimg.com/media/FLBDlusXIAU2eGz.jpg']</t>
  </si>
  <si>
    <t>https://twitter.com/SUNA_AGENCY_EN/status/1490765797932900360</t>
  </si>
  <si>
    <t>https://pbs.twimg.com/media/FLBDlusXIAU2eGz.jpg</t>
  </si>
  <si>
    <t>2022-02-07 21:10:11 CAT</t>
  </si>
  <si>
    <t>First Demonstrations in February Staged in Khartoum and other Cities in States  https://t.co/NiOXsBl1ni  #suna #sudan  https://t.co/cXE2nM4sNH</t>
  </si>
  <si>
    <t>['https://www.suna-sd.net/read?id=731526']</t>
  </si>
  <si>
    <t>['https://pbs.twimg.com/media/FLBCuMUXIAI4VaH.jpg']</t>
  </si>
  <si>
    <t>https://twitter.com/SUNA_AGENCY_EN/status/1490764846476009472</t>
  </si>
  <si>
    <t>https://pbs.twimg.com/media/FLBCuMUXIAI4VaH.jpg</t>
  </si>
  <si>
    <t>2022-02-07 18:18:33 CAT</t>
  </si>
  <si>
    <t>Sudan Offers Condolences on Death of Consul of Niger to Khartoum  https://t.co/KGqQxV6AQk  #suna #sudan  https://t.co/VYVrZ5OhCz</t>
  </si>
  <si>
    <t>['https://www.suna-sd.net/read?id=731504']</t>
  </si>
  <si>
    <t>['https://pbs.twimg.com/media/FLAbcbjXwAUZlmm.jpg']</t>
  </si>
  <si>
    <t>https://twitter.com/SUNA_AGENCY_EN/status/1490721655139840008</t>
  </si>
  <si>
    <t>https://pbs.twimg.com/media/FLAbcbjXwAUZlmm.jpg</t>
  </si>
  <si>
    <t>2022-02-07 15:21:23 CAT</t>
  </si>
  <si>
    <t>Dr. Salma Abdul-Jabar Receives Delegation of Youth Peace and Development Foundation  https://t.co/xwSSVOQkvh  #suna #sudan  https://t.co/I1JwmaJqHv</t>
  </si>
  <si>
    <t>['https://www.suna-sd.net/read?id=731503']</t>
  </si>
  <si>
    <t>['https://pbs.twimg.com/media/FK_y5JTXMAES4wN.jpg']</t>
  </si>
  <si>
    <t>https://twitter.com/SUNA_AGENCY_EN/status/1490677069336002563</t>
  </si>
  <si>
    <t>https://pbs.twimg.com/media/FK_y5JTXMAES4wN.jpg</t>
  </si>
  <si>
    <t>2022-02-07 15:18:51 CAT</t>
  </si>
  <si>
    <t>Court Trying Case of Martyr Mahgoub Al-Taj Adjourns Sittings until March 7  https://t.co/QAwdDvFJun  #suna #sudan  https://t.co/SrNMWTYHAF</t>
  </si>
  <si>
    <t>['https://www.suna-sd.net/read?id=731499']</t>
  </si>
  <si>
    <t>['https://pbs.twimg.com/media/FK_yUGeXsAA9jQ6.jpg']</t>
  </si>
  <si>
    <t>https://twitter.com/SUNA_AGENCY_EN/status/1490676431747170309</t>
  </si>
  <si>
    <t>https://pbs.twimg.com/media/FK_yUGeXsAA9jQ6.jpg</t>
  </si>
  <si>
    <t>2022-02-06 20:01:51 CAT</t>
  </si>
  <si>
    <t>Hajar meets delegation of native administration in East Darfur  https://t.co/ffASBrez6w  #suna #sudan  https://t.co/I4NRBnQeut</t>
  </si>
  <si>
    <t>['https://www.suna-sd.net/read?id=731463']</t>
  </si>
  <si>
    <t>['https://pbs.twimg.com/media/FK7pfrpXMBA0Rwa.jpg']</t>
  </si>
  <si>
    <t>https://twitter.com/SUNA_AGENCY_EN/status/1490385263645937669</t>
  </si>
  <si>
    <t>https://pbs.twimg.com/media/FK7pfrpXMBA0Rwa.jpg</t>
  </si>
  <si>
    <t>2022-02-06 19:59:21 CAT</t>
  </si>
  <si>
    <t>Dr. Salma receives delegation of Sudan Salam Center  https://t.co/vEerRczisy  #suna #sudan  https://t.co/FNhJ7d3sG8</t>
  </si>
  <si>
    <t>['https://www.suna-sd.net/read?id=731434']</t>
  </si>
  <si>
    <t>['https://pbs.twimg.com/media/FK7o7HyXsAciPt-.jpg']</t>
  </si>
  <si>
    <t>https://twitter.com/SUNA_AGENCY_EN/status/1490384635519455232</t>
  </si>
  <si>
    <t>https://pbs.twimg.com/media/FK7o7HyXsAciPt-.jpg</t>
  </si>
  <si>
    <t>2022-02-06 19:55:30 CAT</t>
  </si>
  <si>
    <t>Agar Briefs IGAD Ambassadors on Developments of Peace Process  https://t.co/GGjRWAfEHm  #suna #sudan  https://t.co/pqdTTSUW3r</t>
  </si>
  <si>
    <t>['https://www.suna-sd.net/read?id=731433']</t>
  </si>
  <si>
    <t>['https://pbs.twimg.com/media/FK7oCvrXIAYpfNv.jpg']</t>
  </si>
  <si>
    <t>https://twitter.com/SUNA_AGENCY_EN/status/1490383663481171969</t>
  </si>
  <si>
    <t>https://pbs.twimg.com/media/FK7oCvrXIAYpfNv.jpg</t>
  </si>
  <si>
    <t>2022-02-06 19:52:25 CAT</t>
  </si>
  <si>
    <t>Challenges facing White Nile Sugar Scheme discussed   https://t.co/GnYT9orW1g  #suna #sudan  https://t.co/drnaZVQqQr</t>
  </si>
  <si>
    <t>['https://www.suna-sd.net/read?id=731431']</t>
  </si>
  <si>
    <t>['https://pbs.twimg.com/media/FK7nVZxXwAgHgZo.jpg']</t>
  </si>
  <si>
    <t>https://twitter.com/SUNA_AGENCY_EN/status/1490382889535606787</t>
  </si>
  <si>
    <t>https://pbs.twimg.com/media/FK7nVZxXwAgHgZo.jpg</t>
  </si>
  <si>
    <t>2022-02-06 19:22:04 CAT</t>
  </si>
  <si>
    <t>Meteorology Authority forecast gradual rise in temperatures  https://t.co/v0eCSME391  #suna #sudan  https://t.co/Jvy1kQwEBf</t>
  </si>
  <si>
    <t>['https://www.suna-sd.net/read?id=731422']</t>
  </si>
  <si>
    <t>['https://pbs.twimg.com/media/FK7gYzWWQAg0i0y.jpg']</t>
  </si>
  <si>
    <t>https://twitter.com/SUNA_AGENCY_EN/status/1490375252597256196</t>
  </si>
  <si>
    <t>https://pbs.twimg.com/media/FK7gYzWWQAg0i0y.jpg</t>
  </si>
  <si>
    <t>2022-02-06 19:20:48 CAT</t>
  </si>
  <si>
    <t>Sudan Extends Condolences for Kingdom of Morocco on Death of Rayan  https://t.co/AEnZ4uvQ0p  #suna #sudan  https://t.co/ak3Ok7D4S2</t>
  </si>
  <si>
    <t>['https://www.suna-sd.net/read?id=731418']</t>
  </si>
  <si>
    <t>['https://pbs.twimg.com/media/FK7gGfNWUAY00Up.jpg']</t>
  </si>
  <si>
    <t>https://twitter.com/SUNA_AGENCY_EN/status/1490374931829473284</t>
  </si>
  <si>
    <t>https://pbs.twimg.com/media/FK7gGfNWUAY00Up.jpg</t>
  </si>
  <si>
    <t>2022-02-06 19:12:50 CAT</t>
  </si>
  <si>
    <t>Closure of Roads in Northern State Ended  https://t.co/wwwiYiZSY1  #suna #sudan  https://t.co/JADo18UKRY</t>
  </si>
  <si>
    <t>['https://www.suna-sd.net/read?id=731413']</t>
  </si>
  <si>
    <t>['https://pbs.twimg.com/media/FK7eRmXXsAU2xMg.jpg']</t>
  </si>
  <si>
    <t>https://twitter.com/SUNA_AGENCY_EN/status/1490372929355403266</t>
  </si>
  <si>
    <t>https://pbs.twimg.com/media/FK7eRmXXsAU2xMg.jpg</t>
  </si>
  <si>
    <t>2022-02-05 21:57:45 CAT</t>
  </si>
  <si>
    <t>Sudan to Participate at 109th Session of Economic and Social Council of Arab League  https://t.co/5KucKdn1qG  #suna #sudan  https://t.co/4jPp3hWR81</t>
  </si>
  <si>
    <t>['https://www.suna-sd.net/read?id=731390']</t>
  </si>
  <si>
    <t>['https://pbs.twimg.com/media/FK26bswX0AUS6pC.jpg']</t>
  </si>
  <si>
    <t>https://twitter.com/SUNA_AGENCY_EN/status/1490052044182405122</t>
  </si>
  <si>
    <t>https://pbs.twimg.com/media/FK26bswX0AUS6pC.jpg</t>
  </si>
  <si>
    <t>2022-02-05 21:54:05 CAT</t>
  </si>
  <si>
    <t>Procession in Solidarity with Armed Forces and Rejection of UNITAMS Call Staged  https://t.co/uPR9fYkJ7Z  #suna #sudan  https://t.co/cWv4Iu2vU2</t>
  </si>
  <si>
    <t>['https://www.suna-sd.net/read?id=731383']</t>
  </si>
  <si>
    <t>['https://pbs.twimg.com/media/FK25l4PWUAIxNWI.jpg']</t>
  </si>
  <si>
    <t>https://twitter.com/SUNA_AGENCY_EN/status/1490051119384604684</t>
  </si>
  <si>
    <t>https://pbs.twimg.com/media/FK25l4PWUAIxNWI.jpg</t>
  </si>
  <si>
    <t>2022-02-05 17:54:19 CAT</t>
  </si>
  <si>
    <t>National Human Rights Commission Visits Camp of Returnees in Kurmuk  https://t.co/2PWQPcSafU  #suna #sudan  https://t.co/9x7ssqxf6N</t>
  </si>
  <si>
    <t>['https://www.suna-sd.net/read?id=731368']</t>
  </si>
  <si>
    <t>['https://pbs.twimg.com/media/FK2CtqxX0AQw7H4.jpg']</t>
  </si>
  <si>
    <t>https://twitter.com/SUNA_AGENCY_EN/status/1489990780274028551</t>
  </si>
  <si>
    <t>https://pbs.twimg.com/media/FK2CtqxX0AQw7H4.jpg</t>
  </si>
  <si>
    <t>2022-02-05 14:33:00 CAT</t>
  </si>
  <si>
    <t>Minnawi Meets Leaders of Displaced Citizens at Zamzam Camp  https://t.co/qFgU7IPKIr  #suna #sudan  https://t.co/yA2S9XWEhi</t>
  </si>
  <si>
    <t>['https://www.suna-sd.net/read?id=731359']</t>
  </si>
  <si>
    <t>['https://pbs.twimg.com/media/FK1UofJWQAY3Dum.jpg', 'https://pbs.twimg.com/media/FK1Uo69WYAUKA2A.jpg']</t>
  </si>
  <si>
    <t>https://twitter.com/SUNA_AGENCY_EN/status/1489940117267656715</t>
  </si>
  <si>
    <t>https://pbs.twimg.com/media/FK1UofJWQAY3Dum.jpg</t>
  </si>
  <si>
    <t>2022-02-04 20:10:39 CAT</t>
  </si>
  <si>
    <t>W. Darfur government welcomes decisions of Supreme Council for Security Arrangements  https://t.co/piSvKHGIBm  #suna #sudan  https://t.co/BnrCPaNCQg</t>
  </si>
  <si>
    <t>['https://www.suna-sd.net/read?id=731343']</t>
  </si>
  <si>
    <t>['https://pbs.twimg.com/media/FKxYVctXMAc7gPG.jpg']</t>
  </si>
  <si>
    <t>https://twitter.com/SUNA_AGENCY_EN/status/1489662704386285577</t>
  </si>
  <si>
    <t>https://pbs.twimg.com/media/FKxYVctXMAc7gPG.jpg</t>
  </si>
  <si>
    <t>2022-02-04 20:05:01 CAT</t>
  </si>
  <si>
    <t>Sudan welcomes statement of AUPSC  https://t.co/8bOc1lplUG  #suna #sudan  https://t.co/98B6baok6f</t>
  </si>
  <si>
    <t>['https://www.suna-sd.net/read?id=731341']</t>
  </si>
  <si>
    <t>['https://pbs.twimg.com/media/FKxXC44XMAEhxjT.jpg']</t>
  </si>
  <si>
    <t>https://twitter.com/SUNA_AGENCY_EN/status/1489661286766063622</t>
  </si>
  <si>
    <t>https://pbs.twimg.com/media/FKxXC44XMAEhxjT.jpg</t>
  </si>
  <si>
    <t>2022-02-03 20:23:52 CAT</t>
  </si>
  <si>
    <t>mission  President of Sovereignty Council meets head of UNITAMS mission  https://t.co/91nJNjFTWQ  #suna #sudan  https://t.co/Mk0BrcBm3e</t>
  </si>
  <si>
    <t>['https://www.suna-sd.net/read?id=731300']</t>
  </si>
  <si>
    <t>['https://pbs.twimg.com/media/FKsRxKTXIAA7bKm.jpg']</t>
  </si>
  <si>
    <t>https://twitter.com/SUNA_AGENCY_EN/status/1489303640506568708</t>
  </si>
  <si>
    <t>https://pbs.twimg.com/media/FKsRxKTXIAA7bKm.jpg</t>
  </si>
  <si>
    <t>2022-02-03 20:20:44 CAT</t>
  </si>
  <si>
    <t>Al-Burhan briefed on work of World Food Program in Sudan  https://t.co/tI0idU5425  #suna #sudan  https://t.co/CSQiAk8B7U</t>
  </si>
  <si>
    <t>['https://www.suna-sd.net/read?id=731295']</t>
  </si>
  <si>
    <t>['https://pbs.twimg.com/media/FKsRC87XwAUrR-3.jpg']</t>
  </si>
  <si>
    <t>https://twitter.com/SUNA_AGENCY_EN/status/1489302850853343241</t>
  </si>
  <si>
    <t>https://pbs.twimg.com/media/FKsRC87XwAUrR-3.jpg</t>
  </si>
  <si>
    <t>2022-02-03 20:13:34 CAT</t>
  </si>
  <si>
    <t>Dr. Salma briefed on situation of power Supply  https://t.co/Ve1DT4QFCY  #suna #sudan  https://t.co/L8umd9PuEa</t>
  </si>
  <si>
    <t>['https://www.suna-sd.net/read?id=731290']</t>
  </si>
  <si>
    <t>['https://pbs.twimg.com/media/FKsPaDIWUAQSGEl.jpg']</t>
  </si>
  <si>
    <t>https://twitter.com/SUNA_AGENCY_EN/status/1489301048913272835</t>
  </si>
  <si>
    <t>https://pbs.twimg.com/media/FKsPaDIWUAQSGEl.jpg</t>
  </si>
  <si>
    <t>2022-02-03 17:35:19 CAT</t>
  </si>
  <si>
    <t>TSC Member Malik Agar receives UK Ambassador  https://t.co/Is5VIDLqa1  #suna #sudan  https://t.co/Irs6vNYtdT</t>
  </si>
  <si>
    <t>['https://www.suna-sd.net/read?id=731285']</t>
  </si>
  <si>
    <t>['https://pbs.twimg.com/media/FKrrMBSVgAgSZ8f.jpg']</t>
  </si>
  <si>
    <t>https://twitter.com/SUNA_AGENCY_EN/status/1489261225296818178</t>
  </si>
  <si>
    <t>https://pbs.twimg.com/media/FKrrMBSVgAgSZ8f.jpg</t>
  </si>
  <si>
    <t>2022-02-03 17:28:34 CAT</t>
  </si>
  <si>
    <t>President of Transitional Sovereignty Council concludes  visit to Al Fasher  https://t.co/Kb8o5WMt2v  #suna #sudan  https://t.co/um3dq5U4wl</t>
  </si>
  <si>
    <t>['https://www.suna-sd.net/read?id=731275']</t>
  </si>
  <si>
    <t>['https://pbs.twimg.com/media/FKrpoz7VcAQn7xu.jpg']</t>
  </si>
  <si>
    <t>https://twitter.com/SUNA_AGENCY_EN/status/1489259523449577473</t>
  </si>
  <si>
    <t>https://pbs.twimg.com/media/FKrpoz7VcAQn7xu.jpg</t>
  </si>
  <si>
    <t>2022-02-03 17:26:33 CAT</t>
  </si>
  <si>
    <t>Al-Burhan affirms  strength of Sudanese-Libyan relations  https://t.co/JSl8f3l7l3  #suna #sudan  https://t.co/D6ovs8PEB7</t>
  </si>
  <si>
    <t>['https://www.suna-sd.net/read?id=731269']</t>
  </si>
  <si>
    <t>['https://pbs.twimg.com/media/FKrpLjoVcAE8NkN.jpg']</t>
  </si>
  <si>
    <t>https://twitter.com/SUNA_AGENCY_EN/status/1489259018451177473</t>
  </si>
  <si>
    <t>https://pbs.twimg.com/media/FKrpLjoVcAE8NkN.jpg</t>
  </si>
  <si>
    <t>2022-02-03 17:13:17 CAT</t>
  </si>
  <si>
    <t>Al-Burhan chairs meeting of Ceasefire Committee in Al-Fasher  https://t.co/xM619MCdOG  #suna #sudan  https://t.co/KVlEaxhgAh</t>
  </si>
  <si>
    <t>['https://www.suna-sd.net/read?id=731266']</t>
  </si>
  <si>
    <t>['https://pbs.twimg.com/media/FKrmJS1VEAIyRuS.jpg']</t>
  </si>
  <si>
    <t>https://twitter.com/SUNA_AGENCY_EN/status/1489255680821194757</t>
  </si>
  <si>
    <t>https://pbs.twimg.com/media/FKrmJS1VEAIyRuS.jpg</t>
  </si>
  <si>
    <t>2022-02-02 22:46:51 CAT</t>
  </si>
  <si>
    <t>Al-Burhan: Power will not be Handed over Except through Elections or Political Consensus  https://t.co/qnsgncttdK  #suna #sudan  https://t.co/w80hI8qYQp</t>
  </si>
  <si>
    <t>['https://www.suna-sd.net/read?id=731236']</t>
  </si>
  <si>
    <t>['https://pbs.twimg.com/media/FKno5-gXsAgwZ81.jpg']</t>
  </si>
  <si>
    <t>https://twitter.com/SUNA_AGENCY_EN/status/1488977237248561156</t>
  </si>
  <si>
    <t>https://pbs.twimg.com/media/FKno5-gXsAgwZ81.jpg</t>
  </si>
  <si>
    <t>2022-02-02 22:05:22 CAT</t>
  </si>
  <si>
    <t>Gen. Daglo Calls for Imposing Prestige of State  https://t.co/0HVqlLu4ox  #suna #sudan  https://t.co/rlNJhpVJLN</t>
  </si>
  <si>
    <t>['https://www.suna-sd.net/read?id=731230']</t>
  </si>
  <si>
    <t>['https://pbs.twimg.com/media/FKnfaECX0AQgfYd.jpg']</t>
  </si>
  <si>
    <t>https://twitter.com/SUNA_AGENCY_EN/status/1488966797416091657</t>
  </si>
  <si>
    <t>https://pbs.twimg.com/media/FKnfaECX0AQgfYd.jpg</t>
  </si>
  <si>
    <t>2022-02-02 21:51:10 CAT</t>
  </si>
  <si>
    <t>Volker and his Team Continue Consultations on Political Process  https://t.co/WUlNIc1cZu  #suna #sudan  https://t.co/03fVnAOauQ</t>
  </si>
  <si>
    <t>['https://www.suna-sd.net/read?id=731229']</t>
  </si>
  <si>
    <t>['https://pbs.twimg.com/media/FKncJ6KXwAYgevU.jpg']</t>
  </si>
  <si>
    <t>https://twitter.com/SUNA_AGENCY_EN/status/1488963220442386438</t>
  </si>
  <si>
    <t>https://pbs.twimg.com/media/FKncJ6KXwAYgevU.jpg</t>
  </si>
  <si>
    <t>2022-02-02 20:54:30 CAT</t>
  </si>
  <si>
    <t>Garaham meets delegation of tourism and antiquities organization  https://t.co/ncwcQDqkXh  #suna #sudan  https://t.co/7kJHWhKQbf</t>
  </si>
  <si>
    <t>['https://www.suna-sd.net/read?id=731213']</t>
  </si>
  <si>
    <t>['https://pbs.twimg.com/media/FKnPMJbXwAA1-1C.jpg']</t>
  </si>
  <si>
    <t>https://twitter.com/SUNA_AGENCY_EN/status/1488948962447003652</t>
  </si>
  <si>
    <t>https://pbs.twimg.com/media/FKnPMJbXwAA1-1C.jpg</t>
  </si>
  <si>
    <t>2022-02-02 20:52:28 CAT</t>
  </si>
  <si>
    <t>Acting Foreign Minister Receives Ambassadors of Canada and India  https://t.co/sqRisBEpYD  #suna #sudan  https://t.co/S1zVNP1gsR</t>
  </si>
  <si>
    <t>['https://www.suna-sd.net/read?id=731212']</t>
  </si>
  <si>
    <t>['https://pbs.twimg.com/media/FKnOuFiXEAM8Flb.jpg']</t>
  </si>
  <si>
    <t>https://twitter.com/SUNA_AGENCY_EN/status/1488948449739431949</t>
  </si>
  <si>
    <t>https://pbs.twimg.com/media/FKnOuFiXEAM8Flb.jpg</t>
  </si>
  <si>
    <t>2022-02-02 20:50:14 CAT</t>
  </si>
  <si>
    <t>Education Minister: Vacation of First Academic Year's Term Extended due to Increase in Coronavirus Infections  https://t.co/LGDJQj8LXo  #suna #sudan  https://t.co/7xjAJ7afrK</t>
  </si>
  <si>
    <t>['https://www.suna-sd.net/read?id=731204']</t>
  </si>
  <si>
    <t>['https://pbs.twimg.com/media/FKnONoPWUAIDZgr.jpg']</t>
  </si>
  <si>
    <t>https://twitter.com/SUNA_AGENCY_EN/status/1488947888625442816</t>
  </si>
  <si>
    <t>https://pbs.twimg.com/media/FKnONoPWUAIDZgr.jpg</t>
  </si>
  <si>
    <t>2022-02-02 20:44:14 CAT</t>
  </si>
  <si>
    <t>Jibril Affirms State Keenness to Enhance Agricultural Production  https://t.co/GFsWHiKrh0  #suna #sudan  https://t.co/MafKPW2ZNY</t>
  </si>
  <si>
    <t>['https://www.suna-sd.net/read?id=731199']</t>
  </si>
  <si>
    <t>['https://pbs.twimg.com/media/FKnM1pgXEAYJkN0.jpg']</t>
  </si>
  <si>
    <t>https://twitter.com/SUNA_AGENCY_EN/status/1488946377195495424</t>
  </si>
  <si>
    <t>https://pbs.twimg.com/media/FKnM1pgXEAYJkN0.jpg</t>
  </si>
  <si>
    <t>2022-02-02 20:29:45 CAT</t>
  </si>
  <si>
    <t>Health Minister: COVID-19 Fourth Wave Still Violent  https://t.co/30lyh717AL  #suna #sudan  https://t.co/RizAl71Gem</t>
  </si>
  <si>
    <t>['https://www.suna-sd.net/read?id=731192']</t>
  </si>
  <si>
    <t>['https://pbs.twimg.com/media/FKnJhk6XEAoQxx4.jpg']</t>
  </si>
  <si>
    <t>https://twitter.com/SUNA_AGENCY_EN/status/1488942733423169546</t>
  </si>
  <si>
    <t>https://pbs.twimg.com/media/FKnJhk6XEAoQxx4.jpg</t>
  </si>
  <si>
    <t>2022-02-02 20:26:09 CAT</t>
  </si>
  <si>
    <t>Chairman of Health Emergency Committee Calls for Commitment to Health Precautions  https://t.co/foI4RXHEYS  #suna #sudan  https://t.co/Vge9S4rM71</t>
  </si>
  <si>
    <t>['https://www.suna-sd.net/read?id=731189']</t>
  </si>
  <si>
    <t>['https://pbs.twimg.com/media/FKnIsykXIAMVLw_.jpg']</t>
  </si>
  <si>
    <t>https://twitter.com/SUNA_AGENCY_EN/status/1488941826132357124</t>
  </si>
  <si>
    <t>https://pbs.twimg.com/media/FKnIsykXIAMVLw_.jpg</t>
  </si>
  <si>
    <t>2022-02-02 20:23:31 CAT</t>
  </si>
  <si>
    <t>TSC President, his Deputy arrive in Al-Fasher  https://t.co/cLO1YqWzOZ  #suna #sudan  https://t.co/PerruJn9M2</t>
  </si>
  <si>
    <t>['https://www.suna-sd.net/read?id=731168']</t>
  </si>
  <si>
    <t>['https://pbs.twimg.com/media/FKnIGDfWUAY_1Fo.jpg']</t>
  </si>
  <si>
    <t>https://twitter.com/SUNA_AGENCY_EN/status/1488941164346675200</t>
  </si>
  <si>
    <t>https://pbs.twimg.com/media/FKnIGDfWUAY_1Fo.jpg</t>
  </si>
  <si>
    <t>2022-02-02 20:20:46 CAT</t>
  </si>
  <si>
    <t>Acting FM Undersecretary meets British Ambassador  https://t.co/te6y3Xp1hD  #suna #sudan  https://t.co/UvDhKvZFgb</t>
  </si>
  <si>
    <t>['https://www.suna-sd.net/read?id=731160']</t>
  </si>
  <si>
    <t>['https://pbs.twimg.com/media/FKnHdmSXsAgjOpR.jpg']</t>
  </si>
  <si>
    <t>https://twitter.com/SUNA_AGENCY_EN/status/1488940470747250689</t>
  </si>
  <si>
    <t>https://pbs.twimg.com/media/FKnHdmSXsAgjOpR.jpg</t>
  </si>
  <si>
    <t>2022-02-02 20:17:18 CAT</t>
  </si>
  <si>
    <t>Acting Minister for Higher Education appointed  https://t.co/DQqzvr10oK  #suna #sudan  https://t.co/oEY7QQdfr3</t>
  </si>
  <si>
    <t>['https://www.suna-sd.net/read?id=731154']</t>
  </si>
  <si>
    <t>['https://pbs.twimg.com/media/FKnGrTqXwAE0a3q.jpg']</t>
  </si>
  <si>
    <t>https://twitter.com/SUNA_AGENCY_EN/status/1488939602157219845</t>
  </si>
  <si>
    <t>https://pbs.twimg.com/media/FKnGrTqXwAE0a3q.jpg</t>
  </si>
  <si>
    <t>2022-02-01 20:23:10 CAT</t>
  </si>
  <si>
    <t>Bortum chairs meeting to address the problems of Sudanese exports  https://t.co/ERCdQz5dgU  #suna #sudan  https://t.co/lsJhpjM9W3</t>
  </si>
  <si>
    <t>['https://www.suna-sd.net/read?id=731142']</t>
  </si>
  <si>
    <t>['https://pbs.twimg.com/media/FKh-bf4WUAEC5Ci.jpg']</t>
  </si>
  <si>
    <t>https://twitter.com/SUNA_AGENCY_EN/status/1488578690405568513</t>
  </si>
  <si>
    <t>https://pbs.twimg.com/media/FKh-bf4WUAEC5Ci.jpg</t>
  </si>
  <si>
    <t>2022-02-01 20:20:42 CAT</t>
  </si>
  <si>
    <t>TSC Member meets delegation of National Union of Sudanese Women  https://t.co/TbynPW65Sk  #suna #sudan  https://t.co/IcioYNFh69</t>
  </si>
  <si>
    <t>['https://www.suna-sd.net/read?id=731140']</t>
  </si>
  <si>
    <t>['https://pbs.twimg.com/media/FKh92_1XIAY8nax.jpg']</t>
  </si>
  <si>
    <t>https://twitter.com/SUNA_AGENCY_EN/status/1488578066620334080</t>
  </si>
  <si>
    <t>https://pbs.twimg.com/media/FKh92_1XIAY8nax.jpg</t>
  </si>
  <si>
    <t>2022-02-01 20:18:01 CAT</t>
  </si>
  <si>
    <t>Sudan international agricultural forum activities to begin tomorrow  https://t.co/RDFK6gXRZO  #suna #sudan  https://t.co/u08C22QdwN</t>
  </si>
  <si>
    <t>['https://www.suna-sd.net/read?id=731137']</t>
  </si>
  <si>
    <t>['https://pbs.twimg.com/media/FKh9Pk3XMAADd37.jpg']</t>
  </si>
  <si>
    <t>https://twitter.com/SUNA_AGENCY_EN/status/1488577392507592704</t>
  </si>
  <si>
    <t>https://pbs.twimg.com/media/FKh9Pk3XMAADd37.jpg</t>
  </si>
  <si>
    <t>2022-02-01 20:14:05 CAT</t>
  </si>
  <si>
    <t>Dr Salma affirms state’s concern over the problems facing farmers  https://t.co/ScH5XL9jOu  #suna #sudan  https://t.co/EdIjwN9ZVq</t>
  </si>
  <si>
    <t>['https://www.suna-sd.net/read?id=731127']</t>
  </si>
  <si>
    <t>['https://pbs.twimg.com/media/FKh8Q6DWUAUuIgA.jpg']</t>
  </si>
  <si>
    <t>https://twitter.com/SUNA_AGENCY_EN/status/1488576403570405378</t>
  </si>
  <si>
    <t>https://pbs.twimg.com/media/FKh8Q6DWUAUuIgA.jpg</t>
  </si>
  <si>
    <t>2022-02-01 20:10:31 CAT</t>
  </si>
  <si>
    <t>National Human Rights Mechanism welcomes cooperation of UPR Mechanism Secretariat  https://t.co/Q5RWhLNj4T  #suna #sudan  https://t.co/yIisbGfR3H</t>
  </si>
  <si>
    <t>['https://www.suna-sd.net/read?id=731125']</t>
  </si>
  <si>
    <t>['https://pbs.twimg.com/media/FKh7iCaX0AkxMy_.jpg']</t>
  </si>
  <si>
    <t>https://twitter.com/SUNA_AGENCY_EN/status/1488575503753793545</t>
  </si>
  <si>
    <t>https://pbs.twimg.com/media/FKh7iCaX0AkxMy_.jpg</t>
  </si>
  <si>
    <t>2022-02-01 19:53:03 CAT</t>
  </si>
  <si>
    <t>SUNA Forum to host FMH’s press conference tomorrow  https://t.co/mOUGOiWP5X  #suna #sudan  https://t.co/rAm6JtvTwx</t>
  </si>
  <si>
    <t>['https://www.suna-sd.net/read?id=731121']</t>
  </si>
  <si>
    <t>['https://pbs.twimg.com/media/FKh3VclXwAA4L9s.jpg']</t>
  </si>
  <si>
    <t>https://twitter.com/SUNA_AGENCY_EN/status/1488571108261449728</t>
  </si>
  <si>
    <t>https://pbs.twimg.com/media/FKh3VclXwAA4L9s.jpg</t>
  </si>
  <si>
    <t>2022-02-01 19:47:37 CAT</t>
  </si>
  <si>
    <t>Activating technical program between Sudanese and Saudi standards organizations discussed  https://t.co/fad1ImEhVU  #suna #sudan  https://t.co/fYhBvMlTJM</t>
  </si>
  <si>
    <t>['https://www.suna-sd.net/read?id=731097']</t>
  </si>
  <si>
    <t>['https://pbs.twimg.com/media/FKh2QIcXIAYAnFC.jpg']</t>
  </si>
  <si>
    <t>https://twitter.com/SUNA_AGENCY_EN/status/1488569743636373504</t>
  </si>
  <si>
    <t>https://pbs.twimg.com/media/FKh2QIcXIAYAnFC.jpg</t>
  </si>
  <si>
    <t>2022-01-31 21:59:12 CAT</t>
  </si>
  <si>
    <t>Minister of Finance meets the French Ambassador  https://t.co/k19FVkGqph  #suna #sudan  https://t.co/eq85ri6ACV</t>
  </si>
  <si>
    <t>['https://www.suna-sd.net/read?id=731057']</t>
  </si>
  <si>
    <t>['https://pbs.twimg.com/media/FKdK0S4WUAgbnzR.jpg']</t>
  </si>
  <si>
    <t>https://twitter.com/SUNA_AGENCY_EN/status/1488240467334545421</t>
  </si>
  <si>
    <t>https://pbs.twimg.com/media/FKdK0S4WUAgbnzR.jpg</t>
  </si>
  <si>
    <t>2022-01-31 20:28:35 CAT</t>
  </si>
  <si>
    <t>Al-Burhan Informs IGAD Delegation on Political Situation in Sudan  https://t.co/RB6k2AFS4j  #suna #sudan  https://t.co/IAFvh3i0A4</t>
  </si>
  <si>
    <t>['https://www.suna-sd.net/read?id=731048']</t>
  </si>
  <si>
    <t>['https://pbs.twimg.com/media/FKc2EpoXEAIK9N0.jpg']</t>
  </si>
  <si>
    <t>https://twitter.com/SUNA_AGENCY_EN/status/1488217663620931588</t>
  </si>
  <si>
    <t>https://pbs.twimg.com/media/FKc2EpoXEAIK9N0.jpg</t>
  </si>
  <si>
    <t>2022-01-31 20:24:44 CAT</t>
  </si>
  <si>
    <t>Daglo Receives Delegation of IGAD  https://t.co/iLjZ5WXsGF  #suna #sudan  https://t.co/sVKele726H</t>
  </si>
  <si>
    <t>['https://www.suna-sd.net/read?id=731043']</t>
  </si>
  <si>
    <t>['https://pbs.twimg.com/media/FKc1MROXsActxTm.jpg']</t>
  </si>
  <si>
    <t>https://twitter.com/SUNA_AGENCY_EN/status/1488216694401155078</t>
  </si>
  <si>
    <t>https://pbs.twimg.com/media/FKc1MROXsActxTm.jpg</t>
  </si>
  <si>
    <t>2022-01-31 20:21:41 CAT</t>
  </si>
  <si>
    <t>TSC Member meets Electricity Distribution Company Director  https://t.co/dPIw1dWYRn  #suna #sudan  https://t.co/Nr6UcN90qU</t>
  </si>
  <si>
    <t>['https://www.suna-sd.net/read?id=731038']</t>
  </si>
  <si>
    <t>['https://pbs.twimg.com/media/FKc0f-EX0AUXRCi.jpg']</t>
  </si>
  <si>
    <t>https://twitter.com/SUNA_AGENCY_EN/status/1488215928047292421</t>
  </si>
  <si>
    <t>https://pbs.twimg.com/media/FKc0f-EX0AUXRCi.jpg</t>
  </si>
  <si>
    <t>2022-01-31 20:18:56 CAT</t>
  </si>
  <si>
    <t>Appeals Committee for Decisions of the Empowerment Removal Committee Holds First Meeting  https://t.co/DaCi8EWwaq  #suna #sudan  https://t.co/p8Jl7ASkoh</t>
  </si>
  <si>
    <t>['https://www.suna-sd.net/read?id=731035']</t>
  </si>
  <si>
    <t>['https://pbs.twimg.com/media/FKcz3t3X0AIIba4.jpg']</t>
  </si>
  <si>
    <t>https://twitter.com/SUNA_AGENCY_EN/status/1488215237111296003</t>
  </si>
  <si>
    <t>https://pbs.twimg.com/media/FKcz3t3X0AIIba4.jpg</t>
  </si>
  <si>
    <t>2022-01-31 20:16:49 CAT</t>
  </si>
  <si>
    <t>Al-Burhan meets ambassador of Norway to Sudan  https://t.co/9e7YrJtAEl  #suna #sudan  https://t.co/ibUvca4v2z</t>
  </si>
  <si>
    <t>['https://www.suna-sd.net/read?id=731031']</t>
  </si>
  <si>
    <t>['https://pbs.twimg.com/media/FKczYh_WYAAn_9y.jpg']</t>
  </si>
  <si>
    <t>https://twitter.com/SUNA_AGENCY_EN/status/1488214701246984193</t>
  </si>
  <si>
    <t>https://pbs.twimg.com/media/FKczYh_WYAAn_9y.jpg</t>
  </si>
  <si>
    <t>2022-01-31 20:14:31 CAT</t>
  </si>
  <si>
    <t>Implementation of Green Climate Project in Northern State discussed  https://t.co/2bkDDGwGVX  #suna #sudan  https://t.co/frycjy6OOH</t>
  </si>
  <si>
    <t>['https://www.suna-sd.net/read?id=731030']</t>
  </si>
  <si>
    <t>['https://pbs.twimg.com/media/FKcy287XEAgXcNY.jpg']</t>
  </si>
  <si>
    <t>https://twitter.com/SUNA_AGENCY_EN/status/1488214124261687301</t>
  </si>
  <si>
    <t>https://pbs.twimg.com/media/FKcy287XEAgXcNY.jpg</t>
  </si>
  <si>
    <t>2022-01-31 20:11:40 CAT</t>
  </si>
  <si>
    <t>Dr. Salma Affirms Importance of work in Systematic Media Plan  https://t.co/5x79CF1Mm3  #suna #sudan  https://t.co/rV37rwtw4H</t>
  </si>
  <si>
    <t>['https://www.suna-sd.net/read?id=731026']</t>
  </si>
  <si>
    <t>['https://pbs.twimg.com/media/FKcyNDGWYAY0TCq.jpg']</t>
  </si>
  <si>
    <t>https://twitter.com/SUNA_AGENCY_EN/status/1488213408814096389</t>
  </si>
  <si>
    <t>https://pbs.twimg.com/media/FKcyNDGWYAY0TCq.jpg</t>
  </si>
  <si>
    <t>2022-01-31 20:06:41 CAT</t>
  </si>
  <si>
    <t>IGAD Executive Secretary Meets Head of UNITAMS and Representatives of EU and Troika  https://t.co/Djz4VzfHFG  #suna #sudan  https://t.co/H5Qt9cAfDU</t>
  </si>
  <si>
    <t>['https://www.suna-sd.net/read?id=731012']</t>
  </si>
  <si>
    <t>['https://pbs.twimg.com/media/FKcxD1lWYAABCcN.jpg']</t>
  </si>
  <si>
    <t>https://twitter.com/SUNA_AGENCY_EN/status/1488212150682324996</t>
  </si>
  <si>
    <t>https://pbs.twimg.com/media/FKcxD1lWYAABCcN.jpg</t>
  </si>
  <si>
    <t>2022-01-31 19:46:04 CAT</t>
  </si>
  <si>
    <t>KSE’s index closes stable at 20455.309 points  https://t.co/0hphP1UEb5  #suna #sudan  https://t.co/RP2TEZDI1p</t>
  </si>
  <si>
    <t>['https://www.suna-sd.net/read?id=731006']</t>
  </si>
  <si>
    <t>['https://pbs.twimg.com/media/FKcsV7QXIAgc-5H.jpg']</t>
  </si>
  <si>
    <t>https://twitter.com/SUNA_AGENCY_EN/status/1488206965834752001</t>
  </si>
  <si>
    <t>https://pbs.twimg.com/media/FKcsV7QXIAgc-5H.jpg</t>
  </si>
  <si>
    <t>2022-01-31 19:38:26 CAT</t>
  </si>
  <si>
    <t>Workshop on food security and combating drought effects kicks off in Medani  https://t.co/zFS2otIiSe  #suna #sudan  https://t.co/Iqcj1AZZvx</t>
  </si>
  <si>
    <t>['https://www.suna-sd.net/read?id=731001']</t>
  </si>
  <si>
    <t>['https://pbs.twimg.com/media/FKcqmGnXwAMKYlZ.jpg']</t>
  </si>
  <si>
    <t>https://twitter.com/SUNA_AGENCY_EN/status/1488205043631276038</t>
  </si>
  <si>
    <t>https://pbs.twimg.com/media/FKcqmGnXwAMKYlZ.jpg</t>
  </si>
  <si>
    <t>2022-01-31 19:34:31 CAT</t>
  </si>
  <si>
    <t>Daily Weather Forecast  https://t.co/HCz1RGPVEZ  #suna #sudan  https://t.co/pRomMDdd6r</t>
  </si>
  <si>
    <t>['https://www.suna-sd.net/read?id=730996']</t>
  </si>
  <si>
    <t>['https://pbs.twimg.com/media/FKcpr0wXoAUbUhw.jpg']</t>
  </si>
  <si>
    <t>https://twitter.com/SUNA_AGENCY_EN/status/1488204059354009619</t>
  </si>
  <si>
    <t>https://pbs.twimg.com/media/FKcpr0wXoAUbUhw.jpg</t>
  </si>
  <si>
    <t>2022-01-31 19:27:12 CAT</t>
  </si>
  <si>
    <t>Police Forces Issue Statement on January 30 Processions  https://t.co/O1wt3ozDi9  #suna #sudan  https://t.co/gnkWa07Y43</t>
  </si>
  <si>
    <t>['https://www.suna-sd.net/read?id=730983']</t>
  </si>
  <si>
    <t>['https://pbs.twimg.com/media/FKcoBUbXsAESh1S.jpg']</t>
  </si>
  <si>
    <t>https://twitter.com/SUNA_AGENCY_EN/status/1488202215126884354</t>
  </si>
  <si>
    <t>https://pbs.twimg.com/media/FKcoBUbXsAESh1S.jpg</t>
  </si>
  <si>
    <t>2022-01-30 17:50:04 CAT</t>
  </si>
  <si>
    <t>School holiday extended for two weeks  https://t.co/g5jPZvX1DL  #suna #sudan  https://t.co/WqcKkKAmZi</t>
  </si>
  <si>
    <t>['https://www.suna-sd.net/read?id=730952']</t>
  </si>
  <si>
    <t>['https://pbs.twimg.com/media/FKXINGUXMAAGeCH.jpg']</t>
  </si>
  <si>
    <t>https://twitter.com/SUNA_AGENCY_EN/status/1487815382324948994</t>
  </si>
  <si>
    <t>https://pbs.twimg.com/media/FKXINGUXMAAGeCH.jpg</t>
  </si>
  <si>
    <t>2022-01-30 17:27:52 CAT</t>
  </si>
  <si>
    <t>Dr. Salma meets acting Wali of Gezira State  https://t.co/U4KFU2Aqnx  #suna #sudan  https://t.co/s7Er3UKboP</t>
  </si>
  <si>
    <t>['https://www.suna-sd.net/read?id=730948']</t>
  </si>
  <si>
    <t>['https://pbs.twimg.com/media/FKXDH__WQAgEJD6.jpg']</t>
  </si>
  <si>
    <t>https://twitter.com/SUNA_AGENCY_EN/status/1487809797076533251</t>
  </si>
  <si>
    <t>https://pbs.twimg.com/media/FKXDH__WQAgEJD6.jpg</t>
  </si>
  <si>
    <t>2022-01-30 17:20:39 CAT</t>
  </si>
  <si>
    <t>Abdel Baghi meets Namarig Organization Executive Director  https://t.co/DLAV4iljM7  #suna #sudan  https://t.co/a5mnk7j4qb</t>
  </si>
  <si>
    <t>['https://www.suna-sd.net/read?id=730945']</t>
  </si>
  <si>
    <t>['https://pbs.twimg.com/media/FKXBd8sXEAEf5eB.jpg']</t>
  </si>
  <si>
    <t>https://twitter.com/SUNA_AGENCY_EN/status/1487807980926115841</t>
  </si>
  <si>
    <t>https://pbs.twimg.com/media/FKXBd8sXEAEf5eB.jpg</t>
  </si>
  <si>
    <t>2022-01-30 17:06:53 CAT</t>
  </si>
  <si>
    <t>Investigation Committee for Incidents and Violations in Processions Carries out Duties  https://t.co/BO7kERE0X8  #suna #sudan  https://t.co/4ui91IIawS</t>
  </si>
  <si>
    <t>['https://www.suna-sd.net/read?id=730942']</t>
  </si>
  <si>
    <t>['https://pbs.twimg.com/media/FKW-Uj0WYAAwVjC.jpg']</t>
  </si>
  <si>
    <t>https://twitter.com/SUNA_AGENCY_EN/status/1487804515403407360</t>
  </si>
  <si>
    <t>https://pbs.twimg.com/media/FKW-Uj0WYAAwVjC.jpg</t>
  </si>
  <si>
    <t>2022-01-30 17:05:31 CAT</t>
  </si>
  <si>
    <t>Dr. Salma meets Nigerian Ambassador  https://t.co/DfWQ1lX28p  #suna #sudan  https://t.co/fAnHYqwzJT</t>
  </si>
  <si>
    <t>['https://www.suna-sd.net/read?id=730940']</t>
  </si>
  <si>
    <t>['https://pbs.twimg.com/media/FKW-APHX0AM5Mpt.jpg']</t>
  </si>
  <si>
    <t>https://twitter.com/SUNA_AGENCY_EN/status/1487804170908413952</t>
  </si>
  <si>
    <t>https://pbs.twimg.com/media/FKW-APHX0AM5Mpt.jpg</t>
  </si>
  <si>
    <t>2022-01-30 17:02:30 CAT</t>
  </si>
  <si>
    <t>IGAD Executive Secretary arrives in Sudan  https://t.co/qeyp8VbBtQ  #suna #sudan  https://t.co/JbktdgS2Yv</t>
  </si>
  <si>
    <t>['https://www.suna-sd.net/read?id=730936']</t>
  </si>
  <si>
    <t>['https://pbs.twimg.com/media/FKW9UGHWQAIm39o.jpg']</t>
  </si>
  <si>
    <t>https://twitter.com/SUNA_AGENCY_EN/status/1487803412620140546</t>
  </si>
  <si>
    <t>https://pbs.twimg.com/media/FKW9UGHWQAIm39o.jpg</t>
  </si>
  <si>
    <t>2022-01-30 16:57:10 CAT</t>
  </si>
  <si>
    <t>Committee for Investigation in January 17 Events Hears Witnesses  https://t.co/qLl9aXFysN  #suna #sudan  https://t.co/4EDSyMBJ7p</t>
  </si>
  <si>
    <t>['https://www.suna-sd.net/read?id=730910']</t>
  </si>
  <si>
    <t>['https://pbs.twimg.com/media/FKW8EGdXsAUECQZ.jpg']</t>
  </si>
  <si>
    <t>https://twitter.com/SUNA_AGENCY_EN/status/1487802072472985612</t>
  </si>
  <si>
    <t>https://pbs.twimg.com/media/FKW8EGdXsAUECQZ.jpg</t>
  </si>
  <si>
    <t>2022-01-29 21:31:04 CAT</t>
  </si>
  <si>
    <t>Daglo Calls on Native Administration to Support National Consensus  https://t.co/LarFPCjwlY  #suna #sudan  https://t.co/NJl6qz03qB</t>
  </si>
  <si>
    <t>['https://www.suna-sd.net/read?id=730904']</t>
  </si>
  <si>
    <t>['https://pbs.twimg.com/media/FKSxMDEX0AYwu1p.jpg']</t>
  </si>
  <si>
    <t>https://twitter.com/SUNA_AGENCY_EN/status/1487508612729786376</t>
  </si>
  <si>
    <t>https://pbs.twimg.com/media/FKSxMDEX0AYwu1p.jpg</t>
  </si>
  <si>
    <t>2022-01-29 21:11:42 CAT</t>
  </si>
  <si>
    <t>State Security Committee Bans Procession and Gatherings in Central Khartoum  https://t.co/lDVIYJFvOf  #suna #sudan  https://t.co/GfAJ2LK7nh</t>
  </si>
  <si>
    <t>['https://www.suna-sd.net/read?id=730896']</t>
  </si>
  <si>
    <t>['https://pbs.twimg.com/media/FKSsv5OXoAIsN5n.jpg']</t>
  </si>
  <si>
    <t>https://twitter.com/SUNA_AGENCY_EN/status/1487503738956886026</t>
  </si>
  <si>
    <t>https://pbs.twimg.com/media/FKSsv5OXoAIsN5n.jpg</t>
  </si>
  <si>
    <t>2022-01-29 21:09:48 CAT</t>
  </si>
  <si>
    <t>Sudan Third Report to be Discussed by Human Rights Mechanism in Geneva  https://t.co/ZQXOa7WYer  #suna #sudan  https://t.co/X4wyDraHSM</t>
  </si>
  <si>
    <t>['https://www.suna-sd.net/read?id=730893']</t>
  </si>
  <si>
    <t>['https://pbs.twimg.com/media/FKSsVBXWYAEUqLx.jpg']</t>
  </si>
  <si>
    <t>https://twitter.com/SUNA_AGENCY_EN/status/1487503261535985665</t>
  </si>
  <si>
    <t>https://pbs.twimg.com/media/FKSsVBXWYAEUqLx.jpg</t>
  </si>
  <si>
    <t>2022-01-29 21:03:53 CAT</t>
  </si>
  <si>
    <t>Undersecretary of Justice Ministry Appreciates Role of National Human Rights Mechanism  https://t.co/gGO3aBjsuH  #suna #sudan  https://t.co/mwPlXS9FKo</t>
  </si>
  <si>
    <t>['https://www.suna-sd.net/read?id=730889']</t>
  </si>
  <si>
    <t>['https://pbs.twimg.com/media/FKSq-UlXwAUq_2g.jpg']</t>
  </si>
  <si>
    <t>https://twitter.com/SUNA_AGENCY_EN/status/1487501771664723974</t>
  </si>
  <si>
    <t>https://pbs.twimg.com/media/FKSq-UlXwAUq_2g.jpg</t>
  </si>
  <si>
    <t>2022-01-29 20:49:11 CAT</t>
  </si>
  <si>
    <t>Dr. Salma Affirms State Commitment to Preserve Women Rights  https://t.co/sMwxANrsgK  #suna #sudan  https://t.co/4yrp2TOhgg</t>
  </si>
  <si>
    <t>['https://www.suna-sd.net/read?id=730886']</t>
  </si>
  <si>
    <t>['https://pbs.twimg.com/media/FKSnepTXIAMtXzS.jpg']</t>
  </si>
  <si>
    <t>https://twitter.com/SUNA_AGENCY_EN/status/1487498072179552257</t>
  </si>
  <si>
    <t>https://pbs.twimg.com/media/FKSnepTXIAMtXzS.jpg</t>
  </si>
  <si>
    <t>2022-01-29 20:44:09 CAT</t>
  </si>
  <si>
    <t>Nimir Affirms Keenness of his Government to Implement its Exceptional Security Plan  https://t.co/doaNyM2NnZ  #suna #sudan  https://t.co/l4fAHuKWzi</t>
  </si>
  <si>
    <t>['https://www.suna-sd.net/read?id=730880']</t>
  </si>
  <si>
    <t>['https://pbs.twimg.com/media/FKSmdI7XwAcOY6c.jpg']</t>
  </si>
  <si>
    <t>https://twitter.com/SUNA_AGENCY_EN/status/1487496803746521092</t>
  </si>
  <si>
    <t>https://pbs.twimg.com/media/FKSmdI7XwAcOY6c.jpg</t>
  </si>
  <si>
    <t>2022-01-28 18:59:09 CAT</t>
  </si>
  <si>
    <t>Minister of Industry Affirms Importance of Oil Industry Sector  https://t.co/URdRTZK7yw  #suna #sudan  https://t.co/TPnnVkTA9E</t>
  </si>
  <si>
    <t>['https://www.suna-sd.net/read?id=730848']</t>
  </si>
  <si>
    <t>['https://pbs.twimg.com/media/FKNE1tSWQAg6RHr.jpg']</t>
  </si>
  <si>
    <t>https://twitter.com/SUNA_AGENCY_EN/status/1487107994508795914</t>
  </si>
  <si>
    <t>https://pbs.twimg.com/media/FKNE1tSWQAg6RHr.jpg</t>
  </si>
  <si>
    <t>2022-01-27 20:42:36 CAT</t>
  </si>
  <si>
    <t>TSC reviews current situations in the country  https://t.co/6hwOGLd00j  #suna #sudan  https://t.co/e1R9quZBCP</t>
  </si>
  <si>
    <t>['https://www.suna-sd.net/read?id=730817']</t>
  </si>
  <si>
    <t>['https://pbs.twimg.com/media/FKIS7EsWQAMXnlk.jpg']</t>
  </si>
  <si>
    <t>https://twitter.com/SUNA_AGENCY_EN/status/1486771640809762819</t>
  </si>
  <si>
    <t>https://pbs.twimg.com/media/FKIS7EsWQAMXnlk.jpg</t>
  </si>
  <si>
    <t>2022-01-27 20:37:01 CAT</t>
  </si>
  <si>
    <t>Committees for finding solutions to situation in East Sudan sworn in  https://t.co/pFB9V3APFN  #suna #sudan  https://t.co/Jp4tIAR3Fu</t>
  </si>
  <si>
    <t>['https://www.suna-sd.net/read?id=730816']</t>
  </si>
  <si>
    <t>['https://pbs.twimg.com/media/FKIRpFnXsAApJUh.jpg']</t>
  </si>
  <si>
    <t>https://twitter.com/SUNA_AGENCY_EN/status/1486770232811212800</t>
  </si>
  <si>
    <t>https://pbs.twimg.com/media/FKIRpFnXsAApJUh.jpg</t>
  </si>
  <si>
    <t>2022-01-27 20:34:23 CAT</t>
  </si>
  <si>
    <t>Sudanese Elders’ national initiative launched  https://t.co/HHGwXWiIn4  #suna #sudan  https://t.co/OWiFGg40yM</t>
  </si>
  <si>
    <t>['https://www.suna-sd.net/read?id=730803']</t>
  </si>
  <si>
    <t>['https://pbs.twimg.com/media/FKIRCxMXsAMIUaM.jpg']</t>
  </si>
  <si>
    <t>https://twitter.com/SUNA_AGENCY_EN/status/1486769573009448967</t>
  </si>
  <si>
    <t>https://pbs.twimg.com/media/FKIRCxMXsAMIUaM.jpg</t>
  </si>
  <si>
    <t>2022-01-27 20:31:01 CAT</t>
  </si>
  <si>
    <t>IGAD Water Forum Concludes sessions  https://t.co/6OdcMSycUX  #suna #sudan  https://t.co/zf8I3wv8gw</t>
  </si>
  <si>
    <t>['https://www.suna-sd.net/read?id=730799']</t>
  </si>
  <si>
    <t>['https://pbs.twimg.com/media/FKIQRQHXIAkvohu.jpg']</t>
  </si>
  <si>
    <t>https://twitter.com/SUNA_AGENCY_EN/status/1486768725705609224</t>
  </si>
  <si>
    <t>https://pbs.twimg.com/media/FKIQRQHXIAkvohu.jpg</t>
  </si>
  <si>
    <t>2022-01-27 20:22:22 CAT</t>
  </si>
  <si>
    <t>Continued drop in minimum and maximum temperatures forecasted  https://t.co/7iI2Xm088I  #suna #sudan  https://t.co/yXePn7XqcQ</t>
  </si>
  <si>
    <t>['https://www.suna-sd.net/read?id=730789']</t>
  </si>
  <si>
    <t>['https://pbs.twimg.com/media/FKIOSorWQAY8hch.jpg']</t>
  </si>
  <si>
    <t>https://twitter.com/SUNA_AGENCY_EN/status/1486766548488491012</t>
  </si>
  <si>
    <t>https://pbs.twimg.com/media/FKIOSorWQAY8hch.jpg</t>
  </si>
  <si>
    <t>2022-01-27 20:18:34 CAT</t>
  </si>
  <si>
    <t>Chief of Staff: Media plays key role in democratic transformation  https://t.co/DYulPE4EoF  #suna #sudan  https://t.co/EWgebxNlwX</t>
  </si>
  <si>
    <t>['https://www.suna-sd.net/read?id=730777']</t>
  </si>
  <si>
    <t>['https://pbs.twimg.com/media/FKINbFtXIAEjbx7.jpg']</t>
  </si>
  <si>
    <t>https://twitter.com/SUNA_AGENCY_EN/status/1486765592874999815</t>
  </si>
  <si>
    <t>https://pbs.twimg.com/media/FKINbFtXIAEjbx7.jpg</t>
  </si>
  <si>
    <t>2022-01-27 20:15:04 CAT</t>
  </si>
  <si>
    <t>Inter-Governmental Authority on Development’s forum underscores importance of groundwater  https://t.co/I2QwuQZ2EO  #suna #sudan  https://t.co/WciI88YbXC</t>
  </si>
  <si>
    <t>['https://www.suna-sd.net/read?id=730773']</t>
  </si>
  <si>
    <t>['https://pbs.twimg.com/media/FKIMnqgWUAMTTjf.jpg']</t>
  </si>
  <si>
    <t>https://twitter.com/SUNA_AGENCY_EN/status/1486764712436154374</t>
  </si>
  <si>
    <t>https://pbs.twimg.com/media/FKIMnqgWUAMTTjf.jpg</t>
  </si>
  <si>
    <t>2022-01-26 21:11:04 CAT</t>
  </si>
  <si>
    <t>Press and Publications Council Renews License of Al-Jazeera Office  https://t.co/41rDLsGFcS  #suna #sudan  https://t.co/Du4nrOsttd</t>
  </si>
  <si>
    <t>['https://www.suna-sd.net/read?id=730732']</t>
  </si>
  <si>
    <t>['https://pbs.twimg.com/media/FKDP2pbXwAQcNdw.jpg']</t>
  </si>
  <si>
    <t>https://twitter.com/SUNA_AGENCY_EN/status/1486416417138352136</t>
  </si>
  <si>
    <t>https://pbs.twimg.com/media/FKDP2pbXwAQcNdw.jpg</t>
  </si>
  <si>
    <t>2022-01-26 21:03:37 CAT</t>
  </si>
  <si>
    <t>NUP: We believe in dialogue with all parties  https://t.co/XcuXHIAm9A  #suna #sudan  https://t.co/ZFQ2KKFv4N</t>
  </si>
  <si>
    <t>['https://www.suna-sd.net/read?id=730728']</t>
  </si>
  <si>
    <t>['https://pbs.twimg.com/media/FKDOJUxXMAIuAEX.jpg']</t>
  </si>
  <si>
    <t>https://twitter.com/SUNA_AGENCY_EN/status/1486414539759439875</t>
  </si>
  <si>
    <t>https://pbs.twimg.com/media/FKDOJUxXMAIuAEX.jpg</t>
  </si>
  <si>
    <t>2022-01-26 21:01:45 CAT</t>
  </si>
  <si>
    <t>Sultan Dinar Launches his Initiative for Peace and Social Co-Existence in Darfur  https://t.co/BSBRIBC8C3  #suna #sudan  https://t.co/fT4cWSc5wr</t>
  </si>
  <si>
    <t>['https://www.suna-sd.net/read?id=730724']</t>
  </si>
  <si>
    <t>['https://pbs.twimg.com/media/FKDNttgXIAQ2gVO.jpg']</t>
  </si>
  <si>
    <t>https://twitter.com/SUNA_AGENCY_EN/status/1486414070848921603</t>
  </si>
  <si>
    <t>https://pbs.twimg.com/media/FKDNttgXIAQ2gVO.jpg</t>
  </si>
  <si>
    <t>2022-01-26 18:40:29 CAT</t>
  </si>
  <si>
    <t>Group of Citizens Call on UNITAMS to Leave  https://t.co/3a21GWdA0V  #suna #sudan  https://t.co/eqBYdViJcw</t>
  </si>
  <si>
    <t>['https://www.suna-sd.net/read?id=730715']</t>
  </si>
  <si>
    <t>['https://pbs.twimg.com/media/FKCtYbFWYAMl6cz.jpg']</t>
  </si>
  <si>
    <t>https://twitter.com/SUNA_AGENCY_EN/status/1486378519651405830</t>
  </si>
  <si>
    <t>https://pbs.twimg.com/media/FKCtYbFWYAMl6cz.jpg</t>
  </si>
  <si>
    <t>2022-01-26 18:33:43 CAT</t>
  </si>
  <si>
    <t>SUNA Forum to Host the Sudanese Elders  https://t.co/tuCl3MkkFC  #suna #sudan  https://t.co/KhWpMa9Vi6</t>
  </si>
  <si>
    <t>['https://www.suna-sd.net/read?id=730706']</t>
  </si>
  <si>
    <t>['https://pbs.twimg.com/media/FKCr0qwXEAYG-p0.jpg']</t>
  </si>
  <si>
    <t>https://twitter.com/SUNA_AGENCY_EN/status/1486376817875464192</t>
  </si>
  <si>
    <t>https://pbs.twimg.com/media/FKCr0qwXEAYG-p0.jpg</t>
  </si>
  <si>
    <t>2022-01-26 18:27:35 CAT</t>
  </si>
  <si>
    <t>IGAD Water Dialogue Forum Launched in Entebbe  https://t.co/zz8Ro59F0F  #suna #sudan  https://t.co/6L4gXGMjpn</t>
  </si>
  <si>
    <t>['https://www.suna-sd.net/read?id=730702']</t>
  </si>
  <si>
    <t>['https://pbs.twimg.com/media/FKCqbZZXsAcnoLX.jpg']</t>
  </si>
  <si>
    <t>https://twitter.com/SUNA_AGENCY_EN/status/1486375274010886146</t>
  </si>
  <si>
    <t>https://pbs.twimg.com/media/FKCqbZZXsAcnoLX.jpg</t>
  </si>
  <si>
    <t>2022-01-26 14:29:19 CAT</t>
  </si>
  <si>
    <t>Government of Darfur Region: Support of Media is Top Priority  https://t.co/wdcj1E3v8y  #suna #sudan  https://t.co/VdouxsNv7q</t>
  </si>
  <si>
    <t>['https://www.suna-sd.net/read?id=730700']</t>
  </si>
  <si>
    <t>['https://pbs.twimg.com/media/FKBz5drXMAAf8vx.jpg']</t>
  </si>
  <si>
    <t>https://twitter.com/SUNA_AGENCY_EN/status/1486315311133564932</t>
  </si>
  <si>
    <t>https://pbs.twimg.com/media/FKBz5drXMAAf8vx.jpg</t>
  </si>
  <si>
    <t>2022-01-25 19:53:25 CAT</t>
  </si>
  <si>
    <t>Daglo meets CISSA Executive Secretary  https://t.co/ySixBqu8fs  #suna #sudan  https://t.co/w6vBdkbvBa</t>
  </si>
  <si>
    <t>['https://www.suna-sd.net/read?id=730654']</t>
  </si>
  <si>
    <t>['https://pbs.twimg.com/media/FJ90fd2WYAYQyRJ.jpg']</t>
  </si>
  <si>
    <t>https://twitter.com/SUNA_AGENCY_EN/status/1486034488828338176</t>
  </si>
  <si>
    <t>https://pbs.twimg.com/media/FJ90fd2WYAYQyRJ.jpg</t>
  </si>
  <si>
    <t>2022-01-25 19:50:46 CAT</t>
  </si>
  <si>
    <t>TAC Member briefs IGAD ambassadors on developments of situations  https://t.co/zVbryYrjQe  #suna #sudan  https://t.co/5lezJl6zEE</t>
  </si>
  <si>
    <t>['https://www.suna-sd.net/read?id=730653']</t>
  </si>
  <si>
    <t>['https://pbs.twimg.com/media/FJ9z4jpXMAU9Bjr.jpg']</t>
  </si>
  <si>
    <t>https://twitter.com/SUNA_AGENCY_EN/status/1486033821661384704</t>
  </si>
  <si>
    <t>https://pbs.twimg.com/media/FJ9z4jpXMAU9Bjr.jpg</t>
  </si>
  <si>
    <t>2022-01-25 19:48:35 CAT</t>
  </si>
  <si>
    <t>Al-Burhan receives delegation of Committee of Intelligence and Security Services of Africa  https://t.co/q0mBqX0svc  #suna #sudan  https://t.co/cE3zpctYJK</t>
  </si>
  <si>
    <t>['https://www.suna-sd.net/read?id=730650']</t>
  </si>
  <si>
    <t>['https://pbs.twimg.com/media/FJ9zYCHWYAYGjcK.jpg']</t>
  </si>
  <si>
    <t>https://twitter.com/SUNA_AGENCY_EN/status/1486033270005538822</t>
  </si>
  <si>
    <t>https://pbs.twimg.com/media/FJ9zYCHWYAYGjcK.jpg</t>
  </si>
  <si>
    <t>2022-01-25 19:40:54 CAT</t>
  </si>
  <si>
    <t>National women's initiative to unify ranks of homeland launched  https://t.co/yfjoBZaxOp  #suna #sudan  https://t.co/mE5DX7MEZc</t>
  </si>
  <si>
    <t>['https://www.suna-sd.net/read?id=730642']</t>
  </si>
  <si>
    <t>['https://pbs.twimg.com/media/FJ9xnzZXIAE0TpF.jpg']</t>
  </si>
  <si>
    <t>https://twitter.com/SUNA_AGENCY_EN/status/1486031338767540225</t>
  </si>
  <si>
    <t>https://pbs.twimg.com/media/FJ9xnzZXIAE0TpF.jpg</t>
  </si>
  <si>
    <t>2022-01-25 16:15:13 CAT</t>
  </si>
  <si>
    <t>TSC Member meets Mauritanian Ambassador to Sudan  https://t.co/6Dn9eTT5MJ  #suna #sudan  https://t.co/rVXEAMxZ4I</t>
  </si>
  <si>
    <t>['https://www.suna-sd.net/read?id=730636']</t>
  </si>
  <si>
    <t>['https://pbs.twimg.com/media/FJ9CjHHXoAkyitg.jpg']</t>
  </si>
  <si>
    <t>https://twitter.com/SUNA_AGENCY_EN/status/1485979576383717381</t>
  </si>
  <si>
    <t>https://pbs.twimg.com/media/FJ9CjHHXoAkyitg.jpg</t>
  </si>
  <si>
    <t>2022-01-25 16:13:44 CAT</t>
  </si>
  <si>
    <t>Dr. Salma stresses need to pay attention to youth projects and programs  https://t.co/hDzslNhOQW  #suna #sudan  https://t.co/5lKtWNg2xk</t>
  </si>
  <si>
    <t>['https://www.suna-sd.net/read?id=730632']</t>
  </si>
  <si>
    <t>['https://pbs.twimg.com/media/FJ9CNcgXIAIijnn.jpg']</t>
  </si>
  <si>
    <t>https://twitter.com/SUNA_AGENCY_EN/status/1485979203082362884</t>
  </si>
  <si>
    <t>https://pbs.twimg.com/media/FJ9CNcgXIAIijnn.jpg</t>
  </si>
  <si>
    <t>2022-01-25 16:11:50 CAT</t>
  </si>
  <si>
    <t>Ethiopia  Foreign Ministry leads efforts for release of Sudanese detained in Ethiopia  https://t.co/QQfQ4is2bG  #suna #sudan  https://t.co/rKevjVs7bj</t>
  </si>
  <si>
    <t>['https://www.suna-sd.net/read?id=730628']</t>
  </si>
  <si>
    <t>['https://pbs.twimg.com/media/FJ9BxbbXoAMX1vl.jpg']</t>
  </si>
  <si>
    <t>https://twitter.com/SUNA_AGENCY_EN/status/1485978721576173573</t>
  </si>
  <si>
    <t>https://pbs.twimg.com/media/FJ9BxbbXoAMX1vl.jpg</t>
  </si>
  <si>
    <t>2022-01-25 16:10:09 CAT</t>
  </si>
  <si>
    <t>Reviewing and amending electricity tariff for various sectors announced  https://t.co/QcxGw5z42R  #suna #sudan  https://t.co/oZLIQRinAz</t>
  </si>
  <si>
    <t>['https://www.suna-sd.net/read?id=730621']</t>
  </si>
  <si>
    <t>['https://pbs.twimg.com/media/FJ9BYhZXsAQSAdT.jpg']</t>
  </si>
  <si>
    <t>https://twitter.com/SUNA_AGENCY_EN/status/1485978300665241606</t>
  </si>
  <si>
    <t>https://pbs.twimg.com/media/FJ9BYhZXsAQSAdT.jpg</t>
  </si>
  <si>
    <t>2022-01-24 22:29:02 CAT</t>
  </si>
  <si>
    <t>Al-Burhan Receives Envoy of Norway and Affirms Commitment to Comprehensive Dialogue  https://t.co/0wHNhbThEf  #suna #sudan  https://t.co/eYmqpcLipO</t>
  </si>
  <si>
    <t>['https://www.suna-sd.net/read?id=730604']</t>
  </si>
  <si>
    <t>['https://pbs.twimg.com/media/FJ5Og1_XMAE8y1r.jpg']</t>
  </si>
  <si>
    <t>https://twitter.com/SUNA_AGENCY_EN/status/1485711261727866881</t>
  </si>
  <si>
    <t>https://pbs.twimg.com/media/FJ5Og1_XMAE8y1r.jpg</t>
  </si>
  <si>
    <t>2022-01-24 21:57:25 CAT</t>
  </si>
  <si>
    <t>Sudan Condemns Houthi Aggressions on Saudi Arabia and UAE  https://t.co/rc6fYELaHE  #suna #sudan  https://t.co/R3IWxKeDZn</t>
  </si>
  <si>
    <t>['https://www.suna-sd.net/read?id=730601']</t>
  </si>
  <si>
    <t>['https://pbs.twimg.com/media/FJ5HR9TWQAMrsQ9.jpg']</t>
  </si>
  <si>
    <t>https://twitter.com/SUNA_AGENCY_EN/status/1485703304076271628</t>
  </si>
  <si>
    <t>https://pbs.twimg.com/media/FJ5HR9TWQAMrsQ9.jpg</t>
  </si>
  <si>
    <t>2022-01-24 20:30:15 CAT</t>
  </si>
  <si>
    <t>TSC briefed on security situations in Darfur  https://t.co/Oogm5JwkCF  #suna #sudan  https://t.co/3uk944HNVj</t>
  </si>
  <si>
    <t>['https://www.suna-sd.net/read?id=730584']</t>
  </si>
  <si>
    <t>['https://pbs.twimg.com/media/FJ4zU_0X0AAYQQI.jpg']</t>
  </si>
  <si>
    <t>https://twitter.com/SUNA_AGENCY_EN/status/1485681370294890502</t>
  </si>
  <si>
    <t>https://pbs.twimg.com/media/FJ4zU_0X0AAYQQI.jpg</t>
  </si>
  <si>
    <t>2022-01-24 20:21:40 CAT</t>
  </si>
  <si>
    <t>Demonstrations of January 24 Launched According to Timetable of Resistance Committees   https://t.co/4GkRWhaZtB  #suna #sudan  https://t.co/zTryq2n7Wn</t>
  </si>
  <si>
    <t>['https://www.suna-sd.net/read?id=730580']</t>
  </si>
  <si>
    <t>['https://pbs.twimg.com/media/FJ4xWG0WUAEck-L.jpg', 'https://pbs.twimg.com/media/FJ4xWzaXoAUx-3m.jpg']</t>
  </si>
  <si>
    <t>https://twitter.com/SUNA_AGENCY_EN/status/1485679209154498560</t>
  </si>
  <si>
    <t>https://pbs.twimg.com/media/FJ4xWG0WUAEck-L.jpg</t>
  </si>
  <si>
    <t>2022-01-24 20:17:55 CAT</t>
  </si>
  <si>
    <t>Burtom Appreciates Firmness of Relations between Sudan and Turkey  https://t.co/HH8RfKLq0Q  #suna #sudan  https://t.co/hq7QTTX5eN</t>
  </si>
  <si>
    <t>['https://www.suna-sd.net/read?id=730568']</t>
  </si>
  <si>
    <t>['https://pbs.twimg.com/media/FJ4wgEEXEAArLr_.jpg']</t>
  </si>
  <si>
    <t>https://twitter.com/SUNA_AGENCY_EN/status/1485678265574600710</t>
  </si>
  <si>
    <t>https://pbs.twimg.com/media/FJ4wgEEXEAArLr_.jpg</t>
  </si>
  <si>
    <t>2022-01-24 20:10:23 CAT</t>
  </si>
  <si>
    <t>Daglo Meets Norway Special Envoy for Sudan and South Sudan  https://t.co/Egf2IVmmkO  #suna #sudan  https://t.co/0rfiyuVb9N</t>
  </si>
  <si>
    <t>['https://www.suna-sd.net/read?id=730563']</t>
  </si>
  <si>
    <t>['https://pbs.twimg.com/media/FJ4ux9UXsAcvyuD.jpg']</t>
  </si>
  <si>
    <t>https://twitter.com/SUNA_AGENCY_EN/status/1485676370441211911</t>
  </si>
  <si>
    <t>https://pbs.twimg.com/media/FJ4ux9UXsAcvyuD.jpg</t>
  </si>
  <si>
    <t>2022-01-24 20:05:55 CAT</t>
  </si>
  <si>
    <t>Jibril Appreciates Firmness of Relations between Sudan and Norway  https://t.co/7pTSwQQ1u6  #suna #sudan  https://t.co/wZDe2pMrmr</t>
  </si>
  <si>
    <t>['https://www.suna-sd.net/read?id=730555']</t>
  </si>
  <si>
    <t>['https://pbs.twimg.com/media/FJ4tw2TXEAMjFI-.jpg']</t>
  </si>
  <si>
    <t>https://twitter.com/SUNA_AGENCY_EN/status/1485675246619348997</t>
  </si>
  <si>
    <t>https://pbs.twimg.com/media/FJ4tw2TXEAMjFI-.jpg</t>
  </si>
  <si>
    <t>2022-01-24 20:02:57 CAT</t>
  </si>
  <si>
    <t>US Embassy Bids Farewell to Charge d’Affaires Brian Shukan  https://t.co/rJa67Gqnrm  #suna #sudan  https://t.co/7QOQgqGaHQ</t>
  </si>
  <si>
    <t>['https://www.suna-sd.net/read?id=730552']</t>
  </si>
  <si>
    <t>['https://pbs.twimg.com/media/FJ4tFUxXsAYeQ5b.jpg']</t>
  </si>
  <si>
    <t>https://twitter.com/SUNA_AGENCY_EN/status/1485674499425062913</t>
  </si>
  <si>
    <t>https://pbs.twimg.com/media/FJ4tFUxXsAYeQ5b.jpg</t>
  </si>
  <si>
    <t>2022-01-24 19:52:08 CAT</t>
  </si>
  <si>
    <t>Minister of Culture and Information Holds Meeting with Heads of Corporations and Departments  https://t.co/dKrA9XvLEE  #suna #sudan  https://t.co/csDFro7Ou5</t>
  </si>
  <si>
    <t>['https://www.suna-sd.net/read?id=730540']</t>
  </si>
  <si>
    <t>['https://pbs.twimg.com/media/FJ4qmnYWQAo4Yf7.jpg']</t>
  </si>
  <si>
    <t>https://twitter.com/SUNA_AGENCY_EN/status/1485671776852000775</t>
  </si>
  <si>
    <t>https://pbs.twimg.com/media/FJ4qmnYWQAo4Yf7.jpg</t>
  </si>
  <si>
    <t>2022-01-24 19:46:04 CAT</t>
  </si>
  <si>
    <t>Foreign Minister Receives CISSA Secretary General  https://t.co/qdEU76ufSH  #suna #sudan  https://t.co/ZQqjYhQ8yA</t>
  </si>
  <si>
    <t>['https://www.suna-sd.net/read?id=730537']</t>
  </si>
  <si>
    <t>['https://pbs.twimg.com/media/FJ4pHBgWUAY5J43.jpg']</t>
  </si>
  <si>
    <t>https://twitter.com/SUNA_AGENCY_EN/status/1485670249903046661</t>
  </si>
  <si>
    <t>https://pbs.twimg.com/media/FJ4pHBgWUAY5J43.jpg</t>
  </si>
  <si>
    <t>2022-01-24 19:44:04 CAT</t>
  </si>
  <si>
    <t>Darfur  Sultan Dinar Launches Major Initiative on Renouncing Violence and Hate Speech in Darfur  https://t.co/0bZ3TJ5hAG  #suna #sudan  https://t.co/ov4P1jkbWs</t>
  </si>
  <si>
    <t>['https://www.suna-sd.net/read?id=730529']</t>
  </si>
  <si>
    <t>['https://pbs.twimg.com/media/FJ4owqKX0Ag-c4N.jpg']</t>
  </si>
  <si>
    <t>https://twitter.com/SUNA_AGENCY_EN/status/1485669745793851397</t>
  </si>
  <si>
    <t>https://pbs.twimg.com/media/FJ4owqKX0Ag-c4N.jpg</t>
  </si>
  <si>
    <t>2022-01-23 23:44:43 CAT</t>
  </si>
  <si>
    <t>Al-Burhan issues a decision to renew the cease-fire across the country  https://t.co/IFXgdhnlLu  #suna #sudan  https://t.co/rndMQww7SA</t>
  </si>
  <si>
    <t>['https://www.suna-sd.net/read?id=730512']</t>
  </si>
  <si>
    <t>['https://pbs.twimg.com/media/FJ0WP88WQAMJorn.jpg']</t>
  </si>
  <si>
    <t>https://twitter.com/SUNA_AGENCY_EN/status/1485367917990584323</t>
  </si>
  <si>
    <t>https://pbs.twimg.com/media/FJ0WP88WQAMJorn.jpg</t>
  </si>
  <si>
    <t>2022-01-23 19:50:15 CAT</t>
  </si>
  <si>
    <t>Vice-President of Sovereignty Council back home concluding official visit to Ethiopia  https://t.co/Eh7Attcw0O  #suna #sudan  https://t.co/BEIJu2AoE9</t>
  </si>
  <si>
    <t>['https://www.suna-sd.net/read?id=730500']</t>
  </si>
  <si>
    <t>['https://pbs.twimg.com/media/FJzglNZX0AEvLzy.jpg']</t>
  </si>
  <si>
    <t>https://twitter.com/SUNA_AGENCY_EN/status/1485308914426159105</t>
  </si>
  <si>
    <t>https://pbs.twimg.com/media/FJzglNZX0AEvLzy.jpg</t>
  </si>
  <si>
    <t>2022-01-23 19:47:56 CAT</t>
  </si>
  <si>
    <t>Armed Forces spokesperson visits SUNA  https://t.co/lk5M2nNYk5  #suna #sudan  https://t.co/zqaqjoXA9M</t>
  </si>
  <si>
    <t>['https://www.suna-sd.net/read?id=730496']</t>
  </si>
  <si>
    <t>['https://pbs.twimg.com/media/FJzgDjJXEAUs3HC.jpg']</t>
  </si>
  <si>
    <t>https://twitter.com/SUNA_AGENCY_EN/status/1485308331514372101</t>
  </si>
  <si>
    <t>https://pbs.twimg.com/media/FJzgDjJXEAUs3HC.jpg</t>
  </si>
  <si>
    <t>2022-01-23 19:43:29 CAT</t>
  </si>
  <si>
    <t>Norwegian special envoy to Sudan visits North Darfur  https://t.co/suZchLstxF  #suna #sudan  https://t.co/8oLDW72zwC</t>
  </si>
  <si>
    <t>['https://www.suna-sd.net/read?id=730494']</t>
  </si>
  <si>
    <t>['https://pbs.twimg.com/media/FJzfCW2WUAEELgi.jpg']</t>
  </si>
  <si>
    <t>https://twitter.com/SUNA_AGENCY_EN/status/1485307212549472261</t>
  </si>
  <si>
    <t>https://pbs.twimg.com/media/FJzfCW2WUAEELgi.jpg</t>
  </si>
  <si>
    <t>2022-01-23 17:03:36 CAT</t>
  </si>
  <si>
    <t>Foreign Ministry Undersecretary presents briefing to heads of diplomatic missions  https://t.co/SEZYD6XGK7  #suna #sudan  https://t.co/PM5gKsUAG6</t>
  </si>
  <si>
    <t>['https://www.suna-sd.net/read?id=730477']</t>
  </si>
  <si>
    <t>['https://pbs.twimg.com/media/FJy6cLPWYAISitp.jpg']</t>
  </si>
  <si>
    <t>https://twitter.com/SUNA_AGENCY_EN/status/1485266974372511756</t>
  </si>
  <si>
    <t>https://pbs.twimg.com/media/FJy6cLPWYAISitp.jpg</t>
  </si>
  <si>
    <t>2022-01-23 16:51:47 CAT</t>
  </si>
  <si>
    <t>Daglo receives Chairperson of African Union Commission  https://t.co/gmyT2S5qPX  #suna #sudan  https://t.co/GWhuwJ0yMV</t>
  </si>
  <si>
    <t>['https://www.suna-sd.net/read?id=730469']</t>
  </si>
  <si>
    <t>['https://pbs.twimg.com/media/FJy3u6YXIAs6807.jpg']</t>
  </si>
  <si>
    <t>https://twitter.com/SUNA_AGENCY_EN/status/1485264001097474048</t>
  </si>
  <si>
    <t>https://pbs.twimg.com/media/FJy3u6YXIAs6807.jpg</t>
  </si>
  <si>
    <t>2022-01-23 16:49:04 CAT</t>
  </si>
  <si>
    <t>TSC Vice-President, Ethiopian Prime Minister discuss bilateral relations  https://t.co/Ca1e2FqKQm  #suna #sudan  https://t.co/5lMT56AOry</t>
  </si>
  <si>
    <t>['https://www.suna-sd.net/read?id=730461']</t>
  </si>
  <si>
    <t>['https://pbs.twimg.com/media/FJy3HG_XIAEsczY.jpg']</t>
  </si>
  <si>
    <t>https://twitter.com/SUNA_AGENCY_EN/status/1485263319262969861</t>
  </si>
  <si>
    <t>https://pbs.twimg.com/media/FJy3HG_XIAEsczY.jpg</t>
  </si>
  <si>
    <t>2022-01-22 23:21:15 CAT</t>
  </si>
  <si>
    <t>Abu-Hajja: Military Personnel much Keen for Civil State and Democratic Transition  https://t.co/r5qxH8nkV6  #suna #sudan  https://t.co/unZyiDIWs1</t>
  </si>
  <si>
    <t>['https://www.suna-sd.net/read?id=730449']</t>
  </si>
  <si>
    <t>['https://pbs.twimg.com/media/FJvHSRvXMAgntlU.jpg']</t>
  </si>
  <si>
    <t>https://twitter.com/SUNA_AGENCY_EN/status/1484999628097523714</t>
  </si>
  <si>
    <t>https://pbs.twimg.com/media/FJvHSRvXMAgntlU.jpg</t>
  </si>
  <si>
    <t>2022-01-22 20:06:14 CAT</t>
  </si>
  <si>
    <t>Members of Sovereignty Council Informed on Outcome of Friends of Sudan Conference  https://t.co/mCsbZCmIPt  #suna #sudan  https://t.co/lk076KOvI7</t>
  </si>
  <si>
    <t>['https://www.suna-sd.net/read?id=730435']</t>
  </si>
  <si>
    <t>['https://pbs.twimg.com/media/FJuapgMWUAYZ1qB.jpg']</t>
  </si>
  <si>
    <t>https://twitter.com/SUNA_AGENCY_EN/status/1484950547878846469</t>
  </si>
  <si>
    <t>https://pbs.twimg.com/media/FJuapgMWUAYZ1qB.jpg</t>
  </si>
  <si>
    <t>2022-01-22 19:55:42 CAT</t>
  </si>
  <si>
    <t>Abiy Ahmed Tweets Welcoming Visit of Daglo  https://t.co/WbBZEmGV8t  #suna #sudan  https://t.co/IwgIMdRRX1</t>
  </si>
  <si>
    <t>['https://www.suna-sd.net/read?id=730431']</t>
  </si>
  <si>
    <t>['https://pbs.twimg.com/media/FJuYPo0WUAQ9xFS.jpg']</t>
  </si>
  <si>
    <t>https://twitter.com/SUNA_AGENCY_EN/status/1484947899775598592</t>
  </si>
  <si>
    <t>https://pbs.twimg.com/media/FJuYPo0WUAQ9xFS.jpg</t>
  </si>
  <si>
    <t>2022-01-22 14:34:36 CAT</t>
  </si>
  <si>
    <t>Daglo Arrives in Addis Ababa  https://t.co/0P9b7Tb2BE  #suna #sudan  https://t.co/QSpyN8vsgl</t>
  </si>
  <si>
    <t>['https://www.suna-sd.net/read?id=730420']</t>
  </si>
  <si>
    <t>['https://pbs.twimg.com/media/FJtOv73XIAU30Lb.jpg']</t>
  </si>
  <si>
    <t>https://twitter.com/SUNA_AGENCY_EN/status/1484867089835999234</t>
  </si>
  <si>
    <t>https://pbs.twimg.com/media/FJtOv73XIAU30Lb.jpg</t>
  </si>
  <si>
    <t>2022-01-22 14:32:13 CAT</t>
  </si>
  <si>
    <t>Daglo Leaves for Ethiopia  https://t.co/wkcFOkfHzG  #suna #sudan  https://t.co/NQjztUVMpw</t>
  </si>
  <si>
    <t>['https://www.suna-sd.net/read?id=730419']</t>
  </si>
  <si>
    <t>['https://pbs.twimg.com/media/FJtOMo9XsAsbpvi.jpg']</t>
  </si>
  <si>
    <t>https://twitter.com/SUNA_AGENCY_EN/status/1484866489865879554</t>
  </si>
  <si>
    <t>https://pbs.twimg.com/media/FJtOMo9XsAsbpvi.jpg</t>
  </si>
  <si>
    <t>2022-01-22 14:30:28 CAT</t>
  </si>
  <si>
    <t>IGAD to organize second Groundwater Forum  https://t.co/MpO4StZE9i  #suna #sudan  https://t.co/U9kTbiYEeQ</t>
  </si>
  <si>
    <t>['https://www.suna-sd.net/read?id=730415']</t>
  </si>
  <si>
    <t>['https://pbs.twimg.com/media/FJtNzX2XIAoBFTl.jpg']</t>
  </si>
  <si>
    <t>https://twitter.com/SUNA_AGENCY_EN/status/1484866049371774980</t>
  </si>
  <si>
    <t>https://pbs.twimg.com/media/FJtNzX2XIAoBFTl.jpg</t>
  </si>
  <si>
    <t>2022-01-21 21:39:02 CAT</t>
  </si>
  <si>
    <t>UN- Facilitated Consultations on a Political Process for Sudan continue  https://t.co/4fC2Ctb5BG  #suna #sudan  https://t.co/HKRUlHiu24</t>
  </si>
  <si>
    <t>['https://www.suna-sd.net/read?id=730403']</t>
  </si>
  <si>
    <t>['https://pbs.twimg.com/media/FJpmTiwWQAQVsd1.jpg']</t>
  </si>
  <si>
    <t>https://twitter.com/SUNA_AGENCY_EN/status/1484611516414537728</t>
  </si>
  <si>
    <t>https://pbs.twimg.com/media/FJpmTiwWQAQVsd1.jpg</t>
  </si>
  <si>
    <t>2022-01-21 18:44:51 CAT</t>
  </si>
  <si>
    <t>Nimir Renews Government’s Resolve to Impose State Authority and Rule of Law  https://t.co/Q3m0LB6IF9  #suna #sudan  https://t.co/lyN7wQfhZh</t>
  </si>
  <si>
    <t>['https://www.suna-sd.net/read?id=730397']</t>
  </si>
  <si>
    <t>['https://pbs.twimg.com/media/FJo-b3pXoAASKFy.jpg']</t>
  </si>
  <si>
    <t>https://twitter.com/SUNA_AGENCY_EN/status/1484567680883781633</t>
  </si>
  <si>
    <t>https://pbs.twimg.com/media/FJo-b3pXoAASKFy.jpg</t>
  </si>
  <si>
    <t>2022-01-21 18:40:19 CAT</t>
  </si>
  <si>
    <t>Dr Tawhida Informed on Security Committee’s Efforts on UNAMID Base Incidents  https://t.co/liJPUy19B6  #suna #sudan  https://t.co/1zSLnggjja</t>
  </si>
  <si>
    <t>['https://www.suna-sd.net/read?id=730396']</t>
  </si>
  <si>
    <t>['https://pbs.twimg.com/media/FJo9ZgJWYAEByt5.jpg']</t>
  </si>
  <si>
    <t>https://twitter.com/SUNA_AGENCY_EN/status/1484566537835008003</t>
  </si>
  <si>
    <t>https://pbs.twimg.com/media/FJo9ZgJWYAEByt5.jpg</t>
  </si>
  <si>
    <t>2022-01-21 18:35:37 CAT</t>
  </si>
  <si>
    <t>TSC President Issues Decision on Assignment of Ministers  https://t.co/VxjPesDCfC  #suna #sudan  https://t.co/zFXhp89wol</t>
  </si>
  <si>
    <t>['https://www.suna-sd.net/read?id=730392']</t>
  </si>
  <si>
    <t>['https://pbs.twimg.com/media/FJo8TCbX0AAw6cj.jpg']</t>
  </si>
  <si>
    <t>https://twitter.com/SUNA_AGENCY_EN/status/1484565357373317123</t>
  </si>
  <si>
    <t>https://pbs.twimg.com/media/FJo8TCbX0AAw6cj.jpg</t>
  </si>
  <si>
    <t>2022-01-20 20:47:45 CAT</t>
  </si>
  <si>
    <t>TSC President lauds Sudanese -Kenyan relations  https://t.co/J6lc3x1WxD  #suna #sudan  https://t.co/fzif1X3NWC</t>
  </si>
  <si>
    <t>['https://www.suna-sd.net/read?id=730367']</t>
  </si>
  <si>
    <t>['https://pbs.twimg.com/media/FJkQ-M3WYAMD6PF.jpg']</t>
  </si>
  <si>
    <t>https://twitter.com/SUNA_AGENCY_EN/status/1484236220981035012</t>
  </si>
  <si>
    <t>https://pbs.twimg.com/media/FJkQ-M3WYAMD6PF.jpg</t>
  </si>
  <si>
    <t>2022-01-20 20:45:01 CAT</t>
  </si>
  <si>
    <t>Workshop on Human rights standards, monitoring violations concludes activities  https://t.co/Mxa3antOe2  #suna #sudan  https://t.co/Fk3KoU0VLn</t>
  </si>
  <si>
    <t>['https://www.suna-sd.net/read?id=730362']</t>
  </si>
  <si>
    <t>['https://pbs.twimg.com/media/FJkQWArWQAIIZFA.jpg']</t>
  </si>
  <si>
    <t>https://twitter.com/SUNA_AGENCY_EN/status/1484235532431417351</t>
  </si>
  <si>
    <t>https://pbs.twimg.com/media/FJkQWArWQAIIZFA.jpg</t>
  </si>
  <si>
    <t>2022-01-20 18:54:05 CAT</t>
  </si>
  <si>
    <t>Sudan and US affirm necessity for national comprehensive dialogue  https://t.co/XzCBcBbMrP  #suna #sudan  https://t.co/u4Lb0HesDM</t>
  </si>
  <si>
    <t>['https://www.suna-sd.net/read?id=730360']</t>
  </si>
  <si>
    <t>['https://pbs.twimg.com/media/FJj29DfUcAEWsqx.jpg']</t>
  </si>
  <si>
    <t>https://twitter.com/SUNA_AGENCY_EN/status/1484207614934323206</t>
  </si>
  <si>
    <t>https://pbs.twimg.com/media/FJj29DfUcAEWsqx.jpg</t>
  </si>
  <si>
    <t>2022-01-20 17:28:14 CAT</t>
  </si>
  <si>
    <t>Third COVID-19 vaccination campaign to kickoff Next Monday  https://t.co/aOrX13BDha  #suna #sudan  https://t.co/oy6GB9Wtfp</t>
  </si>
  <si>
    <t>['https://www.suna-sd.net/read?id=730348']</t>
  </si>
  <si>
    <t>['https://pbs.twimg.com/media/FJjjTf-VUAUFnfb.jpg']</t>
  </si>
  <si>
    <t>https://twitter.com/SUNA_AGENCY_EN/status/1484186008912605185</t>
  </si>
  <si>
    <t>https://pbs.twimg.com/media/FJjjTf-VUAUFnfb.jpg</t>
  </si>
  <si>
    <t>2022-01-20 17:10:26 CAT</t>
  </si>
  <si>
    <t>Dr. Salma affirms to woman issues  https://t.co/3a5SssKc2H  #suna #sudan  https://t.co/xVbv4XksPO</t>
  </si>
  <si>
    <t>['https://www.suna-sd.net/read?id=730341']</t>
  </si>
  <si>
    <t>['https://pbs.twimg.com/media/FJjfO5_VkAIL2EJ.jpg']</t>
  </si>
  <si>
    <t>https://twitter.com/SUNA_AGENCY_EN/status/1484181532566646790</t>
  </si>
  <si>
    <t>https://pbs.twimg.com/media/FJjfO5_VkAIL2EJ.jpg</t>
  </si>
  <si>
    <t>2022-01-20 17:08:18 CAT</t>
  </si>
  <si>
    <t>Ministry of health receives support from WHO  https://t.co/GwOg7ZVjuM  #suna #sudan  https://t.co/M3yCAVkR6s</t>
  </si>
  <si>
    <t>['https://www.suna-sd.net/read?id=730338']</t>
  </si>
  <si>
    <t>['https://pbs.twimg.com/media/FJjevcQVcBIXz6i.jpg']</t>
  </si>
  <si>
    <t>https://twitter.com/SUNA_AGENCY_EN/status/1484180992873021440</t>
  </si>
  <si>
    <t>https://pbs.twimg.com/media/FJjevcQVcBIXz6i.jpg</t>
  </si>
  <si>
    <t>2022-01-20 14:16:19 CAT</t>
  </si>
  <si>
    <t>Al- Hadi Idris meets USA visiting delegation  https://t.co/VSOB4Zq3aT  #suna #sudan  https://t.co/lD24qaSm5E</t>
  </si>
  <si>
    <t>['https://www.suna-sd.net/read?id=730327']</t>
  </si>
  <si>
    <t>['https://pbs.twimg.com/media/FJi3Yl8WYAQk69U.jpg']</t>
  </si>
  <si>
    <t>https://twitter.com/SUNA_AGENCY_EN/status/1484137715444686849</t>
  </si>
  <si>
    <t>https://pbs.twimg.com/media/FJi3Yl8WYAQk69U.jpg</t>
  </si>
  <si>
    <t>2022-01-19 21:02:38 CAT</t>
  </si>
  <si>
    <t>Al-Burhan Meets with Leaders of Native Administration and Sufi Sects  https://t.co/GeDsD25jek  #suna #sudan  https://t.co/lasUeuE8Z1</t>
  </si>
  <si>
    <t>['https://www.suna-sd.net/read?id=730305']</t>
  </si>
  <si>
    <t>['https://pbs.twimg.com/media/FJfKyoiWUAM-Kv1.jpg']</t>
  </si>
  <si>
    <t>https://twitter.com/SUNA_AGENCY_EN/status/1483877580596031492</t>
  </si>
  <si>
    <t>https://pbs.twimg.com/media/FJfKyoiWUAM-Kv1.jpg</t>
  </si>
  <si>
    <t>2022-01-19 20:44:06 CAT</t>
  </si>
  <si>
    <t>Al-Burhan Receives Phone Call from Under-Secretary-General of UN for Peacekeeping Operations  https://t.co/vvcGFqalXf  #suna #sudan  https://t.co/J2AnF8yVvB</t>
  </si>
  <si>
    <t>['https://www.suna-sd.net/read?id=730302']</t>
  </si>
  <si>
    <t>['https://pbs.twimg.com/media/FJfGjFlXwAISjfv.jpg']</t>
  </si>
  <si>
    <t>https://twitter.com/SUNA_AGENCY_EN/status/1483872916559310851</t>
  </si>
  <si>
    <t>https://pbs.twimg.com/media/FJfGjFlXwAISjfv.jpg</t>
  </si>
  <si>
    <t>2022-01-19 20:41:12 CAT</t>
  </si>
  <si>
    <t>Burtom Appreciates African Union Support to Sudan  https://t.co/FNRDsoS864  #suna #sudan  https://t.co/3oY2C0MCgJ</t>
  </si>
  <si>
    <t>['https://www.suna-sd.net/read?id=730299']</t>
  </si>
  <si>
    <t>['https://pbs.twimg.com/media/FJfF4g2WQA4eETK.jpg']</t>
  </si>
  <si>
    <t>https://twitter.com/SUNA_AGENCY_EN/status/1483872184611262476</t>
  </si>
  <si>
    <t>https://pbs.twimg.com/media/FJfF4g2WQA4eETK.jpg</t>
  </si>
  <si>
    <t>2022-01-19 20:39:15 CAT</t>
  </si>
  <si>
    <t>Al-Burhan Assigns Undersecretaries to Carry out Duties of Ministers  https://t.co/u8tKL4r8qb  #suna #sudan  https://t.co/4R0HwSUycc</t>
  </si>
  <si>
    <t>['https://www.suna-sd.net/read?id=730298']</t>
  </si>
  <si>
    <t>['https://pbs.twimg.com/media/FJfFcT1WQAQHmgv.jpg']</t>
  </si>
  <si>
    <t>https://twitter.com/SUNA_AGENCY_EN/status/1483871694678904832</t>
  </si>
  <si>
    <t>https://pbs.twimg.com/media/FJfFcT1WQAQHmgv.jpg</t>
  </si>
  <si>
    <t>2022-01-19 19:31:19 CAT</t>
  </si>
  <si>
    <t>Burtom Receives Ambassador of Kuwait  https://t.co/uYpjQZexWU  #suna #sudan  https://t.co/0rkGBjgcXv</t>
  </si>
  <si>
    <t>['https://www.suna-sd.net/read?id=730291']</t>
  </si>
  <si>
    <t>['https://pbs.twimg.com/media/FJe14xqWYAAUMhp.jpg']</t>
  </si>
  <si>
    <t>https://twitter.com/SUNA_AGENCY_EN/status/1483854596938379264</t>
  </si>
  <si>
    <t>https://pbs.twimg.com/media/FJe14xqWYAAUMhp.jpg</t>
  </si>
  <si>
    <t>2022-01-19 19:28:42 CAT</t>
  </si>
  <si>
    <t>Dr. Salma meets delegation of higher council for central states  https://t.co/Rs2x2zs4Hs  #suna #sudan  https://t.co/yZ8Qf4lJ2Q</t>
  </si>
  <si>
    <t>['https://www.suna-sd.net/read?id=730285']</t>
  </si>
  <si>
    <t>['https://pbs.twimg.com/media/FJe1SxAXMAAJxlP.jpg']</t>
  </si>
  <si>
    <t>https://twitter.com/SUNA_AGENCY_EN/status/1483853940169093121</t>
  </si>
  <si>
    <t>https://pbs.twimg.com/media/FJe1SxAXMAAJxlP.jpg</t>
  </si>
  <si>
    <t>2022-01-19 17:53:49 CAT</t>
  </si>
  <si>
    <t>Hajar Informed on Security Situation in the Country  https://t.co/LjpSZXEloa  #suna #sudan  https://t.co/UwEOTF9LHl</t>
  </si>
  <si>
    <t>['https://www.suna-sd.net/read?id=730278']</t>
  </si>
  <si>
    <t>['https://pbs.twimg.com/media/FJefks_XoAQ9_Z0.jpg']</t>
  </si>
  <si>
    <t>https://twitter.com/SUNA_AGENCY_EN/status/1483830061769887751</t>
  </si>
  <si>
    <t>https://pbs.twimg.com/media/FJefks_XoAQ9_Z0.jpg</t>
  </si>
  <si>
    <t>2022-01-19 17:48:11 CAT</t>
  </si>
  <si>
    <t>Acting Council of Ministers Approves General Budget for Year 2022  https://t.co/gcKomP0K1g  #suna #sudan  https://t.co/lmKTf9hZ5r</t>
  </si>
  <si>
    <t>['https://www.suna-sd.net/read?id=730269']</t>
  </si>
  <si>
    <t>['https://pbs.twimg.com/media/FJeeSPaX0AAAH04.jpg']</t>
  </si>
  <si>
    <t>https://twitter.com/SUNA_AGENCY_EN/status/1483828643705114625</t>
  </si>
  <si>
    <t>https://pbs.twimg.com/media/FJeeSPaX0AAAH04.jpg</t>
  </si>
  <si>
    <t>2022-01-19 16:14:32 CAT</t>
  </si>
  <si>
    <t>Acting Wali of Kassala State Affirms Concern with Strengthening Relations with UN Agencies  https://t.co/c3ZxE0U3cr  #suna #sudan  https://t.co/YkWWlkJY7H</t>
  </si>
  <si>
    <t>['https://www.suna-sd.net/read?id=730265']</t>
  </si>
  <si>
    <t>['https://pbs.twimg.com/media/FJeI2Y6XsAMDhZU.jpg']</t>
  </si>
  <si>
    <t>https://twitter.com/SUNA_AGENCY_EN/status/1483805077232046081</t>
  </si>
  <si>
    <t>https://pbs.twimg.com/media/FJeI2Y6XsAMDhZU.jpg</t>
  </si>
  <si>
    <t>2022-01-19 16:10:44 CAT</t>
  </si>
  <si>
    <t>Governor of Blue Nile Region Underscores Support to Youth Issues  https://t.co/4aAkyrDX2p  #suna #sudan  https://t.co/Cm7ANM8a4F</t>
  </si>
  <si>
    <t>['https://www.suna-sd.net/read?id=730252']</t>
  </si>
  <si>
    <t>['https://pbs.twimg.com/media/FJeH-hJXoAMQfeM.jpg']</t>
  </si>
  <si>
    <t>https://twitter.com/SUNA_AGENCY_EN/status/1483804118875582466</t>
  </si>
  <si>
    <t>https://pbs.twimg.com/media/FJeH-hJXoAMQfeM.jpg</t>
  </si>
  <si>
    <t>2022-01-19 16:08:39 CAT</t>
  </si>
  <si>
    <t>Daglo and Galwak Agree to Hold Conference for Tribes Living Along Sudan- South Sudan Borders  https://t.co/iDdK2b4pab  #suna #sudan  https://t.co/WmUlEpJgzk</t>
  </si>
  <si>
    <t>['https://www.suna-sd.net/read?id=730247']</t>
  </si>
  <si>
    <t>['https://pbs.twimg.com/media/FJeHgXvXsAYbMAt.jpg']</t>
  </si>
  <si>
    <t>https://twitter.com/SUNA_AGENCY_EN/status/1483803596378578948</t>
  </si>
  <si>
    <t>https://pbs.twimg.com/media/FJeHgXvXsAYbMAt.jpg</t>
  </si>
  <si>
    <t>2022-01-18 20:10:05 CAT</t>
  </si>
  <si>
    <t>Hajar hails AU role to support stability  https://t.co/wzHrzTVJ9Y  #suna #sudan  https://t.co/GbbwTNRBSM</t>
  </si>
  <si>
    <t>['https://www.suna-sd.net/read?id=730225']</t>
  </si>
  <si>
    <t>['https://pbs.twimg.com/media/FJZ1LH9XIAENCqa.jpg']</t>
  </si>
  <si>
    <t>https://twitter.com/SUNA_AGENCY_EN/status/1483501967867584518</t>
  </si>
  <si>
    <t>https://pbs.twimg.com/media/FJZ1LH9XIAENCqa.jpg</t>
  </si>
  <si>
    <t>2022-01-18 19:27:27 CAT</t>
  </si>
  <si>
    <t>TSC Members meet Ambassador of Kingdom of Saudi Arabia  https://t.co/Be1GkM589K  #suna #sudan  https://t.co/n5sLCcA8g6</t>
  </si>
  <si>
    <t>['https://www.suna-sd.net/read?id=730220']</t>
  </si>
  <si>
    <t>['https://pbs.twimg.com/media/FJZraY8WUAAp6RR.jpg']</t>
  </si>
  <si>
    <t>https://twitter.com/SUNA_AGENCY_EN/status/1483491236099022857</t>
  </si>
  <si>
    <t>https://pbs.twimg.com/media/FJZraY8WUAAp6RR.jpg</t>
  </si>
  <si>
    <t>2022-01-18 19:06:04 CAT</t>
  </si>
  <si>
    <t>Daglo discusses strengthening cooperation with South Sudan  https://t.co/YDo3J9xya8  #suna #sudan  https://t.co/YWn7Prd27Y</t>
  </si>
  <si>
    <t>['https://www.suna-sd.net/read?id=730222']</t>
  </si>
  <si>
    <t>['https://pbs.twimg.com/media/FJZmhVLWYAQLj4c.jpg']</t>
  </si>
  <si>
    <t>https://twitter.com/SUNA_AGENCY_EN/status/1483485853800448003</t>
  </si>
  <si>
    <t>https://pbs.twimg.com/media/FJZmhVLWYAQLj4c.jpg</t>
  </si>
  <si>
    <t>2022-01-18 18:52:26 CAT</t>
  </si>
  <si>
    <t>Daglo makes phone call to UAE Deputy Prime Minister  https://t.co/gMDcL0srXI  #suna #sudan  https://t.co/wBdATMpwOJ</t>
  </si>
  <si>
    <t>['https://www.suna-sd.net/read?id=730216']</t>
  </si>
  <si>
    <t>['https://pbs.twimg.com/media/FJZjZqRXMAQcmpO.jpg']</t>
  </si>
  <si>
    <t>https://twitter.com/SUNA_AGENCY_EN/status/1483482423006486530</t>
  </si>
  <si>
    <t>https://pbs.twimg.com/media/FJZjZqRXMAQcmpO.jpg</t>
  </si>
  <si>
    <t>2022-01-18 18:49:07 CAT</t>
  </si>
  <si>
    <t>Higher Health Emergency Committee meets  https://t.co/pLYcdUIm59  #suna #sudan  https://t.co/WwVB2shwuD</t>
  </si>
  <si>
    <t>['https://www.suna-sd.net/read?id=730212']</t>
  </si>
  <si>
    <t>['https://pbs.twimg.com/media/FJZiozRWUAYsPX3.jpg']</t>
  </si>
  <si>
    <t>https://twitter.com/SUNA_AGENCY_EN/status/1483481588218441735</t>
  </si>
  <si>
    <t>https://pbs.twimg.com/media/FJZiozRWUAYsPX3.jpg</t>
  </si>
  <si>
    <t>2022-01-18 18:45:19 CAT</t>
  </si>
  <si>
    <t>Al-Burhan receives phone call from Crown Prince of Abu Dhabi  https://t.co/HQMW6Qx7Kg  #suna #sudan  https://t.co/1pDfo6uEZO</t>
  </si>
  <si>
    <t>['https://www.suna-sd.net/read?id=730211']</t>
  </si>
  <si>
    <t>['https://pbs.twimg.com/media/FJZhxnyWQAINv8z.jpg']</t>
  </si>
  <si>
    <t>https://twitter.com/SUNA_AGENCY_EN/status/1483480635155128320</t>
  </si>
  <si>
    <t>https://pbs.twimg.com/media/FJZhxnyWQAINv8z.jpg</t>
  </si>
  <si>
    <t>2022-01-18 18:43:06 CAT</t>
  </si>
  <si>
    <t>Saudi Arabia hosts Friends of Sudan Conference  https://t.co/mO2GtcB4LS  #suna #sudan  https://t.co/wJB4Rpc7nM</t>
  </si>
  <si>
    <t>['https://www.suna-sd.net/read?id=730200']</t>
  </si>
  <si>
    <t>['https://pbs.twimg.com/media/FJZhRJ6XsAAuho9.jpg']</t>
  </si>
  <si>
    <t>https://twitter.com/SUNA_AGENCY_EN/status/1483480077048365059</t>
  </si>
  <si>
    <t>https://pbs.twimg.com/media/FJZhRJ6XsAAuho9.jpg</t>
  </si>
  <si>
    <t>2022-01-18 15:57:47 CAT</t>
  </si>
  <si>
    <t>Al-Burhan issues decision forming fact-finding committee on January 17 incidents  https://t.co/gPfztmB2Lo  #suna #sudan  https://t.co/usI81fKJzi</t>
  </si>
  <si>
    <t>['https://www.suna-sd.net/read?id=730195']</t>
  </si>
  <si>
    <t>['https://pbs.twimg.com/media/FJY7bJVX0AI0XxY.jpg']</t>
  </si>
  <si>
    <t>https://twitter.com/SUNA_AGENCY_EN/status/1483438473893789697</t>
  </si>
  <si>
    <t>https://pbs.twimg.com/media/FJY7bJVX0AI0XxY.jpg</t>
  </si>
  <si>
    <t>2022-01-18 15:34:39 CAT</t>
  </si>
  <si>
    <t>Sudan Condemns Terrorist Aggression on UAE Territories  https://t.co/0HLTJnKEjD  #suna #sudan  https://t.co/63cvjfsSQH</t>
  </si>
  <si>
    <t>['https://www.suna-sd.net/read?id=730166']</t>
  </si>
  <si>
    <t>['https://pbs.twimg.com/media/FJY2IruXwAMc8kH.jpg']</t>
  </si>
  <si>
    <t>https://twitter.com/SUNA_AGENCY_EN/status/1483432652514504714</t>
  </si>
  <si>
    <t>https://pbs.twimg.com/media/FJY2IruXwAMc8kH.jpg</t>
  </si>
  <si>
    <t>2022-01-17 20:27:04 CAT</t>
  </si>
  <si>
    <t>Ambassador Lucy Tamlyn Appointed as Chargé d’Affaires at US Embassy Khartoum  https://t.co/wKqeOWDNAA  #suna #sudan  https://t.co/x5JcRhvQX1</t>
  </si>
  <si>
    <t>['https://www.suna-sd.net/read?id=730154']</t>
  </si>
  <si>
    <t>['https://pbs.twimg.com/media/FJUveTEX0AI6AAr.jpg']</t>
  </si>
  <si>
    <t>https://twitter.com/SUNA_AGENCY_EN/status/1483143852311654400</t>
  </si>
  <si>
    <t>https://pbs.twimg.com/media/FJUveTEX0AI6AAr.jpg</t>
  </si>
  <si>
    <t>2022-01-17 20:24:21 CAT</t>
  </si>
  <si>
    <t>Aggar Informs Envoy of South Sudan President on Situation in Sudan  https://t.co/HE1xOLpLPo  #suna #sudan  https://t.co/CtmE2wAsY3</t>
  </si>
  <si>
    <t>['https://www.suna-sd.net/read?id=730153']</t>
  </si>
  <si>
    <t>['https://pbs.twimg.com/media/FJUu2a-XsAMGw95.jpg']</t>
  </si>
  <si>
    <t>https://twitter.com/SUNA_AGENCY_EN/status/1483143167725776899</t>
  </si>
  <si>
    <t>https://pbs.twimg.com/media/FJUu2a-XsAMGw95.jpg</t>
  </si>
  <si>
    <t>2022-01-17 18:41:23 CAT</t>
  </si>
  <si>
    <t>TSC President Blesses Agreement Between Government of South Sudan and Dissidents  https://t.co/5Zh4FlT7rY  #suna #sudan  https://t.co/PiYtqQFUtL</t>
  </si>
  <si>
    <t>['https://www.suna-sd.net/read?id=730143']</t>
  </si>
  <si>
    <t>['https://pbs.twimg.com/media/FJUXQ3PXMAY8mfC.jpg', 'https://pbs.twimg.com/media/FJUXRTOXsAM0Dgy.jpg', 'https://pbs.twimg.com/media/FJUXRwaXwAQqaWz.jpg', 'https://pbs.twimg.com/media/FJUXR7EWQAE2tAz.jpg']</t>
  </si>
  <si>
    <t>https://twitter.com/SUNA_AGENCY_EN/status/1483117257333035011</t>
  </si>
  <si>
    <t>https://pbs.twimg.com/media/FJUXQ3PXMAY8mfC.jpg</t>
  </si>
  <si>
    <t>2022-01-17 18:34:07 CAT</t>
  </si>
  <si>
    <t>Sudan Acting Charge d’Affaires to Budapest Meets Hungarian Deputy State Minister for Foreign Economic Relations  https://t.co/GGXVSUd3qT  #suna #sudan  https://t.co/xWCoUm4laP</t>
  </si>
  <si>
    <t>['https://www.suna-sd.net/read?id=730142']</t>
  </si>
  <si>
    <t>['https://pbs.twimg.com/media/FJUVmnQXoAU_um6.jpg']</t>
  </si>
  <si>
    <t>https://twitter.com/SUNA_AGENCY_EN/status/1483115427605762052</t>
  </si>
  <si>
    <t>https://pbs.twimg.com/media/FJUVmnQXoAU_um6.jpg</t>
  </si>
  <si>
    <t>2022-01-17 18:30:10 CAT</t>
  </si>
  <si>
    <t>UNITAMS Issues Statement on Consultations about Political Process in Sudan  https://t.co/ixvnvDI9YJ  #suna #sudan  https://t.co/qlECY7OxFd</t>
  </si>
  <si>
    <t>['https://www.suna-sd.net/read?id=730134']</t>
  </si>
  <si>
    <t>['https://pbs.twimg.com/media/FJUUttoWUAMmTOY.jpg']</t>
  </si>
  <si>
    <t>https://twitter.com/SUNA_AGENCY_EN/status/1483114434562347008</t>
  </si>
  <si>
    <t>https://pbs.twimg.com/media/FJUUttoWUAMmTOY.jpg</t>
  </si>
  <si>
    <t>2022-01-17 18:21:46 CAT</t>
  </si>
  <si>
    <t>SUNA Forum Hosts “ For Sake of the Homeland” Initiative  https://t.co/HFNsmVPBao  #suna #sudan  https://t.co/o6BsaYpBd6</t>
  </si>
  <si>
    <t>['https://www.suna-sd.net/read?id=730133']</t>
  </si>
  <si>
    <t>['https://pbs.twimg.com/media/FJUSxz0WQAAMczY.jpg']</t>
  </si>
  <si>
    <t>https://twitter.com/SUNA_AGENCY_EN/status/1483112319227998210</t>
  </si>
  <si>
    <t>https://pbs.twimg.com/media/FJUSxz0WQAAMczY.jpg</t>
  </si>
  <si>
    <t>2022-01-17 18:17:15 CAT</t>
  </si>
  <si>
    <t>Statement of Information Ministry on withdrawal of Al Jazeera Mubasher license  https://t.co/CUEWXSbxWS  #suna #sudan  https://t.co/1XU0ui2QwT</t>
  </si>
  <si>
    <t>['https://www.suna-sd.net/read?id=730125']</t>
  </si>
  <si>
    <t>['https://pbs.twimg.com/media/FJURwrEXsAEqM5L.jpg']</t>
  </si>
  <si>
    <t>https://twitter.com/SUNA_AGENCY_EN/status/1483111183771131911</t>
  </si>
  <si>
    <t>https://pbs.twimg.com/media/FJURwrEXsAEqM5L.jpg</t>
  </si>
  <si>
    <t>2022-01-17 18:13:15 CAT</t>
  </si>
  <si>
    <t>Ministry of Foreign Affairs Eulogizes Ambassador Abdel Latif Abdel Hamid  https://t.co/54a65oWBKW  #suna #sudan  https://t.co/O5X0qu0sW6</t>
  </si>
  <si>
    <t>['https://www.suna-sd.net/read?id=730124']</t>
  </si>
  <si>
    <t>['https://pbs.twimg.com/media/FJUQ2GHXoAYSuC5.jpg']</t>
  </si>
  <si>
    <t>https://twitter.com/SUNA_AGENCY_EN/status/1483110177104613397</t>
  </si>
  <si>
    <t>https://pbs.twimg.com/media/FJUQ2GHXoAYSuC5.jpg</t>
  </si>
  <si>
    <t>2022-01-17 18:10:33 CAT</t>
  </si>
  <si>
    <t>Dr Tawhida Appreciates Jebel Moon Initiative on Assisting the Affected People in W. Darfur  https://t.co/WqohFkHGbW  #suna #sudan  https://t.co/aGTqHyEcFL</t>
  </si>
  <si>
    <t>['https://www.suna-sd.net/read?id=730118']</t>
  </si>
  <si>
    <t>['https://pbs.twimg.com/media/FJUQOckXMAAQNp_.jpg']</t>
  </si>
  <si>
    <t>https://twitter.com/SUNA_AGENCY_EN/status/1483109495601516551</t>
  </si>
  <si>
    <t>https://pbs.twimg.com/media/FJUQOckXMAAQNp_.jpg</t>
  </si>
  <si>
    <t>2022-01-17 17:38:42 CAT</t>
  </si>
  <si>
    <t>NMHR Holds Meeting to Follow –Up Staging of Demonstrations  https://t.co/WWGinpgouD  #suna #sudan  https://t.co/BdCBqwaDQB</t>
  </si>
  <si>
    <t>['https://www.suna-sd.net/read?id=730113']</t>
  </si>
  <si>
    <t>['https://pbs.twimg.com/media/FJUI8DMWYAss9wy.jpg']</t>
  </si>
  <si>
    <t>https://twitter.com/SUNA_AGENCY_EN/status/1483101482496974851</t>
  </si>
  <si>
    <t>https://pbs.twimg.com/media/FJUI8DMWYAss9wy.jpg</t>
  </si>
  <si>
    <t>2022-01-16 22:11:45 CAT</t>
  </si>
  <si>
    <t>Abdel Baghi briefed on energy research center situations  https://t.co/I3q9K11iER  #suna #sudan  https://t.co/jjvVUaLTSz</t>
  </si>
  <si>
    <t>['https://www.suna-sd.net/read?id=730088']</t>
  </si>
  <si>
    <t>['https://pbs.twimg.com/media/FJP92B6WYAEcrdr.jpg']</t>
  </si>
  <si>
    <t>https://twitter.com/SUNA_AGENCY_EN/status/1482807809909612555</t>
  </si>
  <si>
    <t>https://pbs.twimg.com/media/FJP92B6WYAEcrdr.jpg</t>
  </si>
  <si>
    <t>2022-01-16 22:09:53 CAT</t>
  </si>
  <si>
    <t>304 new cases of coronavirus infection reported  https://t.co/wR6BaOPhIo  #suna #sudan  https://t.co/sWxIp0wGHe</t>
  </si>
  <si>
    <t>['https://www.suna-sd.net/read?id=730087']</t>
  </si>
  <si>
    <t>['https://pbs.twimg.com/media/FJP9aiHWUAA-tvo.jpg']</t>
  </si>
  <si>
    <t>https://twitter.com/SUNA_AGENCY_EN/status/1482807338008559618</t>
  </si>
  <si>
    <t>https://pbs.twimg.com/media/FJP9aiHWUAA-tvo.jpg</t>
  </si>
  <si>
    <t>2022-01-16 19:29:55 CAT</t>
  </si>
  <si>
    <t>Malik Agar meets Envoy of African Union  https://t.co/WpsE7biWp0  #suna #sudan  https://t.co/O6qLTe4zVi</t>
  </si>
  <si>
    <t>['https://www.suna-sd.net/read?id=730079']</t>
  </si>
  <si>
    <t>['https://pbs.twimg.com/media/FJPYyy4WYAEzmaP.jpg', 'https://pbs.twimg.com/media/FJPYzASXEAAFyKT.jpg', 'https://pbs.twimg.com/media/FJPYzQKXsAowIt3.jpg', 'https://pbs.twimg.com/media/FJPYzbKXsAUXzBf.jpg']</t>
  </si>
  <si>
    <t>https://twitter.com/SUNA_AGENCY_EN/status/1482767083347849221</t>
  </si>
  <si>
    <t>https://pbs.twimg.com/media/FJPYyy4WYAEzmaP.jpg</t>
  </si>
  <si>
    <t>2022-01-16 18:48:59 CAT</t>
  </si>
  <si>
    <t>Hajar meets UK Ambassador to Sudan  https://t.co/yiLGxwqyBU  #suna #sudan  https://t.co/wJKLulGjRl</t>
  </si>
  <si>
    <t>['https://www.suna-sd.net/read?id=730073']</t>
  </si>
  <si>
    <t>['https://pbs.twimg.com/media/FJPPbZcX0AAHyee.jpg']</t>
  </si>
  <si>
    <t>https://twitter.com/SUNA_AGENCY_EN/status/1482756778815279116</t>
  </si>
  <si>
    <t>https://pbs.twimg.com/media/FJPPbZcX0AAHyee.jpg</t>
  </si>
  <si>
    <t>2022-01-16 18:46:50 CAT</t>
  </si>
  <si>
    <t>FFC decides to respond positively to UNITAMS call for consultations  https://t.co/kmHe7i0jGT  #suna #sudan  https://t.co/J1lTXilviV</t>
  </si>
  <si>
    <t>['https://www.suna-sd.net/read?id=730070']</t>
  </si>
  <si>
    <t>['https://pbs.twimg.com/media/FJPO8N7XMAIbIua.jpg']</t>
  </si>
  <si>
    <t>https://twitter.com/SUNA_AGENCY_EN/status/1482756239264301066</t>
  </si>
  <si>
    <t>https://pbs.twimg.com/media/FJPO8N7XMAIbIua.jpg</t>
  </si>
  <si>
    <t>2022-01-16 18:42:10 CAT</t>
  </si>
  <si>
    <t>Sudanese-Turkish cooperation in field of standards and metrology discussed  https://t.co/8ZHlwM1UXw  #suna #sudan  https://t.co/vPMfW06ASE</t>
  </si>
  <si>
    <t>['https://www.suna-sd.net/read?id=730060']</t>
  </si>
  <si>
    <t>['https://pbs.twimg.com/media/FJPN3fKWYAETn5-.jpg']</t>
  </si>
  <si>
    <t>https://twitter.com/SUNA_AGENCY_EN/status/1482755065656008708</t>
  </si>
  <si>
    <t>https://pbs.twimg.com/media/FJPN3fKWYAETn5-.jpg</t>
  </si>
  <si>
    <t>2022-01-16 18:38:42 CAT</t>
  </si>
  <si>
    <t>Sovereignty Council Member receives Italian Ambassador  https://t.co/NPGT0dXPr7  #suna #sudan  https://t.co/GI4BI9LjPP</t>
  </si>
  <si>
    <t>['https://www.suna-sd.net/read?id=730053']</t>
  </si>
  <si>
    <t>['https://pbs.twimg.com/media/FJPNEzcXEAEEslA.jpg']</t>
  </si>
  <si>
    <t>https://twitter.com/SUNA_AGENCY_EN/status/1482754192582365185</t>
  </si>
  <si>
    <t>https://pbs.twimg.com/media/FJPNEzcXEAEEslA.jpg</t>
  </si>
  <si>
    <t>2022-01-16 18:35:57 CAT</t>
  </si>
  <si>
    <t>Finance Ministry announces allocation of funds in new budget for reconstruction projects in East Sudan  https://t.co/lHOSIEPPpt  #suna #sudan  https://t.co/n0QsOmfQKt</t>
  </si>
  <si>
    <t>['https://www.suna-sd.net/read?id=730044']</t>
  </si>
  <si>
    <t>['https://pbs.twimg.com/media/FJPMchEXwAEG1b0.jpg']</t>
  </si>
  <si>
    <t>https://twitter.com/SUNA_AGENCY_EN/status/1482753502208212996</t>
  </si>
  <si>
    <t>https://pbs.twimg.com/media/FJPMchEXwAEG1b0.jpg</t>
  </si>
  <si>
    <t>2022-01-15 23:24:00 CAT</t>
  </si>
  <si>
    <t>Al-Burhan Offers Condolences to Family of Martyr Brig. Beraima  https://t.co/mAfA7cE2Tj  #suna #sudan  https://t.co/NtOYswrmGU</t>
  </si>
  <si>
    <t>['https://www.suna-sd.net/read?id=730022']</t>
  </si>
  <si>
    <t>['https://pbs.twimg.com/media/FJLEyc7WQAIuE8g.jpg']</t>
  </si>
  <si>
    <t>https://twitter.com/SUNA_AGENCY_EN/status/1482463601659154437</t>
  </si>
  <si>
    <t>https://pbs.twimg.com/media/FJLEyc7WQAIuE8g.jpg</t>
  </si>
  <si>
    <t>2022-01-15 23:18:59 CAT</t>
  </si>
  <si>
    <t>Advisor for Presidential Affairs in South Sudan Reveals Reason for his Visit to Sudan  https://t.co/0jZtaEwTpH  #suna #sudan  https://t.co/YOIfZFvAqV</t>
  </si>
  <si>
    <t>['https://www.suna-sd.net/read?id=730017']</t>
  </si>
  <si>
    <t>['https://pbs.twimg.com/media/FJLDktIX0AEuB6c.jpg']</t>
  </si>
  <si>
    <t>https://twitter.com/SUNA_AGENCY_EN/status/1482462339907657731</t>
  </si>
  <si>
    <t>https://pbs.twimg.com/media/FJLDktIX0AEuB6c.jpg</t>
  </si>
  <si>
    <t>2022-01-15 23:13:54 CAT</t>
  </si>
  <si>
    <t>Al-Burhan Receives Message from Chairperson of African Union Commission  https://t.co/0jZtaEwTpH  #suna #sudan  https://t.co/fMYV7VvuXi</t>
  </si>
  <si>
    <t>['https://pbs.twimg.com/media/FJLCbXlXEAoPLM-.jpg']</t>
  </si>
  <si>
    <t>https://twitter.com/SUNA_AGENCY_EN/status/1482461060661747713</t>
  </si>
  <si>
    <t>https://pbs.twimg.com/media/FJLCbXlXEAoPLM-.jpg</t>
  </si>
  <si>
    <t>2022-01-15 19:36:39 CAT</t>
  </si>
  <si>
    <t>Satterfield visits Khartoum, Riyadh and Addis Ababa  https://t.co/MIHmFl0pEI  #suna #sudan  https://t.co/bt6zcmvyk1</t>
  </si>
  <si>
    <t>['https://www.suna-sd.net/read?id=729996']</t>
  </si>
  <si>
    <t>['https://pbs.twimg.com/media/FJKQwKcXIA0dXQ8.jpg']</t>
  </si>
  <si>
    <t>https://twitter.com/SUNA_AGENCY_EN/status/1482406387766505478</t>
  </si>
  <si>
    <t>https://pbs.twimg.com/media/FJKQwKcXIA0dXQ8.jpg</t>
  </si>
  <si>
    <t>2022-01-14 18:34:49 CAT</t>
  </si>
  <si>
    <t>Ministry of Foreign Affairs Says Sudan has Paid its Contribution to UNGA  https://t.co/me34nqUBqu  #suna #sudan  https://t.co/cHkokFEnkR</t>
  </si>
  <si>
    <t>['https://www.suna-sd.net/read?id=729965']</t>
  </si>
  <si>
    <t>['https://pbs.twimg.com/media/FJE5AmgXoAY5ZK2.jpg']</t>
  </si>
  <si>
    <t>https://twitter.com/SUNA_AGENCY_EN/status/1482028438521368577</t>
  </si>
  <si>
    <t>https://pbs.twimg.com/media/FJE5AmgXoAY5ZK2.jpg</t>
  </si>
  <si>
    <t>2022-01-14 18:30:24 CAT</t>
  </si>
  <si>
    <t>Graduation of New Batch of Land Force in S. Darfur  https://t.co/wtNcyTZo1v  #suna #sudan  https://t.co/Hx49VheNTj</t>
  </si>
  <si>
    <t>['https://www.suna-sd.net/read?id=729964']</t>
  </si>
  <si>
    <t>['https://pbs.twimg.com/media/FJE3-tVWQAMTO0O.jpg']</t>
  </si>
  <si>
    <t>https://twitter.com/SUNA_AGENCY_EN/status/1482027329740288000</t>
  </si>
  <si>
    <t>https://pbs.twimg.com/media/FJE3-tVWQAMTO0O.jpg</t>
  </si>
  <si>
    <t>2022-01-14 18:24:35 CAT</t>
  </si>
  <si>
    <t>Abu Haga: Targeting the Regular Forces is Targeting the National Security and Sudan’s Unity  https://t.co/61ImWPoKcC  #suna #sudan  https://t.co/B7Q9rMlLnl</t>
  </si>
  <si>
    <t>['https://www.suna-sd.net/read?id=729959']</t>
  </si>
  <si>
    <t>['https://pbs.twimg.com/media/FJE2qxcXIAQVWtu.jpg']</t>
  </si>
  <si>
    <t>https://twitter.com/SUNA_AGENCY_EN/status/1482025864116293632</t>
  </si>
  <si>
    <t>https://pbs.twimg.com/media/FJE2qxcXIAQVWtu.jpg</t>
  </si>
  <si>
    <t>2022-01-13 18:49:16 CAT</t>
  </si>
  <si>
    <t>Interior Ministry eulogizes Martyr Brig-Ali Brima  https://t.co/DAkZxEc8mG  #suna #sudan  https://t.co/Vs0srZTiwk</t>
  </si>
  <si>
    <t>['https://www.suna-sd.net/read?id=729935']</t>
  </si>
  <si>
    <t>['https://pbs.twimg.com/media/FI_yuXDXEAc5_1y.jpg']</t>
  </si>
  <si>
    <t>https://twitter.com/SUNA_AGENCY_EN/status/1481669689533243400</t>
  </si>
  <si>
    <t>https://pbs.twimg.com/media/FI_yuXDXEAc5_1y.jpg</t>
  </si>
  <si>
    <t>2022-01-13 17:19:38 CAT</t>
  </si>
  <si>
    <t>Sudan participates in International Mining Conference in Riyadh  https://t.co/eChNnPlrdl  #suna #sudan  https://t.co/V1Y3lScXIw</t>
  </si>
  <si>
    <t>['https://www.suna-sd.net/read?id=729934']</t>
  </si>
  <si>
    <t>['https://pbs.twimg.com/media/FI_eNh4UcAIx39d.jpg']</t>
  </si>
  <si>
    <t>https://twitter.com/SUNA_AGENCY_EN/status/1481647129495957515</t>
  </si>
  <si>
    <t>https://pbs.twimg.com/media/FI_eNh4UcAIx39d.jpg</t>
  </si>
  <si>
    <t>2022-01-13 17:06:47 CAT</t>
  </si>
  <si>
    <t>(NMAC) inaugurates work in Krindag camps in West Darfur  https://t.co/FDfhEI1ZFT  #suna #sudan  https://t.co/aQt5zVSu1S</t>
  </si>
  <si>
    <t>['https://www.suna-sd.net/read?id=729932']</t>
  </si>
  <si>
    <t>['https://pbs.twimg.com/media/FI_bRINVgAEEp7Z.jpg']</t>
  </si>
  <si>
    <t>https://twitter.com/SUNA_AGENCY_EN/status/1481643898606817282</t>
  </si>
  <si>
    <t>https://pbs.twimg.com/media/FI_bRINVgAEEp7Z.jpg</t>
  </si>
  <si>
    <t>2022-01-13 17:01:47 CAT</t>
  </si>
  <si>
    <t>Jaber meets Turkish Ambassador  https://t.co/dSdZATr3uz  #suna #sudan  https://t.co/i16txrHYio</t>
  </si>
  <si>
    <t>['https://www.suna-sd.net/read?id=729929']</t>
  </si>
  <si>
    <t>['https://pbs.twimg.com/media/FI_aIHtVUAIj3XR.jpg']</t>
  </si>
  <si>
    <t>https://twitter.com/SUNA_AGENCY_EN/status/1481642639048859656</t>
  </si>
  <si>
    <t>https://pbs.twimg.com/media/FI_aIHtVUAIj3XR.jpg</t>
  </si>
  <si>
    <t>2022-01-13 16:58:07 CAT</t>
  </si>
  <si>
    <t>Volcker briefs Security Council on UN Dialogue Initiative  https://t.co/Q2mNx4B7UE  #suna #sudan  https://t.co/qzR7sKOiyL</t>
  </si>
  <si>
    <t>['https://www.suna-sd.net/read?id=729925']</t>
  </si>
  <si>
    <t>['https://pbs.twimg.com/media/FI_ZSdOUcAMEoad.jpg']</t>
  </si>
  <si>
    <t>https://twitter.com/SUNA_AGENCY_EN/status/1481641717182840839</t>
  </si>
  <si>
    <t>https://pbs.twimg.com/media/FI_ZSdOUcAMEoad.jpg</t>
  </si>
  <si>
    <t>2022-01-13 16:52:57 CAT</t>
  </si>
  <si>
    <t>Kabbashi meets US Charge d’Affaires  https://t.co/ky4fgvhaPt  #suna #sudan  https://t.co/toGqhjd2gr</t>
  </si>
  <si>
    <t>['https://www.suna-sd.net/read?id=729921']</t>
  </si>
  <si>
    <t>['https://pbs.twimg.com/media/FI_YGYdVgAokGtx.jpg']</t>
  </si>
  <si>
    <t>https://twitter.com/SUNA_AGENCY_EN/status/1481640416348807169</t>
  </si>
  <si>
    <t>https://pbs.twimg.com/media/FI_YGYdVgAokGtx.jpg</t>
  </si>
  <si>
    <t>2022-01-12 20:44:42 CAT</t>
  </si>
  <si>
    <t>Member of Sovereignty Council announces Freezing of Electricity Prices Increase  https://t.co/vSQfFB7wgk  #suna #sudan  https://t.co/cw3nEmnE6C</t>
  </si>
  <si>
    <t>['https://www.suna-sd.net/read?id=729892']</t>
  </si>
  <si>
    <t>['https://pbs.twimg.com/media/FI7Dj6tWQAcK3H3.jpg']</t>
  </si>
  <si>
    <t>https://twitter.com/SUNA_AGENCY_EN/status/1481336351521976322</t>
  </si>
  <si>
    <t>https://pbs.twimg.com/media/FI7Dj6tWQAcK3H3.jpg</t>
  </si>
  <si>
    <t>2022-01-12 19:39:06 CAT</t>
  </si>
  <si>
    <t>Joint Meeting of Ministerial Sectors Approves Budget for Fiscal Year 2022  https://t.co/7Xne5r6Qfq  #suna #sudan  https://t.co/QEoMG2YZsa</t>
  </si>
  <si>
    <t>['https://www.suna-sd.net/read?id=729881']</t>
  </si>
  <si>
    <t>['https://pbs.twimg.com/media/FI60ikdWYAQoj89.jpg']</t>
  </si>
  <si>
    <t>https://twitter.com/SUNA_AGENCY_EN/status/1481319840845545487</t>
  </si>
  <si>
    <t>https://pbs.twimg.com/media/FI60ikdWYAQoj89.jpg</t>
  </si>
  <si>
    <t>2022-01-12 19:28:54 CAT</t>
  </si>
  <si>
    <t>Deputy foreign minister of Kosovo visits Sudan’ pavilion at Dubai Expo  https://t.co/tmKViJXikn  #suna #sudan  https://t.co/pcNgLOP47R</t>
  </si>
  <si>
    <t>['https://www.suna-sd.net/read?id=729879']</t>
  </si>
  <si>
    <t>['https://pbs.twimg.com/media/FI6yMtPXsAIWhjB.jpg', 'https://pbs.twimg.com/media/FI6yNLNXIAAMHLS.jpg']</t>
  </si>
  <si>
    <t>https://twitter.com/SUNA_AGENCY_EN/status/1481317273273090058</t>
  </si>
  <si>
    <t>https://pbs.twimg.com/media/FI6yMtPXsAIWhjB.jpg</t>
  </si>
  <si>
    <t>2022-01-12 19:24:38 CAT</t>
  </si>
  <si>
    <t>Mennawi Returns to Al-Fasher  https://t.co/cIyTbkrE2m  #suna #sudan  https://t.co/tdyo0R8Pok</t>
  </si>
  <si>
    <t>['https://www.suna-sd.net/read?id=729870']</t>
  </si>
  <si>
    <t>['https://pbs.twimg.com/media/FI6xOg3XIAEHlHD.jpg']</t>
  </si>
  <si>
    <t>https://twitter.com/SUNA_AGENCY_EN/status/1481316201653575683</t>
  </si>
  <si>
    <t>https://pbs.twimg.com/media/FI6xOg3XIAEHlHD.jpg</t>
  </si>
  <si>
    <t>2022-01-12 19:21:40 CAT</t>
  </si>
  <si>
    <t>Council of Minister Announces Work According to Winter Working Time  https://t.co/lPhbgXPIcM  #suna #sudan  https://t.co/KdPtYHH2y7</t>
  </si>
  <si>
    <t>['https://www.suna-sd.net/read?id=729867']</t>
  </si>
  <si>
    <t>['https://pbs.twimg.com/media/FI6wjP9XEAACFRi.jpg']</t>
  </si>
  <si>
    <t>https://twitter.com/SUNA_AGENCY_EN/status/1481315452580204546</t>
  </si>
  <si>
    <t>https://pbs.twimg.com/media/FI6wjP9XEAACFRi.jpg</t>
  </si>
  <si>
    <t>2022-01-11 21:57:40 CAT</t>
  </si>
  <si>
    <t>Dr. Salma meets Head of IGAD Mission  https://t.co/JjOEISBPLR  #suna #sudan  https://t.co/bPIYHTHcdv</t>
  </si>
  <si>
    <t>['https://www.suna-sd.net/read?id=729829']</t>
  </si>
  <si>
    <t>['https://pbs.twimg.com/media/FI2KqxrWUAACtkT.jpg']</t>
  </si>
  <si>
    <t>https://twitter.com/SUNA_AGENCY_EN/status/1480992323165208576</t>
  </si>
  <si>
    <t>https://pbs.twimg.com/media/FI2KqxrWUAACtkT.jpg</t>
  </si>
  <si>
    <t>2022-01-11 21:40:16 CAT</t>
  </si>
  <si>
    <t>Dr. Idriss meets Volker  https://t.co/IAsfrZ2SRY  #suna #sudan  https://t.co/VTLqyHegAB</t>
  </si>
  <si>
    <t>['https://www.suna-sd.net/read?id=729828']</t>
  </si>
  <si>
    <t>['https://pbs.twimg.com/media/FI2GqrXXIAEI7Hl.jpg']</t>
  </si>
  <si>
    <t>https://twitter.com/SUNA_AGENCY_EN/status/1480987947872702474</t>
  </si>
  <si>
    <t>https://pbs.twimg.com/media/FI2GqrXXIAEI7Hl.jpg</t>
  </si>
  <si>
    <t>2022-01-11 19:19:28 CAT</t>
  </si>
  <si>
    <t>Kabbashi meets AU Special Representative  https://t.co/4QsBubkyvH  #suna #sudan  https://t.co/0rNsYZijkb</t>
  </si>
  <si>
    <t>['https://www.suna-sd.net/read?id=729821']</t>
  </si>
  <si>
    <t>['https://pbs.twimg.com/media/FI1mdT9WYAQ7fQg.jpg']</t>
  </si>
  <si>
    <t>https://twitter.com/SUNA_AGENCY_EN/status/1480952514325454860</t>
  </si>
  <si>
    <t>https://pbs.twimg.com/media/FI1mdT9WYAQ7fQg.jpg</t>
  </si>
  <si>
    <t>2022-01-11 19:14:08 CAT</t>
  </si>
  <si>
    <t>Sudan’s International Agricultural Forum to Kick off early next February  https://t.co/E9ywF2E9zP  #suna #sudan  https://t.co/to8awqClXn</t>
  </si>
  <si>
    <t>['https://www.suna-sd.net/read?id=729818']</t>
  </si>
  <si>
    <t>['https://pbs.twimg.com/media/FI1lPHaXoAIoN1W.jpg']</t>
  </si>
  <si>
    <t>https://twitter.com/SUNA_AGENCY_EN/status/1480951172299202571</t>
  </si>
  <si>
    <t>https://pbs.twimg.com/media/FI1lPHaXoAIoN1W.jpg</t>
  </si>
  <si>
    <t>2022-01-11 19:08:44 CAT</t>
  </si>
  <si>
    <t>Dr. Salma meets country director of Kuwaiti Direct Aid Society  https://t.co/vbeX9AHmaq  #suna #sudan  https://t.co/zG0cpq8Cgd</t>
  </si>
  <si>
    <t>['https://www.suna-sd.net/read?id=729817']</t>
  </si>
  <si>
    <t>['https://pbs.twimg.com/media/FI1kAN4XMAAAszG.jpg']</t>
  </si>
  <si>
    <t>https://twitter.com/SUNA_AGENCY_EN/status/1480949809884405762</t>
  </si>
  <si>
    <t>https://pbs.twimg.com/media/FI1kAN4XMAAAszG.jpg</t>
  </si>
  <si>
    <t>2022-01-11 19:05:43 CAT</t>
  </si>
  <si>
    <t>Al-Burhan briefs envoy of President of South Sudan on overall political situation in country  https://t.co/jpEDZoxbuV  #suna #sudan  https://t.co/ZvHJbx0b61</t>
  </si>
  <si>
    <t>['https://www.suna-sd.net/read?id=729811']</t>
  </si>
  <si>
    <t>['https://pbs.twimg.com/media/FI1jT4DX0Ac7PeR.jpg']</t>
  </si>
  <si>
    <t>https://twitter.com/SUNA_AGENCY_EN/status/1480949052883746823</t>
  </si>
  <si>
    <t>https://pbs.twimg.com/media/FI1jT4DX0Ac7PeR.jpg</t>
  </si>
  <si>
    <t>2022-01-11 19:01:32 CAT</t>
  </si>
  <si>
    <t>Mothers of Martyrs stage procession  https://t.co/3HtlghBzDy  #suna #sudan  https://t.co/Px1FGYn6bD</t>
  </si>
  <si>
    <t>['https://www.suna-sd.net/read?id=729810']</t>
  </si>
  <si>
    <t>['https://pbs.twimg.com/media/FI1iU4xXIAQMdmL.jpg', 'https://pbs.twimg.com/media/FI1iVe5XwAQqu8J.jpg', 'https://pbs.twimg.com/media/FI1iV_wWQAEGVuG.jpg', 'https://pbs.twimg.com/media/FI1iWmKWQAYiqgQ.jpg']</t>
  </si>
  <si>
    <t>https://twitter.com/SUNA_AGENCY_EN/status/1480947999476002816</t>
  </si>
  <si>
    <t>https://pbs.twimg.com/media/FI1iU4xXIAQMdmL.jpg</t>
  </si>
  <si>
    <t>2022-01-11 18:56:31 CAT</t>
  </si>
  <si>
    <t>TSC Member meets Charge d'Affaires of US Embassy  https://t.co/a3nSvNkiFo  #suna #sudan  https://t.co/fOi5LlYf09</t>
  </si>
  <si>
    <t>['https://www.suna-sd.net/read?id=729807']</t>
  </si>
  <si>
    <t>['https://pbs.twimg.com/media/FI1hNE3XoAMl70c.jpg']</t>
  </si>
  <si>
    <t>https://twitter.com/SUNA_AGENCY_EN/status/1480946738873704461</t>
  </si>
  <si>
    <t>https://pbs.twimg.com/media/FI1hNE3XoAMl70c.jpg</t>
  </si>
  <si>
    <t>2022-01-11 18:53:28 CAT</t>
  </si>
  <si>
    <t>Court of June 1989 coup plotters adjourns session for two weeks  https://t.co/W5o5ZfXBwX  #suna #sudan  https://t.co/tg3FO1WIJ1</t>
  </si>
  <si>
    <t>['https://www.suna-sd.net/read?id=729796']</t>
  </si>
  <si>
    <t>['https://pbs.twimg.com/media/FI1ggV2XMAAN65v.jpg']</t>
  </si>
  <si>
    <t>https://twitter.com/SUNA_AGENCY_EN/status/1480945968757592067</t>
  </si>
  <si>
    <t>https://pbs.twimg.com/media/FI1ggV2XMAAN65v.jpg</t>
  </si>
  <si>
    <t>2022-01-10 22:40:03 CAT</t>
  </si>
  <si>
    <t>Sovereignty Council Welcomes UN Initiative for Dialogue  https://t.co/7LdkBF9cYD  #suna #sudan  https://t.co/hwYIqT7BCU</t>
  </si>
  <si>
    <t>['https://www.suna-sd.net/read?id=729770']</t>
  </si>
  <si>
    <t>['https://pbs.twimg.com/media/FIxKwtcXEAUP39P.jpg', 'https://pbs.twimg.com/media/FIxKxD9WUAks6BD.jpg', 'https://pbs.twimg.com/media/FIxKxdaXwA42Vhu.jpg', 'https://pbs.twimg.com/media/FIxKx5fXoAgkoan.jpg']</t>
  </si>
  <si>
    <t>https://twitter.com/SUNA_AGENCY_EN/status/1480640601825726466</t>
  </si>
  <si>
    <t>https://pbs.twimg.com/media/FIxKwtcXEAUP39P.jpg</t>
  </si>
  <si>
    <t>2022-01-10 20:47:10 CAT</t>
  </si>
  <si>
    <t>Federal Umma Party in N. Darfur welcomes UN initiative  https://t.co/Np5lmFXCaw  #suna #sudan  https://t.co/moothFC5rw</t>
  </si>
  <si>
    <t>['https://www.suna-sd.net/read?id=729749']</t>
  </si>
  <si>
    <t>['https://pbs.twimg.com/media/FIww8RpXwAcckpX.jpg']</t>
  </si>
  <si>
    <t>https://twitter.com/SUNA_AGENCY_EN/status/1480612196564492292</t>
  </si>
  <si>
    <t>https://pbs.twimg.com/media/FIww8RpXwAcckpX.jpg</t>
  </si>
  <si>
    <t>2022-01-10 18:35:58 CAT</t>
  </si>
  <si>
    <t>Dr. Abdel-Bagi pledges to remove obstacles facing health sector  https://t.co/TiYpCgxCvx  #suna #sudan  https://t.co/ezwEQO4suB</t>
  </si>
  <si>
    <t>['https://www.suna-sd.net/read?id=729742']</t>
  </si>
  <si>
    <t>['https://pbs.twimg.com/media/FIwS6ikX0AgzSFI.jpg']</t>
  </si>
  <si>
    <t>https://twitter.com/SUNA_AGENCY_EN/status/1480579176675618816</t>
  </si>
  <si>
    <t>https://pbs.twimg.com/media/FIwS6ikX0AgzSFI.jpg</t>
  </si>
  <si>
    <t>2022-01-10 18:33:31 CAT</t>
  </si>
  <si>
    <t>Procedures for implementing security arrangements in Darfur start  https://t.co/5lSlIov4WC  #suna #sudan  https://t.co/qY9MAF1wRA</t>
  </si>
  <si>
    <t>['https://www.suna-sd.net/read?id=729741']</t>
  </si>
  <si>
    <t>['https://pbs.twimg.com/media/FIwSWlsXIAIWz__.jpg']</t>
  </si>
  <si>
    <t>https://twitter.com/SUNA_AGENCY_EN/status/1480578563371900944</t>
  </si>
  <si>
    <t>https://pbs.twimg.com/media/FIwSWlsXIAIWz__.jpg</t>
  </si>
  <si>
    <t>2022-01-10 17:27:33 CAT</t>
  </si>
  <si>
    <t>Volker Perthes: Sudanese Military Institution does not Object to Initiative  https://t.co/xCXUSIhOgo  #suna #sudan  https://t.co/9KvIBGlMNl</t>
  </si>
  <si>
    <t>['https://www.suna-sd.net/read?id=729738']</t>
  </si>
  <si>
    <t>['https://pbs.twimg.com/media/FIwDQV5XwAILxy9.jpg']</t>
  </si>
  <si>
    <t>https://twitter.com/SUNA_AGENCY_EN/status/1480561959561011205</t>
  </si>
  <si>
    <t>https://pbs.twimg.com/media/FIwDQV5XwAILxy9.jpg</t>
  </si>
  <si>
    <t>2022-01-10 17:23:51 CAT</t>
  </si>
  <si>
    <t>TSC Member meets British Ambassador  https://t.co/kjrDL8nOPV  #suna #sudan  https://t.co/iTe1Ghpd0r</t>
  </si>
  <si>
    <t>['https://www.suna-sd.net/read?id=729729']</t>
  </si>
  <si>
    <t>['https://pbs.twimg.com/media/FIwCZ94X0Awfk_b.jpg']</t>
  </si>
  <si>
    <t>https://twitter.com/SUNA_AGENCY_EN/status/1480561029276962822</t>
  </si>
  <si>
    <t>https://pbs.twimg.com/media/FIwCZ94X0Awfk_b.jpg</t>
  </si>
  <si>
    <t>2022-01-10 17:19:43 CAT</t>
  </si>
  <si>
    <t>Volker Perthes Announces Start of Talks on Political Transition in Sudan  https://t.co/TXtTukH8eq  #suna #sudan  https://t.co/9c2oAk7FWe</t>
  </si>
  <si>
    <t>['https://www.suna-sd.net/read?id=729727']</t>
  </si>
  <si>
    <t>['https://pbs.twimg.com/media/FIwBdu5XEAsXQgt.jpg']</t>
  </si>
  <si>
    <t>https://twitter.com/SUNA_AGENCY_EN/status/1480559990586982400</t>
  </si>
  <si>
    <t>https://pbs.twimg.com/media/FIwBdu5XEAsXQgt.jpg</t>
  </si>
  <si>
    <t>2022-01-10 17:13:32 CAT</t>
  </si>
  <si>
    <t>Police Issues Statement on Yesterday’s Marches and Public Movement  https://t.co/2njE2RefUc  #suna #sudan  https://t.co/GV7NMk6pMb</t>
  </si>
  <si>
    <t>['https://www.suna-sd.net/read?id=729710']</t>
  </si>
  <si>
    <t>['https://pbs.twimg.com/media/FIwACrCXIAYQHw_.jpg']</t>
  </si>
  <si>
    <t>https://twitter.com/SUNA_AGENCY_EN/status/1480558431572480005</t>
  </si>
  <si>
    <t>https://pbs.twimg.com/media/FIwACrCXIAYQHw_.jpg</t>
  </si>
  <si>
    <t>2022-01-10 17:10:45 CAT</t>
  </si>
  <si>
    <t>Court for Martyr Mahjoub Al-Taj Case Continues Hearing Prosecution Witnesses  https://t.co/Qfs2rGZJZb  #suna #sudan  https://t.co/3vNtNWDAbG</t>
  </si>
  <si>
    <t>['https://www.suna-sd.net/read?id=729718']</t>
  </si>
  <si>
    <t>['https://pbs.twimg.com/media/FIv_aPbWQAAZiPq.jpg']</t>
  </si>
  <si>
    <t>https://twitter.com/SUNA_AGENCY_EN/status/1480557732474273796</t>
  </si>
  <si>
    <t>https://pbs.twimg.com/media/FIv_aPbWQAAZiPq.jpg</t>
  </si>
  <si>
    <t>2022-01-09 21:50:38 CAT</t>
  </si>
  <si>
    <t>Police deny martyrdom of an officer during today's demonstrations  https://t.co/iQf4DH5FLt  #suna #sudan  https://t.co/Ub4hjyWo9D</t>
  </si>
  <si>
    <t>['https://www.suna-sd.net/read?id=729689']</t>
  </si>
  <si>
    <t>['https://pbs.twimg.com/media/FIr13_NX0AYIf9x.jpg']</t>
  </si>
  <si>
    <t>https://twitter.com/SUNA_AGENCY_EN/status/1480265778633089028</t>
  </si>
  <si>
    <t>https://pbs.twimg.com/media/FIr13_NX0AYIf9x.jpg</t>
  </si>
  <si>
    <t>2022-01-09 21:45:30 CAT</t>
  </si>
  <si>
    <t>GIS Aborts trafficking attempt of 21 Ethiopians  https://t.co/j2uB3s2ho8  #suna #sudan  https://t.co/Pf5UzlH96W</t>
  </si>
  <si>
    <t>['https://www.suna-sd.net/read?id=729684']</t>
  </si>
  <si>
    <t>['https://pbs.twimg.com/media/FIr0tHLWYAEd7hh.jpg']</t>
  </si>
  <si>
    <t>https://twitter.com/SUNA_AGENCY_EN/status/1480264486976200709</t>
  </si>
  <si>
    <t>https://pbs.twimg.com/media/FIr0tHLWYAEd7hh.jpg</t>
  </si>
  <si>
    <t>2022-01-09 18:31:53 CAT</t>
  </si>
  <si>
    <t>Jan 9 demonstrations kick off amid international calls for dialogue  https://t.co/xIBeeDIa0I  #suna #sudan  https://t.co/1ylPE6ACfv</t>
  </si>
  <si>
    <t>['https://www.suna-sd.net/read?id=729675']</t>
  </si>
  <si>
    <t>['https://pbs.twimg.com/media/FIrIYoxXsAISQyx.jpg']</t>
  </si>
  <si>
    <t>https://twitter.com/SUNA_AGENCY_EN/status/1480215762371592195</t>
  </si>
  <si>
    <t>https://pbs.twimg.com/media/FIrIYoxXsAISQyx.jpg</t>
  </si>
  <si>
    <t>2022-01-09 17:41:25 CAT</t>
  </si>
  <si>
    <t>TSC eulogizes Ali Hassan Taj al-Din  https://t.co/C4mMYaaMPS  #suna #sudan  https://t.co/fbU3ZLgvgC</t>
  </si>
  <si>
    <t>['https://www.suna-sd.net/read?id=729671']</t>
  </si>
  <si>
    <t>['https://pbs.twimg.com/media/FIq813GX0Akxot2.jpg']</t>
  </si>
  <si>
    <t>https://twitter.com/SUNA_AGENCY_EN/status/1480203063604482053</t>
  </si>
  <si>
    <t>https://pbs.twimg.com/media/FIq813GX0Akxot2.jpg</t>
  </si>
  <si>
    <t>2022-01-09 16:44:03 CAT</t>
  </si>
  <si>
    <t>Security Committee expresses regret over incidents and violations against health institutions  https://t.co/jcqA4BJVfM  #suna #sudan  https://t.co/VpYEsAQLXD</t>
  </si>
  <si>
    <t>['https://www.suna-sd.net/read?id=729648']</t>
  </si>
  <si>
    <t>['https://pbs.twimg.com/media/FIqvtIoXoAEnRWy.jpg']</t>
  </si>
  <si>
    <t>https://twitter.com/SUNA_AGENCY_EN/status/1480188625157607424</t>
  </si>
  <si>
    <t>https://pbs.twimg.com/media/FIqvtIoXoAEnRWy.jpg</t>
  </si>
  <si>
    <t>2022-01-09 16:39:25 CAT</t>
  </si>
  <si>
    <t>Khartoum State shutdown number of bridges  https://t.co/VIuv3fLF6E  #suna #sudan  https://t.co/rMOBPoJul8</t>
  </si>
  <si>
    <t>['https://www.suna-sd.net/read?id=729647']</t>
  </si>
  <si>
    <t>['https://pbs.twimg.com/media/FIqun2KX0AENroZ.jpg']</t>
  </si>
  <si>
    <t>https://twitter.com/SUNA_AGENCY_EN/status/1480187459023552513</t>
  </si>
  <si>
    <t>https://pbs.twimg.com/media/FIqun2KX0AENroZ.jpg</t>
  </si>
  <si>
    <t>2022-01-08 19:29:58 CAT</t>
  </si>
  <si>
    <t>Procedure for Implementing Security Arrangement to begin Sunday in Al-Fasher  https://t.co/F15Wrx449q  #suna #sudan  https://t.co/ud7Efes2AJ</t>
  </si>
  <si>
    <t>['https://www.suna-sd.net/read?id=729629']</t>
  </si>
  <si>
    <t>['https://pbs.twimg.com/media/FImMFyTXsAYHX1s.jpg']</t>
  </si>
  <si>
    <t>https://twitter.com/SUNA_AGENCY_EN/status/1479867990686547970</t>
  </si>
  <si>
    <t>https://pbs.twimg.com/media/FImMFyTXsAYHX1s.jpg</t>
  </si>
  <si>
    <t>2022-01-08 19:27:00 CAT</t>
  </si>
  <si>
    <t>Dr. Al-Hadi Idris Welcomes UN Initiative on Sudan  https://t.co/oxDJEGl5V7  #suna #sudan  https://t.co/2ZJkSYNLPZ</t>
  </si>
  <si>
    <t>['https://www.suna-sd.net/read?id=729626']</t>
  </si>
  <si>
    <t>['https://pbs.twimg.com/media/FImLajfX0AU4Guo.jpg']</t>
  </si>
  <si>
    <t>https://twitter.com/SUNA_AGENCY_EN/status/1479867243337064454</t>
  </si>
  <si>
    <t>https://pbs.twimg.com/media/FImLajfX0AU4Guo.jpg</t>
  </si>
  <si>
    <t>2022-01-08 19:19:45 CAT</t>
  </si>
  <si>
    <t>Wali (governor) of Kassala State Affirms his Government Keenness to Address Problems  https://t.co/9W3EBCdhlI  #suna #sudan  https://t.co/f41WOdn4tz</t>
  </si>
  <si>
    <t>['https://www.suna-sd.net/read?id=729613']</t>
  </si>
  <si>
    <t>['https://pbs.twimg.com/media/FImJwWzWUAEUoh8.jpg']</t>
  </si>
  <si>
    <t>https://twitter.com/SUNA_AGENCY_EN/status/1479865419259330573</t>
  </si>
  <si>
    <t>https://pbs.twimg.com/media/FImJwWzWUAEUoh8.jpg</t>
  </si>
  <si>
    <t>2022-01-08 19:14:55 CAT</t>
  </si>
  <si>
    <t>Large Sectors in West Darfur Appreciate Implementation of Security Arrangements  https://t.co/9AadIj8JvT  #suna #sudan  https://t.co/2Q18IIxLiA</t>
  </si>
  <si>
    <t>['https://www.suna-sd.net/read?id=729609']</t>
  </si>
  <si>
    <t>['https://pbs.twimg.com/media/FImIpuhX0AU4zgm.jpg']</t>
  </si>
  <si>
    <t>https://twitter.com/SUNA_AGENCY_EN/status/1479864205956325380</t>
  </si>
  <si>
    <t>https://pbs.twimg.com/media/FImIpuhX0AU4zgm.jpg</t>
  </si>
  <si>
    <t>2022-01-08 19:05:00 CAT</t>
  </si>
  <si>
    <t>Gradual rise in temperature forecast in most parts of Sudan  https://t.co/URkuftOYUZ  #suna #sudan  https://t.co/QWXBDanWpO</t>
  </si>
  <si>
    <t>['https://www.suna-sd.net/read?id=729597']</t>
  </si>
  <si>
    <t>['https://pbs.twimg.com/media/FImGYdwXsAEmxoK.jpg']</t>
  </si>
  <si>
    <t>https://twitter.com/SUNA_AGENCY_EN/status/1479861710643150849</t>
  </si>
  <si>
    <t>https://pbs.twimg.com/media/FImGYdwXsAEmxoK.jpg</t>
  </si>
  <si>
    <t>2022-01-08 18:58:11 CAT</t>
  </si>
  <si>
    <t>Police Forces Director visits injured police at hospital  https://t.co/tNArgbL0Ed  #suna #sudan  https://t.co/dGdrIQaiPH</t>
  </si>
  <si>
    <t>['https://www.suna-sd.net/read?id=729596']</t>
  </si>
  <si>
    <t>['https://pbs.twimg.com/media/FImE0FaXoAMN-ja.jpg']</t>
  </si>
  <si>
    <t>https://twitter.com/SUNA_AGENCY_EN/status/1479859992844980226</t>
  </si>
  <si>
    <t>https://pbs.twimg.com/media/FImE0FaXoAMN-ja.jpg</t>
  </si>
  <si>
    <t>2022-01-08 18:52:46 CAT</t>
  </si>
  <si>
    <t>Head of TSC receives Phone call from UN Secretary-General   https://t.co/DiBE6uQcGF  #suna #sudan  https://t.co/aWuYRWQalF</t>
  </si>
  <si>
    <t>['https://www.suna-sd.net/read?id=729584']</t>
  </si>
  <si>
    <t>['https://pbs.twimg.com/media/FImDlGQXsAkwlCZ.jpg']</t>
  </si>
  <si>
    <t>https://twitter.com/SUNA_AGENCY_EN/status/1479858629201338368</t>
  </si>
  <si>
    <t>https://pbs.twimg.com/media/FImDlGQXsAkwlCZ.jpg</t>
  </si>
  <si>
    <t>2022-01-07 19:49:04 CAT</t>
  </si>
  <si>
    <t>Al-Burhan receives congratulatory cable from Emir of Qatar  https://t.co/25H0SBAd3z  #suna #sudan  https://t.co/8OmowVH3KP</t>
  </si>
  <si>
    <t>['https://www.suna-sd.net/read?id=729569']</t>
  </si>
  <si>
    <t>['https://pbs.twimg.com/media/FIhG4FPXMAw6TVp.jpg']</t>
  </si>
  <si>
    <t>https://twitter.com/SUNA_AGENCY_EN/status/1479510410688708610</t>
  </si>
  <si>
    <t>https://pbs.twimg.com/media/FIhG4FPXMAw6TVp.jpg</t>
  </si>
  <si>
    <t>2022-01-07 19:46:55 CAT</t>
  </si>
  <si>
    <t>Head and and members of TSC mourn Abdel Rasoul Al-Nour  https://t.co/QvzH1xNRPi  #suna #sudan  https://t.co/ZggrEVmx6w</t>
  </si>
  <si>
    <t>['https://www.suna-sd.net/read?id=729568']</t>
  </si>
  <si>
    <t>['https://pbs.twimg.com/media/FIhGYlgXwAAbtAh.jpg']</t>
  </si>
  <si>
    <t>https://twitter.com/SUNA_AGENCY_EN/status/1479509868449083400</t>
  </si>
  <si>
    <t>https://pbs.twimg.com/media/FIhGYlgXwAAbtAh.jpg</t>
  </si>
  <si>
    <t>2022-01-07 19:43:44 CAT</t>
  </si>
  <si>
    <t>NUP mourns Abdel-Rasoul Al-Nour  https://t.co/2x5LJhFZPb  #suna #sudan  https://t.co/bxebmFlXDA</t>
  </si>
  <si>
    <t>['https://www.suna-sd.net/read?id=729567']</t>
  </si>
  <si>
    <t>['https://pbs.twimg.com/media/FIhFppwXEAMcZGa.jpg']</t>
  </si>
  <si>
    <t>https://twitter.com/SUNA_AGENCY_EN/status/1479509066833711109</t>
  </si>
  <si>
    <t>https://pbs.twimg.com/media/FIhFppwXEAMcZGa.jpg</t>
  </si>
  <si>
    <t>2022-01-07 19:32:18 CAT</t>
  </si>
  <si>
    <t>Kabbashi receives phone call from Molly Phee  https://t.co/XK4wvdVdLQ  #suna #sudan  https://t.co/9wWgxhEzUi</t>
  </si>
  <si>
    <t>['https://www.suna-sd.net/read?id=729566']</t>
  </si>
  <si>
    <t>['https://pbs.twimg.com/media/FIhDChBXsAcUX3j.jpg']</t>
  </si>
  <si>
    <t>https://twitter.com/SUNA_AGENCY_EN/status/1479506190870716428</t>
  </si>
  <si>
    <t>https://pbs.twimg.com/media/FIhDChBXsAcUX3j.jpg</t>
  </si>
  <si>
    <t>2022-01-06 20:39:22 CAT</t>
  </si>
  <si>
    <t>Advisor of President of South Sudan arrives  https://t.co/B0OZwwwys0  #suna #sudan  https://t.co/uaUGMZo7is</t>
  </si>
  <si>
    <t>['https://www.suna-sd.net/read?id=729511']</t>
  </si>
  <si>
    <t>['https://pbs.twimg.com/media/FIcIydjWYAANY8M.jpg']</t>
  </si>
  <si>
    <t>https://twitter.com/SUNA_AGENCY_EN/status/1479160680389484544</t>
  </si>
  <si>
    <t>https://pbs.twimg.com/media/FIcIydjWYAANY8M.jpg</t>
  </si>
  <si>
    <t>2022-01-06 20:31:29 CAT</t>
  </si>
  <si>
    <t>According to set timetable, demonstrations continue  https://t.co/XwhXSgJQ2t  #suna #sudan  https://t.co/aoqYcQ5H1m</t>
  </si>
  <si>
    <t>['https://www.suna-sd.net/read?id=729509']</t>
  </si>
  <si>
    <t>['https://pbs.twimg.com/media/FIcG_U0XEAcFEW0.jpg']</t>
  </si>
  <si>
    <t>https://twitter.com/SUNA_AGENCY_EN/status/1479158698417262594</t>
  </si>
  <si>
    <t>https://pbs.twimg.com/media/FIcG_U0XEAcFEW0.jpg</t>
  </si>
  <si>
    <t>2022-01-05 23:23:14 CAT</t>
  </si>
  <si>
    <t>Abu-Hajja: The Country Needs Consensus of Political Forces  https://t.co/Amvpupp1cM  #suna #sudan  https://t.co/aUJh6oHIr2</t>
  </si>
  <si>
    <t>['https://www.suna-sd.net/read?id=729478']</t>
  </si>
  <si>
    <t>['https://pbs.twimg.com/media/FIXktzYX0AQ7mcS.jpg']</t>
  </si>
  <si>
    <t>https://twitter.com/SUNA_AGENCY_EN/status/1478839531608715269</t>
  </si>
  <si>
    <t>https://pbs.twimg.com/media/FIXktzYX0AQ7mcS.jpg</t>
  </si>
  <si>
    <t>2022-01-05 20:15:49 CAT</t>
  </si>
  <si>
    <t>Al-Burhan Receives Congratulation Cable from Sultan of Oman  https://t.co/wyrIJC1ULG  #suna #sudan  https://t.co/2fSfwaS32j</t>
  </si>
  <si>
    <t>['https://www.suna-sd.net/read?id=729462']</t>
  </si>
  <si>
    <t>['https://pbs.twimg.com/media/FIW50kTXwAQouud.jpg']</t>
  </si>
  <si>
    <t>https://twitter.com/SUNA_AGENCY_EN/status/1478792368618885125</t>
  </si>
  <si>
    <t>https://pbs.twimg.com/media/FIW50kTXwAQouud.jpg</t>
  </si>
  <si>
    <t>2022-01-05 20:13:15 CAT</t>
  </si>
  <si>
    <t>TSC Member briefed on overall situations in S. Kordofan State  https://t.co/MA9SIrDqIh  #suna #sudan  https://t.co/gC3IeMrUcf</t>
  </si>
  <si>
    <t>['https://www.suna-sd.net/read?id=729455']</t>
  </si>
  <si>
    <t>['https://pbs.twimg.com/media/FIW5OjYXMAUmGGt.jpg']</t>
  </si>
  <si>
    <t>https://twitter.com/SUNA_AGENCY_EN/status/1478791720204750855</t>
  </si>
  <si>
    <t>https://pbs.twimg.com/media/FIW5OjYXMAUmGGt.jpg</t>
  </si>
  <si>
    <t>2022-01-05 20:11:18 CAT</t>
  </si>
  <si>
    <t>Al-Burhan receives congratulatory cables on Independence Day  https://t.co/a7fT9kNILJ  #suna #sudan  https://t.co/QDelUixQYz</t>
  </si>
  <si>
    <t>['https://www.suna-sd.net/read?id=729446']</t>
  </si>
  <si>
    <t>['https://pbs.twimg.com/media/FIW4yXnXwAIz0kB.jpg']</t>
  </si>
  <si>
    <t>https://twitter.com/SUNA_AGENCY_EN/status/1478791230645575682</t>
  </si>
  <si>
    <t>https://pbs.twimg.com/media/FIW4yXnXwAIz0kB.jpg</t>
  </si>
  <si>
    <t>2022-01-05 20:08:18 CAT</t>
  </si>
  <si>
    <t>Wali of Gedarif: Refugee Camps Place Huge Burden on Provision of Services  https://t.co/CvsrekzyS0  #suna #sudan  https://t.co/cDaHXUEmqU</t>
  </si>
  <si>
    <t>['https://www.suna-sd.net/read?id=729443']</t>
  </si>
  <si>
    <t>['https://pbs.twimg.com/media/FIW4GShWQAUkCcq.jpg']</t>
  </si>
  <si>
    <t>https://twitter.com/SUNA_AGENCY_EN/status/1478790473309429766</t>
  </si>
  <si>
    <t>https://pbs.twimg.com/media/FIW4GShWQAUkCcq.jpg</t>
  </si>
  <si>
    <t>2022-01-05 20:03:24 CAT</t>
  </si>
  <si>
    <t>Foreign Ministry Mourns Ambassador of Republic of South Sudan in Beijing  https://t.co/nmTH4nkp5h  #suna #sudan  https://t.co/TZCTNztTON</t>
  </si>
  <si>
    <t>['https://www.suna-sd.net/read?id=729440']</t>
  </si>
  <si>
    <t>['https://pbs.twimg.com/media/FIW2-gCXoAMGuTR.jpg']</t>
  </si>
  <si>
    <t>https://twitter.com/SUNA_AGENCY_EN/status/1478789239953412096</t>
  </si>
  <si>
    <t>https://pbs.twimg.com/media/FIW2-gCXoAMGuTR.jpg</t>
  </si>
  <si>
    <t>2022-01-05 19:42:20 CAT</t>
  </si>
  <si>
    <t>Sheikha Al Nahyan Visits Sudan Pavilion at Expo2020  https://t.co/Qk05UeSc8u  #suna #sudan  https://t.co/dXOH3Bgxss</t>
  </si>
  <si>
    <t>['https://www.suna-sd.net/read?id=729437']</t>
  </si>
  <si>
    <t>['https://pbs.twimg.com/media/FIWyKCRXEAImXO6.jpg']</t>
  </si>
  <si>
    <t>https://twitter.com/SUNA_AGENCY_EN/status/1478783941121302538</t>
  </si>
  <si>
    <t>https://pbs.twimg.com/media/FIWyKCRXEAImXO6.jpg</t>
  </si>
  <si>
    <t>2022-01-05 13:50:08 CAT</t>
  </si>
  <si>
    <t>Daglo Receives Phone Call from US Assistant Secretary of State  https://t.co/AP3B7XPtD7  #suna #sudan  https://t.co/eo3vG4Ex41</t>
  </si>
  <si>
    <t>['https://www.suna-sd.net/read?id=729430']</t>
  </si>
  <si>
    <t>['https://pbs.twimg.com/media/FIVhihSXwAYa6Bz.jpg']</t>
  </si>
  <si>
    <t>https://twitter.com/SUNA_AGENCY_EN/status/1478695306883702790</t>
  </si>
  <si>
    <t>https://pbs.twimg.com/media/FIVhihSXwAYa6Bz.jpg</t>
  </si>
  <si>
    <t>2022-01-04 21:23:14 CAT</t>
  </si>
  <si>
    <t>Khartoum witnesses first demonstration after Hamdok resignation  https://t.co/YDQcYdof9Y  #suna #sudan  https://t.co/Sgjkw6BSzs</t>
  </si>
  <si>
    <t>['https://www.suna-sd.net/read?id=729406']</t>
  </si>
  <si>
    <t>['https://pbs.twimg.com/media/FIR_b4GWQAcUlME.jpg', 'https://pbs.twimg.com/media/FIR_jbmWUAUADDV.jpg', 'https://pbs.twimg.com/media/FIR_lp6XIAYL8L2.jpg', 'https://pbs.twimg.com/media/FIR_mnFXEAEI8Jg.jpg']</t>
  </si>
  <si>
    <t>https://twitter.com/SUNA_AGENCY_EN/status/1478446946608111622</t>
  </si>
  <si>
    <t>https://pbs.twimg.com/media/FIR_b4GWQAcUlME.jpg</t>
  </si>
  <si>
    <t>2022-01-04 21:03:21 CAT</t>
  </si>
  <si>
    <t>TSC President meets Volker  https://t.co/bdO8p5m9jV  #suna #sudan  https://t.co/B490F58i5X</t>
  </si>
  <si>
    <t>['https://www.suna-sd.net/read?id=729404']</t>
  </si>
  <si>
    <t>['https://pbs.twimg.com/media/FIR7GmrWUAILQ9w.jpg']</t>
  </si>
  <si>
    <t>https://twitter.com/SUNA_AGENCY_EN/status/1478441941339717642</t>
  </si>
  <si>
    <t>https://pbs.twimg.com/media/FIR7GmrWUAILQ9w.jpg</t>
  </si>
  <si>
    <t>2022-01-04 17:08:18 CAT</t>
  </si>
  <si>
    <t>Group of Injured Youths of December Revolution Leave for Treatment in Jordan  https://t.co/uvHNc1Cfj5  #suna #sudan  https://t.co/LMaZT6Ash3</t>
  </si>
  <si>
    <t>['https://www.suna-sd.net/read?id=729381']</t>
  </si>
  <si>
    <t>['https://pbs.twimg.com/media/FIRFT_4WYAkH_b6.jpg']</t>
  </si>
  <si>
    <t>https://twitter.com/SUNA_AGENCY_EN/status/1478382790370603015</t>
  </si>
  <si>
    <t>https://pbs.twimg.com/media/FIRFT_4WYAkH_b6.jpg</t>
  </si>
  <si>
    <t>2022-01-03 21:25:44 CAT</t>
  </si>
  <si>
    <t>Undersecretary of Foreign Ministry Receives Ambassador of Somalia  https://t.co/87PunL8YFr  #suna #sudan  https://t.co/aLkEJD7K75</t>
  </si>
  <si>
    <t>['https://www.suna-sd.net/read?id=729365']</t>
  </si>
  <si>
    <t>['https://pbs.twimg.com/media/FIM2pJEXoAMjUlP.jpg']</t>
  </si>
  <si>
    <t>https://twitter.com/SUNA_AGENCY_EN/status/1478085185556127755</t>
  </si>
  <si>
    <t>https://pbs.twimg.com/media/FIM2pJEXoAMjUlP.jpg</t>
  </si>
  <si>
    <t>2022-01-03 20:37:51 CAT</t>
  </si>
  <si>
    <t>Al-Burhan Stresses Importance of Independent Competencies Government  https://t.co/ZbMVaIRiaR  #suna #sudan  https://t.co/VFXP75ny2L</t>
  </si>
  <si>
    <t>['https://www.suna-sd.net/read?id=729358']</t>
  </si>
  <si>
    <t>['https://pbs.twimg.com/media/FIMrrejXwAYKAlJ.jpg']</t>
  </si>
  <si>
    <t>https://twitter.com/SUNA_AGENCY_EN/status/1478073136306393089</t>
  </si>
  <si>
    <t>https://pbs.twimg.com/media/FIMrrejXwAYKAlJ.jpg</t>
  </si>
  <si>
    <t>2022-01-03 20:35:30 CAT</t>
  </si>
  <si>
    <t>Closed Sitting Held to Protect Witnesses in Case of Martyr Al-Taj  https://t.co/CzrPiKE82P  #suna #sudan  https://t.co/TnbZn8e3eO</t>
  </si>
  <si>
    <t>['https://www.suna-sd.net/read?id=729348']</t>
  </si>
  <si>
    <t>['https://pbs.twimg.com/media/FIMrJNvWUAMpxa4.jpg']</t>
  </si>
  <si>
    <t>https://twitter.com/SUNA_AGENCY_EN/status/1478072543164645385</t>
  </si>
  <si>
    <t>https://pbs.twimg.com/media/FIMrJNvWUAMpxa4.jpg</t>
  </si>
  <si>
    <t>2022-01-03 20:33:22 CAT</t>
  </si>
  <si>
    <t>Two Committees Formed to Investigate in Looting of UNAMID and WFP Items in Al-Fasher  https://t.co/6TwB9rziyN  #suna #sudan  https://t.co/VfW6h6zhQN</t>
  </si>
  <si>
    <t>['https://www.suna-sd.net/read?id=729346']</t>
  </si>
  <si>
    <t>['https://pbs.twimg.com/media/FIMqqBgXIAAwipe.jpg']</t>
  </si>
  <si>
    <t>https://twitter.com/SUNA_AGENCY_EN/status/1478072007782772756</t>
  </si>
  <si>
    <t>https://pbs.twimg.com/media/FIMqqBgXIAAwipe.jpg</t>
  </si>
  <si>
    <t>2022-01-03 20:27:36 CAT</t>
  </si>
  <si>
    <t>Ministry of Investment Partakes in Sudan Investment Forum at Expo2020  https://t.co/SAwVxjwUXV  #suna #sudan  https://t.co/7Ov7IiABk5</t>
  </si>
  <si>
    <t>['https://www.suna-sd.net/read?id=729337']</t>
  </si>
  <si>
    <t>['https://pbs.twimg.com/media/FIMpO6zWUAMOKRH.jpg']</t>
  </si>
  <si>
    <t>https://twitter.com/SUNA_AGENCY_EN/status/1478070554913554436</t>
  </si>
  <si>
    <t>https://pbs.twimg.com/media/FIMpO6zWUAMOKRH.jpg</t>
  </si>
  <si>
    <t>2022-01-02 22:56:59 CAT</t>
  </si>
  <si>
    <t>Hamdouk resigned  https://t.co/UJ6LEkU52Y</t>
  </si>
  <si>
    <t>['https://pbs.twimg.com/media/FIIB70uXsAYodMY.jpg']</t>
  </si>
  <si>
    <t>https://twitter.com/SUNA_AGENCY_EN/status/1477745761291051010</t>
  </si>
  <si>
    <t>https://pbs.twimg.com/media/FIIB70uXsAYodMY.jpg</t>
  </si>
  <si>
    <t>2022-01-02 21:14:35 CAT</t>
  </si>
  <si>
    <t>Nimir affirms of stability of security situations in North Darfur  https://t.co/FOZVrHkLuE  #suna #sudan  https://t.co/WxInxZyhHM</t>
  </si>
  <si>
    <t>['https://www.suna-sd.net/read?id=729307']</t>
  </si>
  <si>
    <t>['https://pbs.twimg.com/media/FIHqgGVXsAcp3Zk.jpg']</t>
  </si>
  <si>
    <t>https://twitter.com/SUNA_AGENCY_EN/status/1477719993387204613</t>
  </si>
  <si>
    <t>https://pbs.twimg.com/media/FIHqgGVXsAcp3Zk.jpg</t>
  </si>
  <si>
    <t>2022-01-02 21:10:56 CAT</t>
  </si>
  <si>
    <t>Civil Rule demonstrations Kick off in Khartoum  https://t.co/xooPRdJHZR  #suna #sudan  https://t.co/vjZGSHFdSW</t>
  </si>
  <si>
    <t>['https://www.suna-sd.net/read?id=729297']</t>
  </si>
  <si>
    <t>['https://pbs.twimg.com/media/FIHpndqXIAQdAOw.jpg']</t>
  </si>
  <si>
    <t>https://twitter.com/SUNA_AGENCY_EN/status/1477719072678813699</t>
  </si>
  <si>
    <t>https://pbs.twimg.com/media/FIHpndqXIAQdAOw.jpg</t>
  </si>
  <si>
    <t>2022-01-01 21:16:22 CAT</t>
  </si>
  <si>
    <t>Sovereignty Council Reviews Current Situation in the Country  https://t.co/JpBY6Jcuae  #suna #sudan  https://t.co/8wfaIsTf8O</t>
  </si>
  <si>
    <t>['https://www.suna-sd.net/read?id=729278']</t>
  </si>
  <si>
    <t>['https://pbs.twimg.com/media/FIChUE0XEAAtGzY.jpg']</t>
  </si>
  <si>
    <t>https://twitter.com/SUNA_AGENCY_EN/status/1477358052261179395</t>
  </si>
  <si>
    <t>https://pbs.twimg.com/media/FIChUE0XEAAtGzY.jpg</t>
  </si>
  <si>
    <t>2022-01-01 20:05:31 CAT</t>
  </si>
  <si>
    <t>Security and Defence Council Reviews Security Situation  https://t.co/WeuuMOdA5X  #suna #sudan  https://t.co/oBQLzvPBdT</t>
  </si>
  <si>
    <t>['https://www.suna-sd.net/read?id=729274']</t>
  </si>
  <si>
    <t>['https://pbs.twimg.com/media/FICRGhuXsAI9tqK.jpg']</t>
  </si>
  <si>
    <t>https://twitter.com/SUNA_AGENCY_EN/status/1477340223000436739</t>
  </si>
  <si>
    <t>https://pbs.twimg.com/media/FICRGhuXsAI9tqK.jpg</t>
  </si>
  <si>
    <t>2022-01-01 19:57:56 CAT</t>
  </si>
  <si>
    <t>University Vice-Chancellors Present Initiative to Solve Political Crisis  https://t.co/Oo2OyheFYV  #suna #sudan  https://t.co/UP8h9VZjAb</t>
  </si>
  <si>
    <t>['https://www.suna-sd.net/read?id=729269']</t>
  </si>
  <si>
    <t>['https://pbs.twimg.com/media/FICPXoFXsAYhE01.jpg']</t>
  </si>
  <si>
    <t>https://twitter.com/SUNA_AGENCY_EN/status/1477338316232175626</t>
  </si>
  <si>
    <t>https://pbs.twimg.com/media/FICPXoFXsAYhE01.jpg</t>
  </si>
  <si>
    <t>2022-01-01 18:41:32 CAT</t>
  </si>
  <si>
    <t>Prime Minister's Office Denies that He is under House Arrest  https://t.co/BvmXkSODQI  #suna #sudan  https://t.co/qJYgk3E4X7</t>
  </si>
  <si>
    <t>['https://www.suna-sd.net/read?id=729263']</t>
  </si>
  <si>
    <t>['https://pbs.twimg.com/media/FIB94YSWQAYG0gX.jpg']</t>
  </si>
  <si>
    <t>https://twitter.com/SUNA_AGENCY_EN/status/1477319088150126594</t>
  </si>
  <si>
    <t>https://pbs.twimg.com/media/FIB94YSWQAYG0gX.jpg</t>
  </si>
  <si>
    <t>2022-01-01 18:39:50 CAT</t>
  </si>
  <si>
    <t>Voker Perthes Congratulates Sudanese People on Independence Anniversary  https://t.co/BvsP7cnrqQ  #suna #sudan  https://t.co/7B3Ho8QQ7j</t>
  </si>
  <si>
    <t>['https://www.suna-sd.net/read?id=729256']</t>
  </si>
  <si>
    <t>['https://pbs.twimg.com/media/FIB9fcgWYAUQUeu.jpg']</t>
  </si>
  <si>
    <t>https://twitter.com/SUNA_AGENCY_EN/status/1477318659584544770</t>
  </si>
  <si>
    <t>https://pbs.twimg.com/media/FIB9fcgWYAUQUeu.jpg</t>
  </si>
  <si>
    <t>2022-01-01 14:41:41 CAT</t>
  </si>
  <si>
    <t>Al-Burhan receives congratulations on Independence Day  https://t.co/vcXjyDqkaw  #suna #sudan  https://t.co/XwMsEcQLdB</t>
  </si>
  <si>
    <t>['https://www.suna-sd.net/read?id=729240']</t>
  </si>
  <si>
    <t>['https://pbs.twimg.com/media/FIBG-bsXwAEPRSr.jpg']</t>
  </si>
  <si>
    <t>https://twitter.com/SUNA_AGENCY_EN/status/1477258728445513730</t>
  </si>
  <si>
    <t>https://pbs.twimg.com/media/FIBG-bsXwAEPRSr.jpg</t>
  </si>
  <si>
    <t>2021-12-31 20:43:10 CAT</t>
  </si>
  <si>
    <t>Ardol: Plans on Removing Obstacles Facing Companies  https://t.co/30YYHVpXCJ  #suna #sudan  https://t.co/fGJFc5ZycS</t>
  </si>
  <si>
    <t>['https://www.suna-sd.net/read?id=729216']</t>
  </si>
  <si>
    <t>['https://pbs.twimg.com/media/FH9QIHrXMAIuJkV.jpg']</t>
  </si>
  <si>
    <t>https://twitter.com/SUNA_AGENCY_EN/status/1476987310625464324</t>
  </si>
  <si>
    <t>https://pbs.twimg.com/media/FH9QIHrXMAIuJkV.jpg</t>
  </si>
  <si>
    <t>2021-12-31 20:39:00 CAT</t>
  </si>
  <si>
    <t>Abu Haga: Demonstrations are Wasting Energies and Time and Won’t Lead to Political Solution  https://t.co/bU4eZ72dgR  #suna #sudan  https://t.co/qRVfeoEJl7</t>
  </si>
  <si>
    <t>['https://www.suna-sd.net/read?id=729213']</t>
  </si>
  <si>
    <t>['https://pbs.twimg.com/media/FH9PK5OXEAA4ofp.jpg']</t>
  </si>
  <si>
    <t>https://twitter.com/SUNA_AGENCY_EN/status/1476986260560490498</t>
  </si>
  <si>
    <t>https://pbs.twimg.com/media/FH9PK5OXEAA4ofp.jpg</t>
  </si>
  <si>
    <t>2021-12-31 20:30:34 CAT</t>
  </si>
  <si>
    <t>DUP Congratulates Sudanese People on Independence Day  https://t.co/O9eeF1fnAA  #suna #sudan  https://t.co/1ntEx85EjM</t>
  </si>
  <si>
    <t>['https://www.suna-sd.net/read?id=729207']</t>
  </si>
  <si>
    <t>['https://pbs.twimg.com/media/FH9NP1yXoAEpvpM.jpg']</t>
  </si>
  <si>
    <t>https://twitter.com/SUNA_AGENCY_EN/status/1476984139530256384</t>
  </si>
  <si>
    <t>https://pbs.twimg.com/media/FH9NP1yXoAEpvpM.jpg</t>
  </si>
  <si>
    <t>2021-12-31 20:19:12 CAT</t>
  </si>
  <si>
    <t>Blue Nile : Border Development Conference is Opportunity to Support Native Administration  https://t.co/We9gducpsn  #suna #sudan  https://t.co/y8wmTHGZfK</t>
  </si>
  <si>
    <t>['https://www.suna-sd.net/read?id=729206']</t>
  </si>
  <si>
    <t>['https://pbs.twimg.com/media/FH9KpEmXMAIwQ9F.jpg']</t>
  </si>
  <si>
    <t>https://twitter.com/SUNA_AGENCY_EN/status/1476981279849648137</t>
  </si>
  <si>
    <t>https://pbs.twimg.com/media/FH9KpEmXMAIwQ9F.jpg</t>
  </si>
  <si>
    <t>2021-12-31 20:13:03 CAT</t>
  </si>
  <si>
    <t>Police: Four Died in Yesterday’s Demonstrations  https://t.co/RwNVLbOYFt  #suna #sudan  https://t.co/Gq57HZ0BN0</t>
  </si>
  <si>
    <t>['https://www.suna-sd.net/read?id=729201']</t>
  </si>
  <si>
    <t>['https://pbs.twimg.com/media/FH9JO3NWUAQ1YTU.jpg']</t>
  </si>
  <si>
    <t>https://twitter.com/SUNA_AGENCY_EN/status/1476979732700925959</t>
  </si>
  <si>
    <t>https://pbs.twimg.com/media/FH9JO3NWUAQ1YTU.jpg</t>
  </si>
  <si>
    <t>2021-12-31 19:34:26 CAT</t>
  </si>
  <si>
    <t>TSC Member Condemns Assault on Al Hadath TV Channel correspondents  https://t.co/VvStZu1MiE  #suna #sudan  https://t.co/oqLuLMTHLJ</t>
  </si>
  <si>
    <t>['https://www.suna-sd.net/read?id=729199']</t>
  </si>
  <si>
    <t>['https://pbs.twimg.com/media/FH9AZZ1XsAAqUSU.jpg']</t>
  </si>
  <si>
    <t>https://twitter.com/SUNA_AGENCY_EN/status/1476970011260604422</t>
  </si>
  <si>
    <t>https://pbs.twimg.com/media/FH9AZZ1XsAAqUSU.jpg</t>
  </si>
  <si>
    <t>2021-12-29 21:48:47 CAT</t>
  </si>
  <si>
    <t>General Director of Police Forces Receives Ambassador of Saudi Arabia  https://t.co/PY3ilxJS6g  #suna #sudan  https://t.co/vAh3t4gYLp</t>
  </si>
  <si>
    <t>['https://www.suna-sd.net/read?id=729125']</t>
  </si>
  <si>
    <t>['https://pbs.twimg.com/media/FHzL4-maAAEhFHo.jpg']</t>
  </si>
  <si>
    <t>https://twitter.com/SUNA_AGENCY_EN/status/1476279046099111942</t>
  </si>
  <si>
    <t>https://pbs.twimg.com/media/FHzL4-maAAEhFHo.jpg</t>
  </si>
  <si>
    <t>2021-12-29 19:32:28 CAT</t>
  </si>
  <si>
    <t>TSC Member Meets Sudanese Churches Council  https://t.co/faO86E5lYx  #suna #sudan  https://t.co/JqlHKscTPl</t>
  </si>
  <si>
    <t>['https://www.suna-sd.net/read?id=729121']</t>
  </si>
  <si>
    <t>['https://pbs.twimg.com/media/FHysw4MXIAkCMda.jpg']</t>
  </si>
  <si>
    <t>https://twitter.com/SUNA_AGENCY_EN/status/1476244740844707844</t>
  </si>
  <si>
    <t>https://pbs.twimg.com/media/FHysw4MXIAkCMda.jpg</t>
  </si>
  <si>
    <t>2021-12-29 18:32:15 CAT</t>
  </si>
  <si>
    <t>Daglo Receives Ambassador of Saudi Arabia  https://t.co/EBhxWHJ1AF  #suna #sudan  https://t.co/W9LpdMqjDJ</t>
  </si>
  <si>
    <t>['https://www.suna-sd.net/read?id=729114']</t>
  </si>
  <si>
    <t>['https://pbs.twimg.com/media/FHye-5hWUBA7l-x.jpg']</t>
  </si>
  <si>
    <t>https://twitter.com/SUNA_AGENCY_EN/status/1476229588607025153</t>
  </si>
  <si>
    <t>https://pbs.twimg.com/media/FHye-5hWUBA7l-x.jpg</t>
  </si>
  <si>
    <t>2021-12-29 18:30:26 CAT</t>
  </si>
  <si>
    <t>Dr. Abdul-Bagi Discusses Situation of Roads and Bridges  https://t.co/FFbKSwkRta  #suna #sudan  https://t.co/kqPC4sZVYk</t>
  </si>
  <si>
    <t>['https://www.suna-sd.net/read?id=729112']</t>
  </si>
  <si>
    <t>['https://pbs.twimg.com/media/FHyekTBXwA8XuJz.jpg']</t>
  </si>
  <si>
    <t>https://twitter.com/SUNA_AGENCY_EN/status/1476229130710667269</t>
  </si>
  <si>
    <t>https://pbs.twimg.com/media/FHyekTBXwA8XuJz.jpg</t>
  </si>
  <si>
    <t>2021-12-29 18:27:39 CAT</t>
  </si>
  <si>
    <t>Undersecretary of FM meets Djibouti ambassador  https://t.co/l2Jt5VUiC5  #suna #sudan  https://t.co/RLDdquv5mi</t>
  </si>
  <si>
    <t>['https://www.suna-sd.net/read?id=729106']</t>
  </si>
  <si>
    <t>['https://pbs.twimg.com/media/FHyd7ogX0AI0-8M.jpg']</t>
  </si>
  <si>
    <t>https://twitter.com/SUNA_AGENCY_EN/status/1476228431696302081</t>
  </si>
  <si>
    <t>https://pbs.twimg.com/media/FHyd7ogX0AI0-8M.jpg</t>
  </si>
  <si>
    <t>2021-12-29 18:24:01 CAT</t>
  </si>
  <si>
    <t>Dr. Abdul-Bagi Meets Delegation of East Sudan Youth Alliance  https://t.co/nWKcpvBZwP  #suna #sudan  https://t.co/875TwV4zcR</t>
  </si>
  <si>
    <t>['https://www.suna-sd.net/read?id=729109']</t>
  </si>
  <si>
    <t>['https://pbs.twimg.com/media/FHydGJYXoAcrTkg.jpg']</t>
  </si>
  <si>
    <t>https://twitter.com/SUNA_AGENCY_EN/status/1476227514720784388</t>
  </si>
  <si>
    <t>https://pbs.twimg.com/media/FHydGJYXoAcrTkg.jpg</t>
  </si>
  <si>
    <t>2021-12-29 18:20:51 CAT</t>
  </si>
  <si>
    <t>CBOS: Friday will be Workday for Banks  https://t.co/H2Mnk4XEui  #suna #sudan  https://t.co/aKEFopKmVP</t>
  </si>
  <si>
    <t>['https://www.suna-sd.net/read?id=729099']</t>
  </si>
  <si>
    <t>['https://pbs.twimg.com/media/FHycX5MWUAEH4TZ.jpg']</t>
  </si>
  <si>
    <t>https://twitter.com/SUNA_AGENCY_EN/status/1476226718876811279</t>
  </si>
  <si>
    <t>https://pbs.twimg.com/media/FHycX5MWUAEH4TZ.jpg</t>
  </si>
  <si>
    <t>2021-12-29 18:12:29 CAT</t>
  </si>
  <si>
    <t>Governor of Blue Nile Affirms Importance of Joint Work with Ethiopia to Facilitate Refugees’ Return  https://t.co/B8jB8yuWrn  #suna #sudan  https://t.co/Ax7W68Pgfe</t>
  </si>
  <si>
    <t>['https://www.suna-sd.net/read?id=729096']</t>
  </si>
  <si>
    <t>['https://pbs.twimg.com/media/FHyadfzXEAcT4E_.jpg']</t>
  </si>
  <si>
    <t>https://twitter.com/SUNA_AGENCY_EN/status/1476224615596843012</t>
  </si>
  <si>
    <t>https://pbs.twimg.com/media/FHyadfzXEAcT4E_.jpg</t>
  </si>
  <si>
    <t>2021-12-29 13:27:46 CAT</t>
  </si>
  <si>
    <t>Action Plan on Protection of Children at Armed Conflict Areas Approved  https://t.co/xZqOteJoST  #suna #sudan  https://t.co/RRkUAWpjwS</t>
  </si>
  <si>
    <t>['https://www.suna-sd.net/read?id=729073']</t>
  </si>
  <si>
    <t>['https://pbs.twimg.com/media/FHxZS03XsAgeOsG.jpg']</t>
  </si>
  <si>
    <t>https://twitter.com/SUNA_AGENCY_EN/status/1476152964427489282</t>
  </si>
  <si>
    <t>https://pbs.twimg.com/media/FHxZS03XsAgeOsG.jpg</t>
  </si>
  <si>
    <t>2021-12-29 13:24:47 CAT</t>
  </si>
  <si>
    <t>Abu Haga: Some Powers Restored to GIS to Put End to Sabotage Hands  https://t.co/KOvNRZKnuW  #suna #sudan  https://t.co/w7BLC9bQho</t>
  </si>
  <si>
    <t>['https://www.suna-sd.net/read?id=729069']</t>
  </si>
  <si>
    <t>['https://pbs.twimg.com/media/FHxYm5-XEAE-0ft.jpg']</t>
  </si>
  <si>
    <t>https://twitter.com/SUNA_AGENCY_EN/status/1476152209792507906</t>
  </si>
  <si>
    <t>https://pbs.twimg.com/media/FHxYm5-XEAE-0ft.jpg</t>
  </si>
  <si>
    <t>2021-12-28 21:46:25 CAT</t>
  </si>
  <si>
    <t>Volker phones Al-Burhan  https://t.co/Jo2Al9p9Yd  #suna #sudan  https://t.co/pJHyhH3Bzz</t>
  </si>
  <si>
    <t>['https://www.suna-sd.net/read?id=729050']</t>
  </si>
  <si>
    <t>['https://pbs.twimg.com/media/FHuB1PxX0AUnaZ2.jpg']</t>
  </si>
  <si>
    <t>https://twitter.com/SUNA_AGENCY_EN/status/1475916062499778563</t>
  </si>
  <si>
    <t>https://pbs.twimg.com/media/FHuB1PxX0AUnaZ2.jpg</t>
  </si>
  <si>
    <t>2021-12-28 21:41:40 CAT</t>
  </si>
  <si>
    <t>Al-Burhan receives telephone call from Arab League Secretary General  https://t.co/TBTHdkMMmk  #suna #sudan  https://t.co/H4VzN4h0bK</t>
  </si>
  <si>
    <t>['https://www.suna-sd.net/read?id=729044']</t>
  </si>
  <si>
    <t>['https://pbs.twimg.com/media/FHuAv5RXEAA5fU-.jpg']</t>
  </si>
  <si>
    <t>https://twitter.com/SUNA_AGENCY_EN/status/1475914870575058947</t>
  </si>
  <si>
    <t>https://pbs.twimg.com/media/FHuAv5RXEAA5fU-.jpg</t>
  </si>
  <si>
    <t>2021-12-28 19:01:12 CAT</t>
  </si>
  <si>
    <t>Jad-Karim meets delegation of Sudanese Civil Society Organizations Alliance  https://t.co/17fyMf9BZY  #suna #sudan  https://t.co/HxxmYEvPvh</t>
  </si>
  <si>
    <t>['https://www.suna-sd.net/read?id=729028']</t>
  </si>
  <si>
    <t>['https://pbs.twimg.com/media/FHtcAklXoAgs4Ur.jpg', 'https://pbs.twimg.com/media/FHtcA-hWUAIHziC.jpg']</t>
  </si>
  <si>
    <t>https://twitter.com/SUNA_AGENCY_EN/status/1475874483902816256</t>
  </si>
  <si>
    <t>https://pbs.twimg.com/media/FHtcAklXoAgs4Ur.jpg</t>
  </si>
  <si>
    <t>2021-12-28 18:57:47 CAT</t>
  </si>
  <si>
    <t>Al-Burhan receives telephone call from Saudi FM  https://t.co/LgDo0AXdgD  #suna #sudan  https://t.co/40cudVQjkN</t>
  </si>
  <si>
    <t>['https://www.suna-sd.net/read?id=729026']</t>
  </si>
  <si>
    <t>['https://pbs.twimg.com/media/FHtbPTUX0AY-ONB.jpg']</t>
  </si>
  <si>
    <t>https://twitter.com/SUNA_AGENCY_EN/status/1475873627270787075</t>
  </si>
  <si>
    <t>https://pbs.twimg.com/media/FHtbPTUX0AY-ONB.jpg</t>
  </si>
  <si>
    <t>2021-12-28 18:53:22 CAT</t>
  </si>
  <si>
    <t>Court trying plotters of June 30, 1989 coup adjourns sessions to January 11th  https://t.co/YO7qb8tI5s  #suna #sudan  https://t.co/ALtZASQjzi</t>
  </si>
  <si>
    <t>['https://www.suna-sd.net/read?id=729023']</t>
  </si>
  <si>
    <t>['https://pbs.twimg.com/media/FHtaOblXEAM9X68.jpg']</t>
  </si>
  <si>
    <t>https://twitter.com/SUNA_AGENCY_EN/status/1475872513997557768</t>
  </si>
  <si>
    <t>https://pbs.twimg.com/media/FHtaOblXEAM9X68.jpg</t>
  </si>
  <si>
    <t>2021-12-28 17:06:20 CAT</t>
  </si>
  <si>
    <t>TSC Member chairs meeting of health emergencies committee  https://t.co/O00qszWJem  #suna #sudan  https://t.co/0t8GITfj4U</t>
  </si>
  <si>
    <t>['https://www.suna-sd.net/read?id=729014']</t>
  </si>
  <si>
    <t>['https://pbs.twimg.com/media/FHtBuicXIAALyQ0.jpg']</t>
  </si>
  <si>
    <t>https://twitter.com/SUNA_AGENCY_EN/status/1475845578072469509</t>
  </si>
  <si>
    <t>https://pbs.twimg.com/media/FHtBuicXIAALyQ0.jpg</t>
  </si>
  <si>
    <t>2021-12-28 16:14:47 CAT</t>
  </si>
  <si>
    <t>Ministry of Finance denies lifting subsidies on bread and electricity  https://t.co/Lw7hDmdygg  #suna #sudan  https://t.co/BXgJL2bNQv</t>
  </si>
  <si>
    <t>['https://www.suna-sd.net/read?id=729012']</t>
  </si>
  <si>
    <t>['https://pbs.twimg.com/media/FHs17dQXoAY0dcP.jpg']</t>
  </si>
  <si>
    <t>https://twitter.com/SUNA_AGENCY_EN/status/1475832606017167362</t>
  </si>
  <si>
    <t>https://pbs.twimg.com/media/FHs17dQXoAY0dcP.jpg</t>
  </si>
  <si>
    <t>2021-12-28 16:10:16 CAT</t>
  </si>
  <si>
    <t>Al-Burhan meets delegation of Coordination Council of Center  https://t.co/cfXTxDEqtZ  #suna #sudan  https://t.co/ptF6TcrTvR</t>
  </si>
  <si>
    <t>['https://www.suna-sd.net/read?id=729009']</t>
  </si>
  <si>
    <t>['https://pbs.twimg.com/media/FHs05QSXMAEkAed.jpg']</t>
  </si>
  <si>
    <t>https://twitter.com/SUNA_AGENCY_EN/status/1475831467896971274</t>
  </si>
  <si>
    <t>https://pbs.twimg.com/media/FHs05QSXMAEkAed.jpg</t>
  </si>
  <si>
    <t>2021-12-27 19:47:37 CAT</t>
  </si>
  <si>
    <t>Undersecretary of Foreign Ministry Meets Chinese Ambassador  https://t.co/ZvFp2OMxyu  #suna #sudan  https://t.co/vUDJNMCxQT</t>
  </si>
  <si>
    <t>['https://www.suna-sd.net/read?id=728960']</t>
  </si>
  <si>
    <t>['https://pbs.twimg.com/media/FHoc8bsWUAY7Gas.jpg']</t>
  </si>
  <si>
    <t>https://twitter.com/SUNA_AGENCY_EN/status/1475523777178001411</t>
  </si>
  <si>
    <t>https://pbs.twimg.com/media/FHoc8bsWUAY7Gas.jpg</t>
  </si>
  <si>
    <t>2021-12-27 19:43:44 CAT</t>
  </si>
  <si>
    <t>Undersecretary of Foreign Ministry Receives Ambassador of Saudi Arabia  https://t.co/qhIRqbTBjL  #suna #sudan  https://t.co/mWVga0pVWC</t>
  </si>
  <si>
    <t>['https://www.suna-sd.net/read?id=728951']</t>
  </si>
  <si>
    <t>['https://pbs.twimg.com/media/FHocKW7XsAc5Xy-.jpg']</t>
  </si>
  <si>
    <t>https://twitter.com/SUNA_AGENCY_EN/status/1475522800635064324</t>
  </si>
  <si>
    <t>https://pbs.twimg.com/media/FHocKW7XsAc5Xy-.jpg</t>
  </si>
  <si>
    <t>2021-12-27 19:36:23 CAT</t>
  </si>
  <si>
    <t>Member of Sovereignty Council Appreciates Firmness of Sudanese – Egyptian Relations  https://t.co/CGhokhRnT4  #suna #sudan  https://t.co/pAryetWJ5S</t>
  </si>
  <si>
    <t>['https://www.suna-sd.net/read?id=728947']</t>
  </si>
  <si>
    <t>['https://pbs.twimg.com/media/FHoadscXwAAa0XG.jpg', 'https://pbs.twimg.com/media/FHoaeEMWYAATyit.jpg', 'https://pbs.twimg.com/media/FHoaeZ3XoAMXiRC.jpg', 'https://pbs.twimg.com/media/FHoaezKXsAgAwfT.jpg']</t>
  </si>
  <si>
    <t>https://twitter.com/SUNA_AGENCY_EN/status/1475520951227932672</t>
  </si>
  <si>
    <t>https://pbs.twimg.com/media/FHoadscXwAAa0XG.jpg</t>
  </si>
  <si>
    <t>2021-12-27 19:32:33 CAT</t>
  </si>
  <si>
    <t>Undersecretary of Foreign Minister Receives Copy of Algerian Ambassador’s Credentials  https://t.co/ggFnkLQ2Kt  #suna #sudan  https://t.co/rSCpHqRWhL</t>
  </si>
  <si>
    <t>['https://www.suna-sd.net/read?id=728944']</t>
  </si>
  <si>
    <t>['https://pbs.twimg.com/media/FHoZmuiWYAcMhRh.jpg']</t>
  </si>
  <si>
    <t>https://twitter.com/SUNA_AGENCY_EN/status/1475519988555468801</t>
  </si>
  <si>
    <t>https://pbs.twimg.com/media/FHoZmuiWYAcMhRh.jpg</t>
  </si>
  <si>
    <t>2021-12-27 18:58:48 CAT</t>
  </si>
  <si>
    <t>18 Confirmed Cases of COVID-19 Recorded 86 Cases Recovered  https://t.co/Jxsk6jjdIK  #suna #sudan  https://t.co/AQU6AeM5Uo</t>
  </si>
  <si>
    <t>['https://www.suna-sd.net/read?id=728940']</t>
  </si>
  <si>
    <t>['https://pbs.twimg.com/media/FHoR4bFWQAkhGpH.jpg']</t>
  </si>
  <si>
    <t>https://twitter.com/SUNA_AGENCY_EN/status/1475511494133620740</t>
  </si>
  <si>
    <t>https://pbs.twimg.com/media/FHoR4bFWQAkhGpH.jpg</t>
  </si>
  <si>
    <t>2021-12-27 18:56:37 CAT</t>
  </si>
  <si>
    <t>TSC Member Affirms Concern with Sector of Animal Production  https://t.co/g3O0KjJ6aJ  #suna #sudan  https://t.co/i5HklziMRg</t>
  </si>
  <si>
    <t>['https://www.suna-sd.net/read?id=728936']</t>
  </si>
  <si>
    <t>['https://pbs.twimg.com/media/FHoRYceXMAQbbZ0.jpg']</t>
  </si>
  <si>
    <t>https://twitter.com/SUNA_AGENCY_EN/status/1475510946508509191</t>
  </si>
  <si>
    <t>https://pbs.twimg.com/media/FHoRYceXMAQbbZ0.jpg</t>
  </si>
  <si>
    <t>2021-12-27 18:53:31 CAT</t>
  </si>
  <si>
    <t>Court Seeing Case of Martyr Mahjoub Al-Taj Continues Hearing Accusation Witnesses  https://t.co/Tdir3BTLjJ  #suna #sudan  https://t.co/HAZLqVA8qA</t>
  </si>
  <si>
    <t>['https://www.suna-sd.net/read?id=728935']</t>
  </si>
  <si>
    <t>['https://pbs.twimg.com/media/FHoQrAEX0AI0Oka.jpg']</t>
  </si>
  <si>
    <t>https://twitter.com/SUNA_AGENCY_EN/status/1475510165264908292</t>
  </si>
  <si>
    <t>https://pbs.twimg.com/media/FHoQrAEX0AI0Oka.jpg</t>
  </si>
  <si>
    <t>2021-12-27 18:11:58 CAT</t>
  </si>
  <si>
    <t>Meteorology Authority: It Will Rain Along Coast of Red Sea  https://t.co/xBuqODwvm3  #suna #sudan  https://t.co/jPcfv9copv</t>
  </si>
  <si>
    <t>['https://www.suna-sd.net/read?id=728927']</t>
  </si>
  <si>
    <t>['https://pbs.twimg.com/media/FHoHKQrX0AA_Zuy.jpg']</t>
  </si>
  <si>
    <t>https://twitter.com/SUNA_AGENCY_EN/status/1475499706964918282</t>
  </si>
  <si>
    <t>https://pbs.twimg.com/media/FHoHKQrX0AA_Zuy.jpg</t>
  </si>
  <si>
    <t>2021-12-27 18:08:10 CAT</t>
  </si>
  <si>
    <t>National Council for Culture Organizes Workshop Tuesday  https://t.co/iV6NDhcVdf  #suna #sudan  https://t.co/OfHt3fbuIB</t>
  </si>
  <si>
    <t>['https://www.suna-sd.net/read?id=728918']</t>
  </si>
  <si>
    <t>['https://pbs.twimg.com/media/FHoGSmCXEAkyBzx.jpg']</t>
  </si>
  <si>
    <t>https://twitter.com/SUNA_AGENCY_EN/status/1475498750797824000</t>
  </si>
  <si>
    <t>https://pbs.twimg.com/media/FHoGSmCXEAkyBzx.jpg</t>
  </si>
  <si>
    <t>2021-12-27 18:02:56 CAT</t>
  </si>
  <si>
    <t>Dr Salma Informed on Message of Sudan Center for Human Rights  https://t.co/a7Abyebgou  #suna #sudan  https://t.co/UsbZsrsbDy</t>
  </si>
  <si>
    <t>['https://www.suna-sd.net/read?id=728915']</t>
  </si>
  <si>
    <t>['https://pbs.twimg.com/media/FHoFFENWYAIAyGx.jpg', 'https://pbs.twimg.com/media/FHoFFgWX0AMzQLk.jpg', 'https://pbs.twimg.com/media/FHoFF-DWUAMLNEh.jpg']</t>
  </si>
  <si>
    <t>https://twitter.com/SUNA_AGENCY_EN/status/1475497434897862663</t>
  </si>
  <si>
    <t>https://pbs.twimg.com/media/FHoFFENWYAIAyGx.jpg</t>
  </si>
  <si>
    <t>2021-12-27 18:00:16 CAT</t>
  </si>
  <si>
    <t>Campaign for Securing Nyala City in S. Darfur Launched  https://t.co/Km49jZFKax  #suna #sudan  https://t.co/O9BPSae0lT</t>
  </si>
  <si>
    <t>['https://www.suna-sd.net/read?id=728911']</t>
  </si>
  <si>
    <t>['https://pbs.twimg.com/media/FHoEer6X0AESRiV.jpg']</t>
  </si>
  <si>
    <t>https://twitter.com/SUNA_AGENCY_EN/status/1475496763851218951</t>
  </si>
  <si>
    <t>https://pbs.twimg.com/media/FHoEer6X0AESRiV.jpg</t>
  </si>
  <si>
    <t>2021-12-27 17:58:24 CAT</t>
  </si>
  <si>
    <t>Dr. Hamdok eulogizes Desmond Tutu  https://t.co/167AJ1CUK2 #suna #sudan  https://t.co/vJLuCOLUkx</t>
  </si>
  <si>
    <t>['https://www.suna-sd.net/read?id=728907']</t>
  </si>
  <si>
    <t>['https://pbs.twimg.com/media/FHoEDcnX0AA5oQg.jpg']</t>
  </si>
  <si>
    <t>https://twitter.com/SUNA_AGENCY_EN/status/1475496292394713088</t>
  </si>
  <si>
    <t>https://pbs.twimg.com/media/FHoEDcnX0AA5oQg.jpg</t>
  </si>
  <si>
    <t>2021-12-26 20:35:18 CAT</t>
  </si>
  <si>
    <t>Sudan  Russia asserted readiness to fulfill obligations of wheat shipments to Sudan  https://t.co/5jab1O8SQQ  #suna #sudan  https://t.co/P95zqw5ZLm</t>
  </si>
  <si>
    <t>['https://www.suna-sd.net/read?id=728888']</t>
  </si>
  <si>
    <t>['https://pbs.twimg.com/media/FHjeYMxXsAc_WwM.jpg']</t>
  </si>
  <si>
    <t>https://twitter.com/SUNA_AGENCY_EN/status/1475173391313350657</t>
  </si>
  <si>
    <t>https://pbs.twimg.com/media/FHjeYMxXsAc_WwM.jpg</t>
  </si>
  <si>
    <t>2021-12-26 20:30:39 CAT</t>
  </si>
  <si>
    <t>Hamdouk lauds achievements of Ministry of Livestock in increasing exports  https://t.co/tVUGrRLq4M  #suna #sudan  https://t.co/xoyNI6pDRl</t>
  </si>
  <si>
    <t>['https://www.suna-sd.net/read?id=728887']</t>
  </si>
  <si>
    <t>['https://pbs.twimg.com/media/FHjdT_WXIAEDb6o.jpg']</t>
  </si>
  <si>
    <t>https://twitter.com/SUNA_AGENCY_EN/status/1475172221282885638</t>
  </si>
  <si>
    <t>https://pbs.twimg.com/media/FHjdT_WXIAEDb6o.jpg</t>
  </si>
  <si>
    <t>2021-12-26 19:58:08 CAT</t>
  </si>
  <si>
    <t>Weather forecast for today  https://t.co/RKQW0S9tKA  #suna #sudan  https://t.co/YnfdvtYWrD</t>
  </si>
  <si>
    <t>['https://www.suna-sd.net/read?id=728855']</t>
  </si>
  <si>
    <t>['https://pbs.twimg.com/media/FHjV3uzXoAAGKBv.jpg']</t>
  </si>
  <si>
    <t>https://twitter.com/SUNA_AGENCY_EN/status/1475164039122763784</t>
  </si>
  <si>
    <t>https://pbs.twimg.com/media/FHjV3uzXoAAGKBv.jpg</t>
  </si>
  <si>
    <t>2021-12-26 19:50:21 CAT</t>
  </si>
  <si>
    <t>Dr. Salma Meets MSF's delegation  https://t.co/wXRTvreuzJ  #suna #sudan  https://t.co/rnClxZCoko</t>
  </si>
  <si>
    <t>['https://www.suna-sd.net/read?id=728854']</t>
  </si>
  <si>
    <t>['https://pbs.twimg.com/media/FHjUFkOXoAQpB-z.jpg']</t>
  </si>
  <si>
    <t>https://twitter.com/SUNA_AGENCY_EN/status/1475162077052522498</t>
  </si>
  <si>
    <t>https://pbs.twimg.com/media/FHjUFkOXoAQpB-z.jpg</t>
  </si>
  <si>
    <t>2021-12-26 19:01:03 CAT</t>
  </si>
  <si>
    <t>UN condemns looting of former UNAMID logistics base in El Fasher  https://t.co/hL7HlRyljw  #suna #sudan  https://t.co/FuUZFBAXkO</t>
  </si>
  <si>
    <t>['https://www.suna-sd.net/read?id=728851']</t>
  </si>
  <si>
    <t>['https://pbs.twimg.com/media/FHjIgUaWYA4zEh5.jpg']</t>
  </si>
  <si>
    <t>https://twitter.com/SUNA_AGENCY_EN/status/1475149673685995528</t>
  </si>
  <si>
    <t>https://pbs.twimg.com/media/FHjIgUaWYA4zEh5.jpg</t>
  </si>
  <si>
    <t>2021-12-26 18:51:36 CAT</t>
  </si>
  <si>
    <t>Statement on incidents in UNAMID premises in El Fasher  https://t.co/pqVYbG6vjC #suna #sudan  https://t.co/1RU2sM8YdS</t>
  </si>
  <si>
    <t>['https://www.suna-sd.net/read?id=728850']</t>
  </si>
  <si>
    <t>['https://pbs.twimg.com/media/FHjGjOfXsAIhcXf.png']</t>
  </si>
  <si>
    <t>https://twitter.com/SUNA_AGENCY_EN/status/1475147294198669320</t>
  </si>
  <si>
    <t>https://pbs.twimg.com/media/FHjGjOfXsAIhcXf.png</t>
  </si>
  <si>
    <t>2021-12-23 20:28:16 CAT</t>
  </si>
  <si>
    <t>Abdel Baghi calls for mobilization of efforts to combat Coronavirus  https://t.co/lOqFj1G53j  #suna #sudan  https://t.co/cXflcrHUcv</t>
  </si>
  <si>
    <t>['https://www.suna-sd.net/read?id=728766']</t>
  </si>
  <si>
    <t>['https://pbs.twimg.com/media/FHT__zNXsAEepaf.jpg']</t>
  </si>
  <si>
    <t>https://twitter.com/SUNA_AGENCY_EN/status/1474084456248098822</t>
  </si>
  <si>
    <t>https://pbs.twimg.com/media/FHT__zNXsAEepaf.jpg</t>
  </si>
  <si>
    <t>2021-12-23 19:01:32 CAT</t>
  </si>
  <si>
    <t>IGAD affirms continued concern with all matters pertaining to climate change  https://t.co/7MDnu9xNLG  #suna #sudan  https://t.co/k3pcZtj8W2</t>
  </si>
  <si>
    <t>['https://www.suna-sd.net/read?id=728763']</t>
  </si>
  <si>
    <t>['https://pbs.twimg.com/media/FHTsJSSX0AINs-a.jpg']</t>
  </si>
  <si>
    <t>https://twitter.com/SUNA_AGENCY_EN/status/1474062629714989064</t>
  </si>
  <si>
    <t>https://pbs.twimg.com/media/FHTsJSSX0AINs-a.jpg</t>
  </si>
  <si>
    <t>2021-12-23 18:44:43 CAT</t>
  </si>
  <si>
    <t>RSF arrive in Port Sudan to back up the joint forces  https://t.co/GjQek8dDUt  #suna #sudan  https://t.co/5Re0F46xzS</t>
  </si>
  <si>
    <t>['https://www.suna-sd.net/read?id=728757']</t>
  </si>
  <si>
    <t>['https://pbs.twimg.com/media/FHToS4jXoAEhYba.jpg']</t>
  </si>
  <si>
    <t>https://twitter.com/SUNA_AGENCY_EN/status/1474058396508864520</t>
  </si>
  <si>
    <t>https://pbs.twimg.com/media/FHToS4jXoAEhYba.jpg</t>
  </si>
  <si>
    <t>2021-12-23 18:41:54 CAT</t>
  </si>
  <si>
    <t>Foreign Ministry supervises voluntary return flights for scores of Sudanese in Libya  https://t.co/W23ytTsn2Y  #suna #sudan  https://t.co/QmfAV3MmB0</t>
  </si>
  <si>
    <t>['https://www.suna-sd.net/read?id=728754']</t>
  </si>
  <si>
    <t>['https://pbs.twimg.com/media/FHTnp5MXIAs5XNw.jpg']</t>
  </si>
  <si>
    <t>https://twitter.com/SUNA_AGENCY_EN/status/1474057690682953731</t>
  </si>
  <si>
    <t>https://pbs.twimg.com/media/FHTnp5MXIAs5XNw.jpg</t>
  </si>
  <si>
    <t>2021-12-23 18:30:24 CAT</t>
  </si>
  <si>
    <t>Official of Security Arrangements File inspects Security Situations in E. Darfur  https://t.co/LwX41HwjqX  #suna #sudan  https://t.co/ZN16Wyacbd</t>
  </si>
  <si>
    <t>['https://www.suna-sd.net/read?id=728742']</t>
  </si>
  <si>
    <t>['https://pbs.twimg.com/media/FHTlBHcXoAIZ1m-.jpg']</t>
  </si>
  <si>
    <t>https://twitter.com/SUNA_AGENCY_EN/status/1474054793589055501</t>
  </si>
  <si>
    <t>https://pbs.twimg.com/media/FHTlBHcXoAIZ1m-.jpg</t>
  </si>
  <si>
    <t>2021-12-23 18:26:25 CAT</t>
  </si>
  <si>
    <t>Meteorological Authority: Minimum and maximum temperatures drop  https://t.co/R31dyfFBZG  #suna #sudan  https://t.co/BZrznSpg3e</t>
  </si>
  <si>
    <t>['https://www.suna-sd.net/read?id=728725']</t>
  </si>
  <si>
    <t>['https://pbs.twimg.com/media/FHTkG1cXwAc199T.jpg']</t>
  </si>
  <si>
    <t>https://twitter.com/SUNA_AGENCY_EN/status/1474053792882737158</t>
  </si>
  <si>
    <t>https://pbs.twimg.com/media/FHTkG1cXwAc199T.jpg</t>
  </si>
  <si>
    <t>2021-12-22 18:54:02 CAT</t>
  </si>
  <si>
    <t>Member of Sovereignty Council Appreciates Outstanding Role of Police Forces  https://t.co/7RpAYYcIgI  #suna #sudan  https://t.co/PMGYlrXYEn</t>
  </si>
  <si>
    <t>['https://www.suna-sd.net/read?id=728686']</t>
  </si>
  <si>
    <t>['https://pbs.twimg.com/media/FHOg0RGX0AEJ_sQ.jpg', 'https://pbs.twimg.com/media/FHOg0zoWYBE98sx.jpg', 'https://pbs.twimg.com/media/FHOg1kVXIAsMlNJ.jpg']</t>
  </si>
  <si>
    <t>https://twitter.com/SUNA_AGENCY_EN/status/1473698354957897747</t>
  </si>
  <si>
    <t>https://pbs.twimg.com/media/FHOg0RGX0AEJ_sQ.jpg</t>
  </si>
  <si>
    <t>2021-12-22 18:48:36 CAT</t>
  </si>
  <si>
    <t>Al-Burhan Attends Graduation of Officers at 48th Session of Command and Staff  https://t.co/MqQNCnFyS1  #suna #sudan  https://t.co/895OT875ud</t>
  </si>
  <si>
    <t>['https://www.suna-sd.net/read?id=728678']</t>
  </si>
  <si>
    <t>['https://pbs.twimg.com/media/FHOflFMXoAwPqT_.jpg', 'https://pbs.twimg.com/media/FHOflmEWUAMM96K.jpg', 'https://pbs.twimg.com/media/FHOfl-pWYBoxs8N.jpg']</t>
  </si>
  <si>
    <t>https://twitter.com/SUNA_AGENCY_EN/status/1473696985937072137</t>
  </si>
  <si>
    <t>https://pbs.twimg.com/media/FHOflFMXoAwPqT_.jpg</t>
  </si>
  <si>
    <t>2021-12-22 18:44:40 CAT</t>
  </si>
  <si>
    <t>Higher Committee for Winter Agricultural Season Reviews Obstacles Facing Cultivation  https://t.co/i1eadIGiZK  #suna #sudan  https://t.co/pa8BmpayOb</t>
  </si>
  <si>
    <t>['https://www.suna-sd.net/read?id=728674']</t>
  </si>
  <si>
    <t>['https://pbs.twimg.com/media/FHOesmVWQAECr6W.jpg']</t>
  </si>
  <si>
    <t>https://twitter.com/SUNA_AGENCY_EN/status/1473695999378042887</t>
  </si>
  <si>
    <t>https://pbs.twimg.com/media/FHOesmVWQAECr6W.jpg</t>
  </si>
  <si>
    <t>2021-12-22 18:34:10 CAT</t>
  </si>
  <si>
    <t>FMH Undersecretary to Visit Gezira State  https://t.co/HjNG9o1P4h  #suna #sudan  https://t.co/xTKGc0EgEC</t>
  </si>
  <si>
    <t>['https://www.suna-sd.net/read?id=728671']</t>
  </si>
  <si>
    <t>['https://pbs.twimg.com/media/FHOcSuVWQAo9OQE.jpg']</t>
  </si>
  <si>
    <t>https://twitter.com/SUNA_AGENCY_EN/status/1473693355288760321</t>
  </si>
  <si>
    <t>https://pbs.twimg.com/media/FHOcSuVWQAo9OQE.jpg</t>
  </si>
  <si>
    <t>2021-12-22 18:31:58 CAT</t>
  </si>
  <si>
    <t>Head of Security Arrangements Committee Informed on Security Situations in E. Darfur  https://t.co/hhkm5UkEy3  #suna #sudan  https://t.co/k6drCOgil4</t>
  </si>
  <si>
    <t>['https://www.suna-sd.net/read?id=728653']</t>
  </si>
  <si>
    <t>['https://pbs.twimg.com/media/FHObyZhWQAsAbmB.jpg']</t>
  </si>
  <si>
    <t>https://twitter.com/SUNA_AGENCY_EN/status/1473692801229627403</t>
  </si>
  <si>
    <t>https://pbs.twimg.com/media/FHObyZhWQAsAbmB.jpg</t>
  </si>
  <si>
    <t>2021-12-21 20:08:40 CAT</t>
  </si>
  <si>
    <t>Undersecretary of Ministry of Foreign Affairs meets Egyptian ambassador  https://t.co/3DMmhSpQCy  #suna #sudan  https://t.co/nklHMNIp2h</t>
  </si>
  <si>
    <t>['https://www.suna-sd.net/read?id=728627']</t>
  </si>
  <si>
    <t>['https://pbs.twimg.com/media/FHJoVI0WUAcZhb8.jpg']</t>
  </si>
  <si>
    <t>https://twitter.com/SUNA_AGENCY_EN/status/1473354748027973632</t>
  </si>
  <si>
    <t>https://pbs.twimg.com/media/FHJoVI0WUAcZhb8.jpg</t>
  </si>
  <si>
    <t>2021-12-21 20:06:45 CAT</t>
  </si>
  <si>
    <t>TSC Member pledges to address security issues in Greater Kordofan  https://t.co/XHgWz1RSdk  #suna #sudan  https://t.co/4wKZjLV8uM</t>
  </si>
  <si>
    <t>['https://www.suna-sd.net/read?id=728623']</t>
  </si>
  <si>
    <t>['https://pbs.twimg.com/media/FHJn5DVXwAIPbQt.jpg']</t>
  </si>
  <si>
    <t>https://twitter.com/SUNA_AGENCY_EN/status/1473354266769346565</t>
  </si>
  <si>
    <t>https://pbs.twimg.com/media/FHJn5DVXwAIPbQt.jpg</t>
  </si>
  <si>
    <t>2021-12-21 20:03:51 CAT</t>
  </si>
  <si>
    <t>UN official pays tribute to people of Darfur  https://t.co/pK463FFgAO  #suna #sudan  https://t.co/yERlPjhsbO</t>
  </si>
  <si>
    <t>['https://www.suna-sd.net/read?id=728615']</t>
  </si>
  <si>
    <t>['https://pbs.twimg.com/media/FHJnO0XXsAALeK3.jpg']</t>
  </si>
  <si>
    <t>https://twitter.com/SUNA_AGENCY_EN/status/1473353539212693508</t>
  </si>
  <si>
    <t>https://pbs.twimg.com/media/FHJnO0XXsAALeK3.jpg</t>
  </si>
  <si>
    <t>2021-12-21 20:01:12 CAT</t>
  </si>
  <si>
    <t>Court trying plotters of June 30, 1989 coup adjourns session  https://t.co/GJYWWeoV8N  #suna #sudan  https://t.co/ZSTSQMF74A</t>
  </si>
  <si>
    <t>['https://www.suna-sd.net/read?id=728600']</t>
  </si>
  <si>
    <t>['https://pbs.twimg.com/media/FHJmn53WQAczWxb.jpg']</t>
  </si>
  <si>
    <t>https://twitter.com/SUNA_AGENCY_EN/status/1473352871009828872</t>
  </si>
  <si>
    <t>https://pbs.twimg.com/media/FHJmn53WQAczWxb.jpg</t>
  </si>
  <si>
    <t>2021-12-21 19:52:38 CAT</t>
  </si>
  <si>
    <t>Labor Ministry Undersecretary meets Ambassador of Norway to Sudan  https://t.co/hkUYc5ESYR  #suna #sudan  https://t.co/et2UEgrLNy</t>
  </si>
  <si>
    <t>['https://www.suna-sd.net/read?id=728593']</t>
  </si>
  <si>
    <t>['https://pbs.twimg.com/media/FHJkpo1XoAAs_0q.jpg']</t>
  </si>
  <si>
    <t>https://twitter.com/SUNA_AGENCY_EN/status/1473350712406982662</t>
  </si>
  <si>
    <t>https://pbs.twimg.com/media/FHJkpo1XoAAs_0q.jpg</t>
  </si>
  <si>
    <t>2021-12-21 19:26:58 CAT</t>
  </si>
  <si>
    <t>TSC Member Informed on Overall Situations in Khartoum State  https://t.co/ZDVBiixwPq  #suna #sudan  https://t.co/E6DQG1VlTH</t>
  </si>
  <si>
    <t>['https://www.suna-sd.net/read?id=728590']</t>
  </si>
  <si>
    <t>['https://pbs.twimg.com/media/FHJeycMWYAcRSW3.jpg']</t>
  </si>
  <si>
    <t>https://twitter.com/SUNA_AGENCY_EN/status/1473344256303669248</t>
  </si>
  <si>
    <t>https://pbs.twimg.com/media/FHJeycMWYAcRSW3.jpg</t>
  </si>
  <si>
    <t>2021-12-21 19:18:00 CAT</t>
  </si>
  <si>
    <t>AfDB Funds Pumps Operating with Solar Power Project in N. Kordofan  https://t.co/DLT9pHZNjP  #suna #sudan  https://t.co/l6fnuQoyxE</t>
  </si>
  <si>
    <t>['https://www.suna-sd.net/read?id=728568']</t>
  </si>
  <si>
    <t>['https://pbs.twimg.com/media/FHJcu21XwAkXBWz.jpg']</t>
  </si>
  <si>
    <t>https://twitter.com/SUNA_AGENCY_EN/status/1473341997322801157</t>
  </si>
  <si>
    <t>https://pbs.twimg.com/media/FHJcu21XwAkXBWz.jpg</t>
  </si>
  <si>
    <t>2021-12-21 19:12:33 CAT</t>
  </si>
  <si>
    <t>Medical aid arrives from Saudi Arabia to Sudan  https://t.co/vOUBkdhBuj  #suna #sudan  https://t.co/4fZS6thLM9</t>
  </si>
  <si>
    <t>['https://www.suna-sd.net/read?id=728561']</t>
  </si>
  <si>
    <t>['https://pbs.twimg.com/media/FHJbfK8X0AoBpoE.jpg']</t>
  </si>
  <si>
    <t>https://twitter.com/SUNA_AGENCY_EN/status/1473340627014279170</t>
  </si>
  <si>
    <t>https://pbs.twimg.com/media/FHJbfK8X0AoBpoE.jpg</t>
  </si>
  <si>
    <t>2021-12-21 19:06:23 CAT</t>
  </si>
  <si>
    <t>Dr Idris Briefed on Security Situation in N. Darfur  https://t.co/x5VQHUYnPe  #suna #sudan  https://t.co/k0ebMn0fXQ</t>
  </si>
  <si>
    <t>['https://www.suna-sd.net/read?id=728559']</t>
  </si>
  <si>
    <t>['https://pbs.twimg.com/media/FHJaErkX0Aspv-5.jpg']</t>
  </si>
  <si>
    <t>https://twitter.com/SUNA_AGENCY_EN/status/1473339074106871818</t>
  </si>
  <si>
    <t>https://pbs.twimg.com/media/FHJaErkX0Aspv-5.jpg</t>
  </si>
  <si>
    <t>2021-12-21 18:52:52 CAT</t>
  </si>
  <si>
    <t>Governor of Blue Nile Visits War-Affected Gisan Locality  https://t.co/gPCEtvxRUC  #suna #sudan  https://t.co/Ce66BSESy4</t>
  </si>
  <si>
    <t>['https://www.suna-sd.net/read?id=728552']</t>
  </si>
  <si>
    <t>['https://pbs.twimg.com/media/FHJW-yiXMAEHgne.jpg']</t>
  </si>
  <si>
    <t>https://twitter.com/SUNA_AGENCY_EN/status/1473335673805488131</t>
  </si>
  <si>
    <t>https://pbs.twimg.com/media/FHJW-yiXMAEHgne.jpg</t>
  </si>
  <si>
    <t>2021-12-20 22:44:28 CAT</t>
  </si>
  <si>
    <t>TSC congratulates Sudanese people on Independence Day and December Revolution anniversary  https://t.co/BrSBodtDCV  #suna #sudan  https://t.co/g99hYuUVjS</t>
  </si>
  <si>
    <t>['https://www.suna-sd.net/read?id=728537']</t>
  </si>
  <si>
    <t>['https://pbs.twimg.com/media/FHFCZr5XwAE6s_Y.jpg']</t>
  </si>
  <si>
    <t>https://twitter.com/SUNA_AGENCY_EN/status/1473031569241747461</t>
  </si>
  <si>
    <t>https://pbs.twimg.com/media/FHFCZr5XwAE6s_Y.jpg</t>
  </si>
  <si>
    <t>2021-12-20 18:49:04 CAT</t>
  </si>
  <si>
    <t>Foreign Ministry’s Undersecretary Receives Copy of Credentials of Bahrain Ambassador  https://t.co/vRhbU4ylLd  #suna #sudan  https://t.co/hZfKPWsm3Z</t>
  </si>
  <si>
    <t>['https://www.suna-sd.net/read?id=728528']</t>
  </si>
  <si>
    <t>['https://pbs.twimg.com/media/FHEMhdoXwAM1JHN.jpg']</t>
  </si>
  <si>
    <t>https://twitter.com/SUNA_AGENCY_EN/status/1472972328275521538</t>
  </si>
  <si>
    <t>https://pbs.twimg.com/media/FHEMhdoXwAM1JHN.jpg</t>
  </si>
  <si>
    <t>2021-12-20 18:46:18 CAT</t>
  </si>
  <si>
    <t>Undersecretary of Foreign Ministry Receives Korean Ambassador  https://t.co/xpPazcUzJT  #suna #sudan  https://t.co/ZEoRflQAUX</t>
  </si>
  <si>
    <t>['https://www.suna-sd.net/read?id=728524']</t>
  </si>
  <si>
    <t>['https://pbs.twimg.com/media/FHEL42QXsBE4yNd.jpg']</t>
  </si>
  <si>
    <t>https://twitter.com/SUNA_AGENCY_EN/status/1472971631458988044</t>
  </si>
  <si>
    <t>https://pbs.twimg.com/media/FHEL42QXsBE4yNd.jpg</t>
  </si>
  <si>
    <t>2021-12-20 18:41:45 CAT</t>
  </si>
  <si>
    <t>Dr. Idris meets UNITAMS Representative  https://t.co/KRM0FvwhuQ  #suna #sudan  https://t.co/3S7m7bZfe0</t>
  </si>
  <si>
    <t>['https://www.suna-sd.net/read?id=728520']</t>
  </si>
  <si>
    <t>['https://pbs.twimg.com/media/FHEK2R1XsAMme-8.jpg']</t>
  </si>
  <si>
    <t>https://twitter.com/SUNA_AGENCY_EN/status/1472970486602735618</t>
  </si>
  <si>
    <t>https://pbs.twimg.com/media/FHEK2R1XsAMme-8.jpg</t>
  </si>
  <si>
    <t>2021-12-20 18:37:20 CAT</t>
  </si>
  <si>
    <t>Al-Burhan Post-November 21 Measures Taken in Coordination with Prime Minister  https://t.co/16spAEsFAO  #suna #sudan  https://t.co/KO3fk7jkBP</t>
  </si>
  <si>
    <t>['https://www.suna-sd.net/read?id=728518#']</t>
  </si>
  <si>
    <t>['https://pbs.twimg.com/media/FHEJ1r1WQAkAhHj.jpg']</t>
  </si>
  <si>
    <t>https://twitter.com/SUNA_AGENCY_EN/status/1472969378190839828</t>
  </si>
  <si>
    <t>https://pbs.twimg.com/media/FHEJ1r1WQAkAhHj.jpg</t>
  </si>
  <si>
    <t>2021-12-20 18:32:43 CAT</t>
  </si>
  <si>
    <t>Undersecretary of Foreign Ministry Receives Credentials of Charge d’Affaires at Bangladesh Embassy  https://t.co/KYkkX9eLzM  #suna #sudan  https://t.co/XTHm2IJte2</t>
  </si>
  <si>
    <t>['https://www.suna-sd.net/read?id=728514']</t>
  </si>
  <si>
    <t>['https://pbs.twimg.com/media/FHEIx3sXoAMfeD4.jpg']</t>
  </si>
  <si>
    <t>https://twitter.com/SUNA_AGENCY_EN/status/1472968212937596929</t>
  </si>
  <si>
    <t>https://pbs.twimg.com/media/FHEIx3sXoAMfeD4.jpg</t>
  </si>
  <si>
    <t>2021-12-20 18:29:44 CAT</t>
  </si>
  <si>
    <t>Court Seeing Case of Martyr Mahjoub Al-Taj Continues Sittings  https://t.co/EjTKd7Xw9T  #suna #sudan  https://t.co/fNN9lynks1</t>
  </si>
  <si>
    <t>['https://www.suna-sd.net/read?id=728510']</t>
  </si>
  <si>
    <t>['https://pbs.twimg.com/media/FHEIGUnXMAg3Nj9.jpg']</t>
  </si>
  <si>
    <t>https://twitter.com/SUNA_AGENCY_EN/status/1472967465575587853</t>
  </si>
  <si>
    <t>https://pbs.twimg.com/media/FHEIGUnXMAg3Nj9.jpg</t>
  </si>
  <si>
    <t>2021-12-20 18:27:41 CAT</t>
  </si>
  <si>
    <t>Al-Hadi Idris Briefed on Security Situation in North Darfur  https://t.co/Dndmjw2oS8  #suna #sudan  https://t.co/ke4w8LiN9q</t>
  </si>
  <si>
    <t>['https://www.suna-sd.net/read?id=728505']</t>
  </si>
  <si>
    <t>['https://pbs.twimg.com/media/FHEHoQ0WQAcWHui.jpg']</t>
  </si>
  <si>
    <t>https://twitter.com/SUNA_AGENCY_EN/status/1472966948833144839</t>
  </si>
  <si>
    <t>https://pbs.twimg.com/media/FHEHoQ0WQAcWHui.jpg</t>
  </si>
  <si>
    <t>2021-12-19 22:19:20 CAT</t>
  </si>
  <si>
    <t>Sudan participates in OIC meetings  https://t.co/7cKh7Ky2By  #suna #sudan  https://t.co/ZsJvUrW2Nd</t>
  </si>
  <si>
    <t>['https://www.suna-sd.net/read?id=728467']</t>
  </si>
  <si>
    <t>['https://pbs.twimg.com/media/FG_zDlkWUAA5uua.jpg']</t>
  </si>
  <si>
    <t>https://twitter.com/SUNA_AGENCY_EN/status/1472662858274062350</t>
  </si>
  <si>
    <t>https://pbs.twimg.com/media/FG_zDlkWUAA5uua.jpg</t>
  </si>
  <si>
    <t>2021-12-19 22:04:43 CAT</t>
  </si>
  <si>
    <t>Revolutionaries Celebrate Third Anniversary of Dec.19  https://t.co/REHAWe8NOh  #suna #sudan  https://t.co/qS3eQxG1OD</t>
  </si>
  <si>
    <t>['https://www.suna-sd.net/read?id=728463']</t>
  </si>
  <si>
    <t>['https://pbs.twimg.com/media/FG_vtj7XMAgsHvS.jpg']</t>
  </si>
  <si>
    <t>https://twitter.com/SUNA_AGENCY_EN/status/1472659176786731022</t>
  </si>
  <si>
    <t>https://pbs.twimg.com/media/FG_vtj7XMAgsHvS.jpg</t>
  </si>
  <si>
    <t>2021-12-19 14:13:38 CAT</t>
  </si>
  <si>
    <t>Al-Burhan sends Congratulatory able to  King of Bahrain  https://t.co/bqXBV1u73z  #suna #sudan  https://t.co/KvG6HJsgL4</t>
  </si>
  <si>
    <t>['https://www.suna-sd.net/read?id=728451']</t>
  </si>
  <si>
    <t>['https://pbs.twimg.com/media/FG-D41aWUAQLa6b.jpg']</t>
  </si>
  <si>
    <t>https://twitter.com/SUNA_AGENCY_EN/status/1472540625329340420</t>
  </si>
  <si>
    <t>https://pbs.twimg.com/media/FG-D41aWUAQLa6b.jpg</t>
  </si>
  <si>
    <t>2021-12-19 13:48:30 CAT</t>
  </si>
  <si>
    <t>Al-Burhan congratulates Sudanese people on independence and anniversary of December revolution  https://t.co/6CdwgdY3N4  #suna #sudan  https://t.co/tYtBm6vSq1</t>
  </si>
  <si>
    <t>['https://www.suna-sd.net/read?id=728442']</t>
  </si>
  <si>
    <t>['https://pbs.twimg.com/media/FG9-HzxXsAQKlGv.jpg']</t>
  </si>
  <si>
    <t>https://twitter.com/SUNA_AGENCY_EN/status/1472534302407766021</t>
  </si>
  <si>
    <t>https://pbs.twimg.com/media/FG9-HzxXsAQKlGv.jpg</t>
  </si>
  <si>
    <t>2021-12-18 21:03:31 CAT</t>
  </si>
  <si>
    <t xml:space="preserve"> https://t.co/0GRMYcog9G  #suna #sudan  https://t.co/FIwdroBnp7</t>
  </si>
  <si>
    <t>['https://www.suna-sd.net/read?id=728425']</t>
  </si>
  <si>
    <t>['https://pbs.twimg.com/media/FG6YHb2XIBILsAQ.jpg']</t>
  </si>
  <si>
    <t>https://twitter.com/SUNA_AGENCY_EN/status/1472281390804832262</t>
  </si>
  <si>
    <t>https://pbs.twimg.com/media/FG6YHb2XIBILsAQ.jpg</t>
  </si>
  <si>
    <t>2021-12-18 19:44:28 CAT</t>
  </si>
  <si>
    <t>Khartoum State Government Salutes December Revolution Anniversary  https://t.co/V7plNb0akl  #suna #sudan  https://t.co/iBiUNPN2Xy</t>
  </si>
  <si>
    <t>['https://www.suna-sd.net/read?id=728407']</t>
  </si>
  <si>
    <t>['https://pbs.twimg.com/media/FG6GBYmWUAsfMmy.jpg']</t>
  </si>
  <si>
    <t>https://twitter.com/SUNA_AGENCY_EN/status/1472261495320891392</t>
  </si>
  <si>
    <t>https://pbs.twimg.com/media/FG6GBYmWUAsfMmy.jpg</t>
  </si>
  <si>
    <t>2021-12-18 16:16:44 CAT</t>
  </si>
  <si>
    <t>Al-Burhan Congratulates Emir of Qatar on his Country’s National Day  https://t.co/xkkWH2DooZ  #suna #sudan  https://t.co/0GD1m3UhMM</t>
  </si>
  <si>
    <t>['https://www.suna-sd.net/read?id=728393']</t>
  </si>
  <si>
    <t>['https://pbs.twimg.com/media/FG5WeojWYAMoYuc.jpg']</t>
  </si>
  <si>
    <t>https://twitter.com/SUNA_AGENCY_EN/status/1472209218484809732</t>
  </si>
  <si>
    <t>https://pbs.twimg.com/media/FG5WeojWYAMoYuc.jpg</t>
  </si>
  <si>
    <t>2021-12-17 15:14:22 CAT</t>
  </si>
  <si>
    <t>IGAD Executive Secretary Complains of Retreat on Regional Peace  https://t.co/Tw51hk8ZCe  #suna #sudan  https://t.co/wki3IWAlPu</t>
  </si>
  <si>
    <t>['https://www.suna-sd.net/read?id=728359']</t>
  </si>
  <si>
    <t>['https://pbs.twimg.com/media/FGz-naSXIAAFwk0.jpg']</t>
  </si>
  <si>
    <t>https://twitter.com/SUNA_AGENCY_EN/status/1471831135277789193</t>
  </si>
  <si>
    <t>https://pbs.twimg.com/media/FGz-naSXIAAFwk0.jpg</t>
  </si>
  <si>
    <t>2021-12-17 14:45:16 CAT</t>
  </si>
  <si>
    <t>Text of State of IGAD Region Address presented by Executive Secretary Dr. Workneh Gebeyehu today  https://t.co/loe3vON1iu  #suna #sudan  https://t.co/SDHiMsmGXd</t>
  </si>
  <si>
    <t>['https://www.suna-sd.net/read?id=728354']</t>
  </si>
  <si>
    <t>['https://pbs.twimg.com/media/FGz38jGXMAErxFf.jpg']</t>
  </si>
  <si>
    <t>https://twitter.com/SUNA_AGENCY_EN/status/1471823812400496643</t>
  </si>
  <si>
    <t>https://pbs.twimg.com/media/FGz38jGXMAErxFf.jpg</t>
  </si>
  <si>
    <t>2021-12-17 13:19:44 CAT</t>
  </si>
  <si>
    <t>Blue Nile’s Security Committee Informed on Outcome of Governor’s Visit to Khartoum  https://t.co/DMwlQ8PGnO  #suna #Sudan</t>
  </si>
  <si>
    <t>['https://www.suna-sd.net/read?id=728348']</t>
  </si>
  <si>
    <t>https://twitter.com/SUNA_AGENCY_EN/status/1471802285403648004</t>
  </si>
  <si>
    <t>2021-12-17 11:42:55 CAT</t>
  </si>
  <si>
    <t>IGAD Meetings Commence in Mombasa  https://t.co/ZwcHs2OCyr  #suna #sudan  https://t.co/oQ0wZFNx56</t>
  </si>
  <si>
    <t>['https://www.suna-sd.net/read?id=728346']</t>
  </si>
  <si>
    <t>['https://pbs.twimg.com/media/FGzONnRX0AQp2ut.jpg']</t>
  </si>
  <si>
    <t>https://twitter.com/SUNA_AGENCY_EN/status/1471777922478489602</t>
  </si>
  <si>
    <t>https://pbs.twimg.com/media/FGzONnRX0AQp2ut.jpg</t>
  </si>
  <si>
    <t>2021-12-16 21:24:00 CAT</t>
  </si>
  <si>
    <t>TSC President receives telephone call from Russian FM  https://t.co/SbzU2YTofv  #suna #sudan  https://t.co/GTuJUjSd7h</t>
  </si>
  <si>
    <t>['https://www.suna-sd.net/read?id=728322']</t>
  </si>
  <si>
    <t>['https://pbs.twimg.com/media/FGwJnyvXoA4m3oM.jpg']</t>
  </si>
  <si>
    <t>https://twitter.com/SUNA_AGENCY_EN/status/1471561768900214786</t>
  </si>
  <si>
    <t>https://pbs.twimg.com/media/FGwJnyvXoA4m3oM.jpg</t>
  </si>
  <si>
    <t>2021-12-16 20:54:02 CAT</t>
  </si>
  <si>
    <t>Hamdok assigns government secretaries in states to carry out the tasks of the governors  https://t.co/a7xTCQym48  #suna #sudan  https://t.co/FVeriOVTbO</t>
  </si>
  <si>
    <t>['https://www.suna-sd.net/read?id=728320']</t>
  </si>
  <si>
    <t>['https://pbs.twimg.com/media/FGwCxAkWUAw4ByH.jpg']</t>
  </si>
  <si>
    <t>https://twitter.com/SUNA_AGENCY_EN/status/1471554226732077064</t>
  </si>
  <si>
    <t>https://pbs.twimg.com/media/FGwCxAkWUAw4ByH.jpg</t>
  </si>
  <si>
    <t>2021-12-16 20:08:18 CAT</t>
  </si>
  <si>
    <t>Cabinet: Sunday official holiday on Revolution anniversary  https://t.co/PM2IaSfeIh  #suna #sudan  https://t.co/kCsSWIJNXH</t>
  </si>
  <si>
    <t>['https://www.suna-sd.net/read?id=728313']</t>
  </si>
  <si>
    <t>['https://pbs.twimg.com/media/FGv4TSCWUAUjZlj.jpg']</t>
  </si>
  <si>
    <t>https://twitter.com/SUNA_AGENCY_EN/status/1471542717398278157</t>
  </si>
  <si>
    <t>https://pbs.twimg.com/media/FGv4TSCWUAUjZlj.jpg</t>
  </si>
  <si>
    <t>2021-12-16 19:41:05 CAT</t>
  </si>
  <si>
    <t>TSC Secretariat renews commitment to maintain peace and impose role of law  https://t.co/L2OdyaZogE  #suna #sudan  https://t.co/1VHc7degLN</t>
  </si>
  <si>
    <t>['https://www.suna-sd.net/read?id=728312']</t>
  </si>
  <si>
    <t>['https://pbs.twimg.com/media/FGvyEglXoAooVef.jpg']</t>
  </si>
  <si>
    <t>https://twitter.com/SUNA_AGENCY_EN/status/1471535869479825416</t>
  </si>
  <si>
    <t>https://pbs.twimg.com/media/FGvyEglXoAooVef.jpg</t>
  </si>
  <si>
    <t>2021-12-16 19:29:06 CAT</t>
  </si>
  <si>
    <t>East Track suspended  https://t.co/bX3b6Qvcfh  #suna #sudan  https://t.co/xCfr9ST6uI</t>
  </si>
  <si>
    <t>['https://www.suna-sd.net/read?id=728302']</t>
  </si>
  <si>
    <t>['https://pbs.twimg.com/media/FGvvU-mXIAERRb0.jpg']</t>
  </si>
  <si>
    <t>https://twitter.com/SUNA_AGENCY_EN/status/1471532850759491584</t>
  </si>
  <si>
    <t>https://pbs.twimg.com/media/FGvvU-mXIAERRb0.jpg</t>
  </si>
  <si>
    <t>2021-12-16 17:46:49 CAT</t>
  </si>
  <si>
    <t>IGAD budget approval meeting concludes session  https://t.co/ogYzq9rEvV  #suna #sudan  https://t.co/oRybY7DcL5</t>
  </si>
  <si>
    <t>['https://www.suna-sd.net/read?id=728296']</t>
  </si>
  <si>
    <t>['https://pbs.twimg.com/media/FGvX6zWVkAovZsr.jpg']</t>
  </si>
  <si>
    <t>https://twitter.com/SUNA_AGENCY_EN/status/1471507111989235719</t>
  </si>
  <si>
    <t>https://pbs.twimg.com/media/FGvX6zWVkAovZsr.jpg</t>
  </si>
  <si>
    <t>2021-12-16 15:51:15 CAT</t>
  </si>
  <si>
    <t>IGAD Executive Secretary to Deliver State of the Region Address tomorrow  https://t.co/AkBsN5hGXW  #suna #sudan  https://t.co/WHDNEFAvfb</t>
  </si>
  <si>
    <t>['https://www.suna-sd.net/read?id=728271']</t>
  </si>
  <si>
    <t>['https://pbs.twimg.com/media/FGu9d8SXIAAagwt.jpg']</t>
  </si>
  <si>
    <t>https://twitter.com/SUNA_AGENCY_EN/status/1471478029604073474</t>
  </si>
  <si>
    <t>https://pbs.twimg.com/media/FGu9d8SXIAAagwt.jpg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</si>
</sst>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2"/>
      <color theme="1"/>
      <name val="Calibri"/>
      <family val="2"/>
      <scheme val="minor"/>
    </font>
    <font>
      <b/>
      <sz val="12"/>
      <color theme="0"/>
      <name val="Calibri"/>
      <family val="2"/>
      <scheme val="minor"/>
    </font>
    <font>
      <u/>
      <sz val="12"/>
      <color theme="10"/>
      <name val="Calibri"/>
      <family val="2"/>
      <scheme val="minor"/>
    </font>
    <font>
      <sz val="18"/>
      <color theme="1"/>
      <name val="Calibri"/>
      <family val="2"/>
      <scheme val="minor"/>
    </font>
    <font>
      <b/>
      <sz val="20"/>
      <color theme="1"/>
      <name val="Calibri"/>
      <family val="2"/>
      <scheme val="minor"/>
    </font>
    <font>
      <sz val="20"/>
      <color theme="1"/>
      <name val="Calibri"/>
      <family val="2"/>
      <scheme val="minor"/>
    </font>
    <font>
      <b/>
      <sz val="18"/>
      <color rgb="FF202122"/>
      <name val="Arial"/>
      <family val="2"/>
    </font>
    <font>
      <sz val="18"/>
      <color rgb="FF202122"/>
      <name val="Arial"/>
      <family val="2"/>
    </font>
    <font>
      <sz val="18"/>
      <color rgb="FF795CB2"/>
      <name val="Arial"/>
      <family val="2"/>
    </font>
    <font>
      <u/>
      <sz val="18"/>
      <color theme="10"/>
      <name val="Calibri"/>
      <family val="2"/>
      <scheme val="minor"/>
    </font>
    <font>
      <sz val="18"/>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4" fontId="0" fillId="0" borderId="0" xfId="0" applyNumberFormat="1"/>
    <xf numFmtId="164" fontId="0" fillId="0" borderId="0" xfId="0" applyNumberFormat="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1" applyFont="1"/>
    <xf numFmtId="0" fontId="10" fillId="0" borderId="0" xfId="0" applyFont="1"/>
    <xf numFmtId="0" fontId="9" fillId="0" borderId="0" xfId="1" applyFont="1" applyAlignment="1"/>
    <xf numFmtId="0" fontId="7" fillId="0" borderId="0" xfId="0" applyFont="1"/>
    <xf numFmtId="0" fontId="4" fillId="0" borderId="0" xfId="0" applyFont="1" applyAlignment="1">
      <alignment horizontal="center"/>
    </xf>
  </cellXfs>
  <cellStyles count="2">
    <cellStyle name="Hyperlink" xfId="1" builtinId="8"/>
    <cellStyle name="Normal" xfId="0" builtinId="0"/>
  </cellStyles>
  <dxfs count="5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font>
        <strike val="0"/>
        <outline val="0"/>
        <shadow val="0"/>
        <vertAlign val="baseline"/>
        <sz val="18"/>
      </font>
      <numFmt numFmtId="0" formatCode="General"/>
    </dxf>
    <dxf>
      <font>
        <strike val="0"/>
        <outline val="0"/>
        <shadow val="0"/>
        <vertAlign val="baseline"/>
        <sz val="18"/>
      </font>
      <numFmt numFmtId="0" formatCode="General"/>
    </dxf>
    <dxf>
      <font>
        <strike val="0"/>
        <outline val="0"/>
        <shadow val="0"/>
        <vertAlign val="baseline"/>
        <sz val="18"/>
      </font>
      <numFmt numFmtId="0" formatCode="General"/>
    </dxf>
    <dxf>
      <font>
        <strike val="0"/>
        <outline val="0"/>
        <shadow val="0"/>
        <vertAlign val="baseline"/>
        <sz val="18"/>
      </font>
      <numFmt numFmtId="0" formatCode="General"/>
    </dxf>
    <dxf>
      <font>
        <strike val="0"/>
        <outline val="0"/>
        <shadow val="0"/>
        <vertAlign val="baseline"/>
        <sz val="18"/>
      </font>
      <numFmt numFmtId="0" formatCode="General"/>
    </dxf>
    <dxf>
      <font>
        <strike val="0"/>
        <outline val="0"/>
        <shadow val="0"/>
        <vertAlign val="baseline"/>
        <sz val="18"/>
      </font>
      <numFmt numFmtId="0" formatCode="General"/>
    </dxf>
    <dxf>
      <font>
        <strike val="0"/>
        <outline val="0"/>
        <shadow val="0"/>
        <vertAlign val="baseline"/>
        <sz val="18"/>
      </font>
      <numFmt numFmtId="0" formatCode="General"/>
    </dxf>
    <dxf>
      <font>
        <strike val="0"/>
        <outline val="0"/>
        <shadow val="0"/>
        <vertAlign val="baseline"/>
        <sz val="18"/>
      </font>
      <numFmt numFmtId="0" formatCode="General"/>
    </dxf>
    <dxf>
      <font>
        <strike val="0"/>
        <outline val="0"/>
        <shadow val="0"/>
        <vertAlign val="baseline"/>
        <sz val="18"/>
      </font>
      <numFmt numFmtId="0" formatCode="General"/>
    </dxf>
    <dxf>
      <font>
        <strike val="0"/>
        <outline val="0"/>
        <shadow val="0"/>
        <vertAlign val="baseline"/>
        <sz val="18"/>
      </font>
      <numFmt numFmtId="0" formatCode="General"/>
    </dxf>
    <dxf>
      <font>
        <strike val="0"/>
        <outline val="0"/>
        <shadow val="0"/>
        <vertAlign val="baseline"/>
        <sz val="18"/>
      </font>
      <numFmt numFmtId="0" formatCode="General"/>
    </dxf>
    <dxf>
      <font>
        <strike val="0"/>
        <outline val="0"/>
        <shadow val="0"/>
        <vertAlign val="baseline"/>
        <sz val="18"/>
      </font>
      <numFmt numFmtId="0" formatCode="General"/>
    </dxf>
    <dxf>
      <font>
        <strike val="0"/>
        <outline val="0"/>
        <shadow val="0"/>
        <vertAlign val="baseline"/>
        <sz val="18"/>
      </font>
    </dxf>
    <dxf>
      <font>
        <strike val="0"/>
        <outline val="0"/>
        <shadow val="0"/>
        <vertAlign val="baseline"/>
        <sz val="18"/>
      </font>
      <numFmt numFmtId="0" formatCode="General"/>
    </dxf>
    <dxf>
      <font>
        <strike val="0"/>
        <outline val="0"/>
        <shadow val="0"/>
        <vertAlign val="baseline"/>
        <sz val="18"/>
      </font>
    </dxf>
    <dxf>
      <font>
        <strike val="0"/>
        <outline val="0"/>
        <shadow val="0"/>
        <u val="none"/>
        <vertAlign val="baseline"/>
        <sz val="2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8" Type="http://schemas.microsoft.com/office/2017/10/relationships/person" Target="persons/person.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Hala Urayo" id="{8BFFB97A-4D44-0D4A-AF84-07B588874A50}" userId="hala.urayo@undp.org" providerId="PeoplePicker"/>
  <person displayName="Nihal Ibrahim" id="{E5165CBD-169A-6249-B8A4-ADEC99A5D173}" userId="nihal.ibrahim@undp.org" providerId="PeoplePicker"/>
  <person displayName="Israa Bashir" id="{C3559C68-A2A7-DD47-B0AC-FE8BBCF67C1E}" userId="S::israa.bashir@undp.org::03c8db7e-5c2a-4afb-8526-bd1b182fca5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816276-E4A5-FB49-87BA-13AB7798349C}" name="SUNA_AGENCY_EN" displayName="SUNA_AGENCY_EN" ref="A1:AX2572" totalsRowShown="0">
  <autoFilter ref="A1:AX2572" xr:uid="{38816276-E4A5-FB49-87BA-13AB7798349C}">
    <filterColumn colId="36">
      <filters blank="1"/>
    </filterColumn>
    <filterColumn colId="38">
      <filters blank="1"/>
    </filterColumn>
  </autoFilter>
  <tableColumns count="50">
    <tableColumn id="1" xr3:uid="{3A4D542C-A637-544E-BF6D-73535DDBD14B}" name="id"/>
    <tableColumn id="2" xr3:uid="{4298EB9E-86AA-5648-A4C9-CB96733CEF21}" name="conversation_id"/>
    <tableColumn id="3" xr3:uid="{7D80D57B-5341-BB42-A10C-F161627FBBFF}" name="created_at" dataDxfId="40"/>
    <tableColumn id="4" xr3:uid="{CB93B812-6B9A-EF4E-9C26-6653B022AB93}" name="date" dataDxfId="39"/>
    <tableColumn id="5" xr3:uid="{E02896A3-D223-0142-B307-5E183E5841C9}" name="time" dataDxfId="38"/>
    <tableColumn id="6" xr3:uid="{F26A8DBF-B83D-4748-9596-E3F8E745FB17}" name="timezone"/>
    <tableColumn id="7" xr3:uid="{99FC903D-B716-FE4A-85C0-14B376E7D19C}" name="user_id"/>
    <tableColumn id="8" xr3:uid="{4F4481F3-11AA-4943-AEF5-921177F55F53}" name="username" dataDxfId="37"/>
    <tableColumn id="9" xr3:uid="{A7FB6565-5BB5-1F48-8CD8-FE5A0503BA6A}" name="name" dataDxfId="36"/>
    <tableColumn id="10" xr3:uid="{78627596-ED21-8348-ADF2-0B450E29CAC6}" name="place" dataDxfId="35"/>
    <tableColumn id="11" xr3:uid="{4D74615B-FF31-8343-87C4-927408510C3D}" name="tweet" dataDxfId="34"/>
    <tableColumn id="12" xr3:uid="{6DD31CB1-88E6-FC43-9EAC-788132AC39C2}" name="language" dataDxfId="33"/>
    <tableColumn id="13" xr3:uid="{59DD544C-D79A-3542-9731-87E8D1B1DB78}" name="mentions" dataDxfId="32"/>
    <tableColumn id="14" xr3:uid="{8D2948B0-A8FD-AE48-A4B3-F85C822E9308}" name="urls" dataDxfId="31"/>
    <tableColumn id="15" xr3:uid="{4735327A-15A1-CF49-8C5D-7C4B56C3D00E}" name="photos" dataDxfId="30"/>
    <tableColumn id="16" xr3:uid="{3CB60D04-72F4-ED45-8BB3-3E0D47326CDC}" name="replies_count"/>
    <tableColumn id="17" xr3:uid="{FBE2DD96-FB03-BF4E-87BE-E6C733BAA1C8}" name="retweets_count"/>
    <tableColumn id="18" xr3:uid="{942A6BFF-6812-E340-95AD-0D1150D7A988}" name="likes_count"/>
    <tableColumn id="19" xr3:uid="{31C31C9D-5BA0-3544-8444-6027BA93CDB2}" name="hashtags" dataDxfId="29"/>
    <tableColumn id="20" xr3:uid="{48DBF759-3A0E-274C-A009-2EAB417739E1}" name="cashtags" dataDxfId="28"/>
    <tableColumn id="21" xr3:uid="{8B42158F-4ACB-724A-9150-71000B2C3AB6}" name="link" dataDxfId="27"/>
    <tableColumn id="22" xr3:uid="{A01A58E9-3C21-9A43-91CA-DC6BFBADD0F1}" name="retweet"/>
    <tableColumn id="23" xr3:uid="{40E74CDE-D7B8-6F45-8C91-E58158031168}" name="quote_url" dataDxfId="26"/>
    <tableColumn id="24" xr3:uid="{297D31E2-DFD0-8A46-BF09-F3CF8035849B}" name="video"/>
    <tableColumn id="25" xr3:uid="{97BB61A5-09FC-5D4C-9AB5-60AD11140A01}" name="thumbnail" dataDxfId="25"/>
    <tableColumn id="26" xr3:uid="{38BC59B9-F50F-EE41-BFC6-9481754D3B11}" name="near" dataDxfId="24"/>
    <tableColumn id="27" xr3:uid="{5168EF3B-B3D7-6548-B596-114001EFBAF1}" name="geo" dataDxfId="23"/>
    <tableColumn id="28" xr3:uid="{94DEEBE2-E567-AC47-856F-6A56CCD01D9D}" name="source" dataDxfId="22"/>
    <tableColumn id="29" xr3:uid="{799DE8D7-7007-F242-8CFC-EFA5C1209DA2}" name="user_rt_id" dataDxfId="21"/>
    <tableColumn id="30" xr3:uid="{6CD2E4A5-2CD7-1346-A9DE-DD0233BF49BA}" name="user_rt" dataDxfId="20"/>
    <tableColumn id="31" xr3:uid="{F1EDA463-5C5B-E943-B70E-AB07D6A65CD9}" name="retweet_id" dataDxfId="19"/>
    <tableColumn id="32" xr3:uid="{8AE131FD-9A1D-904A-98DE-849CA3E6A02F}" name="reply_to" dataDxfId="18"/>
    <tableColumn id="33" xr3:uid="{E8672365-B585-6F44-8C43-F332C1B7EC22}" name="retweet_date" dataDxfId="17"/>
    <tableColumn id="34" xr3:uid="{A7A267B3-2E40-264E-A4D2-0968F30629E4}" name="translate" dataDxfId="16"/>
    <tableColumn id="35" xr3:uid="{F5B917FD-1852-EE4D-ADED-EF7C092C847A}" name="trans_src" dataDxfId="15"/>
    <tableColumn id="36" xr3:uid="{98A9B131-D90D-B642-8A95-A2A0DB901538}" name="trans_dest" dataDxfId="14"/>
    <tableColumn id="37" xr3:uid="{8D92B57A-BCDF-BE4B-AF2C-1BF813488F94}" name="relevancy_classification_english" dataDxfId="13"/>
    <tableColumn id="40" xr3:uid="{8C2CDC25-91EA-AE40-9F5B-43A76B3BD31F}" name="relevancy_classification_arabic" dataDxfId="12">
      <calculatedColumnFormula>IF(SUNA_AGENCY_EN[[#This Row],[relevancy_classification_english]]="Relevant","مناسب",IF(SUNA_AGENCY_EN[[#This Row],[relevancy_classification_english]]="Relevant","عَرَضِيّ",""))</calculatedColumnFormula>
    </tableColumn>
    <tableColumn id="38" xr3:uid="{5A9CDF3B-D63D-7843-BD8F-F9A9A5CE8789}" name="sentiment_analysis_english" dataDxfId="11"/>
    <tableColumn id="39" xr3:uid="{B22CA3A2-42A8-C841-A3A4-0F553CF2052C}" name="sentiment_analysis_arabic" dataDxfId="10">
      <calculatedColumnFormula>IF(SUNA_AGENCY_EN[[#This Row],[sentiment_analysis_english]]="Negative","سلبي",IF(SUNA_AGENCY_EN[[#This Row],[sentiment_analysis_english]]="Neutral","حيادي",IF(SUNA_AGENCY_EN[[#This Row],[sentiment_analysis_english]]="Positive","إيجابي","")))</calculatedColumnFormula>
    </tableColumn>
    <tableColumn id="41" xr3:uid="{0503CEF2-4802-0B41-920E-D0D671A6D965}" name="text_classification_english" dataDxfId="9">
      <calculatedColumnFormula>INDEX(TextClassificationList[],MATCH(SUNA_AGENCY_EN[[#This Row],[text_classification_arabic]],TextClassificationList[text_classification_arabic],0),1)</calculatedColumnFormula>
    </tableColumn>
    <tableColumn id="42" xr3:uid="{74808DC2-F4BC-E041-9CFC-AC92B0757D00}" name="text_classification_arabic" dataDxfId="8"/>
    <tableColumn id="43" xr3:uid="{D6603D37-A8E1-FC40-998F-993966815255}" name="text_classification_english2" dataDxfId="7">
      <calculatedColumnFormula>INDEX(TextClassificationList[],MATCH(SUNA_AGENCY_EN[[#This Row],[text_classification_arabic2]],TextClassificationList[text_classification_arabic],0),1)</calculatedColumnFormula>
    </tableColumn>
    <tableColumn id="44" xr3:uid="{C04CF9D3-0C0F-F149-BCEF-A05CC0E13846}" name="text_classification_arabic2" dataDxfId="6"/>
    <tableColumn id="45" xr3:uid="{21E8B80F-D374-1442-8E27-CED239B3DA53}" name="text_classification_english3" dataDxfId="5">
      <calculatedColumnFormula>INDEX(TextClassificationList[],MATCH(SUNA_AGENCY_EN[[#This Row],[text_classification_arabic3]],TextClassificationList[text_classification_arabic],0),1)</calculatedColumnFormula>
    </tableColumn>
    <tableColumn id="46" xr3:uid="{69D2DD09-4877-DD4F-9C51-2A9F6EC0B16F}" name="text_classification_arabic3" dataDxfId="4"/>
    <tableColumn id="47" xr3:uid="{453D416D-F889-B646-8ED0-DFE745EA6297}" name="text_classification_english4" dataDxfId="3">
      <calculatedColumnFormula>INDEX(TextClassificationList[],MATCH(SUNA_AGENCY_EN[[#This Row],[text_classification_arabic3]],TextClassificationList[text_classification_arabic],0),1)</calculatedColumnFormula>
    </tableColumn>
    <tableColumn id="48" xr3:uid="{31036F8D-B646-A24B-8814-D7D7765F1865}" name="text_classification_arabic4" dataDxfId="2"/>
    <tableColumn id="49" xr3:uid="{42EA34B1-74CB-8E4B-B327-DD55749BC9BE}" name="text_classification_english5" dataDxfId="1">
      <calculatedColumnFormula>INDEX(TextClassificationList[],MATCH(SUNA_AGENCY_EN[[#This Row],[text_classification_arabic5]],TextClassificationList[text_classification_arabic],0),1)</calculatedColumnFormula>
    </tableColumn>
    <tableColumn id="50" xr3:uid="{3A2F3B45-C85F-6442-B78B-9D69EC25C9F7}" name="text_classification_arabic5"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A2823E1-B8DC-474B-A832-365C199365A4}" name="TextClassificationList" displayName="TextClassificationList" ref="A2:N102" totalsRowShown="0" headerRowDxfId="56" dataDxfId="55">
  <autoFilter ref="A2:N102" xr:uid="{4A2823E1-B8DC-474B-A832-365C199365A4}"/>
  <sortState xmlns:xlrd2="http://schemas.microsoft.com/office/spreadsheetml/2017/richdata2" ref="A3:N97">
    <sortCondition ref="A2:A97"/>
  </sortState>
  <tableColumns count="14">
    <tableColumn id="1" xr3:uid="{7A2B0D9A-AE07-5742-AAD9-E968F9330313}" name="text_classification_english" dataDxfId="54"/>
    <tableColumn id="2" xr3:uid="{091CFEA4-7223-BF40-9A49-3AC9B7354946}" name="text_classification_arabic" dataDxfId="53"/>
    <tableColumn id="5" xr3:uid="{B82A8225-915D-1641-9840-1B3281DC60E8}" name="text_classification_count_english" dataDxfId="52">
      <calculatedColumnFormula>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calculatedColumnFormula>
    </tableColumn>
    <tableColumn id="8" xr3:uid="{FF597D94-E5CF-034C-8488-56E1E7E448B4}" name="text_classification_count_arabic" dataDxfId="51">
      <calculatedColumnFormula>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calculatedColumnFormula>
    </tableColumn>
    <tableColumn id="3" xr3:uid="{8655E9C8-5818-274D-952F-4D912CA52D06}" name="relevancy_classification_relevant_english" dataDxfId="50">
      <calculatedColumnFormula>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calculatedColumnFormula>
    </tableColumn>
    <tableColumn id="10" xr3:uid="{0C96BF2C-E6C4-8F41-B8B6-5DD7C504D630}" name="relevancy_classification_relevant_arabic" dataDxfId="49">
      <calculatedColumnFormula>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calculatedColumnFormula>
    </tableColumn>
    <tableColumn id="9" xr3:uid="{71A7DFBF-51D2-5B41-884A-E9ABB0DA8094}" name="relevancy_classification_irrelevant_english" dataDxfId="48">
      <calculatedColumnFormula>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calculatedColumnFormula>
    </tableColumn>
    <tableColumn id="6" xr3:uid="{B824B52C-1C18-F048-913B-BB336FC96F04}" name="relevancy_classification_irrelevant_arabic" dataDxfId="47">
      <calculatedColumnFormula>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calculatedColumnFormula>
    </tableColumn>
    <tableColumn id="4" xr3:uid="{3CCDC7B4-7CE3-BB4C-B894-DA59826E60FA}" name="sentiment_analysis_negative_english" dataDxfId="46">
      <calculatedColumnFormula>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calculatedColumnFormula>
    </tableColumn>
    <tableColumn id="7" xr3:uid="{8506ACE3-9C44-8846-949E-BDD3FF78DB5B}" name="sentiment_analysis_negative_arabic" dataDxfId="45">
      <calculatedColumnFormula>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calculatedColumnFormula>
    </tableColumn>
    <tableColumn id="14" xr3:uid="{09231E0F-8E08-0A49-81EA-EE6DAD772BC3}" name="sentiment_analysis_neutral_english" dataDxfId="44">
      <calculatedColumnFormula>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calculatedColumnFormula>
    </tableColumn>
    <tableColumn id="13" xr3:uid="{86571C22-5B97-A54B-9502-670A24A42437}" name="sentiment_analysis_neutral_arabic" dataDxfId="43">
      <calculatedColumnFormula>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calculatedColumnFormula>
    </tableColumn>
    <tableColumn id="12" xr3:uid="{BBA6DAC6-43A5-D845-9F33-7F434AA82174}" name="sentiment_analysis_positive_english" dataDxfId="42">
      <calculatedColumnFormula>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calculatedColumnFormula>
    </tableColumn>
    <tableColumn id="11" xr3:uid="{C550B717-F187-644C-8BE7-38752DDEDA8A}" name="sentiment_analysis_positive_arabic" dataDxfId="41">
      <calculatedColumnFormula>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89A9A-8B15-4443-A7F3-3EAA4B7A8AB2}">
  <dimension ref="A1:AX2572"/>
  <sheetViews>
    <sheetView tabSelected="1" topLeftCell="K1" workbookViewId="0">
      <pane ySplit="71" topLeftCell="A73" activePane="bottomLeft" state="frozen"/>
      <selection activeCell="K5" sqref="K5"/>
      <selection pane="bottomLeft" activeCell="K77" sqref="K77"/>
    </sheetView>
  </sheetViews>
  <sheetFormatPr baseColWidth="10" defaultColWidth="11" defaultRowHeight="16" x14ac:dyDescent="0.2"/>
  <cols>
    <col min="1" max="1" width="12.1640625" hidden="1" customWidth="1"/>
    <col min="2" max="2" width="16.6640625" hidden="1" customWidth="1"/>
    <col min="3" max="3" width="22" hidden="1" customWidth="1"/>
    <col min="4" max="4" width="10.83203125" hidden="1" customWidth="1"/>
    <col min="5" max="5" width="8.1640625" hidden="1" customWidth="1"/>
    <col min="6" max="6" width="11.33203125" hidden="1" customWidth="1"/>
    <col min="7" max="7" width="12.1640625" hidden="1" customWidth="1"/>
    <col min="8" max="8" width="14.6640625" hidden="1" customWidth="1"/>
    <col min="9" max="9" width="24" hidden="1" customWidth="1"/>
    <col min="10" max="10" width="8" hidden="1" customWidth="1"/>
    <col min="11" max="11" width="143.1640625" customWidth="1"/>
    <col min="12" max="12" width="11.1640625" hidden="1" customWidth="1"/>
    <col min="13" max="13" width="11.33203125" hidden="1" customWidth="1"/>
    <col min="14" max="14" width="45.6640625" hidden="1" customWidth="1"/>
    <col min="15" max="15" width="204.6640625" hidden="1" customWidth="1"/>
    <col min="16" max="16" width="14.6640625" hidden="1" customWidth="1"/>
    <col min="17" max="17" width="16.5" hidden="1" customWidth="1"/>
    <col min="18" max="18" width="13" hidden="1" customWidth="1"/>
    <col min="19" max="19" width="30.33203125" hidden="1" customWidth="1"/>
    <col min="20" max="20" width="10.83203125" hidden="1" customWidth="1"/>
    <col min="21" max="21" width="61.1640625" hidden="1" customWidth="1"/>
    <col min="22" max="22" width="10.1640625" hidden="1" customWidth="1"/>
    <col min="23" max="23" width="11.5" hidden="1" customWidth="1"/>
    <col min="24" max="24" width="8.1640625" hidden="1" customWidth="1"/>
    <col min="25" max="25" width="87.83203125" hidden="1" customWidth="1"/>
    <col min="26" max="26" width="7.33203125" hidden="1" customWidth="1"/>
    <col min="27" max="27" width="6.6640625" hidden="1" customWidth="1"/>
    <col min="28" max="28" width="9" hidden="1" customWidth="1"/>
    <col min="29" max="29" width="12" hidden="1" customWidth="1"/>
    <col min="30" max="30" width="9.5" hidden="1" customWidth="1"/>
    <col min="31" max="31" width="12.6640625" hidden="1" customWidth="1"/>
    <col min="32" max="32" width="10.5" hidden="1" customWidth="1"/>
    <col min="33" max="33" width="14.83203125" hidden="1" customWidth="1"/>
    <col min="34" max="34" width="11" hidden="1" customWidth="1"/>
    <col min="35" max="35" width="11.1640625" hidden="1" customWidth="1"/>
    <col min="36" max="36" width="12.33203125" hidden="1" customWidth="1"/>
    <col min="37" max="37" width="30.6640625" bestFit="1" customWidth="1"/>
    <col min="38" max="38" width="29.83203125" bestFit="1" customWidth="1"/>
    <col min="39" max="39" width="26.83203125" bestFit="1" customWidth="1"/>
    <col min="40" max="40" width="26" bestFit="1" customWidth="1"/>
    <col min="41" max="41" width="41.1640625" bestFit="1" customWidth="1"/>
    <col min="42" max="42" width="25.83203125" bestFit="1" customWidth="1"/>
    <col min="43" max="43" width="26.83203125" bestFit="1" customWidth="1"/>
    <col min="44" max="44" width="26" bestFit="1" customWidth="1"/>
    <col min="45" max="45" width="26.83203125" bestFit="1" customWidth="1"/>
    <col min="46" max="46" width="26" bestFit="1" customWidth="1"/>
    <col min="47" max="47" width="26.83203125" bestFit="1" customWidth="1"/>
    <col min="48" max="48" width="26" bestFit="1" customWidth="1"/>
    <col min="49" max="49" width="26.83203125" bestFit="1" customWidth="1"/>
    <col min="50" max="50" width="26" bestFit="1" customWidth="1"/>
  </cols>
  <sheetData>
    <row r="1" spans="1:50" x14ac:dyDescent="0.2">
      <c r="A1" t="s">
        <v>217</v>
      </c>
      <c r="B1" t="s">
        <v>218</v>
      </c>
      <c r="C1" t="s">
        <v>219</v>
      </c>
      <c r="D1" t="s">
        <v>220</v>
      </c>
      <c r="E1" t="s">
        <v>221</v>
      </c>
      <c r="F1" t="s">
        <v>222</v>
      </c>
      <c r="G1" t="s">
        <v>223</v>
      </c>
      <c r="H1" t="s">
        <v>224</v>
      </c>
      <c r="I1" t="s">
        <v>225</v>
      </c>
      <c r="J1" t="s">
        <v>226</v>
      </c>
      <c r="K1" t="s">
        <v>227</v>
      </c>
      <c r="L1" t="s">
        <v>228</v>
      </c>
      <c r="M1" t="s">
        <v>229</v>
      </c>
      <c r="N1" t="s">
        <v>230</v>
      </c>
      <c r="O1" t="s">
        <v>231</v>
      </c>
      <c r="P1" t="s">
        <v>232</v>
      </c>
      <c r="Q1" t="s">
        <v>233</v>
      </c>
      <c r="R1" t="s">
        <v>234</v>
      </c>
      <c r="S1" t="s">
        <v>235</v>
      </c>
      <c r="T1" t="s">
        <v>236</v>
      </c>
      <c r="U1" t="s">
        <v>237</v>
      </c>
      <c r="V1" t="s">
        <v>238</v>
      </c>
      <c r="W1" t="s">
        <v>239</v>
      </c>
      <c r="X1" t="s">
        <v>240</v>
      </c>
      <c r="Y1" t="s">
        <v>241</v>
      </c>
      <c r="Z1" t="s">
        <v>242</v>
      </c>
      <c r="AA1" t="s">
        <v>243</v>
      </c>
      <c r="AB1" t="s">
        <v>244</v>
      </c>
      <c r="AC1" t="s">
        <v>245</v>
      </c>
      <c r="AD1" t="s">
        <v>246</v>
      </c>
      <c r="AE1" t="s">
        <v>247</v>
      </c>
      <c r="AF1" t="s">
        <v>248</v>
      </c>
      <c r="AG1" t="s">
        <v>249</v>
      </c>
      <c r="AH1" t="s">
        <v>250</v>
      </c>
      <c r="AI1" t="s">
        <v>251</v>
      </c>
      <c r="AJ1" t="s">
        <v>252</v>
      </c>
      <c r="AK1" s="3" t="s">
        <v>253</v>
      </c>
      <c r="AL1" s="3" t="s">
        <v>254</v>
      </c>
      <c r="AM1" s="3" t="s">
        <v>255</v>
      </c>
      <c r="AN1" s="3" t="s">
        <v>256</v>
      </c>
      <c r="AO1" s="3" t="s">
        <v>3</v>
      </c>
      <c r="AP1" s="3" t="s">
        <v>4</v>
      </c>
      <c r="AQ1" s="3" t="s">
        <v>257</v>
      </c>
      <c r="AR1" s="3" t="s">
        <v>258</v>
      </c>
      <c r="AS1" s="3" t="s">
        <v>259</v>
      </c>
      <c r="AT1" s="3" t="s">
        <v>260</v>
      </c>
      <c r="AU1" s="3" t="s">
        <v>261</v>
      </c>
      <c r="AV1" s="3" t="s">
        <v>262</v>
      </c>
      <c r="AW1" s="3" t="s">
        <v>263</v>
      </c>
      <c r="AX1" s="3" t="s">
        <v>264</v>
      </c>
    </row>
    <row r="2" spans="1:50" hidden="1" x14ac:dyDescent="0.2">
      <c r="A2">
        <v>1.6313700945036657E+18</v>
      </c>
      <c r="B2">
        <v>1.6313700945036657E+18</v>
      </c>
      <c r="C2" t="s">
        <v>294</v>
      </c>
      <c r="D2" s="1">
        <v>44987</v>
      </c>
      <c r="E2" s="2">
        <v>0.87863425925925931</v>
      </c>
      <c r="F2">
        <v>200</v>
      </c>
      <c r="G2">
        <v>1.4671198087391683E+18</v>
      </c>
      <c r="H2" t="s">
        <v>295</v>
      </c>
      <c r="I2" t="s">
        <v>296</v>
      </c>
      <c r="J2" t="s">
        <v>265</v>
      </c>
      <c r="K2" t="s">
        <v>297</v>
      </c>
      <c r="L2" t="s">
        <v>272</v>
      </c>
      <c r="M2" t="s">
        <v>266</v>
      </c>
      <c r="N2" t="s">
        <v>298</v>
      </c>
      <c r="O2" t="s">
        <v>299</v>
      </c>
      <c r="P2">
        <v>0</v>
      </c>
      <c r="Q2">
        <v>0</v>
      </c>
      <c r="R2">
        <v>0</v>
      </c>
      <c r="S2" t="s">
        <v>300</v>
      </c>
      <c r="T2" t="s">
        <v>266</v>
      </c>
      <c r="U2" t="s">
        <v>301</v>
      </c>
      <c r="V2" t="b">
        <v>0</v>
      </c>
      <c r="W2" t="s">
        <v>265</v>
      </c>
      <c r="X2">
        <v>1</v>
      </c>
      <c r="Y2" t="s">
        <v>302</v>
      </c>
      <c r="Z2" t="s">
        <v>265</v>
      </c>
      <c r="AA2" t="s">
        <v>265</v>
      </c>
      <c r="AB2" t="s">
        <v>265</v>
      </c>
      <c r="AC2" t="s">
        <v>265</v>
      </c>
      <c r="AD2" t="s">
        <v>265</v>
      </c>
      <c r="AE2" t="s">
        <v>265</v>
      </c>
      <c r="AF2" t="s">
        <v>266</v>
      </c>
      <c r="AG2" t="s">
        <v>265</v>
      </c>
      <c r="AH2" t="s">
        <v>265</v>
      </c>
      <c r="AI2" t="s">
        <v>265</v>
      </c>
      <c r="AJ2" t="s">
        <v>265</v>
      </c>
      <c r="AK2" t="s">
        <v>267</v>
      </c>
      <c r="AL2" t="str">
        <f>IF(SUNA_AGENCY_EN[[#This Row],[relevancy_classification_english]]="Relevant","مناسب",IF(SUNA_AGENCY_EN[[#This Row],[relevancy_classification_english]]="Relevant","عَرَضِيّ",""))</f>
        <v>مناسب</v>
      </c>
      <c r="AM2" t="s">
        <v>270</v>
      </c>
      <c r="AN2" t="str">
        <f>IF(SUNA_AGENCY_EN[[#This Row],[sentiment_analysis_english]]="Negative","سلبي",IF(SUNA_AGENCY_EN[[#This Row],[sentiment_analysis_english]]="Neutral","حيادي",IF(SUNA_AGENCY_EN[[#This Row],[sentiment_analysis_english]]="Positive","إيجابي","")))</f>
        <v>حيادي</v>
      </c>
      <c r="AO2" t="str">
        <f>INDEX(TextClassificationList[],MATCH(SUNA_AGENCY_EN[[#This Row],[text_classification_arabic]],TextClassificationList[text_classification_arabic],0),1)</f>
        <v>Politics</v>
      </c>
      <c r="AP2" t="s">
        <v>174</v>
      </c>
      <c r="AQ2" t="e">
        <f>INDEX(TextClassificationList[],MATCH(SUNA_AGENCY_EN[[#This Row],[text_classification_arabic2]],TextClassificationList[text_classification_arabic],0),1)</f>
        <v>#N/A</v>
      </c>
      <c r="AS2" t="e">
        <f>INDEX(TextClassificationList[],MATCH(SUNA_AGENCY_EN[[#This Row],[text_classification_arabic3]],TextClassificationList[text_classification_arabic],0),1)</f>
        <v>#N/A</v>
      </c>
      <c r="AU2" t="e">
        <f>INDEX(TextClassificationList[],MATCH(SUNA_AGENCY_EN[[#This Row],[text_classification_arabic3]],TextClassificationList[text_classification_arabic],0),1)</f>
        <v>#N/A</v>
      </c>
      <c r="AW2" t="e">
        <f>INDEX(TextClassificationList[],MATCH(SUNA_AGENCY_EN[[#This Row],[text_classification_arabic5]],TextClassificationList[text_classification_arabic],0),1)</f>
        <v>#N/A</v>
      </c>
    </row>
    <row r="3" spans="1:50" hidden="1" x14ac:dyDescent="0.2">
      <c r="A3">
        <v>1.6313541091009741E+18</v>
      </c>
      <c r="B3">
        <v>1.6313541091009741E+18</v>
      </c>
      <c r="C3" t="s">
        <v>303</v>
      </c>
      <c r="D3" s="1">
        <v>44987</v>
      </c>
      <c r="E3" s="2">
        <v>0.83452546296296293</v>
      </c>
      <c r="F3">
        <v>200</v>
      </c>
      <c r="G3">
        <v>1.4671198087391683E+18</v>
      </c>
      <c r="H3" t="s">
        <v>295</v>
      </c>
      <c r="I3" t="s">
        <v>296</v>
      </c>
      <c r="J3" t="s">
        <v>265</v>
      </c>
      <c r="K3" t="s">
        <v>304</v>
      </c>
      <c r="L3" t="s">
        <v>272</v>
      </c>
      <c r="M3" t="s">
        <v>266</v>
      </c>
      <c r="N3" t="s">
        <v>305</v>
      </c>
      <c r="O3" t="s">
        <v>306</v>
      </c>
      <c r="P3">
        <v>0</v>
      </c>
      <c r="Q3">
        <v>0</v>
      </c>
      <c r="R3">
        <v>0</v>
      </c>
      <c r="S3" t="s">
        <v>300</v>
      </c>
      <c r="T3" t="s">
        <v>266</v>
      </c>
      <c r="U3" t="s">
        <v>307</v>
      </c>
      <c r="V3" t="b">
        <v>0</v>
      </c>
      <c r="W3" t="s">
        <v>265</v>
      </c>
      <c r="X3">
        <v>1</v>
      </c>
      <c r="Y3" t="s">
        <v>308</v>
      </c>
      <c r="Z3" t="s">
        <v>265</v>
      </c>
      <c r="AA3" t="s">
        <v>265</v>
      </c>
      <c r="AB3" t="s">
        <v>265</v>
      </c>
      <c r="AC3" t="s">
        <v>265</v>
      </c>
      <c r="AD3" t="s">
        <v>265</v>
      </c>
      <c r="AE3" t="s">
        <v>265</v>
      </c>
      <c r="AF3" t="s">
        <v>266</v>
      </c>
      <c r="AG3" t="s">
        <v>265</v>
      </c>
      <c r="AH3" t="s">
        <v>265</v>
      </c>
      <c r="AI3" t="s">
        <v>265</v>
      </c>
      <c r="AJ3" t="s">
        <v>265</v>
      </c>
      <c r="AK3" t="s">
        <v>267</v>
      </c>
      <c r="AL3" t="str">
        <f>IF(SUNA_AGENCY_EN[[#This Row],[relevancy_classification_english]]="Relevant","مناسب",IF(SUNA_AGENCY_EN[[#This Row],[relevancy_classification_english]]="Relevant","عَرَضِيّ",""))</f>
        <v>مناسب</v>
      </c>
      <c r="AM3" t="s">
        <v>269</v>
      </c>
      <c r="AN3" t="str">
        <f>IF(SUNA_AGENCY_EN[[#This Row],[sentiment_analysis_english]]="Negative","سلبي",IF(SUNA_AGENCY_EN[[#This Row],[sentiment_analysis_english]]="Neutral","حيادي",IF(SUNA_AGENCY_EN[[#This Row],[sentiment_analysis_english]]="Positive","إيجابي","")))</f>
        <v>إيجابي</v>
      </c>
      <c r="AO3" t="str">
        <f>INDEX(TextClassificationList[],MATCH(SUNA_AGENCY_EN[[#This Row],[text_classification_arabic]],TextClassificationList[text_classification_arabic],0),1)</f>
        <v>Pandemic</v>
      </c>
      <c r="AP3" t="s">
        <v>166</v>
      </c>
      <c r="AQ3" t="e">
        <f>INDEX(TextClassificationList[],MATCH(SUNA_AGENCY_EN[[#This Row],[text_classification_arabic2]],TextClassificationList[text_classification_arabic],0),1)</f>
        <v>#N/A</v>
      </c>
      <c r="AS3" t="e">
        <f>INDEX(TextClassificationList[],MATCH(SUNA_AGENCY_EN[[#This Row],[text_classification_arabic3]],TextClassificationList[text_classification_arabic],0),1)</f>
        <v>#N/A</v>
      </c>
      <c r="AU3" t="e">
        <f>INDEX(TextClassificationList[],MATCH(SUNA_AGENCY_EN[[#This Row],[text_classification_arabic3]],TextClassificationList[text_classification_arabic],0),1)</f>
        <v>#N/A</v>
      </c>
      <c r="AW3" t="e">
        <f>INDEX(TextClassificationList[],MATCH(SUNA_AGENCY_EN[[#This Row],[text_classification_arabic5]],TextClassificationList[text_classification_arabic],0),1)</f>
        <v>#N/A</v>
      </c>
    </row>
    <row r="4" spans="1:50" hidden="1" x14ac:dyDescent="0.2">
      <c r="A4">
        <v>1.6313413162893066E+18</v>
      </c>
      <c r="B4">
        <v>1.6313413162893066E+18</v>
      </c>
      <c r="C4" t="s">
        <v>309</v>
      </c>
      <c r="D4" s="1">
        <v>44987</v>
      </c>
      <c r="E4" s="2">
        <v>0.799224537037037</v>
      </c>
      <c r="F4">
        <v>200</v>
      </c>
      <c r="G4">
        <v>1.4671198087391683E+18</v>
      </c>
      <c r="H4" t="s">
        <v>295</v>
      </c>
      <c r="I4" t="s">
        <v>296</v>
      </c>
      <c r="J4" t="s">
        <v>265</v>
      </c>
      <c r="K4" t="s">
        <v>310</v>
      </c>
      <c r="L4" t="s">
        <v>272</v>
      </c>
      <c r="M4" t="s">
        <v>266</v>
      </c>
      <c r="N4" t="s">
        <v>311</v>
      </c>
      <c r="O4" t="s">
        <v>312</v>
      </c>
      <c r="P4">
        <v>0</v>
      </c>
      <c r="Q4">
        <v>0</v>
      </c>
      <c r="R4">
        <v>0</v>
      </c>
      <c r="S4" t="s">
        <v>300</v>
      </c>
      <c r="T4" t="s">
        <v>266</v>
      </c>
      <c r="U4" t="s">
        <v>313</v>
      </c>
      <c r="V4" t="b">
        <v>0</v>
      </c>
      <c r="W4" t="s">
        <v>265</v>
      </c>
      <c r="X4">
        <v>1</v>
      </c>
      <c r="Y4" t="s">
        <v>314</v>
      </c>
      <c r="Z4" t="s">
        <v>265</v>
      </c>
      <c r="AA4" t="s">
        <v>265</v>
      </c>
      <c r="AB4" t="s">
        <v>265</v>
      </c>
      <c r="AC4" t="s">
        <v>265</v>
      </c>
      <c r="AD4" t="s">
        <v>265</v>
      </c>
      <c r="AE4" t="s">
        <v>265</v>
      </c>
      <c r="AF4" t="s">
        <v>266</v>
      </c>
      <c r="AG4" t="s">
        <v>265</v>
      </c>
      <c r="AH4" t="s">
        <v>265</v>
      </c>
      <c r="AI4" t="s">
        <v>265</v>
      </c>
      <c r="AJ4" t="s">
        <v>265</v>
      </c>
      <c r="AK4" t="s">
        <v>267</v>
      </c>
      <c r="AL4" t="str">
        <f>IF(SUNA_AGENCY_EN[[#This Row],[relevancy_classification_english]]="Relevant","مناسب",IF(SUNA_AGENCY_EN[[#This Row],[relevancy_classification_english]]="Relevant","عَرَضِيّ",""))</f>
        <v>مناسب</v>
      </c>
      <c r="AM4" t="s">
        <v>269</v>
      </c>
      <c r="AN4" t="str">
        <f>IF(SUNA_AGENCY_EN[[#This Row],[sentiment_analysis_english]]="Negative","سلبي",IF(SUNA_AGENCY_EN[[#This Row],[sentiment_analysis_english]]="Neutral","حيادي",IF(SUNA_AGENCY_EN[[#This Row],[sentiment_analysis_english]]="Positive","إيجابي","")))</f>
        <v>إيجابي</v>
      </c>
      <c r="AO4" t="str">
        <f>INDEX(TextClassificationList[],MATCH(SUNA_AGENCY_EN[[#This Row],[text_classification_arabic]],TextClassificationList[text_classification_arabic],0),1)</f>
        <v>Economic Development</v>
      </c>
      <c r="AP4" t="s">
        <v>72</v>
      </c>
      <c r="AQ4" t="e">
        <f>INDEX(TextClassificationList[],MATCH(SUNA_AGENCY_EN[[#This Row],[text_classification_arabic2]],TextClassificationList[text_classification_arabic],0),1)</f>
        <v>#N/A</v>
      </c>
      <c r="AS4" t="e">
        <f>INDEX(TextClassificationList[],MATCH(SUNA_AGENCY_EN[[#This Row],[text_classification_arabic3]],TextClassificationList[text_classification_arabic],0),1)</f>
        <v>#N/A</v>
      </c>
      <c r="AU4" t="e">
        <f>INDEX(TextClassificationList[],MATCH(SUNA_AGENCY_EN[[#This Row],[text_classification_arabic3]],TextClassificationList[text_classification_arabic],0),1)</f>
        <v>#N/A</v>
      </c>
      <c r="AW4" t="e">
        <f>INDEX(TextClassificationList[],MATCH(SUNA_AGENCY_EN[[#This Row],[text_classification_arabic5]],TextClassificationList[text_classification_arabic],0),1)</f>
        <v>#N/A</v>
      </c>
    </row>
    <row r="5" spans="1:50" hidden="1" x14ac:dyDescent="0.2">
      <c r="A5">
        <v>1.6313250634535813E+18</v>
      </c>
      <c r="B5">
        <v>1.6313250634535813E+18</v>
      </c>
      <c r="C5" t="s">
        <v>315</v>
      </c>
      <c r="D5" s="1">
        <v>44987</v>
      </c>
      <c r="E5" s="2">
        <v>0.75437500000000002</v>
      </c>
      <c r="F5">
        <v>200</v>
      </c>
      <c r="G5">
        <v>1.4671198087391683E+18</v>
      </c>
      <c r="H5" t="s">
        <v>295</v>
      </c>
      <c r="I5" t="s">
        <v>296</v>
      </c>
      <c r="J5" t="s">
        <v>265</v>
      </c>
      <c r="K5" t="s">
        <v>316</v>
      </c>
      <c r="L5" t="s">
        <v>272</v>
      </c>
      <c r="M5" t="s">
        <v>266</v>
      </c>
      <c r="N5" t="s">
        <v>317</v>
      </c>
      <c r="O5" t="s">
        <v>318</v>
      </c>
      <c r="P5">
        <v>0</v>
      </c>
      <c r="Q5">
        <v>0</v>
      </c>
      <c r="R5">
        <v>0</v>
      </c>
      <c r="S5" t="s">
        <v>300</v>
      </c>
      <c r="T5" t="s">
        <v>266</v>
      </c>
      <c r="U5" t="s">
        <v>319</v>
      </c>
      <c r="V5" t="b">
        <v>0</v>
      </c>
      <c r="W5" t="s">
        <v>265</v>
      </c>
      <c r="X5">
        <v>1</v>
      </c>
      <c r="Y5" t="s">
        <v>320</v>
      </c>
      <c r="Z5" t="s">
        <v>265</v>
      </c>
      <c r="AA5" t="s">
        <v>265</v>
      </c>
      <c r="AB5" t="s">
        <v>265</v>
      </c>
      <c r="AC5" t="s">
        <v>265</v>
      </c>
      <c r="AD5" t="s">
        <v>265</v>
      </c>
      <c r="AE5" t="s">
        <v>265</v>
      </c>
      <c r="AF5" t="s">
        <v>266</v>
      </c>
      <c r="AG5" t="s">
        <v>265</v>
      </c>
      <c r="AH5" t="s">
        <v>265</v>
      </c>
      <c r="AI5" t="s">
        <v>265</v>
      </c>
      <c r="AJ5" t="s">
        <v>265</v>
      </c>
      <c r="AK5" t="s">
        <v>267</v>
      </c>
      <c r="AL5" t="str">
        <f>IF(SUNA_AGENCY_EN[[#This Row],[relevancy_classification_english]]="Relevant","مناسب",IF(SUNA_AGENCY_EN[[#This Row],[relevancy_classification_english]]="Relevant","عَرَضِيّ",""))</f>
        <v>مناسب</v>
      </c>
      <c r="AM5" t="s">
        <v>270</v>
      </c>
      <c r="AN5" t="str">
        <f>IF(SUNA_AGENCY_EN[[#This Row],[sentiment_analysis_english]]="Negative","سلبي",IF(SUNA_AGENCY_EN[[#This Row],[sentiment_analysis_english]]="Neutral","حيادي",IF(SUNA_AGENCY_EN[[#This Row],[sentiment_analysis_english]]="Positive","إيجابي","")))</f>
        <v>حيادي</v>
      </c>
      <c r="AO5" t="str">
        <f>INDEX(TextClassificationList[],MATCH(SUNA_AGENCY_EN[[#This Row],[text_classification_arabic]],TextClassificationList[text_classification_arabic],0),1)</f>
        <v>Politics</v>
      </c>
      <c r="AP5" t="s">
        <v>174</v>
      </c>
      <c r="AQ5" t="e">
        <f>INDEX(TextClassificationList[],MATCH(SUNA_AGENCY_EN[[#This Row],[text_classification_arabic2]],TextClassificationList[text_classification_arabic],0),1)</f>
        <v>#N/A</v>
      </c>
      <c r="AS5" t="e">
        <f>INDEX(TextClassificationList[],MATCH(SUNA_AGENCY_EN[[#This Row],[text_classification_arabic3]],TextClassificationList[text_classification_arabic],0),1)</f>
        <v>#N/A</v>
      </c>
      <c r="AU5" t="e">
        <f>INDEX(TextClassificationList[],MATCH(SUNA_AGENCY_EN[[#This Row],[text_classification_arabic3]],TextClassificationList[text_classification_arabic],0),1)</f>
        <v>#N/A</v>
      </c>
      <c r="AW5" t="e">
        <f>INDEX(TextClassificationList[],MATCH(SUNA_AGENCY_EN[[#This Row],[text_classification_arabic5]],TextClassificationList[text_classification_arabic],0),1)</f>
        <v>#N/A</v>
      </c>
    </row>
    <row r="6" spans="1:50" hidden="1" x14ac:dyDescent="0.2">
      <c r="A6">
        <v>1.6313234039144448E+18</v>
      </c>
      <c r="B6">
        <v>1.6313234039144448E+18</v>
      </c>
      <c r="C6" t="s">
        <v>321</v>
      </c>
      <c r="D6" s="1">
        <v>44987</v>
      </c>
      <c r="E6" s="2">
        <v>0.74979166666666663</v>
      </c>
      <c r="F6">
        <v>200</v>
      </c>
      <c r="G6">
        <v>1.4671198087391683E+18</v>
      </c>
      <c r="H6" t="s">
        <v>295</v>
      </c>
      <c r="I6" t="s">
        <v>296</v>
      </c>
      <c r="J6" t="s">
        <v>265</v>
      </c>
      <c r="K6" t="s">
        <v>322</v>
      </c>
      <c r="L6" t="s">
        <v>272</v>
      </c>
      <c r="M6" t="s">
        <v>266</v>
      </c>
      <c r="N6" t="s">
        <v>323</v>
      </c>
      <c r="O6" t="s">
        <v>324</v>
      </c>
      <c r="P6">
        <v>0</v>
      </c>
      <c r="Q6">
        <v>0</v>
      </c>
      <c r="R6">
        <v>0</v>
      </c>
      <c r="S6" t="s">
        <v>300</v>
      </c>
      <c r="T6" t="s">
        <v>266</v>
      </c>
      <c r="U6" t="s">
        <v>325</v>
      </c>
      <c r="V6" t="b">
        <v>0</v>
      </c>
      <c r="W6" t="s">
        <v>265</v>
      </c>
      <c r="X6">
        <v>1</v>
      </c>
      <c r="Y6" t="s">
        <v>326</v>
      </c>
      <c r="Z6" t="s">
        <v>265</v>
      </c>
      <c r="AA6" t="s">
        <v>265</v>
      </c>
      <c r="AB6" t="s">
        <v>265</v>
      </c>
      <c r="AC6" t="s">
        <v>265</v>
      </c>
      <c r="AD6" t="s">
        <v>265</v>
      </c>
      <c r="AE6" t="s">
        <v>265</v>
      </c>
      <c r="AF6" t="s">
        <v>266</v>
      </c>
      <c r="AG6" t="s">
        <v>265</v>
      </c>
      <c r="AH6" t="s">
        <v>265</v>
      </c>
      <c r="AI6" t="s">
        <v>265</v>
      </c>
      <c r="AJ6" t="s">
        <v>265</v>
      </c>
      <c r="AK6" t="s">
        <v>267</v>
      </c>
      <c r="AL6" t="str">
        <f>IF(SUNA_AGENCY_EN[[#This Row],[relevancy_classification_english]]="Relevant","مناسب",IF(SUNA_AGENCY_EN[[#This Row],[relevancy_classification_english]]="Relevant","عَرَضِيّ",""))</f>
        <v>مناسب</v>
      </c>
      <c r="AM6" t="s">
        <v>270</v>
      </c>
      <c r="AN6" t="str">
        <f>IF(SUNA_AGENCY_EN[[#This Row],[sentiment_analysis_english]]="Negative","سلبي",IF(SUNA_AGENCY_EN[[#This Row],[sentiment_analysis_english]]="Neutral","حيادي",IF(SUNA_AGENCY_EN[[#This Row],[sentiment_analysis_english]]="Positive","إيجابي","")))</f>
        <v>حيادي</v>
      </c>
      <c r="AO6" t="str">
        <f>INDEX(TextClassificationList[],MATCH(SUNA_AGENCY_EN[[#This Row],[text_classification_arabic]],TextClassificationList[text_classification_arabic],0),1)</f>
        <v>Politics</v>
      </c>
      <c r="AP6" t="s">
        <v>174</v>
      </c>
      <c r="AQ6" t="e">
        <f>INDEX(TextClassificationList[],MATCH(SUNA_AGENCY_EN[[#This Row],[text_classification_arabic2]],TextClassificationList[text_classification_arabic],0),1)</f>
        <v>#N/A</v>
      </c>
      <c r="AS6" t="e">
        <f>INDEX(TextClassificationList[],MATCH(SUNA_AGENCY_EN[[#This Row],[text_classification_arabic3]],TextClassificationList[text_classification_arabic],0),1)</f>
        <v>#N/A</v>
      </c>
      <c r="AU6" t="e">
        <f>INDEX(TextClassificationList[],MATCH(SUNA_AGENCY_EN[[#This Row],[text_classification_arabic3]],TextClassificationList[text_classification_arabic],0),1)</f>
        <v>#N/A</v>
      </c>
      <c r="AW6" t="e">
        <f>INDEX(TextClassificationList[],MATCH(SUNA_AGENCY_EN[[#This Row],[text_classification_arabic5]],TextClassificationList[text_classification_arabic],0),1)</f>
        <v>#N/A</v>
      </c>
    </row>
    <row r="7" spans="1:50" hidden="1" x14ac:dyDescent="0.2">
      <c r="A7">
        <v>1.6309056482159821E+18</v>
      </c>
      <c r="B7">
        <v>1.6309056482159821E+18</v>
      </c>
      <c r="C7" t="s">
        <v>327</v>
      </c>
      <c r="D7" s="1">
        <v>44986</v>
      </c>
      <c r="E7" s="2">
        <v>0.59700231481481481</v>
      </c>
      <c r="F7">
        <v>200</v>
      </c>
      <c r="G7">
        <v>1.4671198087391683E+18</v>
      </c>
      <c r="H7" t="s">
        <v>295</v>
      </c>
      <c r="I7" t="s">
        <v>296</v>
      </c>
      <c r="J7" t="s">
        <v>265</v>
      </c>
      <c r="K7" t="s">
        <v>328</v>
      </c>
      <c r="L7" t="s">
        <v>272</v>
      </c>
      <c r="M7" t="s">
        <v>266</v>
      </c>
      <c r="N7" t="s">
        <v>329</v>
      </c>
      <c r="O7" t="s">
        <v>330</v>
      </c>
      <c r="P7">
        <v>0</v>
      </c>
      <c r="Q7">
        <v>0</v>
      </c>
      <c r="R7">
        <v>0</v>
      </c>
      <c r="S7" t="s">
        <v>331</v>
      </c>
      <c r="T7" t="s">
        <v>266</v>
      </c>
      <c r="U7" t="s">
        <v>332</v>
      </c>
      <c r="V7" t="b">
        <v>0</v>
      </c>
      <c r="W7" t="s">
        <v>265</v>
      </c>
      <c r="X7">
        <v>1</v>
      </c>
      <c r="Y7" t="s">
        <v>333</v>
      </c>
      <c r="Z7" t="s">
        <v>265</v>
      </c>
      <c r="AA7" t="s">
        <v>265</v>
      </c>
      <c r="AB7" t="s">
        <v>265</v>
      </c>
      <c r="AC7" t="s">
        <v>265</v>
      </c>
      <c r="AD7" t="s">
        <v>265</v>
      </c>
      <c r="AE7" t="s">
        <v>265</v>
      </c>
      <c r="AF7" t="s">
        <v>266</v>
      </c>
      <c r="AG7" t="s">
        <v>265</v>
      </c>
      <c r="AH7" t="s">
        <v>265</v>
      </c>
      <c r="AI7" t="s">
        <v>265</v>
      </c>
      <c r="AJ7" t="s">
        <v>265</v>
      </c>
      <c r="AK7" t="s">
        <v>267</v>
      </c>
      <c r="AL7" t="str">
        <f>IF(SUNA_AGENCY_EN[[#This Row],[relevancy_classification_english]]="Relevant","مناسب",IF(SUNA_AGENCY_EN[[#This Row],[relevancy_classification_english]]="Relevant","عَرَضِيّ",""))</f>
        <v>مناسب</v>
      </c>
      <c r="AM7" t="s">
        <v>268</v>
      </c>
      <c r="AN7" t="str">
        <f>IF(SUNA_AGENCY_EN[[#This Row],[sentiment_analysis_english]]="Negative","سلبي",IF(SUNA_AGENCY_EN[[#This Row],[sentiment_analysis_english]]="Neutral","حيادي",IF(SUNA_AGENCY_EN[[#This Row],[sentiment_analysis_english]]="Positive","إيجابي","")))</f>
        <v>سلبي</v>
      </c>
      <c r="AO7" t="str">
        <f>INDEX(TextClassificationList[],MATCH(SUNA_AGENCY_EN[[#This Row],[text_classification_arabic]],TextClassificationList[text_classification_arabic],0),1)</f>
        <v>Politics</v>
      </c>
      <c r="AP7" t="s">
        <v>174</v>
      </c>
      <c r="AQ7" t="e">
        <f>INDEX(TextClassificationList[],MATCH(SUNA_AGENCY_EN[[#This Row],[text_classification_arabic2]],TextClassificationList[text_classification_arabic],0),1)</f>
        <v>#N/A</v>
      </c>
      <c r="AS7" t="e">
        <f>INDEX(TextClassificationList[],MATCH(SUNA_AGENCY_EN[[#This Row],[text_classification_arabic3]],TextClassificationList[text_classification_arabic],0),1)</f>
        <v>#N/A</v>
      </c>
      <c r="AU7" t="e">
        <f>INDEX(TextClassificationList[],MATCH(SUNA_AGENCY_EN[[#This Row],[text_classification_arabic3]],TextClassificationList[text_classification_arabic],0),1)</f>
        <v>#N/A</v>
      </c>
      <c r="AW7" t="e">
        <f>INDEX(TextClassificationList[],MATCH(SUNA_AGENCY_EN[[#This Row],[text_classification_arabic5]],TextClassificationList[text_classification_arabic],0),1)</f>
        <v>#N/A</v>
      </c>
    </row>
    <row r="8" spans="1:50" hidden="1" x14ac:dyDescent="0.2">
      <c r="A8">
        <v>1.6306128741576008E+18</v>
      </c>
      <c r="B8">
        <v>1.6306128741576008E+18</v>
      </c>
      <c r="C8" t="s">
        <v>334</v>
      </c>
      <c r="D8" s="1">
        <v>44985</v>
      </c>
      <c r="E8" s="2">
        <v>0.78910879629629627</v>
      </c>
      <c r="F8">
        <v>200</v>
      </c>
      <c r="G8">
        <v>1.4671198087391683E+18</v>
      </c>
      <c r="H8" t="s">
        <v>295</v>
      </c>
      <c r="I8" t="s">
        <v>296</v>
      </c>
      <c r="J8" t="s">
        <v>265</v>
      </c>
      <c r="K8" t="s">
        <v>335</v>
      </c>
      <c r="L8" t="s">
        <v>272</v>
      </c>
      <c r="M8" t="s">
        <v>266</v>
      </c>
      <c r="N8" t="s">
        <v>336</v>
      </c>
      <c r="O8" t="s">
        <v>337</v>
      </c>
      <c r="P8">
        <v>0</v>
      </c>
      <c r="Q8">
        <v>0</v>
      </c>
      <c r="R8">
        <v>0</v>
      </c>
      <c r="S8" t="s">
        <v>300</v>
      </c>
      <c r="T8" t="s">
        <v>266</v>
      </c>
      <c r="U8" t="s">
        <v>338</v>
      </c>
      <c r="V8" t="b">
        <v>0</v>
      </c>
      <c r="W8" t="s">
        <v>265</v>
      </c>
      <c r="X8">
        <v>1</v>
      </c>
      <c r="Y8" t="s">
        <v>339</v>
      </c>
      <c r="Z8" t="s">
        <v>265</v>
      </c>
      <c r="AA8" t="s">
        <v>265</v>
      </c>
      <c r="AB8" t="s">
        <v>265</v>
      </c>
      <c r="AC8" t="s">
        <v>265</v>
      </c>
      <c r="AD8" t="s">
        <v>265</v>
      </c>
      <c r="AE8" t="s">
        <v>265</v>
      </c>
      <c r="AF8" t="s">
        <v>266</v>
      </c>
      <c r="AG8" t="s">
        <v>265</v>
      </c>
      <c r="AH8" t="s">
        <v>265</v>
      </c>
      <c r="AI8" t="s">
        <v>265</v>
      </c>
      <c r="AJ8" t="s">
        <v>265</v>
      </c>
      <c r="AK8" t="s">
        <v>267</v>
      </c>
      <c r="AL8" t="str">
        <f>IF(SUNA_AGENCY_EN[[#This Row],[relevancy_classification_english]]="Relevant","مناسب",IF(SUNA_AGENCY_EN[[#This Row],[relevancy_classification_english]]="Relevant","عَرَضِيّ",""))</f>
        <v>مناسب</v>
      </c>
      <c r="AM8" t="s">
        <v>269</v>
      </c>
      <c r="AN8" t="str">
        <f>IF(SUNA_AGENCY_EN[[#This Row],[sentiment_analysis_english]]="Negative","سلبي",IF(SUNA_AGENCY_EN[[#This Row],[sentiment_analysis_english]]="Neutral","حيادي",IF(SUNA_AGENCY_EN[[#This Row],[sentiment_analysis_english]]="Positive","إيجابي","")))</f>
        <v>إيجابي</v>
      </c>
      <c r="AO8" t="str">
        <f>INDEX(TextClassificationList[],MATCH(SUNA_AGENCY_EN[[#This Row],[text_classification_arabic]],TextClassificationList[text_classification_arabic],0),1)</f>
        <v>Economic Development</v>
      </c>
      <c r="AP8" t="s">
        <v>72</v>
      </c>
      <c r="AQ8" t="e">
        <f>INDEX(TextClassificationList[],MATCH(SUNA_AGENCY_EN[[#This Row],[text_classification_arabic2]],TextClassificationList[text_classification_arabic],0),1)</f>
        <v>#N/A</v>
      </c>
      <c r="AS8" t="e">
        <f>INDEX(TextClassificationList[],MATCH(SUNA_AGENCY_EN[[#This Row],[text_classification_arabic3]],TextClassificationList[text_classification_arabic],0),1)</f>
        <v>#N/A</v>
      </c>
      <c r="AU8" t="e">
        <f>INDEX(TextClassificationList[],MATCH(SUNA_AGENCY_EN[[#This Row],[text_classification_arabic3]],TextClassificationList[text_classification_arabic],0),1)</f>
        <v>#N/A</v>
      </c>
      <c r="AW8" t="e">
        <f>INDEX(TextClassificationList[],MATCH(SUNA_AGENCY_EN[[#This Row],[text_classification_arabic5]],TextClassificationList[text_classification_arabic],0),1)</f>
        <v>#N/A</v>
      </c>
    </row>
    <row r="9" spans="1:50" hidden="1" x14ac:dyDescent="0.2">
      <c r="A9">
        <v>1.6306039140545987E+18</v>
      </c>
      <c r="B9">
        <v>1.6306039140545987E+18</v>
      </c>
      <c r="C9" t="s">
        <v>340</v>
      </c>
      <c r="D9" s="1">
        <v>44985</v>
      </c>
      <c r="E9" s="2">
        <v>0.76437500000000003</v>
      </c>
      <c r="F9">
        <v>200</v>
      </c>
      <c r="G9">
        <v>1.4671198087391683E+18</v>
      </c>
      <c r="H9" t="s">
        <v>295</v>
      </c>
      <c r="I9" t="s">
        <v>296</v>
      </c>
      <c r="J9" t="s">
        <v>265</v>
      </c>
      <c r="K9" t="s">
        <v>341</v>
      </c>
      <c r="L9" t="s">
        <v>272</v>
      </c>
      <c r="M9" t="s">
        <v>266</v>
      </c>
      <c r="N9" t="s">
        <v>342</v>
      </c>
      <c r="O9" t="s">
        <v>343</v>
      </c>
      <c r="P9">
        <v>0</v>
      </c>
      <c r="Q9">
        <v>0</v>
      </c>
      <c r="R9">
        <v>0</v>
      </c>
      <c r="S9" t="s">
        <v>300</v>
      </c>
      <c r="T9" t="s">
        <v>266</v>
      </c>
      <c r="U9" t="s">
        <v>344</v>
      </c>
      <c r="V9" t="b">
        <v>0</v>
      </c>
      <c r="W9" t="s">
        <v>265</v>
      </c>
      <c r="X9">
        <v>1</v>
      </c>
      <c r="Y9" t="s">
        <v>345</v>
      </c>
      <c r="Z9" t="s">
        <v>265</v>
      </c>
      <c r="AA9" t="s">
        <v>265</v>
      </c>
      <c r="AB9" t="s">
        <v>265</v>
      </c>
      <c r="AC9" t="s">
        <v>265</v>
      </c>
      <c r="AD9" t="s">
        <v>265</v>
      </c>
      <c r="AE9" t="s">
        <v>265</v>
      </c>
      <c r="AF9" t="s">
        <v>266</v>
      </c>
      <c r="AG9" t="s">
        <v>265</v>
      </c>
      <c r="AH9" t="s">
        <v>265</v>
      </c>
      <c r="AI9" t="s">
        <v>265</v>
      </c>
      <c r="AJ9" t="s">
        <v>265</v>
      </c>
      <c r="AK9" t="s">
        <v>267</v>
      </c>
      <c r="AL9" t="str">
        <f>IF(SUNA_AGENCY_EN[[#This Row],[relevancy_classification_english]]="Relevant","مناسب",IF(SUNA_AGENCY_EN[[#This Row],[relevancy_classification_english]]="Relevant","عَرَضِيّ",""))</f>
        <v>مناسب</v>
      </c>
      <c r="AM9" t="s">
        <v>269</v>
      </c>
      <c r="AN9" t="str">
        <f>IF(SUNA_AGENCY_EN[[#This Row],[sentiment_analysis_english]]="Negative","سلبي",IF(SUNA_AGENCY_EN[[#This Row],[sentiment_analysis_english]]="Neutral","حيادي",IF(SUNA_AGENCY_EN[[#This Row],[sentiment_analysis_english]]="Positive","إيجابي","")))</f>
        <v>إيجابي</v>
      </c>
      <c r="AO9" t="str">
        <f>INDEX(TextClassificationList[],MATCH(SUNA_AGENCY_EN[[#This Row],[text_classification_arabic]],TextClassificationList[text_classification_arabic],0),1)</f>
        <v>Environment - Global Warming/Climate Change</v>
      </c>
      <c r="AP9" t="s">
        <v>76</v>
      </c>
      <c r="AQ9" t="e">
        <f>INDEX(TextClassificationList[],MATCH(SUNA_AGENCY_EN[[#This Row],[text_classification_arabic2]],TextClassificationList[text_classification_arabic],0),1)</f>
        <v>#N/A</v>
      </c>
      <c r="AS9" t="e">
        <f>INDEX(TextClassificationList[],MATCH(SUNA_AGENCY_EN[[#This Row],[text_classification_arabic3]],TextClassificationList[text_classification_arabic],0),1)</f>
        <v>#N/A</v>
      </c>
      <c r="AU9" t="e">
        <f>INDEX(TextClassificationList[],MATCH(SUNA_AGENCY_EN[[#This Row],[text_classification_arabic3]],TextClassificationList[text_classification_arabic],0),1)</f>
        <v>#N/A</v>
      </c>
      <c r="AW9" t="e">
        <f>INDEX(TextClassificationList[],MATCH(SUNA_AGENCY_EN[[#This Row],[text_classification_arabic5]],TextClassificationList[text_classification_arabic],0),1)</f>
        <v>#N/A</v>
      </c>
    </row>
    <row r="10" spans="1:50" hidden="1" x14ac:dyDescent="0.2">
      <c r="A10">
        <v>1.6306027226290995E+18</v>
      </c>
      <c r="B10">
        <v>1.6306027226290995E+18</v>
      </c>
      <c r="C10" t="s">
        <v>346</v>
      </c>
      <c r="D10" s="1">
        <v>44985</v>
      </c>
      <c r="E10" s="2">
        <v>0.76108796296296299</v>
      </c>
      <c r="F10">
        <v>200</v>
      </c>
      <c r="G10">
        <v>1.4671198087391683E+18</v>
      </c>
      <c r="H10" t="s">
        <v>295</v>
      </c>
      <c r="I10" t="s">
        <v>296</v>
      </c>
      <c r="J10" t="s">
        <v>265</v>
      </c>
      <c r="K10" t="s">
        <v>347</v>
      </c>
      <c r="L10" t="s">
        <v>272</v>
      </c>
      <c r="M10" t="s">
        <v>266</v>
      </c>
      <c r="N10" t="s">
        <v>348</v>
      </c>
      <c r="O10" t="s">
        <v>349</v>
      </c>
      <c r="P10">
        <v>0</v>
      </c>
      <c r="Q10">
        <v>0</v>
      </c>
      <c r="R10">
        <v>0</v>
      </c>
      <c r="S10" t="s">
        <v>300</v>
      </c>
      <c r="T10" t="s">
        <v>266</v>
      </c>
      <c r="U10" t="s">
        <v>350</v>
      </c>
      <c r="V10" t="b">
        <v>0</v>
      </c>
      <c r="W10" t="s">
        <v>265</v>
      </c>
      <c r="X10">
        <v>1</v>
      </c>
      <c r="Y10" t="s">
        <v>351</v>
      </c>
      <c r="Z10" t="s">
        <v>265</v>
      </c>
      <c r="AA10" t="s">
        <v>265</v>
      </c>
      <c r="AB10" t="s">
        <v>265</v>
      </c>
      <c r="AC10" t="s">
        <v>265</v>
      </c>
      <c r="AD10" t="s">
        <v>265</v>
      </c>
      <c r="AE10" t="s">
        <v>265</v>
      </c>
      <c r="AF10" t="s">
        <v>266</v>
      </c>
      <c r="AG10" t="s">
        <v>265</v>
      </c>
      <c r="AH10" t="s">
        <v>265</v>
      </c>
      <c r="AI10" t="s">
        <v>265</v>
      </c>
      <c r="AJ10" t="s">
        <v>265</v>
      </c>
      <c r="AK10" t="s">
        <v>267</v>
      </c>
      <c r="AL10" t="str">
        <f>IF(SUNA_AGENCY_EN[[#This Row],[relevancy_classification_english]]="Relevant","مناسب",IF(SUNA_AGENCY_EN[[#This Row],[relevancy_classification_english]]="Relevant","عَرَضِيّ",""))</f>
        <v>مناسب</v>
      </c>
      <c r="AM10" t="s">
        <v>268</v>
      </c>
      <c r="AN10" t="str">
        <f>IF(SUNA_AGENCY_EN[[#This Row],[sentiment_analysis_english]]="Negative","سلبي",IF(SUNA_AGENCY_EN[[#This Row],[sentiment_analysis_english]]="Neutral","حيادي",IF(SUNA_AGENCY_EN[[#This Row],[sentiment_analysis_english]]="Positive","إيجابي","")))</f>
        <v>سلبي</v>
      </c>
      <c r="AO10" t="str">
        <f>INDEX(TextClassificationList[],MATCH(SUNA_AGENCY_EN[[#This Row],[text_classification_arabic]],TextClassificationList[text_classification_arabic],0),1)</f>
        <v>Agriculture - Sustainable Agriculture</v>
      </c>
      <c r="AP10" t="s">
        <v>24</v>
      </c>
      <c r="AQ10" t="e">
        <f>INDEX(TextClassificationList[],MATCH(SUNA_AGENCY_EN[[#This Row],[text_classification_arabic2]],TextClassificationList[text_classification_arabic],0),1)</f>
        <v>#N/A</v>
      </c>
      <c r="AS10" t="e">
        <f>INDEX(TextClassificationList[],MATCH(SUNA_AGENCY_EN[[#This Row],[text_classification_arabic3]],TextClassificationList[text_classification_arabic],0),1)</f>
        <v>#N/A</v>
      </c>
      <c r="AU10" t="e">
        <f>INDEX(TextClassificationList[],MATCH(SUNA_AGENCY_EN[[#This Row],[text_classification_arabic3]],TextClassificationList[text_classification_arabic],0),1)</f>
        <v>#N/A</v>
      </c>
      <c r="AW10" t="e">
        <f>INDEX(TextClassificationList[],MATCH(SUNA_AGENCY_EN[[#This Row],[text_classification_arabic5]],TextClassificationList[text_classification_arabic],0),1)</f>
        <v>#N/A</v>
      </c>
    </row>
    <row r="11" spans="1:50" hidden="1" x14ac:dyDescent="0.2">
      <c r="A11">
        <v>1.6305696825151611E+18</v>
      </c>
      <c r="B11">
        <v>1.6305696825151611E+18</v>
      </c>
      <c r="C11" t="s">
        <v>352</v>
      </c>
      <c r="D11" s="1">
        <v>44985</v>
      </c>
      <c r="E11" s="2">
        <v>0.66991898148148143</v>
      </c>
      <c r="F11">
        <v>200</v>
      </c>
      <c r="G11">
        <v>1.4671198087391683E+18</v>
      </c>
      <c r="H11" t="s">
        <v>295</v>
      </c>
      <c r="I11" t="s">
        <v>296</v>
      </c>
      <c r="J11" t="s">
        <v>265</v>
      </c>
      <c r="K11" t="s">
        <v>353</v>
      </c>
      <c r="L11" t="s">
        <v>272</v>
      </c>
      <c r="M11" t="s">
        <v>266</v>
      </c>
      <c r="N11" t="s">
        <v>354</v>
      </c>
      <c r="O11" t="s">
        <v>355</v>
      </c>
      <c r="P11">
        <v>0</v>
      </c>
      <c r="Q11">
        <v>0</v>
      </c>
      <c r="R11">
        <v>0</v>
      </c>
      <c r="S11" t="s">
        <v>300</v>
      </c>
      <c r="T11" t="s">
        <v>266</v>
      </c>
      <c r="U11" t="s">
        <v>356</v>
      </c>
      <c r="V11" t="b">
        <v>0</v>
      </c>
      <c r="W11" t="s">
        <v>265</v>
      </c>
      <c r="X11">
        <v>1</v>
      </c>
      <c r="Y11" t="s">
        <v>357</v>
      </c>
      <c r="Z11" t="s">
        <v>265</v>
      </c>
      <c r="AA11" t="s">
        <v>265</v>
      </c>
      <c r="AB11" t="s">
        <v>265</v>
      </c>
      <c r="AC11" t="s">
        <v>265</v>
      </c>
      <c r="AD11" t="s">
        <v>265</v>
      </c>
      <c r="AE11" t="s">
        <v>265</v>
      </c>
      <c r="AF11" t="s">
        <v>266</v>
      </c>
      <c r="AG11" t="s">
        <v>265</v>
      </c>
      <c r="AH11" t="s">
        <v>265</v>
      </c>
      <c r="AI11" t="s">
        <v>265</v>
      </c>
      <c r="AJ11" t="s">
        <v>265</v>
      </c>
      <c r="AK11" t="s">
        <v>267</v>
      </c>
      <c r="AL11" t="str">
        <f>IF(SUNA_AGENCY_EN[[#This Row],[relevancy_classification_english]]="Relevant","مناسب",IF(SUNA_AGENCY_EN[[#This Row],[relevancy_classification_english]]="Relevant","عَرَضِيّ",""))</f>
        <v>مناسب</v>
      </c>
      <c r="AM11" t="s">
        <v>270</v>
      </c>
      <c r="AN11" t="str">
        <f>IF(SUNA_AGENCY_EN[[#This Row],[sentiment_analysis_english]]="Negative","سلبي",IF(SUNA_AGENCY_EN[[#This Row],[sentiment_analysis_english]]="Neutral","حيادي",IF(SUNA_AGENCY_EN[[#This Row],[sentiment_analysis_english]]="Positive","إيجابي","")))</f>
        <v>حيادي</v>
      </c>
      <c r="AO11" t="str">
        <f>INDEX(TextClassificationList[],MATCH(SUNA_AGENCY_EN[[#This Row],[text_classification_arabic]],TextClassificationList[text_classification_arabic],0),1)</f>
        <v>Relations Between Countries</v>
      </c>
      <c r="AP11" t="s">
        <v>184</v>
      </c>
      <c r="AQ11" t="e">
        <f>INDEX(TextClassificationList[],MATCH(SUNA_AGENCY_EN[[#This Row],[text_classification_arabic2]],TextClassificationList[text_classification_arabic],0),1)</f>
        <v>#N/A</v>
      </c>
      <c r="AS11" t="e">
        <f>INDEX(TextClassificationList[],MATCH(SUNA_AGENCY_EN[[#This Row],[text_classification_arabic3]],TextClassificationList[text_classification_arabic],0),1)</f>
        <v>#N/A</v>
      </c>
      <c r="AU11" t="e">
        <f>INDEX(TextClassificationList[],MATCH(SUNA_AGENCY_EN[[#This Row],[text_classification_arabic3]],TextClassificationList[text_classification_arabic],0),1)</f>
        <v>#N/A</v>
      </c>
      <c r="AW11" t="e">
        <f>INDEX(TextClassificationList[],MATCH(SUNA_AGENCY_EN[[#This Row],[text_classification_arabic5]],TextClassificationList[text_classification_arabic],0),1)</f>
        <v>#N/A</v>
      </c>
    </row>
    <row r="12" spans="1:50" hidden="1" x14ac:dyDescent="0.2">
      <c r="A12">
        <v>1.630567251370754E+18</v>
      </c>
      <c r="B12">
        <v>1.630567251370754E+18</v>
      </c>
      <c r="C12" t="s">
        <v>358</v>
      </c>
      <c r="D12" s="1">
        <v>44985</v>
      </c>
      <c r="E12" s="2">
        <v>0.66320601851851857</v>
      </c>
      <c r="F12">
        <v>200</v>
      </c>
      <c r="G12">
        <v>1.4671198087391683E+18</v>
      </c>
      <c r="H12" t="s">
        <v>295</v>
      </c>
      <c r="I12" t="s">
        <v>296</v>
      </c>
      <c r="J12" t="s">
        <v>265</v>
      </c>
      <c r="K12" t="s">
        <v>359</v>
      </c>
      <c r="L12" t="s">
        <v>272</v>
      </c>
      <c r="M12" t="s">
        <v>266</v>
      </c>
      <c r="N12" t="s">
        <v>360</v>
      </c>
      <c r="O12" t="s">
        <v>361</v>
      </c>
      <c r="P12">
        <v>0</v>
      </c>
      <c r="Q12">
        <v>0</v>
      </c>
      <c r="R12">
        <v>0</v>
      </c>
      <c r="S12" t="s">
        <v>300</v>
      </c>
      <c r="T12" t="s">
        <v>266</v>
      </c>
      <c r="U12" t="s">
        <v>362</v>
      </c>
      <c r="V12" t="b">
        <v>0</v>
      </c>
      <c r="W12" t="s">
        <v>265</v>
      </c>
      <c r="X12">
        <v>1</v>
      </c>
      <c r="Y12" t="s">
        <v>363</v>
      </c>
      <c r="Z12" t="s">
        <v>265</v>
      </c>
      <c r="AA12" t="s">
        <v>265</v>
      </c>
      <c r="AB12" t="s">
        <v>265</v>
      </c>
      <c r="AC12" t="s">
        <v>265</v>
      </c>
      <c r="AD12" t="s">
        <v>265</v>
      </c>
      <c r="AE12" t="s">
        <v>265</v>
      </c>
      <c r="AF12" t="s">
        <v>266</v>
      </c>
      <c r="AG12" t="s">
        <v>265</v>
      </c>
      <c r="AH12" t="s">
        <v>265</v>
      </c>
      <c r="AI12" t="s">
        <v>265</v>
      </c>
      <c r="AJ12" t="s">
        <v>265</v>
      </c>
      <c r="AK12" t="s">
        <v>267</v>
      </c>
      <c r="AL12" t="str">
        <f>IF(SUNA_AGENCY_EN[[#This Row],[relevancy_classification_english]]="Relevant","مناسب",IF(SUNA_AGENCY_EN[[#This Row],[relevancy_classification_english]]="Relevant","عَرَضِيّ",""))</f>
        <v>مناسب</v>
      </c>
      <c r="AM12" t="s">
        <v>270</v>
      </c>
      <c r="AN12" t="str">
        <f>IF(SUNA_AGENCY_EN[[#This Row],[sentiment_analysis_english]]="Negative","سلبي",IF(SUNA_AGENCY_EN[[#This Row],[sentiment_analysis_english]]="Neutral","حيادي",IF(SUNA_AGENCY_EN[[#This Row],[sentiment_analysis_english]]="Positive","إيجابي","")))</f>
        <v>حيادي</v>
      </c>
      <c r="AO12" t="str">
        <f>INDEX(TextClassificationList[],MATCH(SUNA_AGENCY_EN[[#This Row],[text_classification_arabic]],TextClassificationList[text_classification_arabic],0),1)</f>
        <v>Relations Between Countries</v>
      </c>
      <c r="AP12" t="s">
        <v>184</v>
      </c>
      <c r="AQ12" t="e">
        <f>INDEX(TextClassificationList[],MATCH(SUNA_AGENCY_EN[[#This Row],[text_classification_arabic2]],TextClassificationList[text_classification_arabic],0),1)</f>
        <v>#N/A</v>
      </c>
      <c r="AS12" t="e">
        <f>INDEX(TextClassificationList[],MATCH(SUNA_AGENCY_EN[[#This Row],[text_classification_arabic3]],TextClassificationList[text_classification_arabic],0),1)</f>
        <v>#N/A</v>
      </c>
      <c r="AU12" t="e">
        <f>INDEX(TextClassificationList[],MATCH(SUNA_AGENCY_EN[[#This Row],[text_classification_arabic3]],TextClassificationList[text_classification_arabic],0),1)</f>
        <v>#N/A</v>
      </c>
      <c r="AW12" t="e">
        <f>INDEX(TextClassificationList[],MATCH(SUNA_AGENCY_EN[[#This Row],[text_classification_arabic5]],TextClassificationList[text_classification_arabic],0),1)</f>
        <v>#N/A</v>
      </c>
    </row>
    <row r="13" spans="1:50" hidden="1" x14ac:dyDescent="0.2">
      <c r="A13">
        <v>1.630259743171158E+18</v>
      </c>
      <c r="B13">
        <v>1.630259743171158E+18</v>
      </c>
      <c r="C13" t="s">
        <v>364</v>
      </c>
      <c r="D13" s="1">
        <v>44984</v>
      </c>
      <c r="E13" s="2">
        <v>0.81465277777777778</v>
      </c>
      <c r="F13">
        <v>200</v>
      </c>
      <c r="G13">
        <v>1.4671198087391683E+18</v>
      </c>
      <c r="H13" t="s">
        <v>295</v>
      </c>
      <c r="I13" t="s">
        <v>296</v>
      </c>
      <c r="J13" t="s">
        <v>265</v>
      </c>
      <c r="K13" t="s">
        <v>365</v>
      </c>
      <c r="L13" t="s">
        <v>272</v>
      </c>
      <c r="M13" t="s">
        <v>266</v>
      </c>
      <c r="N13" t="s">
        <v>366</v>
      </c>
      <c r="O13" t="s">
        <v>367</v>
      </c>
      <c r="P13">
        <v>0</v>
      </c>
      <c r="Q13">
        <v>0</v>
      </c>
      <c r="R13">
        <v>0</v>
      </c>
      <c r="S13" t="s">
        <v>300</v>
      </c>
      <c r="T13" t="s">
        <v>266</v>
      </c>
      <c r="U13" t="s">
        <v>368</v>
      </c>
      <c r="V13" t="b">
        <v>0</v>
      </c>
      <c r="W13" t="s">
        <v>265</v>
      </c>
      <c r="X13">
        <v>1</v>
      </c>
      <c r="Y13" t="s">
        <v>369</v>
      </c>
      <c r="Z13" t="s">
        <v>265</v>
      </c>
      <c r="AA13" t="s">
        <v>265</v>
      </c>
      <c r="AB13" t="s">
        <v>265</v>
      </c>
      <c r="AC13" t="s">
        <v>265</v>
      </c>
      <c r="AD13" t="s">
        <v>265</v>
      </c>
      <c r="AE13" t="s">
        <v>265</v>
      </c>
      <c r="AF13" t="s">
        <v>266</v>
      </c>
      <c r="AG13" t="s">
        <v>265</v>
      </c>
      <c r="AH13" t="s">
        <v>265</v>
      </c>
      <c r="AI13" t="s">
        <v>265</v>
      </c>
      <c r="AJ13" t="s">
        <v>265</v>
      </c>
      <c r="AK13" t="s">
        <v>267</v>
      </c>
      <c r="AL13" t="str">
        <f>IF(SUNA_AGENCY_EN[[#This Row],[relevancy_classification_english]]="Relevant","مناسب",IF(SUNA_AGENCY_EN[[#This Row],[relevancy_classification_english]]="Relevant","عَرَضِيّ",""))</f>
        <v>مناسب</v>
      </c>
      <c r="AM13" t="s">
        <v>269</v>
      </c>
      <c r="AN13" t="str">
        <f>IF(SUNA_AGENCY_EN[[#This Row],[sentiment_analysis_english]]="Negative","سلبي",IF(SUNA_AGENCY_EN[[#This Row],[sentiment_analysis_english]]="Neutral","حيادي",IF(SUNA_AGENCY_EN[[#This Row],[sentiment_analysis_english]]="Positive","إيجابي","")))</f>
        <v>إيجابي</v>
      </c>
      <c r="AO13" t="str">
        <f>INDEX(TextClassificationList[],MATCH(SUNA_AGENCY_EN[[#This Row],[text_classification_arabic]],TextClassificationList[text_classification_arabic],0),1)</f>
        <v>Politics</v>
      </c>
      <c r="AP13" t="s">
        <v>174</v>
      </c>
      <c r="AQ13" t="e">
        <f>INDEX(TextClassificationList[],MATCH(SUNA_AGENCY_EN[[#This Row],[text_classification_arabic2]],TextClassificationList[text_classification_arabic],0),1)</f>
        <v>#N/A</v>
      </c>
      <c r="AS13" t="e">
        <f>INDEX(TextClassificationList[],MATCH(SUNA_AGENCY_EN[[#This Row],[text_classification_arabic3]],TextClassificationList[text_classification_arabic],0),1)</f>
        <v>#N/A</v>
      </c>
      <c r="AU13" t="e">
        <f>INDEX(TextClassificationList[],MATCH(SUNA_AGENCY_EN[[#This Row],[text_classification_arabic3]],TextClassificationList[text_classification_arabic],0),1)</f>
        <v>#N/A</v>
      </c>
      <c r="AW13" t="e">
        <f>INDEX(TextClassificationList[],MATCH(SUNA_AGENCY_EN[[#This Row],[text_classification_arabic5]],TextClassificationList[text_classification_arabic],0),1)</f>
        <v>#N/A</v>
      </c>
    </row>
    <row r="14" spans="1:50" hidden="1" x14ac:dyDescent="0.2">
      <c r="A14">
        <v>1.6302588466009293E+18</v>
      </c>
      <c r="B14">
        <v>1.6302588466009293E+18</v>
      </c>
      <c r="C14" t="s">
        <v>370</v>
      </c>
      <c r="D14" s="1">
        <v>44984</v>
      </c>
      <c r="E14" s="2">
        <v>0.81217592592592591</v>
      </c>
      <c r="F14">
        <v>200</v>
      </c>
      <c r="G14">
        <v>1.4671198087391683E+18</v>
      </c>
      <c r="H14" t="s">
        <v>295</v>
      </c>
      <c r="I14" t="s">
        <v>296</v>
      </c>
      <c r="J14" t="s">
        <v>265</v>
      </c>
      <c r="K14" t="s">
        <v>371</v>
      </c>
      <c r="L14" t="s">
        <v>272</v>
      </c>
      <c r="M14" t="s">
        <v>266</v>
      </c>
      <c r="N14" t="s">
        <v>372</v>
      </c>
      <c r="O14" t="s">
        <v>373</v>
      </c>
      <c r="P14">
        <v>0</v>
      </c>
      <c r="Q14">
        <v>0</v>
      </c>
      <c r="R14">
        <v>0</v>
      </c>
      <c r="S14" t="s">
        <v>300</v>
      </c>
      <c r="T14" t="s">
        <v>266</v>
      </c>
      <c r="U14" t="s">
        <v>374</v>
      </c>
      <c r="V14" t="b">
        <v>0</v>
      </c>
      <c r="W14" t="s">
        <v>265</v>
      </c>
      <c r="X14">
        <v>1</v>
      </c>
      <c r="Y14" t="s">
        <v>375</v>
      </c>
      <c r="Z14" t="s">
        <v>265</v>
      </c>
      <c r="AA14" t="s">
        <v>265</v>
      </c>
      <c r="AB14" t="s">
        <v>265</v>
      </c>
      <c r="AC14" t="s">
        <v>265</v>
      </c>
      <c r="AD14" t="s">
        <v>265</v>
      </c>
      <c r="AE14" t="s">
        <v>265</v>
      </c>
      <c r="AF14" t="s">
        <v>266</v>
      </c>
      <c r="AG14" t="s">
        <v>265</v>
      </c>
      <c r="AH14" t="s">
        <v>265</v>
      </c>
      <c r="AI14" t="s">
        <v>265</v>
      </c>
      <c r="AJ14" t="s">
        <v>265</v>
      </c>
      <c r="AK14" t="s">
        <v>267</v>
      </c>
      <c r="AL14" t="str">
        <f>IF(SUNA_AGENCY_EN[[#This Row],[relevancy_classification_english]]="Relevant","مناسب",IF(SUNA_AGENCY_EN[[#This Row],[relevancy_classification_english]]="Relevant","عَرَضِيّ",""))</f>
        <v>مناسب</v>
      </c>
      <c r="AM14" t="s">
        <v>269</v>
      </c>
      <c r="AN14" t="str">
        <f>IF(SUNA_AGENCY_EN[[#This Row],[sentiment_analysis_english]]="Negative","سلبي",IF(SUNA_AGENCY_EN[[#This Row],[sentiment_analysis_english]]="Neutral","حيادي",IF(SUNA_AGENCY_EN[[#This Row],[sentiment_analysis_english]]="Positive","إيجابي","")))</f>
        <v>إيجابي</v>
      </c>
      <c r="AO14" t="str">
        <f>INDEX(TextClassificationList[],MATCH(SUNA_AGENCY_EN[[#This Row],[text_classification_arabic]],TextClassificationList[text_classification_arabic],0),1)</f>
        <v>Economic Development</v>
      </c>
      <c r="AP14" t="s">
        <v>72</v>
      </c>
      <c r="AQ14" t="e">
        <f>INDEX(TextClassificationList[],MATCH(SUNA_AGENCY_EN[[#This Row],[text_classification_arabic2]],TextClassificationList[text_classification_arabic],0),1)</f>
        <v>#N/A</v>
      </c>
      <c r="AS14" t="e">
        <f>INDEX(TextClassificationList[],MATCH(SUNA_AGENCY_EN[[#This Row],[text_classification_arabic3]],TextClassificationList[text_classification_arabic],0),1)</f>
        <v>#N/A</v>
      </c>
      <c r="AU14" t="e">
        <f>INDEX(TextClassificationList[],MATCH(SUNA_AGENCY_EN[[#This Row],[text_classification_arabic3]],TextClassificationList[text_classification_arabic],0),1)</f>
        <v>#N/A</v>
      </c>
      <c r="AW14" t="e">
        <f>INDEX(TextClassificationList[],MATCH(SUNA_AGENCY_EN[[#This Row],[text_classification_arabic5]],TextClassificationList[text_classification_arabic],0),1)</f>
        <v>#N/A</v>
      </c>
    </row>
    <row r="15" spans="1:50" hidden="1" x14ac:dyDescent="0.2">
      <c r="A15">
        <v>1.6302573430604759E+18</v>
      </c>
      <c r="B15">
        <v>1.6302573430604759E+18</v>
      </c>
      <c r="C15" t="s">
        <v>376</v>
      </c>
      <c r="D15" s="1">
        <v>44984</v>
      </c>
      <c r="E15" s="2">
        <v>0.8080208333333333</v>
      </c>
      <c r="F15">
        <v>200</v>
      </c>
      <c r="G15">
        <v>1.4671198087391683E+18</v>
      </c>
      <c r="H15" t="s">
        <v>295</v>
      </c>
      <c r="I15" t="s">
        <v>296</v>
      </c>
      <c r="J15" t="s">
        <v>265</v>
      </c>
      <c r="K15" t="s">
        <v>377</v>
      </c>
      <c r="L15" t="s">
        <v>272</v>
      </c>
      <c r="M15" t="s">
        <v>266</v>
      </c>
      <c r="N15" t="s">
        <v>378</v>
      </c>
      <c r="O15" t="s">
        <v>379</v>
      </c>
      <c r="P15">
        <v>0</v>
      </c>
      <c r="Q15">
        <v>0</v>
      </c>
      <c r="R15">
        <v>0</v>
      </c>
      <c r="S15" t="s">
        <v>300</v>
      </c>
      <c r="T15" t="s">
        <v>266</v>
      </c>
      <c r="U15" t="s">
        <v>380</v>
      </c>
      <c r="V15" t="b">
        <v>0</v>
      </c>
      <c r="W15" t="s">
        <v>265</v>
      </c>
      <c r="X15">
        <v>1</v>
      </c>
      <c r="Y15" t="s">
        <v>381</v>
      </c>
      <c r="Z15" t="s">
        <v>265</v>
      </c>
      <c r="AA15" t="s">
        <v>265</v>
      </c>
      <c r="AB15" t="s">
        <v>265</v>
      </c>
      <c r="AC15" t="s">
        <v>265</v>
      </c>
      <c r="AD15" t="s">
        <v>265</v>
      </c>
      <c r="AE15" t="s">
        <v>265</v>
      </c>
      <c r="AF15" t="s">
        <v>266</v>
      </c>
      <c r="AG15" t="s">
        <v>265</v>
      </c>
      <c r="AH15" t="s">
        <v>265</v>
      </c>
      <c r="AI15" t="s">
        <v>265</v>
      </c>
      <c r="AJ15" t="s">
        <v>265</v>
      </c>
      <c r="AK15" t="s">
        <v>267</v>
      </c>
      <c r="AL15" t="str">
        <f>IF(SUNA_AGENCY_EN[[#This Row],[relevancy_classification_english]]="Relevant","مناسب",IF(SUNA_AGENCY_EN[[#This Row],[relevancy_classification_english]]="Relevant","عَرَضِيّ",""))</f>
        <v>مناسب</v>
      </c>
      <c r="AM15" t="s">
        <v>269</v>
      </c>
      <c r="AN15" t="str">
        <f>IF(SUNA_AGENCY_EN[[#This Row],[sentiment_analysis_english]]="Negative","سلبي",IF(SUNA_AGENCY_EN[[#This Row],[sentiment_analysis_english]]="Neutral","حيادي",IF(SUNA_AGENCY_EN[[#This Row],[sentiment_analysis_english]]="Positive","إيجابي","")))</f>
        <v>إيجابي</v>
      </c>
      <c r="AO15" t="str">
        <f>INDEX(TextClassificationList[],MATCH(SUNA_AGENCY_EN[[#This Row],[text_classification_arabic]],TextClassificationList[text_classification_arabic],0),1)</f>
        <v>Relations Between Countries</v>
      </c>
      <c r="AP15" t="s">
        <v>184</v>
      </c>
      <c r="AQ15" t="e">
        <f>INDEX(TextClassificationList[],MATCH(SUNA_AGENCY_EN[[#This Row],[text_classification_arabic2]],TextClassificationList[text_classification_arabic],0),1)</f>
        <v>#N/A</v>
      </c>
      <c r="AS15" t="e">
        <f>INDEX(TextClassificationList[],MATCH(SUNA_AGENCY_EN[[#This Row],[text_classification_arabic3]],TextClassificationList[text_classification_arabic],0),1)</f>
        <v>#N/A</v>
      </c>
      <c r="AU15" t="e">
        <f>INDEX(TextClassificationList[],MATCH(SUNA_AGENCY_EN[[#This Row],[text_classification_arabic3]],TextClassificationList[text_classification_arabic],0),1)</f>
        <v>#N/A</v>
      </c>
      <c r="AW15" t="e">
        <f>INDEX(TextClassificationList[],MATCH(SUNA_AGENCY_EN[[#This Row],[text_classification_arabic5]],TextClassificationList[text_classification_arabic],0),1)</f>
        <v>#N/A</v>
      </c>
    </row>
    <row r="16" spans="1:50" hidden="1" x14ac:dyDescent="0.2">
      <c r="A16">
        <v>1.6302559084197642E+18</v>
      </c>
      <c r="B16">
        <v>1.6302559084197642E+18</v>
      </c>
      <c r="C16" t="s">
        <v>382</v>
      </c>
      <c r="D16" s="1">
        <v>44984</v>
      </c>
      <c r="E16" s="2">
        <v>0.80406250000000001</v>
      </c>
      <c r="F16">
        <v>200</v>
      </c>
      <c r="G16">
        <v>1.4671198087391683E+18</v>
      </c>
      <c r="H16" t="s">
        <v>295</v>
      </c>
      <c r="I16" t="s">
        <v>296</v>
      </c>
      <c r="J16" t="s">
        <v>265</v>
      </c>
      <c r="K16" t="s">
        <v>383</v>
      </c>
      <c r="L16" t="s">
        <v>272</v>
      </c>
      <c r="M16" t="s">
        <v>266</v>
      </c>
      <c r="N16" t="s">
        <v>384</v>
      </c>
      <c r="O16" t="s">
        <v>385</v>
      </c>
      <c r="P16">
        <v>0</v>
      </c>
      <c r="Q16">
        <v>0</v>
      </c>
      <c r="R16">
        <v>0</v>
      </c>
      <c r="S16" t="s">
        <v>300</v>
      </c>
      <c r="T16" t="s">
        <v>266</v>
      </c>
      <c r="U16" t="s">
        <v>386</v>
      </c>
      <c r="V16" t="b">
        <v>0</v>
      </c>
      <c r="W16" t="s">
        <v>265</v>
      </c>
      <c r="X16">
        <v>1</v>
      </c>
      <c r="Y16" t="s">
        <v>387</v>
      </c>
      <c r="Z16" t="s">
        <v>265</v>
      </c>
      <c r="AA16" t="s">
        <v>265</v>
      </c>
      <c r="AB16" t="s">
        <v>265</v>
      </c>
      <c r="AC16" t="s">
        <v>265</v>
      </c>
      <c r="AD16" t="s">
        <v>265</v>
      </c>
      <c r="AE16" t="s">
        <v>265</v>
      </c>
      <c r="AF16" t="s">
        <v>266</v>
      </c>
      <c r="AG16" t="s">
        <v>265</v>
      </c>
      <c r="AH16" t="s">
        <v>265</v>
      </c>
      <c r="AI16" t="s">
        <v>265</v>
      </c>
      <c r="AJ16" t="s">
        <v>265</v>
      </c>
      <c r="AK16" t="s">
        <v>267</v>
      </c>
      <c r="AL16" t="str">
        <f>IF(SUNA_AGENCY_EN[[#This Row],[relevancy_classification_english]]="Relevant","مناسب",IF(SUNA_AGENCY_EN[[#This Row],[relevancy_classification_english]]="Relevant","عَرَضِيّ",""))</f>
        <v>مناسب</v>
      </c>
      <c r="AM16" t="s">
        <v>269</v>
      </c>
      <c r="AN16" t="str">
        <f>IF(SUNA_AGENCY_EN[[#This Row],[sentiment_analysis_english]]="Negative","سلبي",IF(SUNA_AGENCY_EN[[#This Row],[sentiment_analysis_english]]="Neutral","حيادي",IF(SUNA_AGENCY_EN[[#This Row],[sentiment_analysis_english]]="Positive","إيجابي","")))</f>
        <v>إيجابي</v>
      </c>
      <c r="AO16" t="str">
        <f>INDEX(TextClassificationList[],MATCH(SUNA_AGENCY_EN[[#This Row],[text_classification_arabic]],TextClassificationList[text_classification_arabic],0),1)</f>
        <v>Human Rights</v>
      </c>
      <c r="AP16" t="s">
        <v>130</v>
      </c>
      <c r="AQ16" t="e">
        <f>INDEX(TextClassificationList[],MATCH(SUNA_AGENCY_EN[[#This Row],[text_classification_arabic2]],TextClassificationList[text_classification_arabic],0),1)</f>
        <v>#N/A</v>
      </c>
      <c r="AS16" t="e">
        <f>INDEX(TextClassificationList[],MATCH(SUNA_AGENCY_EN[[#This Row],[text_classification_arabic3]],TextClassificationList[text_classification_arabic],0),1)</f>
        <v>#N/A</v>
      </c>
      <c r="AU16" t="e">
        <f>INDEX(TextClassificationList[],MATCH(SUNA_AGENCY_EN[[#This Row],[text_classification_arabic3]],TextClassificationList[text_classification_arabic],0),1)</f>
        <v>#N/A</v>
      </c>
      <c r="AW16" t="e">
        <f>INDEX(TextClassificationList[],MATCH(SUNA_AGENCY_EN[[#This Row],[text_classification_arabic5]],TextClassificationList[text_classification_arabic],0),1)</f>
        <v>#N/A</v>
      </c>
    </row>
    <row r="17" spans="1:49" hidden="1" x14ac:dyDescent="0.2">
      <c r="A17">
        <v>1.6302548301773824E+18</v>
      </c>
      <c r="B17">
        <v>1.6302548301773824E+18</v>
      </c>
      <c r="C17" t="s">
        <v>388</v>
      </c>
      <c r="D17" s="1">
        <v>44984</v>
      </c>
      <c r="E17" s="2">
        <v>0.80108796296296292</v>
      </c>
      <c r="F17">
        <v>200</v>
      </c>
      <c r="G17">
        <v>1.4671198087391683E+18</v>
      </c>
      <c r="H17" t="s">
        <v>295</v>
      </c>
      <c r="I17" t="s">
        <v>296</v>
      </c>
      <c r="J17" t="s">
        <v>265</v>
      </c>
      <c r="K17" t="s">
        <v>389</v>
      </c>
      <c r="L17" t="s">
        <v>272</v>
      </c>
      <c r="M17" t="s">
        <v>266</v>
      </c>
      <c r="N17" t="s">
        <v>390</v>
      </c>
      <c r="O17" t="s">
        <v>391</v>
      </c>
      <c r="P17">
        <v>0</v>
      </c>
      <c r="Q17">
        <v>0</v>
      </c>
      <c r="R17">
        <v>0</v>
      </c>
      <c r="S17" t="s">
        <v>300</v>
      </c>
      <c r="T17" t="s">
        <v>266</v>
      </c>
      <c r="U17" t="s">
        <v>392</v>
      </c>
      <c r="V17" t="b">
        <v>0</v>
      </c>
      <c r="W17" t="s">
        <v>265</v>
      </c>
      <c r="X17">
        <v>1</v>
      </c>
      <c r="Y17" t="s">
        <v>393</v>
      </c>
      <c r="Z17" t="s">
        <v>265</v>
      </c>
      <c r="AA17" t="s">
        <v>265</v>
      </c>
      <c r="AB17" t="s">
        <v>265</v>
      </c>
      <c r="AC17" t="s">
        <v>265</v>
      </c>
      <c r="AD17" t="s">
        <v>265</v>
      </c>
      <c r="AE17" t="s">
        <v>265</v>
      </c>
      <c r="AF17" t="s">
        <v>266</v>
      </c>
      <c r="AG17" t="s">
        <v>265</v>
      </c>
      <c r="AH17" t="s">
        <v>265</v>
      </c>
      <c r="AI17" t="s">
        <v>265</v>
      </c>
      <c r="AJ17" t="s">
        <v>265</v>
      </c>
      <c r="AK17" t="s">
        <v>267</v>
      </c>
      <c r="AL17" t="str">
        <f>IF(SUNA_AGENCY_EN[[#This Row],[relevancy_classification_english]]="Relevant","مناسب",IF(SUNA_AGENCY_EN[[#This Row],[relevancy_classification_english]]="Relevant","عَرَضِيّ",""))</f>
        <v>مناسب</v>
      </c>
      <c r="AM17" t="s">
        <v>268</v>
      </c>
      <c r="AN17" t="str">
        <f>IF(SUNA_AGENCY_EN[[#This Row],[sentiment_analysis_english]]="Negative","سلبي",IF(SUNA_AGENCY_EN[[#This Row],[sentiment_analysis_english]]="Neutral","حيادي",IF(SUNA_AGENCY_EN[[#This Row],[sentiment_analysis_english]]="Positive","إيجابي","")))</f>
        <v>سلبي</v>
      </c>
      <c r="AO17" t="str">
        <f>INDEX(TextClassificationList[],MATCH(SUNA_AGENCY_EN[[#This Row],[text_classification_arabic]],TextClassificationList[text_classification_arabic],0),1)</f>
        <v>Politics</v>
      </c>
      <c r="AP17" t="s">
        <v>174</v>
      </c>
      <c r="AQ17" t="e">
        <f>INDEX(TextClassificationList[],MATCH(SUNA_AGENCY_EN[[#This Row],[text_classification_arabic2]],TextClassificationList[text_classification_arabic],0),1)</f>
        <v>#N/A</v>
      </c>
      <c r="AS17" t="e">
        <f>INDEX(TextClassificationList[],MATCH(SUNA_AGENCY_EN[[#This Row],[text_classification_arabic3]],TextClassificationList[text_classification_arabic],0),1)</f>
        <v>#N/A</v>
      </c>
      <c r="AU17" t="e">
        <f>INDEX(TextClassificationList[],MATCH(SUNA_AGENCY_EN[[#This Row],[text_classification_arabic3]],TextClassificationList[text_classification_arabic],0),1)</f>
        <v>#N/A</v>
      </c>
      <c r="AW17" t="e">
        <f>INDEX(TextClassificationList[],MATCH(SUNA_AGENCY_EN[[#This Row],[text_classification_arabic5]],TextClassificationList[text_classification_arabic],0),1)</f>
        <v>#N/A</v>
      </c>
    </row>
    <row r="18" spans="1:49" hidden="1" x14ac:dyDescent="0.2">
      <c r="A18">
        <v>1.6302537062172262E+18</v>
      </c>
      <c r="B18">
        <v>1.6302537062172262E+18</v>
      </c>
      <c r="C18" t="s">
        <v>394</v>
      </c>
      <c r="D18" s="1">
        <v>44984</v>
      </c>
      <c r="E18" s="2">
        <v>0.79798611111111106</v>
      </c>
      <c r="F18">
        <v>200</v>
      </c>
      <c r="G18">
        <v>1.4671198087391683E+18</v>
      </c>
      <c r="H18" t="s">
        <v>295</v>
      </c>
      <c r="I18" t="s">
        <v>296</v>
      </c>
      <c r="J18" t="s">
        <v>265</v>
      </c>
      <c r="K18" t="s">
        <v>395</v>
      </c>
      <c r="L18" t="s">
        <v>272</v>
      </c>
      <c r="M18" t="s">
        <v>266</v>
      </c>
      <c r="N18" t="s">
        <v>396</v>
      </c>
      <c r="O18" t="s">
        <v>397</v>
      </c>
      <c r="P18">
        <v>0</v>
      </c>
      <c r="Q18">
        <v>1</v>
      </c>
      <c r="R18">
        <v>0</v>
      </c>
      <c r="S18" t="s">
        <v>300</v>
      </c>
      <c r="T18" t="s">
        <v>266</v>
      </c>
      <c r="U18" t="s">
        <v>398</v>
      </c>
      <c r="V18" t="b">
        <v>0</v>
      </c>
      <c r="W18" t="s">
        <v>265</v>
      </c>
      <c r="X18">
        <v>1</v>
      </c>
      <c r="Y18" t="s">
        <v>399</v>
      </c>
      <c r="Z18" t="s">
        <v>265</v>
      </c>
      <c r="AA18" t="s">
        <v>265</v>
      </c>
      <c r="AB18" t="s">
        <v>265</v>
      </c>
      <c r="AC18" t="s">
        <v>265</v>
      </c>
      <c r="AD18" t="s">
        <v>265</v>
      </c>
      <c r="AE18" t="s">
        <v>265</v>
      </c>
      <c r="AF18" t="s">
        <v>266</v>
      </c>
      <c r="AG18" t="s">
        <v>265</v>
      </c>
      <c r="AH18" t="s">
        <v>265</v>
      </c>
      <c r="AI18" t="s">
        <v>265</v>
      </c>
      <c r="AJ18" t="s">
        <v>265</v>
      </c>
      <c r="AK18" t="s">
        <v>267</v>
      </c>
      <c r="AL18" t="str">
        <f>IF(SUNA_AGENCY_EN[[#This Row],[relevancy_classification_english]]="Relevant","مناسب",IF(SUNA_AGENCY_EN[[#This Row],[relevancy_classification_english]]="Relevant","عَرَضِيّ",""))</f>
        <v>مناسب</v>
      </c>
      <c r="AM18" t="s">
        <v>269</v>
      </c>
      <c r="AN18" t="str">
        <f>IF(SUNA_AGENCY_EN[[#This Row],[sentiment_analysis_english]]="Negative","سلبي",IF(SUNA_AGENCY_EN[[#This Row],[sentiment_analysis_english]]="Neutral","حيادي",IF(SUNA_AGENCY_EN[[#This Row],[sentiment_analysis_english]]="Positive","إيجابي","")))</f>
        <v>إيجابي</v>
      </c>
      <c r="AO18" t="str">
        <f>INDEX(TextClassificationList[],MATCH(SUNA_AGENCY_EN[[#This Row],[text_classification_arabic]],TextClassificationList[text_classification_arabic],0),1)</f>
        <v>Relations Between Countries</v>
      </c>
      <c r="AP18" t="s">
        <v>184</v>
      </c>
      <c r="AQ18" t="e">
        <f>INDEX(TextClassificationList[],MATCH(SUNA_AGENCY_EN[[#This Row],[text_classification_arabic2]],TextClassificationList[text_classification_arabic],0),1)</f>
        <v>#N/A</v>
      </c>
      <c r="AS18" t="e">
        <f>INDEX(TextClassificationList[],MATCH(SUNA_AGENCY_EN[[#This Row],[text_classification_arabic3]],TextClassificationList[text_classification_arabic],0),1)</f>
        <v>#N/A</v>
      </c>
      <c r="AU18" t="e">
        <f>INDEX(TextClassificationList[],MATCH(SUNA_AGENCY_EN[[#This Row],[text_classification_arabic3]],TextClassificationList[text_classification_arabic],0),1)</f>
        <v>#N/A</v>
      </c>
      <c r="AW18" t="e">
        <f>INDEX(TextClassificationList[],MATCH(SUNA_AGENCY_EN[[#This Row],[text_classification_arabic5]],TextClassificationList[text_classification_arabic],0),1)</f>
        <v>#N/A</v>
      </c>
    </row>
    <row r="19" spans="1:49" hidden="1" x14ac:dyDescent="0.2">
      <c r="A19">
        <v>1.6302518589744538E+18</v>
      </c>
      <c r="B19">
        <v>1.6302518589744538E+18</v>
      </c>
      <c r="C19" t="s">
        <v>400</v>
      </c>
      <c r="D19" s="1">
        <v>44984</v>
      </c>
      <c r="E19" s="2">
        <v>0.79289351851851853</v>
      </c>
      <c r="F19">
        <v>200</v>
      </c>
      <c r="G19">
        <v>1.4671198087391683E+18</v>
      </c>
      <c r="H19" t="s">
        <v>295</v>
      </c>
      <c r="I19" t="s">
        <v>296</v>
      </c>
      <c r="J19" t="s">
        <v>265</v>
      </c>
      <c r="K19" t="s">
        <v>401</v>
      </c>
      <c r="L19" t="s">
        <v>272</v>
      </c>
      <c r="M19" t="s">
        <v>266</v>
      </c>
      <c r="N19" t="s">
        <v>402</v>
      </c>
      <c r="O19" t="s">
        <v>403</v>
      </c>
      <c r="P19">
        <v>0</v>
      </c>
      <c r="Q19">
        <v>0</v>
      </c>
      <c r="R19">
        <v>0</v>
      </c>
      <c r="S19" t="s">
        <v>300</v>
      </c>
      <c r="T19" t="s">
        <v>266</v>
      </c>
      <c r="U19" t="s">
        <v>404</v>
      </c>
      <c r="V19" t="b">
        <v>0</v>
      </c>
      <c r="W19" t="s">
        <v>265</v>
      </c>
      <c r="X19">
        <v>1</v>
      </c>
      <c r="Y19" t="s">
        <v>405</v>
      </c>
      <c r="Z19" t="s">
        <v>265</v>
      </c>
      <c r="AA19" t="s">
        <v>265</v>
      </c>
      <c r="AB19" t="s">
        <v>265</v>
      </c>
      <c r="AC19" t="s">
        <v>265</v>
      </c>
      <c r="AD19" t="s">
        <v>265</v>
      </c>
      <c r="AE19" t="s">
        <v>265</v>
      </c>
      <c r="AF19" t="s">
        <v>266</v>
      </c>
      <c r="AG19" t="s">
        <v>265</v>
      </c>
      <c r="AH19" t="s">
        <v>265</v>
      </c>
      <c r="AI19" t="s">
        <v>265</v>
      </c>
      <c r="AJ19" t="s">
        <v>265</v>
      </c>
      <c r="AK19" t="s">
        <v>267</v>
      </c>
      <c r="AL19" t="str">
        <f>IF(SUNA_AGENCY_EN[[#This Row],[relevancy_classification_english]]="Relevant","مناسب",IF(SUNA_AGENCY_EN[[#This Row],[relevancy_classification_english]]="Relevant","عَرَضِيّ",""))</f>
        <v>مناسب</v>
      </c>
      <c r="AM19" t="s">
        <v>269</v>
      </c>
      <c r="AN19" t="str">
        <f>IF(SUNA_AGENCY_EN[[#This Row],[sentiment_analysis_english]]="Negative","سلبي",IF(SUNA_AGENCY_EN[[#This Row],[sentiment_analysis_english]]="Neutral","حيادي",IF(SUNA_AGENCY_EN[[#This Row],[sentiment_analysis_english]]="Positive","إيجابي","")))</f>
        <v>إيجابي</v>
      </c>
      <c r="AO19" t="str">
        <f>INDEX(TextClassificationList[],MATCH(SUNA_AGENCY_EN[[#This Row],[text_classification_arabic]],TextClassificationList[text_classification_arabic],0),1)</f>
        <v>Economic Development</v>
      </c>
      <c r="AP19" t="s">
        <v>72</v>
      </c>
      <c r="AQ19" t="e">
        <f>INDEX(TextClassificationList[],MATCH(SUNA_AGENCY_EN[[#This Row],[text_classification_arabic2]],TextClassificationList[text_classification_arabic],0),1)</f>
        <v>#N/A</v>
      </c>
      <c r="AS19" t="e">
        <f>INDEX(TextClassificationList[],MATCH(SUNA_AGENCY_EN[[#This Row],[text_classification_arabic3]],TextClassificationList[text_classification_arabic],0),1)</f>
        <v>#N/A</v>
      </c>
      <c r="AU19" t="e">
        <f>INDEX(TextClassificationList[],MATCH(SUNA_AGENCY_EN[[#This Row],[text_classification_arabic3]],TextClassificationList[text_classification_arabic],0),1)</f>
        <v>#N/A</v>
      </c>
      <c r="AW19" t="e">
        <f>INDEX(TextClassificationList[],MATCH(SUNA_AGENCY_EN[[#This Row],[text_classification_arabic5]],TextClassificationList[text_classification_arabic],0),1)</f>
        <v>#N/A</v>
      </c>
    </row>
    <row r="20" spans="1:49" hidden="1" x14ac:dyDescent="0.2">
      <c r="A20">
        <v>1.6302488213168292E+18</v>
      </c>
      <c r="B20">
        <v>1.6302488213168292E+18</v>
      </c>
      <c r="C20" t="s">
        <v>406</v>
      </c>
      <c r="D20" s="1">
        <v>44984</v>
      </c>
      <c r="E20" s="2">
        <v>0.78451388888888884</v>
      </c>
      <c r="F20">
        <v>200</v>
      </c>
      <c r="G20">
        <v>1.4671198087391683E+18</v>
      </c>
      <c r="H20" t="s">
        <v>295</v>
      </c>
      <c r="I20" t="s">
        <v>296</v>
      </c>
      <c r="J20" t="s">
        <v>265</v>
      </c>
      <c r="K20" t="s">
        <v>407</v>
      </c>
      <c r="L20" t="s">
        <v>272</v>
      </c>
      <c r="M20" t="s">
        <v>266</v>
      </c>
      <c r="N20" t="s">
        <v>408</v>
      </c>
      <c r="O20" t="s">
        <v>409</v>
      </c>
      <c r="P20">
        <v>0</v>
      </c>
      <c r="Q20">
        <v>0</v>
      </c>
      <c r="R20">
        <v>0</v>
      </c>
      <c r="S20" t="s">
        <v>300</v>
      </c>
      <c r="T20" t="s">
        <v>266</v>
      </c>
      <c r="U20" t="s">
        <v>410</v>
      </c>
      <c r="V20" t="b">
        <v>0</v>
      </c>
      <c r="W20" t="s">
        <v>265</v>
      </c>
      <c r="X20">
        <v>1</v>
      </c>
      <c r="Y20" t="s">
        <v>411</v>
      </c>
      <c r="Z20" t="s">
        <v>265</v>
      </c>
      <c r="AA20" t="s">
        <v>265</v>
      </c>
      <c r="AB20" t="s">
        <v>265</v>
      </c>
      <c r="AC20" t="s">
        <v>265</v>
      </c>
      <c r="AD20" t="s">
        <v>265</v>
      </c>
      <c r="AE20" t="s">
        <v>265</v>
      </c>
      <c r="AF20" t="s">
        <v>266</v>
      </c>
      <c r="AG20" t="s">
        <v>265</v>
      </c>
      <c r="AH20" t="s">
        <v>265</v>
      </c>
      <c r="AI20" t="s">
        <v>265</v>
      </c>
      <c r="AJ20" t="s">
        <v>265</v>
      </c>
      <c r="AK20" t="s">
        <v>267</v>
      </c>
      <c r="AL20" t="str">
        <f>IF(SUNA_AGENCY_EN[[#This Row],[relevancy_classification_english]]="Relevant","مناسب",IF(SUNA_AGENCY_EN[[#This Row],[relevancy_classification_english]]="Relevant","عَرَضِيّ",""))</f>
        <v>مناسب</v>
      </c>
      <c r="AM20" t="s">
        <v>269</v>
      </c>
      <c r="AN20" t="str">
        <f>IF(SUNA_AGENCY_EN[[#This Row],[sentiment_analysis_english]]="Negative","سلبي",IF(SUNA_AGENCY_EN[[#This Row],[sentiment_analysis_english]]="Neutral","حيادي",IF(SUNA_AGENCY_EN[[#This Row],[sentiment_analysis_english]]="Positive","إيجابي","")))</f>
        <v>إيجابي</v>
      </c>
      <c r="AO20" t="str">
        <f>INDEX(TextClassificationList[],MATCH(SUNA_AGENCY_EN[[#This Row],[text_classification_arabic]],TextClassificationList[text_classification_arabic],0),1)</f>
        <v>Economic Development</v>
      </c>
      <c r="AP20" t="s">
        <v>72</v>
      </c>
      <c r="AQ20" t="e">
        <f>INDEX(TextClassificationList[],MATCH(SUNA_AGENCY_EN[[#This Row],[text_classification_arabic2]],TextClassificationList[text_classification_arabic],0),1)</f>
        <v>#N/A</v>
      </c>
      <c r="AS20" t="e">
        <f>INDEX(TextClassificationList[],MATCH(SUNA_AGENCY_EN[[#This Row],[text_classification_arabic3]],TextClassificationList[text_classification_arabic],0),1)</f>
        <v>#N/A</v>
      </c>
      <c r="AU20" t="e">
        <f>INDEX(TextClassificationList[],MATCH(SUNA_AGENCY_EN[[#This Row],[text_classification_arabic3]],TextClassificationList[text_classification_arabic],0),1)</f>
        <v>#N/A</v>
      </c>
      <c r="AW20" t="e">
        <f>INDEX(TextClassificationList[],MATCH(SUNA_AGENCY_EN[[#This Row],[text_classification_arabic5]],TextClassificationList[text_classification_arabic],0),1)</f>
        <v>#N/A</v>
      </c>
    </row>
    <row r="21" spans="1:49" hidden="1" x14ac:dyDescent="0.2">
      <c r="A21">
        <v>1.6299623315757302E+18</v>
      </c>
      <c r="B21">
        <v>1.6299623315757302E+18</v>
      </c>
      <c r="C21" t="s">
        <v>412</v>
      </c>
      <c r="D21" s="1">
        <v>44983</v>
      </c>
      <c r="E21" s="2">
        <v>0.99394675925925924</v>
      </c>
      <c r="F21">
        <v>200</v>
      </c>
      <c r="G21">
        <v>1.4671198087391683E+18</v>
      </c>
      <c r="H21" t="s">
        <v>295</v>
      </c>
      <c r="I21" t="s">
        <v>296</v>
      </c>
      <c r="J21" t="s">
        <v>265</v>
      </c>
      <c r="K21" t="s">
        <v>413</v>
      </c>
      <c r="L21" t="s">
        <v>276</v>
      </c>
      <c r="M21" t="s">
        <v>266</v>
      </c>
      <c r="N21" t="s">
        <v>414</v>
      </c>
      <c r="O21" t="s">
        <v>415</v>
      </c>
      <c r="P21">
        <v>0</v>
      </c>
      <c r="Q21">
        <v>0</v>
      </c>
      <c r="R21">
        <v>0</v>
      </c>
      <c r="S21" t="s">
        <v>266</v>
      </c>
      <c r="T21" t="s">
        <v>266</v>
      </c>
      <c r="U21" t="s">
        <v>416</v>
      </c>
      <c r="V21" t="b">
        <v>0</v>
      </c>
      <c r="W21" t="s">
        <v>265</v>
      </c>
      <c r="X21">
        <v>1</v>
      </c>
      <c r="Y21" t="s">
        <v>417</v>
      </c>
      <c r="Z21" t="s">
        <v>265</v>
      </c>
      <c r="AA21" t="s">
        <v>265</v>
      </c>
      <c r="AB21" t="s">
        <v>265</v>
      </c>
      <c r="AC21" t="s">
        <v>265</v>
      </c>
      <c r="AD21" t="s">
        <v>265</v>
      </c>
      <c r="AE21" t="s">
        <v>265</v>
      </c>
      <c r="AF21" t="s">
        <v>266</v>
      </c>
      <c r="AG21" t="s">
        <v>265</v>
      </c>
      <c r="AH21" t="s">
        <v>265</v>
      </c>
      <c r="AI21" t="s">
        <v>265</v>
      </c>
      <c r="AJ21" t="s">
        <v>265</v>
      </c>
      <c r="AK21" t="s">
        <v>267</v>
      </c>
      <c r="AL21" t="str">
        <f>IF(SUNA_AGENCY_EN[[#This Row],[relevancy_classification_english]]="Relevant","مناسب",IF(SUNA_AGENCY_EN[[#This Row],[relevancy_classification_english]]="Relevant","عَرَضِيّ",""))</f>
        <v>مناسب</v>
      </c>
      <c r="AM21" t="s">
        <v>269</v>
      </c>
      <c r="AN21" t="str">
        <f>IF(SUNA_AGENCY_EN[[#This Row],[sentiment_analysis_english]]="Negative","سلبي",IF(SUNA_AGENCY_EN[[#This Row],[sentiment_analysis_english]]="Neutral","حيادي",IF(SUNA_AGENCY_EN[[#This Row],[sentiment_analysis_english]]="Positive","إيجابي","")))</f>
        <v>إيجابي</v>
      </c>
      <c r="AO21" t="str">
        <f>INDEX(TextClassificationList[],MATCH(SUNA_AGENCY_EN[[#This Row],[text_classification_arabic]],TextClassificationList[text_classification_arabic],0),1)</f>
        <v>Health Care</v>
      </c>
      <c r="AP21" t="s">
        <v>124</v>
      </c>
      <c r="AQ21" t="e">
        <f>INDEX(TextClassificationList[],MATCH(SUNA_AGENCY_EN[[#This Row],[text_classification_arabic2]],TextClassificationList[text_classification_arabic],0),1)</f>
        <v>#N/A</v>
      </c>
      <c r="AS21" t="e">
        <f>INDEX(TextClassificationList[],MATCH(SUNA_AGENCY_EN[[#This Row],[text_classification_arabic3]],TextClassificationList[text_classification_arabic],0),1)</f>
        <v>#N/A</v>
      </c>
      <c r="AU21" t="e">
        <f>INDEX(TextClassificationList[],MATCH(SUNA_AGENCY_EN[[#This Row],[text_classification_arabic3]],TextClassificationList[text_classification_arabic],0),1)</f>
        <v>#N/A</v>
      </c>
      <c r="AW21" t="e">
        <f>INDEX(TextClassificationList[],MATCH(SUNA_AGENCY_EN[[#This Row],[text_classification_arabic5]],TextClassificationList[text_classification_arabic],0),1)</f>
        <v>#N/A</v>
      </c>
    </row>
    <row r="22" spans="1:49" hidden="1" x14ac:dyDescent="0.2">
      <c r="A22">
        <v>1.6299616060156396E+18</v>
      </c>
      <c r="B22">
        <v>1.6299616060156396E+18</v>
      </c>
      <c r="C22" t="s">
        <v>418</v>
      </c>
      <c r="D22" s="1">
        <v>44983</v>
      </c>
      <c r="E22" s="2">
        <v>0.99194444444444441</v>
      </c>
      <c r="F22">
        <v>200</v>
      </c>
      <c r="G22">
        <v>1.4671198087391683E+18</v>
      </c>
      <c r="H22" t="s">
        <v>295</v>
      </c>
      <c r="I22" t="s">
        <v>296</v>
      </c>
      <c r="J22" t="s">
        <v>265</v>
      </c>
      <c r="K22" t="s">
        <v>419</v>
      </c>
      <c r="L22" t="s">
        <v>272</v>
      </c>
      <c r="M22" t="s">
        <v>266</v>
      </c>
      <c r="N22" t="s">
        <v>420</v>
      </c>
      <c r="O22" t="s">
        <v>421</v>
      </c>
      <c r="P22">
        <v>0</v>
      </c>
      <c r="Q22">
        <v>0</v>
      </c>
      <c r="R22">
        <v>0</v>
      </c>
      <c r="S22" t="s">
        <v>266</v>
      </c>
      <c r="T22" t="s">
        <v>266</v>
      </c>
      <c r="U22" t="s">
        <v>422</v>
      </c>
      <c r="V22" t="b">
        <v>0</v>
      </c>
      <c r="W22" t="s">
        <v>265</v>
      </c>
      <c r="X22">
        <v>1</v>
      </c>
      <c r="Y22" t="s">
        <v>423</v>
      </c>
      <c r="Z22" t="s">
        <v>265</v>
      </c>
      <c r="AA22" t="s">
        <v>265</v>
      </c>
      <c r="AB22" t="s">
        <v>265</v>
      </c>
      <c r="AC22" t="s">
        <v>265</v>
      </c>
      <c r="AD22" t="s">
        <v>265</v>
      </c>
      <c r="AE22" t="s">
        <v>265</v>
      </c>
      <c r="AF22" t="s">
        <v>266</v>
      </c>
      <c r="AG22" t="s">
        <v>265</v>
      </c>
      <c r="AH22" t="s">
        <v>265</v>
      </c>
      <c r="AI22" t="s">
        <v>265</v>
      </c>
      <c r="AJ22" t="s">
        <v>265</v>
      </c>
      <c r="AK22" t="s">
        <v>267</v>
      </c>
      <c r="AL22" t="str">
        <f>IF(SUNA_AGENCY_EN[[#This Row],[relevancy_classification_english]]="Relevant","مناسب",IF(SUNA_AGENCY_EN[[#This Row],[relevancy_classification_english]]="Relevant","عَرَضِيّ",""))</f>
        <v>مناسب</v>
      </c>
      <c r="AM22" t="s">
        <v>269</v>
      </c>
      <c r="AN22" t="str">
        <f>IF(SUNA_AGENCY_EN[[#This Row],[sentiment_analysis_english]]="Negative","سلبي",IF(SUNA_AGENCY_EN[[#This Row],[sentiment_analysis_english]]="Neutral","حيادي",IF(SUNA_AGENCY_EN[[#This Row],[sentiment_analysis_english]]="Positive","إيجابي","")))</f>
        <v>إيجابي</v>
      </c>
      <c r="AO22" t="str">
        <f>INDEX(TextClassificationList[],MATCH(SUNA_AGENCY_EN[[#This Row],[text_classification_arabic]],TextClassificationList[text_classification_arabic],0),1)</f>
        <v>Politics</v>
      </c>
      <c r="AP22" t="s">
        <v>174</v>
      </c>
      <c r="AQ22" t="e">
        <f>INDEX(TextClassificationList[],MATCH(SUNA_AGENCY_EN[[#This Row],[text_classification_arabic2]],TextClassificationList[text_classification_arabic],0),1)</f>
        <v>#N/A</v>
      </c>
      <c r="AS22" t="e">
        <f>INDEX(TextClassificationList[],MATCH(SUNA_AGENCY_EN[[#This Row],[text_classification_arabic3]],TextClassificationList[text_classification_arabic],0),1)</f>
        <v>#N/A</v>
      </c>
      <c r="AU22" t="e">
        <f>INDEX(TextClassificationList[],MATCH(SUNA_AGENCY_EN[[#This Row],[text_classification_arabic3]],TextClassificationList[text_classification_arabic],0),1)</f>
        <v>#N/A</v>
      </c>
      <c r="AW22" t="e">
        <f>INDEX(TextClassificationList[],MATCH(SUNA_AGENCY_EN[[#This Row],[text_classification_arabic5]],TextClassificationList[text_classification_arabic],0),1)</f>
        <v>#N/A</v>
      </c>
    </row>
    <row r="23" spans="1:49" hidden="1" x14ac:dyDescent="0.2">
      <c r="A23">
        <v>1.6299597133066732E+18</v>
      </c>
      <c r="B23">
        <v>1.6299597133066732E+18</v>
      </c>
      <c r="C23" t="s">
        <v>424</v>
      </c>
      <c r="D23" s="1">
        <v>44983</v>
      </c>
      <c r="E23" s="2">
        <v>0.986724537037037</v>
      </c>
      <c r="F23">
        <v>200</v>
      </c>
      <c r="G23">
        <v>1.4671198087391683E+18</v>
      </c>
      <c r="H23" t="s">
        <v>295</v>
      </c>
      <c r="I23" t="s">
        <v>296</v>
      </c>
      <c r="J23" t="s">
        <v>265</v>
      </c>
      <c r="K23" t="s">
        <v>425</v>
      </c>
      <c r="L23" t="s">
        <v>272</v>
      </c>
      <c r="M23" t="s">
        <v>266</v>
      </c>
      <c r="N23" t="s">
        <v>426</v>
      </c>
      <c r="O23" t="s">
        <v>427</v>
      </c>
      <c r="P23">
        <v>0</v>
      </c>
      <c r="Q23">
        <v>0</v>
      </c>
      <c r="R23">
        <v>0</v>
      </c>
      <c r="S23" t="s">
        <v>266</v>
      </c>
      <c r="T23" t="s">
        <v>266</v>
      </c>
      <c r="U23" t="s">
        <v>428</v>
      </c>
      <c r="V23" t="b">
        <v>0</v>
      </c>
      <c r="W23" t="s">
        <v>265</v>
      </c>
      <c r="X23">
        <v>1</v>
      </c>
      <c r="Y23" t="s">
        <v>429</v>
      </c>
      <c r="Z23" t="s">
        <v>265</v>
      </c>
      <c r="AA23" t="s">
        <v>265</v>
      </c>
      <c r="AB23" t="s">
        <v>265</v>
      </c>
      <c r="AC23" t="s">
        <v>265</v>
      </c>
      <c r="AD23" t="s">
        <v>265</v>
      </c>
      <c r="AE23" t="s">
        <v>265</v>
      </c>
      <c r="AF23" t="s">
        <v>266</v>
      </c>
      <c r="AG23" t="s">
        <v>265</v>
      </c>
      <c r="AH23" t="s">
        <v>265</v>
      </c>
      <c r="AI23" t="s">
        <v>265</v>
      </c>
      <c r="AJ23" t="s">
        <v>265</v>
      </c>
      <c r="AK23" t="s">
        <v>267</v>
      </c>
      <c r="AL23" t="str">
        <f>IF(SUNA_AGENCY_EN[[#This Row],[relevancy_classification_english]]="Relevant","مناسب",IF(SUNA_AGENCY_EN[[#This Row],[relevancy_classification_english]]="Relevant","عَرَضِيّ",""))</f>
        <v>مناسب</v>
      </c>
      <c r="AM23" t="s">
        <v>269</v>
      </c>
      <c r="AN23" t="str">
        <f>IF(SUNA_AGENCY_EN[[#This Row],[sentiment_analysis_english]]="Negative","سلبي",IF(SUNA_AGENCY_EN[[#This Row],[sentiment_analysis_english]]="Neutral","حيادي",IF(SUNA_AGENCY_EN[[#This Row],[sentiment_analysis_english]]="Positive","إيجابي","")))</f>
        <v>إيجابي</v>
      </c>
      <c r="AO23" t="str">
        <f>INDEX(TextClassificationList[],MATCH(SUNA_AGENCY_EN[[#This Row],[text_classification_arabic]],TextClassificationList[text_classification_arabic],0),1)</f>
        <v>Peace and Security</v>
      </c>
      <c r="AP23" t="s">
        <v>168</v>
      </c>
      <c r="AQ23" t="e">
        <f>INDEX(TextClassificationList[],MATCH(SUNA_AGENCY_EN[[#This Row],[text_classification_arabic2]],TextClassificationList[text_classification_arabic],0),1)</f>
        <v>#N/A</v>
      </c>
      <c r="AS23" t="e">
        <f>INDEX(TextClassificationList[],MATCH(SUNA_AGENCY_EN[[#This Row],[text_classification_arabic3]],TextClassificationList[text_classification_arabic],0),1)</f>
        <v>#N/A</v>
      </c>
      <c r="AU23" t="e">
        <f>INDEX(TextClassificationList[],MATCH(SUNA_AGENCY_EN[[#This Row],[text_classification_arabic3]],TextClassificationList[text_classification_arabic],0),1)</f>
        <v>#N/A</v>
      </c>
      <c r="AW23" t="e">
        <f>INDEX(TextClassificationList[],MATCH(SUNA_AGENCY_EN[[#This Row],[text_classification_arabic5]],TextClassificationList[text_classification_arabic],0),1)</f>
        <v>#N/A</v>
      </c>
    </row>
    <row r="24" spans="1:49" hidden="1" x14ac:dyDescent="0.2">
      <c r="A24">
        <v>1.629959702539903E+18</v>
      </c>
      <c r="B24">
        <v>1.629959702539903E+18</v>
      </c>
      <c r="C24" t="s">
        <v>430</v>
      </c>
      <c r="D24" s="1">
        <v>44983</v>
      </c>
      <c r="E24" s="2">
        <v>0.98668981481481477</v>
      </c>
      <c r="F24">
        <v>200</v>
      </c>
      <c r="G24">
        <v>1.4671198087391683E+18</v>
      </c>
      <c r="H24" t="s">
        <v>295</v>
      </c>
      <c r="I24" t="s">
        <v>296</v>
      </c>
      <c r="J24" t="s">
        <v>265</v>
      </c>
      <c r="K24" t="s">
        <v>431</v>
      </c>
      <c r="L24" t="s">
        <v>272</v>
      </c>
      <c r="M24" t="s">
        <v>266</v>
      </c>
      <c r="N24" t="s">
        <v>432</v>
      </c>
      <c r="O24" t="s">
        <v>433</v>
      </c>
      <c r="P24">
        <v>0</v>
      </c>
      <c r="Q24">
        <v>0</v>
      </c>
      <c r="R24">
        <v>0</v>
      </c>
      <c r="S24" t="s">
        <v>266</v>
      </c>
      <c r="T24" t="s">
        <v>266</v>
      </c>
      <c r="U24" t="s">
        <v>434</v>
      </c>
      <c r="V24" t="b">
        <v>0</v>
      </c>
      <c r="W24" t="s">
        <v>265</v>
      </c>
      <c r="X24">
        <v>1</v>
      </c>
      <c r="Y24" t="s">
        <v>435</v>
      </c>
      <c r="Z24" t="s">
        <v>265</v>
      </c>
      <c r="AA24" t="s">
        <v>265</v>
      </c>
      <c r="AB24" t="s">
        <v>265</v>
      </c>
      <c r="AC24" t="s">
        <v>265</v>
      </c>
      <c r="AD24" t="s">
        <v>265</v>
      </c>
      <c r="AE24" t="s">
        <v>265</v>
      </c>
      <c r="AF24" t="s">
        <v>266</v>
      </c>
      <c r="AG24" t="s">
        <v>265</v>
      </c>
      <c r="AH24" t="s">
        <v>265</v>
      </c>
      <c r="AI24" t="s">
        <v>265</v>
      </c>
      <c r="AJ24" t="s">
        <v>265</v>
      </c>
      <c r="AK24" t="s">
        <v>267</v>
      </c>
      <c r="AL24" t="str">
        <f>IF(SUNA_AGENCY_EN[[#This Row],[relevancy_classification_english]]="Relevant","مناسب",IF(SUNA_AGENCY_EN[[#This Row],[relevancy_classification_english]]="Relevant","عَرَضِيّ",""))</f>
        <v>مناسب</v>
      </c>
      <c r="AM24" t="s">
        <v>270</v>
      </c>
      <c r="AN24" t="str">
        <f>IF(SUNA_AGENCY_EN[[#This Row],[sentiment_analysis_english]]="Negative","سلبي",IF(SUNA_AGENCY_EN[[#This Row],[sentiment_analysis_english]]="Neutral","حيادي",IF(SUNA_AGENCY_EN[[#This Row],[sentiment_analysis_english]]="Positive","إيجابي","")))</f>
        <v>حيادي</v>
      </c>
      <c r="AO24" t="str">
        <f>INDEX(TextClassificationList[],MATCH(SUNA_AGENCY_EN[[#This Row],[text_classification_arabic]],TextClassificationList[text_classification_arabic],0),1)</f>
        <v>Agriculture - Sustainable Agriculture</v>
      </c>
      <c r="AP24" t="s">
        <v>24</v>
      </c>
      <c r="AQ24" t="e">
        <f>INDEX(TextClassificationList[],MATCH(SUNA_AGENCY_EN[[#This Row],[text_classification_arabic2]],TextClassificationList[text_classification_arabic],0),1)</f>
        <v>#N/A</v>
      </c>
      <c r="AS24" t="e">
        <f>INDEX(TextClassificationList[],MATCH(SUNA_AGENCY_EN[[#This Row],[text_classification_arabic3]],TextClassificationList[text_classification_arabic],0),1)</f>
        <v>#N/A</v>
      </c>
      <c r="AU24" t="e">
        <f>INDEX(TextClassificationList[],MATCH(SUNA_AGENCY_EN[[#This Row],[text_classification_arabic3]],TextClassificationList[text_classification_arabic],0),1)</f>
        <v>#N/A</v>
      </c>
      <c r="AW24" t="e">
        <f>INDEX(TextClassificationList[],MATCH(SUNA_AGENCY_EN[[#This Row],[text_classification_arabic5]],TextClassificationList[text_classification_arabic],0),1)</f>
        <v>#N/A</v>
      </c>
    </row>
    <row r="25" spans="1:49" hidden="1" x14ac:dyDescent="0.2">
      <c r="A25">
        <v>1.6299588518134292E+18</v>
      </c>
      <c r="B25">
        <v>1.6299588518134292E+18</v>
      </c>
      <c r="C25" t="s">
        <v>436</v>
      </c>
      <c r="D25" s="1">
        <v>44983</v>
      </c>
      <c r="E25" s="2">
        <v>0.98435185185185181</v>
      </c>
      <c r="F25">
        <v>200</v>
      </c>
      <c r="G25">
        <v>1.4671198087391683E+18</v>
      </c>
      <c r="H25" t="s">
        <v>295</v>
      </c>
      <c r="I25" t="s">
        <v>296</v>
      </c>
      <c r="J25" t="s">
        <v>265</v>
      </c>
      <c r="K25" t="s">
        <v>437</v>
      </c>
      <c r="L25" t="s">
        <v>272</v>
      </c>
      <c r="M25" t="s">
        <v>266</v>
      </c>
      <c r="N25" t="s">
        <v>438</v>
      </c>
      <c r="O25" t="s">
        <v>439</v>
      </c>
      <c r="P25">
        <v>0</v>
      </c>
      <c r="Q25">
        <v>0</v>
      </c>
      <c r="R25">
        <v>0</v>
      </c>
      <c r="S25" t="s">
        <v>266</v>
      </c>
      <c r="T25" t="s">
        <v>266</v>
      </c>
      <c r="U25" t="s">
        <v>440</v>
      </c>
      <c r="V25" t="b">
        <v>0</v>
      </c>
      <c r="W25" t="s">
        <v>265</v>
      </c>
      <c r="X25">
        <v>1</v>
      </c>
      <c r="Y25" t="s">
        <v>441</v>
      </c>
      <c r="Z25" t="s">
        <v>265</v>
      </c>
      <c r="AA25" t="s">
        <v>265</v>
      </c>
      <c r="AB25" t="s">
        <v>265</v>
      </c>
      <c r="AC25" t="s">
        <v>265</v>
      </c>
      <c r="AD25" t="s">
        <v>265</v>
      </c>
      <c r="AE25" t="s">
        <v>265</v>
      </c>
      <c r="AF25" t="s">
        <v>266</v>
      </c>
      <c r="AG25" t="s">
        <v>265</v>
      </c>
      <c r="AH25" t="s">
        <v>265</v>
      </c>
      <c r="AI25" t="s">
        <v>265</v>
      </c>
      <c r="AJ25" t="s">
        <v>265</v>
      </c>
      <c r="AK25" t="s">
        <v>267</v>
      </c>
      <c r="AL25" t="str">
        <f>IF(SUNA_AGENCY_EN[[#This Row],[relevancy_classification_english]]="Relevant","مناسب",IF(SUNA_AGENCY_EN[[#This Row],[relevancy_classification_english]]="Relevant","عَرَضِيّ",""))</f>
        <v>مناسب</v>
      </c>
      <c r="AM25" t="s">
        <v>269</v>
      </c>
      <c r="AN25" t="str">
        <f>IF(SUNA_AGENCY_EN[[#This Row],[sentiment_analysis_english]]="Negative","سلبي",IF(SUNA_AGENCY_EN[[#This Row],[sentiment_analysis_english]]="Neutral","حيادي",IF(SUNA_AGENCY_EN[[#This Row],[sentiment_analysis_english]]="Positive","إيجابي","")))</f>
        <v>إيجابي</v>
      </c>
      <c r="AO25" t="str">
        <f>INDEX(TextClassificationList[],MATCH(SUNA_AGENCY_EN[[#This Row],[text_classification_arabic]],TextClassificationList[text_classification_arabic],0),1)</f>
        <v>Human Rights</v>
      </c>
      <c r="AP25" t="s">
        <v>130</v>
      </c>
      <c r="AQ25" t="e">
        <f>INDEX(TextClassificationList[],MATCH(SUNA_AGENCY_EN[[#This Row],[text_classification_arabic2]],TextClassificationList[text_classification_arabic],0),1)</f>
        <v>#N/A</v>
      </c>
      <c r="AS25" t="e">
        <f>INDEX(TextClassificationList[],MATCH(SUNA_AGENCY_EN[[#This Row],[text_classification_arabic3]],TextClassificationList[text_classification_arabic],0),1)</f>
        <v>#N/A</v>
      </c>
      <c r="AU25" t="e">
        <f>INDEX(TextClassificationList[],MATCH(SUNA_AGENCY_EN[[#This Row],[text_classification_arabic3]],TextClassificationList[text_classification_arabic],0),1)</f>
        <v>#N/A</v>
      </c>
      <c r="AW25" t="e">
        <f>INDEX(TextClassificationList[],MATCH(SUNA_AGENCY_EN[[#This Row],[text_classification_arabic5]],TextClassificationList[text_classification_arabic],0),1)</f>
        <v>#N/A</v>
      </c>
    </row>
    <row r="26" spans="1:49" hidden="1" x14ac:dyDescent="0.2">
      <c r="A26">
        <v>1.629956507004543E+18</v>
      </c>
      <c r="B26">
        <v>1.629956507004543E+18</v>
      </c>
      <c r="C26" t="s">
        <v>442</v>
      </c>
      <c r="D26" s="1">
        <v>44983</v>
      </c>
      <c r="E26" s="2">
        <v>0.97788194444444443</v>
      </c>
      <c r="F26">
        <v>200</v>
      </c>
      <c r="G26">
        <v>1.4671198087391683E+18</v>
      </c>
      <c r="H26" t="s">
        <v>295</v>
      </c>
      <c r="I26" t="s">
        <v>296</v>
      </c>
      <c r="J26" t="s">
        <v>265</v>
      </c>
      <c r="K26" t="s">
        <v>443</v>
      </c>
      <c r="L26" t="s">
        <v>272</v>
      </c>
      <c r="M26" t="s">
        <v>266</v>
      </c>
      <c r="N26" t="s">
        <v>444</v>
      </c>
      <c r="O26" t="s">
        <v>445</v>
      </c>
      <c r="P26">
        <v>0</v>
      </c>
      <c r="Q26">
        <v>0</v>
      </c>
      <c r="R26">
        <v>0</v>
      </c>
      <c r="S26" t="s">
        <v>266</v>
      </c>
      <c r="T26" t="s">
        <v>266</v>
      </c>
      <c r="U26" t="s">
        <v>446</v>
      </c>
      <c r="V26" t="b">
        <v>0</v>
      </c>
      <c r="W26" t="s">
        <v>265</v>
      </c>
      <c r="X26">
        <v>1</v>
      </c>
      <c r="Y26" t="s">
        <v>447</v>
      </c>
      <c r="Z26" t="s">
        <v>265</v>
      </c>
      <c r="AA26" t="s">
        <v>265</v>
      </c>
      <c r="AB26" t="s">
        <v>265</v>
      </c>
      <c r="AC26" t="s">
        <v>265</v>
      </c>
      <c r="AD26" t="s">
        <v>265</v>
      </c>
      <c r="AE26" t="s">
        <v>265</v>
      </c>
      <c r="AF26" t="s">
        <v>266</v>
      </c>
      <c r="AG26" t="s">
        <v>265</v>
      </c>
      <c r="AH26" t="s">
        <v>265</v>
      </c>
      <c r="AI26" t="s">
        <v>265</v>
      </c>
      <c r="AJ26" t="s">
        <v>265</v>
      </c>
      <c r="AK26" t="s">
        <v>267</v>
      </c>
      <c r="AL26" t="str">
        <f>IF(SUNA_AGENCY_EN[[#This Row],[relevancy_classification_english]]="Relevant","مناسب",IF(SUNA_AGENCY_EN[[#This Row],[relevancy_classification_english]]="Relevant","عَرَضِيّ",""))</f>
        <v>مناسب</v>
      </c>
      <c r="AM26" t="s">
        <v>270</v>
      </c>
      <c r="AN26" t="str">
        <f>IF(SUNA_AGENCY_EN[[#This Row],[sentiment_analysis_english]]="Negative","سلبي",IF(SUNA_AGENCY_EN[[#This Row],[sentiment_analysis_english]]="Neutral","حيادي",IF(SUNA_AGENCY_EN[[#This Row],[sentiment_analysis_english]]="Positive","إيجابي","")))</f>
        <v>حيادي</v>
      </c>
      <c r="AO26" t="str">
        <f>INDEX(TextClassificationList[],MATCH(SUNA_AGENCY_EN[[#This Row],[text_classification_arabic]],TextClassificationList[text_classification_arabic],0),1)</f>
        <v>Politics</v>
      </c>
      <c r="AP26" t="s">
        <v>174</v>
      </c>
      <c r="AQ26" t="e">
        <f>INDEX(TextClassificationList[],MATCH(SUNA_AGENCY_EN[[#This Row],[text_classification_arabic2]],TextClassificationList[text_classification_arabic],0),1)</f>
        <v>#N/A</v>
      </c>
      <c r="AS26" t="e">
        <f>INDEX(TextClassificationList[],MATCH(SUNA_AGENCY_EN[[#This Row],[text_classification_arabic3]],TextClassificationList[text_classification_arabic],0),1)</f>
        <v>#N/A</v>
      </c>
      <c r="AU26" t="e">
        <f>INDEX(TextClassificationList[],MATCH(SUNA_AGENCY_EN[[#This Row],[text_classification_arabic3]],TextClassificationList[text_classification_arabic],0),1)</f>
        <v>#N/A</v>
      </c>
      <c r="AW26" t="e">
        <f>INDEX(TextClassificationList[],MATCH(SUNA_AGENCY_EN[[#This Row],[text_classification_arabic5]],TextClassificationList[text_classification_arabic],0),1)</f>
        <v>#N/A</v>
      </c>
    </row>
    <row r="27" spans="1:49" hidden="1" x14ac:dyDescent="0.2">
      <c r="A27">
        <v>1.6299563966566072E+18</v>
      </c>
      <c r="B27">
        <v>1.6299563966566072E+18</v>
      </c>
      <c r="C27" t="s">
        <v>448</v>
      </c>
      <c r="D27" s="1">
        <v>44983</v>
      </c>
      <c r="E27" s="2">
        <v>0.97756944444444449</v>
      </c>
      <c r="F27">
        <v>200</v>
      </c>
      <c r="G27">
        <v>1.4671198087391683E+18</v>
      </c>
      <c r="H27" t="s">
        <v>295</v>
      </c>
      <c r="I27" t="s">
        <v>296</v>
      </c>
      <c r="J27" t="s">
        <v>265</v>
      </c>
      <c r="K27" t="s">
        <v>449</v>
      </c>
      <c r="L27" t="s">
        <v>287</v>
      </c>
      <c r="M27" t="s">
        <v>266</v>
      </c>
      <c r="N27" t="s">
        <v>450</v>
      </c>
      <c r="O27" t="s">
        <v>451</v>
      </c>
      <c r="P27">
        <v>0</v>
      </c>
      <c r="Q27">
        <v>0</v>
      </c>
      <c r="R27">
        <v>0</v>
      </c>
      <c r="S27" t="s">
        <v>266</v>
      </c>
      <c r="T27" t="s">
        <v>266</v>
      </c>
      <c r="U27" t="s">
        <v>452</v>
      </c>
      <c r="V27" t="b">
        <v>0</v>
      </c>
      <c r="W27" t="s">
        <v>265</v>
      </c>
      <c r="X27">
        <v>1</v>
      </c>
      <c r="Y27" t="s">
        <v>453</v>
      </c>
      <c r="Z27" t="s">
        <v>265</v>
      </c>
      <c r="AA27" t="s">
        <v>265</v>
      </c>
      <c r="AB27" t="s">
        <v>265</v>
      </c>
      <c r="AC27" t="s">
        <v>265</v>
      </c>
      <c r="AD27" t="s">
        <v>265</v>
      </c>
      <c r="AE27" t="s">
        <v>265</v>
      </c>
      <c r="AF27" t="s">
        <v>266</v>
      </c>
      <c r="AG27" t="s">
        <v>265</v>
      </c>
      <c r="AH27" t="s">
        <v>265</v>
      </c>
      <c r="AI27" t="s">
        <v>265</v>
      </c>
      <c r="AJ27" t="s">
        <v>265</v>
      </c>
      <c r="AK27" t="s">
        <v>267</v>
      </c>
      <c r="AL27" t="str">
        <f>IF(SUNA_AGENCY_EN[[#This Row],[relevancy_classification_english]]="Relevant","مناسب",IF(SUNA_AGENCY_EN[[#This Row],[relevancy_classification_english]]="Relevant","عَرَضِيّ",""))</f>
        <v>مناسب</v>
      </c>
      <c r="AM27" t="s">
        <v>269</v>
      </c>
      <c r="AN27" t="str">
        <f>IF(SUNA_AGENCY_EN[[#This Row],[sentiment_analysis_english]]="Negative","سلبي",IF(SUNA_AGENCY_EN[[#This Row],[sentiment_analysis_english]]="Neutral","حيادي",IF(SUNA_AGENCY_EN[[#This Row],[sentiment_analysis_english]]="Positive","إيجابي","")))</f>
        <v>إيجابي</v>
      </c>
      <c r="AO27" t="str">
        <f>INDEX(TextClassificationList[],MATCH(SUNA_AGENCY_EN[[#This Row],[text_classification_arabic]],TextClassificationList[text_classification_arabic],0),1)</f>
        <v>Economic Development</v>
      </c>
      <c r="AP27" t="s">
        <v>72</v>
      </c>
      <c r="AQ27" t="e">
        <f>INDEX(TextClassificationList[],MATCH(SUNA_AGENCY_EN[[#This Row],[text_classification_arabic2]],TextClassificationList[text_classification_arabic],0),1)</f>
        <v>#N/A</v>
      </c>
      <c r="AS27" t="e">
        <f>INDEX(TextClassificationList[],MATCH(SUNA_AGENCY_EN[[#This Row],[text_classification_arabic3]],TextClassificationList[text_classification_arabic],0),1)</f>
        <v>#N/A</v>
      </c>
      <c r="AU27" t="e">
        <f>INDEX(TextClassificationList[],MATCH(SUNA_AGENCY_EN[[#This Row],[text_classification_arabic3]],TextClassificationList[text_classification_arabic],0),1)</f>
        <v>#N/A</v>
      </c>
      <c r="AW27" t="e">
        <f>INDEX(TextClassificationList[],MATCH(SUNA_AGENCY_EN[[#This Row],[text_classification_arabic5]],TextClassificationList[text_classification_arabic],0),1)</f>
        <v>#N/A</v>
      </c>
    </row>
    <row r="28" spans="1:49" hidden="1" x14ac:dyDescent="0.2">
      <c r="A28">
        <v>1.6299538351195668E+18</v>
      </c>
      <c r="B28">
        <v>1.6299538351195668E+18</v>
      </c>
      <c r="C28" t="s">
        <v>454</v>
      </c>
      <c r="D28" s="1">
        <v>44983</v>
      </c>
      <c r="E28" s="2">
        <v>0.97050925925925924</v>
      </c>
      <c r="F28">
        <v>200</v>
      </c>
      <c r="G28">
        <v>1.4671198087391683E+18</v>
      </c>
      <c r="H28" t="s">
        <v>295</v>
      </c>
      <c r="I28" t="s">
        <v>296</v>
      </c>
      <c r="J28" t="s">
        <v>265</v>
      </c>
      <c r="K28" t="s">
        <v>455</v>
      </c>
      <c r="L28" t="s">
        <v>280</v>
      </c>
      <c r="M28" t="s">
        <v>266</v>
      </c>
      <c r="N28" t="s">
        <v>456</v>
      </c>
      <c r="O28" t="s">
        <v>457</v>
      </c>
      <c r="P28">
        <v>0</v>
      </c>
      <c r="Q28">
        <v>0</v>
      </c>
      <c r="R28">
        <v>0</v>
      </c>
      <c r="S28" t="s">
        <v>266</v>
      </c>
      <c r="T28" t="s">
        <v>266</v>
      </c>
      <c r="U28" t="s">
        <v>458</v>
      </c>
      <c r="V28" t="b">
        <v>0</v>
      </c>
      <c r="W28" t="s">
        <v>265</v>
      </c>
      <c r="X28">
        <v>1</v>
      </c>
      <c r="Y28" t="s">
        <v>459</v>
      </c>
      <c r="Z28" t="s">
        <v>265</v>
      </c>
      <c r="AA28" t="s">
        <v>265</v>
      </c>
      <c r="AB28" t="s">
        <v>265</v>
      </c>
      <c r="AC28" t="s">
        <v>265</v>
      </c>
      <c r="AD28" t="s">
        <v>265</v>
      </c>
      <c r="AE28" t="s">
        <v>265</v>
      </c>
      <c r="AF28" t="s">
        <v>266</v>
      </c>
      <c r="AG28" t="s">
        <v>265</v>
      </c>
      <c r="AH28" t="s">
        <v>265</v>
      </c>
      <c r="AI28" t="s">
        <v>265</v>
      </c>
      <c r="AJ28" t="s">
        <v>265</v>
      </c>
      <c r="AK28" t="s">
        <v>267</v>
      </c>
      <c r="AL28" t="str">
        <f>IF(SUNA_AGENCY_EN[[#This Row],[relevancy_classification_english]]="Relevant","مناسب",IF(SUNA_AGENCY_EN[[#This Row],[relevancy_classification_english]]="Relevant","عَرَضِيّ",""))</f>
        <v>مناسب</v>
      </c>
      <c r="AM28" t="s">
        <v>269</v>
      </c>
      <c r="AN28" t="str">
        <f>IF(SUNA_AGENCY_EN[[#This Row],[sentiment_analysis_english]]="Negative","سلبي",IF(SUNA_AGENCY_EN[[#This Row],[sentiment_analysis_english]]="Neutral","حيادي",IF(SUNA_AGENCY_EN[[#This Row],[sentiment_analysis_english]]="Positive","إيجابي","")))</f>
        <v>إيجابي</v>
      </c>
      <c r="AO28" t="str">
        <f>INDEX(TextClassificationList[],MATCH(SUNA_AGENCY_EN[[#This Row],[text_classification_arabic]],TextClassificationList[text_classification_arabic],0),1)</f>
        <v>Relations Between Countries</v>
      </c>
      <c r="AP28" t="s">
        <v>184</v>
      </c>
      <c r="AQ28" t="e">
        <f>INDEX(TextClassificationList[],MATCH(SUNA_AGENCY_EN[[#This Row],[text_classification_arabic2]],TextClassificationList[text_classification_arabic],0),1)</f>
        <v>#N/A</v>
      </c>
      <c r="AS28" t="e">
        <f>INDEX(TextClassificationList[],MATCH(SUNA_AGENCY_EN[[#This Row],[text_classification_arabic3]],TextClassificationList[text_classification_arabic],0),1)</f>
        <v>#N/A</v>
      </c>
      <c r="AU28" t="e">
        <f>INDEX(TextClassificationList[],MATCH(SUNA_AGENCY_EN[[#This Row],[text_classification_arabic3]],TextClassificationList[text_classification_arabic],0),1)</f>
        <v>#N/A</v>
      </c>
      <c r="AW28" t="e">
        <f>INDEX(TextClassificationList[],MATCH(SUNA_AGENCY_EN[[#This Row],[text_classification_arabic5]],TextClassificationList[text_classification_arabic],0),1)</f>
        <v>#N/A</v>
      </c>
    </row>
    <row r="29" spans="1:49" hidden="1" x14ac:dyDescent="0.2">
      <c r="A29">
        <v>1.6299536989011395E+18</v>
      </c>
      <c r="B29">
        <v>1.6299536989011395E+18</v>
      </c>
      <c r="C29" t="s">
        <v>460</v>
      </c>
      <c r="D29" s="1">
        <v>44983</v>
      </c>
      <c r="E29" s="2">
        <v>0.97012731481481485</v>
      </c>
      <c r="F29">
        <v>200</v>
      </c>
      <c r="G29">
        <v>1.4671198087391683E+18</v>
      </c>
      <c r="H29" t="s">
        <v>295</v>
      </c>
      <c r="I29" t="s">
        <v>296</v>
      </c>
      <c r="J29" t="s">
        <v>265</v>
      </c>
      <c r="K29" t="s">
        <v>461</v>
      </c>
      <c r="L29" t="s">
        <v>272</v>
      </c>
      <c r="M29" t="s">
        <v>266</v>
      </c>
      <c r="N29" t="s">
        <v>462</v>
      </c>
      <c r="O29" t="s">
        <v>463</v>
      </c>
      <c r="P29">
        <v>0</v>
      </c>
      <c r="Q29">
        <v>0</v>
      </c>
      <c r="R29">
        <v>0</v>
      </c>
      <c r="S29" t="s">
        <v>266</v>
      </c>
      <c r="T29" t="s">
        <v>266</v>
      </c>
      <c r="U29" t="s">
        <v>464</v>
      </c>
      <c r="V29" t="b">
        <v>0</v>
      </c>
      <c r="W29" t="s">
        <v>265</v>
      </c>
      <c r="X29">
        <v>1</v>
      </c>
      <c r="Y29" t="s">
        <v>465</v>
      </c>
      <c r="Z29" t="s">
        <v>265</v>
      </c>
      <c r="AA29" t="s">
        <v>265</v>
      </c>
      <c r="AB29" t="s">
        <v>265</v>
      </c>
      <c r="AC29" t="s">
        <v>265</v>
      </c>
      <c r="AD29" t="s">
        <v>265</v>
      </c>
      <c r="AE29" t="s">
        <v>265</v>
      </c>
      <c r="AF29" t="s">
        <v>266</v>
      </c>
      <c r="AG29" t="s">
        <v>265</v>
      </c>
      <c r="AH29" t="s">
        <v>265</v>
      </c>
      <c r="AI29" t="s">
        <v>265</v>
      </c>
      <c r="AJ29" t="s">
        <v>265</v>
      </c>
      <c r="AK29" t="s">
        <v>267</v>
      </c>
      <c r="AL29" t="str">
        <f>IF(SUNA_AGENCY_EN[[#This Row],[relevancy_classification_english]]="Relevant","مناسب",IF(SUNA_AGENCY_EN[[#This Row],[relevancy_classification_english]]="Relevant","عَرَضِيّ",""))</f>
        <v>مناسب</v>
      </c>
      <c r="AM29" t="s">
        <v>269</v>
      </c>
      <c r="AN29" t="str">
        <f>IF(SUNA_AGENCY_EN[[#This Row],[sentiment_analysis_english]]="Negative","سلبي",IF(SUNA_AGENCY_EN[[#This Row],[sentiment_analysis_english]]="Neutral","حيادي",IF(SUNA_AGENCY_EN[[#This Row],[sentiment_analysis_english]]="Positive","إيجابي","")))</f>
        <v>إيجابي</v>
      </c>
      <c r="AO29" t="str">
        <f>INDEX(TextClassificationList[],MATCH(SUNA_AGENCY_EN[[#This Row],[text_classification_arabic]],TextClassificationList[text_classification_arabic],0),1)</f>
        <v>Relations Between Countries</v>
      </c>
      <c r="AP29" t="s">
        <v>184</v>
      </c>
      <c r="AQ29" t="e">
        <f>INDEX(TextClassificationList[],MATCH(SUNA_AGENCY_EN[[#This Row],[text_classification_arabic2]],TextClassificationList[text_classification_arabic],0),1)</f>
        <v>#N/A</v>
      </c>
      <c r="AS29" t="e">
        <f>INDEX(TextClassificationList[],MATCH(SUNA_AGENCY_EN[[#This Row],[text_classification_arabic3]],TextClassificationList[text_classification_arabic],0),1)</f>
        <v>#N/A</v>
      </c>
      <c r="AU29" t="e">
        <f>INDEX(TextClassificationList[],MATCH(SUNA_AGENCY_EN[[#This Row],[text_classification_arabic3]],TextClassificationList[text_classification_arabic],0),1)</f>
        <v>#N/A</v>
      </c>
      <c r="AW29" t="e">
        <f>INDEX(TextClassificationList[],MATCH(SUNA_AGENCY_EN[[#This Row],[text_classification_arabic5]],TextClassificationList[text_classification_arabic],0),1)</f>
        <v>#N/A</v>
      </c>
    </row>
    <row r="30" spans="1:49" hidden="1" x14ac:dyDescent="0.2">
      <c r="A30">
        <v>1.6299504993602355E+18</v>
      </c>
      <c r="B30">
        <v>1.6299504993602355E+18</v>
      </c>
      <c r="C30" t="s">
        <v>466</v>
      </c>
      <c r="D30" s="1">
        <v>44983</v>
      </c>
      <c r="E30" s="2">
        <v>0.96129629629629632</v>
      </c>
      <c r="F30">
        <v>200</v>
      </c>
      <c r="G30">
        <v>1.4671198087391683E+18</v>
      </c>
      <c r="H30" t="s">
        <v>295</v>
      </c>
      <c r="I30" t="s">
        <v>296</v>
      </c>
      <c r="J30" t="s">
        <v>265</v>
      </c>
      <c r="K30" t="s">
        <v>467</v>
      </c>
      <c r="L30" t="s">
        <v>272</v>
      </c>
      <c r="M30" t="s">
        <v>266</v>
      </c>
      <c r="N30" t="s">
        <v>468</v>
      </c>
      <c r="O30" t="s">
        <v>469</v>
      </c>
      <c r="P30">
        <v>0</v>
      </c>
      <c r="Q30">
        <v>0</v>
      </c>
      <c r="R30">
        <v>0</v>
      </c>
      <c r="S30" t="s">
        <v>266</v>
      </c>
      <c r="T30" t="s">
        <v>266</v>
      </c>
      <c r="U30" t="s">
        <v>470</v>
      </c>
      <c r="V30" t="b">
        <v>0</v>
      </c>
      <c r="W30" t="s">
        <v>265</v>
      </c>
      <c r="X30">
        <v>1</v>
      </c>
      <c r="Y30" t="s">
        <v>471</v>
      </c>
      <c r="Z30" t="s">
        <v>265</v>
      </c>
      <c r="AA30" t="s">
        <v>265</v>
      </c>
      <c r="AB30" t="s">
        <v>265</v>
      </c>
      <c r="AC30" t="s">
        <v>265</v>
      </c>
      <c r="AD30" t="s">
        <v>265</v>
      </c>
      <c r="AE30" t="s">
        <v>265</v>
      </c>
      <c r="AF30" t="s">
        <v>266</v>
      </c>
      <c r="AG30" t="s">
        <v>265</v>
      </c>
      <c r="AH30" t="s">
        <v>265</v>
      </c>
      <c r="AI30" t="s">
        <v>265</v>
      </c>
      <c r="AJ30" t="s">
        <v>265</v>
      </c>
      <c r="AK30" t="s">
        <v>267</v>
      </c>
      <c r="AL30" t="str">
        <f>IF(SUNA_AGENCY_EN[[#This Row],[relevancy_classification_english]]="Relevant","مناسب",IF(SUNA_AGENCY_EN[[#This Row],[relevancy_classification_english]]="Relevant","عَرَضِيّ",""))</f>
        <v>مناسب</v>
      </c>
      <c r="AM30" t="s">
        <v>269</v>
      </c>
      <c r="AN30" t="str">
        <f>IF(SUNA_AGENCY_EN[[#This Row],[sentiment_analysis_english]]="Negative","سلبي",IF(SUNA_AGENCY_EN[[#This Row],[sentiment_analysis_english]]="Neutral","حيادي",IF(SUNA_AGENCY_EN[[#This Row],[sentiment_analysis_english]]="Positive","إيجابي","")))</f>
        <v>إيجابي</v>
      </c>
      <c r="AO30" t="str">
        <f>INDEX(TextClassificationList[],MATCH(SUNA_AGENCY_EN[[#This Row],[text_classification_arabic]],TextClassificationList[text_classification_arabic],0),1)</f>
        <v>Economic Development</v>
      </c>
      <c r="AP30" t="s">
        <v>72</v>
      </c>
      <c r="AQ30" t="e">
        <f>INDEX(TextClassificationList[],MATCH(SUNA_AGENCY_EN[[#This Row],[text_classification_arabic2]],TextClassificationList[text_classification_arabic],0),1)</f>
        <v>#N/A</v>
      </c>
      <c r="AS30" t="e">
        <f>INDEX(TextClassificationList[],MATCH(SUNA_AGENCY_EN[[#This Row],[text_classification_arabic3]],TextClassificationList[text_classification_arabic],0),1)</f>
        <v>#N/A</v>
      </c>
      <c r="AU30" t="e">
        <f>INDEX(TextClassificationList[],MATCH(SUNA_AGENCY_EN[[#This Row],[text_classification_arabic3]],TextClassificationList[text_classification_arabic],0),1)</f>
        <v>#N/A</v>
      </c>
      <c r="AW30" t="e">
        <f>INDEX(TextClassificationList[],MATCH(SUNA_AGENCY_EN[[#This Row],[text_classification_arabic5]],TextClassificationList[text_classification_arabic],0),1)</f>
        <v>#N/A</v>
      </c>
    </row>
    <row r="31" spans="1:49" hidden="1" x14ac:dyDescent="0.2">
      <c r="A31">
        <v>1.6295879302461768E+18</v>
      </c>
      <c r="B31">
        <v>1.6295879302461768E+18</v>
      </c>
      <c r="C31" t="s">
        <v>472</v>
      </c>
      <c r="D31" s="1">
        <v>44982</v>
      </c>
      <c r="E31" s="2">
        <v>0.96079861111111109</v>
      </c>
      <c r="F31">
        <v>200</v>
      </c>
      <c r="G31">
        <v>1.4671198087391683E+18</v>
      </c>
      <c r="H31" t="s">
        <v>295</v>
      </c>
      <c r="I31" t="s">
        <v>296</v>
      </c>
      <c r="J31" t="s">
        <v>265</v>
      </c>
      <c r="K31" t="s">
        <v>473</v>
      </c>
      <c r="L31" t="s">
        <v>280</v>
      </c>
      <c r="M31" t="s">
        <v>266</v>
      </c>
      <c r="N31" t="s">
        <v>474</v>
      </c>
      <c r="O31" t="s">
        <v>475</v>
      </c>
      <c r="P31">
        <v>0</v>
      </c>
      <c r="Q31">
        <v>0</v>
      </c>
      <c r="R31">
        <v>0</v>
      </c>
      <c r="S31" t="s">
        <v>266</v>
      </c>
      <c r="T31" t="s">
        <v>266</v>
      </c>
      <c r="U31" t="s">
        <v>476</v>
      </c>
      <c r="V31" t="b">
        <v>0</v>
      </c>
      <c r="W31" t="s">
        <v>265</v>
      </c>
      <c r="X31">
        <v>1</v>
      </c>
      <c r="Y31" t="s">
        <v>477</v>
      </c>
      <c r="Z31" t="s">
        <v>265</v>
      </c>
      <c r="AA31" t="s">
        <v>265</v>
      </c>
      <c r="AB31" t="s">
        <v>265</v>
      </c>
      <c r="AC31" t="s">
        <v>265</v>
      </c>
      <c r="AD31" t="s">
        <v>265</v>
      </c>
      <c r="AE31" t="s">
        <v>265</v>
      </c>
      <c r="AF31" t="s">
        <v>266</v>
      </c>
      <c r="AG31" t="s">
        <v>265</v>
      </c>
      <c r="AH31" t="s">
        <v>265</v>
      </c>
      <c r="AI31" t="s">
        <v>265</v>
      </c>
      <c r="AJ31" t="s">
        <v>265</v>
      </c>
      <c r="AK31" t="s">
        <v>267</v>
      </c>
      <c r="AL31" t="str">
        <f>IF(SUNA_AGENCY_EN[[#This Row],[relevancy_classification_english]]="Relevant","مناسب",IF(SUNA_AGENCY_EN[[#This Row],[relevancy_classification_english]]="Relevant","عَرَضِيّ",""))</f>
        <v>مناسب</v>
      </c>
      <c r="AM31" t="s">
        <v>269</v>
      </c>
      <c r="AN31" t="str">
        <f>IF(SUNA_AGENCY_EN[[#This Row],[sentiment_analysis_english]]="Negative","سلبي",IF(SUNA_AGENCY_EN[[#This Row],[sentiment_analysis_english]]="Neutral","حيادي",IF(SUNA_AGENCY_EN[[#This Row],[sentiment_analysis_english]]="Positive","إيجابي","")))</f>
        <v>إيجابي</v>
      </c>
      <c r="AO31" t="str">
        <f>INDEX(TextClassificationList[],MATCH(SUNA_AGENCY_EN[[#This Row],[text_classification_arabic]],TextClassificationList[text_classification_arabic],0),1)</f>
        <v>Culture Development</v>
      </c>
      <c r="AP31" t="s">
        <v>46</v>
      </c>
      <c r="AQ31" t="e">
        <f>INDEX(TextClassificationList[],MATCH(SUNA_AGENCY_EN[[#This Row],[text_classification_arabic2]],TextClassificationList[text_classification_arabic],0),1)</f>
        <v>#N/A</v>
      </c>
      <c r="AS31" t="e">
        <f>INDEX(TextClassificationList[],MATCH(SUNA_AGENCY_EN[[#This Row],[text_classification_arabic3]],TextClassificationList[text_classification_arabic],0),1)</f>
        <v>#N/A</v>
      </c>
      <c r="AU31" t="e">
        <f>INDEX(TextClassificationList[],MATCH(SUNA_AGENCY_EN[[#This Row],[text_classification_arabic3]],TextClassificationList[text_classification_arabic],0),1)</f>
        <v>#N/A</v>
      </c>
      <c r="AW31" t="e">
        <f>INDEX(TextClassificationList[],MATCH(SUNA_AGENCY_EN[[#This Row],[text_classification_arabic5]],TextClassificationList[text_classification_arabic],0),1)</f>
        <v>#N/A</v>
      </c>
    </row>
    <row r="32" spans="1:49" hidden="1" x14ac:dyDescent="0.2">
      <c r="A32">
        <v>1.6295848908647547E+18</v>
      </c>
      <c r="B32">
        <v>1.6295848908647547E+18</v>
      </c>
      <c r="C32" t="s">
        <v>478</v>
      </c>
      <c r="D32" s="1">
        <v>44982</v>
      </c>
      <c r="E32" s="2">
        <v>0.95240740740740737</v>
      </c>
      <c r="F32">
        <v>200</v>
      </c>
      <c r="G32">
        <v>1.4671198087391683E+18</v>
      </c>
      <c r="H32" t="s">
        <v>295</v>
      </c>
      <c r="I32" t="s">
        <v>296</v>
      </c>
      <c r="J32" t="s">
        <v>265</v>
      </c>
      <c r="K32" t="s">
        <v>479</v>
      </c>
      <c r="L32" t="s">
        <v>272</v>
      </c>
      <c r="M32" t="s">
        <v>266</v>
      </c>
      <c r="N32" t="s">
        <v>480</v>
      </c>
      <c r="O32" t="s">
        <v>481</v>
      </c>
      <c r="P32">
        <v>0</v>
      </c>
      <c r="Q32">
        <v>0</v>
      </c>
      <c r="R32">
        <v>0</v>
      </c>
      <c r="S32" t="s">
        <v>300</v>
      </c>
      <c r="T32" t="s">
        <v>266</v>
      </c>
      <c r="U32" t="s">
        <v>482</v>
      </c>
      <c r="V32" t="b">
        <v>0</v>
      </c>
      <c r="W32" t="s">
        <v>265</v>
      </c>
      <c r="X32">
        <v>1</v>
      </c>
      <c r="Y32" t="s">
        <v>483</v>
      </c>
      <c r="Z32" t="s">
        <v>265</v>
      </c>
      <c r="AA32" t="s">
        <v>265</v>
      </c>
      <c r="AB32" t="s">
        <v>265</v>
      </c>
      <c r="AC32" t="s">
        <v>265</v>
      </c>
      <c r="AD32" t="s">
        <v>265</v>
      </c>
      <c r="AE32" t="s">
        <v>265</v>
      </c>
      <c r="AF32" t="s">
        <v>266</v>
      </c>
      <c r="AG32" t="s">
        <v>265</v>
      </c>
      <c r="AH32" t="s">
        <v>265</v>
      </c>
      <c r="AI32" t="s">
        <v>265</v>
      </c>
      <c r="AJ32" t="s">
        <v>265</v>
      </c>
      <c r="AK32" t="s">
        <v>267</v>
      </c>
      <c r="AL32" t="str">
        <f>IF(SUNA_AGENCY_EN[[#This Row],[relevancy_classification_english]]="Relevant","مناسب",IF(SUNA_AGENCY_EN[[#This Row],[relevancy_classification_english]]="Relevant","عَرَضِيّ",""))</f>
        <v>مناسب</v>
      </c>
      <c r="AM32" t="s">
        <v>269</v>
      </c>
      <c r="AN32" t="str">
        <f>IF(SUNA_AGENCY_EN[[#This Row],[sentiment_analysis_english]]="Negative","سلبي",IF(SUNA_AGENCY_EN[[#This Row],[sentiment_analysis_english]]="Neutral","حيادي",IF(SUNA_AGENCY_EN[[#This Row],[sentiment_analysis_english]]="Positive","إيجابي","")))</f>
        <v>إيجابي</v>
      </c>
      <c r="AO32" t="str">
        <f>INDEX(TextClassificationList[],MATCH(SUNA_AGENCY_EN[[#This Row],[text_classification_arabic]],TextClassificationList[text_classification_arabic],0),1)</f>
        <v>Economic Development</v>
      </c>
      <c r="AP32" t="s">
        <v>72</v>
      </c>
      <c r="AQ32" t="e">
        <f>INDEX(TextClassificationList[],MATCH(SUNA_AGENCY_EN[[#This Row],[text_classification_arabic2]],TextClassificationList[text_classification_arabic],0),1)</f>
        <v>#N/A</v>
      </c>
      <c r="AS32" t="e">
        <f>INDEX(TextClassificationList[],MATCH(SUNA_AGENCY_EN[[#This Row],[text_classification_arabic3]],TextClassificationList[text_classification_arabic],0),1)</f>
        <v>#N/A</v>
      </c>
      <c r="AU32" t="e">
        <f>INDEX(TextClassificationList[],MATCH(SUNA_AGENCY_EN[[#This Row],[text_classification_arabic3]],TextClassificationList[text_classification_arabic],0),1)</f>
        <v>#N/A</v>
      </c>
      <c r="AW32" t="e">
        <f>INDEX(TextClassificationList[],MATCH(SUNA_AGENCY_EN[[#This Row],[text_classification_arabic5]],TextClassificationList[text_classification_arabic],0),1)</f>
        <v>#N/A</v>
      </c>
    </row>
    <row r="33" spans="1:49" hidden="1" x14ac:dyDescent="0.2">
      <c r="A33">
        <v>1.6295839450996285E+18</v>
      </c>
      <c r="B33">
        <v>1.6295839450996285E+18</v>
      </c>
      <c r="C33" t="s">
        <v>484</v>
      </c>
      <c r="D33" s="1">
        <v>44982</v>
      </c>
      <c r="E33" s="2">
        <v>0.94980324074074074</v>
      </c>
      <c r="F33">
        <v>200</v>
      </c>
      <c r="G33">
        <v>1.4671198087391683E+18</v>
      </c>
      <c r="H33" t="s">
        <v>295</v>
      </c>
      <c r="I33" t="s">
        <v>296</v>
      </c>
      <c r="J33" t="s">
        <v>265</v>
      </c>
      <c r="K33" t="s">
        <v>485</v>
      </c>
      <c r="L33" t="s">
        <v>272</v>
      </c>
      <c r="M33" t="s">
        <v>266</v>
      </c>
      <c r="N33" t="s">
        <v>486</v>
      </c>
      <c r="O33" t="s">
        <v>487</v>
      </c>
      <c r="P33">
        <v>0</v>
      </c>
      <c r="Q33">
        <v>0</v>
      </c>
      <c r="R33">
        <v>0</v>
      </c>
      <c r="S33" t="s">
        <v>300</v>
      </c>
      <c r="T33" t="s">
        <v>266</v>
      </c>
      <c r="U33" t="s">
        <v>488</v>
      </c>
      <c r="V33" t="b">
        <v>0</v>
      </c>
      <c r="W33" t="s">
        <v>265</v>
      </c>
      <c r="X33">
        <v>1</v>
      </c>
      <c r="Y33" t="s">
        <v>489</v>
      </c>
      <c r="Z33" t="s">
        <v>265</v>
      </c>
      <c r="AA33" t="s">
        <v>265</v>
      </c>
      <c r="AB33" t="s">
        <v>265</v>
      </c>
      <c r="AC33" t="s">
        <v>265</v>
      </c>
      <c r="AD33" t="s">
        <v>265</v>
      </c>
      <c r="AE33" t="s">
        <v>265</v>
      </c>
      <c r="AF33" t="s">
        <v>266</v>
      </c>
      <c r="AG33" t="s">
        <v>265</v>
      </c>
      <c r="AH33" t="s">
        <v>265</v>
      </c>
      <c r="AI33" t="s">
        <v>265</v>
      </c>
      <c r="AJ33" t="s">
        <v>265</v>
      </c>
      <c r="AK33" t="s">
        <v>267</v>
      </c>
      <c r="AL33" t="str">
        <f>IF(SUNA_AGENCY_EN[[#This Row],[relevancy_classification_english]]="Relevant","مناسب",IF(SUNA_AGENCY_EN[[#This Row],[relevancy_classification_english]]="Relevant","عَرَضِيّ",""))</f>
        <v>مناسب</v>
      </c>
      <c r="AM33" t="s">
        <v>269</v>
      </c>
      <c r="AN33" t="str">
        <f>IF(SUNA_AGENCY_EN[[#This Row],[sentiment_analysis_english]]="Negative","سلبي",IF(SUNA_AGENCY_EN[[#This Row],[sentiment_analysis_english]]="Neutral","حيادي",IF(SUNA_AGENCY_EN[[#This Row],[sentiment_analysis_english]]="Positive","إيجابي","")))</f>
        <v>إيجابي</v>
      </c>
      <c r="AO33" t="str">
        <f>INDEX(TextClassificationList[],MATCH(SUNA_AGENCY_EN[[#This Row],[text_classification_arabic]],TextClassificationList[text_classification_arabic],0),1)</f>
        <v>Environment - Global Warming/Climate Change</v>
      </c>
      <c r="AP33" t="s">
        <v>76</v>
      </c>
      <c r="AQ33" t="e">
        <f>INDEX(TextClassificationList[],MATCH(SUNA_AGENCY_EN[[#This Row],[text_classification_arabic2]],TextClassificationList[text_classification_arabic],0),1)</f>
        <v>#N/A</v>
      </c>
      <c r="AS33" t="e">
        <f>INDEX(TextClassificationList[],MATCH(SUNA_AGENCY_EN[[#This Row],[text_classification_arabic3]],TextClassificationList[text_classification_arabic],0),1)</f>
        <v>#N/A</v>
      </c>
      <c r="AU33" t="e">
        <f>INDEX(TextClassificationList[],MATCH(SUNA_AGENCY_EN[[#This Row],[text_classification_arabic3]],TextClassificationList[text_classification_arabic],0),1)</f>
        <v>#N/A</v>
      </c>
      <c r="AW33" t="e">
        <f>INDEX(TextClassificationList[],MATCH(SUNA_AGENCY_EN[[#This Row],[text_classification_arabic5]],TextClassificationList[text_classification_arabic],0),1)</f>
        <v>#N/A</v>
      </c>
    </row>
    <row r="34" spans="1:49" hidden="1" x14ac:dyDescent="0.2">
      <c r="A34">
        <v>1.6295775139774915E+18</v>
      </c>
      <c r="B34">
        <v>1.6295775139774915E+18</v>
      </c>
      <c r="C34" t="s">
        <v>490</v>
      </c>
      <c r="D34" s="1">
        <v>44982</v>
      </c>
      <c r="E34" s="2">
        <v>0.93206018518518519</v>
      </c>
      <c r="F34">
        <v>200</v>
      </c>
      <c r="G34">
        <v>1.4671198087391683E+18</v>
      </c>
      <c r="H34" t="s">
        <v>295</v>
      </c>
      <c r="I34" t="s">
        <v>296</v>
      </c>
      <c r="J34" t="s">
        <v>265</v>
      </c>
      <c r="K34" t="s">
        <v>491</v>
      </c>
      <c r="L34" t="s">
        <v>272</v>
      </c>
      <c r="M34" t="s">
        <v>266</v>
      </c>
      <c r="N34" t="s">
        <v>492</v>
      </c>
      <c r="O34" t="s">
        <v>493</v>
      </c>
      <c r="P34">
        <v>0</v>
      </c>
      <c r="Q34">
        <v>0</v>
      </c>
      <c r="R34">
        <v>0</v>
      </c>
      <c r="S34" t="s">
        <v>300</v>
      </c>
      <c r="T34" t="s">
        <v>266</v>
      </c>
      <c r="U34" t="s">
        <v>494</v>
      </c>
      <c r="V34" t="b">
        <v>0</v>
      </c>
      <c r="W34" t="s">
        <v>265</v>
      </c>
      <c r="X34">
        <v>1</v>
      </c>
      <c r="Y34" t="s">
        <v>495</v>
      </c>
      <c r="Z34" t="s">
        <v>265</v>
      </c>
      <c r="AA34" t="s">
        <v>265</v>
      </c>
      <c r="AB34" t="s">
        <v>265</v>
      </c>
      <c r="AC34" t="s">
        <v>265</v>
      </c>
      <c r="AD34" t="s">
        <v>265</v>
      </c>
      <c r="AE34" t="s">
        <v>265</v>
      </c>
      <c r="AF34" t="s">
        <v>266</v>
      </c>
      <c r="AG34" t="s">
        <v>265</v>
      </c>
      <c r="AH34" t="s">
        <v>265</v>
      </c>
      <c r="AI34" t="s">
        <v>265</v>
      </c>
      <c r="AJ34" t="s">
        <v>265</v>
      </c>
      <c r="AK34" t="s">
        <v>271</v>
      </c>
      <c r="AL34" t="str">
        <f>IF(SUNA_AGENCY_EN[[#This Row],[relevancy_classification_english]]="Relevant","مناسب",IF(SUNA_AGENCY_EN[[#This Row],[relevancy_classification_english]]="Relevant","عَرَضِيّ",""))</f>
        <v/>
      </c>
      <c r="AN34" t="str">
        <f>IF(SUNA_AGENCY_EN[[#This Row],[sentiment_analysis_english]]="Negative","سلبي",IF(SUNA_AGENCY_EN[[#This Row],[sentiment_analysis_english]]="Neutral","حيادي",IF(SUNA_AGENCY_EN[[#This Row],[sentiment_analysis_english]]="Positive","إيجابي","")))</f>
        <v/>
      </c>
      <c r="AO34" t="e">
        <f>INDEX(TextClassificationList[],MATCH(SUNA_AGENCY_EN[[#This Row],[text_classification_arabic]],TextClassificationList[text_classification_arabic],0),1)</f>
        <v>#N/A</v>
      </c>
      <c r="AQ34" t="e">
        <f>INDEX(TextClassificationList[],MATCH(SUNA_AGENCY_EN[[#This Row],[text_classification_arabic2]],TextClassificationList[text_classification_arabic],0),1)</f>
        <v>#N/A</v>
      </c>
      <c r="AS34" t="e">
        <f>INDEX(TextClassificationList[],MATCH(SUNA_AGENCY_EN[[#This Row],[text_classification_arabic3]],TextClassificationList[text_classification_arabic],0),1)</f>
        <v>#N/A</v>
      </c>
      <c r="AU34" t="e">
        <f>INDEX(TextClassificationList[],MATCH(SUNA_AGENCY_EN[[#This Row],[text_classification_arabic3]],TextClassificationList[text_classification_arabic],0),1)</f>
        <v>#N/A</v>
      </c>
      <c r="AW34" t="e">
        <f>INDEX(TextClassificationList[],MATCH(SUNA_AGENCY_EN[[#This Row],[text_classification_arabic5]],TextClassificationList[text_classification_arabic],0),1)</f>
        <v>#N/A</v>
      </c>
    </row>
    <row r="35" spans="1:49" hidden="1" x14ac:dyDescent="0.2">
      <c r="A35">
        <v>1.6291895199781356E+18</v>
      </c>
      <c r="B35">
        <v>1.6291895199781356E+18</v>
      </c>
      <c r="C35" t="s">
        <v>496</v>
      </c>
      <c r="D35" s="1">
        <v>44981</v>
      </c>
      <c r="E35" s="2">
        <v>0.86140046296296291</v>
      </c>
      <c r="F35">
        <v>200</v>
      </c>
      <c r="G35">
        <v>1.4671198087391683E+18</v>
      </c>
      <c r="H35" t="s">
        <v>295</v>
      </c>
      <c r="I35" t="s">
        <v>296</v>
      </c>
      <c r="J35" t="s">
        <v>265</v>
      </c>
      <c r="K35" t="s">
        <v>497</v>
      </c>
      <c r="L35" t="s">
        <v>272</v>
      </c>
      <c r="M35" t="s">
        <v>266</v>
      </c>
      <c r="N35" t="s">
        <v>498</v>
      </c>
      <c r="O35" t="s">
        <v>499</v>
      </c>
      <c r="P35">
        <v>0</v>
      </c>
      <c r="Q35">
        <v>0</v>
      </c>
      <c r="R35">
        <v>0</v>
      </c>
      <c r="S35" t="s">
        <v>300</v>
      </c>
      <c r="T35" t="s">
        <v>266</v>
      </c>
      <c r="U35" t="s">
        <v>500</v>
      </c>
      <c r="V35" t="b">
        <v>0</v>
      </c>
      <c r="W35" t="s">
        <v>265</v>
      </c>
      <c r="X35">
        <v>1</v>
      </c>
      <c r="Y35" t="s">
        <v>501</v>
      </c>
      <c r="Z35" t="s">
        <v>265</v>
      </c>
      <c r="AA35" t="s">
        <v>265</v>
      </c>
      <c r="AB35" t="s">
        <v>265</v>
      </c>
      <c r="AC35" t="s">
        <v>265</v>
      </c>
      <c r="AD35" t="s">
        <v>265</v>
      </c>
      <c r="AE35" t="s">
        <v>265</v>
      </c>
      <c r="AF35" t="s">
        <v>266</v>
      </c>
      <c r="AG35" t="s">
        <v>265</v>
      </c>
      <c r="AH35" t="s">
        <v>265</v>
      </c>
      <c r="AI35" t="s">
        <v>265</v>
      </c>
      <c r="AJ35" t="s">
        <v>265</v>
      </c>
      <c r="AK35" t="s">
        <v>267</v>
      </c>
      <c r="AL35" t="str">
        <f>IF(SUNA_AGENCY_EN[[#This Row],[relevancy_classification_english]]="Relevant","مناسب",IF(SUNA_AGENCY_EN[[#This Row],[relevancy_classification_english]]="Relevant","عَرَضِيّ",""))</f>
        <v>مناسب</v>
      </c>
      <c r="AM35" t="s">
        <v>270</v>
      </c>
      <c r="AN35" t="str">
        <f>IF(SUNA_AGENCY_EN[[#This Row],[sentiment_analysis_english]]="Negative","سلبي",IF(SUNA_AGENCY_EN[[#This Row],[sentiment_analysis_english]]="Neutral","حيادي",IF(SUNA_AGENCY_EN[[#This Row],[sentiment_analysis_english]]="Positive","إيجابي","")))</f>
        <v>حيادي</v>
      </c>
      <c r="AO35" t="str">
        <f>INDEX(TextClassificationList[],MATCH(SUNA_AGENCY_EN[[#This Row],[text_classification_arabic]],TextClassificationList[text_classification_arabic],0),1)</f>
        <v>Politics</v>
      </c>
      <c r="AP35" t="s">
        <v>174</v>
      </c>
      <c r="AQ35" t="e">
        <f>INDEX(TextClassificationList[],MATCH(SUNA_AGENCY_EN[[#This Row],[text_classification_arabic2]],TextClassificationList[text_classification_arabic],0),1)</f>
        <v>#N/A</v>
      </c>
      <c r="AS35" t="e">
        <f>INDEX(TextClassificationList[],MATCH(SUNA_AGENCY_EN[[#This Row],[text_classification_arabic3]],TextClassificationList[text_classification_arabic],0),1)</f>
        <v>#N/A</v>
      </c>
      <c r="AU35" t="e">
        <f>INDEX(TextClassificationList[],MATCH(SUNA_AGENCY_EN[[#This Row],[text_classification_arabic3]],TextClassificationList[text_classification_arabic],0),1)</f>
        <v>#N/A</v>
      </c>
      <c r="AW35" t="e">
        <f>INDEX(TextClassificationList[],MATCH(SUNA_AGENCY_EN[[#This Row],[text_classification_arabic5]],TextClassificationList[text_classification_arabic],0),1)</f>
        <v>#N/A</v>
      </c>
    </row>
    <row r="36" spans="1:49" hidden="1" x14ac:dyDescent="0.2">
      <c r="A36">
        <v>1.6291706190854554E+18</v>
      </c>
      <c r="B36">
        <v>1.6291706190854554E+18</v>
      </c>
      <c r="C36" t="s">
        <v>502</v>
      </c>
      <c r="D36" s="1">
        <v>44981</v>
      </c>
      <c r="E36" s="2">
        <v>0.80923611111111116</v>
      </c>
      <c r="F36">
        <v>200</v>
      </c>
      <c r="G36">
        <v>1.4671198087391683E+18</v>
      </c>
      <c r="H36" t="s">
        <v>295</v>
      </c>
      <c r="I36" t="s">
        <v>296</v>
      </c>
      <c r="J36" t="s">
        <v>265</v>
      </c>
      <c r="K36" t="s">
        <v>503</v>
      </c>
      <c r="L36" t="s">
        <v>272</v>
      </c>
      <c r="M36" t="s">
        <v>266</v>
      </c>
      <c r="N36" t="s">
        <v>504</v>
      </c>
      <c r="O36" t="s">
        <v>505</v>
      </c>
      <c r="P36">
        <v>0</v>
      </c>
      <c r="Q36">
        <v>0</v>
      </c>
      <c r="R36">
        <v>0</v>
      </c>
      <c r="S36" t="s">
        <v>300</v>
      </c>
      <c r="T36" t="s">
        <v>266</v>
      </c>
      <c r="U36" t="s">
        <v>506</v>
      </c>
      <c r="V36" t="b">
        <v>0</v>
      </c>
      <c r="W36" t="s">
        <v>265</v>
      </c>
      <c r="X36">
        <v>1</v>
      </c>
      <c r="Y36" t="s">
        <v>507</v>
      </c>
      <c r="Z36" t="s">
        <v>265</v>
      </c>
      <c r="AA36" t="s">
        <v>265</v>
      </c>
      <c r="AB36" t="s">
        <v>265</v>
      </c>
      <c r="AC36" t="s">
        <v>265</v>
      </c>
      <c r="AD36" t="s">
        <v>265</v>
      </c>
      <c r="AE36" t="s">
        <v>265</v>
      </c>
      <c r="AF36" t="s">
        <v>266</v>
      </c>
      <c r="AG36" t="s">
        <v>265</v>
      </c>
      <c r="AH36" t="s">
        <v>265</v>
      </c>
      <c r="AI36" t="s">
        <v>265</v>
      </c>
      <c r="AJ36" t="s">
        <v>265</v>
      </c>
      <c r="AK36" t="s">
        <v>267</v>
      </c>
      <c r="AL36" t="str">
        <f>IF(SUNA_AGENCY_EN[[#This Row],[relevancy_classification_english]]="Relevant","مناسب",IF(SUNA_AGENCY_EN[[#This Row],[relevancy_classification_english]]="Relevant","عَرَضِيّ",""))</f>
        <v>مناسب</v>
      </c>
      <c r="AM36" t="s">
        <v>269</v>
      </c>
      <c r="AN36" t="str">
        <f>IF(SUNA_AGENCY_EN[[#This Row],[sentiment_analysis_english]]="Negative","سلبي",IF(SUNA_AGENCY_EN[[#This Row],[sentiment_analysis_english]]="Neutral","حيادي",IF(SUNA_AGENCY_EN[[#This Row],[sentiment_analysis_english]]="Positive","إيجابي","")))</f>
        <v>إيجابي</v>
      </c>
      <c r="AO36" t="str">
        <f>INDEX(TextClassificationList[],MATCH(SUNA_AGENCY_EN[[#This Row],[text_classification_arabic]],TextClassificationList[text_classification_arabic],0),1)</f>
        <v>Economic Development</v>
      </c>
      <c r="AP36" t="s">
        <v>72</v>
      </c>
      <c r="AQ36" t="e">
        <f>INDEX(TextClassificationList[],MATCH(SUNA_AGENCY_EN[[#This Row],[text_classification_arabic2]],TextClassificationList[text_classification_arabic],0),1)</f>
        <v>#N/A</v>
      </c>
      <c r="AS36" t="e">
        <f>INDEX(TextClassificationList[],MATCH(SUNA_AGENCY_EN[[#This Row],[text_classification_arabic3]],TextClassificationList[text_classification_arabic],0),1)</f>
        <v>#N/A</v>
      </c>
      <c r="AU36" t="e">
        <f>INDEX(TextClassificationList[],MATCH(SUNA_AGENCY_EN[[#This Row],[text_classification_arabic3]],TextClassificationList[text_classification_arabic],0),1)</f>
        <v>#N/A</v>
      </c>
      <c r="AW36" t="e">
        <f>INDEX(TextClassificationList[],MATCH(SUNA_AGENCY_EN[[#This Row],[text_classification_arabic5]],TextClassificationList[text_classification_arabic],0),1)</f>
        <v>#N/A</v>
      </c>
    </row>
    <row r="37" spans="1:49" hidden="1" x14ac:dyDescent="0.2">
      <c r="A37">
        <v>1.6288340588504269E+18</v>
      </c>
      <c r="B37">
        <v>1.6288340588504269E+18</v>
      </c>
      <c r="C37" t="s">
        <v>508</v>
      </c>
      <c r="D37" s="1">
        <v>44980</v>
      </c>
      <c r="E37" s="2">
        <v>0.88050925925925927</v>
      </c>
      <c r="F37">
        <v>200</v>
      </c>
      <c r="G37">
        <v>1.4671198087391683E+18</v>
      </c>
      <c r="H37" t="s">
        <v>295</v>
      </c>
      <c r="I37" t="s">
        <v>296</v>
      </c>
      <c r="J37" t="s">
        <v>265</v>
      </c>
      <c r="K37" t="s">
        <v>509</v>
      </c>
      <c r="L37" t="s">
        <v>272</v>
      </c>
      <c r="M37" t="s">
        <v>266</v>
      </c>
      <c r="N37" t="s">
        <v>510</v>
      </c>
      <c r="O37" t="s">
        <v>511</v>
      </c>
      <c r="P37">
        <v>0</v>
      </c>
      <c r="Q37">
        <v>0</v>
      </c>
      <c r="R37">
        <v>0</v>
      </c>
      <c r="S37" t="s">
        <v>300</v>
      </c>
      <c r="T37" t="s">
        <v>266</v>
      </c>
      <c r="U37" t="s">
        <v>512</v>
      </c>
      <c r="V37" t="b">
        <v>0</v>
      </c>
      <c r="W37" t="s">
        <v>265</v>
      </c>
      <c r="X37">
        <v>1</v>
      </c>
      <c r="Y37" t="s">
        <v>513</v>
      </c>
      <c r="Z37" t="s">
        <v>265</v>
      </c>
      <c r="AA37" t="s">
        <v>265</v>
      </c>
      <c r="AB37" t="s">
        <v>265</v>
      </c>
      <c r="AC37" t="s">
        <v>265</v>
      </c>
      <c r="AD37" t="s">
        <v>265</v>
      </c>
      <c r="AE37" t="s">
        <v>265</v>
      </c>
      <c r="AF37" t="s">
        <v>266</v>
      </c>
      <c r="AG37" t="s">
        <v>265</v>
      </c>
      <c r="AH37" t="s">
        <v>265</v>
      </c>
      <c r="AI37" t="s">
        <v>265</v>
      </c>
      <c r="AJ37" t="s">
        <v>265</v>
      </c>
      <c r="AK37" t="s">
        <v>267</v>
      </c>
      <c r="AL37" t="str">
        <f>IF(SUNA_AGENCY_EN[[#This Row],[relevancy_classification_english]]="Relevant","مناسب",IF(SUNA_AGENCY_EN[[#This Row],[relevancy_classification_english]]="Relevant","عَرَضِيّ",""))</f>
        <v>مناسب</v>
      </c>
      <c r="AM37" t="s">
        <v>270</v>
      </c>
      <c r="AN37" t="str">
        <f>IF(SUNA_AGENCY_EN[[#This Row],[sentiment_analysis_english]]="Negative","سلبي",IF(SUNA_AGENCY_EN[[#This Row],[sentiment_analysis_english]]="Neutral","حيادي",IF(SUNA_AGENCY_EN[[#This Row],[sentiment_analysis_english]]="Positive","إيجابي","")))</f>
        <v>حيادي</v>
      </c>
      <c r="AO37" t="str">
        <f>INDEX(TextClassificationList[],MATCH(SUNA_AGENCY_EN[[#This Row],[text_classification_arabic]],TextClassificationList[text_classification_arabic],0),1)</f>
        <v>Politics</v>
      </c>
      <c r="AP37" t="s">
        <v>174</v>
      </c>
      <c r="AQ37" t="e">
        <f>INDEX(TextClassificationList[],MATCH(SUNA_AGENCY_EN[[#This Row],[text_classification_arabic2]],TextClassificationList[text_classification_arabic],0),1)</f>
        <v>#N/A</v>
      </c>
      <c r="AS37" t="e">
        <f>INDEX(TextClassificationList[],MATCH(SUNA_AGENCY_EN[[#This Row],[text_classification_arabic3]],TextClassificationList[text_classification_arabic],0),1)</f>
        <v>#N/A</v>
      </c>
      <c r="AU37" t="e">
        <f>INDEX(TextClassificationList[],MATCH(SUNA_AGENCY_EN[[#This Row],[text_classification_arabic3]],TextClassificationList[text_classification_arabic],0),1)</f>
        <v>#N/A</v>
      </c>
      <c r="AW37" t="e">
        <f>INDEX(TextClassificationList[],MATCH(SUNA_AGENCY_EN[[#This Row],[text_classification_arabic5]],TextClassificationList[text_classification_arabic],0),1)</f>
        <v>#N/A</v>
      </c>
    </row>
    <row r="38" spans="1:49" hidden="1" x14ac:dyDescent="0.2">
      <c r="A38">
        <v>1.6288331619488236E+18</v>
      </c>
      <c r="B38">
        <v>1.6288331619488236E+18</v>
      </c>
      <c r="C38" t="s">
        <v>514</v>
      </c>
      <c r="D38" s="1">
        <v>44980</v>
      </c>
      <c r="E38" s="2">
        <v>0.8780324074074074</v>
      </c>
      <c r="F38">
        <v>200</v>
      </c>
      <c r="G38">
        <v>1.4671198087391683E+18</v>
      </c>
      <c r="H38" t="s">
        <v>295</v>
      </c>
      <c r="I38" t="s">
        <v>296</v>
      </c>
      <c r="J38" t="s">
        <v>265</v>
      </c>
      <c r="K38" t="s">
        <v>515</v>
      </c>
      <c r="L38" t="s">
        <v>272</v>
      </c>
      <c r="M38" t="s">
        <v>266</v>
      </c>
      <c r="N38" t="s">
        <v>516</v>
      </c>
      <c r="O38" t="s">
        <v>517</v>
      </c>
      <c r="P38">
        <v>0</v>
      </c>
      <c r="Q38">
        <v>0</v>
      </c>
      <c r="R38">
        <v>0</v>
      </c>
      <c r="S38" t="s">
        <v>300</v>
      </c>
      <c r="T38" t="s">
        <v>266</v>
      </c>
      <c r="U38" t="s">
        <v>518</v>
      </c>
      <c r="V38" t="b">
        <v>0</v>
      </c>
      <c r="W38" t="s">
        <v>265</v>
      </c>
      <c r="X38">
        <v>1</v>
      </c>
      <c r="Y38" t="s">
        <v>519</v>
      </c>
      <c r="Z38" t="s">
        <v>265</v>
      </c>
      <c r="AA38" t="s">
        <v>265</v>
      </c>
      <c r="AB38" t="s">
        <v>265</v>
      </c>
      <c r="AC38" t="s">
        <v>265</v>
      </c>
      <c r="AD38" t="s">
        <v>265</v>
      </c>
      <c r="AE38" t="s">
        <v>265</v>
      </c>
      <c r="AF38" t="s">
        <v>266</v>
      </c>
      <c r="AG38" t="s">
        <v>265</v>
      </c>
      <c r="AH38" t="s">
        <v>265</v>
      </c>
      <c r="AI38" t="s">
        <v>265</v>
      </c>
      <c r="AJ38" t="s">
        <v>265</v>
      </c>
      <c r="AK38" t="s">
        <v>267</v>
      </c>
      <c r="AL38" t="str">
        <f>IF(SUNA_AGENCY_EN[[#This Row],[relevancy_classification_english]]="Relevant","مناسب",IF(SUNA_AGENCY_EN[[#This Row],[relevancy_classification_english]]="Relevant","عَرَضِيّ",""))</f>
        <v>مناسب</v>
      </c>
      <c r="AM38" t="s">
        <v>269</v>
      </c>
      <c r="AN38" t="str">
        <f>IF(SUNA_AGENCY_EN[[#This Row],[sentiment_analysis_english]]="Negative","سلبي",IF(SUNA_AGENCY_EN[[#This Row],[sentiment_analysis_english]]="Neutral","حيادي",IF(SUNA_AGENCY_EN[[#This Row],[sentiment_analysis_english]]="Positive","إيجابي","")))</f>
        <v>إيجابي</v>
      </c>
      <c r="AO38" t="str">
        <f>INDEX(TextClassificationList[],MATCH(SUNA_AGENCY_EN[[#This Row],[text_classification_arabic]],TextClassificationList[text_classification_arabic],0),1)</f>
        <v>Economic Development</v>
      </c>
      <c r="AP38" t="s">
        <v>72</v>
      </c>
      <c r="AQ38" t="e">
        <f>INDEX(TextClassificationList[],MATCH(SUNA_AGENCY_EN[[#This Row],[text_classification_arabic2]],TextClassificationList[text_classification_arabic],0),1)</f>
        <v>#N/A</v>
      </c>
      <c r="AS38" t="e">
        <f>INDEX(TextClassificationList[],MATCH(SUNA_AGENCY_EN[[#This Row],[text_classification_arabic3]],TextClassificationList[text_classification_arabic],0),1)</f>
        <v>#N/A</v>
      </c>
      <c r="AU38" t="e">
        <f>INDEX(TextClassificationList[],MATCH(SUNA_AGENCY_EN[[#This Row],[text_classification_arabic3]],TextClassificationList[text_classification_arabic],0),1)</f>
        <v>#N/A</v>
      </c>
      <c r="AW38" t="e">
        <f>INDEX(TextClassificationList[],MATCH(SUNA_AGENCY_EN[[#This Row],[text_classification_arabic5]],TextClassificationList[text_classification_arabic],0),1)</f>
        <v>#N/A</v>
      </c>
    </row>
    <row r="39" spans="1:49" hidden="1" x14ac:dyDescent="0.2">
      <c r="A39">
        <v>1.6288278258631188E+18</v>
      </c>
      <c r="B39">
        <v>1.6288278258631188E+18</v>
      </c>
      <c r="C39" t="s">
        <v>520</v>
      </c>
      <c r="D39" s="1">
        <v>44980</v>
      </c>
      <c r="E39" s="2">
        <v>0.86331018518518521</v>
      </c>
      <c r="F39">
        <v>200</v>
      </c>
      <c r="G39">
        <v>1.4671198087391683E+18</v>
      </c>
      <c r="H39" t="s">
        <v>295</v>
      </c>
      <c r="I39" t="s">
        <v>296</v>
      </c>
      <c r="J39" t="s">
        <v>265</v>
      </c>
      <c r="K39" t="s">
        <v>521</v>
      </c>
      <c r="L39" t="s">
        <v>272</v>
      </c>
      <c r="M39" t="s">
        <v>266</v>
      </c>
      <c r="N39" t="s">
        <v>522</v>
      </c>
      <c r="O39" t="s">
        <v>523</v>
      </c>
      <c r="P39">
        <v>0</v>
      </c>
      <c r="Q39">
        <v>0</v>
      </c>
      <c r="R39">
        <v>0</v>
      </c>
      <c r="S39" t="s">
        <v>300</v>
      </c>
      <c r="T39" t="s">
        <v>266</v>
      </c>
      <c r="U39" t="s">
        <v>524</v>
      </c>
      <c r="V39" t="b">
        <v>0</v>
      </c>
      <c r="W39" t="s">
        <v>265</v>
      </c>
      <c r="X39">
        <v>1</v>
      </c>
      <c r="Y39" t="s">
        <v>525</v>
      </c>
      <c r="Z39" t="s">
        <v>265</v>
      </c>
      <c r="AA39" t="s">
        <v>265</v>
      </c>
      <c r="AB39" t="s">
        <v>265</v>
      </c>
      <c r="AC39" t="s">
        <v>265</v>
      </c>
      <c r="AD39" t="s">
        <v>265</v>
      </c>
      <c r="AE39" t="s">
        <v>265</v>
      </c>
      <c r="AF39" t="s">
        <v>266</v>
      </c>
      <c r="AG39" t="s">
        <v>265</v>
      </c>
      <c r="AH39" t="s">
        <v>265</v>
      </c>
      <c r="AI39" t="s">
        <v>265</v>
      </c>
      <c r="AJ39" t="s">
        <v>265</v>
      </c>
      <c r="AK39" t="s">
        <v>267</v>
      </c>
      <c r="AL39" t="str">
        <f>IF(SUNA_AGENCY_EN[[#This Row],[relevancy_classification_english]]="Relevant","مناسب",IF(SUNA_AGENCY_EN[[#This Row],[relevancy_classification_english]]="Relevant","عَرَضِيّ",""))</f>
        <v>مناسب</v>
      </c>
      <c r="AM39" t="s">
        <v>269</v>
      </c>
      <c r="AN39" t="str">
        <f>IF(SUNA_AGENCY_EN[[#This Row],[sentiment_analysis_english]]="Negative","سلبي",IF(SUNA_AGENCY_EN[[#This Row],[sentiment_analysis_english]]="Neutral","حيادي",IF(SUNA_AGENCY_EN[[#This Row],[sentiment_analysis_english]]="Positive","إيجابي","")))</f>
        <v>إيجابي</v>
      </c>
      <c r="AO39" t="str">
        <f>INDEX(TextClassificationList[],MATCH(SUNA_AGENCY_EN[[#This Row],[text_classification_arabic]],TextClassificationList[text_classification_arabic],0),1)</f>
        <v>Health Care</v>
      </c>
      <c r="AP39" t="s">
        <v>124</v>
      </c>
      <c r="AQ39" t="e">
        <f>INDEX(TextClassificationList[],MATCH(SUNA_AGENCY_EN[[#This Row],[text_classification_arabic2]],TextClassificationList[text_classification_arabic],0),1)</f>
        <v>#N/A</v>
      </c>
      <c r="AS39" t="e">
        <f>INDEX(TextClassificationList[],MATCH(SUNA_AGENCY_EN[[#This Row],[text_classification_arabic3]],TextClassificationList[text_classification_arabic],0),1)</f>
        <v>#N/A</v>
      </c>
      <c r="AU39" t="e">
        <f>INDEX(TextClassificationList[],MATCH(SUNA_AGENCY_EN[[#This Row],[text_classification_arabic3]],TextClassificationList[text_classification_arabic],0),1)</f>
        <v>#N/A</v>
      </c>
      <c r="AW39" t="e">
        <f>INDEX(TextClassificationList[],MATCH(SUNA_AGENCY_EN[[#This Row],[text_classification_arabic5]],TextClassificationList[text_classification_arabic],0),1)</f>
        <v>#N/A</v>
      </c>
    </row>
    <row r="40" spans="1:49" hidden="1" x14ac:dyDescent="0.2">
      <c r="A40">
        <v>1.6287940294867927E+18</v>
      </c>
      <c r="B40">
        <v>1.6287940294867927E+18</v>
      </c>
      <c r="C40" t="s">
        <v>526</v>
      </c>
      <c r="D40" s="1">
        <v>44980</v>
      </c>
      <c r="E40" s="2">
        <v>0.77004629629629628</v>
      </c>
      <c r="F40">
        <v>200</v>
      </c>
      <c r="G40">
        <v>1.4671198087391683E+18</v>
      </c>
      <c r="H40" t="s">
        <v>295</v>
      </c>
      <c r="I40" t="s">
        <v>296</v>
      </c>
      <c r="J40" t="s">
        <v>265</v>
      </c>
      <c r="K40" t="s">
        <v>527</v>
      </c>
      <c r="L40" t="s">
        <v>272</v>
      </c>
      <c r="M40" t="s">
        <v>266</v>
      </c>
      <c r="N40" t="s">
        <v>528</v>
      </c>
      <c r="O40" t="s">
        <v>529</v>
      </c>
      <c r="P40">
        <v>0</v>
      </c>
      <c r="Q40">
        <v>0</v>
      </c>
      <c r="R40">
        <v>2</v>
      </c>
      <c r="S40" t="s">
        <v>300</v>
      </c>
      <c r="T40" t="s">
        <v>266</v>
      </c>
      <c r="U40" t="s">
        <v>530</v>
      </c>
      <c r="V40" t="b">
        <v>0</v>
      </c>
      <c r="W40" t="s">
        <v>265</v>
      </c>
      <c r="X40">
        <v>1</v>
      </c>
      <c r="Y40" t="s">
        <v>531</v>
      </c>
      <c r="Z40" t="s">
        <v>265</v>
      </c>
      <c r="AA40" t="s">
        <v>265</v>
      </c>
      <c r="AB40" t="s">
        <v>265</v>
      </c>
      <c r="AC40" t="s">
        <v>265</v>
      </c>
      <c r="AD40" t="s">
        <v>265</v>
      </c>
      <c r="AE40" t="s">
        <v>265</v>
      </c>
      <c r="AF40" t="s">
        <v>266</v>
      </c>
      <c r="AG40" t="s">
        <v>265</v>
      </c>
      <c r="AH40" t="s">
        <v>265</v>
      </c>
      <c r="AI40" t="s">
        <v>265</v>
      </c>
      <c r="AJ40" t="s">
        <v>265</v>
      </c>
      <c r="AK40" t="s">
        <v>267</v>
      </c>
      <c r="AL40" t="str">
        <f>IF(SUNA_AGENCY_EN[[#This Row],[relevancy_classification_english]]="Relevant","مناسب",IF(SUNA_AGENCY_EN[[#This Row],[relevancy_classification_english]]="Relevant","عَرَضِيّ",""))</f>
        <v>مناسب</v>
      </c>
      <c r="AM40" t="s">
        <v>269</v>
      </c>
      <c r="AN40" t="str">
        <f>IF(SUNA_AGENCY_EN[[#This Row],[sentiment_analysis_english]]="Negative","سلبي",IF(SUNA_AGENCY_EN[[#This Row],[sentiment_analysis_english]]="Neutral","حيادي",IF(SUNA_AGENCY_EN[[#This Row],[sentiment_analysis_english]]="Positive","إيجابي","")))</f>
        <v>إيجابي</v>
      </c>
      <c r="AO40" t="str">
        <f>INDEX(TextClassificationList[],MATCH(SUNA_AGENCY_EN[[#This Row],[text_classification_arabic]],TextClassificationList[text_classification_arabic],0),1)</f>
        <v>Poverty</v>
      </c>
      <c r="AP40" t="s">
        <v>176</v>
      </c>
      <c r="AQ40" t="e">
        <f>INDEX(TextClassificationList[],MATCH(SUNA_AGENCY_EN[[#This Row],[text_classification_arabic2]],TextClassificationList[text_classification_arabic],0),1)</f>
        <v>#N/A</v>
      </c>
      <c r="AS40" t="e">
        <f>INDEX(TextClassificationList[],MATCH(SUNA_AGENCY_EN[[#This Row],[text_classification_arabic3]],TextClassificationList[text_classification_arabic],0),1)</f>
        <v>#N/A</v>
      </c>
      <c r="AU40" t="e">
        <f>INDEX(TextClassificationList[],MATCH(SUNA_AGENCY_EN[[#This Row],[text_classification_arabic3]],TextClassificationList[text_classification_arabic],0),1)</f>
        <v>#N/A</v>
      </c>
      <c r="AW40" t="e">
        <f>INDEX(TextClassificationList[],MATCH(SUNA_AGENCY_EN[[#This Row],[text_classification_arabic5]],TextClassificationList[text_classification_arabic],0),1)</f>
        <v>#N/A</v>
      </c>
    </row>
    <row r="41" spans="1:49" hidden="1" x14ac:dyDescent="0.2">
      <c r="A41">
        <v>1.628793493970686E+18</v>
      </c>
      <c r="B41">
        <v>1.628793493970686E+18</v>
      </c>
      <c r="C41" t="s">
        <v>532</v>
      </c>
      <c r="D41" s="1">
        <v>44980</v>
      </c>
      <c r="E41" s="2">
        <v>0.76857638888888891</v>
      </c>
      <c r="F41">
        <v>200</v>
      </c>
      <c r="G41">
        <v>1.4671198087391683E+18</v>
      </c>
      <c r="H41" t="s">
        <v>295</v>
      </c>
      <c r="I41" t="s">
        <v>296</v>
      </c>
      <c r="J41" t="s">
        <v>265</v>
      </c>
      <c r="K41" t="s">
        <v>533</v>
      </c>
      <c r="L41" t="s">
        <v>272</v>
      </c>
      <c r="M41" t="s">
        <v>266</v>
      </c>
      <c r="N41" t="s">
        <v>534</v>
      </c>
      <c r="O41" t="s">
        <v>535</v>
      </c>
      <c r="P41">
        <v>0</v>
      </c>
      <c r="Q41">
        <v>0</v>
      </c>
      <c r="R41">
        <v>0</v>
      </c>
      <c r="S41" t="s">
        <v>300</v>
      </c>
      <c r="T41" t="s">
        <v>266</v>
      </c>
      <c r="U41" t="s">
        <v>536</v>
      </c>
      <c r="V41" t="b">
        <v>0</v>
      </c>
      <c r="W41" t="s">
        <v>265</v>
      </c>
      <c r="X41">
        <v>1</v>
      </c>
      <c r="Y41" t="s">
        <v>537</v>
      </c>
      <c r="Z41" t="s">
        <v>265</v>
      </c>
      <c r="AA41" t="s">
        <v>265</v>
      </c>
      <c r="AB41" t="s">
        <v>265</v>
      </c>
      <c r="AC41" t="s">
        <v>265</v>
      </c>
      <c r="AD41" t="s">
        <v>265</v>
      </c>
      <c r="AE41" t="s">
        <v>265</v>
      </c>
      <c r="AF41" t="s">
        <v>266</v>
      </c>
      <c r="AG41" t="s">
        <v>265</v>
      </c>
      <c r="AH41" t="s">
        <v>265</v>
      </c>
      <c r="AI41" t="s">
        <v>265</v>
      </c>
      <c r="AJ41" t="s">
        <v>265</v>
      </c>
      <c r="AK41" t="s">
        <v>267</v>
      </c>
      <c r="AL41" t="str">
        <f>IF(SUNA_AGENCY_EN[[#This Row],[relevancy_classification_english]]="Relevant","مناسب",IF(SUNA_AGENCY_EN[[#This Row],[relevancy_classification_english]]="Relevant","عَرَضِيّ",""))</f>
        <v>مناسب</v>
      </c>
      <c r="AM41" t="s">
        <v>269</v>
      </c>
      <c r="AN41" t="str">
        <f>IF(SUNA_AGENCY_EN[[#This Row],[sentiment_analysis_english]]="Negative","سلبي",IF(SUNA_AGENCY_EN[[#This Row],[sentiment_analysis_english]]="Neutral","حيادي",IF(SUNA_AGENCY_EN[[#This Row],[sentiment_analysis_english]]="Positive","إيجابي","")))</f>
        <v>إيجابي</v>
      </c>
      <c r="AO41" t="str">
        <f>INDEX(TextClassificationList[],MATCH(SUNA_AGENCY_EN[[#This Row],[text_classification_arabic]],TextClassificationList[text_classification_arabic],0),1)</f>
        <v>Development Process</v>
      </c>
      <c r="AP41" t="s">
        <v>60</v>
      </c>
      <c r="AQ41" t="e">
        <f>INDEX(TextClassificationList[],MATCH(SUNA_AGENCY_EN[[#This Row],[text_classification_arabic2]],TextClassificationList[text_classification_arabic],0),1)</f>
        <v>#N/A</v>
      </c>
      <c r="AS41" t="e">
        <f>INDEX(TextClassificationList[],MATCH(SUNA_AGENCY_EN[[#This Row],[text_classification_arabic3]],TextClassificationList[text_classification_arabic],0),1)</f>
        <v>#N/A</v>
      </c>
      <c r="AU41" t="e">
        <f>INDEX(TextClassificationList[],MATCH(SUNA_AGENCY_EN[[#This Row],[text_classification_arabic3]],TextClassificationList[text_classification_arabic],0),1)</f>
        <v>#N/A</v>
      </c>
      <c r="AW41" t="e">
        <f>INDEX(TextClassificationList[],MATCH(SUNA_AGENCY_EN[[#This Row],[text_classification_arabic5]],TextClassificationList[text_classification_arabic],0),1)</f>
        <v>#N/A</v>
      </c>
    </row>
    <row r="42" spans="1:49" hidden="1" x14ac:dyDescent="0.2">
      <c r="A42">
        <v>1.6287913178525737E+18</v>
      </c>
      <c r="B42">
        <v>1.6287913178525737E+18</v>
      </c>
      <c r="C42" t="s">
        <v>538</v>
      </c>
      <c r="D42" s="1">
        <v>44980</v>
      </c>
      <c r="E42" s="2">
        <v>0.76256944444444441</v>
      </c>
      <c r="F42">
        <v>200</v>
      </c>
      <c r="G42">
        <v>1.4671198087391683E+18</v>
      </c>
      <c r="H42" t="s">
        <v>295</v>
      </c>
      <c r="I42" t="s">
        <v>296</v>
      </c>
      <c r="J42" t="s">
        <v>265</v>
      </c>
      <c r="K42" t="s">
        <v>539</v>
      </c>
      <c r="L42" t="s">
        <v>272</v>
      </c>
      <c r="M42" t="s">
        <v>266</v>
      </c>
      <c r="N42" t="s">
        <v>540</v>
      </c>
      <c r="O42" t="s">
        <v>541</v>
      </c>
      <c r="P42">
        <v>0</v>
      </c>
      <c r="Q42">
        <v>0</v>
      </c>
      <c r="R42">
        <v>0</v>
      </c>
      <c r="S42" t="s">
        <v>300</v>
      </c>
      <c r="T42" t="s">
        <v>266</v>
      </c>
      <c r="U42" t="s">
        <v>542</v>
      </c>
      <c r="V42" t="b">
        <v>0</v>
      </c>
      <c r="W42" t="s">
        <v>265</v>
      </c>
      <c r="X42">
        <v>1</v>
      </c>
      <c r="Y42" t="s">
        <v>543</v>
      </c>
      <c r="Z42" t="s">
        <v>265</v>
      </c>
      <c r="AA42" t="s">
        <v>265</v>
      </c>
      <c r="AB42" t="s">
        <v>265</v>
      </c>
      <c r="AC42" t="s">
        <v>265</v>
      </c>
      <c r="AD42" t="s">
        <v>265</v>
      </c>
      <c r="AE42" t="s">
        <v>265</v>
      </c>
      <c r="AF42" t="s">
        <v>266</v>
      </c>
      <c r="AG42" t="s">
        <v>265</v>
      </c>
      <c r="AH42" t="s">
        <v>265</v>
      </c>
      <c r="AI42" t="s">
        <v>265</v>
      </c>
      <c r="AJ42" t="s">
        <v>265</v>
      </c>
      <c r="AK42" t="s">
        <v>267</v>
      </c>
      <c r="AL42" t="str">
        <f>IF(SUNA_AGENCY_EN[[#This Row],[relevancy_classification_english]]="Relevant","مناسب",IF(SUNA_AGENCY_EN[[#This Row],[relevancy_classification_english]]="Relevant","عَرَضِيّ",""))</f>
        <v>مناسب</v>
      </c>
      <c r="AM42" t="s">
        <v>269</v>
      </c>
      <c r="AN42" t="str">
        <f>IF(SUNA_AGENCY_EN[[#This Row],[sentiment_analysis_english]]="Negative","سلبي",IF(SUNA_AGENCY_EN[[#This Row],[sentiment_analysis_english]]="Neutral","حيادي",IF(SUNA_AGENCY_EN[[#This Row],[sentiment_analysis_english]]="Positive","إيجابي","")))</f>
        <v>إيجابي</v>
      </c>
      <c r="AO42" t="str">
        <f>INDEX(TextClassificationList[],MATCH(SUNA_AGENCY_EN[[#This Row],[text_classification_arabic]],TextClassificationList[text_classification_arabic],0),1)</f>
        <v>Relations Between Countries</v>
      </c>
      <c r="AP42" t="s">
        <v>184</v>
      </c>
      <c r="AQ42" t="e">
        <f>INDEX(TextClassificationList[],MATCH(SUNA_AGENCY_EN[[#This Row],[text_classification_arabic2]],TextClassificationList[text_classification_arabic],0),1)</f>
        <v>#N/A</v>
      </c>
      <c r="AS42" t="e">
        <f>INDEX(TextClassificationList[],MATCH(SUNA_AGENCY_EN[[#This Row],[text_classification_arabic3]],TextClassificationList[text_classification_arabic],0),1)</f>
        <v>#N/A</v>
      </c>
      <c r="AU42" t="e">
        <f>INDEX(TextClassificationList[],MATCH(SUNA_AGENCY_EN[[#This Row],[text_classification_arabic3]],TextClassificationList[text_classification_arabic],0),1)</f>
        <v>#N/A</v>
      </c>
      <c r="AW42" t="e">
        <f>INDEX(TextClassificationList[],MATCH(SUNA_AGENCY_EN[[#This Row],[text_classification_arabic5]],TextClassificationList[text_classification_arabic],0),1)</f>
        <v>#N/A</v>
      </c>
    </row>
    <row r="43" spans="1:49" hidden="1" x14ac:dyDescent="0.2">
      <c r="A43">
        <v>1.62837178876894E+18</v>
      </c>
      <c r="B43">
        <v>1.62837178876894E+18</v>
      </c>
      <c r="C43" t="s">
        <v>544</v>
      </c>
      <c r="D43" s="1">
        <v>44979</v>
      </c>
      <c r="E43" s="2">
        <v>0.60488425925925926</v>
      </c>
      <c r="F43">
        <v>200</v>
      </c>
      <c r="G43">
        <v>1.4671198087391683E+18</v>
      </c>
      <c r="H43" t="s">
        <v>295</v>
      </c>
      <c r="I43" t="s">
        <v>296</v>
      </c>
      <c r="J43" t="s">
        <v>265</v>
      </c>
      <c r="K43" t="s">
        <v>545</v>
      </c>
      <c r="L43" t="s">
        <v>272</v>
      </c>
      <c r="M43" t="s">
        <v>266</v>
      </c>
      <c r="N43" t="s">
        <v>546</v>
      </c>
      <c r="O43" t="s">
        <v>547</v>
      </c>
      <c r="P43">
        <v>0</v>
      </c>
      <c r="Q43">
        <v>0</v>
      </c>
      <c r="R43">
        <v>0</v>
      </c>
      <c r="S43" t="s">
        <v>300</v>
      </c>
      <c r="T43" t="s">
        <v>266</v>
      </c>
      <c r="U43" t="s">
        <v>548</v>
      </c>
      <c r="V43" t="b">
        <v>0</v>
      </c>
      <c r="W43" t="s">
        <v>265</v>
      </c>
      <c r="X43">
        <v>1</v>
      </c>
      <c r="Y43" t="s">
        <v>549</v>
      </c>
      <c r="Z43" t="s">
        <v>265</v>
      </c>
      <c r="AA43" t="s">
        <v>265</v>
      </c>
      <c r="AB43" t="s">
        <v>265</v>
      </c>
      <c r="AC43" t="s">
        <v>265</v>
      </c>
      <c r="AD43" t="s">
        <v>265</v>
      </c>
      <c r="AE43" t="s">
        <v>265</v>
      </c>
      <c r="AF43" t="s">
        <v>266</v>
      </c>
      <c r="AG43" t="s">
        <v>265</v>
      </c>
      <c r="AH43" t="s">
        <v>265</v>
      </c>
      <c r="AI43" t="s">
        <v>265</v>
      </c>
      <c r="AJ43" t="s">
        <v>265</v>
      </c>
      <c r="AK43" t="s">
        <v>267</v>
      </c>
      <c r="AL43" t="str">
        <f>IF(SUNA_AGENCY_EN[[#This Row],[relevancy_classification_english]]="Relevant","مناسب",IF(SUNA_AGENCY_EN[[#This Row],[relevancy_classification_english]]="Relevant","عَرَضِيّ",""))</f>
        <v>مناسب</v>
      </c>
      <c r="AM43" t="s">
        <v>269</v>
      </c>
      <c r="AN43" t="str">
        <f>IF(SUNA_AGENCY_EN[[#This Row],[sentiment_analysis_english]]="Negative","سلبي",IF(SUNA_AGENCY_EN[[#This Row],[sentiment_analysis_english]]="Neutral","حيادي",IF(SUNA_AGENCY_EN[[#This Row],[sentiment_analysis_english]]="Positive","إيجابي","")))</f>
        <v>إيجابي</v>
      </c>
      <c r="AO43" t="str">
        <f>INDEX(TextClassificationList[],MATCH(SUNA_AGENCY_EN[[#This Row],[text_classification_arabic]],TextClassificationList[text_classification_arabic],0),1)</f>
        <v>Relations Between Countries</v>
      </c>
      <c r="AP43" t="s">
        <v>184</v>
      </c>
      <c r="AQ43" t="e">
        <f>INDEX(TextClassificationList[],MATCH(SUNA_AGENCY_EN[[#This Row],[text_classification_arabic2]],TextClassificationList[text_classification_arabic],0),1)</f>
        <v>#N/A</v>
      </c>
      <c r="AS43" t="e">
        <f>INDEX(TextClassificationList[],MATCH(SUNA_AGENCY_EN[[#This Row],[text_classification_arabic3]],TextClassificationList[text_classification_arabic],0),1)</f>
        <v>#N/A</v>
      </c>
      <c r="AU43" t="e">
        <f>INDEX(TextClassificationList[],MATCH(SUNA_AGENCY_EN[[#This Row],[text_classification_arabic3]],TextClassificationList[text_classification_arabic],0),1)</f>
        <v>#N/A</v>
      </c>
      <c r="AW43" t="e">
        <f>INDEX(TextClassificationList[],MATCH(SUNA_AGENCY_EN[[#This Row],[text_classification_arabic5]],TextClassificationList[text_classification_arabic],0),1)</f>
        <v>#N/A</v>
      </c>
    </row>
    <row r="44" spans="1:49" hidden="1" x14ac:dyDescent="0.2">
      <c r="A44">
        <v>1.6280982029928776E+18</v>
      </c>
      <c r="B44">
        <v>1.6280982029928776E+18</v>
      </c>
      <c r="C44" t="s">
        <v>550</v>
      </c>
      <c r="D44" s="1">
        <v>44978</v>
      </c>
      <c r="E44" s="2">
        <v>0.84993055555555552</v>
      </c>
      <c r="F44">
        <v>200</v>
      </c>
      <c r="G44">
        <v>1.4671198087391683E+18</v>
      </c>
      <c r="H44" t="s">
        <v>295</v>
      </c>
      <c r="I44" t="s">
        <v>296</v>
      </c>
      <c r="J44" t="s">
        <v>265</v>
      </c>
      <c r="K44" t="s">
        <v>551</v>
      </c>
      <c r="L44" t="s">
        <v>272</v>
      </c>
      <c r="M44" t="s">
        <v>266</v>
      </c>
      <c r="N44" t="s">
        <v>552</v>
      </c>
      <c r="O44" t="s">
        <v>553</v>
      </c>
      <c r="P44">
        <v>0</v>
      </c>
      <c r="Q44">
        <v>0</v>
      </c>
      <c r="R44">
        <v>0</v>
      </c>
      <c r="S44" t="s">
        <v>300</v>
      </c>
      <c r="T44" t="s">
        <v>266</v>
      </c>
      <c r="U44" t="s">
        <v>554</v>
      </c>
      <c r="V44" t="b">
        <v>0</v>
      </c>
      <c r="W44" t="s">
        <v>265</v>
      </c>
      <c r="X44">
        <v>1</v>
      </c>
      <c r="Y44" t="s">
        <v>555</v>
      </c>
      <c r="Z44" t="s">
        <v>265</v>
      </c>
      <c r="AA44" t="s">
        <v>265</v>
      </c>
      <c r="AB44" t="s">
        <v>265</v>
      </c>
      <c r="AC44" t="s">
        <v>265</v>
      </c>
      <c r="AD44" t="s">
        <v>265</v>
      </c>
      <c r="AE44" t="s">
        <v>265</v>
      </c>
      <c r="AF44" t="s">
        <v>266</v>
      </c>
      <c r="AG44" t="s">
        <v>265</v>
      </c>
      <c r="AH44" t="s">
        <v>265</v>
      </c>
      <c r="AI44" t="s">
        <v>265</v>
      </c>
      <c r="AJ44" t="s">
        <v>265</v>
      </c>
      <c r="AK44" t="s">
        <v>267</v>
      </c>
      <c r="AL44" t="str">
        <f>IF(SUNA_AGENCY_EN[[#This Row],[relevancy_classification_english]]="Relevant","مناسب",IF(SUNA_AGENCY_EN[[#This Row],[relevancy_classification_english]]="Relevant","عَرَضِيّ",""))</f>
        <v>مناسب</v>
      </c>
      <c r="AM44" t="s">
        <v>269</v>
      </c>
      <c r="AN44" t="str">
        <f>IF(SUNA_AGENCY_EN[[#This Row],[sentiment_analysis_english]]="Negative","سلبي",IF(SUNA_AGENCY_EN[[#This Row],[sentiment_analysis_english]]="Neutral","حيادي",IF(SUNA_AGENCY_EN[[#This Row],[sentiment_analysis_english]]="Positive","إيجابي","")))</f>
        <v>إيجابي</v>
      </c>
      <c r="AO44" t="str">
        <f>INDEX(TextClassificationList[],MATCH(SUNA_AGENCY_EN[[#This Row],[text_classification_arabic]],TextClassificationList[text_classification_arabic],0),1)</f>
        <v>Relations Between Countries</v>
      </c>
      <c r="AP44" t="s">
        <v>184</v>
      </c>
      <c r="AQ44" t="e">
        <f>INDEX(TextClassificationList[],MATCH(SUNA_AGENCY_EN[[#This Row],[text_classification_arabic2]],TextClassificationList[text_classification_arabic],0),1)</f>
        <v>#N/A</v>
      </c>
      <c r="AS44" t="e">
        <f>INDEX(TextClassificationList[],MATCH(SUNA_AGENCY_EN[[#This Row],[text_classification_arabic3]],TextClassificationList[text_classification_arabic],0),1)</f>
        <v>#N/A</v>
      </c>
      <c r="AU44" t="e">
        <f>INDEX(TextClassificationList[],MATCH(SUNA_AGENCY_EN[[#This Row],[text_classification_arabic3]],TextClassificationList[text_classification_arabic],0),1)</f>
        <v>#N/A</v>
      </c>
      <c r="AW44" t="e">
        <f>INDEX(TextClassificationList[],MATCH(SUNA_AGENCY_EN[[#This Row],[text_classification_arabic5]],TextClassificationList[text_classification_arabic],0),1)</f>
        <v>#N/A</v>
      </c>
    </row>
    <row r="45" spans="1:49" hidden="1" x14ac:dyDescent="0.2">
      <c r="A45">
        <v>1.6280965446614385E+18</v>
      </c>
      <c r="B45">
        <v>1.6280965446614385E+18</v>
      </c>
      <c r="C45" t="s">
        <v>556</v>
      </c>
      <c r="D45" s="1">
        <v>44978</v>
      </c>
      <c r="E45" s="2">
        <v>0.84535879629629629</v>
      </c>
      <c r="F45">
        <v>200</v>
      </c>
      <c r="G45">
        <v>1.4671198087391683E+18</v>
      </c>
      <c r="H45" t="s">
        <v>295</v>
      </c>
      <c r="I45" t="s">
        <v>296</v>
      </c>
      <c r="J45" t="s">
        <v>265</v>
      </c>
      <c r="K45" t="s">
        <v>557</v>
      </c>
      <c r="L45" t="s">
        <v>272</v>
      </c>
      <c r="M45" t="s">
        <v>266</v>
      </c>
      <c r="N45" t="s">
        <v>558</v>
      </c>
      <c r="O45" t="s">
        <v>559</v>
      </c>
      <c r="P45">
        <v>0</v>
      </c>
      <c r="Q45">
        <v>0</v>
      </c>
      <c r="R45">
        <v>0</v>
      </c>
      <c r="S45" t="s">
        <v>300</v>
      </c>
      <c r="T45" t="s">
        <v>266</v>
      </c>
      <c r="U45" t="s">
        <v>560</v>
      </c>
      <c r="V45" t="b">
        <v>0</v>
      </c>
      <c r="W45" t="s">
        <v>265</v>
      </c>
      <c r="X45">
        <v>1</v>
      </c>
      <c r="Y45" t="s">
        <v>561</v>
      </c>
      <c r="Z45" t="s">
        <v>265</v>
      </c>
      <c r="AA45" t="s">
        <v>265</v>
      </c>
      <c r="AB45" t="s">
        <v>265</v>
      </c>
      <c r="AC45" t="s">
        <v>265</v>
      </c>
      <c r="AD45" t="s">
        <v>265</v>
      </c>
      <c r="AE45" t="s">
        <v>265</v>
      </c>
      <c r="AF45" t="s">
        <v>266</v>
      </c>
      <c r="AG45" t="s">
        <v>265</v>
      </c>
      <c r="AH45" t="s">
        <v>265</v>
      </c>
      <c r="AI45" t="s">
        <v>265</v>
      </c>
      <c r="AJ45" t="s">
        <v>265</v>
      </c>
      <c r="AK45" t="s">
        <v>267</v>
      </c>
      <c r="AL45" t="str">
        <f>IF(SUNA_AGENCY_EN[[#This Row],[relevancy_classification_english]]="Relevant","مناسب",IF(SUNA_AGENCY_EN[[#This Row],[relevancy_classification_english]]="Relevant","عَرَضِيّ",""))</f>
        <v>مناسب</v>
      </c>
      <c r="AM45" t="s">
        <v>268</v>
      </c>
      <c r="AN45" t="str">
        <f>IF(SUNA_AGENCY_EN[[#This Row],[sentiment_analysis_english]]="Negative","سلبي",IF(SUNA_AGENCY_EN[[#This Row],[sentiment_analysis_english]]="Neutral","حيادي",IF(SUNA_AGENCY_EN[[#This Row],[sentiment_analysis_english]]="Positive","إيجابي","")))</f>
        <v>سلبي</v>
      </c>
      <c r="AO45" t="str">
        <f>INDEX(TextClassificationList[],MATCH(SUNA_AGENCY_EN[[#This Row],[text_classification_arabic]],TextClassificationList[text_classification_arabic],0),1)</f>
        <v>Politics</v>
      </c>
      <c r="AP45" t="s">
        <v>174</v>
      </c>
      <c r="AQ45" t="e">
        <f>INDEX(TextClassificationList[],MATCH(SUNA_AGENCY_EN[[#This Row],[text_classification_arabic2]],TextClassificationList[text_classification_arabic],0),1)</f>
        <v>#N/A</v>
      </c>
      <c r="AS45" t="e">
        <f>INDEX(TextClassificationList[],MATCH(SUNA_AGENCY_EN[[#This Row],[text_classification_arabic3]],TextClassificationList[text_classification_arabic],0),1)</f>
        <v>#N/A</v>
      </c>
      <c r="AU45" t="e">
        <f>INDEX(TextClassificationList[],MATCH(SUNA_AGENCY_EN[[#This Row],[text_classification_arabic3]],TextClassificationList[text_classification_arabic],0),1)</f>
        <v>#N/A</v>
      </c>
      <c r="AW45" t="e">
        <f>INDEX(TextClassificationList[],MATCH(SUNA_AGENCY_EN[[#This Row],[text_classification_arabic5]],TextClassificationList[text_classification_arabic],0),1)</f>
        <v>#N/A</v>
      </c>
    </row>
    <row r="46" spans="1:49" hidden="1" x14ac:dyDescent="0.2">
      <c r="A46">
        <v>1.6280945139262423E+18</v>
      </c>
      <c r="B46">
        <v>1.6280945139262423E+18</v>
      </c>
      <c r="C46" t="s">
        <v>562</v>
      </c>
      <c r="D46" s="1">
        <v>44978</v>
      </c>
      <c r="E46" s="2">
        <v>0.83975694444444449</v>
      </c>
      <c r="F46">
        <v>200</v>
      </c>
      <c r="G46">
        <v>1.4671198087391683E+18</v>
      </c>
      <c r="H46" t="s">
        <v>295</v>
      </c>
      <c r="I46" t="s">
        <v>296</v>
      </c>
      <c r="J46" t="s">
        <v>265</v>
      </c>
      <c r="K46" t="s">
        <v>563</v>
      </c>
      <c r="L46" t="s">
        <v>272</v>
      </c>
      <c r="M46" t="s">
        <v>266</v>
      </c>
      <c r="N46" t="s">
        <v>564</v>
      </c>
      <c r="O46" t="s">
        <v>565</v>
      </c>
      <c r="P46">
        <v>0</v>
      </c>
      <c r="Q46">
        <v>1</v>
      </c>
      <c r="R46">
        <v>1</v>
      </c>
      <c r="S46" t="s">
        <v>300</v>
      </c>
      <c r="T46" t="s">
        <v>266</v>
      </c>
      <c r="U46" t="s">
        <v>566</v>
      </c>
      <c r="V46" t="b">
        <v>0</v>
      </c>
      <c r="W46" t="s">
        <v>265</v>
      </c>
      <c r="X46">
        <v>1</v>
      </c>
      <c r="Y46" t="s">
        <v>567</v>
      </c>
      <c r="Z46" t="s">
        <v>265</v>
      </c>
      <c r="AA46" t="s">
        <v>265</v>
      </c>
      <c r="AB46" t="s">
        <v>265</v>
      </c>
      <c r="AC46" t="s">
        <v>265</v>
      </c>
      <c r="AD46" t="s">
        <v>265</v>
      </c>
      <c r="AE46" t="s">
        <v>265</v>
      </c>
      <c r="AF46" t="s">
        <v>266</v>
      </c>
      <c r="AG46" t="s">
        <v>265</v>
      </c>
      <c r="AH46" t="s">
        <v>265</v>
      </c>
      <c r="AI46" t="s">
        <v>265</v>
      </c>
      <c r="AJ46" t="s">
        <v>265</v>
      </c>
      <c r="AK46" t="s">
        <v>267</v>
      </c>
      <c r="AL46" t="str">
        <f>IF(SUNA_AGENCY_EN[[#This Row],[relevancy_classification_english]]="Relevant","مناسب",IF(SUNA_AGENCY_EN[[#This Row],[relevancy_classification_english]]="Relevant","عَرَضِيّ",""))</f>
        <v>مناسب</v>
      </c>
      <c r="AM46" t="s">
        <v>269</v>
      </c>
      <c r="AN46" t="str">
        <f>IF(SUNA_AGENCY_EN[[#This Row],[sentiment_analysis_english]]="Negative","سلبي",IF(SUNA_AGENCY_EN[[#This Row],[sentiment_analysis_english]]="Neutral","حيادي",IF(SUNA_AGENCY_EN[[#This Row],[sentiment_analysis_english]]="Positive","إيجابي","")))</f>
        <v>إيجابي</v>
      </c>
      <c r="AO46" t="str">
        <f>INDEX(TextClassificationList[],MATCH(SUNA_AGENCY_EN[[#This Row],[text_classification_arabic]],TextClassificationList[text_classification_arabic],0),1)</f>
        <v>Relations Between Countries</v>
      </c>
      <c r="AP46" t="s">
        <v>184</v>
      </c>
      <c r="AQ46" t="e">
        <f>INDEX(TextClassificationList[],MATCH(SUNA_AGENCY_EN[[#This Row],[text_classification_arabic2]],TextClassificationList[text_classification_arabic],0),1)</f>
        <v>#N/A</v>
      </c>
      <c r="AS46" t="e">
        <f>INDEX(TextClassificationList[],MATCH(SUNA_AGENCY_EN[[#This Row],[text_classification_arabic3]],TextClassificationList[text_classification_arabic],0),1)</f>
        <v>#N/A</v>
      </c>
      <c r="AU46" t="e">
        <f>INDEX(TextClassificationList[],MATCH(SUNA_AGENCY_EN[[#This Row],[text_classification_arabic3]],TextClassificationList[text_classification_arabic],0),1)</f>
        <v>#N/A</v>
      </c>
      <c r="AW46" t="e">
        <f>INDEX(TextClassificationList[],MATCH(SUNA_AGENCY_EN[[#This Row],[text_classification_arabic5]],TextClassificationList[text_classification_arabic],0),1)</f>
        <v>#N/A</v>
      </c>
    </row>
    <row r="47" spans="1:49" hidden="1" x14ac:dyDescent="0.2">
      <c r="A47">
        <v>1.6280915501555384E+18</v>
      </c>
      <c r="B47">
        <v>1.6280915501555384E+18</v>
      </c>
      <c r="C47" t="s">
        <v>568</v>
      </c>
      <c r="D47" s="1">
        <v>44978</v>
      </c>
      <c r="E47" s="2">
        <v>0.83157407407407402</v>
      </c>
      <c r="F47">
        <v>200</v>
      </c>
      <c r="G47">
        <v>1.4671198087391683E+18</v>
      </c>
      <c r="H47" t="s">
        <v>295</v>
      </c>
      <c r="I47" t="s">
        <v>296</v>
      </c>
      <c r="J47" t="s">
        <v>265</v>
      </c>
      <c r="K47" t="s">
        <v>569</v>
      </c>
      <c r="L47" t="s">
        <v>272</v>
      </c>
      <c r="M47" t="s">
        <v>266</v>
      </c>
      <c r="N47" t="s">
        <v>570</v>
      </c>
      <c r="O47" t="s">
        <v>571</v>
      </c>
      <c r="P47">
        <v>0</v>
      </c>
      <c r="Q47">
        <v>0</v>
      </c>
      <c r="R47">
        <v>0</v>
      </c>
      <c r="S47" t="s">
        <v>300</v>
      </c>
      <c r="T47" t="s">
        <v>266</v>
      </c>
      <c r="U47" t="s">
        <v>572</v>
      </c>
      <c r="V47" t="b">
        <v>0</v>
      </c>
      <c r="W47" t="s">
        <v>265</v>
      </c>
      <c r="X47">
        <v>1</v>
      </c>
      <c r="Y47" t="s">
        <v>573</v>
      </c>
      <c r="Z47" t="s">
        <v>265</v>
      </c>
      <c r="AA47" t="s">
        <v>265</v>
      </c>
      <c r="AB47" t="s">
        <v>265</v>
      </c>
      <c r="AC47" t="s">
        <v>265</v>
      </c>
      <c r="AD47" t="s">
        <v>265</v>
      </c>
      <c r="AE47" t="s">
        <v>265</v>
      </c>
      <c r="AF47" t="s">
        <v>266</v>
      </c>
      <c r="AG47" t="s">
        <v>265</v>
      </c>
      <c r="AH47" t="s">
        <v>265</v>
      </c>
      <c r="AI47" t="s">
        <v>265</v>
      </c>
      <c r="AJ47" t="s">
        <v>265</v>
      </c>
      <c r="AK47" t="s">
        <v>267</v>
      </c>
      <c r="AL47" t="str">
        <f>IF(SUNA_AGENCY_EN[[#This Row],[relevancy_classification_english]]="Relevant","مناسب",IF(SUNA_AGENCY_EN[[#This Row],[relevancy_classification_english]]="Relevant","عَرَضِيّ",""))</f>
        <v>مناسب</v>
      </c>
      <c r="AM47" t="s">
        <v>269</v>
      </c>
      <c r="AN47" t="str">
        <f>IF(SUNA_AGENCY_EN[[#This Row],[sentiment_analysis_english]]="Negative","سلبي",IF(SUNA_AGENCY_EN[[#This Row],[sentiment_analysis_english]]="Neutral","حيادي",IF(SUNA_AGENCY_EN[[#This Row],[sentiment_analysis_english]]="Positive","إيجابي","")))</f>
        <v>إيجابي</v>
      </c>
      <c r="AO47" t="str">
        <f>INDEX(TextClassificationList[],MATCH(SUNA_AGENCY_EN[[#This Row],[text_classification_arabic]],TextClassificationList[text_classification_arabic],0),1)</f>
        <v>Relations Between Countries</v>
      </c>
      <c r="AP47" t="s">
        <v>184</v>
      </c>
      <c r="AQ47" t="e">
        <f>INDEX(TextClassificationList[],MATCH(SUNA_AGENCY_EN[[#This Row],[text_classification_arabic2]],TextClassificationList[text_classification_arabic],0),1)</f>
        <v>#N/A</v>
      </c>
      <c r="AS47" t="e">
        <f>INDEX(TextClassificationList[],MATCH(SUNA_AGENCY_EN[[#This Row],[text_classification_arabic3]],TextClassificationList[text_classification_arabic],0),1)</f>
        <v>#N/A</v>
      </c>
      <c r="AU47" t="e">
        <f>INDEX(TextClassificationList[],MATCH(SUNA_AGENCY_EN[[#This Row],[text_classification_arabic3]],TextClassificationList[text_classification_arabic],0),1)</f>
        <v>#N/A</v>
      </c>
      <c r="AW47" t="e">
        <f>INDEX(TextClassificationList[],MATCH(SUNA_AGENCY_EN[[#This Row],[text_classification_arabic5]],TextClassificationList[text_classification_arabic],0),1)</f>
        <v>#N/A</v>
      </c>
    </row>
    <row r="48" spans="1:49" hidden="1" x14ac:dyDescent="0.2">
      <c r="A48">
        <v>1.6280899344509256E+18</v>
      </c>
      <c r="B48">
        <v>1.6280899344509256E+18</v>
      </c>
      <c r="C48" t="s">
        <v>574</v>
      </c>
      <c r="D48" s="1">
        <v>44978</v>
      </c>
      <c r="E48" s="2">
        <v>0.82711805555555551</v>
      </c>
      <c r="F48">
        <v>200</v>
      </c>
      <c r="G48">
        <v>1.4671198087391683E+18</v>
      </c>
      <c r="H48" t="s">
        <v>295</v>
      </c>
      <c r="I48" t="s">
        <v>296</v>
      </c>
      <c r="J48" t="s">
        <v>265</v>
      </c>
      <c r="K48" t="s">
        <v>575</v>
      </c>
      <c r="L48" t="s">
        <v>272</v>
      </c>
      <c r="M48" t="s">
        <v>266</v>
      </c>
      <c r="N48" t="s">
        <v>576</v>
      </c>
      <c r="O48" t="s">
        <v>577</v>
      </c>
      <c r="P48">
        <v>0</v>
      </c>
      <c r="Q48">
        <v>0</v>
      </c>
      <c r="R48">
        <v>0</v>
      </c>
      <c r="S48" t="s">
        <v>300</v>
      </c>
      <c r="T48" t="s">
        <v>266</v>
      </c>
      <c r="U48" t="s">
        <v>578</v>
      </c>
      <c r="V48" t="b">
        <v>0</v>
      </c>
      <c r="W48" t="s">
        <v>265</v>
      </c>
      <c r="X48">
        <v>1</v>
      </c>
      <c r="Y48" t="s">
        <v>579</v>
      </c>
      <c r="Z48" t="s">
        <v>265</v>
      </c>
      <c r="AA48" t="s">
        <v>265</v>
      </c>
      <c r="AB48" t="s">
        <v>265</v>
      </c>
      <c r="AC48" t="s">
        <v>265</v>
      </c>
      <c r="AD48" t="s">
        <v>265</v>
      </c>
      <c r="AE48" t="s">
        <v>265</v>
      </c>
      <c r="AF48" t="s">
        <v>266</v>
      </c>
      <c r="AG48" t="s">
        <v>265</v>
      </c>
      <c r="AH48" t="s">
        <v>265</v>
      </c>
      <c r="AI48" t="s">
        <v>265</v>
      </c>
      <c r="AJ48" t="s">
        <v>265</v>
      </c>
      <c r="AK48" t="s">
        <v>267</v>
      </c>
      <c r="AL48" t="str">
        <f>IF(SUNA_AGENCY_EN[[#This Row],[relevancy_classification_english]]="Relevant","مناسب",IF(SUNA_AGENCY_EN[[#This Row],[relevancy_classification_english]]="Relevant","عَرَضِيّ",""))</f>
        <v>مناسب</v>
      </c>
      <c r="AM48" t="s">
        <v>269</v>
      </c>
      <c r="AN48" t="str">
        <f>IF(SUNA_AGENCY_EN[[#This Row],[sentiment_analysis_english]]="Negative","سلبي",IF(SUNA_AGENCY_EN[[#This Row],[sentiment_analysis_english]]="Neutral","حيادي",IF(SUNA_AGENCY_EN[[#This Row],[sentiment_analysis_english]]="Positive","إيجابي","")))</f>
        <v>إيجابي</v>
      </c>
      <c r="AO48" t="str">
        <f>INDEX(TextClassificationList[],MATCH(SUNA_AGENCY_EN[[#This Row],[text_classification_arabic]],TextClassificationList[text_classification_arabic],0),1)</f>
        <v>Relations Between Countries</v>
      </c>
      <c r="AP48" t="s">
        <v>184</v>
      </c>
      <c r="AQ48" t="e">
        <f>INDEX(TextClassificationList[],MATCH(SUNA_AGENCY_EN[[#This Row],[text_classification_arabic2]],TextClassificationList[text_classification_arabic],0),1)</f>
        <v>#N/A</v>
      </c>
      <c r="AS48" t="e">
        <f>INDEX(TextClassificationList[],MATCH(SUNA_AGENCY_EN[[#This Row],[text_classification_arabic3]],TextClassificationList[text_classification_arabic],0),1)</f>
        <v>#N/A</v>
      </c>
      <c r="AU48" t="e">
        <f>INDEX(TextClassificationList[],MATCH(SUNA_AGENCY_EN[[#This Row],[text_classification_arabic3]],TextClassificationList[text_classification_arabic],0),1)</f>
        <v>#N/A</v>
      </c>
      <c r="AW48" t="e">
        <f>INDEX(TextClassificationList[],MATCH(SUNA_AGENCY_EN[[#This Row],[text_classification_arabic5]],TextClassificationList[text_classification_arabic],0),1)</f>
        <v>#N/A</v>
      </c>
    </row>
    <row r="49" spans="1:49" hidden="1" x14ac:dyDescent="0.2">
      <c r="A49">
        <v>1.6280812501277164E+18</v>
      </c>
      <c r="B49">
        <v>1.6280812501277164E+18</v>
      </c>
      <c r="C49" t="s">
        <v>580</v>
      </c>
      <c r="D49" s="1">
        <v>44978</v>
      </c>
      <c r="E49" s="2">
        <v>0.80314814814814817</v>
      </c>
      <c r="F49">
        <v>200</v>
      </c>
      <c r="G49">
        <v>1.4671198087391683E+18</v>
      </c>
      <c r="H49" t="s">
        <v>295</v>
      </c>
      <c r="I49" t="s">
        <v>296</v>
      </c>
      <c r="J49" t="s">
        <v>265</v>
      </c>
      <c r="K49" t="s">
        <v>581</v>
      </c>
      <c r="L49" t="s">
        <v>272</v>
      </c>
      <c r="M49" t="s">
        <v>266</v>
      </c>
      <c r="N49" t="s">
        <v>582</v>
      </c>
      <c r="O49" t="s">
        <v>583</v>
      </c>
      <c r="P49">
        <v>0</v>
      </c>
      <c r="Q49">
        <v>0</v>
      </c>
      <c r="R49">
        <v>0</v>
      </c>
      <c r="S49" t="s">
        <v>300</v>
      </c>
      <c r="T49" t="s">
        <v>266</v>
      </c>
      <c r="U49" t="s">
        <v>584</v>
      </c>
      <c r="V49" t="b">
        <v>0</v>
      </c>
      <c r="W49" t="s">
        <v>265</v>
      </c>
      <c r="X49">
        <v>1</v>
      </c>
      <c r="Y49" t="s">
        <v>585</v>
      </c>
      <c r="Z49" t="s">
        <v>265</v>
      </c>
      <c r="AA49" t="s">
        <v>265</v>
      </c>
      <c r="AB49" t="s">
        <v>265</v>
      </c>
      <c r="AC49" t="s">
        <v>265</v>
      </c>
      <c r="AD49" t="s">
        <v>265</v>
      </c>
      <c r="AE49" t="s">
        <v>265</v>
      </c>
      <c r="AF49" t="s">
        <v>266</v>
      </c>
      <c r="AG49" t="s">
        <v>265</v>
      </c>
      <c r="AH49" t="s">
        <v>265</v>
      </c>
      <c r="AI49" t="s">
        <v>265</v>
      </c>
      <c r="AJ49" t="s">
        <v>265</v>
      </c>
      <c r="AK49" t="s">
        <v>267</v>
      </c>
      <c r="AL49" t="str">
        <f>IF(SUNA_AGENCY_EN[[#This Row],[relevancy_classification_english]]="Relevant","مناسب",IF(SUNA_AGENCY_EN[[#This Row],[relevancy_classification_english]]="Relevant","عَرَضِيّ",""))</f>
        <v>مناسب</v>
      </c>
      <c r="AM49" t="s">
        <v>269</v>
      </c>
      <c r="AN49" t="str">
        <f>IF(SUNA_AGENCY_EN[[#This Row],[sentiment_analysis_english]]="Negative","سلبي",IF(SUNA_AGENCY_EN[[#This Row],[sentiment_analysis_english]]="Neutral","حيادي",IF(SUNA_AGENCY_EN[[#This Row],[sentiment_analysis_english]]="Positive","إيجابي","")))</f>
        <v>إيجابي</v>
      </c>
      <c r="AO49" t="str">
        <f>INDEX(TextClassificationList[],MATCH(SUNA_AGENCY_EN[[#This Row],[text_classification_arabic]],TextClassificationList[text_classification_arabic],0),1)</f>
        <v>Relations Between Countries</v>
      </c>
      <c r="AP49" t="s">
        <v>184</v>
      </c>
      <c r="AQ49" t="e">
        <f>INDEX(TextClassificationList[],MATCH(SUNA_AGENCY_EN[[#This Row],[text_classification_arabic2]],TextClassificationList[text_classification_arabic],0),1)</f>
        <v>#N/A</v>
      </c>
      <c r="AS49" t="e">
        <f>INDEX(TextClassificationList[],MATCH(SUNA_AGENCY_EN[[#This Row],[text_classification_arabic3]],TextClassificationList[text_classification_arabic],0),1)</f>
        <v>#N/A</v>
      </c>
      <c r="AU49" t="e">
        <f>INDEX(TextClassificationList[],MATCH(SUNA_AGENCY_EN[[#This Row],[text_classification_arabic3]],TextClassificationList[text_classification_arabic],0),1)</f>
        <v>#N/A</v>
      </c>
      <c r="AW49" t="e">
        <f>INDEX(TextClassificationList[],MATCH(SUNA_AGENCY_EN[[#This Row],[text_classification_arabic5]],TextClassificationList[text_classification_arabic],0),1)</f>
        <v>#N/A</v>
      </c>
    </row>
    <row r="50" spans="1:49" hidden="1" x14ac:dyDescent="0.2">
      <c r="A50">
        <v>1.628079654060929E+18</v>
      </c>
      <c r="B50">
        <v>1.628079654060929E+18</v>
      </c>
      <c r="C50" t="s">
        <v>586</v>
      </c>
      <c r="D50" s="1">
        <v>44978</v>
      </c>
      <c r="E50" s="2">
        <v>0.79874999999999996</v>
      </c>
      <c r="F50">
        <v>200</v>
      </c>
      <c r="G50">
        <v>1.4671198087391683E+18</v>
      </c>
      <c r="H50" t="s">
        <v>295</v>
      </c>
      <c r="I50" t="s">
        <v>296</v>
      </c>
      <c r="J50" t="s">
        <v>265</v>
      </c>
      <c r="K50" t="s">
        <v>587</v>
      </c>
      <c r="L50" t="s">
        <v>272</v>
      </c>
      <c r="M50" t="s">
        <v>266</v>
      </c>
      <c r="N50" t="s">
        <v>588</v>
      </c>
      <c r="O50" t="s">
        <v>589</v>
      </c>
      <c r="P50">
        <v>0</v>
      </c>
      <c r="Q50">
        <v>0</v>
      </c>
      <c r="R50">
        <v>0</v>
      </c>
      <c r="S50" t="s">
        <v>300</v>
      </c>
      <c r="T50" t="s">
        <v>266</v>
      </c>
      <c r="U50" t="s">
        <v>590</v>
      </c>
      <c r="V50" t="b">
        <v>0</v>
      </c>
      <c r="W50" t="s">
        <v>265</v>
      </c>
      <c r="X50">
        <v>1</v>
      </c>
      <c r="Y50" t="s">
        <v>591</v>
      </c>
      <c r="Z50" t="s">
        <v>265</v>
      </c>
      <c r="AA50" t="s">
        <v>265</v>
      </c>
      <c r="AB50" t="s">
        <v>265</v>
      </c>
      <c r="AC50" t="s">
        <v>265</v>
      </c>
      <c r="AD50" t="s">
        <v>265</v>
      </c>
      <c r="AE50" t="s">
        <v>265</v>
      </c>
      <c r="AF50" t="s">
        <v>266</v>
      </c>
      <c r="AG50" t="s">
        <v>265</v>
      </c>
      <c r="AH50" t="s">
        <v>265</v>
      </c>
      <c r="AI50" t="s">
        <v>265</v>
      </c>
      <c r="AJ50" t="s">
        <v>265</v>
      </c>
      <c r="AK50" t="s">
        <v>267</v>
      </c>
      <c r="AL50" t="str">
        <f>IF(SUNA_AGENCY_EN[[#This Row],[relevancy_classification_english]]="Relevant","مناسب",IF(SUNA_AGENCY_EN[[#This Row],[relevancy_classification_english]]="Relevant","عَرَضِيّ",""))</f>
        <v>مناسب</v>
      </c>
      <c r="AM50" t="s">
        <v>270</v>
      </c>
      <c r="AN50" t="str">
        <f>IF(SUNA_AGENCY_EN[[#This Row],[sentiment_analysis_english]]="Negative","سلبي",IF(SUNA_AGENCY_EN[[#This Row],[sentiment_analysis_english]]="Neutral","حيادي",IF(SUNA_AGENCY_EN[[#This Row],[sentiment_analysis_english]]="Positive","إيجابي","")))</f>
        <v>حيادي</v>
      </c>
      <c r="AO50" t="str">
        <f>INDEX(TextClassificationList[],MATCH(SUNA_AGENCY_EN[[#This Row],[text_classification_arabic]],TextClassificationList[text_classification_arabic],0),1)</f>
        <v>Relations Between Countries</v>
      </c>
      <c r="AP50" t="s">
        <v>184</v>
      </c>
      <c r="AQ50" t="e">
        <f>INDEX(TextClassificationList[],MATCH(SUNA_AGENCY_EN[[#This Row],[text_classification_arabic2]],TextClassificationList[text_classification_arabic],0),1)</f>
        <v>#N/A</v>
      </c>
      <c r="AS50" t="e">
        <f>INDEX(TextClassificationList[],MATCH(SUNA_AGENCY_EN[[#This Row],[text_classification_arabic3]],TextClassificationList[text_classification_arabic],0),1)</f>
        <v>#N/A</v>
      </c>
      <c r="AU50" t="e">
        <f>INDEX(TextClassificationList[],MATCH(SUNA_AGENCY_EN[[#This Row],[text_classification_arabic3]],TextClassificationList[text_classification_arabic],0),1)</f>
        <v>#N/A</v>
      </c>
      <c r="AW50" t="e">
        <f>INDEX(TextClassificationList[],MATCH(SUNA_AGENCY_EN[[#This Row],[text_classification_arabic5]],TextClassificationList[text_classification_arabic],0),1)</f>
        <v>#N/A</v>
      </c>
    </row>
    <row r="51" spans="1:49" hidden="1" x14ac:dyDescent="0.2">
      <c r="A51">
        <v>1.628078045461463E+18</v>
      </c>
      <c r="B51">
        <v>1.628078045461463E+18</v>
      </c>
      <c r="C51" t="s">
        <v>592</v>
      </c>
      <c r="D51" s="1">
        <v>44978</v>
      </c>
      <c r="E51" s="2">
        <v>0.7943055555555556</v>
      </c>
      <c r="F51">
        <v>200</v>
      </c>
      <c r="G51">
        <v>1.4671198087391683E+18</v>
      </c>
      <c r="H51" t="s">
        <v>295</v>
      </c>
      <c r="I51" t="s">
        <v>296</v>
      </c>
      <c r="J51" t="s">
        <v>265</v>
      </c>
      <c r="K51" t="s">
        <v>593</v>
      </c>
      <c r="L51" t="s">
        <v>272</v>
      </c>
      <c r="M51" t="s">
        <v>266</v>
      </c>
      <c r="N51" t="s">
        <v>594</v>
      </c>
      <c r="O51" t="s">
        <v>595</v>
      </c>
      <c r="P51">
        <v>0</v>
      </c>
      <c r="Q51">
        <v>0</v>
      </c>
      <c r="R51">
        <v>0</v>
      </c>
      <c r="S51" t="s">
        <v>300</v>
      </c>
      <c r="T51" t="s">
        <v>266</v>
      </c>
      <c r="U51" t="s">
        <v>596</v>
      </c>
      <c r="V51" t="b">
        <v>0</v>
      </c>
      <c r="W51" t="s">
        <v>265</v>
      </c>
      <c r="X51">
        <v>1</v>
      </c>
      <c r="Y51" t="s">
        <v>597</v>
      </c>
      <c r="Z51" t="s">
        <v>265</v>
      </c>
      <c r="AA51" t="s">
        <v>265</v>
      </c>
      <c r="AB51" t="s">
        <v>265</v>
      </c>
      <c r="AC51" t="s">
        <v>265</v>
      </c>
      <c r="AD51" t="s">
        <v>265</v>
      </c>
      <c r="AE51" t="s">
        <v>265</v>
      </c>
      <c r="AF51" t="s">
        <v>266</v>
      </c>
      <c r="AG51" t="s">
        <v>265</v>
      </c>
      <c r="AH51" t="s">
        <v>265</v>
      </c>
      <c r="AI51" t="s">
        <v>265</v>
      </c>
      <c r="AJ51" t="s">
        <v>265</v>
      </c>
      <c r="AK51" t="s">
        <v>267</v>
      </c>
      <c r="AL51" t="str">
        <f>IF(SUNA_AGENCY_EN[[#This Row],[relevancy_classification_english]]="Relevant","مناسب",IF(SUNA_AGENCY_EN[[#This Row],[relevancy_classification_english]]="Relevant","عَرَضِيّ",""))</f>
        <v>مناسب</v>
      </c>
      <c r="AM51" t="s">
        <v>269</v>
      </c>
      <c r="AN51" t="str">
        <f>IF(SUNA_AGENCY_EN[[#This Row],[sentiment_analysis_english]]="Negative","سلبي",IF(SUNA_AGENCY_EN[[#This Row],[sentiment_analysis_english]]="Neutral","حيادي",IF(SUNA_AGENCY_EN[[#This Row],[sentiment_analysis_english]]="Positive","إيجابي","")))</f>
        <v>إيجابي</v>
      </c>
      <c r="AO51" t="str">
        <f>INDEX(TextClassificationList[],MATCH(SUNA_AGENCY_EN[[#This Row],[text_classification_arabic]],TextClassificationList[text_classification_arabic],0),1)</f>
        <v>Health Care</v>
      </c>
      <c r="AP51" t="s">
        <v>124</v>
      </c>
      <c r="AQ51" t="e">
        <f>INDEX(TextClassificationList[],MATCH(SUNA_AGENCY_EN[[#This Row],[text_classification_arabic2]],TextClassificationList[text_classification_arabic],0),1)</f>
        <v>#N/A</v>
      </c>
      <c r="AS51" t="e">
        <f>INDEX(TextClassificationList[],MATCH(SUNA_AGENCY_EN[[#This Row],[text_classification_arabic3]],TextClassificationList[text_classification_arabic],0),1)</f>
        <v>#N/A</v>
      </c>
      <c r="AU51" t="e">
        <f>INDEX(TextClassificationList[],MATCH(SUNA_AGENCY_EN[[#This Row],[text_classification_arabic3]],TextClassificationList[text_classification_arabic],0),1)</f>
        <v>#N/A</v>
      </c>
      <c r="AW51" t="e">
        <f>INDEX(TextClassificationList[],MATCH(SUNA_AGENCY_EN[[#This Row],[text_classification_arabic5]],TextClassificationList[text_classification_arabic],0),1)</f>
        <v>#N/A</v>
      </c>
    </row>
    <row r="52" spans="1:49" hidden="1" x14ac:dyDescent="0.2">
      <c r="A52">
        <v>1.6280757239645266E+18</v>
      </c>
      <c r="B52">
        <v>1.6280757239645266E+18</v>
      </c>
      <c r="C52" t="s">
        <v>598</v>
      </c>
      <c r="D52" s="1">
        <v>44978</v>
      </c>
      <c r="E52" s="2">
        <v>0.78790509259259256</v>
      </c>
      <c r="F52">
        <v>200</v>
      </c>
      <c r="G52">
        <v>1.4671198087391683E+18</v>
      </c>
      <c r="H52" t="s">
        <v>295</v>
      </c>
      <c r="I52" t="s">
        <v>296</v>
      </c>
      <c r="J52" t="s">
        <v>265</v>
      </c>
      <c r="K52" t="s">
        <v>599</v>
      </c>
      <c r="L52" t="s">
        <v>272</v>
      </c>
      <c r="M52" t="s">
        <v>266</v>
      </c>
      <c r="N52" t="s">
        <v>600</v>
      </c>
      <c r="O52" t="s">
        <v>601</v>
      </c>
      <c r="P52">
        <v>0</v>
      </c>
      <c r="Q52">
        <v>0</v>
      </c>
      <c r="R52">
        <v>0</v>
      </c>
      <c r="S52" t="s">
        <v>300</v>
      </c>
      <c r="T52" t="s">
        <v>266</v>
      </c>
      <c r="U52" t="s">
        <v>602</v>
      </c>
      <c r="V52" t="b">
        <v>0</v>
      </c>
      <c r="W52" t="s">
        <v>265</v>
      </c>
      <c r="X52">
        <v>1</v>
      </c>
      <c r="Y52" t="s">
        <v>603</v>
      </c>
      <c r="Z52" t="s">
        <v>265</v>
      </c>
      <c r="AA52" t="s">
        <v>265</v>
      </c>
      <c r="AB52" t="s">
        <v>265</v>
      </c>
      <c r="AC52" t="s">
        <v>265</v>
      </c>
      <c r="AD52" t="s">
        <v>265</v>
      </c>
      <c r="AE52" t="s">
        <v>265</v>
      </c>
      <c r="AF52" t="s">
        <v>266</v>
      </c>
      <c r="AG52" t="s">
        <v>265</v>
      </c>
      <c r="AH52" t="s">
        <v>265</v>
      </c>
      <c r="AI52" t="s">
        <v>265</v>
      </c>
      <c r="AJ52" t="s">
        <v>265</v>
      </c>
      <c r="AK52" t="s">
        <v>267</v>
      </c>
      <c r="AL52" t="str">
        <f>IF(SUNA_AGENCY_EN[[#This Row],[relevancy_classification_english]]="Relevant","مناسب",IF(SUNA_AGENCY_EN[[#This Row],[relevancy_classification_english]]="Relevant","عَرَضِيّ",""))</f>
        <v>مناسب</v>
      </c>
      <c r="AM52" t="s">
        <v>269</v>
      </c>
      <c r="AN52" t="str">
        <f>IF(SUNA_AGENCY_EN[[#This Row],[sentiment_analysis_english]]="Negative","سلبي",IF(SUNA_AGENCY_EN[[#This Row],[sentiment_analysis_english]]="Neutral","حيادي",IF(SUNA_AGENCY_EN[[#This Row],[sentiment_analysis_english]]="Positive","إيجابي","")))</f>
        <v>إيجابي</v>
      </c>
      <c r="AO52" t="str">
        <f>INDEX(TextClassificationList[],MATCH(SUNA_AGENCY_EN[[#This Row],[text_classification_arabic]],TextClassificationList[text_classification_arabic],0),1)</f>
        <v>Peace and Security</v>
      </c>
      <c r="AP52" t="s">
        <v>168</v>
      </c>
      <c r="AQ52" t="e">
        <f>INDEX(TextClassificationList[],MATCH(SUNA_AGENCY_EN[[#This Row],[text_classification_arabic2]],TextClassificationList[text_classification_arabic],0),1)</f>
        <v>#N/A</v>
      </c>
      <c r="AS52" t="e">
        <f>INDEX(TextClassificationList[],MATCH(SUNA_AGENCY_EN[[#This Row],[text_classification_arabic3]],TextClassificationList[text_classification_arabic],0),1)</f>
        <v>#N/A</v>
      </c>
      <c r="AU52" t="e">
        <f>INDEX(TextClassificationList[],MATCH(SUNA_AGENCY_EN[[#This Row],[text_classification_arabic3]],TextClassificationList[text_classification_arabic],0),1)</f>
        <v>#N/A</v>
      </c>
      <c r="AW52" t="e">
        <f>INDEX(TextClassificationList[],MATCH(SUNA_AGENCY_EN[[#This Row],[text_classification_arabic5]],TextClassificationList[text_classification_arabic],0),1)</f>
        <v>#N/A</v>
      </c>
    </row>
    <row r="53" spans="1:49" hidden="1" x14ac:dyDescent="0.2">
      <c r="A53">
        <v>1.628053640291156E+18</v>
      </c>
      <c r="B53">
        <v>1.628053640291156E+18</v>
      </c>
      <c r="C53" t="s">
        <v>604</v>
      </c>
      <c r="D53" s="1">
        <v>44978</v>
      </c>
      <c r="E53" s="2">
        <v>0.72696759259259258</v>
      </c>
      <c r="F53">
        <v>200</v>
      </c>
      <c r="G53">
        <v>1.4671198087391683E+18</v>
      </c>
      <c r="H53" t="s">
        <v>295</v>
      </c>
      <c r="I53" t="s">
        <v>296</v>
      </c>
      <c r="J53" t="s">
        <v>265</v>
      </c>
      <c r="K53" t="s">
        <v>605</v>
      </c>
      <c r="L53" t="s">
        <v>272</v>
      </c>
      <c r="M53" t="s">
        <v>266</v>
      </c>
      <c r="N53" t="s">
        <v>606</v>
      </c>
      <c r="O53" t="s">
        <v>607</v>
      </c>
      <c r="P53">
        <v>0</v>
      </c>
      <c r="Q53">
        <v>0</v>
      </c>
      <c r="R53">
        <v>0</v>
      </c>
      <c r="S53" t="s">
        <v>300</v>
      </c>
      <c r="T53" t="s">
        <v>266</v>
      </c>
      <c r="U53" t="s">
        <v>608</v>
      </c>
      <c r="V53" t="b">
        <v>0</v>
      </c>
      <c r="W53" t="s">
        <v>265</v>
      </c>
      <c r="X53">
        <v>1</v>
      </c>
      <c r="Y53" t="s">
        <v>609</v>
      </c>
      <c r="Z53" t="s">
        <v>265</v>
      </c>
      <c r="AA53" t="s">
        <v>265</v>
      </c>
      <c r="AB53" t="s">
        <v>265</v>
      </c>
      <c r="AC53" t="s">
        <v>265</v>
      </c>
      <c r="AD53" t="s">
        <v>265</v>
      </c>
      <c r="AE53" t="s">
        <v>265</v>
      </c>
      <c r="AF53" t="s">
        <v>266</v>
      </c>
      <c r="AG53" t="s">
        <v>265</v>
      </c>
      <c r="AH53" t="s">
        <v>265</v>
      </c>
      <c r="AI53" t="s">
        <v>265</v>
      </c>
      <c r="AJ53" t="s">
        <v>265</v>
      </c>
      <c r="AK53" t="s">
        <v>267</v>
      </c>
      <c r="AL53" t="str">
        <f>IF(SUNA_AGENCY_EN[[#This Row],[relevancy_classification_english]]="Relevant","مناسب",IF(SUNA_AGENCY_EN[[#This Row],[relevancy_classification_english]]="Relevant","عَرَضِيّ",""))</f>
        <v>مناسب</v>
      </c>
      <c r="AM53" t="s">
        <v>269</v>
      </c>
      <c r="AN53" t="str">
        <f>IF(SUNA_AGENCY_EN[[#This Row],[sentiment_analysis_english]]="Negative","سلبي",IF(SUNA_AGENCY_EN[[#This Row],[sentiment_analysis_english]]="Neutral","حيادي",IF(SUNA_AGENCY_EN[[#This Row],[sentiment_analysis_english]]="Positive","إيجابي","")))</f>
        <v>إيجابي</v>
      </c>
      <c r="AO53" t="str">
        <f>INDEX(TextClassificationList[],MATCH(SUNA_AGENCY_EN[[#This Row],[text_classification_arabic]],TextClassificationList[text_classification_arabic],0),1)</f>
        <v>Politics</v>
      </c>
      <c r="AP53" t="s">
        <v>174</v>
      </c>
      <c r="AQ53" t="e">
        <f>INDEX(TextClassificationList[],MATCH(SUNA_AGENCY_EN[[#This Row],[text_classification_arabic2]],TextClassificationList[text_classification_arabic],0),1)</f>
        <v>#N/A</v>
      </c>
      <c r="AS53" t="e">
        <f>INDEX(TextClassificationList[],MATCH(SUNA_AGENCY_EN[[#This Row],[text_classification_arabic3]],TextClassificationList[text_classification_arabic],0),1)</f>
        <v>#N/A</v>
      </c>
      <c r="AU53" t="e">
        <f>INDEX(TextClassificationList[],MATCH(SUNA_AGENCY_EN[[#This Row],[text_classification_arabic3]],TextClassificationList[text_classification_arabic],0),1)</f>
        <v>#N/A</v>
      </c>
      <c r="AW53" t="e">
        <f>INDEX(TextClassificationList[],MATCH(SUNA_AGENCY_EN[[#This Row],[text_classification_arabic5]],TextClassificationList[text_classification_arabic],0),1)</f>
        <v>#N/A</v>
      </c>
    </row>
    <row r="54" spans="1:49" hidden="1" x14ac:dyDescent="0.2">
      <c r="A54">
        <v>1.62805262603298E+18</v>
      </c>
      <c r="B54">
        <v>1.62805262603298E+18</v>
      </c>
      <c r="C54" t="s">
        <v>610</v>
      </c>
      <c r="D54" s="1">
        <v>44978</v>
      </c>
      <c r="E54" s="2">
        <v>0.72416666666666663</v>
      </c>
      <c r="F54">
        <v>200</v>
      </c>
      <c r="G54">
        <v>1.4671198087391683E+18</v>
      </c>
      <c r="H54" t="s">
        <v>295</v>
      </c>
      <c r="I54" t="s">
        <v>296</v>
      </c>
      <c r="J54" t="s">
        <v>265</v>
      </c>
      <c r="K54" t="s">
        <v>611</v>
      </c>
      <c r="L54" t="s">
        <v>272</v>
      </c>
      <c r="M54" t="s">
        <v>266</v>
      </c>
      <c r="N54" t="s">
        <v>612</v>
      </c>
      <c r="O54" t="s">
        <v>613</v>
      </c>
      <c r="P54">
        <v>0</v>
      </c>
      <c r="Q54">
        <v>0</v>
      </c>
      <c r="R54">
        <v>0</v>
      </c>
      <c r="S54" t="s">
        <v>300</v>
      </c>
      <c r="T54" t="s">
        <v>266</v>
      </c>
      <c r="U54" t="s">
        <v>614</v>
      </c>
      <c r="V54" t="b">
        <v>0</v>
      </c>
      <c r="W54" t="s">
        <v>265</v>
      </c>
      <c r="X54">
        <v>1</v>
      </c>
      <c r="Y54" t="s">
        <v>615</v>
      </c>
      <c r="Z54" t="s">
        <v>265</v>
      </c>
      <c r="AA54" t="s">
        <v>265</v>
      </c>
      <c r="AB54" t="s">
        <v>265</v>
      </c>
      <c r="AC54" t="s">
        <v>265</v>
      </c>
      <c r="AD54" t="s">
        <v>265</v>
      </c>
      <c r="AE54" t="s">
        <v>265</v>
      </c>
      <c r="AF54" t="s">
        <v>266</v>
      </c>
      <c r="AG54" t="s">
        <v>265</v>
      </c>
      <c r="AH54" t="s">
        <v>265</v>
      </c>
      <c r="AI54" t="s">
        <v>265</v>
      </c>
      <c r="AJ54" t="s">
        <v>265</v>
      </c>
      <c r="AK54" t="s">
        <v>267</v>
      </c>
      <c r="AL54" t="str">
        <f>IF(SUNA_AGENCY_EN[[#This Row],[relevancy_classification_english]]="Relevant","مناسب",IF(SUNA_AGENCY_EN[[#This Row],[relevancy_classification_english]]="Relevant","عَرَضِيّ",""))</f>
        <v>مناسب</v>
      </c>
      <c r="AM54" t="s">
        <v>269</v>
      </c>
      <c r="AN54" t="str">
        <f>IF(SUNA_AGENCY_EN[[#This Row],[sentiment_analysis_english]]="Negative","سلبي",IF(SUNA_AGENCY_EN[[#This Row],[sentiment_analysis_english]]="Neutral","حيادي",IF(SUNA_AGENCY_EN[[#This Row],[sentiment_analysis_english]]="Positive","إيجابي","")))</f>
        <v>إيجابي</v>
      </c>
      <c r="AO54" t="str">
        <f>INDEX(TextClassificationList[],MATCH(SUNA_AGENCY_EN[[#This Row],[text_classification_arabic]],TextClassificationList[text_classification_arabic],0),1)</f>
        <v>Politics</v>
      </c>
      <c r="AP54" t="s">
        <v>174</v>
      </c>
      <c r="AQ54" t="e">
        <f>INDEX(TextClassificationList[],MATCH(SUNA_AGENCY_EN[[#This Row],[text_classification_arabic2]],TextClassificationList[text_classification_arabic],0),1)</f>
        <v>#N/A</v>
      </c>
      <c r="AS54" t="e">
        <f>INDEX(TextClassificationList[],MATCH(SUNA_AGENCY_EN[[#This Row],[text_classification_arabic3]],TextClassificationList[text_classification_arabic],0),1)</f>
        <v>#N/A</v>
      </c>
      <c r="AU54" t="e">
        <f>INDEX(TextClassificationList[],MATCH(SUNA_AGENCY_EN[[#This Row],[text_classification_arabic3]],TextClassificationList[text_classification_arabic],0),1)</f>
        <v>#N/A</v>
      </c>
      <c r="AW54" t="e">
        <f>INDEX(TextClassificationList[],MATCH(SUNA_AGENCY_EN[[#This Row],[text_classification_arabic5]],TextClassificationList[text_classification_arabic],0),1)</f>
        <v>#N/A</v>
      </c>
    </row>
    <row r="55" spans="1:49" hidden="1" x14ac:dyDescent="0.2">
      <c r="A55">
        <v>1.6280510047458263E+18</v>
      </c>
      <c r="B55">
        <v>1.6280510047458263E+18</v>
      </c>
      <c r="C55" t="s">
        <v>616</v>
      </c>
      <c r="D55" s="1">
        <v>44978</v>
      </c>
      <c r="E55" s="2">
        <v>0.71968750000000004</v>
      </c>
      <c r="F55">
        <v>200</v>
      </c>
      <c r="G55">
        <v>1.4671198087391683E+18</v>
      </c>
      <c r="H55" t="s">
        <v>295</v>
      </c>
      <c r="I55" t="s">
        <v>296</v>
      </c>
      <c r="J55" t="s">
        <v>265</v>
      </c>
      <c r="K55" t="s">
        <v>617</v>
      </c>
      <c r="L55" t="s">
        <v>272</v>
      </c>
      <c r="M55" t="s">
        <v>266</v>
      </c>
      <c r="N55" t="s">
        <v>618</v>
      </c>
      <c r="O55" t="s">
        <v>619</v>
      </c>
      <c r="P55">
        <v>0</v>
      </c>
      <c r="Q55">
        <v>0</v>
      </c>
      <c r="R55">
        <v>0</v>
      </c>
      <c r="S55" t="s">
        <v>300</v>
      </c>
      <c r="T55" t="s">
        <v>266</v>
      </c>
      <c r="U55" t="s">
        <v>620</v>
      </c>
      <c r="V55" t="b">
        <v>0</v>
      </c>
      <c r="W55" t="s">
        <v>265</v>
      </c>
      <c r="X55">
        <v>1</v>
      </c>
      <c r="Y55" t="s">
        <v>621</v>
      </c>
      <c r="Z55" t="s">
        <v>265</v>
      </c>
      <c r="AA55" t="s">
        <v>265</v>
      </c>
      <c r="AB55" t="s">
        <v>265</v>
      </c>
      <c r="AC55" t="s">
        <v>265</v>
      </c>
      <c r="AD55" t="s">
        <v>265</v>
      </c>
      <c r="AE55" t="s">
        <v>265</v>
      </c>
      <c r="AF55" t="s">
        <v>266</v>
      </c>
      <c r="AG55" t="s">
        <v>265</v>
      </c>
      <c r="AH55" t="s">
        <v>265</v>
      </c>
      <c r="AI55" t="s">
        <v>265</v>
      </c>
      <c r="AJ55" t="s">
        <v>265</v>
      </c>
      <c r="AK55" t="s">
        <v>267</v>
      </c>
      <c r="AL55" t="str">
        <f>IF(SUNA_AGENCY_EN[[#This Row],[relevancy_classification_english]]="Relevant","مناسب",IF(SUNA_AGENCY_EN[[#This Row],[relevancy_classification_english]]="Relevant","عَرَضِيّ",""))</f>
        <v>مناسب</v>
      </c>
      <c r="AM55" t="s">
        <v>269</v>
      </c>
      <c r="AN55" t="str">
        <f>IF(SUNA_AGENCY_EN[[#This Row],[sentiment_analysis_english]]="Negative","سلبي",IF(SUNA_AGENCY_EN[[#This Row],[sentiment_analysis_english]]="Neutral","حيادي",IF(SUNA_AGENCY_EN[[#This Row],[sentiment_analysis_english]]="Positive","إيجابي","")))</f>
        <v>إيجابي</v>
      </c>
      <c r="AO55" t="str">
        <f>INDEX(TextClassificationList[],MATCH(SUNA_AGENCY_EN[[#This Row],[text_classification_arabic]],TextClassificationList[text_classification_arabic],0),1)</f>
        <v>Peace and Security</v>
      </c>
      <c r="AP55" t="s">
        <v>168</v>
      </c>
      <c r="AQ55" t="e">
        <f>INDEX(TextClassificationList[],MATCH(SUNA_AGENCY_EN[[#This Row],[text_classification_arabic2]],TextClassificationList[text_classification_arabic],0),1)</f>
        <v>#N/A</v>
      </c>
      <c r="AS55" t="e">
        <f>INDEX(TextClassificationList[],MATCH(SUNA_AGENCY_EN[[#This Row],[text_classification_arabic3]],TextClassificationList[text_classification_arabic],0),1)</f>
        <v>#N/A</v>
      </c>
      <c r="AU55" t="e">
        <f>INDEX(TextClassificationList[],MATCH(SUNA_AGENCY_EN[[#This Row],[text_classification_arabic3]],TextClassificationList[text_classification_arabic],0),1)</f>
        <v>#N/A</v>
      </c>
      <c r="AW55" t="e">
        <f>INDEX(TextClassificationList[],MATCH(SUNA_AGENCY_EN[[#This Row],[text_classification_arabic5]],TextClassificationList[text_classification_arabic],0),1)</f>
        <v>#N/A</v>
      </c>
    </row>
    <row r="56" spans="1:49" hidden="1" x14ac:dyDescent="0.2">
      <c r="A56">
        <v>1.6276995079987405E+18</v>
      </c>
      <c r="B56">
        <v>1.6276995079987405E+18</v>
      </c>
      <c r="C56" t="s">
        <v>622</v>
      </c>
      <c r="D56" s="1">
        <v>44977</v>
      </c>
      <c r="E56" s="2">
        <v>0.74974537037037037</v>
      </c>
      <c r="F56">
        <v>200</v>
      </c>
      <c r="G56">
        <v>1.4671198087391683E+18</v>
      </c>
      <c r="H56" t="s">
        <v>295</v>
      </c>
      <c r="I56" t="s">
        <v>296</v>
      </c>
      <c r="J56" t="s">
        <v>265</v>
      </c>
      <c r="K56" t="s">
        <v>623</v>
      </c>
      <c r="L56" t="s">
        <v>272</v>
      </c>
      <c r="M56" t="s">
        <v>266</v>
      </c>
      <c r="N56" t="s">
        <v>624</v>
      </c>
      <c r="O56" t="s">
        <v>625</v>
      </c>
      <c r="P56">
        <v>0</v>
      </c>
      <c r="Q56">
        <v>0</v>
      </c>
      <c r="R56">
        <v>0</v>
      </c>
      <c r="S56" t="s">
        <v>300</v>
      </c>
      <c r="T56" t="s">
        <v>266</v>
      </c>
      <c r="U56" t="s">
        <v>626</v>
      </c>
      <c r="V56" t="b">
        <v>0</v>
      </c>
      <c r="W56" t="s">
        <v>265</v>
      </c>
      <c r="X56">
        <v>1</v>
      </c>
      <c r="Y56" t="s">
        <v>627</v>
      </c>
      <c r="Z56" t="s">
        <v>265</v>
      </c>
      <c r="AA56" t="s">
        <v>265</v>
      </c>
      <c r="AB56" t="s">
        <v>265</v>
      </c>
      <c r="AC56" t="s">
        <v>265</v>
      </c>
      <c r="AD56" t="s">
        <v>265</v>
      </c>
      <c r="AE56" t="s">
        <v>265</v>
      </c>
      <c r="AF56" t="s">
        <v>266</v>
      </c>
      <c r="AG56" t="s">
        <v>265</v>
      </c>
      <c r="AH56" t="s">
        <v>265</v>
      </c>
      <c r="AI56" t="s">
        <v>265</v>
      </c>
      <c r="AJ56" t="s">
        <v>265</v>
      </c>
      <c r="AK56" t="s">
        <v>267</v>
      </c>
      <c r="AL56" t="str">
        <f>IF(SUNA_AGENCY_EN[[#This Row],[relevancy_classification_english]]="Relevant","مناسب",IF(SUNA_AGENCY_EN[[#This Row],[relevancy_classification_english]]="Relevant","عَرَضِيّ",""))</f>
        <v>مناسب</v>
      </c>
      <c r="AM56" t="s">
        <v>270</v>
      </c>
      <c r="AN56" t="str">
        <f>IF(SUNA_AGENCY_EN[[#This Row],[sentiment_analysis_english]]="Negative","سلبي",IF(SUNA_AGENCY_EN[[#This Row],[sentiment_analysis_english]]="Neutral","حيادي",IF(SUNA_AGENCY_EN[[#This Row],[sentiment_analysis_english]]="Positive","إيجابي","")))</f>
        <v>حيادي</v>
      </c>
      <c r="AO56" t="str">
        <f>INDEX(TextClassificationList[],MATCH(SUNA_AGENCY_EN[[#This Row],[text_classification_arabic]],TextClassificationList[text_classification_arabic],0),1)</f>
        <v>Health Care</v>
      </c>
      <c r="AP56" t="s">
        <v>124</v>
      </c>
      <c r="AQ56" t="e">
        <f>INDEX(TextClassificationList[],MATCH(SUNA_AGENCY_EN[[#This Row],[text_classification_arabic2]],TextClassificationList[text_classification_arabic],0),1)</f>
        <v>#N/A</v>
      </c>
      <c r="AS56" t="e">
        <f>INDEX(TextClassificationList[],MATCH(SUNA_AGENCY_EN[[#This Row],[text_classification_arabic3]],TextClassificationList[text_classification_arabic],0),1)</f>
        <v>#N/A</v>
      </c>
      <c r="AU56" t="e">
        <f>INDEX(TextClassificationList[],MATCH(SUNA_AGENCY_EN[[#This Row],[text_classification_arabic3]],TextClassificationList[text_classification_arabic],0),1)</f>
        <v>#N/A</v>
      </c>
      <c r="AW56" t="e">
        <f>INDEX(TextClassificationList[],MATCH(SUNA_AGENCY_EN[[#This Row],[text_classification_arabic5]],TextClassificationList[text_classification_arabic],0),1)</f>
        <v>#N/A</v>
      </c>
    </row>
    <row r="57" spans="1:49" hidden="1" x14ac:dyDescent="0.2">
      <c r="A57">
        <v>1.6276986664745083E+18</v>
      </c>
      <c r="B57">
        <v>1.6276986664745083E+18</v>
      </c>
      <c r="C57" t="s">
        <v>628</v>
      </c>
      <c r="D57" s="1">
        <v>44977</v>
      </c>
      <c r="E57" s="2">
        <v>0.74741898148148145</v>
      </c>
      <c r="F57">
        <v>200</v>
      </c>
      <c r="G57">
        <v>1.4671198087391683E+18</v>
      </c>
      <c r="H57" t="s">
        <v>295</v>
      </c>
      <c r="I57" t="s">
        <v>296</v>
      </c>
      <c r="J57" t="s">
        <v>265</v>
      </c>
      <c r="K57" t="s">
        <v>629</v>
      </c>
      <c r="L57" t="s">
        <v>272</v>
      </c>
      <c r="M57" t="s">
        <v>266</v>
      </c>
      <c r="N57" t="s">
        <v>630</v>
      </c>
      <c r="O57" t="s">
        <v>631</v>
      </c>
      <c r="P57">
        <v>0</v>
      </c>
      <c r="Q57">
        <v>0</v>
      </c>
      <c r="R57">
        <v>0</v>
      </c>
      <c r="S57" t="s">
        <v>300</v>
      </c>
      <c r="T57" t="s">
        <v>266</v>
      </c>
      <c r="U57" t="s">
        <v>632</v>
      </c>
      <c r="V57" t="b">
        <v>0</v>
      </c>
      <c r="W57" t="s">
        <v>265</v>
      </c>
      <c r="X57">
        <v>1</v>
      </c>
      <c r="Y57" t="s">
        <v>633</v>
      </c>
      <c r="Z57" t="s">
        <v>265</v>
      </c>
      <c r="AA57" t="s">
        <v>265</v>
      </c>
      <c r="AB57" t="s">
        <v>265</v>
      </c>
      <c r="AC57" t="s">
        <v>265</v>
      </c>
      <c r="AD57" t="s">
        <v>265</v>
      </c>
      <c r="AE57" t="s">
        <v>265</v>
      </c>
      <c r="AF57" t="s">
        <v>266</v>
      </c>
      <c r="AG57" t="s">
        <v>265</v>
      </c>
      <c r="AH57" t="s">
        <v>265</v>
      </c>
      <c r="AI57" t="s">
        <v>265</v>
      </c>
      <c r="AJ57" t="s">
        <v>265</v>
      </c>
      <c r="AK57" t="s">
        <v>267</v>
      </c>
      <c r="AL57" t="str">
        <f>IF(SUNA_AGENCY_EN[[#This Row],[relevancy_classification_english]]="Relevant","مناسب",IF(SUNA_AGENCY_EN[[#This Row],[relevancy_classification_english]]="Relevant","عَرَضِيّ",""))</f>
        <v>مناسب</v>
      </c>
      <c r="AM57" t="s">
        <v>268</v>
      </c>
      <c r="AN57" t="str">
        <f>IF(SUNA_AGENCY_EN[[#This Row],[sentiment_analysis_english]]="Negative","سلبي",IF(SUNA_AGENCY_EN[[#This Row],[sentiment_analysis_english]]="Neutral","حيادي",IF(SUNA_AGENCY_EN[[#This Row],[sentiment_analysis_english]]="Positive","إيجابي","")))</f>
        <v>سلبي</v>
      </c>
      <c r="AO57" t="str">
        <f>INDEX(TextClassificationList[],MATCH(SUNA_AGENCY_EN[[#This Row],[text_classification_arabic]],TextClassificationList[text_classification_arabic],0),1)</f>
        <v>World Hunger</v>
      </c>
      <c r="AP57" t="s">
        <v>204</v>
      </c>
      <c r="AQ57" t="e">
        <f>INDEX(TextClassificationList[],MATCH(SUNA_AGENCY_EN[[#This Row],[text_classification_arabic2]],TextClassificationList[text_classification_arabic],0),1)</f>
        <v>#N/A</v>
      </c>
      <c r="AS57" t="e">
        <f>INDEX(TextClassificationList[],MATCH(SUNA_AGENCY_EN[[#This Row],[text_classification_arabic3]],TextClassificationList[text_classification_arabic],0),1)</f>
        <v>#N/A</v>
      </c>
      <c r="AU57" t="e">
        <f>INDEX(TextClassificationList[],MATCH(SUNA_AGENCY_EN[[#This Row],[text_classification_arabic3]],TextClassificationList[text_classification_arabic],0),1)</f>
        <v>#N/A</v>
      </c>
      <c r="AW57" t="e">
        <f>INDEX(TextClassificationList[],MATCH(SUNA_AGENCY_EN[[#This Row],[text_classification_arabic5]],TextClassificationList[text_classification_arabic],0),1)</f>
        <v>#N/A</v>
      </c>
    </row>
    <row r="58" spans="1:49" hidden="1" x14ac:dyDescent="0.2">
      <c r="A58">
        <v>1.6276977953846764E+18</v>
      </c>
      <c r="B58">
        <v>1.6276977953846764E+18</v>
      </c>
      <c r="C58" t="s">
        <v>634</v>
      </c>
      <c r="D58" s="1">
        <v>44977</v>
      </c>
      <c r="E58" s="2">
        <v>0.74502314814814818</v>
      </c>
      <c r="F58">
        <v>200</v>
      </c>
      <c r="G58">
        <v>1.4671198087391683E+18</v>
      </c>
      <c r="H58" t="s">
        <v>295</v>
      </c>
      <c r="I58" t="s">
        <v>296</v>
      </c>
      <c r="J58" t="s">
        <v>265</v>
      </c>
      <c r="K58" t="s">
        <v>635</v>
      </c>
      <c r="L58" t="s">
        <v>272</v>
      </c>
      <c r="M58" t="s">
        <v>266</v>
      </c>
      <c r="N58" t="s">
        <v>636</v>
      </c>
      <c r="O58" t="s">
        <v>637</v>
      </c>
      <c r="P58">
        <v>0</v>
      </c>
      <c r="Q58">
        <v>0</v>
      </c>
      <c r="R58">
        <v>0</v>
      </c>
      <c r="S58" t="s">
        <v>300</v>
      </c>
      <c r="T58" t="s">
        <v>266</v>
      </c>
      <c r="U58" t="s">
        <v>638</v>
      </c>
      <c r="V58" t="b">
        <v>0</v>
      </c>
      <c r="W58" t="s">
        <v>265</v>
      </c>
      <c r="X58">
        <v>1</v>
      </c>
      <c r="Y58" t="s">
        <v>639</v>
      </c>
      <c r="Z58" t="s">
        <v>265</v>
      </c>
      <c r="AA58" t="s">
        <v>265</v>
      </c>
      <c r="AB58" t="s">
        <v>265</v>
      </c>
      <c r="AC58" t="s">
        <v>265</v>
      </c>
      <c r="AD58" t="s">
        <v>265</v>
      </c>
      <c r="AE58" t="s">
        <v>265</v>
      </c>
      <c r="AF58" t="s">
        <v>266</v>
      </c>
      <c r="AG58" t="s">
        <v>265</v>
      </c>
      <c r="AH58" t="s">
        <v>265</v>
      </c>
      <c r="AI58" t="s">
        <v>265</v>
      </c>
      <c r="AJ58" t="s">
        <v>265</v>
      </c>
      <c r="AK58" t="s">
        <v>267</v>
      </c>
      <c r="AL58" t="str">
        <f>IF(SUNA_AGENCY_EN[[#This Row],[relevancy_classification_english]]="Relevant","مناسب",IF(SUNA_AGENCY_EN[[#This Row],[relevancy_classification_english]]="Relevant","عَرَضِيّ",""))</f>
        <v>مناسب</v>
      </c>
      <c r="AM58" t="s">
        <v>269</v>
      </c>
      <c r="AN58" t="str">
        <f>IF(SUNA_AGENCY_EN[[#This Row],[sentiment_analysis_english]]="Negative","سلبي",IF(SUNA_AGENCY_EN[[#This Row],[sentiment_analysis_english]]="Neutral","حيادي",IF(SUNA_AGENCY_EN[[#This Row],[sentiment_analysis_english]]="Positive","إيجابي","")))</f>
        <v>إيجابي</v>
      </c>
      <c r="AO58" t="str">
        <f>INDEX(TextClassificationList[],MATCH(SUNA_AGENCY_EN[[#This Row],[text_classification_arabic]],TextClassificationList[text_classification_arabic],0),1)</f>
        <v>Relations Between Countries</v>
      </c>
      <c r="AP58" t="s">
        <v>184</v>
      </c>
      <c r="AQ58" t="e">
        <f>INDEX(TextClassificationList[],MATCH(SUNA_AGENCY_EN[[#This Row],[text_classification_arabic2]],TextClassificationList[text_classification_arabic],0),1)</f>
        <v>#N/A</v>
      </c>
      <c r="AS58" t="e">
        <f>INDEX(TextClassificationList[],MATCH(SUNA_AGENCY_EN[[#This Row],[text_classification_arabic3]],TextClassificationList[text_classification_arabic],0),1)</f>
        <v>#N/A</v>
      </c>
      <c r="AU58" t="e">
        <f>INDEX(TextClassificationList[],MATCH(SUNA_AGENCY_EN[[#This Row],[text_classification_arabic3]],TextClassificationList[text_classification_arabic],0),1)</f>
        <v>#N/A</v>
      </c>
      <c r="AW58" t="e">
        <f>INDEX(TextClassificationList[],MATCH(SUNA_AGENCY_EN[[#This Row],[text_classification_arabic5]],TextClassificationList[text_classification_arabic],0),1)</f>
        <v>#N/A</v>
      </c>
    </row>
    <row r="59" spans="1:49" hidden="1" x14ac:dyDescent="0.2">
      <c r="A59">
        <v>1.6276934687336448E+18</v>
      </c>
      <c r="B59">
        <v>1.6276934687336448E+18</v>
      </c>
      <c r="C59" t="s">
        <v>640</v>
      </c>
      <c r="D59" s="1">
        <v>44977</v>
      </c>
      <c r="E59" s="2">
        <v>0.73307870370370365</v>
      </c>
      <c r="F59">
        <v>200</v>
      </c>
      <c r="G59">
        <v>1.4671198087391683E+18</v>
      </c>
      <c r="H59" t="s">
        <v>295</v>
      </c>
      <c r="I59" t="s">
        <v>296</v>
      </c>
      <c r="J59" t="s">
        <v>265</v>
      </c>
      <c r="K59" t="s">
        <v>641</v>
      </c>
      <c r="L59" t="s">
        <v>276</v>
      </c>
      <c r="M59" t="s">
        <v>266</v>
      </c>
      <c r="N59" t="s">
        <v>642</v>
      </c>
      <c r="O59" t="s">
        <v>643</v>
      </c>
      <c r="P59">
        <v>0</v>
      </c>
      <c r="Q59">
        <v>0</v>
      </c>
      <c r="R59">
        <v>0</v>
      </c>
      <c r="S59" t="s">
        <v>300</v>
      </c>
      <c r="T59" t="s">
        <v>266</v>
      </c>
      <c r="U59" t="s">
        <v>644</v>
      </c>
      <c r="V59" t="b">
        <v>0</v>
      </c>
      <c r="W59" t="s">
        <v>265</v>
      </c>
      <c r="X59">
        <v>1</v>
      </c>
      <c r="Y59" t="s">
        <v>645</v>
      </c>
      <c r="Z59" t="s">
        <v>265</v>
      </c>
      <c r="AA59" t="s">
        <v>265</v>
      </c>
      <c r="AB59" t="s">
        <v>265</v>
      </c>
      <c r="AC59" t="s">
        <v>265</v>
      </c>
      <c r="AD59" t="s">
        <v>265</v>
      </c>
      <c r="AE59" t="s">
        <v>265</v>
      </c>
      <c r="AF59" t="s">
        <v>266</v>
      </c>
      <c r="AG59" t="s">
        <v>265</v>
      </c>
      <c r="AH59" t="s">
        <v>265</v>
      </c>
      <c r="AI59" t="s">
        <v>265</v>
      </c>
      <c r="AJ59" t="s">
        <v>265</v>
      </c>
      <c r="AK59" t="s">
        <v>267</v>
      </c>
      <c r="AL59" t="str">
        <f>IF(SUNA_AGENCY_EN[[#This Row],[relevancy_classification_english]]="Relevant","مناسب",IF(SUNA_AGENCY_EN[[#This Row],[relevancy_classification_english]]="Relevant","عَرَضِيّ",""))</f>
        <v>مناسب</v>
      </c>
      <c r="AM59" t="s">
        <v>269</v>
      </c>
      <c r="AN59" t="str">
        <f>IF(SUNA_AGENCY_EN[[#This Row],[sentiment_analysis_english]]="Negative","سلبي",IF(SUNA_AGENCY_EN[[#This Row],[sentiment_analysis_english]]="Neutral","حيادي",IF(SUNA_AGENCY_EN[[#This Row],[sentiment_analysis_english]]="Positive","إيجابي","")))</f>
        <v>إيجابي</v>
      </c>
      <c r="AO59" t="str">
        <f>INDEX(TextClassificationList[],MATCH(SUNA_AGENCY_EN[[#This Row],[text_classification_arabic]],TextClassificationList[text_classification_arabic],0),1)</f>
        <v>Relations Between Countries</v>
      </c>
      <c r="AP59" t="s">
        <v>184</v>
      </c>
      <c r="AQ59" t="e">
        <f>INDEX(TextClassificationList[],MATCH(SUNA_AGENCY_EN[[#This Row],[text_classification_arabic2]],TextClassificationList[text_classification_arabic],0),1)</f>
        <v>#N/A</v>
      </c>
      <c r="AS59" t="e">
        <f>INDEX(TextClassificationList[],MATCH(SUNA_AGENCY_EN[[#This Row],[text_classification_arabic3]],TextClassificationList[text_classification_arabic],0),1)</f>
        <v>#N/A</v>
      </c>
      <c r="AU59" t="e">
        <f>INDEX(TextClassificationList[],MATCH(SUNA_AGENCY_EN[[#This Row],[text_classification_arabic3]],TextClassificationList[text_classification_arabic],0),1)</f>
        <v>#N/A</v>
      </c>
      <c r="AW59" t="e">
        <f>INDEX(TextClassificationList[],MATCH(SUNA_AGENCY_EN[[#This Row],[text_classification_arabic5]],TextClassificationList[text_classification_arabic],0),1)</f>
        <v>#N/A</v>
      </c>
    </row>
    <row r="60" spans="1:49" hidden="1" x14ac:dyDescent="0.2">
      <c r="A60">
        <v>1.6276923416025375E+18</v>
      </c>
      <c r="B60">
        <v>1.6276923416025375E+18</v>
      </c>
      <c r="C60" t="s">
        <v>646</v>
      </c>
      <c r="D60" s="1">
        <v>44977</v>
      </c>
      <c r="E60" s="2">
        <v>0.72996527777777775</v>
      </c>
      <c r="F60">
        <v>200</v>
      </c>
      <c r="G60">
        <v>1.4671198087391683E+18</v>
      </c>
      <c r="H60" t="s">
        <v>295</v>
      </c>
      <c r="I60" t="s">
        <v>296</v>
      </c>
      <c r="J60" t="s">
        <v>265</v>
      </c>
      <c r="K60" t="s">
        <v>647</v>
      </c>
      <c r="L60" t="s">
        <v>272</v>
      </c>
      <c r="M60" t="s">
        <v>266</v>
      </c>
      <c r="N60" t="s">
        <v>648</v>
      </c>
      <c r="O60" t="s">
        <v>649</v>
      </c>
      <c r="P60">
        <v>0</v>
      </c>
      <c r="Q60">
        <v>0</v>
      </c>
      <c r="R60">
        <v>0</v>
      </c>
      <c r="S60" t="s">
        <v>300</v>
      </c>
      <c r="T60" t="s">
        <v>266</v>
      </c>
      <c r="U60" t="s">
        <v>650</v>
      </c>
      <c r="V60" t="b">
        <v>0</v>
      </c>
      <c r="W60" t="s">
        <v>265</v>
      </c>
      <c r="X60">
        <v>1</v>
      </c>
      <c r="Y60" t="s">
        <v>651</v>
      </c>
      <c r="Z60" t="s">
        <v>265</v>
      </c>
      <c r="AA60" t="s">
        <v>265</v>
      </c>
      <c r="AB60" t="s">
        <v>265</v>
      </c>
      <c r="AC60" t="s">
        <v>265</v>
      </c>
      <c r="AD60" t="s">
        <v>265</v>
      </c>
      <c r="AE60" t="s">
        <v>265</v>
      </c>
      <c r="AF60" t="s">
        <v>266</v>
      </c>
      <c r="AG60" t="s">
        <v>265</v>
      </c>
      <c r="AH60" t="s">
        <v>265</v>
      </c>
      <c r="AI60" t="s">
        <v>265</v>
      </c>
      <c r="AJ60" t="s">
        <v>265</v>
      </c>
      <c r="AK60" t="s">
        <v>267</v>
      </c>
      <c r="AL60" t="str">
        <f>IF(SUNA_AGENCY_EN[[#This Row],[relevancy_classification_english]]="Relevant","مناسب",IF(SUNA_AGENCY_EN[[#This Row],[relevancy_classification_english]]="Relevant","عَرَضِيّ",""))</f>
        <v>مناسب</v>
      </c>
      <c r="AM60" t="s">
        <v>269</v>
      </c>
      <c r="AN60" t="str">
        <f>IF(SUNA_AGENCY_EN[[#This Row],[sentiment_analysis_english]]="Negative","سلبي",IF(SUNA_AGENCY_EN[[#This Row],[sentiment_analysis_english]]="Neutral","حيادي",IF(SUNA_AGENCY_EN[[#This Row],[sentiment_analysis_english]]="Positive","إيجابي","")))</f>
        <v>إيجابي</v>
      </c>
      <c r="AO60" t="str">
        <f>INDEX(TextClassificationList[],MATCH(SUNA_AGENCY_EN[[#This Row],[text_classification_arabic]],TextClassificationList[text_classification_arabic],0),1)</f>
        <v>Relations Between Countries</v>
      </c>
      <c r="AP60" t="s">
        <v>184</v>
      </c>
      <c r="AQ60" t="e">
        <f>INDEX(TextClassificationList[],MATCH(SUNA_AGENCY_EN[[#This Row],[text_classification_arabic2]],TextClassificationList[text_classification_arabic],0),1)</f>
        <v>#N/A</v>
      </c>
      <c r="AS60" t="e">
        <f>INDEX(TextClassificationList[],MATCH(SUNA_AGENCY_EN[[#This Row],[text_classification_arabic3]],TextClassificationList[text_classification_arabic],0),1)</f>
        <v>#N/A</v>
      </c>
      <c r="AU60" t="e">
        <f>INDEX(TextClassificationList[],MATCH(SUNA_AGENCY_EN[[#This Row],[text_classification_arabic3]],TextClassificationList[text_classification_arabic],0),1)</f>
        <v>#N/A</v>
      </c>
      <c r="AW60" t="e">
        <f>INDEX(TextClassificationList[],MATCH(SUNA_AGENCY_EN[[#This Row],[text_classification_arabic5]],TextClassificationList[text_classification_arabic],0),1)</f>
        <v>#N/A</v>
      </c>
    </row>
    <row r="61" spans="1:49" hidden="1" x14ac:dyDescent="0.2">
      <c r="A61">
        <v>1.6276914630299771E+18</v>
      </c>
      <c r="B61">
        <v>1.6276914630299771E+18</v>
      </c>
      <c r="C61" t="s">
        <v>652</v>
      </c>
      <c r="D61" s="1">
        <v>44977</v>
      </c>
      <c r="E61" s="2">
        <v>0.7275462962962963</v>
      </c>
      <c r="F61">
        <v>200</v>
      </c>
      <c r="G61">
        <v>1.4671198087391683E+18</v>
      </c>
      <c r="H61" t="s">
        <v>295</v>
      </c>
      <c r="I61" t="s">
        <v>296</v>
      </c>
      <c r="J61" t="s">
        <v>265</v>
      </c>
      <c r="K61" t="s">
        <v>653</v>
      </c>
      <c r="L61" t="s">
        <v>272</v>
      </c>
      <c r="M61" t="s">
        <v>266</v>
      </c>
      <c r="N61" t="s">
        <v>654</v>
      </c>
      <c r="O61" t="s">
        <v>655</v>
      </c>
      <c r="P61">
        <v>0</v>
      </c>
      <c r="Q61">
        <v>0</v>
      </c>
      <c r="R61">
        <v>0</v>
      </c>
      <c r="S61" t="s">
        <v>300</v>
      </c>
      <c r="T61" t="s">
        <v>266</v>
      </c>
      <c r="U61" t="s">
        <v>656</v>
      </c>
      <c r="V61" t="b">
        <v>0</v>
      </c>
      <c r="W61" t="s">
        <v>265</v>
      </c>
      <c r="X61">
        <v>1</v>
      </c>
      <c r="Y61" t="s">
        <v>657</v>
      </c>
      <c r="Z61" t="s">
        <v>265</v>
      </c>
      <c r="AA61" t="s">
        <v>265</v>
      </c>
      <c r="AB61" t="s">
        <v>265</v>
      </c>
      <c r="AC61" t="s">
        <v>265</v>
      </c>
      <c r="AD61" t="s">
        <v>265</v>
      </c>
      <c r="AE61" t="s">
        <v>265</v>
      </c>
      <c r="AF61" t="s">
        <v>266</v>
      </c>
      <c r="AG61" t="s">
        <v>265</v>
      </c>
      <c r="AH61" t="s">
        <v>265</v>
      </c>
      <c r="AI61" t="s">
        <v>265</v>
      </c>
      <c r="AJ61" t="s">
        <v>265</v>
      </c>
      <c r="AK61" t="s">
        <v>267</v>
      </c>
      <c r="AL61" t="str">
        <f>IF(SUNA_AGENCY_EN[[#This Row],[relevancy_classification_english]]="Relevant","مناسب",IF(SUNA_AGENCY_EN[[#This Row],[relevancy_classification_english]]="Relevant","عَرَضِيّ",""))</f>
        <v>مناسب</v>
      </c>
      <c r="AM61" t="s">
        <v>269</v>
      </c>
      <c r="AN61" t="str">
        <f>IF(SUNA_AGENCY_EN[[#This Row],[sentiment_analysis_english]]="Negative","سلبي",IF(SUNA_AGENCY_EN[[#This Row],[sentiment_analysis_english]]="Neutral","حيادي",IF(SUNA_AGENCY_EN[[#This Row],[sentiment_analysis_english]]="Positive","إيجابي","")))</f>
        <v>إيجابي</v>
      </c>
      <c r="AO61" t="str">
        <f>INDEX(TextClassificationList[],MATCH(SUNA_AGENCY_EN[[#This Row],[text_classification_arabic]],TextClassificationList[text_classification_arabic],0),1)</f>
        <v>Relations Between Countries</v>
      </c>
      <c r="AP61" t="s">
        <v>184</v>
      </c>
      <c r="AQ61" t="e">
        <f>INDEX(TextClassificationList[],MATCH(SUNA_AGENCY_EN[[#This Row],[text_classification_arabic2]],TextClassificationList[text_classification_arabic],0),1)</f>
        <v>#N/A</v>
      </c>
      <c r="AS61" t="e">
        <f>INDEX(TextClassificationList[],MATCH(SUNA_AGENCY_EN[[#This Row],[text_classification_arabic3]],TextClassificationList[text_classification_arabic],0),1)</f>
        <v>#N/A</v>
      </c>
      <c r="AU61" t="e">
        <f>INDEX(TextClassificationList[],MATCH(SUNA_AGENCY_EN[[#This Row],[text_classification_arabic3]],TextClassificationList[text_classification_arabic],0),1)</f>
        <v>#N/A</v>
      </c>
      <c r="AW61" t="e">
        <f>INDEX(TextClassificationList[],MATCH(SUNA_AGENCY_EN[[#This Row],[text_classification_arabic5]],TextClassificationList[text_classification_arabic],0),1)</f>
        <v>#N/A</v>
      </c>
    </row>
    <row r="62" spans="1:49" hidden="1" x14ac:dyDescent="0.2">
      <c r="A62">
        <v>1.6276910501343928E+18</v>
      </c>
      <c r="B62">
        <v>1.6276910501343928E+18</v>
      </c>
      <c r="C62" t="s">
        <v>658</v>
      </c>
      <c r="D62" s="1">
        <v>44977</v>
      </c>
      <c r="E62" s="2">
        <v>0.72641203703703705</v>
      </c>
      <c r="F62">
        <v>200</v>
      </c>
      <c r="G62">
        <v>1.4671198087391683E+18</v>
      </c>
      <c r="H62" t="s">
        <v>295</v>
      </c>
      <c r="I62" t="s">
        <v>296</v>
      </c>
      <c r="J62" t="s">
        <v>265</v>
      </c>
      <c r="K62" t="s">
        <v>659</v>
      </c>
      <c r="L62" t="s">
        <v>272</v>
      </c>
      <c r="M62" t="s">
        <v>266</v>
      </c>
      <c r="N62" t="s">
        <v>660</v>
      </c>
      <c r="O62" t="s">
        <v>661</v>
      </c>
      <c r="P62">
        <v>0</v>
      </c>
      <c r="Q62">
        <v>0</v>
      </c>
      <c r="R62">
        <v>0</v>
      </c>
      <c r="S62" t="s">
        <v>300</v>
      </c>
      <c r="T62" t="s">
        <v>266</v>
      </c>
      <c r="U62" t="s">
        <v>662</v>
      </c>
      <c r="V62" t="b">
        <v>0</v>
      </c>
      <c r="W62" t="s">
        <v>265</v>
      </c>
      <c r="X62">
        <v>1</v>
      </c>
      <c r="Y62" t="s">
        <v>663</v>
      </c>
      <c r="Z62" t="s">
        <v>265</v>
      </c>
      <c r="AA62" t="s">
        <v>265</v>
      </c>
      <c r="AB62" t="s">
        <v>265</v>
      </c>
      <c r="AC62" t="s">
        <v>265</v>
      </c>
      <c r="AD62" t="s">
        <v>265</v>
      </c>
      <c r="AE62" t="s">
        <v>265</v>
      </c>
      <c r="AF62" t="s">
        <v>266</v>
      </c>
      <c r="AG62" t="s">
        <v>265</v>
      </c>
      <c r="AH62" t="s">
        <v>265</v>
      </c>
      <c r="AI62" t="s">
        <v>265</v>
      </c>
      <c r="AJ62" t="s">
        <v>265</v>
      </c>
      <c r="AK62" t="s">
        <v>267</v>
      </c>
      <c r="AL62" t="str">
        <f>IF(SUNA_AGENCY_EN[[#This Row],[relevancy_classification_english]]="Relevant","مناسب",IF(SUNA_AGENCY_EN[[#This Row],[relevancy_classification_english]]="Relevant","عَرَضِيّ",""))</f>
        <v>مناسب</v>
      </c>
      <c r="AM62" t="s">
        <v>269</v>
      </c>
      <c r="AN62" t="str">
        <f>IF(SUNA_AGENCY_EN[[#This Row],[sentiment_analysis_english]]="Negative","سلبي",IF(SUNA_AGENCY_EN[[#This Row],[sentiment_analysis_english]]="Neutral","حيادي",IF(SUNA_AGENCY_EN[[#This Row],[sentiment_analysis_english]]="Positive","إيجابي","")))</f>
        <v>إيجابي</v>
      </c>
      <c r="AO62" t="str">
        <f>INDEX(TextClassificationList[],MATCH(SUNA_AGENCY_EN[[#This Row],[text_classification_arabic]],TextClassificationList[text_classification_arabic],0),1)</f>
        <v>Relations Between Countries</v>
      </c>
      <c r="AP62" t="s">
        <v>184</v>
      </c>
      <c r="AQ62" t="e">
        <f>INDEX(TextClassificationList[],MATCH(SUNA_AGENCY_EN[[#This Row],[text_classification_arabic2]],TextClassificationList[text_classification_arabic],0),1)</f>
        <v>#N/A</v>
      </c>
      <c r="AS62" t="e">
        <f>INDEX(TextClassificationList[],MATCH(SUNA_AGENCY_EN[[#This Row],[text_classification_arabic3]],TextClassificationList[text_classification_arabic],0),1)</f>
        <v>#N/A</v>
      </c>
      <c r="AU62" t="e">
        <f>INDEX(TextClassificationList[],MATCH(SUNA_AGENCY_EN[[#This Row],[text_classification_arabic3]],TextClassificationList[text_classification_arabic],0),1)</f>
        <v>#N/A</v>
      </c>
      <c r="AW62" t="e">
        <f>INDEX(TextClassificationList[],MATCH(SUNA_AGENCY_EN[[#This Row],[text_classification_arabic5]],TextClassificationList[text_classification_arabic],0),1)</f>
        <v>#N/A</v>
      </c>
    </row>
    <row r="63" spans="1:49" hidden="1" x14ac:dyDescent="0.2">
      <c r="A63">
        <v>1.6274237254517146E+18</v>
      </c>
      <c r="B63">
        <v>1.6274237254517146E+18</v>
      </c>
      <c r="C63" t="s">
        <v>664</v>
      </c>
      <c r="D63" s="1">
        <v>44976</v>
      </c>
      <c r="E63" s="2">
        <v>0.98872685185185183</v>
      </c>
      <c r="F63">
        <v>200</v>
      </c>
      <c r="G63">
        <v>1.4671198087391683E+18</v>
      </c>
      <c r="H63" t="s">
        <v>295</v>
      </c>
      <c r="I63" t="s">
        <v>296</v>
      </c>
      <c r="J63" t="s">
        <v>265</v>
      </c>
      <c r="K63" t="s">
        <v>665</v>
      </c>
      <c r="L63" t="s">
        <v>272</v>
      </c>
      <c r="M63" t="s">
        <v>266</v>
      </c>
      <c r="N63" t="s">
        <v>666</v>
      </c>
      <c r="O63" t="s">
        <v>667</v>
      </c>
      <c r="P63">
        <v>0</v>
      </c>
      <c r="Q63">
        <v>0</v>
      </c>
      <c r="R63">
        <v>0</v>
      </c>
      <c r="S63" t="s">
        <v>300</v>
      </c>
      <c r="T63" t="s">
        <v>266</v>
      </c>
      <c r="U63" t="s">
        <v>668</v>
      </c>
      <c r="V63" t="b">
        <v>0</v>
      </c>
      <c r="W63" t="s">
        <v>265</v>
      </c>
      <c r="X63">
        <v>1</v>
      </c>
      <c r="Y63" t="s">
        <v>669</v>
      </c>
      <c r="Z63" t="s">
        <v>265</v>
      </c>
      <c r="AA63" t="s">
        <v>265</v>
      </c>
      <c r="AB63" t="s">
        <v>265</v>
      </c>
      <c r="AC63" t="s">
        <v>265</v>
      </c>
      <c r="AD63" t="s">
        <v>265</v>
      </c>
      <c r="AE63" t="s">
        <v>265</v>
      </c>
      <c r="AF63" t="s">
        <v>266</v>
      </c>
      <c r="AG63" t="s">
        <v>265</v>
      </c>
      <c r="AH63" t="s">
        <v>265</v>
      </c>
      <c r="AI63" t="s">
        <v>265</v>
      </c>
      <c r="AJ63" t="s">
        <v>265</v>
      </c>
      <c r="AK63" t="s">
        <v>267</v>
      </c>
      <c r="AL63" t="str">
        <f>IF(SUNA_AGENCY_EN[[#This Row],[relevancy_classification_english]]="Relevant","مناسب",IF(SUNA_AGENCY_EN[[#This Row],[relevancy_classification_english]]="Relevant","عَرَضِيّ",""))</f>
        <v>مناسب</v>
      </c>
      <c r="AM63" t="s">
        <v>269</v>
      </c>
      <c r="AN63" t="str">
        <f>IF(SUNA_AGENCY_EN[[#This Row],[sentiment_analysis_english]]="Negative","سلبي",IF(SUNA_AGENCY_EN[[#This Row],[sentiment_analysis_english]]="Neutral","حيادي",IF(SUNA_AGENCY_EN[[#This Row],[sentiment_analysis_english]]="Positive","إيجابي","")))</f>
        <v>إيجابي</v>
      </c>
      <c r="AO63" t="str">
        <f>INDEX(TextClassificationList[],MATCH(SUNA_AGENCY_EN[[#This Row],[text_classification_arabic]],TextClassificationList[text_classification_arabic],0),1)</f>
        <v>Humanitarian Aid</v>
      </c>
      <c r="AP63" t="s">
        <v>210</v>
      </c>
      <c r="AQ63" t="e">
        <f>INDEX(TextClassificationList[],MATCH(SUNA_AGENCY_EN[[#This Row],[text_classification_arabic2]],TextClassificationList[text_classification_arabic],0),1)</f>
        <v>#N/A</v>
      </c>
      <c r="AS63" t="e">
        <f>INDEX(TextClassificationList[],MATCH(SUNA_AGENCY_EN[[#This Row],[text_classification_arabic3]],TextClassificationList[text_classification_arabic],0),1)</f>
        <v>#N/A</v>
      </c>
      <c r="AU63" t="e">
        <f>INDEX(TextClassificationList[],MATCH(SUNA_AGENCY_EN[[#This Row],[text_classification_arabic3]],TextClassificationList[text_classification_arabic],0),1)</f>
        <v>#N/A</v>
      </c>
      <c r="AW63" t="e">
        <f>INDEX(TextClassificationList[],MATCH(SUNA_AGENCY_EN[[#This Row],[text_classification_arabic5]],TextClassificationList[text_classification_arabic],0),1)</f>
        <v>#N/A</v>
      </c>
    </row>
    <row r="64" spans="1:49" hidden="1" x14ac:dyDescent="0.2">
      <c r="A64">
        <v>1.6274237254390497E+18</v>
      </c>
      <c r="B64">
        <v>1.6274237254390497E+18</v>
      </c>
      <c r="C64" t="s">
        <v>664</v>
      </c>
      <c r="D64" s="1">
        <v>44976</v>
      </c>
      <c r="E64" s="2">
        <v>0.98872685185185183</v>
      </c>
      <c r="F64">
        <v>200</v>
      </c>
      <c r="G64">
        <v>1.4671198087391683E+18</v>
      </c>
      <c r="H64" t="s">
        <v>295</v>
      </c>
      <c r="I64" t="s">
        <v>296</v>
      </c>
      <c r="J64" t="s">
        <v>265</v>
      </c>
      <c r="K64" t="s">
        <v>670</v>
      </c>
      <c r="L64" t="s">
        <v>272</v>
      </c>
      <c r="M64" t="s">
        <v>266</v>
      </c>
      <c r="N64" t="s">
        <v>671</v>
      </c>
      <c r="O64" t="s">
        <v>672</v>
      </c>
      <c r="P64">
        <v>0</v>
      </c>
      <c r="Q64">
        <v>0</v>
      </c>
      <c r="R64">
        <v>0</v>
      </c>
      <c r="S64" t="s">
        <v>300</v>
      </c>
      <c r="T64" t="s">
        <v>266</v>
      </c>
      <c r="U64" t="s">
        <v>673</v>
      </c>
      <c r="V64" t="b">
        <v>0</v>
      </c>
      <c r="W64" t="s">
        <v>265</v>
      </c>
      <c r="X64">
        <v>1</v>
      </c>
      <c r="Y64" t="s">
        <v>674</v>
      </c>
      <c r="Z64" t="s">
        <v>265</v>
      </c>
      <c r="AA64" t="s">
        <v>265</v>
      </c>
      <c r="AB64" t="s">
        <v>265</v>
      </c>
      <c r="AC64" t="s">
        <v>265</v>
      </c>
      <c r="AD64" t="s">
        <v>265</v>
      </c>
      <c r="AE64" t="s">
        <v>265</v>
      </c>
      <c r="AF64" t="s">
        <v>266</v>
      </c>
      <c r="AG64" t="s">
        <v>265</v>
      </c>
      <c r="AH64" t="s">
        <v>265</v>
      </c>
      <c r="AI64" t="s">
        <v>265</v>
      </c>
      <c r="AJ64" t="s">
        <v>265</v>
      </c>
      <c r="AK64" t="s">
        <v>267</v>
      </c>
      <c r="AL64" t="str">
        <f>IF(SUNA_AGENCY_EN[[#This Row],[relevancy_classification_english]]="Relevant","مناسب",IF(SUNA_AGENCY_EN[[#This Row],[relevancy_classification_english]]="Relevant","عَرَضِيّ",""))</f>
        <v>مناسب</v>
      </c>
      <c r="AM64" t="s">
        <v>269</v>
      </c>
      <c r="AN64" t="str">
        <f>IF(SUNA_AGENCY_EN[[#This Row],[sentiment_analysis_english]]="Negative","سلبي",IF(SUNA_AGENCY_EN[[#This Row],[sentiment_analysis_english]]="Neutral","حيادي",IF(SUNA_AGENCY_EN[[#This Row],[sentiment_analysis_english]]="Positive","إيجابي","")))</f>
        <v>إيجابي</v>
      </c>
      <c r="AO64" t="str">
        <f>INDEX(TextClassificationList[],MATCH(SUNA_AGENCY_EN[[#This Row],[text_classification_arabic]],TextClassificationList[text_classification_arabic],0),1)</f>
        <v>Economic Development</v>
      </c>
      <c r="AP64" t="s">
        <v>72</v>
      </c>
      <c r="AQ64" t="e">
        <f>INDEX(TextClassificationList[],MATCH(SUNA_AGENCY_EN[[#This Row],[text_classification_arabic2]],TextClassificationList[text_classification_arabic],0),1)</f>
        <v>#N/A</v>
      </c>
      <c r="AS64" t="e">
        <f>INDEX(TextClassificationList[],MATCH(SUNA_AGENCY_EN[[#This Row],[text_classification_arabic3]],TextClassificationList[text_classification_arabic],0),1)</f>
        <v>#N/A</v>
      </c>
      <c r="AU64" t="e">
        <f>INDEX(TextClassificationList[],MATCH(SUNA_AGENCY_EN[[#This Row],[text_classification_arabic3]],TextClassificationList[text_classification_arabic],0),1)</f>
        <v>#N/A</v>
      </c>
      <c r="AW64" t="e">
        <f>INDEX(TextClassificationList[],MATCH(SUNA_AGENCY_EN[[#This Row],[text_classification_arabic5]],TextClassificationList[text_classification_arabic],0),1)</f>
        <v>#N/A</v>
      </c>
    </row>
    <row r="65" spans="1:49" hidden="1" x14ac:dyDescent="0.2">
      <c r="A65">
        <v>1.6274193055654257E+18</v>
      </c>
      <c r="B65">
        <v>1.6274193055654257E+18</v>
      </c>
      <c r="C65" t="s">
        <v>675</v>
      </c>
      <c r="D65" s="1">
        <v>44976</v>
      </c>
      <c r="E65" s="2">
        <v>0.97653935185185181</v>
      </c>
      <c r="F65">
        <v>200</v>
      </c>
      <c r="G65">
        <v>1.4671198087391683E+18</v>
      </c>
      <c r="H65" t="s">
        <v>295</v>
      </c>
      <c r="I65" t="s">
        <v>296</v>
      </c>
      <c r="J65" t="s">
        <v>265</v>
      </c>
      <c r="K65" t="s">
        <v>676</v>
      </c>
      <c r="L65" t="s">
        <v>272</v>
      </c>
      <c r="M65" t="s">
        <v>266</v>
      </c>
      <c r="N65" t="s">
        <v>677</v>
      </c>
      <c r="O65" t="s">
        <v>678</v>
      </c>
      <c r="P65">
        <v>0</v>
      </c>
      <c r="Q65">
        <v>0</v>
      </c>
      <c r="R65">
        <v>0</v>
      </c>
      <c r="S65" t="s">
        <v>300</v>
      </c>
      <c r="T65" t="s">
        <v>266</v>
      </c>
      <c r="U65" t="s">
        <v>679</v>
      </c>
      <c r="V65" t="b">
        <v>0</v>
      </c>
      <c r="W65" t="s">
        <v>265</v>
      </c>
      <c r="X65">
        <v>1</v>
      </c>
      <c r="Y65" t="s">
        <v>680</v>
      </c>
      <c r="Z65" t="s">
        <v>265</v>
      </c>
      <c r="AA65" t="s">
        <v>265</v>
      </c>
      <c r="AB65" t="s">
        <v>265</v>
      </c>
      <c r="AC65" t="s">
        <v>265</v>
      </c>
      <c r="AD65" t="s">
        <v>265</v>
      </c>
      <c r="AE65" t="s">
        <v>265</v>
      </c>
      <c r="AF65" t="s">
        <v>266</v>
      </c>
      <c r="AG65" t="s">
        <v>265</v>
      </c>
      <c r="AH65" t="s">
        <v>265</v>
      </c>
      <c r="AI65" t="s">
        <v>265</v>
      </c>
      <c r="AJ65" t="s">
        <v>265</v>
      </c>
      <c r="AK65" t="s">
        <v>267</v>
      </c>
      <c r="AL65" t="str">
        <f>IF(SUNA_AGENCY_EN[[#This Row],[relevancy_classification_english]]="Relevant","مناسب",IF(SUNA_AGENCY_EN[[#This Row],[relevancy_classification_english]]="Relevant","عَرَضِيّ",""))</f>
        <v>مناسب</v>
      </c>
      <c r="AM65" t="s">
        <v>269</v>
      </c>
      <c r="AN65" t="str">
        <f>IF(SUNA_AGENCY_EN[[#This Row],[sentiment_analysis_english]]="Negative","سلبي",IF(SUNA_AGENCY_EN[[#This Row],[sentiment_analysis_english]]="Neutral","حيادي",IF(SUNA_AGENCY_EN[[#This Row],[sentiment_analysis_english]]="Positive","إيجابي","")))</f>
        <v>إيجابي</v>
      </c>
      <c r="AO65" t="str">
        <f>INDEX(TextClassificationList[],MATCH(SUNA_AGENCY_EN[[#This Row],[text_classification_arabic]],TextClassificationList[text_classification_arabic],0),1)</f>
        <v>Relations Between Countries</v>
      </c>
      <c r="AP65" t="s">
        <v>184</v>
      </c>
      <c r="AQ65" t="e">
        <f>INDEX(TextClassificationList[],MATCH(SUNA_AGENCY_EN[[#This Row],[text_classification_arabic2]],TextClassificationList[text_classification_arabic],0),1)</f>
        <v>#N/A</v>
      </c>
      <c r="AS65" t="e">
        <f>INDEX(TextClassificationList[],MATCH(SUNA_AGENCY_EN[[#This Row],[text_classification_arabic3]],TextClassificationList[text_classification_arabic],0),1)</f>
        <v>#N/A</v>
      </c>
      <c r="AU65" t="e">
        <f>INDEX(TextClassificationList[],MATCH(SUNA_AGENCY_EN[[#This Row],[text_classification_arabic3]],TextClassificationList[text_classification_arabic],0),1)</f>
        <v>#N/A</v>
      </c>
      <c r="AW65" t="e">
        <f>INDEX(TextClassificationList[],MATCH(SUNA_AGENCY_EN[[#This Row],[text_classification_arabic5]],TextClassificationList[text_classification_arabic],0),1)</f>
        <v>#N/A</v>
      </c>
    </row>
    <row r="66" spans="1:49" hidden="1" x14ac:dyDescent="0.2">
      <c r="A66">
        <v>1.6274175039692964E+18</v>
      </c>
      <c r="B66">
        <v>1.6274175039692964E+18</v>
      </c>
      <c r="C66" t="s">
        <v>681</v>
      </c>
      <c r="D66" s="1">
        <v>44976</v>
      </c>
      <c r="E66" s="2">
        <v>0.9715625</v>
      </c>
      <c r="F66">
        <v>200</v>
      </c>
      <c r="G66">
        <v>1.4671198087391683E+18</v>
      </c>
      <c r="H66" t="s">
        <v>295</v>
      </c>
      <c r="I66" t="s">
        <v>296</v>
      </c>
      <c r="J66" t="s">
        <v>265</v>
      </c>
      <c r="K66" t="s">
        <v>682</v>
      </c>
      <c r="L66" t="s">
        <v>272</v>
      </c>
      <c r="M66" t="s">
        <v>266</v>
      </c>
      <c r="N66" t="s">
        <v>683</v>
      </c>
      <c r="O66" t="s">
        <v>684</v>
      </c>
      <c r="P66">
        <v>0</v>
      </c>
      <c r="Q66">
        <v>0</v>
      </c>
      <c r="R66">
        <v>0</v>
      </c>
      <c r="S66" t="s">
        <v>300</v>
      </c>
      <c r="T66" t="s">
        <v>266</v>
      </c>
      <c r="U66" t="s">
        <v>685</v>
      </c>
      <c r="V66" t="b">
        <v>0</v>
      </c>
      <c r="W66" t="s">
        <v>265</v>
      </c>
      <c r="X66">
        <v>1</v>
      </c>
      <c r="Y66" t="s">
        <v>686</v>
      </c>
      <c r="Z66" t="s">
        <v>265</v>
      </c>
      <c r="AA66" t="s">
        <v>265</v>
      </c>
      <c r="AB66" t="s">
        <v>265</v>
      </c>
      <c r="AC66" t="s">
        <v>265</v>
      </c>
      <c r="AD66" t="s">
        <v>265</v>
      </c>
      <c r="AE66" t="s">
        <v>265</v>
      </c>
      <c r="AF66" t="s">
        <v>266</v>
      </c>
      <c r="AG66" t="s">
        <v>265</v>
      </c>
      <c r="AH66" t="s">
        <v>265</v>
      </c>
      <c r="AI66" t="s">
        <v>265</v>
      </c>
      <c r="AJ66" t="s">
        <v>265</v>
      </c>
      <c r="AK66" t="s">
        <v>267</v>
      </c>
      <c r="AL66" t="str">
        <f>IF(SUNA_AGENCY_EN[[#This Row],[relevancy_classification_english]]="Relevant","مناسب",IF(SUNA_AGENCY_EN[[#This Row],[relevancy_classification_english]]="Relevant","عَرَضِيّ",""))</f>
        <v>مناسب</v>
      </c>
      <c r="AM66" t="s">
        <v>269</v>
      </c>
      <c r="AN66" t="str">
        <f>IF(SUNA_AGENCY_EN[[#This Row],[sentiment_analysis_english]]="Negative","سلبي",IF(SUNA_AGENCY_EN[[#This Row],[sentiment_analysis_english]]="Neutral","حيادي",IF(SUNA_AGENCY_EN[[#This Row],[sentiment_analysis_english]]="Positive","إيجابي","")))</f>
        <v>إيجابي</v>
      </c>
      <c r="AO66" t="str">
        <f>INDEX(TextClassificationList[],MATCH(SUNA_AGENCY_EN[[#This Row],[text_classification_arabic]],TextClassificationList[text_classification_arabic],0),1)</f>
        <v>Economic Development</v>
      </c>
      <c r="AP66" t="s">
        <v>72</v>
      </c>
      <c r="AQ66" t="e">
        <f>INDEX(TextClassificationList[],MATCH(SUNA_AGENCY_EN[[#This Row],[text_classification_arabic2]],TextClassificationList[text_classification_arabic],0),1)</f>
        <v>#N/A</v>
      </c>
      <c r="AS66" t="e">
        <f>INDEX(TextClassificationList[],MATCH(SUNA_AGENCY_EN[[#This Row],[text_classification_arabic3]],TextClassificationList[text_classification_arabic],0),1)</f>
        <v>#N/A</v>
      </c>
      <c r="AU66" t="e">
        <f>INDEX(TextClassificationList[],MATCH(SUNA_AGENCY_EN[[#This Row],[text_classification_arabic3]],TextClassificationList[text_classification_arabic],0),1)</f>
        <v>#N/A</v>
      </c>
      <c r="AW66" t="e">
        <f>INDEX(TextClassificationList[],MATCH(SUNA_AGENCY_EN[[#This Row],[text_classification_arabic5]],TextClassificationList[text_classification_arabic],0),1)</f>
        <v>#N/A</v>
      </c>
    </row>
    <row r="67" spans="1:49" hidden="1" x14ac:dyDescent="0.2">
      <c r="A67">
        <v>1.627415467689214E+18</v>
      </c>
      <c r="B67">
        <v>1.627415467689214E+18</v>
      </c>
      <c r="C67" t="s">
        <v>687</v>
      </c>
      <c r="D67" s="1">
        <v>44976</v>
      </c>
      <c r="E67" s="2">
        <v>0.96594907407407404</v>
      </c>
      <c r="F67">
        <v>200</v>
      </c>
      <c r="G67">
        <v>1.4671198087391683E+18</v>
      </c>
      <c r="H67" t="s">
        <v>295</v>
      </c>
      <c r="I67" t="s">
        <v>296</v>
      </c>
      <c r="J67" t="s">
        <v>265</v>
      </c>
      <c r="K67" t="s">
        <v>688</v>
      </c>
      <c r="L67" t="s">
        <v>278</v>
      </c>
      <c r="M67" t="s">
        <v>266</v>
      </c>
      <c r="N67" t="s">
        <v>689</v>
      </c>
      <c r="O67" t="s">
        <v>690</v>
      </c>
      <c r="P67">
        <v>0</v>
      </c>
      <c r="Q67">
        <v>1</v>
      </c>
      <c r="R67">
        <v>0</v>
      </c>
      <c r="S67" t="s">
        <v>300</v>
      </c>
      <c r="T67" t="s">
        <v>266</v>
      </c>
      <c r="U67" t="s">
        <v>691</v>
      </c>
      <c r="V67" t="b">
        <v>0</v>
      </c>
      <c r="W67" t="s">
        <v>265</v>
      </c>
      <c r="X67">
        <v>1</v>
      </c>
      <c r="Y67" t="s">
        <v>692</v>
      </c>
      <c r="Z67" t="s">
        <v>265</v>
      </c>
      <c r="AA67" t="s">
        <v>265</v>
      </c>
      <c r="AB67" t="s">
        <v>265</v>
      </c>
      <c r="AC67" t="s">
        <v>265</v>
      </c>
      <c r="AD67" t="s">
        <v>265</v>
      </c>
      <c r="AE67" t="s">
        <v>265</v>
      </c>
      <c r="AF67" t="s">
        <v>266</v>
      </c>
      <c r="AG67" t="s">
        <v>265</v>
      </c>
      <c r="AH67" t="s">
        <v>265</v>
      </c>
      <c r="AI67" t="s">
        <v>265</v>
      </c>
      <c r="AJ67" t="s">
        <v>265</v>
      </c>
      <c r="AK67" t="s">
        <v>267</v>
      </c>
      <c r="AL67" t="str">
        <f>IF(SUNA_AGENCY_EN[[#This Row],[relevancy_classification_english]]="Relevant","مناسب",IF(SUNA_AGENCY_EN[[#This Row],[relevancy_classification_english]]="Relevant","عَرَضِيّ",""))</f>
        <v>مناسب</v>
      </c>
      <c r="AM67" t="s">
        <v>269</v>
      </c>
      <c r="AN67" t="str">
        <f>IF(SUNA_AGENCY_EN[[#This Row],[sentiment_analysis_english]]="Negative","سلبي",IF(SUNA_AGENCY_EN[[#This Row],[sentiment_analysis_english]]="Neutral","حيادي",IF(SUNA_AGENCY_EN[[#This Row],[sentiment_analysis_english]]="Positive","إيجابي","")))</f>
        <v>إيجابي</v>
      </c>
      <c r="AO67" t="str">
        <f>INDEX(TextClassificationList[],MATCH(SUNA_AGENCY_EN[[#This Row],[text_classification_arabic]],TextClassificationList[text_classification_arabic],0),1)</f>
        <v>Peace and Security</v>
      </c>
      <c r="AP67" t="s">
        <v>168</v>
      </c>
      <c r="AQ67" t="e">
        <f>INDEX(TextClassificationList[],MATCH(SUNA_AGENCY_EN[[#This Row],[text_classification_arabic2]],TextClassificationList[text_classification_arabic],0),1)</f>
        <v>#N/A</v>
      </c>
      <c r="AS67" t="e">
        <f>INDEX(TextClassificationList[],MATCH(SUNA_AGENCY_EN[[#This Row],[text_classification_arabic3]],TextClassificationList[text_classification_arabic],0),1)</f>
        <v>#N/A</v>
      </c>
      <c r="AU67" t="e">
        <f>INDEX(TextClassificationList[],MATCH(SUNA_AGENCY_EN[[#This Row],[text_classification_arabic3]],TextClassificationList[text_classification_arabic],0),1)</f>
        <v>#N/A</v>
      </c>
      <c r="AW67" t="e">
        <f>INDEX(TextClassificationList[],MATCH(SUNA_AGENCY_EN[[#This Row],[text_classification_arabic5]],TextClassificationList[text_classification_arabic],0),1)</f>
        <v>#N/A</v>
      </c>
    </row>
    <row r="68" spans="1:49" hidden="1" x14ac:dyDescent="0.2">
      <c r="A68">
        <v>1.627294887031849E+18</v>
      </c>
      <c r="B68">
        <v>1.627294887031849E+18</v>
      </c>
      <c r="C68" t="s">
        <v>693</v>
      </c>
      <c r="D68" s="1">
        <v>44976</v>
      </c>
      <c r="E68" s="2">
        <v>0.63320601851851854</v>
      </c>
      <c r="F68">
        <v>200</v>
      </c>
      <c r="G68">
        <v>1.4671198087391683E+18</v>
      </c>
      <c r="H68" t="s">
        <v>295</v>
      </c>
      <c r="I68" t="s">
        <v>296</v>
      </c>
      <c r="J68" t="s">
        <v>265</v>
      </c>
      <c r="K68" t="s">
        <v>694</v>
      </c>
      <c r="L68" t="s">
        <v>272</v>
      </c>
      <c r="M68" t="s">
        <v>266</v>
      </c>
      <c r="N68" t="s">
        <v>695</v>
      </c>
      <c r="O68" t="s">
        <v>696</v>
      </c>
      <c r="P68">
        <v>0</v>
      </c>
      <c r="Q68">
        <v>0</v>
      </c>
      <c r="R68">
        <v>0</v>
      </c>
      <c r="S68" t="s">
        <v>300</v>
      </c>
      <c r="T68" t="s">
        <v>266</v>
      </c>
      <c r="U68" t="s">
        <v>697</v>
      </c>
      <c r="V68" t="b">
        <v>0</v>
      </c>
      <c r="W68" t="s">
        <v>265</v>
      </c>
      <c r="X68">
        <v>1</v>
      </c>
      <c r="Y68" t="s">
        <v>698</v>
      </c>
      <c r="Z68" t="s">
        <v>265</v>
      </c>
      <c r="AA68" t="s">
        <v>265</v>
      </c>
      <c r="AB68" t="s">
        <v>265</v>
      </c>
      <c r="AC68" t="s">
        <v>265</v>
      </c>
      <c r="AD68" t="s">
        <v>265</v>
      </c>
      <c r="AE68" t="s">
        <v>265</v>
      </c>
      <c r="AF68" t="s">
        <v>266</v>
      </c>
      <c r="AG68" t="s">
        <v>265</v>
      </c>
      <c r="AH68" t="s">
        <v>265</v>
      </c>
      <c r="AI68" t="s">
        <v>265</v>
      </c>
      <c r="AJ68" t="s">
        <v>265</v>
      </c>
      <c r="AK68" t="s">
        <v>267</v>
      </c>
      <c r="AL68" t="str">
        <f>IF(SUNA_AGENCY_EN[[#This Row],[relevancy_classification_english]]="Relevant","مناسب",IF(SUNA_AGENCY_EN[[#This Row],[relevancy_classification_english]]="Relevant","عَرَضِيّ",""))</f>
        <v>مناسب</v>
      </c>
      <c r="AM68" t="s">
        <v>269</v>
      </c>
      <c r="AN68" t="str">
        <f>IF(SUNA_AGENCY_EN[[#This Row],[sentiment_analysis_english]]="Negative","سلبي",IF(SUNA_AGENCY_EN[[#This Row],[sentiment_analysis_english]]="Neutral","حيادي",IF(SUNA_AGENCY_EN[[#This Row],[sentiment_analysis_english]]="Positive","إيجابي","")))</f>
        <v>إيجابي</v>
      </c>
      <c r="AO68" t="str">
        <f>INDEX(TextClassificationList[],MATCH(SUNA_AGENCY_EN[[#This Row],[text_classification_arabic]],TextClassificationList[text_classification_arabic],0),1)</f>
        <v>Environment Development</v>
      </c>
      <c r="AP68" t="s">
        <v>212</v>
      </c>
      <c r="AQ68" t="e">
        <f>INDEX(TextClassificationList[],MATCH(SUNA_AGENCY_EN[[#This Row],[text_classification_arabic2]],TextClassificationList[text_classification_arabic],0),1)</f>
        <v>#N/A</v>
      </c>
      <c r="AS68" t="e">
        <f>INDEX(TextClassificationList[],MATCH(SUNA_AGENCY_EN[[#This Row],[text_classification_arabic3]],TextClassificationList[text_classification_arabic],0),1)</f>
        <v>#N/A</v>
      </c>
      <c r="AU68" t="e">
        <f>INDEX(TextClassificationList[],MATCH(SUNA_AGENCY_EN[[#This Row],[text_classification_arabic3]],TextClassificationList[text_classification_arabic],0),1)</f>
        <v>#N/A</v>
      </c>
      <c r="AW68" t="e">
        <f>INDEX(TextClassificationList[],MATCH(SUNA_AGENCY_EN[[#This Row],[text_classification_arabic5]],TextClassificationList[text_classification_arabic],0),1)</f>
        <v>#N/A</v>
      </c>
    </row>
    <row r="69" spans="1:49" hidden="1" x14ac:dyDescent="0.2">
      <c r="A69">
        <v>1.6272880907368202E+18</v>
      </c>
      <c r="B69">
        <v>1.6272880907368202E+18</v>
      </c>
      <c r="C69" t="s">
        <v>699</v>
      </c>
      <c r="D69" s="1">
        <v>44976</v>
      </c>
      <c r="E69" s="2">
        <v>0.6144560185185185</v>
      </c>
      <c r="F69">
        <v>200</v>
      </c>
      <c r="G69">
        <v>1.4671198087391683E+18</v>
      </c>
      <c r="H69" t="s">
        <v>295</v>
      </c>
      <c r="I69" t="s">
        <v>296</v>
      </c>
      <c r="J69" t="s">
        <v>265</v>
      </c>
      <c r="K69" t="s">
        <v>700</v>
      </c>
      <c r="L69" t="s">
        <v>272</v>
      </c>
      <c r="M69" t="s">
        <v>266</v>
      </c>
      <c r="N69" t="s">
        <v>701</v>
      </c>
      <c r="O69" t="s">
        <v>702</v>
      </c>
      <c r="P69">
        <v>0</v>
      </c>
      <c r="Q69">
        <v>0</v>
      </c>
      <c r="R69">
        <v>0</v>
      </c>
      <c r="S69" t="s">
        <v>300</v>
      </c>
      <c r="T69" t="s">
        <v>266</v>
      </c>
      <c r="U69" t="s">
        <v>703</v>
      </c>
      <c r="V69" t="b">
        <v>0</v>
      </c>
      <c r="W69" t="s">
        <v>265</v>
      </c>
      <c r="X69">
        <v>1</v>
      </c>
      <c r="Y69" t="s">
        <v>704</v>
      </c>
      <c r="Z69" t="s">
        <v>265</v>
      </c>
      <c r="AA69" t="s">
        <v>265</v>
      </c>
      <c r="AB69" t="s">
        <v>265</v>
      </c>
      <c r="AC69" t="s">
        <v>265</v>
      </c>
      <c r="AD69" t="s">
        <v>265</v>
      </c>
      <c r="AE69" t="s">
        <v>265</v>
      </c>
      <c r="AF69" t="s">
        <v>266</v>
      </c>
      <c r="AG69" t="s">
        <v>265</v>
      </c>
      <c r="AH69" t="s">
        <v>265</v>
      </c>
      <c r="AI69" t="s">
        <v>265</v>
      </c>
      <c r="AJ69" t="s">
        <v>265</v>
      </c>
      <c r="AK69" t="s">
        <v>267</v>
      </c>
      <c r="AL69" t="str">
        <f>IF(SUNA_AGENCY_EN[[#This Row],[relevancy_classification_english]]="Relevant","مناسب",IF(SUNA_AGENCY_EN[[#This Row],[relevancy_classification_english]]="Relevant","عَرَضِيّ",""))</f>
        <v>مناسب</v>
      </c>
      <c r="AM69" t="s">
        <v>269</v>
      </c>
      <c r="AN69" t="str">
        <f>IF(SUNA_AGENCY_EN[[#This Row],[sentiment_analysis_english]]="Negative","سلبي",IF(SUNA_AGENCY_EN[[#This Row],[sentiment_analysis_english]]="Neutral","حيادي",IF(SUNA_AGENCY_EN[[#This Row],[sentiment_analysis_english]]="Positive","إيجابي","")))</f>
        <v>إيجابي</v>
      </c>
      <c r="AO69" t="str">
        <f>INDEX(TextClassificationList[],MATCH(SUNA_AGENCY_EN[[#This Row],[text_classification_arabic]],TextClassificationList[text_classification_arabic],0),1)</f>
        <v>Peace and Security</v>
      </c>
      <c r="AP69" t="s">
        <v>168</v>
      </c>
      <c r="AQ69" t="e">
        <f>INDEX(TextClassificationList[],MATCH(SUNA_AGENCY_EN[[#This Row],[text_classification_arabic2]],TextClassificationList[text_classification_arabic],0),1)</f>
        <v>#N/A</v>
      </c>
      <c r="AS69" t="e">
        <f>INDEX(TextClassificationList[],MATCH(SUNA_AGENCY_EN[[#This Row],[text_classification_arabic3]],TextClassificationList[text_classification_arabic],0),1)</f>
        <v>#N/A</v>
      </c>
      <c r="AU69" t="e">
        <f>INDEX(TextClassificationList[],MATCH(SUNA_AGENCY_EN[[#This Row],[text_classification_arabic3]],TextClassificationList[text_classification_arabic],0),1)</f>
        <v>#N/A</v>
      </c>
      <c r="AW69" t="e">
        <f>INDEX(TextClassificationList[],MATCH(SUNA_AGENCY_EN[[#This Row],[text_classification_arabic5]],TextClassificationList[text_classification_arabic],0),1)</f>
        <v>#N/A</v>
      </c>
    </row>
    <row r="70" spans="1:49" hidden="1" x14ac:dyDescent="0.2">
      <c r="A70">
        <v>1.6272589650662277E+18</v>
      </c>
      <c r="B70">
        <v>1.6272589650662277E+18</v>
      </c>
      <c r="C70" t="s">
        <v>705</v>
      </c>
      <c r="D70" s="1">
        <v>44976</v>
      </c>
      <c r="E70" s="2">
        <v>0.53407407407407403</v>
      </c>
      <c r="F70">
        <v>200</v>
      </c>
      <c r="G70">
        <v>1.4671198087391683E+18</v>
      </c>
      <c r="H70" t="s">
        <v>295</v>
      </c>
      <c r="I70" t="s">
        <v>296</v>
      </c>
      <c r="J70" t="s">
        <v>265</v>
      </c>
      <c r="K70" t="s">
        <v>706</v>
      </c>
      <c r="L70" t="s">
        <v>272</v>
      </c>
      <c r="M70" t="s">
        <v>266</v>
      </c>
      <c r="N70" t="s">
        <v>707</v>
      </c>
      <c r="O70" t="s">
        <v>708</v>
      </c>
      <c r="P70">
        <v>0</v>
      </c>
      <c r="Q70">
        <v>0</v>
      </c>
      <c r="R70">
        <v>0</v>
      </c>
      <c r="S70" t="s">
        <v>300</v>
      </c>
      <c r="T70" t="s">
        <v>266</v>
      </c>
      <c r="U70" t="s">
        <v>709</v>
      </c>
      <c r="V70" t="b">
        <v>0</v>
      </c>
      <c r="W70" t="s">
        <v>265</v>
      </c>
      <c r="X70">
        <v>1</v>
      </c>
      <c r="Y70" t="s">
        <v>710</v>
      </c>
      <c r="Z70" t="s">
        <v>265</v>
      </c>
      <c r="AA70" t="s">
        <v>265</v>
      </c>
      <c r="AB70" t="s">
        <v>265</v>
      </c>
      <c r="AC70" t="s">
        <v>265</v>
      </c>
      <c r="AD70" t="s">
        <v>265</v>
      </c>
      <c r="AE70" t="s">
        <v>265</v>
      </c>
      <c r="AF70" t="s">
        <v>266</v>
      </c>
      <c r="AG70" t="s">
        <v>265</v>
      </c>
      <c r="AH70" t="s">
        <v>265</v>
      </c>
      <c r="AI70" t="s">
        <v>265</v>
      </c>
      <c r="AJ70" t="s">
        <v>265</v>
      </c>
      <c r="AK70" t="s">
        <v>267</v>
      </c>
      <c r="AL70" t="str">
        <f>IF(SUNA_AGENCY_EN[[#This Row],[relevancy_classification_english]]="Relevant","مناسب",IF(SUNA_AGENCY_EN[[#This Row],[relevancy_classification_english]]="Relevant","عَرَضِيّ",""))</f>
        <v>مناسب</v>
      </c>
      <c r="AM70" t="s">
        <v>269</v>
      </c>
      <c r="AN70" t="str">
        <f>IF(SUNA_AGENCY_EN[[#This Row],[sentiment_analysis_english]]="Negative","سلبي",IF(SUNA_AGENCY_EN[[#This Row],[sentiment_analysis_english]]="Neutral","حيادي",IF(SUNA_AGENCY_EN[[#This Row],[sentiment_analysis_english]]="Positive","إيجابي","")))</f>
        <v>إيجابي</v>
      </c>
      <c r="AO70" t="str">
        <f>INDEX(TextClassificationList[],MATCH(SUNA_AGENCY_EN[[#This Row],[text_classification_arabic]],TextClassificationList[text_classification_arabic],0),1)</f>
        <v>Relations Between Countries</v>
      </c>
      <c r="AP70" t="s">
        <v>184</v>
      </c>
      <c r="AQ70" t="e">
        <f>INDEX(TextClassificationList[],MATCH(SUNA_AGENCY_EN[[#This Row],[text_classification_arabic2]],TextClassificationList[text_classification_arabic],0),1)</f>
        <v>#N/A</v>
      </c>
      <c r="AS70" t="e">
        <f>INDEX(TextClassificationList[],MATCH(SUNA_AGENCY_EN[[#This Row],[text_classification_arabic3]],TextClassificationList[text_classification_arabic],0),1)</f>
        <v>#N/A</v>
      </c>
      <c r="AU70" t="e">
        <f>INDEX(TextClassificationList[],MATCH(SUNA_AGENCY_EN[[#This Row],[text_classification_arabic3]],TextClassificationList[text_classification_arabic],0),1)</f>
        <v>#N/A</v>
      </c>
      <c r="AW70" t="e">
        <f>INDEX(TextClassificationList[],MATCH(SUNA_AGENCY_EN[[#This Row],[text_classification_arabic5]],TextClassificationList[text_classification_arabic],0),1)</f>
        <v>#N/A</v>
      </c>
    </row>
    <row r="71" spans="1:49" hidden="1" x14ac:dyDescent="0.2">
      <c r="A71">
        <v>1.6263148635038966E+18</v>
      </c>
      <c r="B71">
        <v>1.6263148635038966E+18</v>
      </c>
      <c r="C71" t="s">
        <v>711</v>
      </c>
      <c r="D71" s="1">
        <v>44973</v>
      </c>
      <c r="E71" s="2">
        <v>0.92885416666666665</v>
      </c>
      <c r="F71">
        <v>200</v>
      </c>
      <c r="G71">
        <v>1.4671198087391683E+18</v>
      </c>
      <c r="H71" t="s">
        <v>295</v>
      </c>
      <c r="I71" t="s">
        <v>296</v>
      </c>
      <c r="J71" t="s">
        <v>265</v>
      </c>
      <c r="K71" t="s">
        <v>712</v>
      </c>
      <c r="L71" t="s">
        <v>272</v>
      </c>
      <c r="M71" t="s">
        <v>266</v>
      </c>
      <c r="N71" t="s">
        <v>713</v>
      </c>
      <c r="O71" t="s">
        <v>714</v>
      </c>
      <c r="P71">
        <v>0</v>
      </c>
      <c r="Q71">
        <v>0</v>
      </c>
      <c r="R71">
        <v>0</v>
      </c>
      <c r="S71" t="s">
        <v>300</v>
      </c>
      <c r="T71" t="s">
        <v>266</v>
      </c>
      <c r="U71" t="s">
        <v>715</v>
      </c>
      <c r="V71" t="b">
        <v>0</v>
      </c>
      <c r="W71" t="s">
        <v>265</v>
      </c>
      <c r="X71">
        <v>1</v>
      </c>
      <c r="Y71" t="s">
        <v>716</v>
      </c>
      <c r="Z71" t="s">
        <v>265</v>
      </c>
      <c r="AA71" t="s">
        <v>265</v>
      </c>
      <c r="AB71" t="s">
        <v>265</v>
      </c>
      <c r="AC71" t="s">
        <v>265</v>
      </c>
      <c r="AD71" t="s">
        <v>265</v>
      </c>
      <c r="AE71" t="s">
        <v>265</v>
      </c>
      <c r="AF71" t="s">
        <v>266</v>
      </c>
      <c r="AG71" t="s">
        <v>265</v>
      </c>
      <c r="AH71" t="s">
        <v>265</v>
      </c>
      <c r="AI71" t="s">
        <v>265</v>
      </c>
      <c r="AJ71" t="s">
        <v>265</v>
      </c>
      <c r="AK71" t="s">
        <v>267</v>
      </c>
      <c r="AL71" t="str">
        <f>IF(SUNA_AGENCY_EN[[#This Row],[relevancy_classification_english]]="Relevant","مناسب",IF(SUNA_AGENCY_EN[[#This Row],[relevancy_classification_english]]="Relevant","عَرَضِيّ",""))</f>
        <v>مناسب</v>
      </c>
      <c r="AM71" t="s">
        <v>269</v>
      </c>
      <c r="AN71" t="str">
        <f>IF(SUNA_AGENCY_EN[[#This Row],[sentiment_analysis_english]]="Negative","سلبي",IF(SUNA_AGENCY_EN[[#This Row],[sentiment_analysis_english]]="Neutral","حيادي",IF(SUNA_AGENCY_EN[[#This Row],[sentiment_analysis_english]]="Positive","إيجابي","")))</f>
        <v>إيجابي</v>
      </c>
      <c r="AO71" t="str">
        <f>INDEX(TextClassificationList[],MATCH(SUNA_AGENCY_EN[[#This Row],[text_classification_arabic]],TextClassificationList[text_classification_arabic],0),1)</f>
        <v>Relations Between Countries</v>
      </c>
      <c r="AP71" t="s">
        <v>184</v>
      </c>
      <c r="AQ71" t="e">
        <f>INDEX(TextClassificationList[],MATCH(SUNA_AGENCY_EN[[#This Row],[text_classification_arabic2]],TextClassificationList[text_classification_arabic],0),1)</f>
        <v>#N/A</v>
      </c>
      <c r="AS71" t="e">
        <f>INDEX(TextClassificationList[],MATCH(SUNA_AGENCY_EN[[#This Row],[text_classification_arabic3]],TextClassificationList[text_classification_arabic],0),1)</f>
        <v>#N/A</v>
      </c>
      <c r="AU71" t="e">
        <f>INDEX(TextClassificationList[],MATCH(SUNA_AGENCY_EN[[#This Row],[text_classification_arabic3]],TextClassificationList[text_classification_arabic],0),1)</f>
        <v>#N/A</v>
      </c>
      <c r="AW71" t="e">
        <f>INDEX(TextClassificationList[],MATCH(SUNA_AGENCY_EN[[#This Row],[text_classification_arabic5]],TextClassificationList[text_classification_arabic],0),1)</f>
        <v>#N/A</v>
      </c>
    </row>
    <row r="72" spans="1:49" x14ac:dyDescent="0.2">
      <c r="A72">
        <v>1.6263142529181696E+18</v>
      </c>
      <c r="B72">
        <v>1.6263142529181696E+18</v>
      </c>
      <c r="C72" t="s">
        <v>717</v>
      </c>
      <c r="D72" s="1">
        <v>44973</v>
      </c>
      <c r="E72" s="2">
        <v>0.9271759259259259</v>
      </c>
      <c r="F72">
        <v>200</v>
      </c>
      <c r="G72">
        <v>1.4671198087391683E+18</v>
      </c>
      <c r="H72" t="s">
        <v>295</v>
      </c>
      <c r="I72" t="s">
        <v>296</v>
      </c>
      <c r="J72" t="s">
        <v>265</v>
      </c>
      <c r="K72" t="s">
        <v>718</v>
      </c>
      <c r="L72" t="s">
        <v>272</v>
      </c>
      <c r="M72" t="s">
        <v>266</v>
      </c>
      <c r="N72" t="s">
        <v>719</v>
      </c>
      <c r="O72" t="s">
        <v>720</v>
      </c>
      <c r="P72">
        <v>0</v>
      </c>
      <c r="Q72">
        <v>0</v>
      </c>
      <c r="R72">
        <v>0</v>
      </c>
      <c r="S72" t="s">
        <v>300</v>
      </c>
      <c r="T72" t="s">
        <v>266</v>
      </c>
      <c r="U72" t="s">
        <v>721</v>
      </c>
      <c r="V72" t="b">
        <v>0</v>
      </c>
      <c r="W72" t="s">
        <v>265</v>
      </c>
      <c r="X72">
        <v>1</v>
      </c>
      <c r="Y72" t="s">
        <v>722</v>
      </c>
      <c r="Z72" t="s">
        <v>265</v>
      </c>
      <c r="AA72" t="s">
        <v>265</v>
      </c>
      <c r="AB72" t="s">
        <v>265</v>
      </c>
      <c r="AC72" t="s">
        <v>265</v>
      </c>
      <c r="AD72" t="s">
        <v>265</v>
      </c>
      <c r="AE72" t="s">
        <v>265</v>
      </c>
      <c r="AF72" t="s">
        <v>266</v>
      </c>
      <c r="AG72" t="s">
        <v>265</v>
      </c>
      <c r="AH72" t="s">
        <v>265</v>
      </c>
      <c r="AI72" t="s">
        <v>265</v>
      </c>
      <c r="AJ72" t="s">
        <v>265</v>
      </c>
      <c r="AL72" t="str">
        <f>IF(SUNA_AGENCY_EN[[#This Row],[relevancy_classification_english]]="Relevant","مناسب",IF(SUNA_AGENCY_EN[[#This Row],[relevancy_classification_english]]="Relevant","عَرَضِيّ",""))</f>
        <v/>
      </c>
      <c r="AN72" t="str">
        <f>IF(SUNA_AGENCY_EN[[#This Row],[sentiment_analysis_english]]="Negative","سلبي",IF(SUNA_AGENCY_EN[[#This Row],[sentiment_analysis_english]]="Neutral","حيادي",IF(SUNA_AGENCY_EN[[#This Row],[sentiment_analysis_english]]="Positive","إيجابي","")))</f>
        <v/>
      </c>
      <c r="AO72" t="str">
        <f>INDEX(TextClassificationList[],MATCH(SUNA_AGENCY_EN[[#This Row],[text_classification_arabic]],TextClassificationList[text_classification_arabic],0),1)</f>
        <v>Politics</v>
      </c>
      <c r="AP72" t="s">
        <v>174</v>
      </c>
      <c r="AQ72" t="e">
        <f>INDEX(TextClassificationList[],MATCH(SUNA_AGENCY_EN[[#This Row],[text_classification_arabic2]],TextClassificationList[text_classification_arabic],0),1)</f>
        <v>#N/A</v>
      </c>
      <c r="AS72" t="e">
        <f>INDEX(TextClassificationList[],MATCH(SUNA_AGENCY_EN[[#This Row],[text_classification_arabic3]],TextClassificationList[text_classification_arabic],0),1)</f>
        <v>#N/A</v>
      </c>
      <c r="AU72" t="e">
        <f>INDEX(TextClassificationList[],MATCH(SUNA_AGENCY_EN[[#This Row],[text_classification_arabic3]],TextClassificationList[text_classification_arabic],0),1)</f>
        <v>#N/A</v>
      </c>
      <c r="AW72" t="e">
        <f>INDEX(TextClassificationList[],MATCH(SUNA_AGENCY_EN[[#This Row],[text_classification_arabic5]],TextClassificationList[text_classification_arabic],0),1)</f>
        <v>#N/A</v>
      </c>
    </row>
    <row r="73" spans="1:49" x14ac:dyDescent="0.2">
      <c r="A73">
        <v>1.6263119250459075E+18</v>
      </c>
      <c r="B73">
        <v>1.6263119250459075E+18</v>
      </c>
      <c r="C73" t="s">
        <v>723</v>
      </c>
      <c r="D73" s="1">
        <v>44973</v>
      </c>
      <c r="E73" s="2">
        <v>0.92075231481481479</v>
      </c>
      <c r="F73">
        <v>200</v>
      </c>
      <c r="G73">
        <v>1.4671198087391683E+18</v>
      </c>
      <c r="H73" t="s">
        <v>295</v>
      </c>
      <c r="I73" t="s">
        <v>296</v>
      </c>
      <c r="J73" t="s">
        <v>265</v>
      </c>
      <c r="K73" t="s">
        <v>724</v>
      </c>
      <c r="L73" t="s">
        <v>272</v>
      </c>
      <c r="M73" t="s">
        <v>266</v>
      </c>
      <c r="N73" t="s">
        <v>725</v>
      </c>
      <c r="O73" t="s">
        <v>726</v>
      </c>
      <c r="P73">
        <v>0</v>
      </c>
      <c r="Q73">
        <v>0</v>
      </c>
      <c r="R73">
        <v>0</v>
      </c>
      <c r="S73" t="s">
        <v>300</v>
      </c>
      <c r="T73" t="s">
        <v>266</v>
      </c>
      <c r="U73" t="s">
        <v>727</v>
      </c>
      <c r="V73" t="b">
        <v>0</v>
      </c>
      <c r="W73" t="s">
        <v>265</v>
      </c>
      <c r="X73">
        <v>1</v>
      </c>
      <c r="Y73" t="s">
        <v>728</v>
      </c>
      <c r="Z73" t="s">
        <v>265</v>
      </c>
      <c r="AA73" t="s">
        <v>265</v>
      </c>
      <c r="AB73" t="s">
        <v>265</v>
      </c>
      <c r="AC73" t="s">
        <v>265</v>
      </c>
      <c r="AD73" t="s">
        <v>265</v>
      </c>
      <c r="AE73" t="s">
        <v>265</v>
      </c>
      <c r="AF73" t="s">
        <v>266</v>
      </c>
      <c r="AG73" t="s">
        <v>265</v>
      </c>
      <c r="AH73" t="s">
        <v>265</v>
      </c>
      <c r="AI73" t="s">
        <v>265</v>
      </c>
      <c r="AJ73" t="s">
        <v>265</v>
      </c>
      <c r="AL73" t="str">
        <f>IF(SUNA_AGENCY_EN[[#This Row],[relevancy_classification_english]]="Relevant","مناسب",IF(SUNA_AGENCY_EN[[#This Row],[relevancy_classification_english]]="Relevant","عَرَضِيّ",""))</f>
        <v/>
      </c>
      <c r="AN73" t="str">
        <f>IF(SUNA_AGENCY_EN[[#This Row],[sentiment_analysis_english]]="Negative","سلبي",IF(SUNA_AGENCY_EN[[#This Row],[sentiment_analysis_english]]="Neutral","حيادي",IF(SUNA_AGENCY_EN[[#This Row],[sentiment_analysis_english]]="Positive","إيجابي","")))</f>
        <v/>
      </c>
      <c r="AO73" t="str">
        <f>INDEX(TextClassificationList[],MATCH(SUNA_AGENCY_EN[[#This Row],[text_classification_arabic]],TextClassificationList[text_classification_arabic],0),1)</f>
        <v>Politics</v>
      </c>
      <c r="AP73" t="s">
        <v>174</v>
      </c>
      <c r="AQ73" t="e">
        <f>INDEX(TextClassificationList[],MATCH(SUNA_AGENCY_EN[[#This Row],[text_classification_arabic2]],TextClassificationList[text_classification_arabic],0),1)</f>
        <v>#N/A</v>
      </c>
      <c r="AS73" t="e">
        <f>INDEX(TextClassificationList[],MATCH(SUNA_AGENCY_EN[[#This Row],[text_classification_arabic3]],TextClassificationList[text_classification_arabic],0),1)</f>
        <v>#N/A</v>
      </c>
      <c r="AU73" t="e">
        <f>INDEX(TextClassificationList[],MATCH(SUNA_AGENCY_EN[[#This Row],[text_classification_arabic3]],TextClassificationList[text_classification_arabic],0),1)</f>
        <v>#N/A</v>
      </c>
      <c r="AW73" t="e">
        <f>INDEX(TextClassificationList[],MATCH(SUNA_AGENCY_EN[[#This Row],[text_classification_arabic5]],TextClassificationList[text_classification_arabic],0),1)</f>
        <v>#N/A</v>
      </c>
    </row>
    <row r="74" spans="1:49" hidden="1" x14ac:dyDescent="0.2">
      <c r="A74">
        <v>1.6263097581845627E+18</v>
      </c>
      <c r="B74">
        <v>1.6263097581845627E+18</v>
      </c>
      <c r="C74" t="s">
        <v>729</v>
      </c>
      <c r="D74" s="1">
        <v>44973</v>
      </c>
      <c r="E74" s="2">
        <v>0.91476851851851848</v>
      </c>
      <c r="F74">
        <v>200</v>
      </c>
      <c r="G74">
        <v>1.4671198087391683E+18</v>
      </c>
      <c r="H74" t="s">
        <v>295</v>
      </c>
      <c r="I74" t="s">
        <v>296</v>
      </c>
      <c r="J74" t="s">
        <v>265</v>
      </c>
      <c r="K74" t="s">
        <v>730</v>
      </c>
      <c r="L74" t="s">
        <v>272</v>
      </c>
      <c r="M74" t="s">
        <v>266</v>
      </c>
      <c r="N74" t="s">
        <v>731</v>
      </c>
      <c r="O74" t="s">
        <v>732</v>
      </c>
      <c r="P74">
        <v>0</v>
      </c>
      <c r="Q74">
        <v>0</v>
      </c>
      <c r="R74">
        <v>0</v>
      </c>
      <c r="S74" t="s">
        <v>300</v>
      </c>
      <c r="T74" t="s">
        <v>266</v>
      </c>
      <c r="U74" t="s">
        <v>733</v>
      </c>
      <c r="V74" t="b">
        <v>0</v>
      </c>
      <c r="W74" t="s">
        <v>265</v>
      </c>
      <c r="X74">
        <v>1</v>
      </c>
      <c r="Y74" t="s">
        <v>734</v>
      </c>
      <c r="Z74" t="s">
        <v>265</v>
      </c>
      <c r="AA74" t="s">
        <v>265</v>
      </c>
      <c r="AB74" t="s">
        <v>265</v>
      </c>
      <c r="AC74" t="s">
        <v>265</v>
      </c>
      <c r="AD74" t="s">
        <v>265</v>
      </c>
      <c r="AE74" t="s">
        <v>265</v>
      </c>
      <c r="AF74" t="s">
        <v>266</v>
      </c>
      <c r="AG74" t="s">
        <v>265</v>
      </c>
      <c r="AH74" t="s">
        <v>265</v>
      </c>
      <c r="AI74" t="s">
        <v>265</v>
      </c>
      <c r="AJ74" t="s">
        <v>265</v>
      </c>
      <c r="AK74" t="s">
        <v>267</v>
      </c>
      <c r="AL74" t="str">
        <f>IF(SUNA_AGENCY_EN[[#This Row],[relevancy_classification_english]]="Relevant","مناسب",IF(SUNA_AGENCY_EN[[#This Row],[relevancy_classification_english]]="Relevant","عَرَضِيّ",""))</f>
        <v>مناسب</v>
      </c>
      <c r="AM74" t="s">
        <v>269</v>
      </c>
      <c r="AN74" t="str">
        <f>IF(SUNA_AGENCY_EN[[#This Row],[sentiment_analysis_english]]="Negative","سلبي",IF(SUNA_AGENCY_EN[[#This Row],[sentiment_analysis_english]]="Neutral","حيادي",IF(SUNA_AGENCY_EN[[#This Row],[sentiment_analysis_english]]="Positive","إيجابي","")))</f>
        <v>إيجابي</v>
      </c>
      <c r="AO74" t="str">
        <f>INDEX(TextClassificationList[],MATCH(SUNA_AGENCY_EN[[#This Row],[text_classification_arabic]],TextClassificationList[text_classification_arabic],0),1)</f>
        <v>Child Welfare</v>
      </c>
      <c r="AP74" t="s">
        <v>216</v>
      </c>
      <c r="AQ74" t="e">
        <f>INDEX(TextClassificationList[],MATCH(SUNA_AGENCY_EN[[#This Row],[text_classification_arabic2]],TextClassificationList[text_classification_arabic],0),1)</f>
        <v>#N/A</v>
      </c>
      <c r="AS74" t="e">
        <f>INDEX(TextClassificationList[],MATCH(SUNA_AGENCY_EN[[#This Row],[text_classification_arabic3]],TextClassificationList[text_classification_arabic],0),1)</f>
        <v>#N/A</v>
      </c>
      <c r="AU74" t="e">
        <f>INDEX(TextClassificationList[],MATCH(SUNA_AGENCY_EN[[#This Row],[text_classification_arabic3]],TextClassificationList[text_classification_arabic],0),1)</f>
        <v>#N/A</v>
      </c>
      <c r="AW74" t="e">
        <f>INDEX(TextClassificationList[],MATCH(SUNA_AGENCY_EN[[#This Row],[text_classification_arabic5]],TextClassificationList[text_classification_arabic],0),1)</f>
        <v>#N/A</v>
      </c>
    </row>
    <row r="75" spans="1:49" x14ac:dyDescent="0.2">
      <c r="A75">
        <v>1.6262916383591916E+18</v>
      </c>
      <c r="B75">
        <v>1.6262916383591916E+18</v>
      </c>
      <c r="C75" t="s">
        <v>735</v>
      </c>
      <c r="D75" s="1">
        <v>44973</v>
      </c>
      <c r="E75" s="2">
        <v>0.86476851851851855</v>
      </c>
      <c r="F75">
        <v>200</v>
      </c>
      <c r="G75">
        <v>1.4671198087391683E+18</v>
      </c>
      <c r="H75" t="s">
        <v>295</v>
      </c>
      <c r="I75" t="s">
        <v>296</v>
      </c>
      <c r="J75" t="s">
        <v>265</v>
      </c>
      <c r="K75" t="s">
        <v>736</v>
      </c>
      <c r="L75" t="s">
        <v>272</v>
      </c>
      <c r="M75" t="s">
        <v>266</v>
      </c>
      <c r="N75" t="s">
        <v>737</v>
      </c>
      <c r="O75" t="s">
        <v>738</v>
      </c>
      <c r="P75">
        <v>0</v>
      </c>
      <c r="Q75">
        <v>0</v>
      </c>
      <c r="R75">
        <v>0</v>
      </c>
      <c r="S75" t="s">
        <v>300</v>
      </c>
      <c r="T75" t="s">
        <v>266</v>
      </c>
      <c r="U75" t="s">
        <v>739</v>
      </c>
      <c r="V75" t="b">
        <v>0</v>
      </c>
      <c r="W75" t="s">
        <v>265</v>
      </c>
      <c r="X75">
        <v>1</v>
      </c>
      <c r="Y75" t="s">
        <v>740</v>
      </c>
      <c r="Z75" t="s">
        <v>265</v>
      </c>
      <c r="AA75" t="s">
        <v>265</v>
      </c>
      <c r="AB75" t="s">
        <v>265</v>
      </c>
      <c r="AC75" t="s">
        <v>265</v>
      </c>
      <c r="AD75" t="s">
        <v>265</v>
      </c>
      <c r="AE75" t="s">
        <v>265</v>
      </c>
      <c r="AF75" t="s">
        <v>266</v>
      </c>
      <c r="AG75" t="s">
        <v>265</v>
      </c>
      <c r="AH75" t="s">
        <v>265</v>
      </c>
      <c r="AI75" t="s">
        <v>265</v>
      </c>
      <c r="AJ75" t="s">
        <v>265</v>
      </c>
      <c r="AL75" t="str">
        <f>IF(SUNA_AGENCY_EN[[#This Row],[relevancy_classification_english]]="Relevant","مناسب",IF(SUNA_AGENCY_EN[[#This Row],[relevancy_classification_english]]="Relevant","عَرَضِيّ",""))</f>
        <v/>
      </c>
      <c r="AN75" t="str">
        <f>IF(SUNA_AGENCY_EN[[#This Row],[sentiment_analysis_english]]="Negative","سلبي",IF(SUNA_AGENCY_EN[[#This Row],[sentiment_analysis_english]]="Neutral","حيادي",IF(SUNA_AGENCY_EN[[#This Row],[sentiment_analysis_english]]="Positive","إيجابي","")))</f>
        <v/>
      </c>
      <c r="AO75" t="str">
        <f>INDEX(TextClassificationList[],MATCH(SUNA_AGENCY_EN[[#This Row],[text_classification_arabic]],TextClassificationList[text_classification_arabic],0),1)</f>
        <v>Politics</v>
      </c>
      <c r="AP75" t="s">
        <v>174</v>
      </c>
      <c r="AQ75" t="e">
        <f>INDEX(TextClassificationList[],MATCH(SUNA_AGENCY_EN[[#This Row],[text_classification_arabic2]],TextClassificationList[text_classification_arabic],0),1)</f>
        <v>#N/A</v>
      </c>
      <c r="AS75" t="e">
        <f>INDEX(TextClassificationList[],MATCH(SUNA_AGENCY_EN[[#This Row],[text_classification_arabic3]],TextClassificationList[text_classification_arabic],0),1)</f>
        <v>#N/A</v>
      </c>
      <c r="AU75" t="e">
        <f>INDEX(TextClassificationList[],MATCH(SUNA_AGENCY_EN[[#This Row],[text_classification_arabic3]],TextClassificationList[text_classification_arabic],0),1)</f>
        <v>#N/A</v>
      </c>
      <c r="AW75" t="e">
        <f>INDEX(TextClassificationList[],MATCH(SUNA_AGENCY_EN[[#This Row],[text_classification_arabic5]],TextClassificationList[text_classification_arabic],0),1)</f>
        <v>#N/A</v>
      </c>
    </row>
    <row r="76" spans="1:49" x14ac:dyDescent="0.2">
      <c r="A76">
        <v>1.6262857122438185E+18</v>
      </c>
      <c r="B76">
        <v>1.6262857122438185E+18</v>
      </c>
      <c r="C76" t="s">
        <v>741</v>
      </c>
      <c r="D76" s="1">
        <v>44973</v>
      </c>
      <c r="E76" s="2">
        <v>0.84841435185185188</v>
      </c>
      <c r="F76">
        <v>200</v>
      </c>
      <c r="G76">
        <v>1.4671198087391683E+18</v>
      </c>
      <c r="H76" t="s">
        <v>295</v>
      </c>
      <c r="I76" t="s">
        <v>296</v>
      </c>
      <c r="J76" t="s">
        <v>265</v>
      </c>
      <c r="K76" t="s">
        <v>742</v>
      </c>
      <c r="L76" t="s">
        <v>272</v>
      </c>
      <c r="M76" t="s">
        <v>266</v>
      </c>
      <c r="N76" t="s">
        <v>743</v>
      </c>
      <c r="O76" t="s">
        <v>744</v>
      </c>
      <c r="P76">
        <v>0</v>
      </c>
      <c r="Q76">
        <v>1</v>
      </c>
      <c r="R76">
        <v>0</v>
      </c>
      <c r="S76" t="s">
        <v>300</v>
      </c>
      <c r="T76" t="s">
        <v>266</v>
      </c>
      <c r="U76" t="s">
        <v>745</v>
      </c>
      <c r="V76" t="b">
        <v>0</v>
      </c>
      <c r="W76" t="s">
        <v>265</v>
      </c>
      <c r="X76">
        <v>1</v>
      </c>
      <c r="Y76" t="s">
        <v>746</v>
      </c>
      <c r="Z76" t="s">
        <v>265</v>
      </c>
      <c r="AA76" t="s">
        <v>265</v>
      </c>
      <c r="AB76" t="s">
        <v>265</v>
      </c>
      <c r="AC76" t="s">
        <v>265</v>
      </c>
      <c r="AD76" t="s">
        <v>265</v>
      </c>
      <c r="AE76" t="s">
        <v>265</v>
      </c>
      <c r="AF76" t="s">
        <v>266</v>
      </c>
      <c r="AG76" t="s">
        <v>265</v>
      </c>
      <c r="AH76" t="s">
        <v>265</v>
      </c>
      <c r="AI76" t="s">
        <v>265</v>
      </c>
      <c r="AJ76" t="s">
        <v>265</v>
      </c>
      <c r="AL76" t="str">
        <f>IF(SUNA_AGENCY_EN[[#This Row],[relevancy_classification_english]]="Relevant","مناسب",IF(SUNA_AGENCY_EN[[#This Row],[relevancy_classification_english]]="Relevant","عَرَضِيّ",""))</f>
        <v/>
      </c>
      <c r="AN76" t="str">
        <f>IF(SUNA_AGENCY_EN[[#This Row],[sentiment_analysis_english]]="Negative","سلبي",IF(SUNA_AGENCY_EN[[#This Row],[sentiment_analysis_english]]="Neutral","حيادي",IF(SUNA_AGENCY_EN[[#This Row],[sentiment_analysis_english]]="Positive","إيجابي","")))</f>
        <v/>
      </c>
      <c r="AO76" t="str">
        <f>INDEX(TextClassificationList[],MATCH(SUNA_AGENCY_EN[[#This Row],[text_classification_arabic]],TextClassificationList[text_classification_arabic],0),1)</f>
        <v>Politics</v>
      </c>
      <c r="AP76" t="s">
        <v>174</v>
      </c>
      <c r="AQ76" t="e">
        <f>INDEX(TextClassificationList[],MATCH(SUNA_AGENCY_EN[[#This Row],[text_classification_arabic2]],TextClassificationList[text_classification_arabic],0),1)</f>
        <v>#N/A</v>
      </c>
      <c r="AS76" t="e">
        <f>INDEX(TextClassificationList[],MATCH(SUNA_AGENCY_EN[[#This Row],[text_classification_arabic3]],TextClassificationList[text_classification_arabic],0),1)</f>
        <v>#N/A</v>
      </c>
      <c r="AU76" t="e">
        <f>INDEX(TextClassificationList[],MATCH(SUNA_AGENCY_EN[[#This Row],[text_classification_arabic3]],TextClassificationList[text_classification_arabic],0),1)</f>
        <v>#N/A</v>
      </c>
      <c r="AW76" t="e">
        <f>INDEX(TextClassificationList[],MATCH(SUNA_AGENCY_EN[[#This Row],[text_classification_arabic5]],TextClassificationList[text_classification_arabic],0),1)</f>
        <v>#N/A</v>
      </c>
    </row>
    <row r="77" spans="1:49" x14ac:dyDescent="0.2">
      <c r="A77">
        <v>1.6262855739870822E+18</v>
      </c>
      <c r="B77">
        <v>1.6262855739870822E+18</v>
      </c>
      <c r="C77" t="s">
        <v>747</v>
      </c>
      <c r="D77" s="1">
        <v>44973</v>
      </c>
      <c r="E77" s="2">
        <v>0.84803240740740737</v>
      </c>
      <c r="F77">
        <v>200</v>
      </c>
      <c r="G77">
        <v>1.4671198087391683E+18</v>
      </c>
      <c r="H77" t="s">
        <v>295</v>
      </c>
      <c r="I77" t="s">
        <v>296</v>
      </c>
      <c r="J77" t="s">
        <v>265</v>
      </c>
      <c r="K77" t="s">
        <v>748</v>
      </c>
      <c r="L77" t="s">
        <v>272</v>
      </c>
      <c r="M77" t="s">
        <v>266</v>
      </c>
      <c r="N77" t="s">
        <v>749</v>
      </c>
      <c r="O77" t="s">
        <v>750</v>
      </c>
      <c r="P77">
        <v>0</v>
      </c>
      <c r="Q77">
        <v>0</v>
      </c>
      <c r="R77">
        <v>0</v>
      </c>
      <c r="S77" t="s">
        <v>300</v>
      </c>
      <c r="T77" t="s">
        <v>266</v>
      </c>
      <c r="U77" t="s">
        <v>751</v>
      </c>
      <c r="V77" t="b">
        <v>0</v>
      </c>
      <c r="W77" t="s">
        <v>265</v>
      </c>
      <c r="X77">
        <v>1</v>
      </c>
      <c r="Y77" t="s">
        <v>752</v>
      </c>
      <c r="Z77" t="s">
        <v>265</v>
      </c>
      <c r="AA77" t="s">
        <v>265</v>
      </c>
      <c r="AB77" t="s">
        <v>265</v>
      </c>
      <c r="AC77" t="s">
        <v>265</v>
      </c>
      <c r="AD77" t="s">
        <v>265</v>
      </c>
      <c r="AE77" t="s">
        <v>265</v>
      </c>
      <c r="AF77" t="s">
        <v>266</v>
      </c>
      <c r="AG77" t="s">
        <v>265</v>
      </c>
      <c r="AH77" t="s">
        <v>265</v>
      </c>
      <c r="AI77" t="s">
        <v>265</v>
      </c>
      <c r="AJ77" t="s">
        <v>265</v>
      </c>
      <c r="AL77" t="str">
        <f>IF(SUNA_AGENCY_EN[[#This Row],[relevancy_classification_english]]="Relevant","مناسب",IF(SUNA_AGENCY_EN[[#This Row],[relevancy_classification_english]]="Relevant","عَرَضِيّ",""))</f>
        <v/>
      </c>
      <c r="AN77" t="str">
        <f>IF(SUNA_AGENCY_EN[[#This Row],[sentiment_analysis_english]]="Negative","سلبي",IF(SUNA_AGENCY_EN[[#This Row],[sentiment_analysis_english]]="Neutral","حيادي",IF(SUNA_AGENCY_EN[[#This Row],[sentiment_analysis_english]]="Positive","إيجابي","")))</f>
        <v/>
      </c>
      <c r="AO77" t="str">
        <f>INDEX(TextClassificationList[],MATCH(SUNA_AGENCY_EN[[#This Row],[text_classification_arabic]],TextClassificationList[text_classification_arabic],0),1)</f>
        <v>Politics</v>
      </c>
      <c r="AP77" t="s">
        <v>174</v>
      </c>
      <c r="AQ77" t="e">
        <f>INDEX(TextClassificationList[],MATCH(SUNA_AGENCY_EN[[#This Row],[text_classification_arabic2]],TextClassificationList[text_classification_arabic],0),1)</f>
        <v>#N/A</v>
      </c>
      <c r="AS77" t="e">
        <f>INDEX(TextClassificationList[],MATCH(SUNA_AGENCY_EN[[#This Row],[text_classification_arabic3]],TextClassificationList[text_classification_arabic],0),1)</f>
        <v>#N/A</v>
      </c>
      <c r="AU77" t="e">
        <f>INDEX(TextClassificationList[],MATCH(SUNA_AGENCY_EN[[#This Row],[text_classification_arabic3]],TextClassificationList[text_classification_arabic],0),1)</f>
        <v>#N/A</v>
      </c>
      <c r="AW77" t="e">
        <f>INDEX(TextClassificationList[],MATCH(SUNA_AGENCY_EN[[#This Row],[text_classification_arabic5]],TextClassificationList[text_classification_arabic],0),1)</f>
        <v>#N/A</v>
      </c>
    </row>
    <row r="78" spans="1:49" x14ac:dyDescent="0.2">
      <c r="A78">
        <v>1.6262838321387807E+18</v>
      </c>
      <c r="B78">
        <v>1.6262838321387807E+18</v>
      </c>
      <c r="C78" t="s">
        <v>753</v>
      </c>
      <c r="D78" s="1">
        <v>44973</v>
      </c>
      <c r="E78" s="2">
        <v>0.8432291666666667</v>
      </c>
      <c r="F78">
        <v>200</v>
      </c>
      <c r="G78">
        <v>1.4671198087391683E+18</v>
      </c>
      <c r="H78" t="s">
        <v>295</v>
      </c>
      <c r="I78" t="s">
        <v>296</v>
      </c>
      <c r="J78" t="s">
        <v>265</v>
      </c>
      <c r="K78" t="s">
        <v>754</v>
      </c>
      <c r="L78" t="s">
        <v>272</v>
      </c>
      <c r="M78" t="s">
        <v>266</v>
      </c>
      <c r="N78" t="s">
        <v>755</v>
      </c>
      <c r="O78" t="s">
        <v>756</v>
      </c>
      <c r="P78">
        <v>0</v>
      </c>
      <c r="Q78">
        <v>0</v>
      </c>
      <c r="R78">
        <v>0</v>
      </c>
      <c r="S78" t="s">
        <v>300</v>
      </c>
      <c r="T78" t="s">
        <v>266</v>
      </c>
      <c r="U78" t="s">
        <v>757</v>
      </c>
      <c r="V78" t="b">
        <v>0</v>
      </c>
      <c r="W78" t="s">
        <v>265</v>
      </c>
      <c r="X78">
        <v>1</v>
      </c>
      <c r="Y78" t="s">
        <v>758</v>
      </c>
      <c r="Z78" t="s">
        <v>265</v>
      </c>
      <c r="AA78" t="s">
        <v>265</v>
      </c>
      <c r="AB78" t="s">
        <v>265</v>
      </c>
      <c r="AC78" t="s">
        <v>265</v>
      </c>
      <c r="AD78" t="s">
        <v>265</v>
      </c>
      <c r="AE78" t="s">
        <v>265</v>
      </c>
      <c r="AF78" t="s">
        <v>266</v>
      </c>
      <c r="AG78" t="s">
        <v>265</v>
      </c>
      <c r="AH78" t="s">
        <v>265</v>
      </c>
      <c r="AI78" t="s">
        <v>265</v>
      </c>
      <c r="AJ78" t="s">
        <v>265</v>
      </c>
      <c r="AL78" t="str">
        <f>IF(SUNA_AGENCY_EN[[#This Row],[relevancy_classification_english]]="Relevant","مناسب",IF(SUNA_AGENCY_EN[[#This Row],[relevancy_classification_english]]="Relevant","عَرَضِيّ",""))</f>
        <v/>
      </c>
      <c r="AN78" t="str">
        <f>IF(SUNA_AGENCY_EN[[#This Row],[sentiment_analysis_english]]="Negative","سلبي",IF(SUNA_AGENCY_EN[[#This Row],[sentiment_analysis_english]]="Neutral","حيادي",IF(SUNA_AGENCY_EN[[#This Row],[sentiment_analysis_english]]="Positive","إيجابي","")))</f>
        <v/>
      </c>
      <c r="AO78" t="str">
        <f>INDEX(TextClassificationList[],MATCH(SUNA_AGENCY_EN[[#This Row],[text_classification_arabic]],TextClassificationList[text_classification_arabic],0),1)</f>
        <v>Politics</v>
      </c>
      <c r="AP78" t="s">
        <v>174</v>
      </c>
      <c r="AQ78" t="e">
        <f>INDEX(TextClassificationList[],MATCH(SUNA_AGENCY_EN[[#This Row],[text_classification_arabic2]],TextClassificationList[text_classification_arabic],0),1)</f>
        <v>#N/A</v>
      </c>
      <c r="AS78" t="e">
        <f>INDEX(TextClassificationList[],MATCH(SUNA_AGENCY_EN[[#This Row],[text_classification_arabic3]],TextClassificationList[text_classification_arabic],0),1)</f>
        <v>#N/A</v>
      </c>
      <c r="AU78" t="e">
        <f>INDEX(TextClassificationList[],MATCH(SUNA_AGENCY_EN[[#This Row],[text_classification_arabic3]],TextClassificationList[text_classification_arabic],0),1)</f>
        <v>#N/A</v>
      </c>
      <c r="AW78" t="e">
        <f>INDEX(TextClassificationList[],MATCH(SUNA_AGENCY_EN[[#This Row],[text_classification_arabic5]],TextClassificationList[text_classification_arabic],0),1)</f>
        <v>#N/A</v>
      </c>
    </row>
    <row r="79" spans="1:49" x14ac:dyDescent="0.2">
      <c r="A79">
        <v>1.6262831519399936E+18</v>
      </c>
      <c r="B79">
        <v>1.6262831519399936E+18</v>
      </c>
      <c r="C79" t="s">
        <v>759</v>
      </c>
      <c r="D79" s="1">
        <v>44973</v>
      </c>
      <c r="E79" s="2">
        <v>0.84134259259259259</v>
      </c>
      <c r="F79">
        <v>200</v>
      </c>
      <c r="G79">
        <v>1.4671198087391683E+18</v>
      </c>
      <c r="H79" t="s">
        <v>295</v>
      </c>
      <c r="I79" t="s">
        <v>296</v>
      </c>
      <c r="J79" t="s">
        <v>265</v>
      </c>
      <c r="K79" t="s">
        <v>760</v>
      </c>
      <c r="L79" t="s">
        <v>272</v>
      </c>
      <c r="M79" t="s">
        <v>266</v>
      </c>
      <c r="N79" t="s">
        <v>761</v>
      </c>
      <c r="O79" t="s">
        <v>762</v>
      </c>
      <c r="P79">
        <v>0</v>
      </c>
      <c r="Q79">
        <v>0</v>
      </c>
      <c r="R79">
        <v>0</v>
      </c>
      <c r="S79" t="s">
        <v>300</v>
      </c>
      <c r="T79" t="s">
        <v>266</v>
      </c>
      <c r="U79" t="s">
        <v>763</v>
      </c>
      <c r="V79" t="b">
        <v>0</v>
      </c>
      <c r="W79" t="s">
        <v>265</v>
      </c>
      <c r="X79">
        <v>1</v>
      </c>
      <c r="Y79" t="s">
        <v>764</v>
      </c>
      <c r="Z79" t="s">
        <v>265</v>
      </c>
      <c r="AA79" t="s">
        <v>265</v>
      </c>
      <c r="AB79" t="s">
        <v>265</v>
      </c>
      <c r="AC79" t="s">
        <v>265</v>
      </c>
      <c r="AD79" t="s">
        <v>265</v>
      </c>
      <c r="AE79" t="s">
        <v>265</v>
      </c>
      <c r="AF79" t="s">
        <v>266</v>
      </c>
      <c r="AG79" t="s">
        <v>265</v>
      </c>
      <c r="AH79" t="s">
        <v>265</v>
      </c>
      <c r="AI79" t="s">
        <v>265</v>
      </c>
      <c r="AJ79" t="s">
        <v>265</v>
      </c>
      <c r="AL79" t="str">
        <f>IF(SUNA_AGENCY_EN[[#This Row],[relevancy_classification_english]]="Relevant","مناسب",IF(SUNA_AGENCY_EN[[#This Row],[relevancy_classification_english]]="Relevant","عَرَضِيّ",""))</f>
        <v/>
      </c>
      <c r="AN79" t="str">
        <f>IF(SUNA_AGENCY_EN[[#This Row],[sentiment_analysis_english]]="Negative","سلبي",IF(SUNA_AGENCY_EN[[#This Row],[sentiment_analysis_english]]="Neutral","حيادي",IF(SUNA_AGENCY_EN[[#This Row],[sentiment_analysis_english]]="Positive","إيجابي","")))</f>
        <v/>
      </c>
      <c r="AO79" t="str">
        <f>INDEX(TextClassificationList[],MATCH(SUNA_AGENCY_EN[[#This Row],[text_classification_arabic]],TextClassificationList[text_classification_arabic],0),1)</f>
        <v>Politics</v>
      </c>
      <c r="AP79" t="s">
        <v>174</v>
      </c>
      <c r="AQ79" t="e">
        <f>INDEX(TextClassificationList[],MATCH(SUNA_AGENCY_EN[[#This Row],[text_classification_arabic2]],TextClassificationList[text_classification_arabic],0),1)</f>
        <v>#N/A</v>
      </c>
      <c r="AS79" t="e">
        <f>INDEX(TextClassificationList[],MATCH(SUNA_AGENCY_EN[[#This Row],[text_classification_arabic3]],TextClassificationList[text_classification_arabic],0),1)</f>
        <v>#N/A</v>
      </c>
      <c r="AU79" t="e">
        <f>INDEX(TextClassificationList[],MATCH(SUNA_AGENCY_EN[[#This Row],[text_classification_arabic3]],TextClassificationList[text_classification_arabic],0),1)</f>
        <v>#N/A</v>
      </c>
      <c r="AW79" t="e">
        <f>INDEX(TextClassificationList[],MATCH(SUNA_AGENCY_EN[[#This Row],[text_classification_arabic5]],TextClassificationList[text_classification_arabic],0),1)</f>
        <v>#N/A</v>
      </c>
    </row>
    <row r="80" spans="1:49" x14ac:dyDescent="0.2">
      <c r="A80">
        <v>1.6262694352909517E+18</v>
      </c>
      <c r="B80">
        <v>1.6262694352909517E+18</v>
      </c>
      <c r="C80" t="s">
        <v>765</v>
      </c>
      <c r="D80" s="1">
        <v>44973</v>
      </c>
      <c r="E80" s="2">
        <v>0.80349537037037033</v>
      </c>
      <c r="F80">
        <v>200</v>
      </c>
      <c r="G80">
        <v>1.4671198087391683E+18</v>
      </c>
      <c r="H80" t="s">
        <v>295</v>
      </c>
      <c r="I80" t="s">
        <v>296</v>
      </c>
      <c r="J80" t="s">
        <v>265</v>
      </c>
      <c r="K80" t="s">
        <v>766</v>
      </c>
      <c r="L80" t="s">
        <v>272</v>
      </c>
      <c r="M80" t="s">
        <v>266</v>
      </c>
      <c r="N80" t="s">
        <v>767</v>
      </c>
      <c r="O80" t="s">
        <v>768</v>
      </c>
      <c r="P80">
        <v>0</v>
      </c>
      <c r="Q80">
        <v>0</v>
      </c>
      <c r="R80">
        <v>0</v>
      </c>
      <c r="S80" t="s">
        <v>300</v>
      </c>
      <c r="T80" t="s">
        <v>266</v>
      </c>
      <c r="U80" t="s">
        <v>769</v>
      </c>
      <c r="V80" t="b">
        <v>0</v>
      </c>
      <c r="W80" t="s">
        <v>265</v>
      </c>
      <c r="X80">
        <v>1</v>
      </c>
      <c r="Y80" t="s">
        <v>770</v>
      </c>
      <c r="Z80" t="s">
        <v>265</v>
      </c>
      <c r="AA80" t="s">
        <v>265</v>
      </c>
      <c r="AB80" t="s">
        <v>265</v>
      </c>
      <c r="AC80" t="s">
        <v>265</v>
      </c>
      <c r="AD80" t="s">
        <v>265</v>
      </c>
      <c r="AE80" t="s">
        <v>265</v>
      </c>
      <c r="AF80" t="s">
        <v>266</v>
      </c>
      <c r="AG80" t="s">
        <v>265</v>
      </c>
      <c r="AH80" t="s">
        <v>265</v>
      </c>
      <c r="AI80" t="s">
        <v>265</v>
      </c>
      <c r="AJ80" t="s">
        <v>265</v>
      </c>
      <c r="AL80" t="str">
        <f>IF(SUNA_AGENCY_EN[[#This Row],[relevancy_classification_english]]="Relevant","مناسب",IF(SUNA_AGENCY_EN[[#This Row],[relevancy_classification_english]]="Relevant","عَرَضِيّ",""))</f>
        <v/>
      </c>
      <c r="AN80" t="str">
        <f>IF(SUNA_AGENCY_EN[[#This Row],[sentiment_analysis_english]]="Negative","سلبي",IF(SUNA_AGENCY_EN[[#This Row],[sentiment_analysis_english]]="Neutral","حيادي",IF(SUNA_AGENCY_EN[[#This Row],[sentiment_analysis_english]]="Positive","إيجابي","")))</f>
        <v/>
      </c>
      <c r="AO80" t="str">
        <f>INDEX(TextClassificationList[],MATCH(SUNA_AGENCY_EN[[#This Row],[text_classification_arabic]],TextClassificationList[text_classification_arabic],0),1)</f>
        <v>Politics</v>
      </c>
      <c r="AP80" t="s">
        <v>174</v>
      </c>
      <c r="AQ80" t="e">
        <f>INDEX(TextClassificationList[],MATCH(SUNA_AGENCY_EN[[#This Row],[text_classification_arabic2]],TextClassificationList[text_classification_arabic],0),1)</f>
        <v>#N/A</v>
      </c>
      <c r="AS80" t="e">
        <f>INDEX(TextClassificationList[],MATCH(SUNA_AGENCY_EN[[#This Row],[text_classification_arabic3]],TextClassificationList[text_classification_arabic],0),1)</f>
        <v>#N/A</v>
      </c>
      <c r="AU80" t="e">
        <f>INDEX(TextClassificationList[],MATCH(SUNA_AGENCY_EN[[#This Row],[text_classification_arabic3]],TextClassificationList[text_classification_arabic],0),1)</f>
        <v>#N/A</v>
      </c>
      <c r="AW80" t="e">
        <f>INDEX(TextClassificationList[],MATCH(SUNA_AGENCY_EN[[#This Row],[text_classification_arabic5]],TextClassificationList[text_classification_arabic],0),1)</f>
        <v>#N/A</v>
      </c>
    </row>
    <row r="81" spans="1:49" hidden="1" x14ac:dyDescent="0.2">
      <c r="A81">
        <v>1.6262682306157117E+18</v>
      </c>
      <c r="B81">
        <v>1.6262682306157117E+18</v>
      </c>
      <c r="C81" t="s">
        <v>771</v>
      </c>
      <c r="D81" s="1">
        <v>44973</v>
      </c>
      <c r="E81" s="2">
        <v>0.80017361111111107</v>
      </c>
      <c r="F81">
        <v>200</v>
      </c>
      <c r="G81">
        <v>1.4671198087391683E+18</v>
      </c>
      <c r="H81" t="s">
        <v>295</v>
      </c>
      <c r="I81" t="s">
        <v>296</v>
      </c>
      <c r="J81" t="s">
        <v>265</v>
      </c>
      <c r="K81" t="s">
        <v>772</v>
      </c>
      <c r="L81" t="s">
        <v>272</v>
      </c>
      <c r="M81" t="s">
        <v>266</v>
      </c>
      <c r="N81" t="s">
        <v>773</v>
      </c>
      <c r="O81" t="s">
        <v>774</v>
      </c>
      <c r="P81">
        <v>0</v>
      </c>
      <c r="Q81">
        <v>0</v>
      </c>
      <c r="R81">
        <v>0</v>
      </c>
      <c r="S81" t="s">
        <v>300</v>
      </c>
      <c r="T81" t="s">
        <v>266</v>
      </c>
      <c r="U81" t="s">
        <v>775</v>
      </c>
      <c r="V81" t="b">
        <v>0</v>
      </c>
      <c r="W81" t="s">
        <v>265</v>
      </c>
      <c r="X81">
        <v>1</v>
      </c>
      <c r="Y81" t="s">
        <v>776</v>
      </c>
      <c r="Z81" t="s">
        <v>265</v>
      </c>
      <c r="AA81" t="s">
        <v>265</v>
      </c>
      <c r="AB81" t="s">
        <v>265</v>
      </c>
      <c r="AC81" t="s">
        <v>265</v>
      </c>
      <c r="AD81" t="s">
        <v>265</v>
      </c>
      <c r="AE81" t="s">
        <v>265</v>
      </c>
      <c r="AF81" t="s">
        <v>266</v>
      </c>
      <c r="AG81" t="s">
        <v>265</v>
      </c>
      <c r="AH81" t="s">
        <v>265</v>
      </c>
      <c r="AI81" t="s">
        <v>265</v>
      </c>
      <c r="AJ81" t="s">
        <v>265</v>
      </c>
      <c r="AK81" t="s">
        <v>267</v>
      </c>
      <c r="AL81" t="str">
        <f>IF(SUNA_AGENCY_EN[[#This Row],[relevancy_classification_english]]="Relevant","مناسب",IF(SUNA_AGENCY_EN[[#This Row],[relevancy_classification_english]]="Relevant","عَرَضِيّ",""))</f>
        <v>مناسب</v>
      </c>
      <c r="AM81" t="s">
        <v>269</v>
      </c>
      <c r="AN81" t="str">
        <f>IF(SUNA_AGENCY_EN[[#This Row],[sentiment_analysis_english]]="Negative","سلبي",IF(SUNA_AGENCY_EN[[#This Row],[sentiment_analysis_english]]="Neutral","حيادي",IF(SUNA_AGENCY_EN[[#This Row],[sentiment_analysis_english]]="Positive","إيجابي","")))</f>
        <v>إيجابي</v>
      </c>
      <c r="AO81" t="str">
        <f>INDEX(TextClassificationList[],MATCH(SUNA_AGENCY_EN[[#This Row],[text_classification_arabic]],TextClassificationList[text_classification_arabic],0),1)</f>
        <v>Peace and Security</v>
      </c>
      <c r="AP81" t="s">
        <v>168</v>
      </c>
      <c r="AQ81" t="e">
        <f>INDEX(TextClassificationList[],MATCH(SUNA_AGENCY_EN[[#This Row],[text_classification_arabic2]],TextClassificationList[text_classification_arabic],0),1)</f>
        <v>#N/A</v>
      </c>
      <c r="AS81" t="e">
        <f>INDEX(TextClassificationList[],MATCH(SUNA_AGENCY_EN[[#This Row],[text_classification_arabic3]],TextClassificationList[text_classification_arabic],0),1)</f>
        <v>#N/A</v>
      </c>
      <c r="AU81" t="e">
        <f>INDEX(TextClassificationList[],MATCH(SUNA_AGENCY_EN[[#This Row],[text_classification_arabic3]],TextClassificationList[text_classification_arabic],0),1)</f>
        <v>#N/A</v>
      </c>
      <c r="AW81" t="e">
        <f>INDEX(TextClassificationList[],MATCH(SUNA_AGENCY_EN[[#This Row],[text_classification_arabic5]],TextClassificationList[text_classification_arabic],0),1)</f>
        <v>#N/A</v>
      </c>
    </row>
    <row r="82" spans="1:49" x14ac:dyDescent="0.2">
      <c r="A82">
        <v>1.6262625156036321E+18</v>
      </c>
      <c r="B82">
        <v>1.6262625156036321E+18</v>
      </c>
      <c r="C82" t="s">
        <v>777</v>
      </c>
      <c r="D82" s="1">
        <v>44973</v>
      </c>
      <c r="E82" s="2">
        <v>0.78439814814814812</v>
      </c>
      <c r="F82">
        <v>200</v>
      </c>
      <c r="G82">
        <v>1.4671198087391683E+18</v>
      </c>
      <c r="H82" t="s">
        <v>295</v>
      </c>
      <c r="I82" t="s">
        <v>296</v>
      </c>
      <c r="J82" t="s">
        <v>265</v>
      </c>
      <c r="K82" t="s">
        <v>778</v>
      </c>
      <c r="L82" t="s">
        <v>272</v>
      </c>
      <c r="M82" t="s">
        <v>266</v>
      </c>
      <c r="N82" t="s">
        <v>779</v>
      </c>
      <c r="O82" t="s">
        <v>780</v>
      </c>
      <c r="P82">
        <v>0</v>
      </c>
      <c r="Q82">
        <v>0</v>
      </c>
      <c r="R82">
        <v>0</v>
      </c>
      <c r="S82" t="s">
        <v>300</v>
      </c>
      <c r="T82" t="s">
        <v>266</v>
      </c>
      <c r="U82" t="s">
        <v>781</v>
      </c>
      <c r="V82" t="b">
        <v>0</v>
      </c>
      <c r="W82" t="s">
        <v>265</v>
      </c>
      <c r="X82">
        <v>1</v>
      </c>
      <c r="Y82" t="s">
        <v>782</v>
      </c>
      <c r="Z82" t="s">
        <v>265</v>
      </c>
      <c r="AA82" t="s">
        <v>265</v>
      </c>
      <c r="AB82" t="s">
        <v>265</v>
      </c>
      <c r="AC82" t="s">
        <v>265</v>
      </c>
      <c r="AD82" t="s">
        <v>265</v>
      </c>
      <c r="AE82" t="s">
        <v>265</v>
      </c>
      <c r="AF82" t="s">
        <v>266</v>
      </c>
      <c r="AG82" t="s">
        <v>265</v>
      </c>
      <c r="AH82" t="s">
        <v>265</v>
      </c>
      <c r="AI82" t="s">
        <v>265</v>
      </c>
      <c r="AJ82" t="s">
        <v>265</v>
      </c>
      <c r="AL82" t="str">
        <f>IF(SUNA_AGENCY_EN[[#This Row],[relevancy_classification_english]]="Relevant","مناسب",IF(SUNA_AGENCY_EN[[#This Row],[relevancy_classification_english]]="Relevant","عَرَضِيّ",""))</f>
        <v/>
      </c>
      <c r="AN82" t="str">
        <f>IF(SUNA_AGENCY_EN[[#This Row],[sentiment_analysis_english]]="Negative","سلبي",IF(SUNA_AGENCY_EN[[#This Row],[sentiment_analysis_english]]="Neutral","حيادي",IF(SUNA_AGENCY_EN[[#This Row],[sentiment_analysis_english]]="Positive","إيجابي","")))</f>
        <v/>
      </c>
      <c r="AO82" t="str">
        <f>INDEX(TextClassificationList[],MATCH(SUNA_AGENCY_EN[[#This Row],[text_classification_arabic]],TextClassificationList[text_classification_arabic],0),1)</f>
        <v>Politics</v>
      </c>
      <c r="AP82" t="s">
        <v>174</v>
      </c>
      <c r="AQ82" t="e">
        <f>INDEX(TextClassificationList[],MATCH(SUNA_AGENCY_EN[[#This Row],[text_classification_arabic2]],TextClassificationList[text_classification_arabic],0),1)</f>
        <v>#N/A</v>
      </c>
      <c r="AS82" t="e">
        <f>INDEX(TextClassificationList[],MATCH(SUNA_AGENCY_EN[[#This Row],[text_classification_arabic3]],TextClassificationList[text_classification_arabic],0),1)</f>
        <v>#N/A</v>
      </c>
      <c r="AU82" t="e">
        <f>INDEX(TextClassificationList[],MATCH(SUNA_AGENCY_EN[[#This Row],[text_classification_arabic3]],TextClassificationList[text_classification_arabic],0),1)</f>
        <v>#N/A</v>
      </c>
      <c r="AW82" t="e">
        <f>INDEX(TextClassificationList[],MATCH(SUNA_AGENCY_EN[[#This Row],[text_classification_arabic5]],TextClassificationList[text_classification_arabic],0),1)</f>
        <v>#N/A</v>
      </c>
    </row>
    <row r="83" spans="1:49" x14ac:dyDescent="0.2">
      <c r="A83">
        <v>1.6262620196858757E+18</v>
      </c>
      <c r="B83">
        <v>1.6262620196858757E+18</v>
      </c>
      <c r="C83" t="s">
        <v>783</v>
      </c>
      <c r="D83" s="1">
        <v>44973</v>
      </c>
      <c r="E83" s="2">
        <v>0.78303240740740743</v>
      </c>
      <c r="F83">
        <v>200</v>
      </c>
      <c r="G83">
        <v>1.4671198087391683E+18</v>
      </c>
      <c r="H83" t="s">
        <v>295</v>
      </c>
      <c r="I83" t="s">
        <v>296</v>
      </c>
      <c r="J83" t="s">
        <v>265</v>
      </c>
      <c r="K83" t="s">
        <v>784</v>
      </c>
      <c r="L83" t="s">
        <v>272</v>
      </c>
      <c r="M83" t="s">
        <v>266</v>
      </c>
      <c r="N83" t="s">
        <v>785</v>
      </c>
      <c r="O83" t="s">
        <v>786</v>
      </c>
      <c r="P83">
        <v>0</v>
      </c>
      <c r="Q83">
        <v>0</v>
      </c>
      <c r="R83">
        <v>0</v>
      </c>
      <c r="S83" t="s">
        <v>300</v>
      </c>
      <c r="T83" t="s">
        <v>266</v>
      </c>
      <c r="U83" t="s">
        <v>787</v>
      </c>
      <c r="V83" t="b">
        <v>0</v>
      </c>
      <c r="W83" t="s">
        <v>265</v>
      </c>
      <c r="X83">
        <v>1</v>
      </c>
      <c r="Y83" t="s">
        <v>788</v>
      </c>
      <c r="Z83" t="s">
        <v>265</v>
      </c>
      <c r="AA83" t="s">
        <v>265</v>
      </c>
      <c r="AB83" t="s">
        <v>265</v>
      </c>
      <c r="AC83" t="s">
        <v>265</v>
      </c>
      <c r="AD83" t="s">
        <v>265</v>
      </c>
      <c r="AE83" t="s">
        <v>265</v>
      </c>
      <c r="AF83" t="s">
        <v>266</v>
      </c>
      <c r="AG83" t="s">
        <v>265</v>
      </c>
      <c r="AH83" t="s">
        <v>265</v>
      </c>
      <c r="AI83" t="s">
        <v>265</v>
      </c>
      <c r="AJ83" t="s">
        <v>265</v>
      </c>
      <c r="AL83" t="str">
        <f>IF(SUNA_AGENCY_EN[[#This Row],[relevancy_classification_english]]="Relevant","مناسب",IF(SUNA_AGENCY_EN[[#This Row],[relevancy_classification_english]]="Relevant","عَرَضِيّ",""))</f>
        <v/>
      </c>
      <c r="AN83" t="str">
        <f>IF(SUNA_AGENCY_EN[[#This Row],[sentiment_analysis_english]]="Negative","سلبي",IF(SUNA_AGENCY_EN[[#This Row],[sentiment_analysis_english]]="Neutral","حيادي",IF(SUNA_AGENCY_EN[[#This Row],[sentiment_analysis_english]]="Positive","إيجابي","")))</f>
        <v/>
      </c>
      <c r="AO83" t="str">
        <f>INDEX(TextClassificationList[],MATCH(SUNA_AGENCY_EN[[#This Row],[text_classification_arabic]],TextClassificationList[text_classification_arabic],0),1)</f>
        <v>Politics</v>
      </c>
      <c r="AP83" t="s">
        <v>174</v>
      </c>
      <c r="AQ83" t="e">
        <f>INDEX(TextClassificationList[],MATCH(SUNA_AGENCY_EN[[#This Row],[text_classification_arabic2]],TextClassificationList[text_classification_arabic],0),1)</f>
        <v>#N/A</v>
      </c>
      <c r="AS83" t="e">
        <f>INDEX(TextClassificationList[],MATCH(SUNA_AGENCY_EN[[#This Row],[text_classification_arabic3]],TextClassificationList[text_classification_arabic],0),1)</f>
        <v>#N/A</v>
      </c>
      <c r="AU83" t="e">
        <f>INDEX(TextClassificationList[],MATCH(SUNA_AGENCY_EN[[#This Row],[text_classification_arabic3]],TextClassificationList[text_classification_arabic],0),1)</f>
        <v>#N/A</v>
      </c>
      <c r="AW83" t="e">
        <f>INDEX(TextClassificationList[],MATCH(SUNA_AGENCY_EN[[#This Row],[text_classification_arabic5]],TextClassificationList[text_classification_arabic],0),1)</f>
        <v>#N/A</v>
      </c>
    </row>
    <row r="84" spans="1:49" hidden="1" x14ac:dyDescent="0.2">
      <c r="A84">
        <v>1.6262613387952169E+18</v>
      </c>
      <c r="B84">
        <v>1.6262613387952169E+18</v>
      </c>
      <c r="C84" t="s">
        <v>789</v>
      </c>
      <c r="D84" s="1">
        <v>44973</v>
      </c>
      <c r="E84" s="2">
        <v>0.78115740740740736</v>
      </c>
      <c r="F84">
        <v>200</v>
      </c>
      <c r="G84">
        <v>1.4671198087391683E+18</v>
      </c>
      <c r="H84" t="s">
        <v>295</v>
      </c>
      <c r="I84" t="s">
        <v>296</v>
      </c>
      <c r="J84" t="s">
        <v>265</v>
      </c>
      <c r="K84" t="s">
        <v>790</v>
      </c>
      <c r="L84" t="s">
        <v>281</v>
      </c>
      <c r="M84" t="s">
        <v>266</v>
      </c>
      <c r="N84" t="s">
        <v>791</v>
      </c>
      <c r="O84" t="s">
        <v>792</v>
      </c>
      <c r="P84">
        <v>0</v>
      </c>
      <c r="Q84">
        <v>0</v>
      </c>
      <c r="R84">
        <v>0</v>
      </c>
      <c r="S84" t="s">
        <v>300</v>
      </c>
      <c r="T84" t="s">
        <v>266</v>
      </c>
      <c r="U84" t="s">
        <v>793</v>
      </c>
      <c r="V84" t="b">
        <v>0</v>
      </c>
      <c r="W84" t="s">
        <v>265</v>
      </c>
      <c r="X84">
        <v>1</v>
      </c>
      <c r="Y84" t="s">
        <v>794</v>
      </c>
      <c r="Z84" t="s">
        <v>265</v>
      </c>
      <c r="AA84" t="s">
        <v>265</v>
      </c>
      <c r="AB84" t="s">
        <v>265</v>
      </c>
      <c r="AC84" t="s">
        <v>265</v>
      </c>
      <c r="AD84" t="s">
        <v>265</v>
      </c>
      <c r="AE84" t="s">
        <v>265</v>
      </c>
      <c r="AF84" t="s">
        <v>266</v>
      </c>
      <c r="AG84" t="s">
        <v>265</v>
      </c>
      <c r="AH84" t="s">
        <v>265</v>
      </c>
      <c r="AI84" t="s">
        <v>265</v>
      </c>
      <c r="AJ84" t="s">
        <v>265</v>
      </c>
      <c r="AK84" t="s">
        <v>267</v>
      </c>
      <c r="AL84" t="str">
        <f>IF(SUNA_AGENCY_EN[[#This Row],[relevancy_classification_english]]="Relevant","مناسب",IF(SUNA_AGENCY_EN[[#This Row],[relevancy_classification_english]]="Relevant","عَرَضِيّ",""))</f>
        <v>مناسب</v>
      </c>
      <c r="AM84" t="s">
        <v>269</v>
      </c>
      <c r="AN84" t="str">
        <f>IF(SUNA_AGENCY_EN[[#This Row],[sentiment_analysis_english]]="Negative","سلبي",IF(SUNA_AGENCY_EN[[#This Row],[sentiment_analysis_english]]="Neutral","حيادي",IF(SUNA_AGENCY_EN[[#This Row],[sentiment_analysis_english]]="Positive","إيجابي","")))</f>
        <v>إيجابي</v>
      </c>
      <c r="AO84" t="str">
        <f>INDEX(TextClassificationList[],MATCH(SUNA_AGENCY_EN[[#This Row],[text_classification_arabic]],TextClassificationList[text_classification_arabic],0),1)</f>
        <v>Relations Between Countries</v>
      </c>
      <c r="AP84" t="s">
        <v>184</v>
      </c>
      <c r="AQ84" t="e">
        <f>INDEX(TextClassificationList[],MATCH(SUNA_AGENCY_EN[[#This Row],[text_classification_arabic2]],TextClassificationList[text_classification_arabic],0),1)</f>
        <v>#N/A</v>
      </c>
      <c r="AS84" t="e">
        <f>INDEX(TextClassificationList[],MATCH(SUNA_AGENCY_EN[[#This Row],[text_classification_arabic3]],TextClassificationList[text_classification_arabic],0),1)</f>
        <v>#N/A</v>
      </c>
      <c r="AU84" t="e">
        <f>INDEX(TextClassificationList[],MATCH(SUNA_AGENCY_EN[[#This Row],[text_classification_arabic3]],TextClassificationList[text_classification_arabic],0),1)</f>
        <v>#N/A</v>
      </c>
      <c r="AW84" t="e">
        <f>INDEX(TextClassificationList[],MATCH(SUNA_AGENCY_EN[[#This Row],[text_classification_arabic5]],TextClassificationList[text_classification_arabic],0),1)</f>
        <v>#N/A</v>
      </c>
    </row>
    <row r="85" spans="1:49" hidden="1" x14ac:dyDescent="0.2">
      <c r="A85">
        <v>1.6262560871952957E+18</v>
      </c>
      <c r="B85">
        <v>1.6262560871952957E+18</v>
      </c>
      <c r="C85" t="s">
        <v>795</v>
      </c>
      <c r="D85" s="1">
        <v>44973</v>
      </c>
      <c r="E85" s="2">
        <v>0.76666666666666672</v>
      </c>
      <c r="F85">
        <v>200</v>
      </c>
      <c r="G85">
        <v>1.4671198087391683E+18</v>
      </c>
      <c r="H85" t="s">
        <v>295</v>
      </c>
      <c r="I85" t="s">
        <v>296</v>
      </c>
      <c r="J85" t="s">
        <v>265</v>
      </c>
      <c r="K85" t="s">
        <v>796</v>
      </c>
      <c r="L85" t="s">
        <v>276</v>
      </c>
      <c r="M85" t="s">
        <v>266</v>
      </c>
      <c r="N85" t="s">
        <v>797</v>
      </c>
      <c r="O85" t="s">
        <v>798</v>
      </c>
      <c r="P85">
        <v>0</v>
      </c>
      <c r="Q85">
        <v>0</v>
      </c>
      <c r="R85">
        <v>0</v>
      </c>
      <c r="S85" t="s">
        <v>300</v>
      </c>
      <c r="T85" t="s">
        <v>266</v>
      </c>
      <c r="U85" t="s">
        <v>799</v>
      </c>
      <c r="V85" t="b">
        <v>0</v>
      </c>
      <c r="W85" t="s">
        <v>265</v>
      </c>
      <c r="X85">
        <v>1</v>
      </c>
      <c r="Y85" t="s">
        <v>800</v>
      </c>
      <c r="Z85" t="s">
        <v>265</v>
      </c>
      <c r="AA85" t="s">
        <v>265</v>
      </c>
      <c r="AB85" t="s">
        <v>265</v>
      </c>
      <c r="AC85" t="s">
        <v>265</v>
      </c>
      <c r="AD85" t="s">
        <v>265</v>
      </c>
      <c r="AE85" t="s">
        <v>265</v>
      </c>
      <c r="AF85" t="s">
        <v>266</v>
      </c>
      <c r="AG85" t="s">
        <v>265</v>
      </c>
      <c r="AH85" t="s">
        <v>265</v>
      </c>
      <c r="AI85" t="s">
        <v>265</v>
      </c>
      <c r="AJ85" t="s">
        <v>265</v>
      </c>
      <c r="AK85" t="s">
        <v>267</v>
      </c>
      <c r="AL85" t="str">
        <f>IF(SUNA_AGENCY_EN[[#This Row],[relevancy_classification_english]]="Relevant","مناسب",IF(SUNA_AGENCY_EN[[#This Row],[relevancy_classification_english]]="Relevant","عَرَضِيّ",""))</f>
        <v>مناسب</v>
      </c>
      <c r="AM85" t="s">
        <v>269</v>
      </c>
      <c r="AN85" t="str">
        <f>IF(SUNA_AGENCY_EN[[#This Row],[sentiment_analysis_english]]="Negative","سلبي",IF(SUNA_AGENCY_EN[[#This Row],[sentiment_analysis_english]]="Neutral","حيادي",IF(SUNA_AGENCY_EN[[#This Row],[sentiment_analysis_english]]="Positive","إيجابي","")))</f>
        <v>إيجابي</v>
      </c>
      <c r="AO85" t="str">
        <f>INDEX(TextClassificationList[],MATCH(SUNA_AGENCY_EN[[#This Row],[text_classification_arabic]],TextClassificationList[text_classification_arabic],0),1)</f>
        <v>Relations Between Countries</v>
      </c>
      <c r="AP85" t="s">
        <v>184</v>
      </c>
      <c r="AQ85" t="e">
        <f>INDEX(TextClassificationList[],MATCH(SUNA_AGENCY_EN[[#This Row],[text_classification_arabic2]],TextClassificationList[text_classification_arabic],0),1)</f>
        <v>#N/A</v>
      </c>
      <c r="AS85" t="e">
        <f>INDEX(TextClassificationList[],MATCH(SUNA_AGENCY_EN[[#This Row],[text_classification_arabic3]],TextClassificationList[text_classification_arabic],0),1)</f>
        <v>#N/A</v>
      </c>
      <c r="AU85" t="e">
        <f>INDEX(TextClassificationList[],MATCH(SUNA_AGENCY_EN[[#This Row],[text_classification_arabic3]],TextClassificationList[text_classification_arabic],0),1)</f>
        <v>#N/A</v>
      </c>
      <c r="AW85" t="e">
        <f>INDEX(TextClassificationList[],MATCH(SUNA_AGENCY_EN[[#This Row],[text_classification_arabic5]],TextClassificationList[text_classification_arabic],0),1)</f>
        <v>#N/A</v>
      </c>
    </row>
    <row r="86" spans="1:49" x14ac:dyDescent="0.2">
      <c r="A86">
        <v>1.6262550773410734E+18</v>
      </c>
      <c r="B86">
        <v>1.6262550773410734E+18</v>
      </c>
      <c r="C86" t="s">
        <v>801</v>
      </c>
      <c r="D86" s="1">
        <v>44973</v>
      </c>
      <c r="E86" s="2">
        <v>0.7638773148148148</v>
      </c>
      <c r="F86">
        <v>200</v>
      </c>
      <c r="G86">
        <v>1.4671198087391683E+18</v>
      </c>
      <c r="H86" t="s">
        <v>295</v>
      </c>
      <c r="I86" t="s">
        <v>296</v>
      </c>
      <c r="J86" t="s">
        <v>265</v>
      </c>
      <c r="K86" t="s">
        <v>802</v>
      </c>
      <c r="L86" t="s">
        <v>272</v>
      </c>
      <c r="M86" t="s">
        <v>266</v>
      </c>
      <c r="N86" t="s">
        <v>803</v>
      </c>
      <c r="O86" t="s">
        <v>804</v>
      </c>
      <c r="P86">
        <v>0</v>
      </c>
      <c r="Q86">
        <v>0</v>
      </c>
      <c r="R86">
        <v>0</v>
      </c>
      <c r="S86" t="s">
        <v>300</v>
      </c>
      <c r="T86" t="s">
        <v>266</v>
      </c>
      <c r="U86" t="s">
        <v>805</v>
      </c>
      <c r="V86" t="b">
        <v>0</v>
      </c>
      <c r="W86" t="s">
        <v>265</v>
      </c>
      <c r="X86">
        <v>1</v>
      </c>
      <c r="Y86" t="s">
        <v>806</v>
      </c>
      <c r="Z86" t="s">
        <v>265</v>
      </c>
      <c r="AA86" t="s">
        <v>265</v>
      </c>
      <c r="AB86" t="s">
        <v>265</v>
      </c>
      <c r="AC86" t="s">
        <v>265</v>
      </c>
      <c r="AD86" t="s">
        <v>265</v>
      </c>
      <c r="AE86" t="s">
        <v>265</v>
      </c>
      <c r="AF86" t="s">
        <v>266</v>
      </c>
      <c r="AG86" t="s">
        <v>265</v>
      </c>
      <c r="AH86" t="s">
        <v>265</v>
      </c>
      <c r="AI86" t="s">
        <v>265</v>
      </c>
      <c r="AJ86" t="s">
        <v>265</v>
      </c>
      <c r="AL86" t="str">
        <f>IF(SUNA_AGENCY_EN[[#This Row],[relevancy_classification_english]]="Relevant","مناسب",IF(SUNA_AGENCY_EN[[#This Row],[relevancy_classification_english]]="Relevant","عَرَضِيّ",""))</f>
        <v/>
      </c>
      <c r="AN86" t="str">
        <f>IF(SUNA_AGENCY_EN[[#This Row],[sentiment_analysis_english]]="Negative","سلبي",IF(SUNA_AGENCY_EN[[#This Row],[sentiment_analysis_english]]="Neutral","حيادي",IF(SUNA_AGENCY_EN[[#This Row],[sentiment_analysis_english]]="Positive","إيجابي","")))</f>
        <v/>
      </c>
      <c r="AO86" t="str">
        <f>INDEX(TextClassificationList[],MATCH(SUNA_AGENCY_EN[[#This Row],[text_classification_arabic]],TextClassificationList[text_classification_arabic],0),1)</f>
        <v>Politics</v>
      </c>
      <c r="AP86" t="s">
        <v>174</v>
      </c>
      <c r="AQ86" t="e">
        <f>INDEX(TextClassificationList[],MATCH(SUNA_AGENCY_EN[[#This Row],[text_classification_arabic2]],TextClassificationList[text_classification_arabic],0),1)</f>
        <v>#N/A</v>
      </c>
      <c r="AS86" t="e">
        <f>INDEX(TextClassificationList[],MATCH(SUNA_AGENCY_EN[[#This Row],[text_classification_arabic3]],TextClassificationList[text_classification_arabic],0),1)</f>
        <v>#N/A</v>
      </c>
      <c r="AU86" t="e">
        <f>INDEX(TextClassificationList[],MATCH(SUNA_AGENCY_EN[[#This Row],[text_classification_arabic3]],TextClassificationList[text_classification_arabic],0),1)</f>
        <v>#N/A</v>
      </c>
      <c r="AW86" t="e">
        <f>INDEX(TextClassificationList[],MATCH(SUNA_AGENCY_EN[[#This Row],[text_classification_arabic5]],TextClassificationList[text_classification_arabic],0),1)</f>
        <v>#N/A</v>
      </c>
    </row>
    <row r="87" spans="1:49" x14ac:dyDescent="0.2">
      <c r="A87">
        <v>1.6262446430452244E+18</v>
      </c>
      <c r="B87">
        <v>1.6262446430452244E+18</v>
      </c>
      <c r="C87" t="s">
        <v>807</v>
      </c>
      <c r="D87" s="1">
        <v>44973</v>
      </c>
      <c r="E87" s="2">
        <v>0.73508101851851848</v>
      </c>
      <c r="F87">
        <v>200</v>
      </c>
      <c r="G87">
        <v>1.4671198087391683E+18</v>
      </c>
      <c r="H87" t="s">
        <v>295</v>
      </c>
      <c r="I87" t="s">
        <v>296</v>
      </c>
      <c r="J87" t="s">
        <v>265</v>
      </c>
      <c r="K87" t="s">
        <v>808</v>
      </c>
      <c r="L87" t="s">
        <v>272</v>
      </c>
      <c r="M87" t="s">
        <v>266</v>
      </c>
      <c r="N87" t="s">
        <v>809</v>
      </c>
      <c r="O87" t="s">
        <v>810</v>
      </c>
      <c r="P87">
        <v>0</v>
      </c>
      <c r="Q87">
        <v>0</v>
      </c>
      <c r="R87">
        <v>0</v>
      </c>
      <c r="S87" t="s">
        <v>300</v>
      </c>
      <c r="T87" t="s">
        <v>266</v>
      </c>
      <c r="U87" t="s">
        <v>811</v>
      </c>
      <c r="V87" t="b">
        <v>0</v>
      </c>
      <c r="W87" t="s">
        <v>265</v>
      </c>
      <c r="X87">
        <v>1</v>
      </c>
      <c r="Y87" t="s">
        <v>812</v>
      </c>
      <c r="Z87" t="s">
        <v>265</v>
      </c>
      <c r="AA87" t="s">
        <v>265</v>
      </c>
      <c r="AB87" t="s">
        <v>265</v>
      </c>
      <c r="AC87" t="s">
        <v>265</v>
      </c>
      <c r="AD87" t="s">
        <v>265</v>
      </c>
      <c r="AE87" t="s">
        <v>265</v>
      </c>
      <c r="AF87" t="s">
        <v>266</v>
      </c>
      <c r="AG87" t="s">
        <v>265</v>
      </c>
      <c r="AH87" t="s">
        <v>265</v>
      </c>
      <c r="AI87" t="s">
        <v>265</v>
      </c>
      <c r="AJ87" t="s">
        <v>265</v>
      </c>
      <c r="AL87" t="str">
        <f>IF(SUNA_AGENCY_EN[[#This Row],[relevancy_classification_english]]="Relevant","مناسب",IF(SUNA_AGENCY_EN[[#This Row],[relevancy_classification_english]]="Relevant","عَرَضِيّ",""))</f>
        <v/>
      </c>
      <c r="AN87" t="str">
        <f>IF(SUNA_AGENCY_EN[[#This Row],[sentiment_analysis_english]]="Negative","سلبي",IF(SUNA_AGENCY_EN[[#This Row],[sentiment_analysis_english]]="Neutral","حيادي",IF(SUNA_AGENCY_EN[[#This Row],[sentiment_analysis_english]]="Positive","إيجابي","")))</f>
        <v/>
      </c>
      <c r="AO87" t="str">
        <f>INDEX(TextClassificationList[],MATCH(SUNA_AGENCY_EN[[#This Row],[text_classification_arabic]],TextClassificationList[text_classification_arabic],0),1)</f>
        <v>Politics</v>
      </c>
      <c r="AP87" t="s">
        <v>174</v>
      </c>
      <c r="AQ87" t="e">
        <f>INDEX(TextClassificationList[],MATCH(SUNA_AGENCY_EN[[#This Row],[text_classification_arabic2]],TextClassificationList[text_classification_arabic],0),1)</f>
        <v>#N/A</v>
      </c>
      <c r="AS87" t="e">
        <f>INDEX(TextClassificationList[],MATCH(SUNA_AGENCY_EN[[#This Row],[text_classification_arabic3]],TextClassificationList[text_classification_arabic],0),1)</f>
        <v>#N/A</v>
      </c>
      <c r="AU87" t="e">
        <f>INDEX(TextClassificationList[],MATCH(SUNA_AGENCY_EN[[#This Row],[text_classification_arabic3]],TextClassificationList[text_classification_arabic],0),1)</f>
        <v>#N/A</v>
      </c>
      <c r="AW87" t="e">
        <f>INDEX(TextClassificationList[],MATCH(SUNA_AGENCY_EN[[#This Row],[text_classification_arabic5]],TextClassificationList[text_classification_arabic],0),1)</f>
        <v>#N/A</v>
      </c>
    </row>
    <row r="88" spans="1:49" x14ac:dyDescent="0.2">
      <c r="A88">
        <v>1.6262437825376174E+18</v>
      </c>
      <c r="B88">
        <v>1.6262437825376174E+18</v>
      </c>
      <c r="C88" t="s">
        <v>813</v>
      </c>
      <c r="D88" s="1">
        <v>44973</v>
      </c>
      <c r="E88" s="2">
        <v>0.73270833333333329</v>
      </c>
      <c r="F88">
        <v>200</v>
      </c>
      <c r="G88">
        <v>1.4671198087391683E+18</v>
      </c>
      <c r="H88" t="s">
        <v>295</v>
      </c>
      <c r="I88" t="s">
        <v>296</v>
      </c>
      <c r="J88" t="s">
        <v>265</v>
      </c>
      <c r="K88" t="s">
        <v>814</v>
      </c>
      <c r="L88" t="s">
        <v>272</v>
      </c>
      <c r="M88" t="s">
        <v>266</v>
      </c>
      <c r="N88" t="s">
        <v>815</v>
      </c>
      <c r="O88" t="s">
        <v>816</v>
      </c>
      <c r="P88">
        <v>0</v>
      </c>
      <c r="Q88">
        <v>0</v>
      </c>
      <c r="R88">
        <v>0</v>
      </c>
      <c r="S88" t="s">
        <v>300</v>
      </c>
      <c r="T88" t="s">
        <v>266</v>
      </c>
      <c r="U88" t="s">
        <v>817</v>
      </c>
      <c r="V88" t="b">
        <v>0</v>
      </c>
      <c r="W88" t="s">
        <v>265</v>
      </c>
      <c r="X88">
        <v>1</v>
      </c>
      <c r="Y88" t="s">
        <v>818</v>
      </c>
      <c r="Z88" t="s">
        <v>265</v>
      </c>
      <c r="AA88" t="s">
        <v>265</v>
      </c>
      <c r="AB88" t="s">
        <v>265</v>
      </c>
      <c r="AC88" t="s">
        <v>265</v>
      </c>
      <c r="AD88" t="s">
        <v>265</v>
      </c>
      <c r="AE88" t="s">
        <v>265</v>
      </c>
      <c r="AF88" t="s">
        <v>266</v>
      </c>
      <c r="AG88" t="s">
        <v>265</v>
      </c>
      <c r="AH88" t="s">
        <v>265</v>
      </c>
      <c r="AI88" t="s">
        <v>265</v>
      </c>
      <c r="AJ88" t="s">
        <v>265</v>
      </c>
      <c r="AL88" t="str">
        <f>IF(SUNA_AGENCY_EN[[#This Row],[relevancy_classification_english]]="Relevant","مناسب",IF(SUNA_AGENCY_EN[[#This Row],[relevancy_classification_english]]="Relevant","عَرَضِيّ",""))</f>
        <v/>
      </c>
      <c r="AN88" t="str">
        <f>IF(SUNA_AGENCY_EN[[#This Row],[sentiment_analysis_english]]="Negative","سلبي",IF(SUNA_AGENCY_EN[[#This Row],[sentiment_analysis_english]]="Neutral","حيادي",IF(SUNA_AGENCY_EN[[#This Row],[sentiment_analysis_english]]="Positive","إيجابي","")))</f>
        <v/>
      </c>
      <c r="AO88" t="str">
        <f>INDEX(TextClassificationList[],MATCH(SUNA_AGENCY_EN[[#This Row],[text_classification_arabic]],TextClassificationList[text_classification_arabic],0),1)</f>
        <v>Politics</v>
      </c>
      <c r="AP88" t="s">
        <v>174</v>
      </c>
      <c r="AQ88" t="e">
        <f>INDEX(TextClassificationList[],MATCH(SUNA_AGENCY_EN[[#This Row],[text_classification_arabic2]],TextClassificationList[text_classification_arabic],0),1)</f>
        <v>#N/A</v>
      </c>
      <c r="AS88" t="e">
        <f>INDEX(TextClassificationList[],MATCH(SUNA_AGENCY_EN[[#This Row],[text_classification_arabic3]],TextClassificationList[text_classification_arabic],0),1)</f>
        <v>#N/A</v>
      </c>
      <c r="AU88" t="e">
        <f>INDEX(TextClassificationList[],MATCH(SUNA_AGENCY_EN[[#This Row],[text_classification_arabic3]],TextClassificationList[text_classification_arabic],0),1)</f>
        <v>#N/A</v>
      </c>
      <c r="AW88" t="e">
        <f>INDEX(TextClassificationList[],MATCH(SUNA_AGENCY_EN[[#This Row],[text_classification_arabic5]],TextClassificationList[text_classification_arabic],0),1)</f>
        <v>#N/A</v>
      </c>
    </row>
    <row r="89" spans="1:49" hidden="1" x14ac:dyDescent="0.2">
      <c r="A89">
        <v>1.6262426678970532E+18</v>
      </c>
      <c r="B89">
        <v>1.6262426678970532E+18</v>
      </c>
      <c r="C89" t="s">
        <v>819</v>
      </c>
      <c r="D89" s="1">
        <v>44973</v>
      </c>
      <c r="E89" s="2">
        <v>0.72962962962962963</v>
      </c>
      <c r="F89">
        <v>200</v>
      </c>
      <c r="G89">
        <v>1.4671198087391683E+18</v>
      </c>
      <c r="H89" t="s">
        <v>295</v>
      </c>
      <c r="I89" t="s">
        <v>296</v>
      </c>
      <c r="J89" t="s">
        <v>265</v>
      </c>
      <c r="K89" t="s">
        <v>820</v>
      </c>
      <c r="L89" t="s">
        <v>272</v>
      </c>
      <c r="M89" t="s">
        <v>266</v>
      </c>
      <c r="N89" t="s">
        <v>821</v>
      </c>
      <c r="O89" t="s">
        <v>822</v>
      </c>
      <c r="P89">
        <v>0</v>
      </c>
      <c r="Q89">
        <v>0</v>
      </c>
      <c r="R89">
        <v>0</v>
      </c>
      <c r="S89" t="s">
        <v>300</v>
      </c>
      <c r="T89" t="s">
        <v>266</v>
      </c>
      <c r="U89" t="s">
        <v>823</v>
      </c>
      <c r="V89" t="b">
        <v>0</v>
      </c>
      <c r="W89" t="s">
        <v>265</v>
      </c>
      <c r="X89">
        <v>1</v>
      </c>
      <c r="Y89" t="s">
        <v>824</v>
      </c>
      <c r="Z89" t="s">
        <v>265</v>
      </c>
      <c r="AA89" t="s">
        <v>265</v>
      </c>
      <c r="AB89" t="s">
        <v>265</v>
      </c>
      <c r="AC89" t="s">
        <v>265</v>
      </c>
      <c r="AD89" t="s">
        <v>265</v>
      </c>
      <c r="AE89" t="s">
        <v>265</v>
      </c>
      <c r="AF89" t="s">
        <v>266</v>
      </c>
      <c r="AG89" t="s">
        <v>265</v>
      </c>
      <c r="AH89" t="s">
        <v>265</v>
      </c>
      <c r="AI89" t="s">
        <v>265</v>
      </c>
      <c r="AJ89" t="s">
        <v>265</v>
      </c>
      <c r="AK89" t="s">
        <v>267</v>
      </c>
      <c r="AL89" t="str">
        <f>IF(SUNA_AGENCY_EN[[#This Row],[relevancy_classification_english]]="Relevant","مناسب",IF(SUNA_AGENCY_EN[[#This Row],[relevancy_classification_english]]="Relevant","عَرَضِيّ",""))</f>
        <v>مناسب</v>
      </c>
      <c r="AM89" t="s">
        <v>269</v>
      </c>
      <c r="AN89" t="str">
        <f>IF(SUNA_AGENCY_EN[[#This Row],[sentiment_analysis_english]]="Negative","سلبي",IF(SUNA_AGENCY_EN[[#This Row],[sentiment_analysis_english]]="Neutral","حيادي",IF(SUNA_AGENCY_EN[[#This Row],[sentiment_analysis_english]]="Positive","إيجابي","")))</f>
        <v>إيجابي</v>
      </c>
      <c r="AO89" t="str">
        <f>INDEX(TextClassificationList[],MATCH(SUNA_AGENCY_EN[[#This Row],[text_classification_arabic]],TextClassificationList[text_classification_arabic],0),1)</f>
        <v>Peace and Security</v>
      </c>
      <c r="AP89" t="s">
        <v>168</v>
      </c>
      <c r="AQ89" t="e">
        <f>INDEX(TextClassificationList[],MATCH(SUNA_AGENCY_EN[[#This Row],[text_classification_arabic2]],TextClassificationList[text_classification_arabic],0),1)</f>
        <v>#N/A</v>
      </c>
      <c r="AS89" t="e">
        <f>INDEX(TextClassificationList[],MATCH(SUNA_AGENCY_EN[[#This Row],[text_classification_arabic3]],TextClassificationList[text_classification_arabic],0),1)</f>
        <v>#N/A</v>
      </c>
      <c r="AU89" t="e">
        <f>INDEX(TextClassificationList[],MATCH(SUNA_AGENCY_EN[[#This Row],[text_classification_arabic3]],TextClassificationList[text_classification_arabic],0),1)</f>
        <v>#N/A</v>
      </c>
      <c r="AW89" t="e">
        <f>INDEX(TextClassificationList[],MATCH(SUNA_AGENCY_EN[[#This Row],[text_classification_arabic5]],TextClassificationList[text_classification_arabic],0),1)</f>
        <v>#N/A</v>
      </c>
    </row>
    <row r="90" spans="1:49" hidden="1" x14ac:dyDescent="0.2">
      <c r="A90">
        <v>1.6258513825983652E+18</v>
      </c>
      <c r="B90">
        <v>1.6258513825983652E+18</v>
      </c>
      <c r="C90" t="s">
        <v>825</v>
      </c>
      <c r="D90" s="1">
        <v>44972</v>
      </c>
      <c r="E90" s="2">
        <v>0.64989583333333334</v>
      </c>
      <c r="F90">
        <v>200</v>
      </c>
      <c r="G90">
        <v>1.4671198087391683E+18</v>
      </c>
      <c r="H90" t="s">
        <v>295</v>
      </c>
      <c r="I90" t="s">
        <v>296</v>
      </c>
      <c r="J90" t="s">
        <v>265</v>
      </c>
      <c r="K90" t="s">
        <v>826</v>
      </c>
      <c r="L90" t="s">
        <v>272</v>
      </c>
      <c r="M90" t="s">
        <v>266</v>
      </c>
      <c r="N90" t="s">
        <v>827</v>
      </c>
      <c r="O90" t="s">
        <v>828</v>
      </c>
      <c r="P90">
        <v>0</v>
      </c>
      <c r="Q90">
        <v>0</v>
      </c>
      <c r="R90">
        <v>0</v>
      </c>
      <c r="S90" t="s">
        <v>300</v>
      </c>
      <c r="T90" t="s">
        <v>266</v>
      </c>
      <c r="U90" t="s">
        <v>829</v>
      </c>
      <c r="V90" t="b">
        <v>0</v>
      </c>
      <c r="W90" t="s">
        <v>265</v>
      </c>
      <c r="X90">
        <v>1</v>
      </c>
      <c r="Y90" t="s">
        <v>830</v>
      </c>
      <c r="Z90" t="s">
        <v>265</v>
      </c>
      <c r="AA90" t="s">
        <v>265</v>
      </c>
      <c r="AB90" t="s">
        <v>265</v>
      </c>
      <c r="AC90" t="s">
        <v>265</v>
      </c>
      <c r="AD90" t="s">
        <v>265</v>
      </c>
      <c r="AE90" t="s">
        <v>265</v>
      </c>
      <c r="AF90" t="s">
        <v>266</v>
      </c>
      <c r="AG90" t="s">
        <v>265</v>
      </c>
      <c r="AH90" t="s">
        <v>265</v>
      </c>
      <c r="AI90" t="s">
        <v>265</v>
      </c>
      <c r="AJ90" t="s">
        <v>265</v>
      </c>
      <c r="AK90" t="s">
        <v>267</v>
      </c>
      <c r="AL90" t="str">
        <f>IF(SUNA_AGENCY_EN[[#This Row],[relevancy_classification_english]]="Relevant","مناسب",IF(SUNA_AGENCY_EN[[#This Row],[relevancy_classification_english]]="Relevant","عَرَضِيّ",""))</f>
        <v>مناسب</v>
      </c>
      <c r="AM90" t="s">
        <v>270</v>
      </c>
      <c r="AN90" t="str">
        <f>IF(SUNA_AGENCY_EN[[#This Row],[sentiment_analysis_english]]="Negative","سلبي",IF(SUNA_AGENCY_EN[[#This Row],[sentiment_analysis_english]]="Neutral","حيادي",IF(SUNA_AGENCY_EN[[#This Row],[sentiment_analysis_english]]="Positive","إيجابي","")))</f>
        <v>حيادي</v>
      </c>
      <c r="AO90" t="str">
        <f>INDEX(TextClassificationList[],MATCH(SUNA_AGENCY_EN[[#This Row],[text_classification_arabic]],TextClassificationList[text_classification_arabic],0),1)</f>
        <v>Relations Between Countries</v>
      </c>
      <c r="AP90" t="s">
        <v>184</v>
      </c>
      <c r="AQ90" t="e">
        <f>INDEX(TextClassificationList[],MATCH(SUNA_AGENCY_EN[[#This Row],[text_classification_arabic2]],TextClassificationList[text_classification_arabic],0),1)</f>
        <v>#N/A</v>
      </c>
      <c r="AS90" t="e">
        <f>INDEX(TextClassificationList[],MATCH(SUNA_AGENCY_EN[[#This Row],[text_classification_arabic3]],TextClassificationList[text_classification_arabic],0),1)</f>
        <v>#N/A</v>
      </c>
      <c r="AU90" t="e">
        <f>INDEX(TextClassificationList[],MATCH(SUNA_AGENCY_EN[[#This Row],[text_classification_arabic3]],TextClassificationList[text_classification_arabic],0),1)</f>
        <v>#N/A</v>
      </c>
      <c r="AW90" t="e">
        <f>INDEX(TextClassificationList[],MATCH(SUNA_AGENCY_EN[[#This Row],[text_classification_arabic5]],TextClassificationList[text_classification_arabic],0),1)</f>
        <v>#N/A</v>
      </c>
    </row>
    <row r="91" spans="1:49" x14ac:dyDescent="0.2">
      <c r="A91">
        <v>1.6258513638582231E+18</v>
      </c>
      <c r="B91">
        <v>1.6258513638582231E+18</v>
      </c>
      <c r="C91" t="s">
        <v>831</v>
      </c>
      <c r="D91" s="1">
        <v>44972</v>
      </c>
      <c r="E91" s="2">
        <v>0.64983796296296292</v>
      </c>
      <c r="F91">
        <v>200</v>
      </c>
      <c r="G91">
        <v>1.4671198087391683E+18</v>
      </c>
      <c r="H91" t="s">
        <v>295</v>
      </c>
      <c r="I91" t="s">
        <v>296</v>
      </c>
      <c r="J91" t="s">
        <v>265</v>
      </c>
      <c r="K91" t="s">
        <v>832</v>
      </c>
      <c r="L91" t="s">
        <v>272</v>
      </c>
      <c r="M91" t="s">
        <v>266</v>
      </c>
      <c r="N91" t="s">
        <v>833</v>
      </c>
      <c r="O91" t="s">
        <v>834</v>
      </c>
      <c r="P91">
        <v>0</v>
      </c>
      <c r="Q91">
        <v>0</v>
      </c>
      <c r="R91">
        <v>0</v>
      </c>
      <c r="S91" t="s">
        <v>300</v>
      </c>
      <c r="T91" t="s">
        <v>266</v>
      </c>
      <c r="U91" t="s">
        <v>835</v>
      </c>
      <c r="V91" t="b">
        <v>0</v>
      </c>
      <c r="W91" t="s">
        <v>265</v>
      </c>
      <c r="X91">
        <v>1</v>
      </c>
      <c r="Y91" t="s">
        <v>836</v>
      </c>
      <c r="Z91" t="s">
        <v>265</v>
      </c>
      <c r="AA91" t="s">
        <v>265</v>
      </c>
      <c r="AB91" t="s">
        <v>265</v>
      </c>
      <c r="AC91" t="s">
        <v>265</v>
      </c>
      <c r="AD91" t="s">
        <v>265</v>
      </c>
      <c r="AE91" t="s">
        <v>265</v>
      </c>
      <c r="AF91" t="s">
        <v>266</v>
      </c>
      <c r="AG91" t="s">
        <v>265</v>
      </c>
      <c r="AH91" t="s">
        <v>265</v>
      </c>
      <c r="AI91" t="s">
        <v>265</v>
      </c>
      <c r="AJ91" t="s">
        <v>265</v>
      </c>
      <c r="AL91" t="str">
        <f>IF(SUNA_AGENCY_EN[[#This Row],[relevancy_classification_english]]="Relevant","مناسب",IF(SUNA_AGENCY_EN[[#This Row],[relevancy_classification_english]]="Relevant","عَرَضِيّ",""))</f>
        <v/>
      </c>
      <c r="AN91" t="str">
        <f>IF(SUNA_AGENCY_EN[[#This Row],[sentiment_analysis_english]]="Negative","سلبي",IF(SUNA_AGENCY_EN[[#This Row],[sentiment_analysis_english]]="Neutral","حيادي",IF(SUNA_AGENCY_EN[[#This Row],[sentiment_analysis_english]]="Positive","إيجابي","")))</f>
        <v/>
      </c>
      <c r="AO91" t="str">
        <f>INDEX(TextClassificationList[],MATCH(SUNA_AGENCY_EN[[#This Row],[text_classification_arabic]],TextClassificationList[text_classification_arabic],0),1)</f>
        <v>Politics</v>
      </c>
      <c r="AP91" t="s">
        <v>174</v>
      </c>
      <c r="AQ91" t="e">
        <f>INDEX(TextClassificationList[],MATCH(SUNA_AGENCY_EN[[#This Row],[text_classification_arabic2]],TextClassificationList[text_classification_arabic],0),1)</f>
        <v>#N/A</v>
      </c>
      <c r="AS91" t="e">
        <f>INDEX(TextClassificationList[],MATCH(SUNA_AGENCY_EN[[#This Row],[text_classification_arabic3]],TextClassificationList[text_classification_arabic],0),1)</f>
        <v>#N/A</v>
      </c>
      <c r="AU91" t="e">
        <f>INDEX(TextClassificationList[],MATCH(SUNA_AGENCY_EN[[#This Row],[text_classification_arabic3]],TextClassificationList[text_classification_arabic],0),1)</f>
        <v>#N/A</v>
      </c>
      <c r="AW91" t="e">
        <f>INDEX(TextClassificationList[],MATCH(SUNA_AGENCY_EN[[#This Row],[text_classification_arabic5]],TextClassificationList[text_classification_arabic],0),1)</f>
        <v>#N/A</v>
      </c>
    </row>
    <row r="92" spans="1:49" hidden="1" x14ac:dyDescent="0.2">
      <c r="A92">
        <v>1.6255770995357368E+18</v>
      </c>
      <c r="B92">
        <v>1.6255770995357368E+18</v>
      </c>
      <c r="C92" t="s">
        <v>837</v>
      </c>
      <c r="D92" s="1">
        <v>44971</v>
      </c>
      <c r="E92" s="2">
        <v>0.89300925925925922</v>
      </c>
      <c r="F92">
        <v>200</v>
      </c>
      <c r="G92">
        <v>1.4671198087391683E+18</v>
      </c>
      <c r="H92" t="s">
        <v>295</v>
      </c>
      <c r="I92" t="s">
        <v>296</v>
      </c>
      <c r="J92" t="s">
        <v>265</v>
      </c>
      <c r="K92" t="s">
        <v>838</v>
      </c>
      <c r="L92" t="s">
        <v>272</v>
      </c>
      <c r="M92" t="s">
        <v>266</v>
      </c>
      <c r="N92" t="s">
        <v>839</v>
      </c>
      <c r="O92" t="s">
        <v>840</v>
      </c>
      <c r="P92">
        <v>0</v>
      </c>
      <c r="Q92">
        <v>0</v>
      </c>
      <c r="R92">
        <v>0</v>
      </c>
      <c r="S92" t="s">
        <v>300</v>
      </c>
      <c r="T92" t="s">
        <v>266</v>
      </c>
      <c r="U92" t="s">
        <v>841</v>
      </c>
      <c r="V92" t="b">
        <v>0</v>
      </c>
      <c r="W92" t="s">
        <v>265</v>
      </c>
      <c r="X92">
        <v>1</v>
      </c>
      <c r="Y92" t="s">
        <v>842</v>
      </c>
      <c r="Z92" t="s">
        <v>265</v>
      </c>
      <c r="AA92" t="s">
        <v>265</v>
      </c>
      <c r="AB92" t="s">
        <v>265</v>
      </c>
      <c r="AC92" t="s">
        <v>265</v>
      </c>
      <c r="AD92" t="s">
        <v>265</v>
      </c>
      <c r="AE92" t="s">
        <v>265</v>
      </c>
      <c r="AF92" t="s">
        <v>266</v>
      </c>
      <c r="AG92" t="s">
        <v>265</v>
      </c>
      <c r="AH92" t="s">
        <v>265</v>
      </c>
      <c r="AI92" t="s">
        <v>265</v>
      </c>
      <c r="AJ92" t="s">
        <v>265</v>
      </c>
      <c r="AK92" t="s">
        <v>267</v>
      </c>
      <c r="AL92" t="str">
        <f>IF(SUNA_AGENCY_EN[[#This Row],[relevancy_classification_english]]="Relevant","مناسب",IF(SUNA_AGENCY_EN[[#This Row],[relevancy_classification_english]]="Relevant","عَرَضِيّ",""))</f>
        <v>مناسب</v>
      </c>
      <c r="AM92" t="s">
        <v>269</v>
      </c>
      <c r="AN92" t="str">
        <f>IF(SUNA_AGENCY_EN[[#This Row],[sentiment_analysis_english]]="Negative","سلبي",IF(SUNA_AGENCY_EN[[#This Row],[sentiment_analysis_english]]="Neutral","حيادي",IF(SUNA_AGENCY_EN[[#This Row],[sentiment_analysis_english]]="Positive","إيجابي","")))</f>
        <v>إيجابي</v>
      </c>
      <c r="AO92" t="str">
        <f>INDEX(TextClassificationList[],MATCH(SUNA_AGENCY_EN[[#This Row],[text_classification_arabic]],TextClassificationList[text_classification_arabic],0),1)</f>
        <v>Relations Between Countries</v>
      </c>
      <c r="AP92" t="s">
        <v>184</v>
      </c>
      <c r="AQ92" t="e">
        <f>INDEX(TextClassificationList[],MATCH(SUNA_AGENCY_EN[[#This Row],[text_classification_arabic2]],TextClassificationList[text_classification_arabic],0),1)</f>
        <v>#N/A</v>
      </c>
      <c r="AS92" t="e">
        <f>INDEX(TextClassificationList[],MATCH(SUNA_AGENCY_EN[[#This Row],[text_classification_arabic3]],TextClassificationList[text_classification_arabic],0),1)</f>
        <v>#N/A</v>
      </c>
      <c r="AU92" t="e">
        <f>INDEX(TextClassificationList[],MATCH(SUNA_AGENCY_EN[[#This Row],[text_classification_arabic3]],TextClassificationList[text_classification_arabic],0),1)</f>
        <v>#N/A</v>
      </c>
      <c r="AW92" t="e">
        <f>INDEX(TextClassificationList[],MATCH(SUNA_AGENCY_EN[[#This Row],[text_classification_arabic5]],TextClassificationList[text_classification_arabic],0),1)</f>
        <v>#N/A</v>
      </c>
    </row>
    <row r="93" spans="1:49" x14ac:dyDescent="0.2">
      <c r="A93">
        <v>1.6255740843177001E+18</v>
      </c>
      <c r="B93">
        <v>1.6255740843177001E+18</v>
      </c>
      <c r="C93" t="s">
        <v>843</v>
      </c>
      <c r="D93" s="1">
        <v>44971</v>
      </c>
      <c r="E93" s="2">
        <v>0.88469907407407411</v>
      </c>
      <c r="F93">
        <v>200</v>
      </c>
      <c r="G93">
        <v>1.4671198087391683E+18</v>
      </c>
      <c r="H93" t="s">
        <v>295</v>
      </c>
      <c r="I93" t="s">
        <v>296</v>
      </c>
      <c r="J93" t="s">
        <v>265</v>
      </c>
      <c r="K93" t="s">
        <v>844</v>
      </c>
      <c r="L93" t="s">
        <v>272</v>
      </c>
      <c r="M93" t="s">
        <v>266</v>
      </c>
      <c r="N93" t="s">
        <v>845</v>
      </c>
      <c r="O93" t="s">
        <v>846</v>
      </c>
      <c r="P93">
        <v>0</v>
      </c>
      <c r="Q93">
        <v>0</v>
      </c>
      <c r="R93">
        <v>0</v>
      </c>
      <c r="S93" t="s">
        <v>300</v>
      </c>
      <c r="T93" t="s">
        <v>266</v>
      </c>
      <c r="U93" t="s">
        <v>847</v>
      </c>
      <c r="V93" t="b">
        <v>0</v>
      </c>
      <c r="W93" t="s">
        <v>265</v>
      </c>
      <c r="X93">
        <v>1</v>
      </c>
      <c r="Y93" t="s">
        <v>848</v>
      </c>
      <c r="Z93" t="s">
        <v>265</v>
      </c>
      <c r="AA93" t="s">
        <v>265</v>
      </c>
      <c r="AB93" t="s">
        <v>265</v>
      </c>
      <c r="AC93" t="s">
        <v>265</v>
      </c>
      <c r="AD93" t="s">
        <v>265</v>
      </c>
      <c r="AE93" t="s">
        <v>265</v>
      </c>
      <c r="AF93" t="s">
        <v>266</v>
      </c>
      <c r="AG93" t="s">
        <v>265</v>
      </c>
      <c r="AH93" t="s">
        <v>265</v>
      </c>
      <c r="AI93" t="s">
        <v>265</v>
      </c>
      <c r="AJ93" t="s">
        <v>265</v>
      </c>
      <c r="AL93" t="str">
        <f>IF(SUNA_AGENCY_EN[[#This Row],[relevancy_classification_english]]="Relevant","مناسب",IF(SUNA_AGENCY_EN[[#This Row],[relevancy_classification_english]]="Relevant","عَرَضِيّ",""))</f>
        <v/>
      </c>
      <c r="AN93" t="str">
        <f>IF(SUNA_AGENCY_EN[[#This Row],[sentiment_analysis_english]]="Negative","سلبي",IF(SUNA_AGENCY_EN[[#This Row],[sentiment_analysis_english]]="Neutral","حيادي",IF(SUNA_AGENCY_EN[[#This Row],[sentiment_analysis_english]]="Positive","إيجابي","")))</f>
        <v/>
      </c>
      <c r="AO93" t="str">
        <f>INDEX(TextClassificationList[],MATCH(SUNA_AGENCY_EN[[#This Row],[text_classification_arabic]],TextClassificationList[text_classification_arabic],0),1)</f>
        <v>Politics</v>
      </c>
      <c r="AP93" t="s">
        <v>174</v>
      </c>
      <c r="AQ93" t="e">
        <f>INDEX(TextClassificationList[],MATCH(SUNA_AGENCY_EN[[#This Row],[text_classification_arabic2]],TextClassificationList[text_classification_arabic],0),1)</f>
        <v>#N/A</v>
      </c>
      <c r="AS93" t="e">
        <f>INDEX(TextClassificationList[],MATCH(SUNA_AGENCY_EN[[#This Row],[text_classification_arabic3]],TextClassificationList[text_classification_arabic],0),1)</f>
        <v>#N/A</v>
      </c>
      <c r="AU93" t="e">
        <f>INDEX(TextClassificationList[],MATCH(SUNA_AGENCY_EN[[#This Row],[text_classification_arabic3]],TextClassificationList[text_classification_arabic],0),1)</f>
        <v>#N/A</v>
      </c>
      <c r="AW93" t="e">
        <f>INDEX(TextClassificationList[],MATCH(SUNA_AGENCY_EN[[#This Row],[text_classification_arabic5]],TextClassificationList[text_classification_arabic],0),1)</f>
        <v>#N/A</v>
      </c>
    </row>
    <row r="94" spans="1:49" x14ac:dyDescent="0.2">
      <c r="A94">
        <v>1.6255734091354194E+18</v>
      </c>
      <c r="B94">
        <v>1.6255734091354194E+18</v>
      </c>
      <c r="C94" t="s">
        <v>849</v>
      </c>
      <c r="D94" s="1">
        <v>44971</v>
      </c>
      <c r="E94" s="2">
        <v>0.88283564814814819</v>
      </c>
      <c r="F94">
        <v>200</v>
      </c>
      <c r="G94">
        <v>1.4671198087391683E+18</v>
      </c>
      <c r="H94" t="s">
        <v>295</v>
      </c>
      <c r="I94" t="s">
        <v>296</v>
      </c>
      <c r="J94" t="s">
        <v>265</v>
      </c>
      <c r="K94" t="s">
        <v>850</v>
      </c>
      <c r="L94" t="s">
        <v>272</v>
      </c>
      <c r="M94" t="s">
        <v>266</v>
      </c>
      <c r="N94" t="s">
        <v>851</v>
      </c>
      <c r="O94" t="s">
        <v>852</v>
      </c>
      <c r="P94">
        <v>0</v>
      </c>
      <c r="Q94">
        <v>0</v>
      </c>
      <c r="R94">
        <v>0</v>
      </c>
      <c r="S94" t="s">
        <v>300</v>
      </c>
      <c r="T94" t="s">
        <v>266</v>
      </c>
      <c r="U94" t="s">
        <v>853</v>
      </c>
      <c r="V94" t="b">
        <v>0</v>
      </c>
      <c r="W94" t="s">
        <v>265</v>
      </c>
      <c r="X94">
        <v>1</v>
      </c>
      <c r="Y94" t="s">
        <v>854</v>
      </c>
      <c r="Z94" t="s">
        <v>265</v>
      </c>
      <c r="AA94" t="s">
        <v>265</v>
      </c>
      <c r="AB94" t="s">
        <v>265</v>
      </c>
      <c r="AC94" t="s">
        <v>265</v>
      </c>
      <c r="AD94" t="s">
        <v>265</v>
      </c>
      <c r="AE94" t="s">
        <v>265</v>
      </c>
      <c r="AF94" t="s">
        <v>266</v>
      </c>
      <c r="AG94" t="s">
        <v>265</v>
      </c>
      <c r="AH94" t="s">
        <v>265</v>
      </c>
      <c r="AI94" t="s">
        <v>265</v>
      </c>
      <c r="AJ94" t="s">
        <v>265</v>
      </c>
      <c r="AL94" t="str">
        <f>IF(SUNA_AGENCY_EN[[#This Row],[relevancy_classification_english]]="Relevant","مناسب",IF(SUNA_AGENCY_EN[[#This Row],[relevancy_classification_english]]="Relevant","عَرَضِيّ",""))</f>
        <v/>
      </c>
      <c r="AN94" t="str">
        <f>IF(SUNA_AGENCY_EN[[#This Row],[sentiment_analysis_english]]="Negative","سلبي",IF(SUNA_AGENCY_EN[[#This Row],[sentiment_analysis_english]]="Neutral","حيادي",IF(SUNA_AGENCY_EN[[#This Row],[sentiment_analysis_english]]="Positive","إيجابي","")))</f>
        <v/>
      </c>
      <c r="AO94" t="str">
        <f>INDEX(TextClassificationList[],MATCH(SUNA_AGENCY_EN[[#This Row],[text_classification_arabic]],TextClassificationList[text_classification_arabic],0),1)</f>
        <v>Politics</v>
      </c>
      <c r="AP94" t="s">
        <v>174</v>
      </c>
      <c r="AQ94" t="e">
        <f>INDEX(TextClassificationList[],MATCH(SUNA_AGENCY_EN[[#This Row],[text_classification_arabic2]],TextClassificationList[text_classification_arabic],0),1)</f>
        <v>#N/A</v>
      </c>
      <c r="AS94" t="e">
        <f>INDEX(TextClassificationList[],MATCH(SUNA_AGENCY_EN[[#This Row],[text_classification_arabic3]],TextClassificationList[text_classification_arabic],0),1)</f>
        <v>#N/A</v>
      </c>
      <c r="AU94" t="e">
        <f>INDEX(TextClassificationList[],MATCH(SUNA_AGENCY_EN[[#This Row],[text_classification_arabic3]],TextClassificationList[text_classification_arabic],0),1)</f>
        <v>#N/A</v>
      </c>
      <c r="AW94" t="e">
        <f>INDEX(TextClassificationList[],MATCH(SUNA_AGENCY_EN[[#This Row],[text_classification_arabic5]],TextClassificationList[text_classification_arabic],0),1)</f>
        <v>#N/A</v>
      </c>
    </row>
    <row r="95" spans="1:49" hidden="1" x14ac:dyDescent="0.2">
      <c r="A95">
        <v>1.6255599612237619E+18</v>
      </c>
      <c r="B95">
        <v>1.6255599612237619E+18</v>
      </c>
      <c r="C95" t="s">
        <v>855</v>
      </c>
      <c r="D95" s="1">
        <v>44971</v>
      </c>
      <c r="E95" s="2">
        <v>0.8457175925925926</v>
      </c>
      <c r="F95">
        <v>200</v>
      </c>
      <c r="G95">
        <v>1.4671198087391683E+18</v>
      </c>
      <c r="H95" t="s">
        <v>295</v>
      </c>
      <c r="I95" t="s">
        <v>296</v>
      </c>
      <c r="J95" t="s">
        <v>265</v>
      </c>
      <c r="K95" t="s">
        <v>856</v>
      </c>
      <c r="L95" t="s">
        <v>272</v>
      </c>
      <c r="M95" t="s">
        <v>266</v>
      </c>
      <c r="N95" t="s">
        <v>857</v>
      </c>
      <c r="O95" t="s">
        <v>858</v>
      </c>
      <c r="P95">
        <v>0</v>
      </c>
      <c r="Q95">
        <v>0</v>
      </c>
      <c r="R95">
        <v>0</v>
      </c>
      <c r="S95" t="s">
        <v>300</v>
      </c>
      <c r="T95" t="s">
        <v>266</v>
      </c>
      <c r="U95" t="s">
        <v>859</v>
      </c>
      <c r="V95" t="b">
        <v>0</v>
      </c>
      <c r="W95" t="s">
        <v>265</v>
      </c>
      <c r="X95">
        <v>1</v>
      </c>
      <c r="Y95" t="s">
        <v>860</v>
      </c>
      <c r="Z95" t="s">
        <v>265</v>
      </c>
      <c r="AA95" t="s">
        <v>265</v>
      </c>
      <c r="AB95" t="s">
        <v>265</v>
      </c>
      <c r="AC95" t="s">
        <v>265</v>
      </c>
      <c r="AD95" t="s">
        <v>265</v>
      </c>
      <c r="AE95" t="s">
        <v>265</v>
      </c>
      <c r="AF95" t="s">
        <v>266</v>
      </c>
      <c r="AG95" t="s">
        <v>265</v>
      </c>
      <c r="AH95" t="s">
        <v>265</v>
      </c>
      <c r="AI95" t="s">
        <v>265</v>
      </c>
      <c r="AJ95" t="s">
        <v>265</v>
      </c>
      <c r="AK95" t="s">
        <v>267</v>
      </c>
      <c r="AL95" t="str">
        <f>IF(SUNA_AGENCY_EN[[#This Row],[relevancy_classification_english]]="Relevant","مناسب",IF(SUNA_AGENCY_EN[[#This Row],[relevancy_classification_english]]="Relevant","عَرَضِيّ",""))</f>
        <v>مناسب</v>
      </c>
      <c r="AM95" t="s">
        <v>269</v>
      </c>
      <c r="AN95" t="str">
        <f>IF(SUNA_AGENCY_EN[[#This Row],[sentiment_analysis_english]]="Negative","سلبي",IF(SUNA_AGENCY_EN[[#This Row],[sentiment_analysis_english]]="Neutral","حيادي",IF(SUNA_AGENCY_EN[[#This Row],[sentiment_analysis_english]]="Positive","إيجابي","")))</f>
        <v>إيجابي</v>
      </c>
      <c r="AO95" t="str">
        <f>INDEX(TextClassificationList[],MATCH(SUNA_AGENCY_EN[[#This Row],[text_classification_arabic]],TextClassificationList[text_classification_arabic],0),1)</f>
        <v>Economic Development</v>
      </c>
      <c r="AP95" t="s">
        <v>72</v>
      </c>
      <c r="AQ95" t="e">
        <f>INDEX(TextClassificationList[],MATCH(SUNA_AGENCY_EN[[#This Row],[text_classification_arabic2]],TextClassificationList[text_classification_arabic],0),1)</f>
        <v>#N/A</v>
      </c>
      <c r="AS95" t="e">
        <f>INDEX(TextClassificationList[],MATCH(SUNA_AGENCY_EN[[#This Row],[text_classification_arabic3]],TextClassificationList[text_classification_arabic],0),1)</f>
        <v>#N/A</v>
      </c>
      <c r="AU95" t="e">
        <f>INDEX(TextClassificationList[],MATCH(SUNA_AGENCY_EN[[#This Row],[text_classification_arabic3]],TextClassificationList[text_classification_arabic],0),1)</f>
        <v>#N/A</v>
      </c>
      <c r="AW95" t="e">
        <f>INDEX(TextClassificationList[],MATCH(SUNA_AGENCY_EN[[#This Row],[text_classification_arabic5]],TextClassificationList[text_classification_arabic],0),1)</f>
        <v>#N/A</v>
      </c>
    </row>
    <row r="96" spans="1:49" x14ac:dyDescent="0.2">
      <c r="A96">
        <v>1.6255587778806252E+18</v>
      </c>
      <c r="B96">
        <v>1.6255587778806252E+18</v>
      </c>
      <c r="C96" t="s">
        <v>861</v>
      </c>
      <c r="D96" s="1">
        <v>44971</v>
      </c>
      <c r="E96" s="2">
        <v>0.84245370370370365</v>
      </c>
      <c r="F96">
        <v>200</v>
      </c>
      <c r="G96">
        <v>1.4671198087391683E+18</v>
      </c>
      <c r="H96" t="s">
        <v>295</v>
      </c>
      <c r="I96" t="s">
        <v>296</v>
      </c>
      <c r="J96" t="s">
        <v>265</v>
      </c>
      <c r="K96" t="s">
        <v>862</v>
      </c>
      <c r="L96" t="s">
        <v>272</v>
      </c>
      <c r="M96" t="s">
        <v>266</v>
      </c>
      <c r="N96" t="s">
        <v>863</v>
      </c>
      <c r="O96" t="s">
        <v>864</v>
      </c>
      <c r="P96">
        <v>0</v>
      </c>
      <c r="Q96">
        <v>0</v>
      </c>
      <c r="R96">
        <v>0</v>
      </c>
      <c r="S96" t="s">
        <v>300</v>
      </c>
      <c r="T96" t="s">
        <v>266</v>
      </c>
      <c r="U96" t="s">
        <v>865</v>
      </c>
      <c r="V96" t="b">
        <v>0</v>
      </c>
      <c r="W96" t="s">
        <v>265</v>
      </c>
      <c r="X96">
        <v>1</v>
      </c>
      <c r="Y96" t="s">
        <v>866</v>
      </c>
      <c r="Z96" t="s">
        <v>265</v>
      </c>
      <c r="AA96" t="s">
        <v>265</v>
      </c>
      <c r="AB96" t="s">
        <v>265</v>
      </c>
      <c r="AC96" t="s">
        <v>265</v>
      </c>
      <c r="AD96" t="s">
        <v>265</v>
      </c>
      <c r="AE96" t="s">
        <v>265</v>
      </c>
      <c r="AF96" t="s">
        <v>266</v>
      </c>
      <c r="AG96" t="s">
        <v>265</v>
      </c>
      <c r="AH96" t="s">
        <v>265</v>
      </c>
      <c r="AI96" t="s">
        <v>265</v>
      </c>
      <c r="AJ96" t="s">
        <v>265</v>
      </c>
      <c r="AL96" t="str">
        <f>IF(SUNA_AGENCY_EN[[#This Row],[relevancy_classification_english]]="Relevant","مناسب",IF(SUNA_AGENCY_EN[[#This Row],[relevancy_classification_english]]="Relevant","عَرَضِيّ",""))</f>
        <v/>
      </c>
      <c r="AN96" t="str">
        <f>IF(SUNA_AGENCY_EN[[#This Row],[sentiment_analysis_english]]="Negative","سلبي",IF(SUNA_AGENCY_EN[[#This Row],[sentiment_analysis_english]]="Neutral","حيادي",IF(SUNA_AGENCY_EN[[#This Row],[sentiment_analysis_english]]="Positive","إيجابي","")))</f>
        <v/>
      </c>
      <c r="AO96" t="str">
        <f>INDEX(TextClassificationList[],MATCH(SUNA_AGENCY_EN[[#This Row],[text_classification_arabic]],TextClassificationList[text_classification_arabic],0),1)</f>
        <v>Politics</v>
      </c>
      <c r="AP96" t="s">
        <v>174</v>
      </c>
      <c r="AQ96" t="e">
        <f>INDEX(TextClassificationList[],MATCH(SUNA_AGENCY_EN[[#This Row],[text_classification_arabic2]],TextClassificationList[text_classification_arabic],0),1)</f>
        <v>#N/A</v>
      </c>
      <c r="AS96" t="e">
        <f>INDEX(TextClassificationList[],MATCH(SUNA_AGENCY_EN[[#This Row],[text_classification_arabic3]],TextClassificationList[text_classification_arabic],0),1)</f>
        <v>#N/A</v>
      </c>
      <c r="AU96" t="e">
        <f>INDEX(TextClassificationList[],MATCH(SUNA_AGENCY_EN[[#This Row],[text_classification_arabic3]],TextClassificationList[text_classification_arabic],0),1)</f>
        <v>#N/A</v>
      </c>
      <c r="AW96" t="e">
        <f>INDEX(TextClassificationList[],MATCH(SUNA_AGENCY_EN[[#This Row],[text_classification_arabic5]],TextClassificationList[text_classification_arabic],0),1)</f>
        <v>#N/A</v>
      </c>
    </row>
    <row r="97" spans="1:49" hidden="1" x14ac:dyDescent="0.2">
      <c r="A97">
        <v>1.6255581939705856E+18</v>
      </c>
      <c r="B97">
        <v>1.6255581939705856E+18</v>
      </c>
      <c r="C97" t="s">
        <v>867</v>
      </c>
      <c r="D97" s="1">
        <v>44971</v>
      </c>
      <c r="E97" s="2">
        <v>0.84084490740740736</v>
      </c>
      <c r="F97">
        <v>200</v>
      </c>
      <c r="G97">
        <v>1.4671198087391683E+18</v>
      </c>
      <c r="H97" t="s">
        <v>295</v>
      </c>
      <c r="I97" t="s">
        <v>296</v>
      </c>
      <c r="J97" t="s">
        <v>265</v>
      </c>
      <c r="K97" t="s">
        <v>868</v>
      </c>
      <c r="L97" t="s">
        <v>272</v>
      </c>
      <c r="M97" t="s">
        <v>266</v>
      </c>
      <c r="N97" t="s">
        <v>869</v>
      </c>
      <c r="O97" t="s">
        <v>870</v>
      </c>
      <c r="P97">
        <v>0</v>
      </c>
      <c r="Q97">
        <v>0</v>
      </c>
      <c r="R97">
        <v>0</v>
      </c>
      <c r="S97" t="s">
        <v>300</v>
      </c>
      <c r="T97" t="s">
        <v>266</v>
      </c>
      <c r="U97" t="s">
        <v>871</v>
      </c>
      <c r="V97" t="b">
        <v>0</v>
      </c>
      <c r="W97" t="s">
        <v>265</v>
      </c>
      <c r="X97">
        <v>1</v>
      </c>
      <c r="Y97" t="s">
        <v>872</v>
      </c>
      <c r="Z97" t="s">
        <v>265</v>
      </c>
      <c r="AA97" t="s">
        <v>265</v>
      </c>
      <c r="AB97" t="s">
        <v>265</v>
      </c>
      <c r="AC97" t="s">
        <v>265</v>
      </c>
      <c r="AD97" t="s">
        <v>265</v>
      </c>
      <c r="AE97" t="s">
        <v>265</v>
      </c>
      <c r="AF97" t="s">
        <v>266</v>
      </c>
      <c r="AG97" t="s">
        <v>265</v>
      </c>
      <c r="AH97" t="s">
        <v>265</v>
      </c>
      <c r="AI97" t="s">
        <v>265</v>
      </c>
      <c r="AJ97" t="s">
        <v>265</v>
      </c>
      <c r="AK97" t="s">
        <v>267</v>
      </c>
      <c r="AL97" t="str">
        <f>IF(SUNA_AGENCY_EN[[#This Row],[relevancy_classification_english]]="Relevant","مناسب",IF(SUNA_AGENCY_EN[[#This Row],[relevancy_classification_english]]="Relevant","عَرَضِيّ",""))</f>
        <v>مناسب</v>
      </c>
      <c r="AM97" t="s">
        <v>269</v>
      </c>
      <c r="AN97" t="str">
        <f>IF(SUNA_AGENCY_EN[[#This Row],[sentiment_analysis_english]]="Negative","سلبي",IF(SUNA_AGENCY_EN[[#This Row],[sentiment_analysis_english]]="Neutral","حيادي",IF(SUNA_AGENCY_EN[[#This Row],[sentiment_analysis_english]]="Positive","إيجابي","")))</f>
        <v>إيجابي</v>
      </c>
      <c r="AO97" t="str">
        <f>INDEX(TextClassificationList[],MATCH(SUNA_AGENCY_EN[[#This Row],[text_classification_arabic]],TextClassificationList[text_classification_arabic],0),1)</f>
        <v>Peace and Security</v>
      </c>
      <c r="AP97" t="s">
        <v>168</v>
      </c>
      <c r="AQ97" t="e">
        <f>INDEX(TextClassificationList[],MATCH(SUNA_AGENCY_EN[[#This Row],[text_classification_arabic2]],TextClassificationList[text_classification_arabic],0),1)</f>
        <v>#N/A</v>
      </c>
      <c r="AS97" t="e">
        <f>INDEX(TextClassificationList[],MATCH(SUNA_AGENCY_EN[[#This Row],[text_classification_arabic3]],TextClassificationList[text_classification_arabic],0),1)</f>
        <v>#N/A</v>
      </c>
      <c r="AU97" t="e">
        <f>INDEX(TextClassificationList[],MATCH(SUNA_AGENCY_EN[[#This Row],[text_classification_arabic3]],TextClassificationList[text_classification_arabic],0),1)</f>
        <v>#N/A</v>
      </c>
      <c r="AW97" t="e">
        <f>INDEX(TextClassificationList[],MATCH(SUNA_AGENCY_EN[[#This Row],[text_classification_arabic5]],TextClassificationList[text_classification_arabic],0),1)</f>
        <v>#N/A</v>
      </c>
    </row>
    <row r="98" spans="1:49" hidden="1" x14ac:dyDescent="0.2">
      <c r="A98">
        <v>1.6255576672707625E+18</v>
      </c>
      <c r="B98">
        <v>1.6255576672707625E+18</v>
      </c>
      <c r="C98" t="s">
        <v>873</v>
      </c>
      <c r="D98" s="1">
        <v>44971</v>
      </c>
      <c r="E98" s="2">
        <v>0.83938657407407402</v>
      </c>
      <c r="F98">
        <v>200</v>
      </c>
      <c r="G98">
        <v>1.4671198087391683E+18</v>
      </c>
      <c r="H98" t="s">
        <v>295</v>
      </c>
      <c r="I98" t="s">
        <v>296</v>
      </c>
      <c r="J98" t="s">
        <v>265</v>
      </c>
      <c r="K98" t="s">
        <v>874</v>
      </c>
      <c r="L98" t="s">
        <v>272</v>
      </c>
      <c r="M98" t="s">
        <v>266</v>
      </c>
      <c r="N98" t="s">
        <v>875</v>
      </c>
      <c r="O98" t="s">
        <v>876</v>
      </c>
      <c r="P98">
        <v>0</v>
      </c>
      <c r="Q98">
        <v>0</v>
      </c>
      <c r="R98">
        <v>0</v>
      </c>
      <c r="S98" t="s">
        <v>300</v>
      </c>
      <c r="T98" t="s">
        <v>266</v>
      </c>
      <c r="U98" t="s">
        <v>877</v>
      </c>
      <c r="V98" t="b">
        <v>0</v>
      </c>
      <c r="W98" t="s">
        <v>265</v>
      </c>
      <c r="X98">
        <v>1</v>
      </c>
      <c r="Y98" t="s">
        <v>878</v>
      </c>
      <c r="Z98" t="s">
        <v>265</v>
      </c>
      <c r="AA98" t="s">
        <v>265</v>
      </c>
      <c r="AB98" t="s">
        <v>265</v>
      </c>
      <c r="AC98" t="s">
        <v>265</v>
      </c>
      <c r="AD98" t="s">
        <v>265</v>
      </c>
      <c r="AE98" t="s">
        <v>265</v>
      </c>
      <c r="AF98" t="s">
        <v>266</v>
      </c>
      <c r="AG98" t="s">
        <v>265</v>
      </c>
      <c r="AH98" t="s">
        <v>265</v>
      </c>
      <c r="AI98" t="s">
        <v>265</v>
      </c>
      <c r="AJ98" t="s">
        <v>265</v>
      </c>
      <c r="AK98" t="s">
        <v>267</v>
      </c>
      <c r="AL98" t="str">
        <f>IF(SUNA_AGENCY_EN[[#This Row],[relevancy_classification_english]]="Relevant","مناسب",IF(SUNA_AGENCY_EN[[#This Row],[relevancy_classification_english]]="Relevant","عَرَضِيّ",""))</f>
        <v>مناسب</v>
      </c>
      <c r="AM98" t="s">
        <v>269</v>
      </c>
      <c r="AN98" t="str">
        <f>IF(SUNA_AGENCY_EN[[#This Row],[sentiment_analysis_english]]="Negative","سلبي",IF(SUNA_AGENCY_EN[[#This Row],[sentiment_analysis_english]]="Neutral","حيادي",IF(SUNA_AGENCY_EN[[#This Row],[sentiment_analysis_english]]="Positive","إيجابي","")))</f>
        <v>إيجابي</v>
      </c>
      <c r="AO98" t="str">
        <f>INDEX(TextClassificationList[],MATCH(SUNA_AGENCY_EN[[#This Row],[text_classification_arabic]],TextClassificationList[text_classification_arabic],0),1)</f>
        <v>Peace and Security</v>
      </c>
      <c r="AP98" t="s">
        <v>168</v>
      </c>
      <c r="AQ98" t="e">
        <f>INDEX(TextClassificationList[],MATCH(SUNA_AGENCY_EN[[#This Row],[text_classification_arabic2]],TextClassificationList[text_classification_arabic],0),1)</f>
        <v>#N/A</v>
      </c>
      <c r="AS98" t="e">
        <f>INDEX(TextClassificationList[],MATCH(SUNA_AGENCY_EN[[#This Row],[text_classification_arabic3]],TextClassificationList[text_classification_arabic],0),1)</f>
        <v>#N/A</v>
      </c>
      <c r="AU98" t="e">
        <f>INDEX(TextClassificationList[],MATCH(SUNA_AGENCY_EN[[#This Row],[text_classification_arabic3]],TextClassificationList[text_classification_arabic],0),1)</f>
        <v>#N/A</v>
      </c>
      <c r="AW98" t="e">
        <f>INDEX(TextClassificationList[],MATCH(SUNA_AGENCY_EN[[#This Row],[text_classification_arabic5]],TextClassificationList[text_classification_arabic],0),1)</f>
        <v>#N/A</v>
      </c>
    </row>
    <row r="99" spans="1:49" x14ac:dyDescent="0.2">
      <c r="A99">
        <v>1.6255306650086031E+18</v>
      </c>
      <c r="B99">
        <v>1.6255306650086031E+18</v>
      </c>
      <c r="C99" t="s">
        <v>879</v>
      </c>
      <c r="D99" s="1">
        <v>44971</v>
      </c>
      <c r="E99" s="2">
        <v>0.76488425925925929</v>
      </c>
      <c r="F99">
        <v>200</v>
      </c>
      <c r="G99">
        <v>1.4671198087391683E+18</v>
      </c>
      <c r="H99" t="s">
        <v>295</v>
      </c>
      <c r="I99" t="s">
        <v>296</v>
      </c>
      <c r="J99" t="s">
        <v>265</v>
      </c>
      <c r="K99" t="s">
        <v>880</v>
      </c>
      <c r="L99" t="s">
        <v>272</v>
      </c>
      <c r="M99" t="s">
        <v>266</v>
      </c>
      <c r="N99" t="s">
        <v>881</v>
      </c>
      <c r="O99" t="s">
        <v>882</v>
      </c>
      <c r="P99">
        <v>0</v>
      </c>
      <c r="Q99">
        <v>0</v>
      </c>
      <c r="R99">
        <v>0</v>
      </c>
      <c r="S99" t="s">
        <v>300</v>
      </c>
      <c r="T99" t="s">
        <v>266</v>
      </c>
      <c r="U99" t="s">
        <v>883</v>
      </c>
      <c r="V99" t="b">
        <v>0</v>
      </c>
      <c r="W99" t="s">
        <v>265</v>
      </c>
      <c r="X99">
        <v>1</v>
      </c>
      <c r="Y99" t="s">
        <v>884</v>
      </c>
      <c r="Z99" t="s">
        <v>265</v>
      </c>
      <c r="AA99" t="s">
        <v>265</v>
      </c>
      <c r="AB99" t="s">
        <v>265</v>
      </c>
      <c r="AC99" t="s">
        <v>265</v>
      </c>
      <c r="AD99" t="s">
        <v>265</v>
      </c>
      <c r="AE99" t="s">
        <v>265</v>
      </c>
      <c r="AF99" t="s">
        <v>266</v>
      </c>
      <c r="AG99" t="s">
        <v>265</v>
      </c>
      <c r="AH99" t="s">
        <v>265</v>
      </c>
      <c r="AI99" t="s">
        <v>265</v>
      </c>
      <c r="AJ99" t="s">
        <v>265</v>
      </c>
      <c r="AL99" t="str">
        <f>IF(SUNA_AGENCY_EN[[#This Row],[relevancy_classification_english]]="Relevant","مناسب",IF(SUNA_AGENCY_EN[[#This Row],[relevancy_classification_english]]="Relevant","عَرَضِيّ",""))</f>
        <v/>
      </c>
      <c r="AN99" t="str">
        <f>IF(SUNA_AGENCY_EN[[#This Row],[sentiment_analysis_english]]="Negative","سلبي",IF(SUNA_AGENCY_EN[[#This Row],[sentiment_analysis_english]]="Neutral","حيادي",IF(SUNA_AGENCY_EN[[#This Row],[sentiment_analysis_english]]="Positive","إيجابي","")))</f>
        <v/>
      </c>
      <c r="AO99" t="str">
        <f>INDEX(TextClassificationList[],MATCH(SUNA_AGENCY_EN[[#This Row],[text_classification_arabic]],TextClassificationList[text_classification_arabic],0),1)</f>
        <v>Politics</v>
      </c>
      <c r="AP99" t="s">
        <v>174</v>
      </c>
      <c r="AQ99" t="e">
        <f>INDEX(TextClassificationList[],MATCH(SUNA_AGENCY_EN[[#This Row],[text_classification_arabic2]],TextClassificationList[text_classification_arabic],0),1)</f>
        <v>#N/A</v>
      </c>
      <c r="AS99" t="e">
        <f>INDEX(TextClassificationList[],MATCH(SUNA_AGENCY_EN[[#This Row],[text_classification_arabic3]],TextClassificationList[text_classification_arabic],0),1)</f>
        <v>#N/A</v>
      </c>
      <c r="AU99" t="e">
        <f>INDEX(TextClassificationList[],MATCH(SUNA_AGENCY_EN[[#This Row],[text_classification_arabic3]],TextClassificationList[text_classification_arabic],0),1)</f>
        <v>#N/A</v>
      </c>
      <c r="AW99" t="e">
        <f>INDEX(TextClassificationList[],MATCH(SUNA_AGENCY_EN[[#This Row],[text_classification_arabic5]],TextClassificationList[text_classification_arabic],0),1)</f>
        <v>#N/A</v>
      </c>
    </row>
    <row r="100" spans="1:49" hidden="1" x14ac:dyDescent="0.2">
      <c r="A100">
        <v>1.6255271530004152E+18</v>
      </c>
      <c r="B100">
        <v>1.6255271530004152E+18</v>
      </c>
      <c r="C100" t="s">
        <v>885</v>
      </c>
      <c r="D100" s="1">
        <v>44971</v>
      </c>
      <c r="E100" s="2">
        <v>0.75518518518518518</v>
      </c>
      <c r="F100">
        <v>200</v>
      </c>
      <c r="G100">
        <v>1.4671198087391683E+18</v>
      </c>
      <c r="H100" t="s">
        <v>295</v>
      </c>
      <c r="I100" t="s">
        <v>296</v>
      </c>
      <c r="J100" t="s">
        <v>265</v>
      </c>
      <c r="K100" t="s">
        <v>886</v>
      </c>
      <c r="L100" t="s">
        <v>272</v>
      </c>
      <c r="M100" t="s">
        <v>266</v>
      </c>
      <c r="N100" t="s">
        <v>887</v>
      </c>
      <c r="O100" t="s">
        <v>888</v>
      </c>
      <c r="P100">
        <v>0</v>
      </c>
      <c r="Q100">
        <v>0</v>
      </c>
      <c r="R100">
        <v>0</v>
      </c>
      <c r="S100" t="s">
        <v>300</v>
      </c>
      <c r="T100" t="s">
        <v>266</v>
      </c>
      <c r="U100" t="s">
        <v>889</v>
      </c>
      <c r="V100" t="b">
        <v>0</v>
      </c>
      <c r="W100" t="s">
        <v>265</v>
      </c>
      <c r="X100">
        <v>1</v>
      </c>
      <c r="Y100" t="s">
        <v>890</v>
      </c>
      <c r="Z100" t="s">
        <v>265</v>
      </c>
      <c r="AA100" t="s">
        <v>265</v>
      </c>
      <c r="AB100" t="s">
        <v>265</v>
      </c>
      <c r="AC100" t="s">
        <v>265</v>
      </c>
      <c r="AD100" t="s">
        <v>265</v>
      </c>
      <c r="AE100" t="s">
        <v>265</v>
      </c>
      <c r="AF100" t="s">
        <v>266</v>
      </c>
      <c r="AG100" t="s">
        <v>265</v>
      </c>
      <c r="AH100" t="s">
        <v>265</v>
      </c>
      <c r="AI100" t="s">
        <v>265</v>
      </c>
      <c r="AJ100" t="s">
        <v>265</v>
      </c>
      <c r="AK100" t="s">
        <v>267</v>
      </c>
      <c r="AL100" t="str">
        <f>IF(SUNA_AGENCY_EN[[#This Row],[relevancy_classification_english]]="Relevant","مناسب",IF(SUNA_AGENCY_EN[[#This Row],[relevancy_classification_english]]="Relevant","عَرَضِيّ",""))</f>
        <v>مناسب</v>
      </c>
      <c r="AM100" t="s">
        <v>269</v>
      </c>
      <c r="AN100" t="str">
        <f>IF(SUNA_AGENCY_EN[[#This Row],[sentiment_analysis_english]]="Negative","سلبي",IF(SUNA_AGENCY_EN[[#This Row],[sentiment_analysis_english]]="Neutral","حيادي",IF(SUNA_AGENCY_EN[[#This Row],[sentiment_analysis_english]]="Positive","إيجابي","")))</f>
        <v>إيجابي</v>
      </c>
      <c r="AO100" t="str">
        <f>INDEX(TextClassificationList[],MATCH(SUNA_AGENCY_EN[[#This Row],[text_classification_arabic]],TextClassificationList[text_classification_arabic],0),1)</f>
        <v>Peace and Security</v>
      </c>
      <c r="AP100" t="s">
        <v>168</v>
      </c>
      <c r="AQ100" t="e">
        <f>INDEX(TextClassificationList[],MATCH(SUNA_AGENCY_EN[[#This Row],[text_classification_arabic2]],TextClassificationList[text_classification_arabic],0),1)</f>
        <v>#N/A</v>
      </c>
      <c r="AS100" t="e">
        <f>INDEX(TextClassificationList[],MATCH(SUNA_AGENCY_EN[[#This Row],[text_classification_arabic3]],TextClassificationList[text_classification_arabic],0),1)</f>
        <v>#N/A</v>
      </c>
      <c r="AU100" t="e">
        <f>INDEX(TextClassificationList[],MATCH(SUNA_AGENCY_EN[[#This Row],[text_classification_arabic3]],TextClassificationList[text_classification_arabic],0),1)</f>
        <v>#N/A</v>
      </c>
      <c r="AW100" t="e">
        <f>INDEX(TextClassificationList[],MATCH(SUNA_AGENCY_EN[[#This Row],[text_classification_arabic5]],TextClassificationList[text_classification_arabic],0),1)</f>
        <v>#N/A</v>
      </c>
    </row>
    <row r="101" spans="1:49" x14ac:dyDescent="0.2">
      <c r="A101">
        <v>1.6255267508965949E+18</v>
      </c>
      <c r="B101">
        <v>1.6255267508965949E+18</v>
      </c>
      <c r="C101" t="s">
        <v>891</v>
      </c>
      <c r="D101" s="1">
        <v>44971</v>
      </c>
      <c r="E101" s="2">
        <v>0.75407407407407412</v>
      </c>
      <c r="F101">
        <v>200</v>
      </c>
      <c r="G101">
        <v>1.4671198087391683E+18</v>
      </c>
      <c r="H101" t="s">
        <v>295</v>
      </c>
      <c r="I101" t="s">
        <v>296</v>
      </c>
      <c r="J101" t="s">
        <v>265</v>
      </c>
      <c r="K101" t="s">
        <v>892</v>
      </c>
      <c r="L101" t="s">
        <v>272</v>
      </c>
      <c r="M101" t="s">
        <v>266</v>
      </c>
      <c r="N101" t="s">
        <v>893</v>
      </c>
      <c r="O101" t="s">
        <v>894</v>
      </c>
      <c r="P101">
        <v>0</v>
      </c>
      <c r="Q101">
        <v>0</v>
      </c>
      <c r="R101">
        <v>0</v>
      </c>
      <c r="S101" t="s">
        <v>300</v>
      </c>
      <c r="T101" t="s">
        <v>266</v>
      </c>
      <c r="U101" t="s">
        <v>895</v>
      </c>
      <c r="V101" t="b">
        <v>0</v>
      </c>
      <c r="W101" t="s">
        <v>265</v>
      </c>
      <c r="X101">
        <v>1</v>
      </c>
      <c r="Y101" t="s">
        <v>896</v>
      </c>
      <c r="Z101" t="s">
        <v>265</v>
      </c>
      <c r="AA101" t="s">
        <v>265</v>
      </c>
      <c r="AB101" t="s">
        <v>265</v>
      </c>
      <c r="AC101" t="s">
        <v>265</v>
      </c>
      <c r="AD101" t="s">
        <v>265</v>
      </c>
      <c r="AE101" t="s">
        <v>265</v>
      </c>
      <c r="AF101" t="s">
        <v>266</v>
      </c>
      <c r="AG101" t="s">
        <v>265</v>
      </c>
      <c r="AH101" t="s">
        <v>265</v>
      </c>
      <c r="AI101" t="s">
        <v>265</v>
      </c>
      <c r="AJ101" t="s">
        <v>265</v>
      </c>
      <c r="AL101" t="str">
        <f>IF(SUNA_AGENCY_EN[[#This Row],[relevancy_classification_english]]="Relevant","مناسب",IF(SUNA_AGENCY_EN[[#This Row],[relevancy_classification_english]]="Relevant","عَرَضِيّ",""))</f>
        <v/>
      </c>
      <c r="AN101" t="str">
        <f>IF(SUNA_AGENCY_EN[[#This Row],[sentiment_analysis_english]]="Negative","سلبي",IF(SUNA_AGENCY_EN[[#This Row],[sentiment_analysis_english]]="Neutral","حيادي",IF(SUNA_AGENCY_EN[[#This Row],[sentiment_analysis_english]]="Positive","إيجابي","")))</f>
        <v/>
      </c>
      <c r="AO101" t="str">
        <f>INDEX(TextClassificationList[],MATCH(SUNA_AGENCY_EN[[#This Row],[text_classification_arabic]],TextClassificationList[text_classification_arabic],0),1)</f>
        <v>Politics</v>
      </c>
      <c r="AP101" t="s">
        <v>174</v>
      </c>
      <c r="AQ101" t="e">
        <f>INDEX(TextClassificationList[],MATCH(SUNA_AGENCY_EN[[#This Row],[text_classification_arabic2]],TextClassificationList[text_classification_arabic],0),1)</f>
        <v>#N/A</v>
      </c>
      <c r="AS101" t="e">
        <f>INDEX(TextClassificationList[],MATCH(SUNA_AGENCY_EN[[#This Row],[text_classification_arabic3]],TextClassificationList[text_classification_arabic],0),1)</f>
        <v>#N/A</v>
      </c>
      <c r="AU101" t="e">
        <f>INDEX(TextClassificationList[],MATCH(SUNA_AGENCY_EN[[#This Row],[text_classification_arabic3]],TextClassificationList[text_classification_arabic],0),1)</f>
        <v>#N/A</v>
      </c>
      <c r="AW101" t="e">
        <f>INDEX(TextClassificationList[],MATCH(SUNA_AGENCY_EN[[#This Row],[text_classification_arabic5]],TextClassificationList[text_classification_arabic],0),1)</f>
        <v>#N/A</v>
      </c>
    </row>
    <row r="102" spans="1:49" x14ac:dyDescent="0.2">
      <c r="A102">
        <v>1.6255256631835648E+18</v>
      </c>
      <c r="B102">
        <v>1.6255256631835648E+18</v>
      </c>
      <c r="C102" t="s">
        <v>897</v>
      </c>
      <c r="D102" s="1">
        <v>44971</v>
      </c>
      <c r="E102" s="2">
        <v>0.75107638888888884</v>
      </c>
      <c r="F102">
        <v>200</v>
      </c>
      <c r="G102">
        <v>1.4671198087391683E+18</v>
      </c>
      <c r="H102" t="s">
        <v>295</v>
      </c>
      <c r="I102" t="s">
        <v>296</v>
      </c>
      <c r="J102" t="s">
        <v>265</v>
      </c>
      <c r="K102" t="s">
        <v>898</v>
      </c>
      <c r="L102" t="s">
        <v>272</v>
      </c>
      <c r="M102" t="s">
        <v>266</v>
      </c>
      <c r="N102" t="s">
        <v>899</v>
      </c>
      <c r="O102" t="s">
        <v>900</v>
      </c>
      <c r="P102">
        <v>0</v>
      </c>
      <c r="Q102">
        <v>0</v>
      </c>
      <c r="R102">
        <v>0</v>
      </c>
      <c r="S102" t="s">
        <v>300</v>
      </c>
      <c r="T102" t="s">
        <v>266</v>
      </c>
      <c r="U102" t="s">
        <v>901</v>
      </c>
      <c r="V102" t="b">
        <v>0</v>
      </c>
      <c r="W102" t="s">
        <v>265</v>
      </c>
      <c r="X102">
        <v>1</v>
      </c>
      <c r="Y102" t="s">
        <v>902</v>
      </c>
      <c r="Z102" t="s">
        <v>265</v>
      </c>
      <c r="AA102" t="s">
        <v>265</v>
      </c>
      <c r="AB102" t="s">
        <v>265</v>
      </c>
      <c r="AC102" t="s">
        <v>265</v>
      </c>
      <c r="AD102" t="s">
        <v>265</v>
      </c>
      <c r="AE102" t="s">
        <v>265</v>
      </c>
      <c r="AF102" t="s">
        <v>266</v>
      </c>
      <c r="AG102" t="s">
        <v>265</v>
      </c>
      <c r="AH102" t="s">
        <v>265</v>
      </c>
      <c r="AI102" t="s">
        <v>265</v>
      </c>
      <c r="AJ102" t="s">
        <v>265</v>
      </c>
      <c r="AL102" t="str">
        <f>IF(SUNA_AGENCY_EN[[#This Row],[relevancy_classification_english]]="Relevant","مناسب",IF(SUNA_AGENCY_EN[[#This Row],[relevancy_classification_english]]="Relevant","عَرَضِيّ",""))</f>
        <v/>
      </c>
      <c r="AN102" t="str">
        <f>IF(SUNA_AGENCY_EN[[#This Row],[sentiment_analysis_english]]="Negative","سلبي",IF(SUNA_AGENCY_EN[[#This Row],[sentiment_analysis_english]]="Neutral","حيادي",IF(SUNA_AGENCY_EN[[#This Row],[sentiment_analysis_english]]="Positive","إيجابي","")))</f>
        <v/>
      </c>
      <c r="AO102" t="str">
        <f>INDEX(TextClassificationList[],MATCH(SUNA_AGENCY_EN[[#This Row],[text_classification_arabic]],TextClassificationList[text_classification_arabic],0),1)</f>
        <v>Politics</v>
      </c>
      <c r="AP102" t="s">
        <v>174</v>
      </c>
      <c r="AQ102" t="e">
        <f>INDEX(TextClassificationList[],MATCH(SUNA_AGENCY_EN[[#This Row],[text_classification_arabic2]],TextClassificationList[text_classification_arabic],0),1)</f>
        <v>#N/A</v>
      </c>
      <c r="AS102" t="e">
        <f>INDEX(TextClassificationList[],MATCH(SUNA_AGENCY_EN[[#This Row],[text_classification_arabic3]],TextClassificationList[text_classification_arabic],0),1)</f>
        <v>#N/A</v>
      </c>
      <c r="AU102" t="e">
        <f>INDEX(TextClassificationList[],MATCH(SUNA_AGENCY_EN[[#This Row],[text_classification_arabic3]],TextClassificationList[text_classification_arabic],0),1)</f>
        <v>#N/A</v>
      </c>
      <c r="AW102" t="e">
        <f>INDEX(TextClassificationList[],MATCH(SUNA_AGENCY_EN[[#This Row],[text_classification_arabic5]],TextClassificationList[text_classification_arabic],0),1)</f>
        <v>#N/A</v>
      </c>
    </row>
    <row r="103" spans="1:49" x14ac:dyDescent="0.2">
      <c r="A103">
        <v>1.6254955446207857E+18</v>
      </c>
      <c r="B103">
        <v>1.6254955446207857E+18</v>
      </c>
      <c r="C103" t="s">
        <v>903</v>
      </c>
      <c r="D103" s="1">
        <v>44971</v>
      </c>
      <c r="E103" s="2">
        <v>0.66796296296296298</v>
      </c>
      <c r="F103">
        <v>200</v>
      </c>
      <c r="G103">
        <v>1.4671198087391683E+18</v>
      </c>
      <c r="H103" t="s">
        <v>295</v>
      </c>
      <c r="I103" t="s">
        <v>296</v>
      </c>
      <c r="J103" t="s">
        <v>265</v>
      </c>
      <c r="K103" t="s">
        <v>904</v>
      </c>
      <c r="L103" t="s">
        <v>272</v>
      </c>
      <c r="M103" t="s">
        <v>266</v>
      </c>
      <c r="N103" t="s">
        <v>905</v>
      </c>
      <c r="O103" t="s">
        <v>906</v>
      </c>
      <c r="P103">
        <v>0</v>
      </c>
      <c r="Q103">
        <v>0</v>
      </c>
      <c r="R103">
        <v>0</v>
      </c>
      <c r="S103" t="s">
        <v>300</v>
      </c>
      <c r="T103" t="s">
        <v>266</v>
      </c>
      <c r="U103" t="s">
        <v>907</v>
      </c>
      <c r="V103" t="b">
        <v>0</v>
      </c>
      <c r="W103" t="s">
        <v>265</v>
      </c>
      <c r="X103">
        <v>1</v>
      </c>
      <c r="Y103" t="s">
        <v>908</v>
      </c>
      <c r="Z103" t="s">
        <v>265</v>
      </c>
      <c r="AA103" t="s">
        <v>265</v>
      </c>
      <c r="AB103" t="s">
        <v>265</v>
      </c>
      <c r="AC103" t="s">
        <v>265</v>
      </c>
      <c r="AD103" t="s">
        <v>265</v>
      </c>
      <c r="AE103" t="s">
        <v>265</v>
      </c>
      <c r="AF103" t="s">
        <v>266</v>
      </c>
      <c r="AG103" t="s">
        <v>265</v>
      </c>
      <c r="AH103" t="s">
        <v>265</v>
      </c>
      <c r="AI103" t="s">
        <v>265</v>
      </c>
      <c r="AJ103" t="s">
        <v>265</v>
      </c>
      <c r="AL103" t="str">
        <f>IF(SUNA_AGENCY_EN[[#This Row],[relevancy_classification_english]]="Relevant","مناسب",IF(SUNA_AGENCY_EN[[#This Row],[relevancy_classification_english]]="Relevant","عَرَضِيّ",""))</f>
        <v/>
      </c>
      <c r="AN103" t="str">
        <f>IF(SUNA_AGENCY_EN[[#This Row],[sentiment_analysis_english]]="Negative","سلبي",IF(SUNA_AGENCY_EN[[#This Row],[sentiment_analysis_english]]="Neutral","حيادي",IF(SUNA_AGENCY_EN[[#This Row],[sentiment_analysis_english]]="Positive","إيجابي","")))</f>
        <v/>
      </c>
      <c r="AO103" t="str">
        <f>INDEX(TextClassificationList[],MATCH(SUNA_AGENCY_EN[[#This Row],[text_classification_arabic]],TextClassificationList[text_classification_arabic],0),1)</f>
        <v>Politics</v>
      </c>
      <c r="AP103" t="s">
        <v>174</v>
      </c>
      <c r="AQ103" t="e">
        <f>INDEX(TextClassificationList[],MATCH(SUNA_AGENCY_EN[[#This Row],[text_classification_arabic2]],TextClassificationList[text_classification_arabic],0),1)</f>
        <v>#N/A</v>
      </c>
      <c r="AS103" t="e">
        <f>INDEX(TextClassificationList[],MATCH(SUNA_AGENCY_EN[[#This Row],[text_classification_arabic3]],TextClassificationList[text_classification_arabic],0),1)</f>
        <v>#N/A</v>
      </c>
      <c r="AU103" t="e">
        <f>INDEX(TextClassificationList[],MATCH(SUNA_AGENCY_EN[[#This Row],[text_classification_arabic3]],TextClassificationList[text_classification_arabic],0),1)</f>
        <v>#N/A</v>
      </c>
      <c r="AW103" t="e">
        <f>INDEX(TextClassificationList[],MATCH(SUNA_AGENCY_EN[[#This Row],[text_classification_arabic5]],TextClassificationList[text_classification_arabic],0),1)</f>
        <v>#N/A</v>
      </c>
    </row>
    <row r="104" spans="1:49" x14ac:dyDescent="0.2">
      <c r="A104">
        <v>1.6254907397100012E+18</v>
      </c>
      <c r="B104">
        <v>1.6254907397100012E+18</v>
      </c>
      <c r="C104" t="s">
        <v>909</v>
      </c>
      <c r="D104" s="1">
        <v>44971</v>
      </c>
      <c r="E104" s="2">
        <v>0.65471064814814817</v>
      </c>
      <c r="F104">
        <v>200</v>
      </c>
      <c r="G104">
        <v>1.4671198087391683E+18</v>
      </c>
      <c r="H104" t="s">
        <v>295</v>
      </c>
      <c r="I104" t="s">
        <v>296</v>
      </c>
      <c r="J104" t="s">
        <v>265</v>
      </c>
      <c r="K104" t="s">
        <v>910</v>
      </c>
      <c r="L104" t="s">
        <v>272</v>
      </c>
      <c r="M104" t="s">
        <v>266</v>
      </c>
      <c r="N104" t="s">
        <v>911</v>
      </c>
      <c r="O104" t="s">
        <v>912</v>
      </c>
      <c r="P104">
        <v>0</v>
      </c>
      <c r="Q104">
        <v>0</v>
      </c>
      <c r="R104">
        <v>0</v>
      </c>
      <c r="S104" t="s">
        <v>300</v>
      </c>
      <c r="T104" t="s">
        <v>266</v>
      </c>
      <c r="U104" t="s">
        <v>913</v>
      </c>
      <c r="V104" t="b">
        <v>0</v>
      </c>
      <c r="W104" t="s">
        <v>265</v>
      </c>
      <c r="X104">
        <v>1</v>
      </c>
      <c r="Y104" t="s">
        <v>914</v>
      </c>
      <c r="Z104" t="s">
        <v>265</v>
      </c>
      <c r="AA104" t="s">
        <v>265</v>
      </c>
      <c r="AB104" t="s">
        <v>265</v>
      </c>
      <c r="AC104" t="s">
        <v>265</v>
      </c>
      <c r="AD104" t="s">
        <v>265</v>
      </c>
      <c r="AE104" t="s">
        <v>265</v>
      </c>
      <c r="AF104" t="s">
        <v>266</v>
      </c>
      <c r="AG104" t="s">
        <v>265</v>
      </c>
      <c r="AH104" t="s">
        <v>265</v>
      </c>
      <c r="AI104" t="s">
        <v>265</v>
      </c>
      <c r="AJ104" t="s">
        <v>265</v>
      </c>
      <c r="AL104" t="str">
        <f>IF(SUNA_AGENCY_EN[[#This Row],[relevancy_classification_english]]="Relevant","مناسب",IF(SUNA_AGENCY_EN[[#This Row],[relevancy_classification_english]]="Relevant","عَرَضِيّ",""))</f>
        <v/>
      </c>
      <c r="AN104" t="str">
        <f>IF(SUNA_AGENCY_EN[[#This Row],[sentiment_analysis_english]]="Negative","سلبي",IF(SUNA_AGENCY_EN[[#This Row],[sentiment_analysis_english]]="Neutral","حيادي",IF(SUNA_AGENCY_EN[[#This Row],[sentiment_analysis_english]]="Positive","إيجابي","")))</f>
        <v/>
      </c>
      <c r="AO104" t="str">
        <f>INDEX(TextClassificationList[],MATCH(SUNA_AGENCY_EN[[#This Row],[text_classification_arabic]],TextClassificationList[text_classification_arabic],0),1)</f>
        <v>Politics</v>
      </c>
      <c r="AP104" t="s">
        <v>174</v>
      </c>
      <c r="AQ104" t="e">
        <f>INDEX(TextClassificationList[],MATCH(SUNA_AGENCY_EN[[#This Row],[text_classification_arabic2]],TextClassificationList[text_classification_arabic],0),1)</f>
        <v>#N/A</v>
      </c>
      <c r="AS104" t="e">
        <f>INDEX(TextClassificationList[],MATCH(SUNA_AGENCY_EN[[#This Row],[text_classification_arabic3]],TextClassificationList[text_classification_arabic],0),1)</f>
        <v>#N/A</v>
      </c>
      <c r="AU104" t="e">
        <f>INDEX(TextClassificationList[],MATCH(SUNA_AGENCY_EN[[#This Row],[text_classification_arabic3]],TextClassificationList[text_classification_arabic],0),1)</f>
        <v>#N/A</v>
      </c>
      <c r="AW104" t="e">
        <f>INDEX(TextClassificationList[],MATCH(SUNA_AGENCY_EN[[#This Row],[text_classification_arabic5]],TextClassificationList[text_classification_arabic],0),1)</f>
        <v>#N/A</v>
      </c>
    </row>
    <row r="105" spans="1:49" x14ac:dyDescent="0.2">
      <c r="A105">
        <v>1.6254749067197563E+18</v>
      </c>
      <c r="B105">
        <v>1.6254749067197563E+18</v>
      </c>
      <c r="C105" t="s">
        <v>915</v>
      </c>
      <c r="D105" s="1">
        <v>44971</v>
      </c>
      <c r="E105" s="2">
        <v>0.61101851851851852</v>
      </c>
      <c r="F105">
        <v>200</v>
      </c>
      <c r="G105">
        <v>1.4671198087391683E+18</v>
      </c>
      <c r="H105" t="s">
        <v>295</v>
      </c>
      <c r="I105" t="s">
        <v>296</v>
      </c>
      <c r="J105" t="s">
        <v>265</v>
      </c>
      <c r="K105" t="s">
        <v>916</v>
      </c>
      <c r="L105" t="s">
        <v>272</v>
      </c>
      <c r="M105" t="s">
        <v>266</v>
      </c>
      <c r="N105" t="s">
        <v>917</v>
      </c>
      <c r="O105" t="s">
        <v>918</v>
      </c>
      <c r="P105">
        <v>0</v>
      </c>
      <c r="Q105">
        <v>0</v>
      </c>
      <c r="R105">
        <v>0</v>
      </c>
      <c r="S105" t="s">
        <v>300</v>
      </c>
      <c r="T105" t="s">
        <v>266</v>
      </c>
      <c r="U105" t="s">
        <v>919</v>
      </c>
      <c r="V105" t="b">
        <v>0</v>
      </c>
      <c r="W105" t="s">
        <v>265</v>
      </c>
      <c r="X105">
        <v>1</v>
      </c>
      <c r="Y105" t="s">
        <v>920</v>
      </c>
      <c r="Z105" t="s">
        <v>265</v>
      </c>
      <c r="AA105" t="s">
        <v>265</v>
      </c>
      <c r="AB105" t="s">
        <v>265</v>
      </c>
      <c r="AC105" t="s">
        <v>265</v>
      </c>
      <c r="AD105" t="s">
        <v>265</v>
      </c>
      <c r="AE105" t="s">
        <v>265</v>
      </c>
      <c r="AF105" t="s">
        <v>266</v>
      </c>
      <c r="AG105" t="s">
        <v>265</v>
      </c>
      <c r="AH105" t="s">
        <v>265</v>
      </c>
      <c r="AI105" t="s">
        <v>265</v>
      </c>
      <c r="AJ105" t="s">
        <v>265</v>
      </c>
      <c r="AL105" t="str">
        <f>IF(SUNA_AGENCY_EN[[#This Row],[relevancy_classification_english]]="Relevant","مناسب",IF(SUNA_AGENCY_EN[[#This Row],[relevancy_classification_english]]="Relevant","عَرَضِيّ",""))</f>
        <v/>
      </c>
      <c r="AN105" t="str">
        <f>IF(SUNA_AGENCY_EN[[#This Row],[sentiment_analysis_english]]="Negative","سلبي",IF(SUNA_AGENCY_EN[[#This Row],[sentiment_analysis_english]]="Neutral","حيادي",IF(SUNA_AGENCY_EN[[#This Row],[sentiment_analysis_english]]="Positive","إيجابي","")))</f>
        <v/>
      </c>
      <c r="AO105" t="str">
        <f>INDEX(TextClassificationList[],MATCH(SUNA_AGENCY_EN[[#This Row],[text_classification_arabic]],TextClassificationList[text_classification_arabic],0),1)</f>
        <v>Politics</v>
      </c>
      <c r="AP105" t="s">
        <v>174</v>
      </c>
      <c r="AQ105" t="e">
        <f>INDEX(TextClassificationList[],MATCH(SUNA_AGENCY_EN[[#This Row],[text_classification_arabic2]],TextClassificationList[text_classification_arabic],0),1)</f>
        <v>#N/A</v>
      </c>
      <c r="AS105" t="e">
        <f>INDEX(TextClassificationList[],MATCH(SUNA_AGENCY_EN[[#This Row],[text_classification_arabic3]],TextClassificationList[text_classification_arabic],0),1)</f>
        <v>#N/A</v>
      </c>
      <c r="AU105" t="e">
        <f>INDEX(TextClassificationList[],MATCH(SUNA_AGENCY_EN[[#This Row],[text_classification_arabic3]],TextClassificationList[text_classification_arabic],0),1)</f>
        <v>#N/A</v>
      </c>
      <c r="AW105" t="e">
        <f>INDEX(TextClassificationList[],MATCH(SUNA_AGENCY_EN[[#This Row],[text_classification_arabic5]],TextClassificationList[text_classification_arabic],0),1)</f>
        <v>#N/A</v>
      </c>
    </row>
    <row r="106" spans="1:49" x14ac:dyDescent="0.2">
      <c r="A106">
        <v>1.6254685309330022E+18</v>
      </c>
      <c r="B106">
        <v>1.6254685309330022E+18</v>
      </c>
      <c r="C106" t="s">
        <v>921</v>
      </c>
      <c r="D106" s="1">
        <v>44971</v>
      </c>
      <c r="E106" s="2">
        <v>0.59342592592592591</v>
      </c>
      <c r="F106">
        <v>200</v>
      </c>
      <c r="G106">
        <v>1.4671198087391683E+18</v>
      </c>
      <c r="H106" t="s">
        <v>295</v>
      </c>
      <c r="I106" t="s">
        <v>296</v>
      </c>
      <c r="J106" t="s">
        <v>265</v>
      </c>
      <c r="K106" t="s">
        <v>922</v>
      </c>
      <c r="L106" t="s">
        <v>272</v>
      </c>
      <c r="M106" t="s">
        <v>266</v>
      </c>
      <c r="N106" t="s">
        <v>923</v>
      </c>
      <c r="O106" t="s">
        <v>924</v>
      </c>
      <c r="P106">
        <v>0</v>
      </c>
      <c r="Q106">
        <v>0</v>
      </c>
      <c r="R106">
        <v>0</v>
      </c>
      <c r="S106" t="s">
        <v>300</v>
      </c>
      <c r="T106" t="s">
        <v>266</v>
      </c>
      <c r="U106" t="s">
        <v>925</v>
      </c>
      <c r="V106" t="b">
        <v>0</v>
      </c>
      <c r="W106" t="s">
        <v>265</v>
      </c>
      <c r="X106">
        <v>1</v>
      </c>
      <c r="Y106" t="s">
        <v>926</v>
      </c>
      <c r="Z106" t="s">
        <v>265</v>
      </c>
      <c r="AA106" t="s">
        <v>265</v>
      </c>
      <c r="AB106" t="s">
        <v>265</v>
      </c>
      <c r="AC106" t="s">
        <v>265</v>
      </c>
      <c r="AD106" t="s">
        <v>265</v>
      </c>
      <c r="AE106" t="s">
        <v>265</v>
      </c>
      <c r="AF106" t="s">
        <v>266</v>
      </c>
      <c r="AG106" t="s">
        <v>265</v>
      </c>
      <c r="AH106" t="s">
        <v>265</v>
      </c>
      <c r="AI106" t="s">
        <v>265</v>
      </c>
      <c r="AJ106" t="s">
        <v>265</v>
      </c>
      <c r="AL106" t="str">
        <f>IF(SUNA_AGENCY_EN[[#This Row],[relevancy_classification_english]]="Relevant","مناسب",IF(SUNA_AGENCY_EN[[#This Row],[relevancy_classification_english]]="Relevant","عَرَضِيّ",""))</f>
        <v/>
      </c>
      <c r="AN106" t="str">
        <f>IF(SUNA_AGENCY_EN[[#This Row],[sentiment_analysis_english]]="Negative","سلبي",IF(SUNA_AGENCY_EN[[#This Row],[sentiment_analysis_english]]="Neutral","حيادي",IF(SUNA_AGENCY_EN[[#This Row],[sentiment_analysis_english]]="Positive","إيجابي","")))</f>
        <v/>
      </c>
      <c r="AO106" t="str">
        <f>INDEX(TextClassificationList[],MATCH(SUNA_AGENCY_EN[[#This Row],[text_classification_arabic]],TextClassificationList[text_classification_arabic],0),1)</f>
        <v>Politics</v>
      </c>
      <c r="AP106" t="s">
        <v>174</v>
      </c>
      <c r="AQ106" t="e">
        <f>INDEX(TextClassificationList[],MATCH(SUNA_AGENCY_EN[[#This Row],[text_classification_arabic2]],TextClassificationList[text_classification_arabic],0),1)</f>
        <v>#N/A</v>
      </c>
      <c r="AS106" t="e">
        <f>INDEX(TextClassificationList[],MATCH(SUNA_AGENCY_EN[[#This Row],[text_classification_arabic3]],TextClassificationList[text_classification_arabic],0),1)</f>
        <v>#N/A</v>
      </c>
      <c r="AU106" t="e">
        <f>INDEX(TextClassificationList[],MATCH(SUNA_AGENCY_EN[[#This Row],[text_classification_arabic3]],TextClassificationList[text_classification_arabic],0),1)</f>
        <v>#N/A</v>
      </c>
      <c r="AW106" t="e">
        <f>INDEX(TextClassificationList[],MATCH(SUNA_AGENCY_EN[[#This Row],[text_classification_arabic5]],TextClassificationList[text_classification_arabic],0),1)</f>
        <v>#N/A</v>
      </c>
    </row>
    <row r="107" spans="1:49" x14ac:dyDescent="0.2">
      <c r="A107">
        <v>1.6251980073386025E+18</v>
      </c>
      <c r="B107">
        <v>1.6251980073386025E+18</v>
      </c>
      <c r="C107" t="s">
        <v>927</v>
      </c>
      <c r="D107" s="1">
        <v>44970</v>
      </c>
      <c r="E107" s="2">
        <v>0.84692129629629631</v>
      </c>
      <c r="F107">
        <v>200</v>
      </c>
      <c r="G107">
        <v>1.4671198087391683E+18</v>
      </c>
      <c r="H107" t="s">
        <v>295</v>
      </c>
      <c r="I107" t="s">
        <v>296</v>
      </c>
      <c r="J107" t="s">
        <v>265</v>
      </c>
      <c r="K107" t="s">
        <v>928</v>
      </c>
      <c r="L107" t="s">
        <v>272</v>
      </c>
      <c r="M107" t="s">
        <v>266</v>
      </c>
      <c r="N107" t="s">
        <v>929</v>
      </c>
      <c r="O107" t="s">
        <v>930</v>
      </c>
      <c r="P107">
        <v>0</v>
      </c>
      <c r="Q107">
        <v>1</v>
      </c>
      <c r="R107">
        <v>0</v>
      </c>
      <c r="S107" t="s">
        <v>300</v>
      </c>
      <c r="T107" t="s">
        <v>266</v>
      </c>
      <c r="U107" t="s">
        <v>931</v>
      </c>
      <c r="V107" t="b">
        <v>0</v>
      </c>
      <c r="W107" t="s">
        <v>265</v>
      </c>
      <c r="X107">
        <v>1</v>
      </c>
      <c r="Y107" t="s">
        <v>932</v>
      </c>
      <c r="Z107" t="s">
        <v>265</v>
      </c>
      <c r="AA107" t="s">
        <v>265</v>
      </c>
      <c r="AB107" t="s">
        <v>265</v>
      </c>
      <c r="AC107" t="s">
        <v>265</v>
      </c>
      <c r="AD107" t="s">
        <v>265</v>
      </c>
      <c r="AE107" t="s">
        <v>265</v>
      </c>
      <c r="AF107" t="s">
        <v>266</v>
      </c>
      <c r="AG107" t="s">
        <v>265</v>
      </c>
      <c r="AH107" t="s">
        <v>265</v>
      </c>
      <c r="AI107" t="s">
        <v>265</v>
      </c>
      <c r="AJ107" t="s">
        <v>265</v>
      </c>
      <c r="AL107" t="str">
        <f>IF(SUNA_AGENCY_EN[[#This Row],[relevancy_classification_english]]="Relevant","مناسب",IF(SUNA_AGENCY_EN[[#This Row],[relevancy_classification_english]]="Relevant","عَرَضِيّ",""))</f>
        <v/>
      </c>
      <c r="AN107" t="str">
        <f>IF(SUNA_AGENCY_EN[[#This Row],[sentiment_analysis_english]]="Negative","سلبي",IF(SUNA_AGENCY_EN[[#This Row],[sentiment_analysis_english]]="Neutral","حيادي",IF(SUNA_AGENCY_EN[[#This Row],[sentiment_analysis_english]]="Positive","إيجابي","")))</f>
        <v/>
      </c>
      <c r="AO107" t="str">
        <f>INDEX(TextClassificationList[],MATCH(SUNA_AGENCY_EN[[#This Row],[text_classification_arabic]],TextClassificationList[text_classification_arabic],0),1)</f>
        <v>Politics</v>
      </c>
      <c r="AP107" t="s">
        <v>174</v>
      </c>
      <c r="AQ107" t="e">
        <f>INDEX(TextClassificationList[],MATCH(SUNA_AGENCY_EN[[#This Row],[text_classification_arabic2]],TextClassificationList[text_classification_arabic],0),1)</f>
        <v>#N/A</v>
      </c>
      <c r="AS107" t="e">
        <f>INDEX(TextClassificationList[],MATCH(SUNA_AGENCY_EN[[#This Row],[text_classification_arabic3]],TextClassificationList[text_classification_arabic],0),1)</f>
        <v>#N/A</v>
      </c>
      <c r="AU107" t="e">
        <f>INDEX(TextClassificationList[],MATCH(SUNA_AGENCY_EN[[#This Row],[text_classification_arabic3]],TextClassificationList[text_classification_arabic],0),1)</f>
        <v>#N/A</v>
      </c>
      <c r="AW107" t="e">
        <f>INDEX(TextClassificationList[],MATCH(SUNA_AGENCY_EN[[#This Row],[text_classification_arabic5]],TextClassificationList[text_classification_arabic],0),1)</f>
        <v>#N/A</v>
      </c>
    </row>
    <row r="108" spans="1:49" hidden="1" x14ac:dyDescent="0.2">
      <c r="A108">
        <v>1.6251971458326938E+18</v>
      </c>
      <c r="B108">
        <v>1.6251971458326938E+18</v>
      </c>
      <c r="C108" t="s">
        <v>933</v>
      </c>
      <c r="D108" s="1">
        <v>44970</v>
      </c>
      <c r="E108" s="2">
        <v>0.84453703703703709</v>
      </c>
      <c r="F108">
        <v>200</v>
      </c>
      <c r="G108">
        <v>1.4671198087391683E+18</v>
      </c>
      <c r="H108" t="s">
        <v>295</v>
      </c>
      <c r="I108" t="s">
        <v>296</v>
      </c>
      <c r="J108" t="s">
        <v>265</v>
      </c>
      <c r="K108" t="s">
        <v>934</v>
      </c>
      <c r="L108" t="s">
        <v>272</v>
      </c>
      <c r="M108" t="s">
        <v>266</v>
      </c>
      <c r="N108" t="s">
        <v>935</v>
      </c>
      <c r="O108" t="s">
        <v>936</v>
      </c>
      <c r="P108">
        <v>0</v>
      </c>
      <c r="Q108">
        <v>0</v>
      </c>
      <c r="R108">
        <v>0</v>
      </c>
      <c r="S108" t="s">
        <v>300</v>
      </c>
      <c r="T108" t="s">
        <v>266</v>
      </c>
      <c r="U108" t="s">
        <v>937</v>
      </c>
      <c r="V108" t="b">
        <v>0</v>
      </c>
      <c r="W108" t="s">
        <v>265</v>
      </c>
      <c r="X108">
        <v>1</v>
      </c>
      <c r="Y108" t="s">
        <v>938</v>
      </c>
      <c r="Z108" t="s">
        <v>265</v>
      </c>
      <c r="AA108" t="s">
        <v>265</v>
      </c>
      <c r="AB108" t="s">
        <v>265</v>
      </c>
      <c r="AC108" t="s">
        <v>265</v>
      </c>
      <c r="AD108" t="s">
        <v>265</v>
      </c>
      <c r="AE108" t="s">
        <v>265</v>
      </c>
      <c r="AF108" t="s">
        <v>266</v>
      </c>
      <c r="AG108" t="s">
        <v>265</v>
      </c>
      <c r="AH108" t="s">
        <v>265</v>
      </c>
      <c r="AI108" t="s">
        <v>265</v>
      </c>
      <c r="AJ108" t="s">
        <v>265</v>
      </c>
      <c r="AK108" t="s">
        <v>267</v>
      </c>
      <c r="AL108" t="str">
        <f>IF(SUNA_AGENCY_EN[[#This Row],[relevancy_classification_english]]="Relevant","مناسب",IF(SUNA_AGENCY_EN[[#This Row],[relevancy_classification_english]]="Relevant","عَرَضِيّ",""))</f>
        <v>مناسب</v>
      </c>
      <c r="AM108" t="s">
        <v>269</v>
      </c>
      <c r="AN108" t="str">
        <f>IF(SUNA_AGENCY_EN[[#This Row],[sentiment_analysis_english]]="Negative","سلبي",IF(SUNA_AGENCY_EN[[#This Row],[sentiment_analysis_english]]="Neutral","حيادي",IF(SUNA_AGENCY_EN[[#This Row],[sentiment_analysis_english]]="Positive","إيجابي","")))</f>
        <v>إيجابي</v>
      </c>
      <c r="AO108" t="str">
        <f>INDEX(TextClassificationList[],MATCH(SUNA_AGENCY_EN[[#This Row],[text_classification_arabic]],TextClassificationList[text_classification_arabic],0),1)</f>
        <v>Peace and Security</v>
      </c>
      <c r="AP108" t="s">
        <v>168</v>
      </c>
      <c r="AQ108" t="e">
        <f>INDEX(TextClassificationList[],MATCH(SUNA_AGENCY_EN[[#This Row],[text_classification_arabic2]],TextClassificationList[text_classification_arabic],0),1)</f>
        <v>#N/A</v>
      </c>
      <c r="AS108" t="e">
        <f>INDEX(TextClassificationList[],MATCH(SUNA_AGENCY_EN[[#This Row],[text_classification_arabic3]],TextClassificationList[text_classification_arabic],0),1)</f>
        <v>#N/A</v>
      </c>
      <c r="AU108" t="e">
        <f>INDEX(TextClassificationList[],MATCH(SUNA_AGENCY_EN[[#This Row],[text_classification_arabic3]],TextClassificationList[text_classification_arabic],0),1)</f>
        <v>#N/A</v>
      </c>
      <c r="AW108" t="e">
        <f>INDEX(TextClassificationList[],MATCH(SUNA_AGENCY_EN[[#This Row],[text_classification_arabic5]],TextClassificationList[text_classification_arabic],0),1)</f>
        <v>#N/A</v>
      </c>
    </row>
    <row r="109" spans="1:49" x14ac:dyDescent="0.2">
      <c r="A109">
        <v>1.6251956550009078E+18</v>
      </c>
      <c r="B109">
        <v>1.6251956550009078E+18</v>
      </c>
      <c r="C109" t="s">
        <v>939</v>
      </c>
      <c r="D109" s="1">
        <v>44970</v>
      </c>
      <c r="E109" s="2">
        <v>0.84042824074074074</v>
      </c>
      <c r="F109">
        <v>200</v>
      </c>
      <c r="G109">
        <v>1.4671198087391683E+18</v>
      </c>
      <c r="H109" t="s">
        <v>295</v>
      </c>
      <c r="I109" t="s">
        <v>296</v>
      </c>
      <c r="J109" t="s">
        <v>265</v>
      </c>
      <c r="K109" t="s">
        <v>940</v>
      </c>
      <c r="L109" t="s">
        <v>280</v>
      </c>
      <c r="M109" t="s">
        <v>266</v>
      </c>
      <c r="N109" t="s">
        <v>941</v>
      </c>
      <c r="O109" t="s">
        <v>942</v>
      </c>
      <c r="P109">
        <v>0</v>
      </c>
      <c r="Q109">
        <v>0</v>
      </c>
      <c r="R109">
        <v>0</v>
      </c>
      <c r="S109" t="s">
        <v>300</v>
      </c>
      <c r="T109" t="s">
        <v>266</v>
      </c>
      <c r="U109" t="s">
        <v>943</v>
      </c>
      <c r="V109" t="b">
        <v>0</v>
      </c>
      <c r="W109" t="s">
        <v>265</v>
      </c>
      <c r="X109">
        <v>1</v>
      </c>
      <c r="Y109" t="s">
        <v>944</v>
      </c>
      <c r="Z109" t="s">
        <v>265</v>
      </c>
      <c r="AA109" t="s">
        <v>265</v>
      </c>
      <c r="AB109" t="s">
        <v>265</v>
      </c>
      <c r="AC109" t="s">
        <v>265</v>
      </c>
      <c r="AD109" t="s">
        <v>265</v>
      </c>
      <c r="AE109" t="s">
        <v>265</v>
      </c>
      <c r="AF109" t="s">
        <v>266</v>
      </c>
      <c r="AG109" t="s">
        <v>265</v>
      </c>
      <c r="AH109" t="s">
        <v>265</v>
      </c>
      <c r="AI109" t="s">
        <v>265</v>
      </c>
      <c r="AJ109" t="s">
        <v>265</v>
      </c>
      <c r="AL109" t="str">
        <f>IF(SUNA_AGENCY_EN[[#This Row],[relevancy_classification_english]]="Relevant","مناسب",IF(SUNA_AGENCY_EN[[#This Row],[relevancy_classification_english]]="Relevant","عَرَضِيّ",""))</f>
        <v/>
      </c>
      <c r="AN109" t="str">
        <f>IF(SUNA_AGENCY_EN[[#This Row],[sentiment_analysis_english]]="Negative","سلبي",IF(SUNA_AGENCY_EN[[#This Row],[sentiment_analysis_english]]="Neutral","حيادي",IF(SUNA_AGENCY_EN[[#This Row],[sentiment_analysis_english]]="Positive","إيجابي","")))</f>
        <v/>
      </c>
      <c r="AO109" t="str">
        <f>INDEX(TextClassificationList[],MATCH(SUNA_AGENCY_EN[[#This Row],[text_classification_arabic]],TextClassificationList[text_classification_arabic],0),1)</f>
        <v>Politics</v>
      </c>
      <c r="AP109" t="s">
        <v>174</v>
      </c>
      <c r="AQ109" t="e">
        <f>INDEX(TextClassificationList[],MATCH(SUNA_AGENCY_EN[[#This Row],[text_classification_arabic2]],TextClassificationList[text_classification_arabic],0),1)</f>
        <v>#N/A</v>
      </c>
      <c r="AS109" t="e">
        <f>INDEX(TextClassificationList[],MATCH(SUNA_AGENCY_EN[[#This Row],[text_classification_arabic3]],TextClassificationList[text_classification_arabic],0),1)</f>
        <v>#N/A</v>
      </c>
      <c r="AU109" t="e">
        <f>INDEX(TextClassificationList[],MATCH(SUNA_AGENCY_EN[[#This Row],[text_classification_arabic3]],TextClassificationList[text_classification_arabic],0),1)</f>
        <v>#N/A</v>
      </c>
      <c r="AW109" t="e">
        <f>INDEX(TextClassificationList[],MATCH(SUNA_AGENCY_EN[[#This Row],[text_classification_arabic5]],TextClassificationList[text_classification_arabic],0),1)</f>
        <v>#N/A</v>
      </c>
    </row>
    <row r="110" spans="1:49" x14ac:dyDescent="0.2">
      <c r="A110">
        <v>1.6251944635628052E+18</v>
      </c>
      <c r="B110">
        <v>1.6251944635628052E+18</v>
      </c>
      <c r="C110" t="s">
        <v>945</v>
      </c>
      <c r="D110" s="1">
        <v>44970</v>
      </c>
      <c r="E110" s="2">
        <v>0.83714120370370371</v>
      </c>
      <c r="F110">
        <v>200</v>
      </c>
      <c r="G110">
        <v>1.4671198087391683E+18</v>
      </c>
      <c r="H110" t="s">
        <v>295</v>
      </c>
      <c r="I110" t="s">
        <v>296</v>
      </c>
      <c r="J110" t="s">
        <v>265</v>
      </c>
      <c r="K110" t="s">
        <v>946</v>
      </c>
      <c r="L110" t="s">
        <v>272</v>
      </c>
      <c r="M110" t="s">
        <v>266</v>
      </c>
      <c r="N110" t="s">
        <v>947</v>
      </c>
      <c r="O110" t="s">
        <v>948</v>
      </c>
      <c r="P110">
        <v>0</v>
      </c>
      <c r="Q110">
        <v>0</v>
      </c>
      <c r="R110">
        <v>0</v>
      </c>
      <c r="S110" t="s">
        <v>300</v>
      </c>
      <c r="T110" t="s">
        <v>266</v>
      </c>
      <c r="U110" t="s">
        <v>949</v>
      </c>
      <c r="V110" t="b">
        <v>0</v>
      </c>
      <c r="W110" t="s">
        <v>265</v>
      </c>
      <c r="X110">
        <v>1</v>
      </c>
      <c r="Y110" t="s">
        <v>950</v>
      </c>
      <c r="Z110" t="s">
        <v>265</v>
      </c>
      <c r="AA110" t="s">
        <v>265</v>
      </c>
      <c r="AB110" t="s">
        <v>265</v>
      </c>
      <c r="AC110" t="s">
        <v>265</v>
      </c>
      <c r="AD110" t="s">
        <v>265</v>
      </c>
      <c r="AE110" t="s">
        <v>265</v>
      </c>
      <c r="AF110" t="s">
        <v>266</v>
      </c>
      <c r="AG110" t="s">
        <v>265</v>
      </c>
      <c r="AH110" t="s">
        <v>265</v>
      </c>
      <c r="AI110" t="s">
        <v>265</v>
      </c>
      <c r="AJ110" t="s">
        <v>265</v>
      </c>
      <c r="AL110" t="str">
        <f>IF(SUNA_AGENCY_EN[[#This Row],[relevancy_classification_english]]="Relevant","مناسب",IF(SUNA_AGENCY_EN[[#This Row],[relevancy_classification_english]]="Relevant","عَرَضِيّ",""))</f>
        <v/>
      </c>
      <c r="AN110" t="str">
        <f>IF(SUNA_AGENCY_EN[[#This Row],[sentiment_analysis_english]]="Negative","سلبي",IF(SUNA_AGENCY_EN[[#This Row],[sentiment_analysis_english]]="Neutral","حيادي",IF(SUNA_AGENCY_EN[[#This Row],[sentiment_analysis_english]]="Positive","إيجابي","")))</f>
        <v/>
      </c>
      <c r="AO110" t="str">
        <f>INDEX(TextClassificationList[],MATCH(SUNA_AGENCY_EN[[#This Row],[text_classification_arabic]],TextClassificationList[text_classification_arabic],0),1)</f>
        <v>Politics</v>
      </c>
      <c r="AP110" t="s">
        <v>174</v>
      </c>
      <c r="AQ110" t="e">
        <f>INDEX(TextClassificationList[],MATCH(SUNA_AGENCY_EN[[#This Row],[text_classification_arabic2]],TextClassificationList[text_classification_arabic],0),1)</f>
        <v>#N/A</v>
      </c>
      <c r="AS110" t="e">
        <f>INDEX(TextClassificationList[],MATCH(SUNA_AGENCY_EN[[#This Row],[text_classification_arabic3]],TextClassificationList[text_classification_arabic],0),1)</f>
        <v>#N/A</v>
      </c>
      <c r="AU110" t="e">
        <f>INDEX(TextClassificationList[],MATCH(SUNA_AGENCY_EN[[#This Row],[text_classification_arabic3]],TextClassificationList[text_classification_arabic],0),1)</f>
        <v>#N/A</v>
      </c>
      <c r="AW110" t="e">
        <f>INDEX(TextClassificationList[],MATCH(SUNA_AGENCY_EN[[#This Row],[text_classification_arabic5]],TextClassificationList[text_classification_arabic],0),1)</f>
        <v>#N/A</v>
      </c>
    </row>
    <row r="111" spans="1:49" x14ac:dyDescent="0.2">
      <c r="A111">
        <v>1.6251789058951168E+18</v>
      </c>
      <c r="B111">
        <v>1.6251789058951168E+18</v>
      </c>
      <c r="C111" t="s">
        <v>951</v>
      </c>
      <c r="D111" s="1">
        <v>44970</v>
      </c>
      <c r="E111" s="2">
        <v>0.79421296296296295</v>
      </c>
      <c r="F111">
        <v>200</v>
      </c>
      <c r="G111">
        <v>1.4671198087391683E+18</v>
      </c>
      <c r="H111" t="s">
        <v>295</v>
      </c>
      <c r="I111" t="s">
        <v>296</v>
      </c>
      <c r="J111" t="s">
        <v>265</v>
      </c>
      <c r="K111" t="s">
        <v>952</v>
      </c>
      <c r="L111" t="s">
        <v>272</v>
      </c>
      <c r="M111" t="s">
        <v>266</v>
      </c>
      <c r="N111" t="s">
        <v>953</v>
      </c>
      <c r="O111" t="s">
        <v>954</v>
      </c>
      <c r="P111">
        <v>0</v>
      </c>
      <c r="Q111">
        <v>1</v>
      </c>
      <c r="R111">
        <v>0</v>
      </c>
      <c r="S111" t="s">
        <v>300</v>
      </c>
      <c r="T111" t="s">
        <v>266</v>
      </c>
      <c r="U111" t="s">
        <v>955</v>
      </c>
      <c r="V111" t="b">
        <v>0</v>
      </c>
      <c r="W111" t="s">
        <v>265</v>
      </c>
      <c r="X111">
        <v>1</v>
      </c>
      <c r="Y111" t="s">
        <v>956</v>
      </c>
      <c r="Z111" t="s">
        <v>265</v>
      </c>
      <c r="AA111" t="s">
        <v>265</v>
      </c>
      <c r="AB111" t="s">
        <v>265</v>
      </c>
      <c r="AC111" t="s">
        <v>265</v>
      </c>
      <c r="AD111" t="s">
        <v>265</v>
      </c>
      <c r="AE111" t="s">
        <v>265</v>
      </c>
      <c r="AF111" t="s">
        <v>266</v>
      </c>
      <c r="AG111" t="s">
        <v>265</v>
      </c>
      <c r="AH111" t="s">
        <v>265</v>
      </c>
      <c r="AI111" t="s">
        <v>265</v>
      </c>
      <c r="AJ111" t="s">
        <v>265</v>
      </c>
      <c r="AL111" t="str">
        <f>IF(SUNA_AGENCY_EN[[#This Row],[relevancy_classification_english]]="Relevant","مناسب",IF(SUNA_AGENCY_EN[[#This Row],[relevancy_classification_english]]="Relevant","عَرَضِيّ",""))</f>
        <v/>
      </c>
      <c r="AN111" t="str">
        <f>IF(SUNA_AGENCY_EN[[#This Row],[sentiment_analysis_english]]="Negative","سلبي",IF(SUNA_AGENCY_EN[[#This Row],[sentiment_analysis_english]]="Neutral","حيادي",IF(SUNA_AGENCY_EN[[#This Row],[sentiment_analysis_english]]="Positive","إيجابي","")))</f>
        <v/>
      </c>
      <c r="AO111" t="str">
        <f>INDEX(TextClassificationList[],MATCH(SUNA_AGENCY_EN[[#This Row],[text_classification_arabic]],TextClassificationList[text_classification_arabic],0),1)</f>
        <v>Politics</v>
      </c>
      <c r="AP111" t="s">
        <v>174</v>
      </c>
      <c r="AQ111" t="e">
        <f>INDEX(TextClassificationList[],MATCH(SUNA_AGENCY_EN[[#This Row],[text_classification_arabic2]],TextClassificationList[text_classification_arabic],0),1)</f>
        <v>#N/A</v>
      </c>
      <c r="AS111" t="e">
        <f>INDEX(TextClassificationList[],MATCH(SUNA_AGENCY_EN[[#This Row],[text_classification_arabic3]],TextClassificationList[text_classification_arabic],0),1)</f>
        <v>#N/A</v>
      </c>
      <c r="AU111" t="e">
        <f>INDEX(TextClassificationList[],MATCH(SUNA_AGENCY_EN[[#This Row],[text_classification_arabic3]],TextClassificationList[text_classification_arabic],0),1)</f>
        <v>#N/A</v>
      </c>
      <c r="AW111" t="e">
        <f>INDEX(TextClassificationList[],MATCH(SUNA_AGENCY_EN[[#This Row],[text_classification_arabic5]],TextClassificationList[text_classification_arabic],0),1)</f>
        <v>#N/A</v>
      </c>
    </row>
    <row r="112" spans="1:49" x14ac:dyDescent="0.2">
      <c r="A112">
        <v>1.6251783895176356E+18</v>
      </c>
      <c r="B112">
        <v>1.6251783895176356E+18</v>
      </c>
      <c r="C112" t="s">
        <v>957</v>
      </c>
      <c r="D112" s="1">
        <v>44970</v>
      </c>
      <c r="E112" s="2">
        <v>0.79278935185185184</v>
      </c>
      <c r="F112">
        <v>200</v>
      </c>
      <c r="G112">
        <v>1.4671198087391683E+18</v>
      </c>
      <c r="H112" t="s">
        <v>295</v>
      </c>
      <c r="I112" t="s">
        <v>296</v>
      </c>
      <c r="J112" t="s">
        <v>265</v>
      </c>
      <c r="K112" t="s">
        <v>958</v>
      </c>
      <c r="L112" t="s">
        <v>272</v>
      </c>
      <c r="M112" t="s">
        <v>266</v>
      </c>
      <c r="N112" t="s">
        <v>959</v>
      </c>
      <c r="O112" t="s">
        <v>960</v>
      </c>
      <c r="P112">
        <v>0</v>
      </c>
      <c r="Q112">
        <v>0</v>
      </c>
      <c r="R112">
        <v>0</v>
      </c>
      <c r="S112" t="s">
        <v>300</v>
      </c>
      <c r="T112" t="s">
        <v>266</v>
      </c>
      <c r="U112" t="s">
        <v>961</v>
      </c>
      <c r="V112" t="b">
        <v>0</v>
      </c>
      <c r="W112" t="s">
        <v>265</v>
      </c>
      <c r="X112">
        <v>1</v>
      </c>
      <c r="Y112" t="s">
        <v>962</v>
      </c>
      <c r="Z112" t="s">
        <v>265</v>
      </c>
      <c r="AA112" t="s">
        <v>265</v>
      </c>
      <c r="AB112" t="s">
        <v>265</v>
      </c>
      <c r="AC112" t="s">
        <v>265</v>
      </c>
      <c r="AD112" t="s">
        <v>265</v>
      </c>
      <c r="AE112" t="s">
        <v>265</v>
      </c>
      <c r="AF112" t="s">
        <v>266</v>
      </c>
      <c r="AG112" t="s">
        <v>265</v>
      </c>
      <c r="AH112" t="s">
        <v>265</v>
      </c>
      <c r="AI112" t="s">
        <v>265</v>
      </c>
      <c r="AJ112" t="s">
        <v>265</v>
      </c>
      <c r="AL112" t="str">
        <f>IF(SUNA_AGENCY_EN[[#This Row],[relevancy_classification_english]]="Relevant","مناسب",IF(SUNA_AGENCY_EN[[#This Row],[relevancy_classification_english]]="Relevant","عَرَضِيّ",""))</f>
        <v/>
      </c>
      <c r="AN112" t="str">
        <f>IF(SUNA_AGENCY_EN[[#This Row],[sentiment_analysis_english]]="Negative","سلبي",IF(SUNA_AGENCY_EN[[#This Row],[sentiment_analysis_english]]="Neutral","حيادي",IF(SUNA_AGENCY_EN[[#This Row],[sentiment_analysis_english]]="Positive","إيجابي","")))</f>
        <v/>
      </c>
      <c r="AO112" t="str">
        <f>INDEX(TextClassificationList[],MATCH(SUNA_AGENCY_EN[[#This Row],[text_classification_arabic]],TextClassificationList[text_classification_arabic],0),1)</f>
        <v>Politics</v>
      </c>
      <c r="AP112" t="s">
        <v>174</v>
      </c>
      <c r="AQ112" t="e">
        <f>INDEX(TextClassificationList[],MATCH(SUNA_AGENCY_EN[[#This Row],[text_classification_arabic2]],TextClassificationList[text_classification_arabic],0),1)</f>
        <v>#N/A</v>
      </c>
      <c r="AS112" t="e">
        <f>INDEX(TextClassificationList[],MATCH(SUNA_AGENCY_EN[[#This Row],[text_classification_arabic3]],TextClassificationList[text_classification_arabic],0),1)</f>
        <v>#N/A</v>
      </c>
      <c r="AU112" t="e">
        <f>INDEX(TextClassificationList[],MATCH(SUNA_AGENCY_EN[[#This Row],[text_classification_arabic3]],TextClassificationList[text_classification_arabic],0),1)</f>
        <v>#N/A</v>
      </c>
      <c r="AW112" t="e">
        <f>INDEX(TextClassificationList[],MATCH(SUNA_AGENCY_EN[[#This Row],[text_classification_arabic5]],TextClassificationList[text_classification_arabic],0),1)</f>
        <v>#N/A</v>
      </c>
    </row>
    <row r="113" spans="1:49" x14ac:dyDescent="0.2">
      <c r="A113">
        <v>1.6251774637257359E+18</v>
      </c>
      <c r="B113">
        <v>1.6251774637257359E+18</v>
      </c>
      <c r="C113" t="s">
        <v>963</v>
      </c>
      <c r="D113" s="1">
        <v>44970</v>
      </c>
      <c r="E113" s="2">
        <v>0.79023148148148148</v>
      </c>
      <c r="F113">
        <v>200</v>
      </c>
      <c r="G113">
        <v>1.4671198087391683E+18</v>
      </c>
      <c r="H113" t="s">
        <v>295</v>
      </c>
      <c r="I113" t="s">
        <v>296</v>
      </c>
      <c r="J113" t="s">
        <v>265</v>
      </c>
      <c r="K113" t="s">
        <v>964</v>
      </c>
      <c r="L113" t="s">
        <v>272</v>
      </c>
      <c r="M113" t="s">
        <v>266</v>
      </c>
      <c r="N113" t="s">
        <v>965</v>
      </c>
      <c r="O113" t="s">
        <v>966</v>
      </c>
      <c r="P113">
        <v>0</v>
      </c>
      <c r="Q113">
        <v>0</v>
      </c>
      <c r="R113">
        <v>0</v>
      </c>
      <c r="S113" t="s">
        <v>967</v>
      </c>
      <c r="T113" t="s">
        <v>266</v>
      </c>
      <c r="U113" t="s">
        <v>968</v>
      </c>
      <c r="V113" t="b">
        <v>0</v>
      </c>
      <c r="W113" t="s">
        <v>265</v>
      </c>
      <c r="X113">
        <v>1</v>
      </c>
      <c r="Y113" t="s">
        <v>969</v>
      </c>
      <c r="Z113" t="s">
        <v>265</v>
      </c>
      <c r="AA113" t="s">
        <v>265</v>
      </c>
      <c r="AB113" t="s">
        <v>265</v>
      </c>
      <c r="AC113" t="s">
        <v>265</v>
      </c>
      <c r="AD113" t="s">
        <v>265</v>
      </c>
      <c r="AE113" t="s">
        <v>265</v>
      </c>
      <c r="AF113" t="s">
        <v>266</v>
      </c>
      <c r="AG113" t="s">
        <v>265</v>
      </c>
      <c r="AH113" t="s">
        <v>265</v>
      </c>
      <c r="AI113" t="s">
        <v>265</v>
      </c>
      <c r="AJ113" t="s">
        <v>265</v>
      </c>
      <c r="AL113" t="str">
        <f>IF(SUNA_AGENCY_EN[[#This Row],[relevancy_classification_english]]="Relevant","مناسب",IF(SUNA_AGENCY_EN[[#This Row],[relevancy_classification_english]]="Relevant","عَرَضِيّ",""))</f>
        <v/>
      </c>
      <c r="AN113" t="str">
        <f>IF(SUNA_AGENCY_EN[[#This Row],[sentiment_analysis_english]]="Negative","سلبي",IF(SUNA_AGENCY_EN[[#This Row],[sentiment_analysis_english]]="Neutral","حيادي",IF(SUNA_AGENCY_EN[[#This Row],[sentiment_analysis_english]]="Positive","إيجابي","")))</f>
        <v/>
      </c>
      <c r="AO113" t="str">
        <f>INDEX(TextClassificationList[],MATCH(SUNA_AGENCY_EN[[#This Row],[text_classification_arabic]],TextClassificationList[text_classification_arabic],0),1)</f>
        <v>Politics</v>
      </c>
      <c r="AP113" t="s">
        <v>174</v>
      </c>
      <c r="AQ113" t="e">
        <f>INDEX(TextClassificationList[],MATCH(SUNA_AGENCY_EN[[#This Row],[text_classification_arabic2]],TextClassificationList[text_classification_arabic],0),1)</f>
        <v>#N/A</v>
      </c>
      <c r="AS113" t="e">
        <f>INDEX(TextClassificationList[],MATCH(SUNA_AGENCY_EN[[#This Row],[text_classification_arabic3]],TextClassificationList[text_classification_arabic],0),1)</f>
        <v>#N/A</v>
      </c>
      <c r="AU113" t="e">
        <f>INDEX(TextClassificationList[],MATCH(SUNA_AGENCY_EN[[#This Row],[text_classification_arabic3]],TextClassificationList[text_classification_arabic],0),1)</f>
        <v>#N/A</v>
      </c>
      <c r="AW113" t="e">
        <f>INDEX(TextClassificationList[],MATCH(SUNA_AGENCY_EN[[#This Row],[text_classification_arabic5]],TextClassificationList[text_classification_arabic],0),1)</f>
        <v>#N/A</v>
      </c>
    </row>
    <row r="114" spans="1:49" x14ac:dyDescent="0.2">
      <c r="A114">
        <v>1.6251120206420664E+18</v>
      </c>
      <c r="B114">
        <v>1.6251120206420664E+18</v>
      </c>
      <c r="C114" t="s">
        <v>970</v>
      </c>
      <c r="D114" s="1">
        <v>44970</v>
      </c>
      <c r="E114" s="2">
        <v>0.60964120370370367</v>
      </c>
      <c r="F114">
        <v>200</v>
      </c>
      <c r="G114">
        <v>1.4671198087391683E+18</v>
      </c>
      <c r="H114" t="s">
        <v>295</v>
      </c>
      <c r="I114" t="s">
        <v>296</v>
      </c>
      <c r="J114" t="s">
        <v>265</v>
      </c>
      <c r="K114" t="s">
        <v>971</v>
      </c>
      <c r="L114" t="s">
        <v>272</v>
      </c>
      <c r="M114" t="s">
        <v>266</v>
      </c>
      <c r="N114" t="s">
        <v>972</v>
      </c>
      <c r="O114" t="s">
        <v>973</v>
      </c>
      <c r="P114">
        <v>0</v>
      </c>
      <c r="Q114">
        <v>0</v>
      </c>
      <c r="R114">
        <v>0</v>
      </c>
      <c r="S114" t="s">
        <v>300</v>
      </c>
      <c r="T114" t="s">
        <v>266</v>
      </c>
      <c r="U114" t="s">
        <v>974</v>
      </c>
      <c r="V114" t="b">
        <v>0</v>
      </c>
      <c r="W114" t="s">
        <v>265</v>
      </c>
      <c r="X114">
        <v>1</v>
      </c>
      <c r="Y114" t="s">
        <v>975</v>
      </c>
      <c r="Z114" t="s">
        <v>265</v>
      </c>
      <c r="AA114" t="s">
        <v>265</v>
      </c>
      <c r="AB114" t="s">
        <v>265</v>
      </c>
      <c r="AC114" t="s">
        <v>265</v>
      </c>
      <c r="AD114" t="s">
        <v>265</v>
      </c>
      <c r="AE114" t="s">
        <v>265</v>
      </c>
      <c r="AF114" t="s">
        <v>266</v>
      </c>
      <c r="AG114" t="s">
        <v>265</v>
      </c>
      <c r="AH114" t="s">
        <v>265</v>
      </c>
      <c r="AI114" t="s">
        <v>265</v>
      </c>
      <c r="AJ114" t="s">
        <v>265</v>
      </c>
      <c r="AL114" t="str">
        <f>IF(SUNA_AGENCY_EN[[#This Row],[relevancy_classification_english]]="Relevant","مناسب",IF(SUNA_AGENCY_EN[[#This Row],[relevancy_classification_english]]="Relevant","عَرَضِيّ",""))</f>
        <v/>
      </c>
      <c r="AN114" t="str">
        <f>IF(SUNA_AGENCY_EN[[#This Row],[sentiment_analysis_english]]="Negative","سلبي",IF(SUNA_AGENCY_EN[[#This Row],[sentiment_analysis_english]]="Neutral","حيادي",IF(SUNA_AGENCY_EN[[#This Row],[sentiment_analysis_english]]="Positive","إيجابي","")))</f>
        <v/>
      </c>
      <c r="AO114" t="str">
        <f>INDEX(TextClassificationList[],MATCH(SUNA_AGENCY_EN[[#This Row],[text_classification_arabic]],TextClassificationList[text_classification_arabic],0),1)</f>
        <v>Politics</v>
      </c>
      <c r="AP114" t="s">
        <v>174</v>
      </c>
      <c r="AQ114" t="e">
        <f>INDEX(TextClassificationList[],MATCH(SUNA_AGENCY_EN[[#This Row],[text_classification_arabic2]],TextClassificationList[text_classification_arabic],0),1)</f>
        <v>#N/A</v>
      </c>
      <c r="AS114" t="e">
        <f>INDEX(TextClassificationList[],MATCH(SUNA_AGENCY_EN[[#This Row],[text_classification_arabic3]],TextClassificationList[text_classification_arabic],0),1)</f>
        <v>#N/A</v>
      </c>
      <c r="AU114" t="e">
        <f>INDEX(TextClassificationList[],MATCH(SUNA_AGENCY_EN[[#This Row],[text_classification_arabic3]],TextClassificationList[text_classification_arabic],0),1)</f>
        <v>#N/A</v>
      </c>
      <c r="AW114" t="e">
        <f>INDEX(TextClassificationList[],MATCH(SUNA_AGENCY_EN[[#This Row],[text_classification_arabic5]],TextClassificationList[text_classification_arabic],0),1)</f>
        <v>#N/A</v>
      </c>
    </row>
    <row r="115" spans="1:49" x14ac:dyDescent="0.2">
      <c r="A115">
        <v>1.6251108472352317E+18</v>
      </c>
      <c r="B115">
        <v>1.6251108472352317E+18</v>
      </c>
      <c r="C115" t="s">
        <v>976</v>
      </c>
      <c r="D115" s="1">
        <v>44970</v>
      </c>
      <c r="E115" s="2">
        <v>0.60640046296296302</v>
      </c>
      <c r="F115">
        <v>200</v>
      </c>
      <c r="G115">
        <v>1.4671198087391683E+18</v>
      </c>
      <c r="H115" t="s">
        <v>295</v>
      </c>
      <c r="I115" t="s">
        <v>296</v>
      </c>
      <c r="J115" t="s">
        <v>265</v>
      </c>
      <c r="K115" t="s">
        <v>977</v>
      </c>
      <c r="L115" t="s">
        <v>272</v>
      </c>
      <c r="M115" t="s">
        <v>266</v>
      </c>
      <c r="N115" t="s">
        <v>978</v>
      </c>
      <c r="O115" t="s">
        <v>979</v>
      </c>
      <c r="P115">
        <v>0</v>
      </c>
      <c r="Q115">
        <v>0</v>
      </c>
      <c r="R115">
        <v>0</v>
      </c>
      <c r="S115" t="s">
        <v>300</v>
      </c>
      <c r="T115" t="s">
        <v>266</v>
      </c>
      <c r="U115" t="s">
        <v>980</v>
      </c>
      <c r="V115" t="b">
        <v>0</v>
      </c>
      <c r="W115" t="s">
        <v>265</v>
      </c>
      <c r="X115">
        <v>1</v>
      </c>
      <c r="Y115" t="s">
        <v>981</v>
      </c>
      <c r="Z115" t="s">
        <v>265</v>
      </c>
      <c r="AA115" t="s">
        <v>265</v>
      </c>
      <c r="AB115" t="s">
        <v>265</v>
      </c>
      <c r="AC115" t="s">
        <v>265</v>
      </c>
      <c r="AD115" t="s">
        <v>265</v>
      </c>
      <c r="AE115" t="s">
        <v>265</v>
      </c>
      <c r="AF115" t="s">
        <v>266</v>
      </c>
      <c r="AG115" t="s">
        <v>265</v>
      </c>
      <c r="AH115" t="s">
        <v>265</v>
      </c>
      <c r="AI115" t="s">
        <v>265</v>
      </c>
      <c r="AJ115" t="s">
        <v>265</v>
      </c>
      <c r="AL115" t="str">
        <f>IF(SUNA_AGENCY_EN[[#This Row],[relevancy_classification_english]]="Relevant","مناسب",IF(SUNA_AGENCY_EN[[#This Row],[relevancy_classification_english]]="Relevant","عَرَضِيّ",""))</f>
        <v/>
      </c>
      <c r="AN115" t="str">
        <f>IF(SUNA_AGENCY_EN[[#This Row],[sentiment_analysis_english]]="Negative","سلبي",IF(SUNA_AGENCY_EN[[#This Row],[sentiment_analysis_english]]="Neutral","حيادي",IF(SUNA_AGENCY_EN[[#This Row],[sentiment_analysis_english]]="Positive","إيجابي","")))</f>
        <v/>
      </c>
      <c r="AO115" t="str">
        <f>INDEX(TextClassificationList[],MATCH(SUNA_AGENCY_EN[[#This Row],[text_classification_arabic]],TextClassificationList[text_classification_arabic],0),1)</f>
        <v>Politics</v>
      </c>
      <c r="AP115" t="s">
        <v>174</v>
      </c>
      <c r="AQ115" t="e">
        <f>INDEX(TextClassificationList[],MATCH(SUNA_AGENCY_EN[[#This Row],[text_classification_arabic2]],TextClassificationList[text_classification_arabic],0),1)</f>
        <v>#N/A</v>
      </c>
      <c r="AS115" t="e">
        <f>INDEX(TextClassificationList[],MATCH(SUNA_AGENCY_EN[[#This Row],[text_classification_arabic3]],TextClassificationList[text_classification_arabic],0),1)</f>
        <v>#N/A</v>
      </c>
      <c r="AU115" t="e">
        <f>INDEX(TextClassificationList[],MATCH(SUNA_AGENCY_EN[[#This Row],[text_classification_arabic3]],TextClassificationList[text_classification_arabic],0),1)</f>
        <v>#N/A</v>
      </c>
      <c r="AW115" t="e">
        <f>INDEX(TextClassificationList[],MATCH(SUNA_AGENCY_EN[[#This Row],[text_classification_arabic5]],TextClassificationList[text_classification_arabic],0),1)</f>
        <v>#N/A</v>
      </c>
    </row>
    <row r="116" spans="1:49" x14ac:dyDescent="0.2">
      <c r="A116">
        <v>1.6250996893758095E+18</v>
      </c>
      <c r="B116">
        <v>1.6250996893758095E+18</v>
      </c>
      <c r="C116" t="s">
        <v>982</v>
      </c>
      <c r="D116" s="1">
        <v>44970</v>
      </c>
      <c r="E116" s="2">
        <v>0.5756134259259259</v>
      </c>
      <c r="F116">
        <v>200</v>
      </c>
      <c r="G116">
        <v>1.4671198087391683E+18</v>
      </c>
      <c r="H116" t="s">
        <v>295</v>
      </c>
      <c r="I116" t="s">
        <v>296</v>
      </c>
      <c r="J116" t="s">
        <v>265</v>
      </c>
      <c r="K116" t="s">
        <v>983</v>
      </c>
      <c r="L116" t="s">
        <v>272</v>
      </c>
      <c r="M116" t="s">
        <v>266</v>
      </c>
      <c r="N116" t="s">
        <v>984</v>
      </c>
      <c r="O116" t="s">
        <v>985</v>
      </c>
      <c r="P116">
        <v>0</v>
      </c>
      <c r="Q116">
        <v>0</v>
      </c>
      <c r="R116">
        <v>0</v>
      </c>
      <c r="S116" t="s">
        <v>300</v>
      </c>
      <c r="T116" t="s">
        <v>266</v>
      </c>
      <c r="U116" t="s">
        <v>986</v>
      </c>
      <c r="V116" t="b">
        <v>0</v>
      </c>
      <c r="W116" t="s">
        <v>265</v>
      </c>
      <c r="X116">
        <v>1</v>
      </c>
      <c r="Y116" t="s">
        <v>987</v>
      </c>
      <c r="Z116" t="s">
        <v>265</v>
      </c>
      <c r="AA116" t="s">
        <v>265</v>
      </c>
      <c r="AB116" t="s">
        <v>265</v>
      </c>
      <c r="AC116" t="s">
        <v>265</v>
      </c>
      <c r="AD116" t="s">
        <v>265</v>
      </c>
      <c r="AE116" t="s">
        <v>265</v>
      </c>
      <c r="AF116" t="s">
        <v>266</v>
      </c>
      <c r="AG116" t="s">
        <v>265</v>
      </c>
      <c r="AH116" t="s">
        <v>265</v>
      </c>
      <c r="AI116" t="s">
        <v>265</v>
      </c>
      <c r="AJ116" t="s">
        <v>265</v>
      </c>
      <c r="AL116" t="str">
        <f>IF(SUNA_AGENCY_EN[[#This Row],[relevancy_classification_english]]="Relevant","مناسب",IF(SUNA_AGENCY_EN[[#This Row],[relevancy_classification_english]]="Relevant","عَرَضِيّ",""))</f>
        <v/>
      </c>
      <c r="AN116" t="str">
        <f>IF(SUNA_AGENCY_EN[[#This Row],[sentiment_analysis_english]]="Negative","سلبي",IF(SUNA_AGENCY_EN[[#This Row],[sentiment_analysis_english]]="Neutral","حيادي",IF(SUNA_AGENCY_EN[[#This Row],[sentiment_analysis_english]]="Positive","إيجابي","")))</f>
        <v/>
      </c>
      <c r="AO116" t="str">
        <f>INDEX(TextClassificationList[],MATCH(SUNA_AGENCY_EN[[#This Row],[text_classification_arabic]],TextClassificationList[text_classification_arabic],0),1)</f>
        <v>Politics</v>
      </c>
      <c r="AP116" t="s">
        <v>174</v>
      </c>
      <c r="AQ116" t="e">
        <f>INDEX(TextClassificationList[],MATCH(SUNA_AGENCY_EN[[#This Row],[text_classification_arabic2]],TextClassificationList[text_classification_arabic],0),1)</f>
        <v>#N/A</v>
      </c>
      <c r="AS116" t="e">
        <f>INDEX(TextClassificationList[],MATCH(SUNA_AGENCY_EN[[#This Row],[text_classification_arabic3]],TextClassificationList[text_classification_arabic],0),1)</f>
        <v>#N/A</v>
      </c>
      <c r="AU116" t="e">
        <f>INDEX(TextClassificationList[],MATCH(SUNA_AGENCY_EN[[#This Row],[text_classification_arabic3]],TextClassificationList[text_classification_arabic],0),1)</f>
        <v>#N/A</v>
      </c>
      <c r="AW116" t="e">
        <f>INDEX(TextClassificationList[],MATCH(SUNA_AGENCY_EN[[#This Row],[text_classification_arabic5]],TextClassificationList[text_classification_arabic],0),1)</f>
        <v>#N/A</v>
      </c>
    </row>
    <row r="117" spans="1:49" x14ac:dyDescent="0.2">
      <c r="A117">
        <v>1.6250805399117947E+18</v>
      </c>
      <c r="B117">
        <v>1.6250805399117947E+18</v>
      </c>
      <c r="C117" t="s">
        <v>988</v>
      </c>
      <c r="D117" s="1">
        <v>44970</v>
      </c>
      <c r="E117" s="2">
        <v>0.52276620370370375</v>
      </c>
      <c r="F117">
        <v>200</v>
      </c>
      <c r="G117">
        <v>1.4671198087391683E+18</v>
      </c>
      <c r="H117" t="s">
        <v>295</v>
      </c>
      <c r="I117" t="s">
        <v>296</v>
      </c>
      <c r="J117" t="s">
        <v>265</v>
      </c>
      <c r="K117" t="s">
        <v>989</v>
      </c>
      <c r="L117" t="s">
        <v>272</v>
      </c>
      <c r="M117" t="s">
        <v>266</v>
      </c>
      <c r="N117" t="s">
        <v>990</v>
      </c>
      <c r="O117" t="s">
        <v>991</v>
      </c>
      <c r="P117">
        <v>0</v>
      </c>
      <c r="Q117">
        <v>0</v>
      </c>
      <c r="R117">
        <v>0</v>
      </c>
      <c r="S117" t="s">
        <v>300</v>
      </c>
      <c r="T117" t="s">
        <v>266</v>
      </c>
      <c r="U117" t="s">
        <v>992</v>
      </c>
      <c r="V117" t="b">
        <v>0</v>
      </c>
      <c r="W117" t="s">
        <v>265</v>
      </c>
      <c r="X117">
        <v>1</v>
      </c>
      <c r="Y117" t="s">
        <v>993</v>
      </c>
      <c r="Z117" t="s">
        <v>265</v>
      </c>
      <c r="AA117" t="s">
        <v>265</v>
      </c>
      <c r="AB117" t="s">
        <v>265</v>
      </c>
      <c r="AC117" t="s">
        <v>265</v>
      </c>
      <c r="AD117" t="s">
        <v>265</v>
      </c>
      <c r="AE117" t="s">
        <v>265</v>
      </c>
      <c r="AF117" t="s">
        <v>266</v>
      </c>
      <c r="AG117" t="s">
        <v>265</v>
      </c>
      <c r="AH117" t="s">
        <v>265</v>
      </c>
      <c r="AI117" t="s">
        <v>265</v>
      </c>
      <c r="AJ117" t="s">
        <v>265</v>
      </c>
      <c r="AL117" t="str">
        <f>IF(SUNA_AGENCY_EN[[#This Row],[relevancy_classification_english]]="Relevant","مناسب",IF(SUNA_AGENCY_EN[[#This Row],[relevancy_classification_english]]="Relevant","عَرَضِيّ",""))</f>
        <v/>
      </c>
      <c r="AN117" t="str">
        <f>IF(SUNA_AGENCY_EN[[#This Row],[sentiment_analysis_english]]="Negative","سلبي",IF(SUNA_AGENCY_EN[[#This Row],[sentiment_analysis_english]]="Neutral","حيادي",IF(SUNA_AGENCY_EN[[#This Row],[sentiment_analysis_english]]="Positive","إيجابي","")))</f>
        <v/>
      </c>
      <c r="AO117" t="str">
        <f>INDEX(TextClassificationList[],MATCH(SUNA_AGENCY_EN[[#This Row],[text_classification_arabic]],TextClassificationList[text_classification_arabic],0),1)</f>
        <v>Politics</v>
      </c>
      <c r="AP117" t="s">
        <v>174</v>
      </c>
      <c r="AQ117" t="e">
        <f>INDEX(TextClassificationList[],MATCH(SUNA_AGENCY_EN[[#This Row],[text_classification_arabic2]],TextClassificationList[text_classification_arabic],0),1)</f>
        <v>#N/A</v>
      </c>
      <c r="AS117" t="e">
        <f>INDEX(TextClassificationList[],MATCH(SUNA_AGENCY_EN[[#This Row],[text_classification_arabic3]],TextClassificationList[text_classification_arabic],0),1)</f>
        <v>#N/A</v>
      </c>
      <c r="AU117" t="e">
        <f>INDEX(TextClassificationList[],MATCH(SUNA_AGENCY_EN[[#This Row],[text_classification_arabic3]],TextClassificationList[text_classification_arabic],0),1)</f>
        <v>#N/A</v>
      </c>
      <c r="AW117" t="e">
        <f>INDEX(TextClassificationList[],MATCH(SUNA_AGENCY_EN[[#This Row],[text_classification_arabic5]],TextClassificationList[text_classification_arabic],0),1)</f>
        <v>#N/A</v>
      </c>
    </row>
    <row r="118" spans="1:49" x14ac:dyDescent="0.2">
      <c r="A118">
        <v>1.6249153527474053E+18</v>
      </c>
      <c r="B118">
        <v>1.6249153527474053E+18</v>
      </c>
      <c r="C118" t="s">
        <v>994</v>
      </c>
      <c r="D118" s="1">
        <v>44970</v>
      </c>
      <c r="E118" s="2">
        <v>6.6944444444444445E-2</v>
      </c>
      <c r="F118">
        <v>200</v>
      </c>
      <c r="G118">
        <v>1.4671198087391683E+18</v>
      </c>
      <c r="H118" t="s">
        <v>295</v>
      </c>
      <c r="I118" t="s">
        <v>296</v>
      </c>
      <c r="J118" t="s">
        <v>265</v>
      </c>
      <c r="K118" t="s">
        <v>995</v>
      </c>
      <c r="L118" t="s">
        <v>272</v>
      </c>
      <c r="M118" t="s">
        <v>266</v>
      </c>
      <c r="N118" t="s">
        <v>996</v>
      </c>
      <c r="O118" t="s">
        <v>997</v>
      </c>
      <c r="P118">
        <v>0</v>
      </c>
      <c r="Q118">
        <v>0</v>
      </c>
      <c r="R118">
        <v>0</v>
      </c>
      <c r="S118" t="s">
        <v>300</v>
      </c>
      <c r="T118" t="s">
        <v>266</v>
      </c>
      <c r="U118" t="s">
        <v>998</v>
      </c>
      <c r="V118" t="b">
        <v>0</v>
      </c>
      <c r="W118" t="s">
        <v>265</v>
      </c>
      <c r="X118">
        <v>1</v>
      </c>
      <c r="Y118" t="s">
        <v>999</v>
      </c>
      <c r="Z118" t="s">
        <v>265</v>
      </c>
      <c r="AA118" t="s">
        <v>265</v>
      </c>
      <c r="AB118" t="s">
        <v>265</v>
      </c>
      <c r="AC118" t="s">
        <v>265</v>
      </c>
      <c r="AD118" t="s">
        <v>265</v>
      </c>
      <c r="AE118" t="s">
        <v>265</v>
      </c>
      <c r="AF118" t="s">
        <v>266</v>
      </c>
      <c r="AG118" t="s">
        <v>265</v>
      </c>
      <c r="AH118" t="s">
        <v>265</v>
      </c>
      <c r="AI118" t="s">
        <v>265</v>
      </c>
      <c r="AJ118" t="s">
        <v>265</v>
      </c>
      <c r="AL118" t="str">
        <f>IF(SUNA_AGENCY_EN[[#This Row],[relevancy_classification_english]]="Relevant","مناسب",IF(SUNA_AGENCY_EN[[#This Row],[relevancy_classification_english]]="Relevant","عَرَضِيّ",""))</f>
        <v/>
      </c>
      <c r="AN118" t="str">
        <f>IF(SUNA_AGENCY_EN[[#This Row],[sentiment_analysis_english]]="Negative","سلبي",IF(SUNA_AGENCY_EN[[#This Row],[sentiment_analysis_english]]="Neutral","حيادي",IF(SUNA_AGENCY_EN[[#This Row],[sentiment_analysis_english]]="Positive","إيجابي","")))</f>
        <v/>
      </c>
      <c r="AO118" t="str">
        <f>INDEX(TextClassificationList[],MATCH(SUNA_AGENCY_EN[[#This Row],[text_classification_arabic]],TextClassificationList[text_classification_arabic],0),1)</f>
        <v>Politics</v>
      </c>
      <c r="AP118" t="s">
        <v>174</v>
      </c>
      <c r="AQ118" t="e">
        <f>INDEX(TextClassificationList[],MATCH(SUNA_AGENCY_EN[[#This Row],[text_classification_arabic2]],TextClassificationList[text_classification_arabic],0),1)</f>
        <v>#N/A</v>
      </c>
      <c r="AS118" t="e">
        <f>INDEX(TextClassificationList[],MATCH(SUNA_AGENCY_EN[[#This Row],[text_classification_arabic3]],TextClassificationList[text_classification_arabic],0),1)</f>
        <v>#N/A</v>
      </c>
      <c r="AU118" t="e">
        <f>INDEX(TextClassificationList[],MATCH(SUNA_AGENCY_EN[[#This Row],[text_classification_arabic3]],TextClassificationList[text_classification_arabic],0),1)</f>
        <v>#N/A</v>
      </c>
      <c r="AW118" t="e">
        <f>INDEX(TextClassificationList[],MATCH(SUNA_AGENCY_EN[[#This Row],[text_classification_arabic5]],TextClassificationList[text_classification_arabic],0),1)</f>
        <v>#N/A</v>
      </c>
    </row>
    <row r="119" spans="1:49" x14ac:dyDescent="0.2">
      <c r="A119">
        <v>1.6249141843779789E+18</v>
      </c>
      <c r="B119">
        <v>1.6249141843779789E+18</v>
      </c>
      <c r="C119" t="s">
        <v>1000</v>
      </c>
      <c r="D119" s="1">
        <v>44970</v>
      </c>
      <c r="E119" s="2">
        <v>6.3715277777777773E-2</v>
      </c>
      <c r="F119">
        <v>200</v>
      </c>
      <c r="G119">
        <v>1.4671198087391683E+18</v>
      </c>
      <c r="H119" t="s">
        <v>295</v>
      </c>
      <c r="I119" t="s">
        <v>296</v>
      </c>
      <c r="J119" t="s">
        <v>265</v>
      </c>
      <c r="K119" t="s">
        <v>1001</v>
      </c>
      <c r="L119" t="s">
        <v>272</v>
      </c>
      <c r="M119" t="s">
        <v>266</v>
      </c>
      <c r="N119" t="s">
        <v>1002</v>
      </c>
      <c r="O119" t="s">
        <v>1003</v>
      </c>
      <c r="P119">
        <v>0</v>
      </c>
      <c r="Q119">
        <v>0</v>
      </c>
      <c r="R119">
        <v>0</v>
      </c>
      <c r="S119" t="s">
        <v>300</v>
      </c>
      <c r="T119" t="s">
        <v>266</v>
      </c>
      <c r="U119" t="s">
        <v>1004</v>
      </c>
      <c r="V119" t="b">
        <v>0</v>
      </c>
      <c r="W119" t="s">
        <v>265</v>
      </c>
      <c r="X119">
        <v>1</v>
      </c>
      <c r="Y119" t="s">
        <v>1005</v>
      </c>
      <c r="Z119" t="s">
        <v>265</v>
      </c>
      <c r="AA119" t="s">
        <v>265</v>
      </c>
      <c r="AB119" t="s">
        <v>265</v>
      </c>
      <c r="AC119" t="s">
        <v>265</v>
      </c>
      <c r="AD119" t="s">
        <v>265</v>
      </c>
      <c r="AE119" t="s">
        <v>265</v>
      </c>
      <c r="AF119" t="s">
        <v>266</v>
      </c>
      <c r="AG119" t="s">
        <v>265</v>
      </c>
      <c r="AH119" t="s">
        <v>265</v>
      </c>
      <c r="AI119" t="s">
        <v>265</v>
      </c>
      <c r="AJ119" t="s">
        <v>265</v>
      </c>
      <c r="AL119" t="str">
        <f>IF(SUNA_AGENCY_EN[[#This Row],[relevancy_classification_english]]="Relevant","مناسب",IF(SUNA_AGENCY_EN[[#This Row],[relevancy_classification_english]]="Relevant","عَرَضِيّ",""))</f>
        <v/>
      </c>
      <c r="AN119" t="str">
        <f>IF(SUNA_AGENCY_EN[[#This Row],[sentiment_analysis_english]]="Negative","سلبي",IF(SUNA_AGENCY_EN[[#This Row],[sentiment_analysis_english]]="Neutral","حيادي",IF(SUNA_AGENCY_EN[[#This Row],[sentiment_analysis_english]]="Positive","إيجابي","")))</f>
        <v/>
      </c>
      <c r="AO119" t="str">
        <f>INDEX(TextClassificationList[],MATCH(SUNA_AGENCY_EN[[#This Row],[text_classification_arabic]],TextClassificationList[text_classification_arabic],0),1)</f>
        <v>Politics</v>
      </c>
      <c r="AP119" t="s">
        <v>174</v>
      </c>
      <c r="AQ119" t="e">
        <f>INDEX(TextClassificationList[],MATCH(SUNA_AGENCY_EN[[#This Row],[text_classification_arabic2]],TextClassificationList[text_classification_arabic],0),1)</f>
        <v>#N/A</v>
      </c>
      <c r="AS119" t="e">
        <f>INDEX(TextClassificationList[],MATCH(SUNA_AGENCY_EN[[#This Row],[text_classification_arabic3]],TextClassificationList[text_classification_arabic],0),1)</f>
        <v>#N/A</v>
      </c>
      <c r="AU119" t="e">
        <f>INDEX(TextClassificationList[],MATCH(SUNA_AGENCY_EN[[#This Row],[text_classification_arabic3]],TextClassificationList[text_classification_arabic],0),1)</f>
        <v>#N/A</v>
      </c>
      <c r="AW119" t="e">
        <f>INDEX(TextClassificationList[],MATCH(SUNA_AGENCY_EN[[#This Row],[text_classification_arabic5]],TextClassificationList[text_classification_arabic],0),1)</f>
        <v>#N/A</v>
      </c>
    </row>
    <row r="120" spans="1:49" x14ac:dyDescent="0.2">
      <c r="A120">
        <v>1.6249123811542958E+18</v>
      </c>
      <c r="B120">
        <v>1.6249123811542958E+18</v>
      </c>
      <c r="C120" t="s">
        <v>1006</v>
      </c>
      <c r="D120" s="1">
        <v>44970</v>
      </c>
      <c r="E120" s="2">
        <v>5.8738425925925923E-2</v>
      </c>
      <c r="F120">
        <v>200</v>
      </c>
      <c r="G120">
        <v>1.4671198087391683E+18</v>
      </c>
      <c r="H120" t="s">
        <v>295</v>
      </c>
      <c r="I120" t="s">
        <v>296</v>
      </c>
      <c r="J120" t="s">
        <v>265</v>
      </c>
      <c r="K120" t="s">
        <v>1007</v>
      </c>
      <c r="L120" t="s">
        <v>280</v>
      </c>
      <c r="M120" t="s">
        <v>266</v>
      </c>
      <c r="N120" t="s">
        <v>1008</v>
      </c>
      <c r="O120" t="s">
        <v>1009</v>
      </c>
      <c r="P120">
        <v>0</v>
      </c>
      <c r="Q120">
        <v>0</v>
      </c>
      <c r="R120">
        <v>0</v>
      </c>
      <c r="S120" t="s">
        <v>300</v>
      </c>
      <c r="T120" t="s">
        <v>266</v>
      </c>
      <c r="U120" t="s">
        <v>1010</v>
      </c>
      <c r="V120" t="b">
        <v>0</v>
      </c>
      <c r="W120" t="s">
        <v>265</v>
      </c>
      <c r="X120">
        <v>1</v>
      </c>
      <c r="Y120" t="s">
        <v>1011</v>
      </c>
      <c r="Z120" t="s">
        <v>265</v>
      </c>
      <c r="AA120" t="s">
        <v>265</v>
      </c>
      <c r="AB120" t="s">
        <v>265</v>
      </c>
      <c r="AC120" t="s">
        <v>265</v>
      </c>
      <c r="AD120" t="s">
        <v>265</v>
      </c>
      <c r="AE120" t="s">
        <v>265</v>
      </c>
      <c r="AF120" t="s">
        <v>266</v>
      </c>
      <c r="AG120" t="s">
        <v>265</v>
      </c>
      <c r="AH120" t="s">
        <v>265</v>
      </c>
      <c r="AI120" t="s">
        <v>265</v>
      </c>
      <c r="AJ120" t="s">
        <v>265</v>
      </c>
      <c r="AL120" t="str">
        <f>IF(SUNA_AGENCY_EN[[#This Row],[relevancy_classification_english]]="Relevant","مناسب",IF(SUNA_AGENCY_EN[[#This Row],[relevancy_classification_english]]="Relevant","عَرَضِيّ",""))</f>
        <v/>
      </c>
      <c r="AN120" t="str">
        <f>IF(SUNA_AGENCY_EN[[#This Row],[sentiment_analysis_english]]="Negative","سلبي",IF(SUNA_AGENCY_EN[[#This Row],[sentiment_analysis_english]]="Neutral","حيادي",IF(SUNA_AGENCY_EN[[#This Row],[sentiment_analysis_english]]="Positive","إيجابي","")))</f>
        <v/>
      </c>
      <c r="AO120" t="str">
        <f>INDEX(TextClassificationList[],MATCH(SUNA_AGENCY_EN[[#This Row],[text_classification_arabic]],TextClassificationList[text_classification_arabic],0),1)</f>
        <v>Politics</v>
      </c>
      <c r="AP120" t="s">
        <v>174</v>
      </c>
      <c r="AQ120" t="e">
        <f>INDEX(TextClassificationList[],MATCH(SUNA_AGENCY_EN[[#This Row],[text_classification_arabic2]],TextClassificationList[text_classification_arabic],0),1)</f>
        <v>#N/A</v>
      </c>
      <c r="AS120" t="e">
        <f>INDEX(TextClassificationList[],MATCH(SUNA_AGENCY_EN[[#This Row],[text_classification_arabic3]],TextClassificationList[text_classification_arabic],0),1)</f>
        <v>#N/A</v>
      </c>
      <c r="AU120" t="e">
        <f>INDEX(TextClassificationList[],MATCH(SUNA_AGENCY_EN[[#This Row],[text_classification_arabic3]],TextClassificationList[text_classification_arabic],0),1)</f>
        <v>#N/A</v>
      </c>
      <c r="AW120" t="e">
        <f>INDEX(TextClassificationList[],MATCH(SUNA_AGENCY_EN[[#This Row],[text_classification_arabic5]],TextClassificationList[text_classification_arabic],0),1)</f>
        <v>#N/A</v>
      </c>
    </row>
    <row r="121" spans="1:49" x14ac:dyDescent="0.2">
      <c r="A121">
        <v>1.6248976039587185E+18</v>
      </c>
      <c r="B121">
        <v>1.6248976039587185E+18</v>
      </c>
      <c r="C121" t="s">
        <v>1012</v>
      </c>
      <c r="D121" s="1">
        <v>44970</v>
      </c>
      <c r="E121" s="2">
        <v>1.7962962962962962E-2</v>
      </c>
      <c r="F121">
        <v>200</v>
      </c>
      <c r="G121">
        <v>1.4671198087391683E+18</v>
      </c>
      <c r="H121" t="s">
        <v>295</v>
      </c>
      <c r="I121" t="s">
        <v>296</v>
      </c>
      <c r="J121" t="s">
        <v>265</v>
      </c>
      <c r="K121" t="s">
        <v>1013</v>
      </c>
      <c r="L121" t="s">
        <v>272</v>
      </c>
      <c r="M121" t="s">
        <v>266</v>
      </c>
      <c r="N121" t="s">
        <v>1014</v>
      </c>
      <c r="O121" t="s">
        <v>1015</v>
      </c>
      <c r="P121">
        <v>0</v>
      </c>
      <c r="Q121">
        <v>0</v>
      </c>
      <c r="R121">
        <v>0</v>
      </c>
      <c r="S121" t="s">
        <v>300</v>
      </c>
      <c r="T121" t="s">
        <v>266</v>
      </c>
      <c r="U121" t="s">
        <v>1016</v>
      </c>
      <c r="V121" t="b">
        <v>0</v>
      </c>
      <c r="W121" t="s">
        <v>265</v>
      </c>
      <c r="X121">
        <v>1</v>
      </c>
      <c r="Y121" t="s">
        <v>1017</v>
      </c>
      <c r="Z121" t="s">
        <v>265</v>
      </c>
      <c r="AA121" t="s">
        <v>265</v>
      </c>
      <c r="AB121" t="s">
        <v>265</v>
      </c>
      <c r="AC121" t="s">
        <v>265</v>
      </c>
      <c r="AD121" t="s">
        <v>265</v>
      </c>
      <c r="AE121" t="s">
        <v>265</v>
      </c>
      <c r="AF121" t="s">
        <v>266</v>
      </c>
      <c r="AG121" t="s">
        <v>265</v>
      </c>
      <c r="AH121" t="s">
        <v>265</v>
      </c>
      <c r="AI121" t="s">
        <v>265</v>
      </c>
      <c r="AJ121" t="s">
        <v>265</v>
      </c>
      <c r="AL121" t="str">
        <f>IF(SUNA_AGENCY_EN[[#This Row],[relevancy_classification_english]]="Relevant","مناسب",IF(SUNA_AGENCY_EN[[#This Row],[relevancy_classification_english]]="Relevant","عَرَضِيّ",""))</f>
        <v/>
      </c>
      <c r="AN121" t="str">
        <f>IF(SUNA_AGENCY_EN[[#This Row],[sentiment_analysis_english]]="Negative","سلبي",IF(SUNA_AGENCY_EN[[#This Row],[sentiment_analysis_english]]="Neutral","حيادي",IF(SUNA_AGENCY_EN[[#This Row],[sentiment_analysis_english]]="Positive","إيجابي","")))</f>
        <v/>
      </c>
      <c r="AO121" t="str">
        <f>INDEX(TextClassificationList[],MATCH(SUNA_AGENCY_EN[[#This Row],[text_classification_arabic]],TextClassificationList[text_classification_arabic],0),1)</f>
        <v>Politics</v>
      </c>
      <c r="AP121" t="s">
        <v>174</v>
      </c>
      <c r="AQ121" t="e">
        <f>INDEX(TextClassificationList[],MATCH(SUNA_AGENCY_EN[[#This Row],[text_classification_arabic2]],TextClassificationList[text_classification_arabic],0),1)</f>
        <v>#N/A</v>
      </c>
      <c r="AS121" t="e">
        <f>INDEX(TextClassificationList[],MATCH(SUNA_AGENCY_EN[[#This Row],[text_classification_arabic3]],TextClassificationList[text_classification_arabic],0),1)</f>
        <v>#N/A</v>
      </c>
      <c r="AU121" t="e">
        <f>INDEX(TextClassificationList[],MATCH(SUNA_AGENCY_EN[[#This Row],[text_classification_arabic3]],TextClassificationList[text_classification_arabic],0),1)</f>
        <v>#N/A</v>
      </c>
      <c r="AW121" t="e">
        <f>INDEX(TextClassificationList[],MATCH(SUNA_AGENCY_EN[[#This Row],[text_classification_arabic5]],TextClassificationList[text_classification_arabic],0),1)</f>
        <v>#N/A</v>
      </c>
    </row>
    <row r="122" spans="1:49" x14ac:dyDescent="0.2">
      <c r="A122">
        <v>1.6248975458297733E+18</v>
      </c>
      <c r="B122">
        <v>1.6248975458297733E+18</v>
      </c>
      <c r="C122" t="s">
        <v>1018</v>
      </c>
      <c r="D122" s="1">
        <v>44970</v>
      </c>
      <c r="E122" s="2">
        <v>1.7800925925925925E-2</v>
      </c>
      <c r="F122">
        <v>200</v>
      </c>
      <c r="G122">
        <v>1.4671198087391683E+18</v>
      </c>
      <c r="H122" t="s">
        <v>295</v>
      </c>
      <c r="I122" t="s">
        <v>296</v>
      </c>
      <c r="J122" t="s">
        <v>265</v>
      </c>
      <c r="K122" t="s">
        <v>1019</v>
      </c>
      <c r="L122" t="s">
        <v>272</v>
      </c>
      <c r="M122" t="s">
        <v>266</v>
      </c>
      <c r="N122" t="s">
        <v>1020</v>
      </c>
      <c r="O122" t="s">
        <v>1021</v>
      </c>
      <c r="P122">
        <v>0</v>
      </c>
      <c r="Q122">
        <v>0</v>
      </c>
      <c r="R122">
        <v>0</v>
      </c>
      <c r="S122" t="s">
        <v>300</v>
      </c>
      <c r="T122" t="s">
        <v>266</v>
      </c>
      <c r="U122" t="s">
        <v>1022</v>
      </c>
      <c r="V122" t="b">
        <v>0</v>
      </c>
      <c r="W122" t="s">
        <v>265</v>
      </c>
      <c r="X122">
        <v>1</v>
      </c>
      <c r="Y122" t="s">
        <v>1023</v>
      </c>
      <c r="Z122" t="s">
        <v>265</v>
      </c>
      <c r="AA122" t="s">
        <v>265</v>
      </c>
      <c r="AB122" t="s">
        <v>265</v>
      </c>
      <c r="AC122" t="s">
        <v>265</v>
      </c>
      <c r="AD122" t="s">
        <v>265</v>
      </c>
      <c r="AE122" t="s">
        <v>265</v>
      </c>
      <c r="AF122" t="s">
        <v>266</v>
      </c>
      <c r="AG122" t="s">
        <v>265</v>
      </c>
      <c r="AH122" t="s">
        <v>265</v>
      </c>
      <c r="AI122" t="s">
        <v>265</v>
      </c>
      <c r="AJ122" t="s">
        <v>265</v>
      </c>
      <c r="AL122" t="str">
        <f>IF(SUNA_AGENCY_EN[[#This Row],[relevancy_classification_english]]="Relevant","مناسب",IF(SUNA_AGENCY_EN[[#This Row],[relevancy_classification_english]]="Relevant","عَرَضِيّ",""))</f>
        <v/>
      </c>
      <c r="AN122" t="str">
        <f>IF(SUNA_AGENCY_EN[[#This Row],[sentiment_analysis_english]]="Negative","سلبي",IF(SUNA_AGENCY_EN[[#This Row],[sentiment_analysis_english]]="Neutral","حيادي",IF(SUNA_AGENCY_EN[[#This Row],[sentiment_analysis_english]]="Positive","إيجابي","")))</f>
        <v/>
      </c>
      <c r="AO122" t="str">
        <f>INDEX(TextClassificationList[],MATCH(SUNA_AGENCY_EN[[#This Row],[text_classification_arabic]],TextClassificationList[text_classification_arabic],0),1)</f>
        <v>Politics</v>
      </c>
      <c r="AP122" t="s">
        <v>174</v>
      </c>
      <c r="AQ122" t="e">
        <f>INDEX(TextClassificationList[],MATCH(SUNA_AGENCY_EN[[#This Row],[text_classification_arabic2]],TextClassificationList[text_classification_arabic],0),1)</f>
        <v>#N/A</v>
      </c>
      <c r="AS122" t="e">
        <f>INDEX(TextClassificationList[],MATCH(SUNA_AGENCY_EN[[#This Row],[text_classification_arabic3]],TextClassificationList[text_classification_arabic],0),1)</f>
        <v>#N/A</v>
      </c>
      <c r="AU122" t="e">
        <f>INDEX(TextClassificationList[],MATCH(SUNA_AGENCY_EN[[#This Row],[text_classification_arabic3]],TextClassificationList[text_classification_arabic],0),1)</f>
        <v>#N/A</v>
      </c>
      <c r="AW122" t="e">
        <f>INDEX(TextClassificationList[],MATCH(SUNA_AGENCY_EN[[#This Row],[text_classification_arabic5]],TextClassificationList[text_classification_arabic],0),1)</f>
        <v>#N/A</v>
      </c>
    </row>
    <row r="123" spans="1:49" x14ac:dyDescent="0.2">
      <c r="A123">
        <v>1.6247634206071194E+18</v>
      </c>
      <c r="B123">
        <v>1.6247634206071194E+18</v>
      </c>
      <c r="C123" t="s">
        <v>1024</v>
      </c>
      <c r="D123" s="1">
        <v>44969</v>
      </c>
      <c r="E123" s="2">
        <v>0.64768518518518514</v>
      </c>
      <c r="F123">
        <v>200</v>
      </c>
      <c r="G123">
        <v>1.4671198087391683E+18</v>
      </c>
      <c r="H123" t="s">
        <v>295</v>
      </c>
      <c r="I123" t="s">
        <v>296</v>
      </c>
      <c r="J123" t="s">
        <v>265</v>
      </c>
      <c r="K123" t="s">
        <v>1025</v>
      </c>
      <c r="L123" t="s">
        <v>272</v>
      </c>
      <c r="M123" t="s">
        <v>266</v>
      </c>
      <c r="N123" t="s">
        <v>1026</v>
      </c>
      <c r="O123" t="s">
        <v>1027</v>
      </c>
      <c r="P123">
        <v>0</v>
      </c>
      <c r="Q123">
        <v>1</v>
      </c>
      <c r="R123">
        <v>0</v>
      </c>
      <c r="S123" t="s">
        <v>300</v>
      </c>
      <c r="T123" t="s">
        <v>266</v>
      </c>
      <c r="U123" t="s">
        <v>1028</v>
      </c>
      <c r="V123" t="b">
        <v>0</v>
      </c>
      <c r="W123" t="s">
        <v>265</v>
      </c>
      <c r="X123">
        <v>1</v>
      </c>
      <c r="Y123" t="s">
        <v>1029</v>
      </c>
      <c r="Z123" t="s">
        <v>265</v>
      </c>
      <c r="AA123" t="s">
        <v>265</v>
      </c>
      <c r="AB123" t="s">
        <v>265</v>
      </c>
      <c r="AC123" t="s">
        <v>265</v>
      </c>
      <c r="AD123" t="s">
        <v>265</v>
      </c>
      <c r="AE123" t="s">
        <v>265</v>
      </c>
      <c r="AF123" t="s">
        <v>266</v>
      </c>
      <c r="AG123" t="s">
        <v>265</v>
      </c>
      <c r="AH123" t="s">
        <v>265</v>
      </c>
      <c r="AI123" t="s">
        <v>265</v>
      </c>
      <c r="AJ123" t="s">
        <v>265</v>
      </c>
      <c r="AL123" t="str">
        <f>IF(SUNA_AGENCY_EN[[#This Row],[relevancy_classification_english]]="Relevant","مناسب",IF(SUNA_AGENCY_EN[[#This Row],[relevancy_classification_english]]="Relevant","عَرَضِيّ",""))</f>
        <v/>
      </c>
      <c r="AN123" t="str">
        <f>IF(SUNA_AGENCY_EN[[#This Row],[sentiment_analysis_english]]="Negative","سلبي",IF(SUNA_AGENCY_EN[[#This Row],[sentiment_analysis_english]]="Neutral","حيادي",IF(SUNA_AGENCY_EN[[#This Row],[sentiment_analysis_english]]="Positive","إيجابي","")))</f>
        <v/>
      </c>
      <c r="AO123" t="str">
        <f>INDEX(TextClassificationList[],MATCH(SUNA_AGENCY_EN[[#This Row],[text_classification_arabic]],TextClassificationList[text_classification_arabic],0),1)</f>
        <v>Politics</v>
      </c>
      <c r="AP123" t="s">
        <v>174</v>
      </c>
      <c r="AQ123" t="e">
        <f>INDEX(TextClassificationList[],MATCH(SUNA_AGENCY_EN[[#This Row],[text_classification_arabic2]],TextClassificationList[text_classification_arabic],0),1)</f>
        <v>#N/A</v>
      </c>
      <c r="AS123" t="e">
        <f>INDEX(TextClassificationList[],MATCH(SUNA_AGENCY_EN[[#This Row],[text_classification_arabic3]],TextClassificationList[text_classification_arabic],0),1)</f>
        <v>#N/A</v>
      </c>
      <c r="AU123" t="e">
        <f>INDEX(TextClassificationList[],MATCH(SUNA_AGENCY_EN[[#This Row],[text_classification_arabic3]],TextClassificationList[text_classification_arabic],0),1)</f>
        <v>#N/A</v>
      </c>
      <c r="AW123" t="e">
        <f>INDEX(TextClassificationList[],MATCH(SUNA_AGENCY_EN[[#This Row],[text_classification_arabic5]],TextClassificationList[text_classification_arabic],0),1)</f>
        <v>#N/A</v>
      </c>
    </row>
    <row r="124" spans="1:49" x14ac:dyDescent="0.2">
      <c r="A124">
        <v>1.6247581526452101E+18</v>
      </c>
      <c r="B124">
        <v>1.6247581526452101E+18</v>
      </c>
      <c r="C124" t="s">
        <v>1030</v>
      </c>
      <c r="D124" s="1">
        <v>44969</v>
      </c>
      <c r="E124" s="2">
        <v>0.63314814814814813</v>
      </c>
      <c r="F124">
        <v>200</v>
      </c>
      <c r="G124">
        <v>1.4671198087391683E+18</v>
      </c>
      <c r="H124" t="s">
        <v>295</v>
      </c>
      <c r="I124" t="s">
        <v>296</v>
      </c>
      <c r="J124" t="s">
        <v>265</v>
      </c>
      <c r="K124" t="s">
        <v>1031</v>
      </c>
      <c r="L124" t="s">
        <v>272</v>
      </c>
      <c r="M124" t="s">
        <v>266</v>
      </c>
      <c r="N124" t="s">
        <v>1032</v>
      </c>
      <c r="O124" t="s">
        <v>1033</v>
      </c>
      <c r="P124">
        <v>0</v>
      </c>
      <c r="Q124">
        <v>0</v>
      </c>
      <c r="R124">
        <v>1</v>
      </c>
      <c r="S124" t="s">
        <v>300</v>
      </c>
      <c r="T124" t="s">
        <v>266</v>
      </c>
      <c r="U124" t="s">
        <v>1034</v>
      </c>
      <c r="V124" t="b">
        <v>0</v>
      </c>
      <c r="W124" t="s">
        <v>265</v>
      </c>
      <c r="X124">
        <v>1</v>
      </c>
      <c r="Y124" t="s">
        <v>1035</v>
      </c>
      <c r="Z124" t="s">
        <v>265</v>
      </c>
      <c r="AA124" t="s">
        <v>265</v>
      </c>
      <c r="AB124" t="s">
        <v>265</v>
      </c>
      <c r="AC124" t="s">
        <v>265</v>
      </c>
      <c r="AD124" t="s">
        <v>265</v>
      </c>
      <c r="AE124" t="s">
        <v>265</v>
      </c>
      <c r="AF124" t="s">
        <v>266</v>
      </c>
      <c r="AG124" t="s">
        <v>265</v>
      </c>
      <c r="AH124" t="s">
        <v>265</v>
      </c>
      <c r="AI124" t="s">
        <v>265</v>
      </c>
      <c r="AJ124" t="s">
        <v>265</v>
      </c>
      <c r="AL124" t="str">
        <f>IF(SUNA_AGENCY_EN[[#This Row],[relevancy_classification_english]]="Relevant","مناسب",IF(SUNA_AGENCY_EN[[#This Row],[relevancy_classification_english]]="Relevant","عَرَضِيّ",""))</f>
        <v/>
      </c>
      <c r="AN124" t="str">
        <f>IF(SUNA_AGENCY_EN[[#This Row],[sentiment_analysis_english]]="Negative","سلبي",IF(SUNA_AGENCY_EN[[#This Row],[sentiment_analysis_english]]="Neutral","حيادي",IF(SUNA_AGENCY_EN[[#This Row],[sentiment_analysis_english]]="Positive","إيجابي","")))</f>
        <v/>
      </c>
      <c r="AO124" t="str">
        <f>INDEX(TextClassificationList[],MATCH(SUNA_AGENCY_EN[[#This Row],[text_classification_arabic]],TextClassificationList[text_classification_arabic],0),1)</f>
        <v>Politics</v>
      </c>
      <c r="AP124" t="s">
        <v>174</v>
      </c>
      <c r="AQ124" t="e">
        <f>INDEX(TextClassificationList[],MATCH(SUNA_AGENCY_EN[[#This Row],[text_classification_arabic2]],TextClassificationList[text_classification_arabic],0),1)</f>
        <v>#N/A</v>
      </c>
      <c r="AS124" t="e">
        <f>INDEX(TextClassificationList[],MATCH(SUNA_AGENCY_EN[[#This Row],[text_classification_arabic3]],TextClassificationList[text_classification_arabic],0),1)</f>
        <v>#N/A</v>
      </c>
      <c r="AU124" t="e">
        <f>INDEX(TextClassificationList[],MATCH(SUNA_AGENCY_EN[[#This Row],[text_classification_arabic3]],TextClassificationList[text_classification_arabic],0),1)</f>
        <v>#N/A</v>
      </c>
      <c r="AW124" t="e">
        <f>INDEX(TextClassificationList[],MATCH(SUNA_AGENCY_EN[[#This Row],[text_classification_arabic5]],TextClassificationList[text_classification_arabic],0),1)</f>
        <v>#N/A</v>
      </c>
    </row>
    <row r="125" spans="1:49" x14ac:dyDescent="0.2">
      <c r="A125">
        <v>1.6241242151870792E+18</v>
      </c>
      <c r="B125">
        <v>1.6241242151870792E+18</v>
      </c>
      <c r="C125" t="s">
        <v>1036</v>
      </c>
      <c r="D125" s="1">
        <v>44967</v>
      </c>
      <c r="E125" s="2">
        <v>0.88381944444444449</v>
      </c>
      <c r="F125">
        <v>200</v>
      </c>
      <c r="G125">
        <v>1.4671198087391683E+18</v>
      </c>
      <c r="H125" t="s">
        <v>295</v>
      </c>
      <c r="I125" t="s">
        <v>296</v>
      </c>
      <c r="J125" t="s">
        <v>265</v>
      </c>
      <c r="K125" t="s">
        <v>1037</v>
      </c>
      <c r="L125" t="s">
        <v>272</v>
      </c>
      <c r="M125" t="s">
        <v>266</v>
      </c>
      <c r="N125" t="s">
        <v>1038</v>
      </c>
      <c r="O125" t="s">
        <v>1039</v>
      </c>
      <c r="P125">
        <v>0</v>
      </c>
      <c r="Q125">
        <v>0</v>
      </c>
      <c r="R125">
        <v>0</v>
      </c>
      <c r="S125" t="s">
        <v>300</v>
      </c>
      <c r="T125" t="s">
        <v>266</v>
      </c>
      <c r="U125" t="s">
        <v>1040</v>
      </c>
      <c r="V125" t="b">
        <v>0</v>
      </c>
      <c r="W125" t="s">
        <v>265</v>
      </c>
      <c r="X125">
        <v>1</v>
      </c>
      <c r="Y125" t="s">
        <v>1041</v>
      </c>
      <c r="Z125" t="s">
        <v>265</v>
      </c>
      <c r="AA125" t="s">
        <v>265</v>
      </c>
      <c r="AB125" t="s">
        <v>265</v>
      </c>
      <c r="AC125" t="s">
        <v>265</v>
      </c>
      <c r="AD125" t="s">
        <v>265</v>
      </c>
      <c r="AE125" t="s">
        <v>265</v>
      </c>
      <c r="AF125" t="s">
        <v>266</v>
      </c>
      <c r="AG125" t="s">
        <v>265</v>
      </c>
      <c r="AH125" t="s">
        <v>265</v>
      </c>
      <c r="AI125" t="s">
        <v>265</v>
      </c>
      <c r="AJ125" t="s">
        <v>265</v>
      </c>
      <c r="AL125" t="str">
        <f>IF(SUNA_AGENCY_EN[[#This Row],[relevancy_classification_english]]="Relevant","مناسب",IF(SUNA_AGENCY_EN[[#This Row],[relevancy_classification_english]]="Relevant","عَرَضِيّ",""))</f>
        <v/>
      </c>
      <c r="AN125" t="str">
        <f>IF(SUNA_AGENCY_EN[[#This Row],[sentiment_analysis_english]]="Negative","سلبي",IF(SUNA_AGENCY_EN[[#This Row],[sentiment_analysis_english]]="Neutral","حيادي",IF(SUNA_AGENCY_EN[[#This Row],[sentiment_analysis_english]]="Positive","إيجابي","")))</f>
        <v/>
      </c>
      <c r="AO125" t="str">
        <f>INDEX(TextClassificationList[],MATCH(SUNA_AGENCY_EN[[#This Row],[text_classification_arabic]],TextClassificationList[text_classification_arabic],0),1)</f>
        <v>Politics</v>
      </c>
      <c r="AP125" t="s">
        <v>174</v>
      </c>
      <c r="AQ125" t="e">
        <f>INDEX(TextClassificationList[],MATCH(SUNA_AGENCY_EN[[#This Row],[text_classification_arabic2]],TextClassificationList[text_classification_arabic],0),1)</f>
        <v>#N/A</v>
      </c>
      <c r="AS125" t="e">
        <f>INDEX(TextClassificationList[],MATCH(SUNA_AGENCY_EN[[#This Row],[text_classification_arabic3]],TextClassificationList[text_classification_arabic],0),1)</f>
        <v>#N/A</v>
      </c>
      <c r="AU125" t="e">
        <f>INDEX(TextClassificationList[],MATCH(SUNA_AGENCY_EN[[#This Row],[text_classification_arabic3]],TextClassificationList[text_classification_arabic],0),1)</f>
        <v>#N/A</v>
      </c>
      <c r="AW125" t="e">
        <f>INDEX(TextClassificationList[],MATCH(SUNA_AGENCY_EN[[#This Row],[text_classification_arabic5]],TextClassificationList[text_classification_arabic],0),1)</f>
        <v>#N/A</v>
      </c>
    </row>
    <row r="126" spans="1:49" x14ac:dyDescent="0.2">
      <c r="A126">
        <v>1.6241224195132621E+18</v>
      </c>
      <c r="B126">
        <v>1.6241224195132621E+18</v>
      </c>
      <c r="C126" t="s">
        <v>1042</v>
      </c>
      <c r="D126" s="1">
        <v>44967</v>
      </c>
      <c r="E126" s="2">
        <v>0.87886574074074075</v>
      </c>
      <c r="F126">
        <v>200</v>
      </c>
      <c r="G126">
        <v>1.4671198087391683E+18</v>
      </c>
      <c r="H126" t="s">
        <v>295</v>
      </c>
      <c r="I126" t="s">
        <v>296</v>
      </c>
      <c r="J126" t="s">
        <v>265</v>
      </c>
      <c r="K126" t="s">
        <v>1043</v>
      </c>
      <c r="L126" t="s">
        <v>272</v>
      </c>
      <c r="M126" t="s">
        <v>266</v>
      </c>
      <c r="N126" t="s">
        <v>1044</v>
      </c>
      <c r="O126" t="s">
        <v>1045</v>
      </c>
      <c r="P126">
        <v>0</v>
      </c>
      <c r="Q126">
        <v>0</v>
      </c>
      <c r="R126">
        <v>0</v>
      </c>
      <c r="S126" t="s">
        <v>300</v>
      </c>
      <c r="T126" t="s">
        <v>266</v>
      </c>
      <c r="U126" t="s">
        <v>1046</v>
      </c>
      <c r="V126" t="b">
        <v>0</v>
      </c>
      <c r="W126" t="s">
        <v>265</v>
      </c>
      <c r="X126">
        <v>1</v>
      </c>
      <c r="Y126" t="s">
        <v>1047</v>
      </c>
      <c r="Z126" t="s">
        <v>265</v>
      </c>
      <c r="AA126" t="s">
        <v>265</v>
      </c>
      <c r="AB126" t="s">
        <v>265</v>
      </c>
      <c r="AC126" t="s">
        <v>265</v>
      </c>
      <c r="AD126" t="s">
        <v>265</v>
      </c>
      <c r="AE126" t="s">
        <v>265</v>
      </c>
      <c r="AF126" t="s">
        <v>266</v>
      </c>
      <c r="AG126" t="s">
        <v>265</v>
      </c>
      <c r="AH126" t="s">
        <v>265</v>
      </c>
      <c r="AI126" t="s">
        <v>265</v>
      </c>
      <c r="AJ126" t="s">
        <v>265</v>
      </c>
      <c r="AL126" t="str">
        <f>IF(SUNA_AGENCY_EN[[#This Row],[relevancy_classification_english]]="Relevant","مناسب",IF(SUNA_AGENCY_EN[[#This Row],[relevancy_classification_english]]="Relevant","عَرَضِيّ",""))</f>
        <v/>
      </c>
      <c r="AN126" t="str">
        <f>IF(SUNA_AGENCY_EN[[#This Row],[sentiment_analysis_english]]="Negative","سلبي",IF(SUNA_AGENCY_EN[[#This Row],[sentiment_analysis_english]]="Neutral","حيادي",IF(SUNA_AGENCY_EN[[#This Row],[sentiment_analysis_english]]="Positive","إيجابي","")))</f>
        <v/>
      </c>
      <c r="AO126" t="str">
        <f>INDEX(TextClassificationList[],MATCH(SUNA_AGENCY_EN[[#This Row],[text_classification_arabic]],TextClassificationList[text_classification_arabic],0),1)</f>
        <v>Politics</v>
      </c>
      <c r="AP126" t="s">
        <v>174</v>
      </c>
      <c r="AQ126" t="e">
        <f>INDEX(TextClassificationList[],MATCH(SUNA_AGENCY_EN[[#This Row],[text_classification_arabic2]],TextClassificationList[text_classification_arabic],0),1)</f>
        <v>#N/A</v>
      </c>
      <c r="AS126" t="e">
        <f>INDEX(TextClassificationList[],MATCH(SUNA_AGENCY_EN[[#This Row],[text_classification_arabic3]],TextClassificationList[text_classification_arabic],0),1)</f>
        <v>#N/A</v>
      </c>
      <c r="AU126" t="e">
        <f>INDEX(TextClassificationList[],MATCH(SUNA_AGENCY_EN[[#This Row],[text_classification_arabic3]],TextClassificationList[text_classification_arabic],0),1)</f>
        <v>#N/A</v>
      </c>
      <c r="AW126" t="e">
        <f>INDEX(TextClassificationList[],MATCH(SUNA_AGENCY_EN[[#This Row],[text_classification_arabic5]],TextClassificationList[text_classification_arabic],0),1)</f>
        <v>#N/A</v>
      </c>
    </row>
    <row r="127" spans="1:49" x14ac:dyDescent="0.2">
      <c r="A127">
        <v>1.6241184205547766E+18</v>
      </c>
      <c r="B127">
        <v>1.6241184205547766E+18</v>
      </c>
      <c r="C127" t="s">
        <v>1048</v>
      </c>
      <c r="D127" s="1">
        <v>44967</v>
      </c>
      <c r="E127" s="2">
        <v>0.86782407407407403</v>
      </c>
      <c r="F127">
        <v>200</v>
      </c>
      <c r="G127">
        <v>1.4671198087391683E+18</v>
      </c>
      <c r="H127" t="s">
        <v>295</v>
      </c>
      <c r="I127" t="s">
        <v>296</v>
      </c>
      <c r="J127" t="s">
        <v>265</v>
      </c>
      <c r="K127" t="s">
        <v>1049</v>
      </c>
      <c r="L127" t="s">
        <v>272</v>
      </c>
      <c r="M127" t="s">
        <v>266</v>
      </c>
      <c r="N127" t="s">
        <v>1050</v>
      </c>
      <c r="O127" t="s">
        <v>1051</v>
      </c>
      <c r="P127">
        <v>0</v>
      </c>
      <c r="Q127">
        <v>0</v>
      </c>
      <c r="R127">
        <v>0</v>
      </c>
      <c r="S127" t="s">
        <v>300</v>
      </c>
      <c r="T127" t="s">
        <v>266</v>
      </c>
      <c r="U127" t="s">
        <v>1052</v>
      </c>
      <c r="V127" t="b">
        <v>0</v>
      </c>
      <c r="W127" t="s">
        <v>265</v>
      </c>
      <c r="X127">
        <v>1</v>
      </c>
      <c r="Y127" t="s">
        <v>1053</v>
      </c>
      <c r="Z127" t="s">
        <v>265</v>
      </c>
      <c r="AA127" t="s">
        <v>265</v>
      </c>
      <c r="AB127" t="s">
        <v>265</v>
      </c>
      <c r="AC127" t="s">
        <v>265</v>
      </c>
      <c r="AD127" t="s">
        <v>265</v>
      </c>
      <c r="AE127" t="s">
        <v>265</v>
      </c>
      <c r="AF127" t="s">
        <v>266</v>
      </c>
      <c r="AG127" t="s">
        <v>265</v>
      </c>
      <c r="AH127" t="s">
        <v>265</v>
      </c>
      <c r="AI127" t="s">
        <v>265</v>
      </c>
      <c r="AJ127" t="s">
        <v>265</v>
      </c>
      <c r="AL127" t="str">
        <f>IF(SUNA_AGENCY_EN[[#This Row],[relevancy_classification_english]]="Relevant","مناسب",IF(SUNA_AGENCY_EN[[#This Row],[relevancy_classification_english]]="Relevant","عَرَضِيّ",""))</f>
        <v/>
      </c>
      <c r="AN127" t="str">
        <f>IF(SUNA_AGENCY_EN[[#This Row],[sentiment_analysis_english]]="Negative","سلبي",IF(SUNA_AGENCY_EN[[#This Row],[sentiment_analysis_english]]="Neutral","حيادي",IF(SUNA_AGENCY_EN[[#This Row],[sentiment_analysis_english]]="Positive","إيجابي","")))</f>
        <v/>
      </c>
      <c r="AO127" t="str">
        <f>INDEX(TextClassificationList[],MATCH(SUNA_AGENCY_EN[[#This Row],[text_classification_arabic]],TextClassificationList[text_classification_arabic],0),1)</f>
        <v>Politics</v>
      </c>
      <c r="AP127" t="s">
        <v>174</v>
      </c>
      <c r="AQ127" t="e">
        <f>INDEX(TextClassificationList[],MATCH(SUNA_AGENCY_EN[[#This Row],[text_classification_arabic2]],TextClassificationList[text_classification_arabic],0),1)</f>
        <v>#N/A</v>
      </c>
      <c r="AS127" t="e">
        <f>INDEX(TextClassificationList[],MATCH(SUNA_AGENCY_EN[[#This Row],[text_classification_arabic3]],TextClassificationList[text_classification_arabic],0),1)</f>
        <v>#N/A</v>
      </c>
      <c r="AU127" t="e">
        <f>INDEX(TextClassificationList[],MATCH(SUNA_AGENCY_EN[[#This Row],[text_classification_arabic3]],TextClassificationList[text_classification_arabic],0),1)</f>
        <v>#N/A</v>
      </c>
      <c r="AW127" t="e">
        <f>INDEX(TextClassificationList[],MATCH(SUNA_AGENCY_EN[[#This Row],[text_classification_arabic5]],TextClassificationList[text_classification_arabic],0),1)</f>
        <v>#N/A</v>
      </c>
    </row>
    <row r="128" spans="1:49" x14ac:dyDescent="0.2">
      <c r="A128">
        <v>1.6241165039843492E+18</v>
      </c>
      <c r="B128">
        <v>1.6241165039843492E+18</v>
      </c>
      <c r="C128" t="s">
        <v>1054</v>
      </c>
      <c r="D128" s="1">
        <v>44967</v>
      </c>
      <c r="E128" s="2">
        <v>0.86253472222222227</v>
      </c>
      <c r="F128">
        <v>200</v>
      </c>
      <c r="G128">
        <v>1.4671198087391683E+18</v>
      </c>
      <c r="H128" t="s">
        <v>295</v>
      </c>
      <c r="I128" t="s">
        <v>296</v>
      </c>
      <c r="J128" t="s">
        <v>265</v>
      </c>
      <c r="K128" t="s">
        <v>1055</v>
      </c>
      <c r="L128" t="s">
        <v>287</v>
      </c>
      <c r="M128" t="s">
        <v>266</v>
      </c>
      <c r="N128" t="s">
        <v>1056</v>
      </c>
      <c r="O128" t="s">
        <v>1057</v>
      </c>
      <c r="P128">
        <v>0</v>
      </c>
      <c r="Q128">
        <v>0</v>
      </c>
      <c r="R128">
        <v>0</v>
      </c>
      <c r="S128" t="s">
        <v>300</v>
      </c>
      <c r="T128" t="s">
        <v>266</v>
      </c>
      <c r="U128" t="s">
        <v>1058</v>
      </c>
      <c r="V128" t="b">
        <v>0</v>
      </c>
      <c r="W128" t="s">
        <v>265</v>
      </c>
      <c r="X128">
        <v>1</v>
      </c>
      <c r="Y128" t="s">
        <v>1059</v>
      </c>
      <c r="Z128" t="s">
        <v>265</v>
      </c>
      <c r="AA128" t="s">
        <v>265</v>
      </c>
      <c r="AB128" t="s">
        <v>265</v>
      </c>
      <c r="AC128" t="s">
        <v>265</v>
      </c>
      <c r="AD128" t="s">
        <v>265</v>
      </c>
      <c r="AE128" t="s">
        <v>265</v>
      </c>
      <c r="AF128" t="s">
        <v>266</v>
      </c>
      <c r="AG128" t="s">
        <v>265</v>
      </c>
      <c r="AH128" t="s">
        <v>265</v>
      </c>
      <c r="AI128" t="s">
        <v>265</v>
      </c>
      <c r="AJ128" t="s">
        <v>265</v>
      </c>
      <c r="AL128" t="str">
        <f>IF(SUNA_AGENCY_EN[[#This Row],[relevancy_classification_english]]="Relevant","مناسب",IF(SUNA_AGENCY_EN[[#This Row],[relevancy_classification_english]]="Relevant","عَرَضِيّ",""))</f>
        <v/>
      </c>
      <c r="AN128" t="str">
        <f>IF(SUNA_AGENCY_EN[[#This Row],[sentiment_analysis_english]]="Negative","سلبي",IF(SUNA_AGENCY_EN[[#This Row],[sentiment_analysis_english]]="Neutral","حيادي",IF(SUNA_AGENCY_EN[[#This Row],[sentiment_analysis_english]]="Positive","إيجابي","")))</f>
        <v/>
      </c>
      <c r="AO128" t="str">
        <f>INDEX(TextClassificationList[],MATCH(SUNA_AGENCY_EN[[#This Row],[text_classification_arabic]],TextClassificationList[text_classification_arabic],0),1)</f>
        <v>Politics</v>
      </c>
      <c r="AP128" t="s">
        <v>174</v>
      </c>
      <c r="AQ128" t="e">
        <f>INDEX(TextClassificationList[],MATCH(SUNA_AGENCY_EN[[#This Row],[text_classification_arabic2]],TextClassificationList[text_classification_arabic],0),1)</f>
        <v>#N/A</v>
      </c>
      <c r="AS128" t="e">
        <f>INDEX(TextClassificationList[],MATCH(SUNA_AGENCY_EN[[#This Row],[text_classification_arabic3]],TextClassificationList[text_classification_arabic],0),1)</f>
        <v>#N/A</v>
      </c>
      <c r="AU128" t="e">
        <f>INDEX(TextClassificationList[],MATCH(SUNA_AGENCY_EN[[#This Row],[text_classification_arabic3]],TextClassificationList[text_classification_arabic],0),1)</f>
        <v>#N/A</v>
      </c>
      <c r="AW128" t="e">
        <f>INDEX(TextClassificationList[],MATCH(SUNA_AGENCY_EN[[#This Row],[text_classification_arabic5]],TextClassificationList[text_classification_arabic],0),1)</f>
        <v>#N/A</v>
      </c>
    </row>
    <row r="129" spans="1:49" x14ac:dyDescent="0.2">
      <c r="A129">
        <v>1.6241142047466086E+18</v>
      </c>
      <c r="B129">
        <v>1.6241142047466086E+18</v>
      </c>
      <c r="C129" t="s">
        <v>1060</v>
      </c>
      <c r="D129" s="1">
        <v>44967</v>
      </c>
      <c r="E129" s="2">
        <v>0.85619212962962965</v>
      </c>
      <c r="F129">
        <v>200</v>
      </c>
      <c r="G129">
        <v>1.4671198087391683E+18</v>
      </c>
      <c r="H129" t="s">
        <v>295</v>
      </c>
      <c r="I129" t="s">
        <v>296</v>
      </c>
      <c r="J129" t="s">
        <v>265</v>
      </c>
      <c r="K129" t="s">
        <v>1061</v>
      </c>
      <c r="L129" t="s">
        <v>272</v>
      </c>
      <c r="M129" t="s">
        <v>266</v>
      </c>
      <c r="N129" t="s">
        <v>1062</v>
      </c>
      <c r="O129" t="s">
        <v>1063</v>
      </c>
      <c r="P129">
        <v>0</v>
      </c>
      <c r="Q129">
        <v>0</v>
      </c>
      <c r="R129">
        <v>0</v>
      </c>
      <c r="S129" t="s">
        <v>300</v>
      </c>
      <c r="T129" t="s">
        <v>266</v>
      </c>
      <c r="U129" t="s">
        <v>1064</v>
      </c>
      <c r="V129" t="b">
        <v>0</v>
      </c>
      <c r="W129" t="s">
        <v>265</v>
      </c>
      <c r="X129">
        <v>1</v>
      </c>
      <c r="Y129" t="s">
        <v>1065</v>
      </c>
      <c r="Z129" t="s">
        <v>265</v>
      </c>
      <c r="AA129" t="s">
        <v>265</v>
      </c>
      <c r="AB129" t="s">
        <v>265</v>
      </c>
      <c r="AC129" t="s">
        <v>265</v>
      </c>
      <c r="AD129" t="s">
        <v>265</v>
      </c>
      <c r="AE129" t="s">
        <v>265</v>
      </c>
      <c r="AF129" t="s">
        <v>266</v>
      </c>
      <c r="AG129" t="s">
        <v>265</v>
      </c>
      <c r="AH129" t="s">
        <v>265</v>
      </c>
      <c r="AI129" t="s">
        <v>265</v>
      </c>
      <c r="AJ129" t="s">
        <v>265</v>
      </c>
      <c r="AL129" t="str">
        <f>IF(SUNA_AGENCY_EN[[#This Row],[relevancy_classification_english]]="Relevant","مناسب",IF(SUNA_AGENCY_EN[[#This Row],[relevancy_classification_english]]="Relevant","عَرَضِيّ",""))</f>
        <v/>
      </c>
      <c r="AN129" t="str">
        <f>IF(SUNA_AGENCY_EN[[#This Row],[sentiment_analysis_english]]="Negative","سلبي",IF(SUNA_AGENCY_EN[[#This Row],[sentiment_analysis_english]]="Neutral","حيادي",IF(SUNA_AGENCY_EN[[#This Row],[sentiment_analysis_english]]="Positive","إيجابي","")))</f>
        <v/>
      </c>
      <c r="AO129" t="str">
        <f>INDEX(TextClassificationList[],MATCH(SUNA_AGENCY_EN[[#This Row],[text_classification_arabic]],TextClassificationList[text_classification_arabic],0),1)</f>
        <v>Politics</v>
      </c>
      <c r="AP129" t="s">
        <v>174</v>
      </c>
      <c r="AQ129" t="e">
        <f>INDEX(TextClassificationList[],MATCH(SUNA_AGENCY_EN[[#This Row],[text_classification_arabic2]],TextClassificationList[text_classification_arabic],0),1)</f>
        <v>#N/A</v>
      </c>
      <c r="AS129" t="e">
        <f>INDEX(TextClassificationList[],MATCH(SUNA_AGENCY_EN[[#This Row],[text_classification_arabic3]],TextClassificationList[text_classification_arabic],0),1)</f>
        <v>#N/A</v>
      </c>
      <c r="AU129" t="e">
        <f>INDEX(TextClassificationList[],MATCH(SUNA_AGENCY_EN[[#This Row],[text_classification_arabic3]],TextClassificationList[text_classification_arabic],0),1)</f>
        <v>#N/A</v>
      </c>
      <c r="AW129" t="e">
        <f>INDEX(TextClassificationList[],MATCH(SUNA_AGENCY_EN[[#This Row],[text_classification_arabic5]],TextClassificationList[text_classification_arabic],0),1)</f>
        <v>#N/A</v>
      </c>
    </row>
    <row r="130" spans="1:49" x14ac:dyDescent="0.2">
      <c r="A130">
        <v>1.623771189423358E+18</v>
      </c>
      <c r="B130">
        <v>1.623771189423358E+18</v>
      </c>
      <c r="C130" t="s">
        <v>1066</v>
      </c>
      <c r="D130" s="1">
        <v>44966</v>
      </c>
      <c r="E130" s="2">
        <v>0.90965277777777775</v>
      </c>
      <c r="F130">
        <v>200</v>
      </c>
      <c r="G130">
        <v>1.4671198087391683E+18</v>
      </c>
      <c r="H130" t="s">
        <v>295</v>
      </c>
      <c r="I130" t="s">
        <v>296</v>
      </c>
      <c r="J130" t="s">
        <v>265</v>
      </c>
      <c r="K130" t="s">
        <v>1067</v>
      </c>
      <c r="L130" t="s">
        <v>272</v>
      </c>
      <c r="M130" t="s">
        <v>266</v>
      </c>
      <c r="N130" t="s">
        <v>1068</v>
      </c>
      <c r="O130" t="s">
        <v>1069</v>
      </c>
      <c r="P130">
        <v>0</v>
      </c>
      <c r="Q130">
        <v>0</v>
      </c>
      <c r="R130">
        <v>0</v>
      </c>
      <c r="S130" t="s">
        <v>300</v>
      </c>
      <c r="T130" t="s">
        <v>266</v>
      </c>
      <c r="U130" t="s">
        <v>1070</v>
      </c>
      <c r="V130" t="b">
        <v>0</v>
      </c>
      <c r="W130" t="s">
        <v>265</v>
      </c>
      <c r="X130">
        <v>1</v>
      </c>
      <c r="Y130" t="s">
        <v>1071</v>
      </c>
      <c r="Z130" t="s">
        <v>265</v>
      </c>
      <c r="AA130" t="s">
        <v>265</v>
      </c>
      <c r="AB130" t="s">
        <v>265</v>
      </c>
      <c r="AC130" t="s">
        <v>265</v>
      </c>
      <c r="AD130" t="s">
        <v>265</v>
      </c>
      <c r="AE130" t="s">
        <v>265</v>
      </c>
      <c r="AF130" t="s">
        <v>266</v>
      </c>
      <c r="AG130" t="s">
        <v>265</v>
      </c>
      <c r="AH130" t="s">
        <v>265</v>
      </c>
      <c r="AI130" t="s">
        <v>265</v>
      </c>
      <c r="AJ130" t="s">
        <v>265</v>
      </c>
      <c r="AL130" t="str">
        <f>IF(SUNA_AGENCY_EN[[#This Row],[relevancy_classification_english]]="Relevant","مناسب",IF(SUNA_AGENCY_EN[[#This Row],[relevancy_classification_english]]="Relevant","عَرَضِيّ",""))</f>
        <v/>
      </c>
      <c r="AN130" t="str">
        <f>IF(SUNA_AGENCY_EN[[#This Row],[sentiment_analysis_english]]="Negative","سلبي",IF(SUNA_AGENCY_EN[[#This Row],[sentiment_analysis_english]]="Neutral","حيادي",IF(SUNA_AGENCY_EN[[#This Row],[sentiment_analysis_english]]="Positive","إيجابي","")))</f>
        <v/>
      </c>
      <c r="AO130" t="str">
        <f>INDEX(TextClassificationList[],MATCH(SUNA_AGENCY_EN[[#This Row],[text_classification_arabic]],TextClassificationList[text_classification_arabic],0),1)</f>
        <v>Politics</v>
      </c>
      <c r="AP130" t="s">
        <v>174</v>
      </c>
      <c r="AQ130" t="e">
        <f>INDEX(TextClassificationList[],MATCH(SUNA_AGENCY_EN[[#This Row],[text_classification_arabic2]],TextClassificationList[text_classification_arabic],0),1)</f>
        <v>#N/A</v>
      </c>
      <c r="AS130" t="e">
        <f>INDEX(TextClassificationList[],MATCH(SUNA_AGENCY_EN[[#This Row],[text_classification_arabic3]],TextClassificationList[text_classification_arabic],0),1)</f>
        <v>#N/A</v>
      </c>
      <c r="AU130" t="e">
        <f>INDEX(TextClassificationList[],MATCH(SUNA_AGENCY_EN[[#This Row],[text_classification_arabic3]],TextClassificationList[text_classification_arabic],0),1)</f>
        <v>#N/A</v>
      </c>
      <c r="AW130" t="e">
        <f>INDEX(TextClassificationList[],MATCH(SUNA_AGENCY_EN[[#This Row],[text_classification_arabic5]],TextClassificationList[text_classification_arabic],0),1)</f>
        <v>#N/A</v>
      </c>
    </row>
    <row r="131" spans="1:49" x14ac:dyDescent="0.2">
      <c r="A131">
        <v>1.6237700032447119E+18</v>
      </c>
      <c r="B131">
        <v>1.6237700032447119E+18</v>
      </c>
      <c r="C131" t="s">
        <v>1072</v>
      </c>
      <c r="D131" s="1">
        <v>44966</v>
      </c>
      <c r="E131" s="2">
        <v>0.90637731481481476</v>
      </c>
      <c r="F131">
        <v>200</v>
      </c>
      <c r="G131">
        <v>1.4671198087391683E+18</v>
      </c>
      <c r="H131" t="s">
        <v>295</v>
      </c>
      <c r="I131" t="s">
        <v>296</v>
      </c>
      <c r="J131" t="s">
        <v>265</v>
      </c>
      <c r="K131" t="s">
        <v>1073</v>
      </c>
      <c r="L131" t="s">
        <v>280</v>
      </c>
      <c r="M131" t="s">
        <v>266</v>
      </c>
      <c r="N131" t="s">
        <v>1074</v>
      </c>
      <c r="O131" t="s">
        <v>1075</v>
      </c>
      <c r="P131">
        <v>0</v>
      </c>
      <c r="Q131">
        <v>0</v>
      </c>
      <c r="R131">
        <v>0</v>
      </c>
      <c r="S131" t="s">
        <v>300</v>
      </c>
      <c r="T131" t="s">
        <v>266</v>
      </c>
      <c r="U131" t="s">
        <v>1076</v>
      </c>
      <c r="V131" t="b">
        <v>0</v>
      </c>
      <c r="W131" t="s">
        <v>265</v>
      </c>
      <c r="X131">
        <v>1</v>
      </c>
      <c r="Y131" t="s">
        <v>1077</v>
      </c>
      <c r="Z131" t="s">
        <v>265</v>
      </c>
      <c r="AA131" t="s">
        <v>265</v>
      </c>
      <c r="AB131" t="s">
        <v>265</v>
      </c>
      <c r="AC131" t="s">
        <v>265</v>
      </c>
      <c r="AD131" t="s">
        <v>265</v>
      </c>
      <c r="AE131" t="s">
        <v>265</v>
      </c>
      <c r="AF131" t="s">
        <v>266</v>
      </c>
      <c r="AG131" t="s">
        <v>265</v>
      </c>
      <c r="AH131" t="s">
        <v>265</v>
      </c>
      <c r="AI131" t="s">
        <v>265</v>
      </c>
      <c r="AJ131" t="s">
        <v>265</v>
      </c>
      <c r="AL131" t="str">
        <f>IF(SUNA_AGENCY_EN[[#This Row],[relevancy_classification_english]]="Relevant","مناسب",IF(SUNA_AGENCY_EN[[#This Row],[relevancy_classification_english]]="Relevant","عَرَضِيّ",""))</f>
        <v/>
      </c>
      <c r="AN131" t="str">
        <f>IF(SUNA_AGENCY_EN[[#This Row],[sentiment_analysis_english]]="Negative","سلبي",IF(SUNA_AGENCY_EN[[#This Row],[sentiment_analysis_english]]="Neutral","حيادي",IF(SUNA_AGENCY_EN[[#This Row],[sentiment_analysis_english]]="Positive","إيجابي","")))</f>
        <v/>
      </c>
      <c r="AO131" t="str">
        <f>INDEX(TextClassificationList[],MATCH(SUNA_AGENCY_EN[[#This Row],[text_classification_arabic]],TextClassificationList[text_classification_arabic],0),1)</f>
        <v>Politics</v>
      </c>
      <c r="AP131" t="s">
        <v>174</v>
      </c>
      <c r="AQ131" t="e">
        <f>INDEX(TextClassificationList[],MATCH(SUNA_AGENCY_EN[[#This Row],[text_classification_arabic2]],TextClassificationList[text_classification_arabic],0),1)</f>
        <v>#N/A</v>
      </c>
      <c r="AS131" t="e">
        <f>INDEX(TextClassificationList[],MATCH(SUNA_AGENCY_EN[[#This Row],[text_classification_arabic3]],TextClassificationList[text_classification_arabic],0),1)</f>
        <v>#N/A</v>
      </c>
      <c r="AU131" t="e">
        <f>INDEX(TextClassificationList[],MATCH(SUNA_AGENCY_EN[[#This Row],[text_classification_arabic3]],TextClassificationList[text_classification_arabic],0),1)</f>
        <v>#N/A</v>
      </c>
      <c r="AW131" t="e">
        <f>INDEX(TextClassificationList[],MATCH(SUNA_AGENCY_EN[[#This Row],[text_classification_arabic5]],TextClassificationList[text_classification_arabic],0),1)</f>
        <v>#N/A</v>
      </c>
    </row>
    <row r="132" spans="1:49" x14ac:dyDescent="0.2">
      <c r="A132">
        <v>1.6237694831846769E+18</v>
      </c>
      <c r="B132">
        <v>1.6237694831846769E+18</v>
      </c>
      <c r="C132" t="s">
        <v>1078</v>
      </c>
      <c r="D132" s="1">
        <v>44966</v>
      </c>
      <c r="E132" s="2">
        <v>0.90494212962962961</v>
      </c>
      <c r="F132">
        <v>200</v>
      </c>
      <c r="G132">
        <v>1.4671198087391683E+18</v>
      </c>
      <c r="H132" t="s">
        <v>295</v>
      </c>
      <c r="I132" t="s">
        <v>296</v>
      </c>
      <c r="J132" t="s">
        <v>265</v>
      </c>
      <c r="K132" t="s">
        <v>1079</v>
      </c>
      <c r="L132" t="s">
        <v>276</v>
      </c>
      <c r="M132" t="s">
        <v>266</v>
      </c>
      <c r="N132" t="s">
        <v>1080</v>
      </c>
      <c r="O132" t="s">
        <v>1081</v>
      </c>
      <c r="P132">
        <v>0</v>
      </c>
      <c r="Q132">
        <v>0</v>
      </c>
      <c r="R132">
        <v>0</v>
      </c>
      <c r="S132" t="s">
        <v>300</v>
      </c>
      <c r="T132" t="s">
        <v>266</v>
      </c>
      <c r="U132" t="s">
        <v>1082</v>
      </c>
      <c r="V132" t="b">
        <v>0</v>
      </c>
      <c r="W132" t="s">
        <v>265</v>
      </c>
      <c r="X132">
        <v>1</v>
      </c>
      <c r="Y132" t="s">
        <v>1083</v>
      </c>
      <c r="Z132" t="s">
        <v>265</v>
      </c>
      <c r="AA132" t="s">
        <v>265</v>
      </c>
      <c r="AB132" t="s">
        <v>265</v>
      </c>
      <c r="AC132" t="s">
        <v>265</v>
      </c>
      <c r="AD132" t="s">
        <v>265</v>
      </c>
      <c r="AE132" t="s">
        <v>265</v>
      </c>
      <c r="AF132" t="s">
        <v>266</v>
      </c>
      <c r="AG132" t="s">
        <v>265</v>
      </c>
      <c r="AH132" t="s">
        <v>265</v>
      </c>
      <c r="AI132" t="s">
        <v>265</v>
      </c>
      <c r="AJ132" t="s">
        <v>265</v>
      </c>
      <c r="AL132" t="str">
        <f>IF(SUNA_AGENCY_EN[[#This Row],[relevancy_classification_english]]="Relevant","مناسب",IF(SUNA_AGENCY_EN[[#This Row],[relevancy_classification_english]]="Relevant","عَرَضِيّ",""))</f>
        <v/>
      </c>
      <c r="AN132" t="str">
        <f>IF(SUNA_AGENCY_EN[[#This Row],[sentiment_analysis_english]]="Negative","سلبي",IF(SUNA_AGENCY_EN[[#This Row],[sentiment_analysis_english]]="Neutral","حيادي",IF(SUNA_AGENCY_EN[[#This Row],[sentiment_analysis_english]]="Positive","إيجابي","")))</f>
        <v/>
      </c>
      <c r="AO132" t="str">
        <f>INDEX(TextClassificationList[],MATCH(SUNA_AGENCY_EN[[#This Row],[text_classification_arabic]],TextClassificationList[text_classification_arabic],0),1)</f>
        <v>Politics</v>
      </c>
      <c r="AP132" t="s">
        <v>174</v>
      </c>
      <c r="AQ132" t="e">
        <f>INDEX(TextClassificationList[],MATCH(SUNA_AGENCY_EN[[#This Row],[text_classification_arabic2]],TextClassificationList[text_classification_arabic],0),1)</f>
        <v>#N/A</v>
      </c>
      <c r="AS132" t="e">
        <f>INDEX(TextClassificationList[],MATCH(SUNA_AGENCY_EN[[#This Row],[text_classification_arabic3]],TextClassificationList[text_classification_arabic],0),1)</f>
        <v>#N/A</v>
      </c>
      <c r="AU132" t="e">
        <f>INDEX(TextClassificationList[],MATCH(SUNA_AGENCY_EN[[#This Row],[text_classification_arabic3]],TextClassificationList[text_classification_arabic],0),1)</f>
        <v>#N/A</v>
      </c>
      <c r="AW132" t="e">
        <f>INDEX(TextClassificationList[],MATCH(SUNA_AGENCY_EN[[#This Row],[text_classification_arabic5]],TextClassificationList[text_classification_arabic],0),1)</f>
        <v>#N/A</v>
      </c>
    </row>
    <row r="133" spans="1:49" x14ac:dyDescent="0.2">
      <c r="A133">
        <v>1.6237671716533125E+18</v>
      </c>
      <c r="B133">
        <v>1.6237671716533125E+18</v>
      </c>
      <c r="C133" t="s">
        <v>1084</v>
      </c>
      <c r="D133" s="1">
        <v>44966</v>
      </c>
      <c r="E133" s="2">
        <v>0.89856481481481476</v>
      </c>
      <c r="F133">
        <v>200</v>
      </c>
      <c r="G133">
        <v>1.4671198087391683E+18</v>
      </c>
      <c r="H133" t="s">
        <v>295</v>
      </c>
      <c r="I133" t="s">
        <v>296</v>
      </c>
      <c r="J133" t="s">
        <v>265</v>
      </c>
      <c r="K133" t="s">
        <v>1085</v>
      </c>
      <c r="L133" t="s">
        <v>272</v>
      </c>
      <c r="M133" t="s">
        <v>266</v>
      </c>
      <c r="N133" t="s">
        <v>1086</v>
      </c>
      <c r="O133" t="s">
        <v>1087</v>
      </c>
      <c r="P133">
        <v>0</v>
      </c>
      <c r="Q133">
        <v>0</v>
      </c>
      <c r="R133">
        <v>0</v>
      </c>
      <c r="S133" t="s">
        <v>300</v>
      </c>
      <c r="T133" t="s">
        <v>266</v>
      </c>
      <c r="U133" t="s">
        <v>1088</v>
      </c>
      <c r="V133" t="b">
        <v>0</v>
      </c>
      <c r="W133" t="s">
        <v>265</v>
      </c>
      <c r="X133">
        <v>1</v>
      </c>
      <c r="Y133" t="s">
        <v>1089</v>
      </c>
      <c r="Z133" t="s">
        <v>265</v>
      </c>
      <c r="AA133" t="s">
        <v>265</v>
      </c>
      <c r="AB133" t="s">
        <v>265</v>
      </c>
      <c r="AC133" t="s">
        <v>265</v>
      </c>
      <c r="AD133" t="s">
        <v>265</v>
      </c>
      <c r="AE133" t="s">
        <v>265</v>
      </c>
      <c r="AF133" t="s">
        <v>266</v>
      </c>
      <c r="AG133" t="s">
        <v>265</v>
      </c>
      <c r="AH133" t="s">
        <v>265</v>
      </c>
      <c r="AI133" t="s">
        <v>265</v>
      </c>
      <c r="AJ133" t="s">
        <v>265</v>
      </c>
      <c r="AL133" t="str">
        <f>IF(SUNA_AGENCY_EN[[#This Row],[relevancy_classification_english]]="Relevant","مناسب",IF(SUNA_AGENCY_EN[[#This Row],[relevancy_classification_english]]="Relevant","عَرَضِيّ",""))</f>
        <v/>
      </c>
      <c r="AN133" t="str">
        <f>IF(SUNA_AGENCY_EN[[#This Row],[sentiment_analysis_english]]="Negative","سلبي",IF(SUNA_AGENCY_EN[[#This Row],[sentiment_analysis_english]]="Neutral","حيادي",IF(SUNA_AGENCY_EN[[#This Row],[sentiment_analysis_english]]="Positive","إيجابي","")))</f>
        <v/>
      </c>
      <c r="AO133" t="str">
        <f>INDEX(TextClassificationList[],MATCH(SUNA_AGENCY_EN[[#This Row],[text_classification_arabic]],TextClassificationList[text_classification_arabic],0),1)</f>
        <v>Politics</v>
      </c>
      <c r="AP133" t="s">
        <v>174</v>
      </c>
      <c r="AQ133" t="e">
        <f>INDEX(TextClassificationList[],MATCH(SUNA_AGENCY_EN[[#This Row],[text_classification_arabic2]],TextClassificationList[text_classification_arabic],0),1)</f>
        <v>#N/A</v>
      </c>
      <c r="AS133" t="e">
        <f>INDEX(TextClassificationList[],MATCH(SUNA_AGENCY_EN[[#This Row],[text_classification_arabic3]],TextClassificationList[text_classification_arabic],0),1)</f>
        <v>#N/A</v>
      </c>
      <c r="AU133" t="e">
        <f>INDEX(TextClassificationList[],MATCH(SUNA_AGENCY_EN[[#This Row],[text_classification_arabic3]],TextClassificationList[text_classification_arabic],0),1)</f>
        <v>#N/A</v>
      </c>
      <c r="AW133" t="e">
        <f>INDEX(TextClassificationList[],MATCH(SUNA_AGENCY_EN[[#This Row],[text_classification_arabic5]],TextClassificationList[text_classification_arabic],0),1)</f>
        <v>#N/A</v>
      </c>
    </row>
    <row r="134" spans="1:49" x14ac:dyDescent="0.2">
      <c r="A134">
        <v>1.6237665973483356E+18</v>
      </c>
      <c r="B134">
        <v>1.6237665973483356E+18</v>
      </c>
      <c r="C134" t="s">
        <v>1090</v>
      </c>
      <c r="D134" s="1">
        <v>44966</v>
      </c>
      <c r="E134" s="2">
        <v>0.89697916666666666</v>
      </c>
      <c r="F134">
        <v>200</v>
      </c>
      <c r="G134">
        <v>1.4671198087391683E+18</v>
      </c>
      <c r="H134" t="s">
        <v>295</v>
      </c>
      <c r="I134" t="s">
        <v>296</v>
      </c>
      <c r="J134" t="s">
        <v>265</v>
      </c>
      <c r="K134" t="s">
        <v>1091</v>
      </c>
      <c r="L134" t="s">
        <v>276</v>
      </c>
      <c r="M134" t="s">
        <v>266</v>
      </c>
      <c r="N134" t="s">
        <v>1092</v>
      </c>
      <c r="O134" t="s">
        <v>1093</v>
      </c>
      <c r="P134">
        <v>0</v>
      </c>
      <c r="Q134">
        <v>0</v>
      </c>
      <c r="R134">
        <v>0</v>
      </c>
      <c r="S134" t="s">
        <v>300</v>
      </c>
      <c r="T134" t="s">
        <v>266</v>
      </c>
      <c r="U134" t="s">
        <v>1094</v>
      </c>
      <c r="V134" t="b">
        <v>0</v>
      </c>
      <c r="W134" t="s">
        <v>265</v>
      </c>
      <c r="X134">
        <v>1</v>
      </c>
      <c r="Y134" t="s">
        <v>1095</v>
      </c>
      <c r="Z134" t="s">
        <v>265</v>
      </c>
      <c r="AA134" t="s">
        <v>265</v>
      </c>
      <c r="AB134" t="s">
        <v>265</v>
      </c>
      <c r="AC134" t="s">
        <v>265</v>
      </c>
      <c r="AD134" t="s">
        <v>265</v>
      </c>
      <c r="AE134" t="s">
        <v>265</v>
      </c>
      <c r="AF134" t="s">
        <v>266</v>
      </c>
      <c r="AG134" t="s">
        <v>265</v>
      </c>
      <c r="AH134" t="s">
        <v>265</v>
      </c>
      <c r="AI134" t="s">
        <v>265</v>
      </c>
      <c r="AJ134" t="s">
        <v>265</v>
      </c>
      <c r="AL134" t="str">
        <f>IF(SUNA_AGENCY_EN[[#This Row],[relevancy_classification_english]]="Relevant","مناسب",IF(SUNA_AGENCY_EN[[#This Row],[relevancy_classification_english]]="Relevant","عَرَضِيّ",""))</f>
        <v/>
      </c>
      <c r="AN134" t="str">
        <f>IF(SUNA_AGENCY_EN[[#This Row],[sentiment_analysis_english]]="Negative","سلبي",IF(SUNA_AGENCY_EN[[#This Row],[sentiment_analysis_english]]="Neutral","حيادي",IF(SUNA_AGENCY_EN[[#This Row],[sentiment_analysis_english]]="Positive","إيجابي","")))</f>
        <v/>
      </c>
      <c r="AO134" t="str">
        <f>INDEX(TextClassificationList[],MATCH(SUNA_AGENCY_EN[[#This Row],[text_classification_arabic]],TextClassificationList[text_classification_arabic],0),1)</f>
        <v>Politics</v>
      </c>
      <c r="AP134" t="s">
        <v>174</v>
      </c>
      <c r="AQ134" t="e">
        <f>INDEX(TextClassificationList[],MATCH(SUNA_AGENCY_EN[[#This Row],[text_classification_arabic2]],TextClassificationList[text_classification_arabic],0),1)</f>
        <v>#N/A</v>
      </c>
      <c r="AS134" t="e">
        <f>INDEX(TextClassificationList[],MATCH(SUNA_AGENCY_EN[[#This Row],[text_classification_arabic3]],TextClassificationList[text_classification_arabic],0),1)</f>
        <v>#N/A</v>
      </c>
      <c r="AU134" t="e">
        <f>INDEX(TextClassificationList[],MATCH(SUNA_AGENCY_EN[[#This Row],[text_classification_arabic3]],TextClassificationList[text_classification_arabic],0),1)</f>
        <v>#N/A</v>
      </c>
      <c r="AW134" t="e">
        <f>INDEX(TextClassificationList[],MATCH(SUNA_AGENCY_EN[[#This Row],[text_classification_arabic5]],TextClassificationList[text_classification_arabic],0),1)</f>
        <v>#N/A</v>
      </c>
    </row>
    <row r="135" spans="1:49" x14ac:dyDescent="0.2">
      <c r="A135">
        <v>1.6237658663985111E+18</v>
      </c>
      <c r="B135">
        <v>1.6237658663985111E+18</v>
      </c>
      <c r="C135" t="s">
        <v>1096</v>
      </c>
      <c r="D135" s="1">
        <v>44966</v>
      </c>
      <c r="E135" s="2">
        <v>0.89496527777777779</v>
      </c>
      <c r="F135">
        <v>200</v>
      </c>
      <c r="G135">
        <v>1.4671198087391683E+18</v>
      </c>
      <c r="H135" t="s">
        <v>295</v>
      </c>
      <c r="I135" t="s">
        <v>296</v>
      </c>
      <c r="J135" t="s">
        <v>265</v>
      </c>
      <c r="K135" t="s">
        <v>1097</v>
      </c>
      <c r="L135" t="s">
        <v>272</v>
      </c>
      <c r="M135" t="s">
        <v>266</v>
      </c>
      <c r="N135" t="s">
        <v>1098</v>
      </c>
      <c r="O135" t="s">
        <v>1099</v>
      </c>
      <c r="P135">
        <v>0</v>
      </c>
      <c r="Q135">
        <v>0</v>
      </c>
      <c r="R135">
        <v>0</v>
      </c>
      <c r="S135" t="s">
        <v>300</v>
      </c>
      <c r="T135" t="s">
        <v>266</v>
      </c>
      <c r="U135" t="s">
        <v>1100</v>
      </c>
      <c r="V135" t="b">
        <v>0</v>
      </c>
      <c r="W135" t="s">
        <v>265</v>
      </c>
      <c r="X135">
        <v>1</v>
      </c>
      <c r="Y135" t="s">
        <v>1101</v>
      </c>
      <c r="Z135" t="s">
        <v>265</v>
      </c>
      <c r="AA135" t="s">
        <v>265</v>
      </c>
      <c r="AB135" t="s">
        <v>265</v>
      </c>
      <c r="AC135" t="s">
        <v>265</v>
      </c>
      <c r="AD135" t="s">
        <v>265</v>
      </c>
      <c r="AE135" t="s">
        <v>265</v>
      </c>
      <c r="AF135" t="s">
        <v>266</v>
      </c>
      <c r="AG135" t="s">
        <v>265</v>
      </c>
      <c r="AH135" t="s">
        <v>265</v>
      </c>
      <c r="AI135" t="s">
        <v>265</v>
      </c>
      <c r="AJ135" t="s">
        <v>265</v>
      </c>
      <c r="AL135" t="str">
        <f>IF(SUNA_AGENCY_EN[[#This Row],[relevancy_classification_english]]="Relevant","مناسب",IF(SUNA_AGENCY_EN[[#This Row],[relevancy_classification_english]]="Relevant","عَرَضِيّ",""))</f>
        <v/>
      </c>
      <c r="AN135" t="str">
        <f>IF(SUNA_AGENCY_EN[[#This Row],[sentiment_analysis_english]]="Negative","سلبي",IF(SUNA_AGENCY_EN[[#This Row],[sentiment_analysis_english]]="Neutral","حيادي",IF(SUNA_AGENCY_EN[[#This Row],[sentiment_analysis_english]]="Positive","إيجابي","")))</f>
        <v/>
      </c>
      <c r="AO135" t="str">
        <f>INDEX(TextClassificationList[],MATCH(SUNA_AGENCY_EN[[#This Row],[text_classification_arabic]],TextClassificationList[text_classification_arabic],0),1)</f>
        <v>Politics</v>
      </c>
      <c r="AP135" t="s">
        <v>174</v>
      </c>
      <c r="AQ135" t="e">
        <f>INDEX(TextClassificationList[],MATCH(SUNA_AGENCY_EN[[#This Row],[text_classification_arabic2]],TextClassificationList[text_classification_arabic],0),1)</f>
        <v>#N/A</v>
      </c>
      <c r="AS135" t="e">
        <f>INDEX(TextClassificationList[],MATCH(SUNA_AGENCY_EN[[#This Row],[text_classification_arabic3]],TextClassificationList[text_classification_arabic],0),1)</f>
        <v>#N/A</v>
      </c>
      <c r="AU135" t="e">
        <f>INDEX(TextClassificationList[],MATCH(SUNA_AGENCY_EN[[#This Row],[text_classification_arabic3]],TextClassificationList[text_classification_arabic],0),1)</f>
        <v>#N/A</v>
      </c>
      <c r="AW135" t="e">
        <f>INDEX(TextClassificationList[],MATCH(SUNA_AGENCY_EN[[#This Row],[text_classification_arabic5]],TextClassificationList[text_classification_arabic],0),1)</f>
        <v>#N/A</v>
      </c>
    </row>
    <row r="136" spans="1:49" x14ac:dyDescent="0.2">
      <c r="A136">
        <v>1.6237651007367455E+18</v>
      </c>
      <c r="B136">
        <v>1.6237651007367455E+18</v>
      </c>
      <c r="C136" t="s">
        <v>1102</v>
      </c>
      <c r="D136" s="1">
        <v>44966</v>
      </c>
      <c r="E136" s="2">
        <v>0.89284722222222224</v>
      </c>
      <c r="F136">
        <v>200</v>
      </c>
      <c r="G136">
        <v>1.4671198087391683E+18</v>
      </c>
      <c r="H136" t="s">
        <v>295</v>
      </c>
      <c r="I136" t="s">
        <v>296</v>
      </c>
      <c r="J136" t="s">
        <v>265</v>
      </c>
      <c r="K136" t="s">
        <v>1103</v>
      </c>
      <c r="L136" t="s">
        <v>272</v>
      </c>
      <c r="M136" t="s">
        <v>266</v>
      </c>
      <c r="N136" t="s">
        <v>1104</v>
      </c>
      <c r="O136" t="s">
        <v>1105</v>
      </c>
      <c r="P136">
        <v>0</v>
      </c>
      <c r="Q136">
        <v>0</v>
      </c>
      <c r="R136">
        <v>0</v>
      </c>
      <c r="S136" t="s">
        <v>300</v>
      </c>
      <c r="T136" t="s">
        <v>266</v>
      </c>
      <c r="U136" t="s">
        <v>1106</v>
      </c>
      <c r="V136" t="b">
        <v>0</v>
      </c>
      <c r="W136" t="s">
        <v>265</v>
      </c>
      <c r="X136">
        <v>1</v>
      </c>
      <c r="Y136" t="s">
        <v>1107</v>
      </c>
      <c r="Z136" t="s">
        <v>265</v>
      </c>
      <c r="AA136" t="s">
        <v>265</v>
      </c>
      <c r="AB136" t="s">
        <v>265</v>
      </c>
      <c r="AC136" t="s">
        <v>265</v>
      </c>
      <c r="AD136" t="s">
        <v>265</v>
      </c>
      <c r="AE136" t="s">
        <v>265</v>
      </c>
      <c r="AF136" t="s">
        <v>266</v>
      </c>
      <c r="AG136" t="s">
        <v>265</v>
      </c>
      <c r="AH136" t="s">
        <v>265</v>
      </c>
      <c r="AI136" t="s">
        <v>265</v>
      </c>
      <c r="AJ136" t="s">
        <v>265</v>
      </c>
      <c r="AL136" t="str">
        <f>IF(SUNA_AGENCY_EN[[#This Row],[relevancy_classification_english]]="Relevant","مناسب",IF(SUNA_AGENCY_EN[[#This Row],[relevancy_classification_english]]="Relevant","عَرَضِيّ",""))</f>
        <v/>
      </c>
      <c r="AN136" t="str">
        <f>IF(SUNA_AGENCY_EN[[#This Row],[sentiment_analysis_english]]="Negative","سلبي",IF(SUNA_AGENCY_EN[[#This Row],[sentiment_analysis_english]]="Neutral","حيادي",IF(SUNA_AGENCY_EN[[#This Row],[sentiment_analysis_english]]="Positive","إيجابي","")))</f>
        <v/>
      </c>
      <c r="AO136" t="str">
        <f>INDEX(TextClassificationList[],MATCH(SUNA_AGENCY_EN[[#This Row],[text_classification_arabic]],TextClassificationList[text_classification_arabic],0),1)</f>
        <v>Politics</v>
      </c>
      <c r="AP136" t="s">
        <v>174</v>
      </c>
      <c r="AQ136" t="e">
        <f>INDEX(TextClassificationList[],MATCH(SUNA_AGENCY_EN[[#This Row],[text_classification_arabic2]],TextClassificationList[text_classification_arabic],0),1)</f>
        <v>#N/A</v>
      </c>
      <c r="AS136" t="e">
        <f>INDEX(TextClassificationList[],MATCH(SUNA_AGENCY_EN[[#This Row],[text_classification_arabic3]],TextClassificationList[text_classification_arabic],0),1)</f>
        <v>#N/A</v>
      </c>
      <c r="AU136" t="e">
        <f>INDEX(TextClassificationList[],MATCH(SUNA_AGENCY_EN[[#This Row],[text_classification_arabic3]],TextClassificationList[text_classification_arabic],0),1)</f>
        <v>#N/A</v>
      </c>
      <c r="AW136" t="e">
        <f>INDEX(TextClassificationList[],MATCH(SUNA_AGENCY_EN[[#This Row],[text_classification_arabic5]],TextClassificationList[text_classification_arabic],0),1)</f>
        <v>#N/A</v>
      </c>
    </row>
    <row r="137" spans="1:49" x14ac:dyDescent="0.2">
      <c r="A137">
        <v>1.6237368306747392E+18</v>
      </c>
      <c r="B137">
        <v>1.6237368306747392E+18</v>
      </c>
      <c r="C137" t="s">
        <v>1108</v>
      </c>
      <c r="D137" s="1">
        <v>44966</v>
      </c>
      <c r="E137" s="2">
        <v>0.81483796296296296</v>
      </c>
      <c r="F137">
        <v>200</v>
      </c>
      <c r="G137">
        <v>1.4671198087391683E+18</v>
      </c>
      <c r="H137" t="s">
        <v>295</v>
      </c>
      <c r="I137" t="s">
        <v>296</v>
      </c>
      <c r="J137" t="s">
        <v>265</v>
      </c>
      <c r="K137" t="s">
        <v>1109</v>
      </c>
      <c r="L137" t="s">
        <v>272</v>
      </c>
      <c r="M137" t="s">
        <v>266</v>
      </c>
      <c r="N137" t="s">
        <v>1110</v>
      </c>
      <c r="O137" t="s">
        <v>1111</v>
      </c>
      <c r="P137">
        <v>0</v>
      </c>
      <c r="Q137">
        <v>0</v>
      </c>
      <c r="R137">
        <v>0</v>
      </c>
      <c r="S137" t="s">
        <v>300</v>
      </c>
      <c r="T137" t="s">
        <v>266</v>
      </c>
      <c r="U137" t="s">
        <v>1112</v>
      </c>
      <c r="V137" t="b">
        <v>0</v>
      </c>
      <c r="W137" t="s">
        <v>265</v>
      </c>
      <c r="X137">
        <v>1</v>
      </c>
      <c r="Y137" t="s">
        <v>1113</v>
      </c>
      <c r="Z137" t="s">
        <v>265</v>
      </c>
      <c r="AA137" t="s">
        <v>265</v>
      </c>
      <c r="AB137" t="s">
        <v>265</v>
      </c>
      <c r="AC137" t="s">
        <v>265</v>
      </c>
      <c r="AD137" t="s">
        <v>265</v>
      </c>
      <c r="AE137" t="s">
        <v>265</v>
      </c>
      <c r="AF137" t="s">
        <v>266</v>
      </c>
      <c r="AG137" t="s">
        <v>265</v>
      </c>
      <c r="AH137" t="s">
        <v>265</v>
      </c>
      <c r="AI137" t="s">
        <v>265</v>
      </c>
      <c r="AJ137" t="s">
        <v>265</v>
      </c>
      <c r="AL137" t="str">
        <f>IF(SUNA_AGENCY_EN[[#This Row],[relevancy_classification_english]]="Relevant","مناسب",IF(SUNA_AGENCY_EN[[#This Row],[relevancy_classification_english]]="Relevant","عَرَضِيّ",""))</f>
        <v/>
      </c>
      <c r="AN137" t="str">
        <f>IF(SUNA_AGENCY_EN[[#This Row],[sentiment_analysis_english]]="Negative","سلبي",IF(SUNA_AGENCY_EN[[#This Row],[sentiment_analysis_english]]="Neutral","حيادي",IF(SUNA_AGENCY_EN[[#This Row],[sentiment_analysis_english]]="Positive","إيجابي","")))</f>
        <v/>
      </c>
      <c r="AO137" t="str">
        <f>INDEX(TextClassificationList[],MATCH(SUNA_AGENCY_EN[[#This Row],[text_classification_arabic]],TextClassificationList[text_classification_arabic],0),1)</f>
        <v>Politics</v>
      </c>
      <c r="AP137" t="s">
        <v>174</v>
      </c>
      <c r="AQ137" t="e">
        <f>INDEX(TextClassificationList[],MATCH(SUNA_AGENCY_EN[[#This Row],[text_classification_arabic2]],TextClassificationList[text_classification_arabic],0),1)</f>
        <v>#N/A</v>
      </c>
      <c r="AS137" t="e">
        <f>INDEX(TextClassificationList[],MATCH(SUNA_AGENCY_EN[[#This Row],[text_classification_arabic3]],TextClassificationList[text_classification_arabic],0),1)</f>
        <v>#N/A</v>
      </c>
      <c r="AU137" t="e">
        <f>INDEX(TextClassificationList[],MATCH(SUNA_AGENCY_EN[[#This Row],[text_classification_arabic3]],TextClassificationList[text_classification_arabic],0),1)</f>
        <v>#N/A</v>
      </c>
      <c r="AW137" t="e">
        <f>INDEX(TextClassificationList[],MATCH(SUNA_AGENCY_EN[[#This Row],[text_classification_arabic5]],TextClassificationList[text_classification_arabic],0),1)</f>
        <v>#N/A</v>
      </c>
    </row>
    <row r="138" spans="1:49" hidden="1" x14ac:dyDescent="0.2">
      <c r="A138">
        <v>1.6237357775480177E+18</v>
      </c>
      <c r="B138">
        <v>1.6237357775480177E+18</v>
      </c>
      <c r="C138" t="s">
        <v>1114</v>
      </c>
      <c r="D138" s="1">
        <v>44966</v>
      </c>
      <c r="E138" s="2">
        <v>0.81193287037037032</v>
      </c>
      <c r="F138">
        <v>200</v>
      </c>
      <c r="G138">
        <v>1.4671198087391683E+18</v>
      </c>
      <c r="H138" t="s">
        <v>295</v>
      </c>
      <c r="I138" t="s">
        <v>296</v>
      </c>
      <c r="J138" t="s">
        <v>265</v>
      </c>
      <c r="K138" t="s">
        <v>1115</v>
      </c>
      <c r="L138" t="s">
        <v>272</v>
      </c>
      <c r="M138" t="s">
        <v>266</v>
      </c>
      <c r="N138" t="s">
        <v>1116</v>
      </c>
      <c r="O138" t="s">
        <v>1117</v>
      </c>
      <c r="P138">
        <v>0</v>
      </c>
      <c r="Q138">
        <v>0</v>
      </c>
      <c r="R138">
        <v>2</v>
      </c>
      <c r="S138" t="s">
        <v>300</v>
      </c>
      <c r="T138" t="s">
        <v>266</v>
      </c>
      <c r="U138" t="s">
        <v>1118</v>
      </c>
      <c r="V138" t="b">
        <v>0</v>
      </c>
      <c r="W138" t="s">
        <v>265</v>
      </c>
      <c r="X138">
        <v>1</v>
      </c>
      <c r="Y138" t="s">
        <v>1119</v>
      </c>
      <c r="Z138" t="s">
        <v>265</v>
      </c>
      <c r="AA138" t="s">
        <v>265</v>
      </c>
      <c r="AB138" t="s">
        <v>265</v>
      </c>
      <c r="AC138" t="s">
        <v>265</v>
      </c>
      <c r="AD138" t="s">
        <v>265</v>
      </c>
      <c r="AE138" t="s">
        <v>265</v>
      </c>
      <c r="AF138" t="s">
        <v>266</v>
      </c>
      <c r="AG138" t="s">
        <v>265</v>
      </c>
      <c r="AH138" t="s">
        <v>265</v>
      </c>
      <c r="AI138" t="s">
        <v>265</v>
      </c>
      <c r="AJ138" t="s">
        <v>265</v>
      </c>
      <c r="AK138" t="s">
        <v>267</v>
      </c>
      <c r="AL138" t="str">
        <f>IF(SUNA_AGENCY_EN[[#This Row],[relevancy_classification_english]]="Relevant","مناسب",IF(SUNA_AGENCY_EN[[#This Row],[relevancy_classification_english]]="Relevant","عَرَضِيّ",""))</f>
        <v>مناسب</v>
      </c>
      <c r="AM138" t="s">
        <v>269</v>
      </c>
      <c r="AN138" t="str">
        <f>IF(SUNA_AGENCY_EN[[#This Row],[sentiment_analysis_english]]="Negative","سلبي",IF(SUNA_AGENCY_EN[[#This Row],[sentiment_analysis_english]]="Neutral","حيادي",IF(SUNA_AGENCY_EN[[#This Row],[sentiment_analysis_english]]="Positive","إيجابي","")))</f>
        <v>إيجابي</v>
      </c>
      <c r="AO138" t="str">
        <f>INDEX(TextClassificationList[],MATCH(SUNA_AGENCY_EN[[#This Row],[text_classification_arabic]],TextClassificationList[text_classification_arabic],0),1)</f>
        <v>Food Security</v>
      </c>
      <c r="AP138" t="s">
        <v>214</v>
      </c>
      <c r="AQ138" t="e">
        <f>INDEX(TextClassificationList[],MATCH(SUNA_AGENCY_EN[[#This Row],[text_classification_arabic2]],TextClassificationList[text_classification_arabic],0),1)</f>
        <v>#N/A</v>
      </c>
      <c r="AS138" t="e">
        <f>INDEX(TextClassificationList[],MATCH(SUNA_AGENCY_EN[[#This Row],[text_classification_arabic3]],TextClassificationList[text_classification_arabic],0),1)</f>
        <v>#N/A</v>
      </c>
      <c r="AU138" t="e">
        <f>INDEX(TextClassificationList[],MATCH(SUNA_AGENCY_EN[[#This Row],[text_classification_arabic3]],TextClassificationList[text_classification_arabic],0),1)</f>
        <v>#N/A</v>
      </c>
      <c r="AW138" t="e">
        <f>INDEX(TextClassificationList[],MATCH(SUNA_AGENCY_EN[[#This Row],[text_classification_arabic5]],TextClassificationList[text_classification_arabic],0),1)</f>
        <v>#N/A</v>
      </c>
    </row>
    <row r="139" spans="1:49" x14ac:dyDescent="0.2">
      <c r="A139">
        <v>1.6237316009229312E+18</v>
      </c>
      <c r="B139">
        <v>1.6237316009229312E+18</v>
      </c>
      <c r="C139" t="s">
        <v>1120</v>
      </c>
      <c r="D139" s="1">
        <v>44966</v>
      </c>
      <c r="E139" s="2">
        <v>0.80040509259259263</v>
      </c>
      <c r="F139">
        <v>200</v>
      </c>
      <c r="G139">
        <v>1.4671198087391683E+18</v>
      </c>
      <c r="H139" t="s">
        <v>295</v>
      </c>
      <c r="I139" t="s">
        <v>296</v>
      </c>
      <c r="J139" t="s">
        <v>265</v>
      </c>
      <c r="K139" t="s">
        <v>1121</v>
      </c>
      <c r="L139" t="s">
        <v>272</v>
      </c>
      <c r="M139" t="s">
        <v>266</v>
      </c>
      <c r="N139" t="s">
        <v>1122</v>
      </c>
      <c r="O139" t="s">
        <v>1123</v>
      </c>
      <c r="P139">
        <v>0</v>
      </c>
      <c r="Q139">
        <v>0</v>
      </c>
      <c r="R139">
        <v>0</v>
      </c>
      <c r="S139" t="s">
        <v>300</v>
      </c>
      <c r="T139" t="s">
        <v>266</v>
      </c>
      <c r="U139" t="s">
        <v>1124</v>
      </c>
      <c r="V139" t="b">
        <v>0</v>
      </c>
      <c r="W139" t="s">
        <v>265</v>
      </c>
      <c r="X139">
        <v>1</v>
      </c>
      <c r="Y139" t="s">
        <v>1125</v>
      </c>
      <c r="Z139" t="s">
        <v>265</v>
      </c>
      <c r="AA139" t="s">
        <v>265</v>
      </c>
      <c r="AB139" t="s">
        <v>265</v>
      </c>
      <c r="AC139" t="s">
        <v>265</v>
      </c>
      <c r="AD139" t="s">
        <v>265</v>
      </c>
      <c r="AE139" t="s">
        <v>265</v>
      </c>
      <c r="AF139" t="s">
        <v>266</v>
      </c>
      <c r="AG139" t="s">
        <v>265</v>
      </c>
      <c r="AH139" t="s">
        <v>265</v>
      </c>
      <c r="AI139" t="s">
        <v>265</v>
      </c>
      <c r="AJ139" t="s">
        <v>265</v>
      </c>
      <c r="AL139" t="str">
        <f>IF(SUNA_AGENCY_EN[[#This Row],[relevancy_classification_english]]="Relevant","مناسب",IF(SUNA_AGENCY_EN[[#This Row],[relevancy_classification_english]]="Relevant","عَرَضِيّ",""))</f>
        <v/>
      </c>
      <c r="AN139" t="str">
        <f>IF(SUNA_AGENCY_EN[[#This Row],[sentiment_analysis_english]]="Negative","سلبي",IF(SUNA_AGENCY_EN[[#This Row],[sentiment_analysis_english]]="Neutral","حيادي",IF(SUNA_AGENCY_EN[[#This Row],[sentiment_analysis_english]]="Positive","إيجابي","")))</f>
        <v/>
      </c>
      <c r="AO139" t="str">
        <f>INDEX(TextClassificationList[],MATCH(SUNA_AGENCY_EN[[#This Row],[text_classification_arabic]],TextClassificationList[text_classification_arabic],0),1)</f>
        <v>Politics</v>
      </c>
      <c r="AP139" t="s">
        <v>174</v>
      </c>
      <c r="AQ139" t="e">
        <f>INDEX(TextClassificationList[],MATCH(SUNA_AGENCY_EN[[#This Row],[text_classification_arabic2]],TextClassificationList[text_classification_arabic],0),1)</f>
        <v>#N/A</v>
      </c>
      <c r="AS139" t="e">
        <f>INDEX(TextClassificationList[],MATCH(SUNA_AGENCY_EN[[#This Row],[text_classification_arabic3]],TextClassificationList[text_classification_arabic],0),1)</f>
        <v>#N/A</v>
      </c>
      <c r="AU139" t="e">
        <f>INDEX(TextClassificationList[],MATCH(SUNA_AGENCY_EN[[#This Row],[text_classification_arabic3]],TextClassificationList[text_classification_arabic],0),1)</f>
        <v>#N/A</v>
      </c>
      <c r="AW139" t="e">
        <f>INDEX(TextClassificationList[],MATCH(SUNA_AGENCY_EN[[#This Row],[text_classification_arabic5]],TextClassificationList[text_classification_arabic],0),1)</f>
        <v>#N/A</v>
      </c>
    </row>
    <row r="140" spans="1:49" x14ac:dyDescent="0.2">
      <c r="A140">
        <v>1.6237292305876009E+18</v>
      </c>
      <c r="B140">
        <v>1.6237292305876009E+18</v>
      </c>
      <c r="C140" t="s">
        <v>1126</v>
      </c>
      <c r="D140" s="1">
        <v>44966</v>
      </c>
      <c r="E140" s="2">
        <v>0.79386574074074079</v>
      </c>
      <c r="F140">
        <v>200</v>
      </c>
      <c r="G140">
        <v>1.4671198087391683E+18</v>
      </c>
      <c r="H140" t="s">
        <v>295</v>
      </c>
      <c r="I140" t="s">
        <v>296</v>
      </c>
      <c r="J140" t="s">
        <v>265</v>
      </c>
      <c r="K140" t="s">
        <v>1127</v>
      </c>
      <c r="L140" t="s">
        <v>293</v>
      </c>
      <c r="M140" t="s">
        <v>266</v>
      </c>
      <c r="N140" t="s">
        <v>1128</v>
      </c>
      <c r="O140" t="s">
        <v>1129</v>
      </c>
      <c r="P140">
        <v>0</v>
      </c>
      <c r="Q140">
        <v>0</v>
      </c>
      <c r="R140">
        <v>0</v>
      </c>
      <c r="S140" t="s">
        <v>300</v>
      </c>
      <c r="T140" t="s">
        <v>266</v>
      </c>
      <c r="U140" t="s">
        <v>1130</v>
      </c>
      <c r="V140" t="b">
        <v>0</v>
      </c>
      <c r="W140" t="s">
        <v>265</v>
      </c>
      <c r="X140">
        <v>1</v>
      </c>
      <c r="Y140" t="s">
        <v>1131</v>
      </c>
      <c r="Z140" t="s">
        <v>265</v>
      </c>
      <c r="AA140" t="s">
        <v>265</v>
      </c>
      <c r="AB140" t="s">
        <v>265</v>
      </c>
      <c r="AC140" t="s">
        <v>265</v>
      </c>
      <c r="AD140" t="s">
        <v>265</v>
      </c>
      <c r="AE140" t="s">
        <v>265</v>
      </c>
      <c r="AF140" t="s">
        <v>266</v>
      </c>
      <c r="AG140" t="s">
        <v>265</v>
      </c>
      <c r="AH140" t="s">
        <v>265</v>
      </c>
      <c r="AI140" t="s">
        <v>265</v>
      </c>
      <c r="AJ140" t="s">
        <v>265</v>
      </c>
      <c r="AL140" t="str">
        <f>IF(SUNA_AGENCY_EN[[#This Row],[relevancy_classification_english]]="Relevant","مناسب",IF(SUNA_AGENCY_EN[[#This Row],[relevancy_classification_english]]="Relevant","عَرَضِيّ",""))</f>
        <v/>
      </c>
      <c r="AN140" t="str">
        <f>IF(SUNA_AGENCY_EN[[#This Row],[sentiment_analysis_english]]="Negative","سلبي",IF(SUNA_AGENCY_EN[[#This Row],[sentiment_analysis_english]]="Neutral","حيادي",IF(SUNA_AGENCY_EN[[#This Row],[sentiment_analysis_english]]="Positive","إيجابي","")))</f>
        <v/>
      </c>
      <c r="AO140" t="str">
        <f>INDEX(TextClassificationList[],MATCH(SUNA_AGENCY_EN[[#This Row],[text_classification_arabic]],TextClassificationList[text_classification_arabic],0),1)</f>
        <v>Politics</v>
      </c>
      <c r="AP140" t="s">
        <v>174</v>
      </c>
      <c r="AQ140" t="e">
        <f>INDEX(TextClassificationList[],MATCH(SUNA_AGENCY_EN[[#This Row],[text_classification_arabic2]],TextClassificationList[text_classification_arabic],0),1)</f>
        <v>#N/A</v>
      </c>
      <c r="AS140" t="e">
        <f>INDEX(TextClassificationList[],MATCH(SUNA_AGENCY_EN[[#This Row],[text_classification_arabic3]],TextClassificationList[text_classification_arabic],0),1)</f>
        <v>#N/A</v>
      </c>
      <c r="AU140" t="e">
        <f>INDEX(TextClassificationList[],MATCH(SUNA_AGENCY_EN[[#This Row],[text_classification_arabic3]],TextClassificationList[text_classification_arabic],0),1)</f>
        <v>#N/A</v>
      </c>
      <c r="AW140" t="e">
        <f>INDEX(TextClassificationList[],MATCH(SUNA_AGENCY_EN[[#This Row],[text_classification_arabic5]],TextClassificationList[text_classification_arabic],0),1)</f>
        <v>#N/A</v>
      </c>
    </row>
    <row r="141" spans="1:49" x14ac:dyDescent="0.2">
      <c r="A141">
        <v>1.6237273498238566E+18</v>
      </c>
      <c r="B141">
        <v>1.6237273498238566E+18</v>
      </c>
      <c r="C141" t="s">
        <v>1132</v>
      </c>
      <c r="D141" s="1">
        <v>44966</v>
      </c>
      <c r="E141" s="2">
        <v>0.78868055555555561</v>
      </c>
      <c r="F141">
        <v>200</v>
      </c>
      <c r="G141">
        <v>1.4671198087391683E+18</v>
      </c>
      <c r="H141" t="s">
        <v>295</v>
      </c>
      <c r="I141" t="s">
        <v>296</v>
      </c>
      <c r="J141" t="s">
        <v>265</v>
      </c>
      <c r="K141" t="s">
        <v>1133</v>
      </c>
      <c r="L141" t="s">
        <v>272</v>
      </c>
      <c r="M141" t="s">
        <v>266</v>
      </c>
      <c r="N141" t="s">
        <v>1134</v>
      </c>
      <c r="O141" t="s">
        <v>1135</v>
      </c>
      <c r="P141">
        <v>0</v>
      </c>
      <c r="Q141">
        <v>0</v>
      </c>
      <c r="R141">
        <v>0</v>
      </c>
      <c r="S141" t="s">
        <v>300</v>
      </c>
      <c r="T141" t="s">
        <v>266</v>
      </c>
      <c r="U141" t="s">
        <v>1136</v>
      </c>
      <c r="V141" t="b">
        <v>0</v>
      </c>
      <c r="W141" t="s">
        <v>265</v>
      </c>
      <c r="X141">
        <v>1</v>
      </c>
      <c r="Y141" t="s">
        <v>1137</v>
      </c>
      <c r="Z141" t="s">
        <v>265</v>
      </c>
      <c r="AA141" t="s">
        <v>265</v>
      </c>
      <c r="AB141" t="s">
        <v>265</v>
      </c>
      <c r="AC141" t="s">
        <v>265</v>
      </c>
      <c r="AD141" t="s">
        <v>265</v>
      </c>
      <c r="AE141" t="s">
        <v>265</v>
      </c>
      <c r="AF141" t="s">
        <v>266</v>
      </c>
      <c r="AG141" t="s">
        <v>265</v>
      </c>
      <c r="AH141" t="s">
        <v>265</v>
      </c>
      <c r="AI141" t="s">
        <v>265</v>
      </c>
      <c r="AJ141" t="s">
        <v>265</v>
      </c>
      <c r="AL141" t="str">
        <f>IF(SUNA_AGENCY_EN[[#This Row],[relevancy_classification_english]]="Relevant","مناسب",IF(SUNA_AGENCY_EN[[#This Row],[relevancy_classification_english]]="Relevant","عَرَضِيّ",""))</f>
        <v/>
      </c>
      <c r="AN141" t="str">
        <f>IF(SUNA_AGENCY_EN[[#This Row],[sentiment_analysis_english]]="Negative","سلبي",IF(SUNA_AGENCY_EN[[#This Row],[sentiment_analysis_english]]="Neutral","حيادي",IF(SUNA_AGENCY_EN[[#This Row],[sentiment_analysis_english]]="Positive","إيجابي","")))</f>
        <v/>
      </c>
      <c r="AO141" t="str">
        <f>INDEX(TextClassificationList[],MATCH(SUNA_AGENCY_EN[[#This Row],[text_classification_arabic]],TextClassificationList[text_classification_arabic],0),1)</f>
        <v>Politics</v>
      </c>
      <c r="AP141" t="s">
        <v>174</v>
      </c>
      <c r="AQ141" t="e">
        <f>INDEX(TextClassificationList[],MATCH(SUNA_AGENCY_EN[[#This Row],[text_classification_arabic2]],TextClassificationList[text_classification_arabic],0),1)</f>
        <v>#N/A</v>
      </c>
      <c r="AS141" t="e">
        <f>INDEX(TextClassificationList[],MATCH(SUNA_AGENCY_EN[[#This Row],[text_classification_arabic3]],TextClassificationList[text_classification_arabic],0),1)</f>
        <v>#N/A</v>
      </c>
      <c r="AU141" t="e">
        <f>INDEX(TextClassificationList[],MATCH(SUNA_AGENCY_EN[[#This Row],[text_classification_arabic3]],TextClassificationList[text_classification_arabic],0),1)</f>
        <v>#N/A</v>
      </c>
      <c r="AW141" t="e">
        <f>INDEX(TextClassificationList[],MATCH(SUNA_AGENCY_EN[[#This Row],[text_classification_arabic5]],TextClassificationList[text_classification_arabic],0),1)</f>
        <v>#N/A</v>
      </c>
    </row>
    <row r="142" spans="1:49" x14ac:dyDescent="0.2">
      <c r="A142">
        <v>1.6237269134484439E+18</v>
      </c>
      <c r="B142">
        <v>1.6237269134484439E+18</v>
      </c>
      <c r="C142" t="s">
        <v>1138</v>
      </c>
      <c r="D142" s="1">
        <v>44966</v>
      </c>
      <c r="E142" s="2">
        <v>0.7874768518518519</v>
      </c>
      <c r="F142">
        <v>200</v>
      </c>
      <c r="G142">
        <v>1.4671198087391683E+18</v>
      </c>
      <c r="H142" t="s">
        <v>295</v>
      </c>
      <c r="I142" t="s">
        <v>296</v>
      </c>
      <c r="J142" t="s">
        <v>265</v>
      </c>
      <c r="K142" t="s">
        <v>1139</v>
      </c>
      <c r="L142" t="s">
        <v>272</v>
      </c>
      <c r="M142" t="s">
        <v>266</v>
      </c>
      <c r="N142" t="s">
        <v>1140</v>
      </c>
      <c r="O142" t="s">
        <v>1141</v>
      </c>
      <c r="P142">
        <v>0</v>
      </c>
      <c r="Q142">
        <v>0</v>
      </c>
      <c r="R142">
        <v>0</v>
      </c>
      <c r="S142" t="s">
        <v>300</v>
      </c>
      <c r="T142" t="s">
        <v>266</v>
      </c>
      <c r="U142" t="s">
        <v>1142</v>
      </c>
      <c r="V142" t="b">
        <v>0</v>
      </c>
      <c r="W142" t="s">
        <v>265</v>
      </c>
      <c r="X142">
        <v>1</v>
      </c>
      <c r="Y142" t="s">
        <v>1143</v>
      </c>
      <c r="Z142" t="s">
        <v>265</v>
      </c>
      <c r="AA142" t="s">
        <v>265</v>
      </c>
      <c r="AB142" t="s">
        <v>265</v>
      </c>
      <c r="AC142" t="s">
        <v>265</v>
      </c>
      <c r="AD142" t="s">
        <v>265</v>
      </c>
      <c r="AE142" t="s">
        <v>265</v>
      </c>
      <c r="AF142" t="s">
        <v>266</v>
      </c>
      <c r="AG142" t="s">
        <v>265</v>
      </c>
      <c r="AH142" t="s">
        <v>265</v>
      </c>
      <c r="AI142" t="s">
        <v>265</v>
      </c>
      <c r="AJ142" t="s">
        <v>265</v>
      </c>
      <c r="AL142" t="str">
        <f>IF(SUNA_AGENCY_EN[[#This Row],[relevancy_classification_english]]="Relevant","مناسب",IF(SUNA_AGENCY_EN[[#This Row],[relevancy_classification_english]]="Relevant","عَرَضِيّ",""))</f>
        <v/>
      </c>
      <c r="AN142" t="str">
        <f>IF(SUNA_AGENCY_EN[[#This Row],[sentiment_analysis_english]]="Negative","سلبي",IF(SUNA_AGENCY_EN[[#This Row],[sentiment_analysis_english]]="Neutral","حيادي",IF(SUNA_AGENCY_EN[[#This Row],[sentiment_analysis_english]]="Positive","إيجابي","")))</f>
        <v/>
      </c>
      <c r="AO142" t="str">
        <f>INDEX(TextClassificationList[],MATCH(SUNA_AGENCY_EN[[#This Row],[text_classification_arabic]],TextClassificationList[text_classification_arabic],0),1)</f>
        <v>Politics</v>
      </c>
      <c r="AP142" t="s">
        <v>174</v>
      </c>
      <c r="AQ142" t="e">
        <f>INDEX(TextClassificationList[],MATCH(SUNA_AGENCY_EN[[#This Row],[text_classification_arabic2]],TextClassificationList[text_classification_arabic],0),1)</f>
        <v>#N/A</v>
      </c>
      <c r="AS142" t="e">
        <f>INDEX(TextClassificationList[],MATCH(SUNA_AGENCY_EN[[#This Row],[text_classification_arabic3]],TextClassificationList[text_classification_arabic],0),1)</f>
        <v>#N/A</v>
      </c>
      <c r="AU142" t="e">
        <f>INDEX(TextClassificationList[],MATCH(SUNA_AGENCY_EN[[#This Row],[text_classification_arabic3]],TextClassificationList[text_classification_arabic],0),1)</f>
        <v>#N/A</v>
      </c>
      <c r="AW142" t="e">
        <f>INDEX(TextClassificationList[],MATCH(SUNA_AGENCY_EN[[#This Row],[text_classification_arabic5]],TextClassificationList[text_classification_arabic],0),1)</f>
        <v>#N/A</v>
      </c>
    </row>
    <row r="143" spans="1:49" x14ac:dyDescent="0.2">
      <c r="A143">
        <v>1.6237262363661517E+18</v>
      </c>
      <c r="B143">
        <v>1.6237262363661517E+18</v>
      </c>
      <c r="C143" t="s">
        <v>1144</v>
      </c>
      <c r="D143" s="1">
        <v>44966</v>
      </c>
      <c r="E143" s="2">
        <v>0.78560185185185183</v>
      </c>
      <c r="F143">
        <v>200</v>
      </c>
      <c r="G143">
        <v>1.4671198087391683E+18</v>
      </c>
      <c r="H143" t="s">
        <v>295</v>
      </c>
      <c r="I143" t="s">
        <v>296</v>
      </c>
      <c r="J143" t="s">
        <v>265</v>
      </c>
      <c r="K143" t="s">
        <v>1145</v>
      </c>
      <c r="L143" t="s">
        <v>287</v>
      </c>
      <c r="M143" t="s">
        <v>266</v>
      </c>
      <c r="N143" t="s">
        <v>1146</v>
      </c>
      <c r="O143" t="s">
        <v>1147</v>
      </c>
      <c r="P143">
        <v>0</v>
      </c>
      <c r="Q143">
        <v>0</v>
      </c>
      <c r="R143">
        <v>0</v>
      </c>
      <c r="S143" t="s">
        <v>300</v>
      </c>
      <c r="T143" t="s">
        <v>266</v>
      </c>
      <c r="U143" t="s">
        <v>1148</v>
      </c>
      <c r="V143" t="b">
        <v>0</v>
      </c>
      <c r="W143" t="s">
        <v>265</v>
      </c>
      <c r="X143">
        <v>1</v>
      </c>
      <c r="Y143" t="s">
        <v>1149</v>
      </c>
      <c r="Z143" t="s">
        <v>265</v>
      </c>
      <c r="AA143" t="s">
        <v>265</v>
      </c>
      <c r="AB143" t="s">
        <v>265</v>
      </c>
      <c r="AC143" t="s">
        <v>265</v>
      </c>
      <c r="AD143" t="s">
        <v>265</v>
      </c>
      <c r="AE143" t="s">
        <v>265</v>
      </c>
      <c r="AF143" t="s">
        <v>266</v>
      </c>
      <c r="AG143" t="s">
        <v>265</v>
      </c>
      <c r="AH143" t="s">
        <v>265</v>
      </c>
      <c r="AI143" t="s">
        <v>265</v>
      </c>
      <c r="AJ143" t="s">
        <v>265</v>
      </c>
      <c r="AL143" t="str">
        <f>IF(SUNA_AGENCY_EN[[#This Row],[relevancy_classification_english]]="Relevant","مناسب",IF(SUNA_AGENCY_EN[[#This Row],[relevancy_classification_english]]="Relevant","عَرَضِيّ",""))</f>
        <v/>
      </c>
      <c r="AN143" t="str">
        <f>IF(SUNA_AGENCY_EN[[#This Row],[sentiment_analysis_english]]="Negative","سلبي",IF(SUNA_AGENCY_EN[[#This Row],[sentiment_analysis_english]]="Neutral","حيادي",IF(SUNA_AGENCY_EN[[#This Row],[sentiment_analysis_english]]="Positive","إيجابي","")))</f>
        <v/>
      </c>
      <c r="AO143" t="str">
        <f>INDEX(TextClassificationList[],MATCH(SUNA_AGENCY_EN[[#This Row],[text_classification_arabic]],TextClassificationList[text_classification_arabic],0),1)</f>
        <v>Politics</v>
      </c>
      <c r="AP143" t="s">
        <v>174</v>
      </c>
      <c r="AQ143" t="e">
        <f>INDEX(TextClassificationList[],MATCH(SUNA_AGENCY_EN[[#This Row],[text_classification_arabic2]],TextClassificationList[text_classification_arabic],0),1)</f>
        <v>#N/A</v>
      </c>
      <c r="AS143" t="e">
        <f>INDEX(TextClassificationList[],MATCH(SUNA_AGENCY_EN[[#This Row],[text_classification_arabic3]],TextClassificationList[text_classification_arabic],0),1)</f>
        <v>#N/A</v>
      </c>
      <c r="AU143" t="e">
        <f>INDEX(TextClassificationList[],MATCH(SUNA_AGENCY_EN[[#This Row],[text_classification_arabic3]],TextClassificationList[text_classification_arabic],0),1)</f>
        <v>#N/A</v>
      </c>
      <c r="AW143" t="e">
        <f>INDEX(TextClassificationList[],MATCH(SUNA_AGENCY_EN[[#This Row],[text_classification_arabic5]],TextClassificationList[text_classification_arabic],0),1)</f>
        <v>#N/A</v>
      </c>
    </row>
    <row r="144" spans="1:49" x14ac:dyDescent="0.2">
      <c r="A144">
        <v>1.6236954777649439E+18</v>
      </c>
      <c r="B144">
        <v>1.6236954777649439E+18</v>
      </c>
      <c r="C144" t="s">
        <v>1150</v>
      </c>
      <c r="D144" s="1">
        <v>44966</v>
      </c>
      <c r="E144" s="2">
        <v>0.70072916666666663</v>
      </c>
      <c r="F144">
        <v>200</v>
      </c>
      <c r="G144">
        <v>1.4671198087391683E+18</v>
      </c>
      <c r="H144" t="s">
        <v>295</v>
      </c>
      <c r="I144" t="s">
        <v>296</v>
      </c>
      <c r="J144" t="s">
        <v>265</v>
      </c>
      <c r="K144" t="s">
        <v>1151</v>
      </c>
      <c r="L144" t="s">
        <v>272</v>
      </c>
      <c r="M144" t="s">
        <v>266</v>
      </c>
      <c r="N144" t="s">
        <v>1152</v>
      </c>
      <c r="O144" t="s">
        <v>1153</v>
      </c>
      <c r="P144">
        <v>0</v>
      </c>
      <c r="Q144">
        <v>0</v>
      </c>
      <c r="R144">
        <v>0</v>
      </c>
      <c r="S144" t="s">
        <v>300</v>
      </c>
      <c r="T144" t="s">
        <v>266</v>
      </c>
      <c r="U144" t="s">
        <v>1154</v>
      </c>
      <c r="V144" t="b">
        <v>0</v>
      </c>
      <c r="W144" t="s">
        <v>265</v>
      </c>
      <c r="X144">
        <v>1</v>
      </c>
      <c r="Y144" t="s">
        <v>1155</v>
      </c>
      <c r="Z144" t="s">
        <v>265</v>
      </c>
      <c r="AA144" t="s">
        <v>265</v>
      </c>
      <c r="AB144" t="s">
        <v>265</v>
      </c>
      <c r="AC144" t="s">
        <v>265</v>
      </c>
      <c r="AD144" t="s">
        <v>265</v>
      </c>
      <c r="AE144" t="s">
        <v>265</v>
      </c>
      <c r="AF144" t="s">
        <v>266</v>
      </c>
      <c r="AG144" t="s">
        <v>265</v>
      </c>
      <c r="AH144" t="s">
        <v>265</v>
      </c>
      <c r="AI144" t="s">
        <v>265</v>
      </c>
      <c r="AJ144" t="s">
        <v>265</v>
      </c>
      <c r="AL144" t="str">
        <f>IF(SUNA_AGENCY_EN[[#This Row],[relevancy_classification_english]]="Relevant","مناسب",IF(SUNA_AGENCY_EN[[#This Row],[relevancy_classification_english]]="Relevant","عَرَضِيّ",""))</f>
        <v/>
      </c>
      <c r="AN144" t="str">
        <f>IF(SUNA_AGENCY_EN[[#This Row],[sentiment_analysis_english]]="Negative","سلبي",IF(SUNA_AGENCY_EN[[#This Row],[sentiment_analysis_english]]="Neutral","حيادي",IF(SUNA_AGENCY_EN[[#This Row],[sentiment_analysis_english]]="Positive","إيجابي","")))</f>
        <v/>
      </c>
      <c r="AO144" t="str">
        <f>INDEX(TextClassificationList[],MATCH(SUNA_AGENCY_EN[[#This Row],[text_classification_arabic]],TextClassificationList[text_classification_arabic],0),1)</f>
        <v>Politics</v>
      </c>
      <c r="AP144" t="s">
        <v>174</v>
      </c>
      <c r="AQ144" t="e">
        <f>INDEX(TextClassificationList[],MATCH(SUNA_AGENCY_EN[[#This Row],[text_classification_arabic2]],TextClassificationList[text_classification_arabic],0),1)</f>
        <v>#N/A</v>
      </c>
      <c r="AS144" t="e">
        <f>INDEX(TextClassificationList[],MATCH(SUNA_AGENCY_EN[[#This Row],[text_classification_arabic3]],TextClassificationList[text_classification_arabic],0),1)</f>
        <v>#N/A</v>
      </c>
      <c r="AU144" t="e">
        <f>INDEX(TextClassificationList[],MATCH(SUNA_AGENCY_EN[[#This Row],[text_classification_arabic3]],TextClassificationList[text_classification_arabic],0),1)</f>
        <v>#N/A</v>
      </c>
      <c r="AW144" t="e">
        <f>INDEX(TextClassificationList[],MATCH(SUNA_AGENCY_EN[[#This Row],[text_classification_arabic5]],TextClassificationList[text_classification_arabic],0),1)</f>
        <v>#N/A</v>
      </c>
    </row>
    <row r="145" spans="1:49" x14ac:dyDescent="0.2">
      <c r="A145">
        <v>1.6236902139554529E+18</v>
      </c>
      <c r="B145">
        <v>1.6236902139554529E+18</v>
      </c>
      <c r="C145" t="s">
        <v>1156</v>
      </c>
      <c r="D145" s="1">
        <v>44966</v>
      </c>
      <c r="E145" s="2">
        <v>0.68620370370370365</v>
      </c>
      <c r="F145">
        <v>200</v>
      </c>
      <c r="G145">
        <v>1.4671198087391683E+18</v>
      </c>
      <c r="H145" t="s">
        <v>295</v>
      </c>
      <c r="I145" t="s">
        <v>296</v>
      </c>
      <c r="J145" t="s">
        <v>265</v>
      </c>
      <c r="K145" t="s">
        <v>1157</v>
      </c>
      <c r="L145" t="s">
        <v>272</v>
      </c>
      <c r="M145" t="s">
        <v>266</v>
      </c>
      <c r="N145" t="s">
        <v>1158</v>
      </c>
      <c r="O145" t="s">
        <v>1159</v>
      </c>
      <c r="P145">
        <v>0</v>
      </c>
      <c r="Q145">
        <v>0</v>
      </c>
      <c r="R145">
        <v>0</v>
      </c>
      <c r="S145" t="s">
        <v>300</v>
      </c>
      <c r="T145" t="s">
        <v>266</v>
      </c>
      <c r="U145" t="s">
        <v>1160</v>
      </c>
      <c r="V145" t="b">
        <v>0</v>
      </c>
      <c r="W145" t="s">
        <v>265</v>
      </c>
      <c r="X145">
        <v>1</v>
      </c>
      <c r="Y145" t="s">
        <v>1161</v>
      </c>
      <c r="Z145" t="s">
        <v>265</v>
      </c>
      <c r="AA145" t="s">
        <v>265</v>
      </c>
      <c r="AB145" t="s">
        <v>265</v>
      </c>
      <c r="AC145" t="s">
        <v>265</v>
      </c>
      <c r="AD145" t="s">
        <v>265</v>
      </c>
      <c r="AE145" t="s">
        <v>265</v>
      </c>
      <c r="AF145" t="s">
        <v>266</v>
      </c>
      <c r="AG145" t="s">
        <v>265</v>
      </c>
      <c r="AH145" t="s">
        <v>265</v>
      </c>
      <c r="AI145" t="s">
        <v>265</v>
      </c>
      <c r="AJ145" t="s">
        <v>265</v>
      </c>
      <c r="AL145" t="str">
        <f>IF(SUNA_AGENCY_EN[[#This Row],[relevancy_classification_english]]="Relevant","مناسب",IF(SUNA_AGENCY_EN[[#This Row],[relevancy_classification_english]]="Relevant","عَرَضِيّ",""))</f>
        <v/>
      </c>
      <c r="AN145" t="str">
        <f>IF(SUNA_AGENCY_EN[[#This Row],[sentiment_analysis_english]]="Negative","سلبي",IF(SUNA_AGENCY_EN[[#This Row],[sentiment_analysis_english]]="Neutral","حيادي",IF(SUNA_AGENCY_EN[[#This Row],[sentiment_analysis_english]]="Positive","إيجابي","")))</f>
        <v/>
      </c>
      <c r="AO145" t="str">
        <f>INDEX(TextClassificationList[],MATCH(SUNA_AGENCY_EN[[#This Row],[text_classification_arabic]],TextClassificationList[text_classification_arabic],0),1)</f>
        <v>Politics</v>
      </c>
      <c r="AP145" t="s">
        <v>174</v>
      </c>
      <c r="AQ145" t="e">
        <f>INDEX(TextClassificationList[],MATCH(SUNA_AGENCY_EN[[#This Row],[text_classification_arabic2]],TextClassificationList[text_classification_arabic],0),1)</f>
        <v>#N/A</v>
      </c>
      <c r="AS145" t="e">
        <f>INDEX(TextClassificationList[],MATCH(SUNA_AGENCY_EN[[#This Row],[text_classification_arabic3]],TextClassificationList[text_classification_arabic],0),1)</f>
        <v>#N/A</v>
      </c>
      <c r="AU145" t="e">
        <f>INDEX(TextClassificationList[],MATCH(SUNA_AGENCY_EN[[#This Row],[text_classification_arabic3]],TextClassificationList[text_classification_arabic],0),1)</f>
        <v>#N/A</v>
      </c>
      <c r="AW145" t="e">
        <f>INDEX(TextClassificationList[],MATCH(SUNA_AGENCY_EN[[#This Row],[text_classification_arabic5]],TextClassificationList[text_classification_arabic],0),1)</f>
        <v>#N/A</v>
      </c>
    </row>
    <row r="146" spans="1:49" x14ac:dyDescent="0.2">
      <c r="A146">
        <v>1.6236897334224323E+18</v>
      </c>
      <c r="B146">
        <v>1.6236897334224323E+18</v>
      </c>
      <c r="C146" t="s">
        <v>1162</v>
      </c>
      <c r="D146" s="1">
        <v>44966</v>
      </c>
      <c r="E146" s="2">
        <v>0.68487268518518518</v>
      </c>
      <c r="F146">
        <v>200</v>
      </c>
      <c r="G146">
        <v>1.4671198087391683E+18</v>
      </c>
      <c r="H146" t="s">
        <v>295</v>
      </c>
      <c r="I146" t="s">
        <v>296</v>
      </c>
      <c r="J146" t="s">
        <v>265</v>
      </c>
      <c r="K146" t="s">
        <v>1163</v>
      </c>
      <c r="L146" t="s">
        <v>272</v>
      </c>
      <c r="M146" t="s">
        <v>266</v>
      </c>
      <c r="N146" t="s">
        <v>1164</v>
      </c>
      <c r="O146" t="s">
        <v>1165</v>
      </c>
      <c r="P146">
        <v>0</v>
      </c>
      <c r="Q146">
        <v>0</v>
      </c>
      <c r="R146">
        <v>0</v>
      </c>
      <c r="S146" t="s">
        <v>300</v>
      </c>
      <c r="T146" t="s">
        <v>266</v>
      </c>
      <c r="U146" t="s">
        <v>1166</v>
      </c>
      <c r="V146" t="b">
        <v>0</v>
      </c>
      <c r="W146" t="s">
        <v>265</v>
      </c>
      <c r="X146">
        <v>1</v>
      </c>
      <c r="Y146" t="s">
        <v>1167</v>
      </c>
      <c r="Z146" t="s">
        <v>265</v>
      </c>
      <c r="AA146" t="s">
        <v>265</v>
      </c>
      <c r="AB146" t="s">
        <v>265</v>
      </c>
      <c r="AC146" t="s">
        <v>265</v>
      </c>
      <c r="AD146" t="s">
        <v>265</v>
      </c>
      <c r="AE146" t="s">
        <v>265</v>
      </c>
      <c r="AF146" t="s">
        <v>266</v>
      </c>
      <c r="AG146" t="s">
        <v>265</v>
      </c>
      <c r="AH146" t="s">
        <v>265</v>
      </c>
      <c r="AI146" t="s">
        <v>265</v>
      </c>
      <c r="AJ146" t="s">
        <v>265</v>
      </c>
      <c r="AL146" t="str">
        <f>IF(SUNA_AGENCY_EN[[#This Row],[relevancy_classification_english]]="Relevant","مناسب",IF(SUNA_AGENCY_EN[[#This Row],[relevancy_classification_english]]="Relevant","عَرَضِيّ",""))</f>
        <v/>
      </c>
      <c r="AN146" t="str">
        <f>IF(SUNA_AGENCY_EN[[#This Row],[sentiment_analysis_english]]="Negative","سلبي",IF(SUNA_AGENCY_EN[[#This Row],[sentiment_analysis_english]]="Neutral","حيادي",IF(SUNA_AGENCY_EN[[#This Row],[sentiment_analysis_english]]="Positive","إيجابي","")))</f>
        <v/>
      </c>
      <c r="AO146" t="str">
        <f>INDEX(TextClassificationList[],MATCH(SUNA_AGENCY_EN[[#This Row],[text_classification_arabic]],TextClassificationList[text_classification_arabic],0),1)</f>
        <v>Politics</v>
      </c>
      <c r="AP146" t="s">
        <v>174</v>
      </c>
      <c r="AQ146" t="e">
        <f>INDEX(TextClassificationList[],MATCH(SUNA_AGENCY_EN[[#This Row],[text_classification_arabic2]],TextClassificationList[text_classification_arabic],0),1)</f>
        <v>#N/A</v>
      </c>
      <c r="AS146" t="e">
        <f>INDEX(TextClassificationList[],MATCH(SUNA_AGENCY_EN[[#This Row],[text_classification_arabic3]],TextClassificationList[text_classification_arabic],0),1)</f>
        <v>#N/A</v>
      </c>
      <c r="AU146" t="e">
        <f>INDEX(TextClassificationList[],MATCH(SUNA_AGENCY_EN[[#This Row],[text_classification_arabic3]],TextClassificationList[text_classification_arabic],0),1)</f>
        <v>#N/A</v>
      </c>
      <c r="AW146" t="e">
        <f>INDEX(TextClassificationList[],MATCH(SUNA_AGENCY_EN[[#This Row],[text_classification_arabic5]],TextClassificationList[text_classification_arabic],0),1)</f>
        <v>#N/A</v>
      </c>
    </row>
    <row r="147" spans="1:49" x14ac:dyDescent="0.2">
      <c r="A147">
        <v>1.623689171285033E+18</v>
      </c>
      <c r="B147">
        <v>1.623689171285033E+18</v>
      </c>
      <c r="C147" t="s">
        <v>1168</v>
      </c>
      <c r="D147" s="1">
        <v>44966</v>
      </c>
      <c r="E147" s="2">
        <v>0.68332175925925931</v>
      </c>
      <c r="F147">
        <v>200</v>
      </c>
      <c r="G147">
        <v>1.4671198087391683E+18</v>
      </c>
      <c r="H147" t="s">
        <v>295</v>
      </c>
      <c r="I147" t="s">
        <v>296</v>
      </c>
      <c r="J147" t="s">
        <v>265</v>
      </c>
      <c r="K147" t="s">
        <v>1169</v>
      </c>
      <c r="L147" t="s">
        <v>291</v>
      </c>
      <c r="M147" t="s">
        <v>266</v>
      </c>
      <c r="N147" t="s">
        <v>1170</v>
      </c>
      <c r="O147" t="s">
        <v>1171</v>
      </c>
      <c r="P147">
        <v>0</v>
      </c>
      <c r="Q147">
        <v>0</v>
      </c>
      <c r="R147">
        <v>0</v>
      </c>
      <c r="S147" t="s">
        <v>300</v>
      </c>
      <c r="T147" t="s">
        <v>266</v>
      </c>
      <c r="U147" t="s">
        <v>1172</v>
      </c>
      <c r="V147" t="b">
        <v>0</v>
      </c>
      <c r="W147" t="s">
        <v>265</v>
      </c>
      <c r="X147">
        <v>1</v>
      </c>
      <c r="Y147" t="s">
        <v>1173</v>
      </c>
      <c r="Z147" t="s">
        <v>265</v>
      </c>
      <c r="AA147" t="s">
        <v>265</v>
      </c>
      <c r="AB147" t="s">
        <v>265</v>
      </c>
      <c r="AC147" t="s">
        <v>265</v>
      </c>
      <c r="AD147" t="s">
        <v>265</v>
      </c>
      <c r="AE147" t="s">
        <v>265</v>
      </c>
      <c r="AF147" t="s">
        <v>266</v>
      </c>
      <c r="AG147" t="s">
        <v>265</v>
      </c>
      <c r="AH147" t="s">
        <v>265</v>
      </c>
      <c r="AI147" t="s">
        <v>265</v>
      </c>
      <c r="AJ147" t="s">
        <v>265</v>
      </c>
      <c r="AL147" t="str">
        <f>IF(SUNA_AGENCY_EN[[#This Row],[relevancy_classification_english]]="Relevant","مناسب",IF(SUNA_AGENCY_EN[[#This Row],[relevancy_classification_english]]="Relevant","عَرَضِيّ",""))</f>
        <v/>
      </c>
      <c r="AN147" t="str">
        <f>IF(SUNA_AGENCY_EN[[#This Row],[sentiment_analysis_english]]="Negative","سلبي",IF(SUNA_AGENCY_EN[[#This Row],[sentiment_analysis_english]]="Neutral","حيادي",IF(SUNA_AGENCY_EN[[#This Row],[sentiment_analysis_english]]="Positive","إيجابي","")))</f>
        <v/>
      </c>
      <c r="AO147" t="str">
        <f>INDEX(TextClassificationList[],MATCH(SUNA_AGENCY_EN[[#This Row],[text_classification_arabic]],TextClassificationList[text_classification_arabic],0),1)</f>
        <v>Politics</v>
      </c>
      <c r="AP147" t="s">
        <v>174</v>
      </c>
      <c r="AQ147" t="e">
        <f>INDEX(TextClassificationList[],MATCH(SUNA_AGENCY_EN[[#This Row],[text_classification_arabic2]],TextClassificationList[text_classification_arabic],0),1)</f>
        <v>#N/A</v>
      </c>
      <c r="AS147" t="e">
        <f>INDEX(TextClassificationList[],MATCH(SUNA_AGENCY_EN[[#This Row],[text_classification_arabic3]],TextClassificationList[text_classification_arabic],0),1)</f>
        <v>#N/A</v>
      </c>
      <c r="AU147" t="e">
        <f>INDEX(TextClassificationList[],MATCH(SUNA_AGENCY_EN[[#This Row],[text_classification_arabic3]],TextClassificationList[text_classification_arabic],0),1)</f>
        <v>#N/A</v>
      </c>
      <c r="AW147" t="e">
        <f>INDEX(TextClassificationList[],MATCH(SUNA_AGENCY_EN[[#This Row],[text_classification_arabic5]],TextClassificationList[text_classification_arabic],0),1)</f>
        <v>#N/A</v>
      </c>
    </row>
    <row r="148" spans="1:49" x14ac:dyDescent="0.2">
      <c r="A148">
        <v>1.6236873489185587E+18</v>
      </c>
      <c r="B148">
        <v>1.6236873489185587E+18</v>
      </c>
      <c r="C148" t="s">
        <v>1174</v>
      </c>
      <c r="D148" s="1">
        <v>44966</v>
      </c>
      <c r="E148" s="2">
        <v>0.67829861111111112</v>
      </c>
      <c r="F148">
        <v>200</v>
      </c>
      <c r="G148">
        <v>1.4671198087391683E+18</v>
      </c>
      <c r="H148" t="s">
        <v>295</v>
      </c>
      <c r="I148" t="s">
        <v>296</v>
      </c>
      <c r="J148" t="s">
        <v>265</v>
      </c>
      <c r="K148" t="s">
        <v>1175</v>
      </c>
      <c r="L148" t="s">
        <v>272</v>
      </c>
      <c r="M148" t="s">
        <v>266</v>
      </c>
      <c r="N148" t="s">
        <v>1110</v>
      </c>
      <c r="O148" t="s">
        <v>1176</v>
      </c>
      <c r="P148">
        <v>0</v>
      </c>
      <c r="Q148">
        <v>0</v>
      </c>
      <c r="R148">
        <v>0</v>
      </c>
      <c r="S148" t="s">
        <v>300</v>
      </c>
      <c r="T148" t="s">
        <v>266</v>
      </c>
      <c r="U148" t="s">
        <v>1177</v>
      </c>
      <c r="V148" t="b">
        <v>0</v>
      </c>
      <c r="W148" t="s">
        <v>265</v>
      </c>
      <c r="X148">
        <v>1</v>
      </c>
      <c r="Y148" t="s">
        <v>1178</v>
      </c>
      <c r="Z148" t="s">
        <v>265</v>
      </c>
      <c r="AA148" t="s">
        <v>265</v>
      </c>
      <c r="AB148" t="s">
        <v>265</v>
      </c>
      <c r="AC148" t="s">
        <v>265</v>
      </c>
      <c r="AD148" t="s">
        <v>265</v>
      </c>
      <c r="AE148" t="s">
        <v>265</v>
      </c>
      <c r="AF148" t="s">
        <v>266</v>
      </c>
      <c r="AG148" t="s">
        <v>265</v>
      </c>
      <c r="AH148" t="s">
        <v>265</v>
      </c>
      <c r="AI148" t="s">
        <v>265</v>
      </c>
      <c r="AJ148" t="s">
        <v>265</v>
      </c>
      <c r="AL148" t="str">
        <f>IF(SUNA_AGENCY_EN[[#This Row],[relevancy_classification_english]]="Relevant","مناسب",IF(SUNA_AGENCY_EN[[#This Row],[relevancy_classification_english]]="Relevant","عَرَضِيّ",""))</f>
        <v/>
      </c>
      <c r="AN148" t="str">
        <f>IF(SUNA_AGENCY_EN[[#This Row],[sentiment_analysis_english]]="Negative","سلبي",IF(SUNA_AGENCY_EN[[#This Row],[sentiment_analysis_english]]="Neutral","حيادي",IF(SUNA_AGENCY_EN[[#This Row],[sentiment_analysis_english]]="Positive","إيجابي","")))</f>
        <v/>
      </c>
      <c r="AO148" t="str">
        <f>INDEX(TextClassificationList[],MATCH(SUNA_AGENCY_EN[[#This Row],[text_classification_arabic]],TextClassificationList[text_classification_arabic],0),1)</f>
        <v>Politics</v>
      </c>
      <c r="AP148" t="s">
        <v>174</v>
      </c>
      <c r="AQ148" t="e">
        <f>INDEX(TextClassificationList[],MATCH(SUNA_AGENCY_EN[[#This Row],[text_classification_arabic2]],TextClassificationList[text_classification_arabic],0),1)</f>
        <v>#N/A</v>
      </c>
      <c r="AS148" t="e">
        <f>INDEX(TextClassificationList[],MATCH(SUNA_AGENCY_EN[[#This Row],[text_classification_arabic3]],TextClassificationList[text_classification_arabic],0),1)</f>
        <v>#N/A</v>
      </c>
      <c r="AU148" t="e">
        <f>INDEX(TextClassificationList[],MATCH(SUNA_AGENCY_EN[[#This Row],[text_classification_arabic3]],TextClassificationList[text_classification_arabic],0),1)</f>
        <v>#N/A</v>
      </c>
      <c r="AW148" t="e">
        <f>INDEX(TextClassificationList[],MATCH(SUNA_AGENCY_EN[[#This Row],[text_classification_arabic5]],TextClassificationList[text_classification_arabic],0),1)</f>
        <v>#N/A</v>
      </c>
    </row>
    <row r="149" spans="1:49" x14ac:dyDescent="0.2">
      <c r="A149">
        <v>1.6233159242405028E+18</v>
      </c>
      <c r="B149">
        <v>1.6233159242405028E+18</v>
      </c>
      <c r="C149" t="s">
        <v>1179</v>
      </c>
      <c r="D149" s="1">
        <v>44965</v>
      </c>
      <c r="E149" s="2">
        <v>0.65335648148148151</v>
      </c>
      <c r="F149">
        <v>200</v>
      </c>
      <c r="G149">
        <v>1.4671198087391683E+18</v>
      </c>
      <c r="H149" t="s">
        <v>295</v>
      </c>
      <c r="I149" t="s">
        <v>296</v>
      </c>
      <c r="J149" t="s">
        <v>265</v>
      </c>
      <c r="K149" t="s">
        <v>1180</v>
      </c>
      <c r="L149" t="s">
        <v>276</v>
      </c>
      <c r="M149" t="s">
        <v>266</v>
      </c>
      <c r="N149" t="s">
        <v>1181</v>
      </c>
      <c r="O149" t="s">
        <v>1182</v>
      </c>
      <c r="P149">
        <v>0</v>
      </c>
      <c r="Q149">
        <v>0</v>
      </c>
      <c r="R149">
        <v>0</v>
      </c>
      <c r="S149" t="s">
        <v>300</v>
      </c>
      <c r="T149" t="s">
        <v>266</v>
      </c>
      <c r="U149" t="s">
        <v>1183</v>
      </c>
      <c r="V149" t="b">
        <v>0</v>
      </c>
      <c r="W149" t="s">
        <v>265</v>
      </c>
      <c r="X149">
        <v>1</v>
      </c>
      <c r="Y149" t="s">
        <v>1184</v>
      </c>
      <c r="Z149" t="s">
        <v>265</v>
      </c>
      <c r="AA149" t="s">
        <v>265</v>
      </c>
      <c r="AB149" t="s">
        <v>265</v>
      </c>
      <c r="AC149" t="s">
        <v>265</v>
      </c>
      <c r="AD149" t="s">
        <v>265</v>
      </c>
      <c r="AE149" t="s">
        <v>265</v>
      </c>
      <c r="AF149" t="s">
        <v>266</v>
      </c>
      <c r="AG149" t="s">
        <v>265</v>
      </c>
      <c r="AH149" t="s">
        <v>265</v>
      </c>
      <c r="AI149" t="s">
        <v>265</v>
      </c>
      <c r="AJ149" t="s">
        <v>265</v>
      </c>
      <c r="AL149" t="str">
        <f>IF(SUNA_AGENCY_EN[[#This Row],[relevancy_classification_english]]="Relevant","مناسب",IF(SUNA_AGENCY_EN[[#This Row],[relevancy_classification_english]]="Relevant","عَرَضِيّ",""))</f>
        <v/>
      </c>
      <c r="AN149" t="str">
        <f>IF(SUNA_AGENCY_EN[[#This Row],[sentiment_analysis_english]]="Negative","سلبي",IF(SUNA_AGENCY_EN[[#This Row],[sentiment_analysis_english]]="Neutral","حيادي",IF(SUNA_AGENCY_EN[[#This Row],[sentiment_analysis_english]]="Positive","إيجابي","")))</f>
        <v/>
      </c>
      <c r="AO149" t="str">
        <f>INDEX(TextClassificationList[],MATCH(SUNA_AGENCY_EN[[#This Row],[text_classification_arabic]],TextClassificationList[text_classification_arabic],0),1)</f>
        <v>Politics</v>
      </c>
      <c r="AP149" t="s">
        <v>174</v>
      </c>
      <c r="AQ149" t="e">
        <f>INDEX(TextClassificationList[],MATCH(SUNA_AGENCY_EN[[#This Row],[text_classification_arabic2]],TextClassificationList[text_classification_arabic],0),1)</f>
        <v>#N/A</v>
      </c>
      <c r="AS149" t="e">
        <f>INDEX(TextClassificationList[],MATCH(SUNA_AGENCY_EN[[#This Row],[text_classification_arabic3]],TextClassificationList[text_classification_arabic],0),1)</f>
        <v>#N/A</v>
      </c>
      <c r="AU149" t="e">
        <f>INDEX(TextClassificationList[],MATCH(SUNA_AGENCY_EN[[#This Row],[text_classification_arabic3]],TextClassificationList[text_classification_arabic],0),1)</f>
        <v>#N/A</v>
      </c>
      <c r="AW149" t="e">
        <f>INDEX(TextClassificationList[],MATCH(SUNA_AGENCY_EN[[#This Row],[text_classification_arabic5]],TextClassificationList[text_classification_arabic],0),1)</f>
        <v>#N/A</v>
      </c>
    </row>
    <row r="150" spans="1:49" x14ac:dyDescent="0.2">
      <c r="A150">
        <v>1.6233149918299013E+18</v>
      </c>
      <c r="B150">
        <v>1.6233149918299013E+18</v>
      </c>
      <c r="C150" t="s">
        <v>1185</v>
      </c>
      <c r="D150" s="1">
        <v>44965</v>
      </c>
      <c r="E150" s="2">
        <v>0.650787037037037</v>
      </c>
      <c r="F150">
        <v>200</v>
      </c>
      <c r="G150">
        <v>1.4671198087391683E+18</v>
      </c>
      <c r="H150" t="s">
        <v>295</v>
      </c>
      <c r="I150" t="s">
        <v>296</v>
      </c>
      <c r="J150" t="s">
        <v>265</v>
      </c>
      <c r="K150" t="s">
        <v>1186</v>
      </c>
      <c r="L150" t="s">
        <v>272</v>
      </c>
      <c r="M150" t="s">
        <v>266</v>
      </c>
      <c r="N150" t="s">
        <v>1187</v>
      </c>
      <c r="O150" t="s">
        <v>1188</v>
      </c>
      <c r="P150">
        <v>0</v>
      </c>
      <c r="Q150">
        <v>0</v>
      </c>
      <c r="R150">
        <v>0</v>
      </c>
      <c r="S150" t="s">
        <v>300</v>
      </c>
      <c r="T150" t="s">
        <v>266</v>
      </c>
      <c r="U150" t="s">
        <v>1189</v>
      </c>
      <c r="V150" t="b">
        <v>0</v>
      </c>
      <c r="W150" t="s">
        <v>265</v>
      </c>
      <c r="X150">
        <v>1</v>
      </c>
      <c r="Y150" t="s">
        <v>1190</v>
      </c>
      <c r="Z150" t="s">
        <v>265</v>
      </c>
      <c r="AA150" t="s">
        <v>265</v>
      </c>
      <c r="AB150" t="s">
        <v>265</v>
      </c>
      <c r="AC150" t="s">
        <v>265</v>
      </c>
      <c r="AD150" t="s">
        <v>265</v>
      </c>
      <c r="AE150" t="s">
        <v>265</v>
      </c>
      <c r="AF150" t="s">
        <v>266</v>
      </c>
      <c r="AG150" t="s">
        <v>265</v>
      </c>
      <c r="AH150" t="s">
        <v>265</v>
      </c>
      <c r="AI150" t="s">
        <v>265</v>
      </c>
      <c r="AJ150" t="s">
        <v>265</v>
      </c>
      <c r="AL150" t="str">
        <f>IF(SUNA_AGENCY_EN[[#This Row],[relevancy_classification_english]]="Relevant","مناسب",IF(SUNA_AGENCY_EN[[#This Row],[relevancy_classification_english]]="Relevant","عَرَضِيّ",""))</f>
        <v/>
      </c>
      <c r="AN150" t="str">
        <f>IF(SUNA_AGENCY_EN[[#This Row],[sentiment_analysis_english]]="Negative","سلبي",IF(SUNA_AGENCY_EN[[#This Row],[sentiment_analysis_english]]="Neutral","حيادي",IF(SUNA_AGENCY_EN[[#This Row],[sentiment_analysis_english]]="Positive","إيجابي","")))</f>
        <v/>
      </c>
      <c r="AO150" t="str">
        <f>INDEX(TextClassificationList[],MATCH(SUNA_AGENCY_EN[[#This Row],[text_classification_arabic]],TextClassificationList[text_classification_arabic],0),1)</f>
        <v>Politics</v>
      </c>
      <c r="AP150" t="s">
        <v>174</v>
      </c>
      <c r="AQ150" t="e">
        <f>INDEX(TextClassificationList[],MATCH(SUNA_AGENCY_EN[[#This Row],[text_classification_arabic2]],TextClassificationList[text_classification_arabic],0),1)</f>
        <v>#N/A</v>
      </c>
      <c r="AS150" t="e">
        <f>INDEX(TextClassificationList[],MATCH(SUNA_AGENCY_EN[[#This Row],[text_classification_arabic3]],TextClassificationList[text_classification_arabic],0),1)</f>
        <v>#N/A</v>
      </c>
      <c r="AU150" t="e">
        <f>INDEX(TextClassificationList[],MATCH(SUNA_AGENCY_EN[[#This Row],[text_classification_arabic3]],TextClassificationList[text_classification_arabic],0),1)</f>
        <v>#N/A</v>
      </c>
      <c r="AW150" t="e">
        <f>INDEX(TextClassificationList[],MATCH(SUNA_AGENCY_EN[[#This Row],[text_classification_arabic5]],TextClassificationList[text_classification_arabic],0),1)</f>
        <v>#N/A</v>
      </c>
    </row>
    <row r="151" spans="1:49" x14ac:dyDescent="0.2">
      <c r="A151">
        <v>1.6233065019505172E+18</v>
      </c>
      <c r="B151">
        <v>1.6233065019505172E+18</v>
      </c>
      <c r="C151" t="s">
        <v>1191</v>
      </c>
      <c r="D151" s="1">
        <v>44965</v>
      </c>
      <c r="E151" s="2">
        <v>0.62736111111111115</v>
      </c>
      <c r="F151">
        <v>200</v>
      </c>
      <c r="G151">
        <v>1.4671198087391683E+18</v>
      </c>
      <c r="H151" t="s">
        <v>295</v>
      </c>
      <c r="I151" t="s">
        <v>296</v>
      </c>
      <c r="J151" t="s">
        <v>265</v>
      </c>
      <c r="K151" t="s">
        <v>1192</v>
      </c>
      <c r="L151" t="s">
        <v>272</v>
      </c>
      <c r="M151" t="s">
        <v>266</v>
      </c>
      <c r="N151" t="s">
        <v>1193</v>
      </c>
      <c r="O151" t="s">
        <v>1194</v>
      </c>
      <c r="P151">
        <v>0</v>
      </c>
      <c r="Q151">
        <v>0</v>
      </c>
      <c r="R151">
        <v>0</v>
      </c>
      <c r="S151" t="s">
        <v>300</v>
      </c>
      <c r="T151" t="s">
        <v>266</v>
      </c>
      <c r="U151" t="s">
        <v>1195</v>
      </c>
      <c r="V151" t="b">
        <v>0</v>
      </c>
      <c r="W151" t="s">
        <v>265</v>
      </c>
      <c r="X151">
        <v>1</v>
      </c>
      <c r="Y151" t="s">
        <v>1196</v>
      </c>
      <c r="Z151" t="s">
        <v>265</v>
      </c>
      <c r="AA151" t="s">
        <v>265</v>
      </c>
      <c r="AB151" t="s">
        <v>265</v>
      </c>
      <c r="AC151" t="s">
        <v>265</v>
      </c>
      <c r="AD151" t="s">
        <v>265</v>
      </c>
      <c r="AE151" t="s">
        <v>265</v>
      </c>
      <c r="AF151" t="s">
        <v>266</v>
      </c>
      <c r="AG151" t="s">
        <v>265</v>
      </c>
      <c r="AH151" t="s">
        <v>265</v>
      </c>
      <c r="AI151" t="s">
        <v>265</v>
      </c>
      <c r="AJ151" t="s">
        <v>265</v>
      </c>
      <c r="AL151" t="str">
        <f>IF(SUNA_AGENCY_EN[[#This Row],[relevancy_classification_english]]="Relevant","مناسب",IF(SUNA_AGENCY_EN[[#This Row],[relevancy_classification_english]]="Relevant","عَرَضِيّ",""))</f>
        <v/>
      </c>
      <c r="AN151" t="str">
        <f>IF(SUNA_AGENCY_EN[[#This Row],[sentiment_analysis_english]]="Negative","سلبي",IF(SUNA_AGENCY_EN[[#This Row],[sentiment_analysis_english]]="Neutral","حيادي",IF(SUNA_AGENCY_EN[[#This Row],[sentiment_analysis_english]]="Positive","إيجابي","")))</f>
        <v/>
      </c>
      <c r="AO151" t="str">
        <f>INDEX(TextClassificationList[],MATCH(SUNA_AGENCY_EN[[#This Row],[text_classification_arabic]],TextClassificationList[text_classification_arabic],0),1)</f>
        <v>Politics</v>
      </c>
      <c r="AP151" t="s">
        <v>174</v>
      </c>
      <c r="AQ151" t="e">
        <f>INDEX(TextClassificationList[],MATCH(SUNA_AGENCY_EN[[#This Row],[text_classification_arabic2]],TextClassificationList[text_classification_arabic],0),1)</f>
        <v>#N/A</v>
      </c>
      <c r="AS151" t="e">
        <f>INDEX(TextClassificationList[],MATCH(SUNA_AGENCY_EN[[#This Row],[text_classification_arabic3]],TextClassificationList[text_classification_arabic],0),1)</f>
        <v>#N/A</v>
      </c>
      <c r="AU151" t="e">
        <f>INDEX(TextClassificationList[],MATCH(SUNA_AGENCY_EN[[#This Row],[text_classification_arabic3]],TextClassificationList[text_classification_arabic],0),1)</f>
        <v>#N/A</v>
      </c>
      <c r="AW151" t="e">
        <f>INDEX(TextClassificationList[],MATCH(SUNA_AGENCY_EN[[#This Row],[text_classification_arabic5]],TextClassificationList[text_classification_arabic],0),1)</f>
        <v>#N/A</v>
      </c>
    </row>
    <row r="152" spans="1:49" x14ac:dyDescent="0.2">
      <c r="A152">
        <v>1.623294028232917E+18</v>
      </c>
      <c r="B152">
        <v>1.623294028232917E+18</v>
      </c>
      <c r="C152" t="s">
        <v>1197</v>
      </c>
      <c r="D152" s="1">
        <v>44965</v>
      </c>
      <c r="E152" s="2">
        <v>0.59293981481481484</v>
      </c>
      <c r="F152">
        <v>200</v>
      </c>
      <c r="G152">
        <v>1.4671198087391683E+18</v>
      </c>
      <c r="H152" t="s">
        <v>295</v>
      </c>
      <c r="I152" t="s">
        <v>296</v>
      </c>
      <c r="J152" t="s">
        <v>265</v>
      </c>
      <c r="K152" t="s">
        <v>1198</v>
      </c>
      <c r="L152" t="s">
        <v>272</v>
      </c>
      <c r="M152" t="s">
        <v>266</v>
      </c>
      <c r="N152" t="s">
        <v>1199</v>
      </c>
      <c r="O152" t="s">
        <v>1200</v>
      </c>
      <c r="P152">
        <v>0</v>
      </c>
      <c r="Q152">
        <v>0</v>
      </c>
      <c r="R152">
        <v>0</v>
      </c>
      <c r="S152" t="s">
        <v>300</v>
      </c>
      <c r="T152" t="s">
        <v>266</v>
      </c>
      <c r="U152" t="s">
        <v>1201</v>
      </c>
      <c r="V152" t="b">
        <v>0</v>
      </c>
      <c r="W152" t="s">
        <v>265</v>
      </c>
      <c r="X152">
        <v>1</v>
      </c>
      <c r="Y152" t="s">
        <v>1202</v>
      </c>
      <c r="Z152" t="s">
        <v>265</v>
      </c>
      <c r="AA152" t="s">
        <v>265</v>
      </c>
      <c r="AB152" t="s">
        <v>265</v>
      </c>
      <c r="AC152" t="s">
        <v>265</v>
      </c>
      <c r="AD152" t="s">
        <v>265</v>
      </c>
      <c r="AE152" t="s">
        <v>265</v>
      </c>
      <c r="AF152" t="s">
        <v>266</v>
      </c>
      <c r="AG152" t="s">
        <v>265</v>
      </c>
      <c r="AH152" t="s">
        <v>265</v>
      </c>
      <c r="AI152" t="s">
        <v>265</v>
      </c>
      <c r="AJ152" t="s">
        <v>265</v>
      </c>
      <c r="AL152" t="str">
        <f>IF(SUNA_AGENCY_EN[[#This Row],[relevancy_classification_english]]="Relevant","مناسب",IF(SUNA_AGENCY_EN[[#This Row],[relevancy_classification_english]]="Relevant","عَرَضِيّ",""))</f>
        <v/>
      </c>
      <c r="AN152" t="str">
        <f>IF(SUNA_AGENCY_EN[[#This Row],[sentiment_analysis_english]]="Negative","سلبي",IF(SUNA_AGENCY_EN[[#This Row],[sentiment_analysis_english]]="Neutral","حيادي",IF(SUNA_AGENCY_EN[[#This Row],[sentiment_analysis_english]]="Positive","إيجابي","")))</f>
        <v/>
      </c>
      <c r="AO152" t="str">
        <f>INDEX(TextClassificationList[],MATCH(SUNA_AGENCY_EN[[#This Row],[text_classification_arabic]],TextClassificationList[text_classification_arabic],0),1)</f>
        <v>Politics</v>
      </c>
      <c r="AP152" t="s">
        <v>174</v>
      </c>
      <c r="AQ152" t="e">
        <f>INDEX(TextClassificationList[],MATCH(SUNA_AGENCY_EN[[#This Row],[text_classification_arabic2]],TextClassificationList[text_classification_arabic],0),1)</f>
        <v>#N/A</v>
      </c>
      <c r="AS152" t="e">
        <f>INDEX(TextClassificationList[],MATCH(SUNA_AGENCY_EN[[#This Row],[text_classification_arabic3]],TextClassificationList[text_classification_arabic],0),1)</f>
        <v>#N/A</v>
      </c>
      <c r="AU152" t="e">
        <f>INDEX(TextClassificationList[],MATCH(SUNA_AGENCY_EN[[#This Row],[text_classification_arabic3]],TextClassificationList[text_classification_arabic],0),1)</f>
        <v>#N/A</v>
      </c>
      <c r="AW152" t="e">
        <f>INDEX(TextClassificationList[],MATCH(SUNA_AGENCY_EN[[#This Row],[text_classification_arabic5]],TextClassificationList[text_classification_arabic],0),1)</f>
        <v>#N/A</v>
      </c>
    </row>
    <row r="153" spans="1:49" x14ac:dyDescent="0.2">
      <c r="A153">
        <v>1.6232929294344274E+18</v>
      </c>
      <c r="B153">
        <v>1.6232929294344274E+18</v>
      </c>
      <c r="C153" t="s">
        <v>1203</v>
      </c>
      <c r="D153" s="1">
        <v>44965</v>
      </c>
      <c r="E153" s="2">
        <v>0.58990740740740744</v>
      </c>
      <c r="F153">
        <v>200</v>
      </c>
      <c r="G153">
        <v>1.4671198087391683E+18</v>
      </c>
      <c r="H153" t="s">
        <v>295</v>
      </c>
      <c r="I153" t="s">
        <v>296</v>
      </c>
      <c r="J153" t="s">
        <v>265</v>
      </c>
      <c r="K153" t="s">
        <v>1204</v>
      </c>
      <c r="L153" t="s">
        <v>272</v>
      </c>
      <c r="M153" t="s">
        <v>266</v>
      </c>
      <c r="N153" t="s">
        <v>1205</v>
      </c>
      <c r="O153" t="s">
        <v>1206</v>
      </c>
      <c r="P153">
        <v>0</v>
      </c>
      <c r="Q153">
        <v>0</v>
      </c>
      <c r="R153">
        <v>0</v>
      </c>
      <c r="S153" t="s">
        <v>300</v>
      </c>
      <c r="T153" t="s">
        <v>266</v>
      </c>
      <c r="U153" t="s">
        <v>1207</v>
      </c>
      <c r="V153" t="b">
        <v>0</v>
      </c>
      <c r="W153" t="s">
        <v>265</v>
      </c>
      <c r="X153">
        <v>1</v>
      </c>
      <c r="Y153" t="s">
        <v>1208</v>
      </c>
      <c r="Z153" t="s">
        <v>265</v>
      </c>
      <c r="AA153" t="s">
        <v>265</v>
      </c>
      <c r="AB153" t="s">
        <v>265</v>
      </c>
      <c r="AC153" t="s">
        <v>265</v>
      </c>
      <c r="AD153" t="s">
        <v>265</v>
      </c>
      <c r="AE153" t="s">
        <v>265</v>
      </c>
      <c r="AF153" t="s">
        <v>266</v>
      </c>
      <c r="AG153" t="s">
        <v>265</v>
      </c>
      <c r="AH153" t="s">
        <v>265</v>
      </c>
      <c r="AI153" t="s">
        <v>265</v>
      </c>
      <c r="AJ153" t="s">
        <v>265</v>
      </c>
      <c r="AL153" t="str">
        <f>IF(SUNA_AGENCY_EN[[#This Row],[relevancy_classification_english]]="Relevant","مناسب",IF(SUNA_AGENCY_EN[[#This Row],[relevancy_classification_english]]="Relevant","عَرَضِيّ",""))</f>
        <v/>
      </c>
      <c r="AN153" t="str">
        <f>IF(SUNA_AGENCY_EN[[#This Row],[sentiment_analysis_english]]="Negative","سلبي",IF(SUNA_AGENCY_EN[[#This Row],[sentiment_analysis_english]]="Neutral","حيادي",IF(SUNA_AGENCY_EN[[#This Row],[sentiment_analysis_english]]="Positive","إيجابي","")))</f>
        <v/>
      </c>
      <c r="AO153" t="str">
        <f>INDEX(TextClassificationList[],MATCH(SUNA_AGENCY_EN[[#This Row],[text_classification_arabic]],TextClassificationList[text_classification_arabic],0),1)</f>
        <v>Politics</v>
      </c>
      <c r="AP153" t="s">
        <v>174</v>
      </c>
      <c r="AQ153" t="e">
        <f>INDEX(TextClassificationList[],MATCH(SUNA_AGENCY_EN[[#This Row],[text_classification_arabic2]],TextClassificationList[text_classification_arabic],0),1)</f>
        <v>#N/A</v>
      </c>
      <c r="AS153" t="e">
        <f>INDEX(TextClassificationList[],MATCH(SUNA_AGENCY_EN[[#This Row],[text_classification_arabic3]],TextClassificationList[text_classification_arabic],0),1)</f>
        <v>#N/A</v>
      </c>
      <c r="AU153" t="e">
        <f>INDEX(TextClassificationList[],MATCH(SUNA_AGENCY_EN[[#This Row],[text_classification_arabic3]],TextClassificationList[text_classification_arabic],0),1)</f>
        <v>#N/A</v>
      </c>
      <c r="AW153" t="e">
        <f>INDEX(TextClassificationList[],MATCH(SUNA_AGENCY_EN[[#This Row],[text_classification_arabic5]],TextClassificationList[text_classification_arabic],0),1)</f>
        <v>#N/A</v>
      </c>
    </row>
    <row r="154" spans="1:49" x14ac:dyDescent="0.2">
      <c r="A154">
        <v>1.6232919573876613E+18</v>
      </c>
      <c r="B154">
        <v>1.6232919573876613E+18</v>
      </c>
      <c r="C154" t="s">
        <v>1209</v>
      </c>
      <c r="D154" s="1">
        <v>44965</v>
      </c>
      <c r="E154" s="2">
        <v>0.5872222222222222</v>
      </c>
      <c r="F154">
        <v>200</v>
      </c>
      <c r="G154">
        <v>1.4671198087391683E+18</v>
      </c>
      <c r="H154" t="s">
        <v>295</v>
      </c>
      <c r="I154" t="s">
        <v>296</v>
      </c>
      <c r="J154" t="s">
        <v>265</v>
      </c>
      <c r="K154" t="s">
        <v>1210</v>
      </c>
      <c r="L154" t="s">
        <v>272</v>
      </c>
      <c r="M154" t="s">
        <v>266</v>
      </c>
      <c r="N154" t="s">
        <v>1211</v>
      </c>
      <c r="O154" t="s">
        <v>1212</v>
      </c>
      <c r="P154">
        <v>0</v>
      </c>
      <c r="Q154">
        <v>0</v>
      </c>
      <c r="R154">
        <v>0</v>
      </c>
      <c r="S154" t="s">
        <v>300</v>
      </c>
      <c r="T154" t="s">
        <v>266</v>
      </c>
      <c r="U154" t="s">
        <v>1213</v>
      </c>
      <c r="V154" t="b">
        <v>0</v>
      </c>
      <c r="W154" t="s">
        <v>265</v>
      </c>
      <c r="X154">
        <v>1</v>
      </c>
      <c r="Y154" t="s">
        <v>1214</v>
      </c>
      <c r="Z154" t="s">
        <v>265</v>
      </c>
      <c r="AA154" t="s">
        <v>265</v>
      </c>
      <c r="AB154" t="s">
        <v>265</v>
      </c>
      <c r="AC154" t="s">
        <v>265</v>
      </c>
      <c r="AD154" t="s">
        <v>265</v>
      </c>
      <c r="AE154" t="s">
        <v>265</v>
      </c>
      <c r="AF154" t="s">
        <v>266</v>
      </c>
      <c r="AG154" t="s">
        <v>265</v>
      </c>
      <c r="AH154" t="s">
        <v>265</v>
      </c>
      <c r="AI154" t="s">
        <v>265</v>
      </c>
      <c r="AJ154" t="s">
        <v>265</v>
      </c>
      <c r="AL154" t="str">
        <f>IF(SUNA_AGENCY_EN[[#This Row],[relevancy_classification_english]]="Relevant","مناسب",IF(SUNA_AGENCY_EN[[#This Row],[relevancy_classification_english]]="Relevant","عَرَضِيّ",""))</f>
        <v/>
      </c>
      <c r="AN154" t="str">
        <f>IF(SUNA_AGENCY_EN[[#This Row],[sentiment_analysis_english]]="Negative","سلبي",IF(SUNA_AGENCY_EN[[#This Row],[sentiment_analysis_english]]="Neutral","حيادي",IF(SUNA_AGENCY_EN[[#This Row],[sentiment_analysis_english]]="Positive","إيجابي","")))</f>
        <v/>
      </c>
      <c r="AO154" t="str">
        <f>INDEX(TextClassificationList[],MATCH(SUNA_AGENCY_EN[[#This Row],[text_classification_arabic]],TextClassificationList[text_classification_arabic],0),1)</f>
        <v>Politics</v>
      </c>
      <c r="AP154" t="s">
        <v>174</v>
      </c>
      <c r="AQ154" t="e">
        <f>INDEX(TextClassificationList[],MATCH(SUNA_AGENCY_EN[[#This Row],[text_classification_arabic2]],TextClassificationList[text_classification_arabic],0),1)</f>
        <v>#N/A</v>
      </c>
      <c r="AS154" t="e">
        <f>INDEX(TextClassificationList[],MATCH(SUNA_AGENCY_EN[[#This Row],[text_classification_arabic3]],TextClassificationList[text_classification_arabic],0),1)</f>
        <v>#N/A</v>
      </c>
      <c r="AU154" t="e">
        <f>INDEX(TextClassificationList[],MATCH(SUNA_AGENCY_EN[[#This Row],[text_classification_arabic3]],TextClassificationList[text_classification_arabic],0),1)</f>
        <v>#N/A</v>
      </c>
      <c r="AW154" t="e">
        <f>INDEX(TextClassificationList[],MATCH(SUNA_AGENCY_EN[[#This Row],[text_classification_arabic5]],TextClassificationList[text_classification_arabic],0),1)</f>
        <v>#N/A</v>
      </c>
    </row>
    <row r="155" spans="1:49" x14ac:dyDescent="0.2">
      <c r="A155">
        <v>1.6230352171736842E+18</v>
      </c>
      <c r="B155">
        <v>1.6230352171736842E+18</v>
      </c>
      <c r="C155" t="s">
        <v>1215</v>
      </c>
      <c r="D155" s="1">
        <v>44964</v>
      </c>
      <c r="E155" s="2">
        <v>0.87875000000000003</v>
      </c>
      <c r="F155">
        <v>200</v>
      </c>
      <c r="G155">
        <v>1.4671198087391683E+18</v>
      </c>
      <c r="H155" t="s">
        <v>295</v>
      </c>
      <c r="I155" t="s">
        <v>296</v>
      </c>
      <c r="J155" t="s">
        <v>265</v>
      </c>
      <c r="K155" t="s">
        <v>1216</v>
      </c>
      <c r="L155" t="s">
        <v>272</v>
      </c>
      <c r="M155" t="s">
        <v>266</v>
      </c>
      <c r="N155" t="s">
        <v>1217</v>
      </c>
      <c r="O155" t="s">
        <v>1218</v>
      </c>
      <c r="P155">
        <v>0</v>
      </c>
      <c r="Q155">
        <v>0</v>
      </c>
      <c r="R155">
        <v>0</v>
      </c>
      <c r="S155" t="s">
        <v>300</v>
      </c>
      <c r="T155" t="s">
        <v>266</v>
      </c>
      <c r="U155" t="s">
        <v>1219</v>
      </c>
      <c r="V155" t="b">
        <v>0</v>
      </c>
      <c r="W155" t="s">
        <v>265</v>
      </c>
      <c r="X155">
        <v>1</v>
      </c>
      <c r="Y155" t="s">
        <v>1220</v>
      </c>
      <c r="Z155" t="s">
        <v>265</v>
      </c>
      <c r="AA155" t="s">
        <v>265</v>
      </c>
      <c r="AB155" t="s">
        <v>265</v>
      </c>
      <c r="AC155" t="s">
        <v>265</v>
      </c>
      <c r="AD155" t="s">
        <v>265</v>
      </c>
      <c r="AE155" t="s">
        <v>265</v>
      </c>
      <c r="AF155" t="s">
        <v>266</v>
      </c>
      <c r="AG155" t="s">
        <v>265</v>
      </c>
      <c r="AH155" t="s">
        <v>265</v>
      </c>
      <c r="AI155" t="s">
        <v>265</v>
      </c>
      <c r="AJ155" t="s">
        <v>265</v>
      </c>
      <c r="AL155" t="str">
        <f>IF(SUNA_AGENCY_EN[[#This Row],[relevancy_classification_english]]="Relevant","مناسب",IF(SUNA_AGENCY_EN[[#This Row],[relevancy_classification_english]]="Relevant","عَرَضِيّ",""))</f>
        <v/>
      </c>
      <c r="AN155" t="str">
        <f>IF(SUNA_AGENCY_EN[[#This Row],[sentiment_analysis_english]]="Negative","سلبي",IF(SUNA_AGENCY_EN[[#This Row],[sentiment_analysis_english]]="Neutral","حيادي",IF(SUNA_AGENCY_EN[[#This Row],[sentiment_analysis_english]]="Positive","إيجابي","")))</f>
        <v/>
      </c>
      <c r="AO155" t="str">
        <f>INDEX(TextClassificationList[],MATCH(SUNA_AGENCY_EN[[#This Row],[text_classification_arabic]],TextClassificationList[text_classification_arabic],0),1)</f>
        <v>Politics</v>
      </c>
      <c r="AP155" t="s">
        <v>174</v>
      </c>
      <c r="AQ155" t="e">
        <f>INDEX(TextClassificationList[],MATCH(SUNA_AGENCY_EN[[#This Row],[text_classification_arabic2]],TextClassificationList[text_classification_arabic],0),1)</f>
        <v>#N/A</v>
      </c>
      <c r="AS155" t="e">
        <f>INDEX(TextClassificationList[],MATCH(SUNA_AGENCY_EN[[#This Row],[text_classification_arabic3]],TextClassificationList[text_classification_arabic],0),1)</f>
        <v>#N/A</v>
      </c>
      <c r="AU155" t="e">
        <f>INDEX(TextClassificationList[],MATCH(SUNA_AGENCY_EN[[#This Row],[text_classification_arabic3]],TextClassificationList[text_classification_arabic],0),1)</f>
        <v>#N/A</v>
      </c>
      <c r="AW155" t="e">
        <f>INDEX(TextClassificationList[],MATCH(SUNA_AGENCY_EN[[#This Row],[text_classification_arabic5]],TextClassificationList[text_classification_arabic],0),1)</f>
        <v>#N/A</v>
      </c>
    </row>
    <row r="156" spans="1:49" x14ac:dyDescent="0.2">
      <c r="A156">
        <v>1.6230345985222943E+18</v>
      </c>
      <c r="B156">
        <v>1.6230345985222943E+18</v>
      </c>
      <c r="C156" t="s">
        <v>1221</v>
      </c>
      <c r="D156" s="1">
        <v>44964</v>
      </c>
      <c r="E156" s="2">
        <v>0.8770486111111111</v>
      </c>
      <c r="F156">
        <v>200</v>
      </c>
      <c r="G156">
        <v>1.4671198087391683E+18</v>
      </c>
      <c r="H156" t="s">
        <v>295</v>
      </c>
      <c r="I156" t="s">
        <v>296</v>
      </c>
      <c r="J156" t="s">
        <v>265</v>
      </c>
      <c r="K156" t="s">
        <v>1222</v>
      </c>
      <c r="L156" t="s">
        <v>272</v>
      </c>
      <c r="M156" t="s">
        <v>266</v>
      </c>
      <c r="N156" t="s">
        <v>1223</v>
      </c>
      <c r="O156" t="s">
        <v>1224</v>
      </c>
      <c r="P156">
        <v>0</v>
      </c>
      <c r="Q156">
        <v>0</v>
      </c>
      <c r="R156">
        <v>0</v>
      </c>
      <c r="S156" t="s">
        <v>300</v>
      </c>
      <c r="T156" t="s">
        <v>266</v>
      </c>
      <c r="U156" t="s">
        <v>1225</v>
      </c>
      <c r="V156" t="b">
        <v>0</v>
      </c>
      <c r="W156" t="s">
        <v>265</v>
      </c>
      <c r="X156">
        <v>1</v>
      </c>
      <c r="Y156" t="s">
        <v>1226</v>
      </c>
      <c r="Z156" t="s">
        <v>265</v>
      </c>
      <c r="AA156" t="s">
        <v>265</v>
      </c>
      <c r="AB156" t="s">
        <v>265</v>
      </c>
      <c r="AC156" t="s">
        <v>265</v>
      </c>
      <c r="AD156" t="s">
        <v>265</v>
      </c>
      <c r="AE156" t="s">
        <v>265</v>
      </c>
      <c r="AF156" t="s">
        <v>266</v>
      </c>
      <c r="AG156" t="s">
        <v>265</v>
      </c>
      <c r="AH156" t="s">
        <v>265</v>
      </c>
      <c r="AI156" t="s">
        <v>265</v>
      </c>
      <c r="AJ156" t="s">
        <v>265</v>
      </c>
      <c r="AL156" t="str">
        <f>IF(SUNA_AGENCY_EN[[#This Row],[relevancy_classification_english]]="Relevant","مناسب",IF(SUNA_AGENCY_EN[[#This Row],[relevancy_classification_english]]="Relevant","عَرَضِيّ",""))</f>
        <v/>
      </c>
      <c r="AN156" t="str">
        <f>IF(SUNA_AGENCY_EN[[#This Row],[sentiment_analysis_english]]="Negative","سلبي",IF(SUNA_AGENCY_EN[[#This Row],[sentiment_analysis_english]]="Neutral","حيادي",IF(SUNA_AGENCY_EN[[#This Row],[sentiment_analysis_english]]="Positive","إيجابي","")))</f>
        <v/>
      </c>
      <c r="AO156" t="str">
        <f>INDEX(TextClassificationList[],MATCH(SUNA_AGENCY_EN[[#This Row],[text_classification_arabic]],TextClassificationList[text_classification_arabic],0),1)</f>
        <v>Politics</v>
      </c>
      <c r="AP156" t="s">
        <v>174</v>
      </c>
      <c r="AQ156" t="e">
        <f>INDEX(TextClassificationList[],MATCH(SUNA_AGENCY_EN[[#This Row],[text_classification_arabic2]],TextClassificationList[text_classification_arabic],0),1)</f>
        <v>#N/A</v>
      </c>
      <c r="AS156" t="e">
        <f>INDEX(TextClassificationList[],MATCH(SUNA_AGENCY_EN[[#This Row],[text_classification_arabic3]],TextClassificationList[text_classification_arabic],0),1)</f>
        <v>#N/A</v>
      </c>
      <c r="AU156" t="e">
        <f>INDEX(TextClassificationList[],MATCH(SUNA_AGENCY_EN[[#This Row],[text_classification_arabic3]],TextClassificationList[text_classification_arabic],0),1)</f>
        <v>#N/A</v>
      </c>
      <c r="AW156" t="e">
        <f>INDEX(TextClassificationList[],MATCH(SUNA_AGENCY_EN[[#This Row],[text_classification_arabic5]],TextClassificationList[text_classification_arabic],0),1)</f>
        <v>#N/A</v>
      </c>
    </row>
    <row r="157" spans="1:49" x14ac:dyDescent="0.2">
      <c r="A157">
        <v>1.6230342511877857E+18</v>
      </c>
      <c r="B157">
        <v>1.6230342511877857E+18</v>
      </c>
      <c r="C157" t="s">
        <v>1227</v>
      </c>
      <c r="D157" s="1">
        <v>44964</v>
      </c>
      <c r="E157" s="2">
        <v>0.87608796296296299</v>
      </c>
      <c r="F157">
        <v>200</v>
      </c>
      <c r="G157">
        <v>1.4671198087391683E+18</v>
      </c>
      <c r="H157" t="s">
        <v>295</v>
      </c>
      <c r="I157" t="s">
        <v>296</v>
      </c>
      <c r="J157" t="s">
        <v>265</v>
      </c>
      <c r="K157" t="s">
        <v>1228</v>
      </c>
      <c r="L157" t="s">
        <v>272</v>
      </c>
      <c r="M157" t="s">
        <v>266</v>
      </c>
      <c r="N157" t="s">
        <v>1229</v>
      </c>
      <c r="O157" t="s">
        <v>1230</v>
      </c>
      <c r="P157">
        <v>0</v>
      </c>
      <c r="Q157">
        <v>0</v>
      </c>
      <c r="R157">
        <v>0</v>
      </c>
      <c r="S157" t="s">
        <v>300</v>
      </c>
      <c r="T157" t="s">
        <v>266</v>
      </c>
      <c r="U157" t="s">
        <v>1231</v>
      </c>
      <c r="V157" t="b">
        <v>0</v>
      </c>
      <c r="W157" t="s">
        <v>265</v>
      </c>
      <c r="X157">
        <v>1</v>
      </c>
      <c r="Y157" t="s">
        <v>1232</v>
      </c>
      <c r="Z157" t="s">
        <v>265</v>
      </c>
      <c r="AA157" t="s">
        <v>265</v>
      </c>
      <c r="AB157" t="s">
        <v>265</v>
      </c>
      <c r="AC157" t="s">
        <v>265</v>
      </c>
      <c r="AD157" t="s">
        <v>265</v>
      </c>
      <c r="AE157" t="s">
        <v>265</v>
      </c>
      <c r="AF157" t="s">
        <v>266</v>
      </c>
      <c r="AG157" t="s">
        <v>265</v>
      </c>
      <c r="AH157" t="s">
        <v>265</v>
      </c>
      <c r="AI157" t="s">
        <v>265</v>
      </c>
      <c r="AJ157" t="s">
        <v>265</v>
      </c>
      <c r="AL157" t="str">
        <f>IF(SUNA_AGENCY_EN[[#This Row],[relevancy_classification_english]]="Relevant","مناسب",IF(SUNA_AGENCY_EN[[#This Row],[relevancy_classification_english]]="Relevant","عَرَضِيّ",""))</f>
        <v/>
      </c>
      <c r="AN157" t="str">
        <f>IF(SUNA_AGENCY_EN[[#This Row],[sentiment_analysis_english]]="Negative","سلبي",IF(SUNA_AGENCY_EN[[#This Row],[sentiment_analysis_english]]="Neutral","حيادي",IF(SUNA_AGENCY_EN[[#This Row],[sentiment_analysis_english]]="Positive","إيجابي","")))</f>
        <v/>
      </c>
      <c r="AO157" t="str">
        <f>INDEX(TextClassificationList[],MATCH(SUNA_AGENCY_EN[[#This Row],[text_classification_arabic]],TextClassificationList[text_classification_arabic],0),1)</f>
        <v>Politics</v>
      </c>
      <c r="AP157" t="s">
        <v>174</v>
      </c>
      <c r="AQ157" t="e">
        <f>INDEX(TextClassificationList[],MATCH(SUNA_AGENCY_EN[[#This Row],[text_classification_arabic2]],TextClassificationList[text_classification_arabic],0),1)</f>
        <v>#N/A</v>
      </c>
      <c r="AS157" t="e">
        <f>INDEX(TextClassificationList[],MATCH(SUNA_AGENCY_EN[[#This Row],[text_classification_arabic3]],TextClassificationList[text_classification_arabic],0),1)</f>
        <v>#N/A</v>
      </c>
      <c r="AU157" t="e">
        <f>INDEX(TextClassificationList[],MATCH(SUNA_AGENCY_EN[[#This Row],[text_classification_arabic3]],TextClassificationList[text_classification_arabic],0),1)</f>
        <v>#N/A</v>
      </c>
      <c r="AW157" t="e">
        <f>INDEX(TextClassificationList[],MATCH(SUNA_AGENCY_EN[[#This Row],[text_classification_arabic5]],TextClassificationList[text_classification_arabic],0),1)</f>
        <v>#N/A</v>
      </c>
    </row>
    <row r="158" spans="1:49" x14ac:dyDescent="0.2">
      <c r="A158">
        <v>1.6230022392111227E+18</v>
      </c>
      <c r="B158">
        <v>1.6230022392111227E+18</v>
      </c>
      <c r="C158" t="s">
        <v>1233</v>
      </c>
      <c r="D158" s="1">
        <v>44964</v>
      </c>
      <c r="E158" s="2">
        <v>0.78775462962962961</v>
      </c>
      <c r="F158">
        <v>200</v>
      </c>
      <c r="G158">
        <v>1.4671198087391683E+18</v>
      </c>
      <c r="H158" t="s">
        <v>295</v>
      </c>
      <c r="I158" t="s">
        <v>296</v>
      </c>
      <c r="J158" t="s">
        <v>265</v>
      </c>
      <c r="K158" t="s">
        <v>1234</v>
      </c>
      <c r="L158" t="s">
        <v>272</v>
      </c>
      <c r="M158" t="s">
        <v>266</v>
      </c>
      <c r="N158" t="s">
        <v>1235</v>
      </c>
      <c r="O158" t="s">
        <v>1236</v>
      </c>
      <c r="P158">
        <v>0</v>
      </c>
      <c r="Q158">
        <v>0</v>
      </c>
      <c r="R158">
        <v>0</v>
      </c>
      <c r="S158" t="s">
        <v>300</v>
      </c>
      <c r="T158" t="s">
        <v>266</v>
      </c>
      <c r="U158" t="s">
        <v>1237</v>
      </c>
      <c r="V158" t="b">
        <v>0</v>
      </c>
      <c r="W158" t="s">
        <v>265</v>
      </c>
      <c r="X158">
        <v>1</v>
      </c>
      <c r="Y158" t="s">
        <v>1238</v>
      </c>
      <c r="Z158" t="s">
        <v>265</v>
      </c>
      <c r="AA158" t="s">
        <v>265</v>
      </c>
      <c r="AB158" t="s">
        <v>265</v>
      </c>
      <c r="AC158" t="s">
        <v>265</v>
      </c>
      <c r="AD158" t="s">
        <v>265</v>
      </c>
      <c r="AE158" t="s">
        <v>265</v>
      </c>
      <c r="AF158" t="s">
        <v>266</v>
      </c>
      <c r="AG158" t="s">
        <v>265</v>
      </c>
      <c r="AH158" t="s">
        <v>265</v>
      </c>
      <c r="AI158" t="s">
        <v>265</v>
      </c>
      <c r="AJ158" t="s">
        <v>265</v>
      </c>
      <c r="AL158" t="str">
        <f>IF(SUNA_AGENCY_EN[[#This Row],[relevancy_classification_english]]="Relevant","مناسب",IF(SUNA_AGENCY_EN[[#This Row],[relevancy_classification_english]]="Relevant","عَرَضِيّ",""))</f>
        <v/>
      </c>
      <c r="AN158" t="str">
        <f>IF(SUNA_AGENCY_EN[[#This Row],[sentiment_analysis_english]]="Negative","سلبي",IF(SUNA_AGENCY_EN[[#This Row],[sentiment_analysis_english]]="Neutral","حيادي",IF(SUNA_AGENCY_EN[[#This Row],[sentiment_analysis_english]]="Positive","إيجابي","")))</f>
        <v/>
      </c>
      <c r="AO158" t="str">
        <f>INDEX(TextClassificationList[],MATCH(SUNA_AGENCY_EN[[#This Row],[text_classification_arabic]],TextClassificationList[text_classification_arabic],0),1)</f>
        <v>Politics</v>
      </c>
      <c r="AP158" t="s">
        <v>174</v>
      </c>
      <c r="AQ158" t="e">
        <f>INDEX(TextClassificationList[],MATCH(SUNA_AGENCY_EN[[#This Row],[text_classification_arabic2]],TextClassificationList[text_classification_arabic],0),1)</f>
        <v>#N/A</v>
      </c>
      <c r="AS158" t="e">
        <f>INDEX(TextClassificationList[],MATCH(SUNA_AGENCY_EN[[#This Row],[text_classification_arabic3]],TextClassificationList[text_classification_arabic],0),1)</f>
        <v>#N/A</v>
      </c>
      <c r="AU158" t="e">
        <f>INDEX(TextClassificationList[],MATCH(SUNA_AGENCY_EN[[#This Row],[text_classification_arabic3]],TextClassificationList[text_classification_arabic],0),1)</f>
        <v>#N/A</v>
      </c>
      <c r="AW158" t="e">
        <f>INDEX(TextClassificationList[],MATCH(SUNA_AGENCY_EN[[#This Row],[text_classification_arabic5]],TextClassificationList[text_classification_arabic],0),1)</f>
        <v>#N/A</v>
      </c>
    </row>
    <row r="159" spans="1:49" x14ac:dyDescent="0.2">
      <c r="A159">
        <v>1.6230016640000778E+18</v>
      </c>
      <c r="B159">
        <v>1.6230016640000778E+18</v>
      </c>
      <c r="C159" t="s">
        <v>1239</v>
      </c>
      <c r="D159" s="1">
        <v>44964</v>
      </c>
      <c r="E159" s="2">
        <v>0.78616898148148151</v>
      </c>
      <c r="F159">
        <v>200</v>
      </c>
      <c r="G159">
        <v>1.4671198087391683E+18</v>
      </c>
      <c r="H159" t="s">
        <v>295</v>
      </c>
      <c r="I159" t="s">
        <v>296</v>
      </c>
      <c r="J159" t="s">
        <v>265</v>
      </c>
      <c r="K159" t="s">
        <v>1240</v>
      </c>
      <c r="L159" t="s">
        <v>272</v>
      </c>
      <c r="M159" t="s">
        <v>266</v>
      </c>
      <c r="N159" t="s">
        <v>1241</v>
      </c>
      <c r="O159" t="s">
        <v>1242</v>
      </c>
      <c r="P159">
        <v>0</v>
      </c>
      <c r="Q159">
        <v>0</v>
      </c>
      <c r="R159">
        <v>0</v>
      </c>
      <c r="S159" t="s">
        <v>300</v>
      </c>
      <c r="T159" t="s">
        <v>266</v>
      </c>
      <c r="U159" t="s">
        <v>1243</v>
      </c>
      <c r="V159" t="b">
        <v>0</v>
      </c>
      <c r="W159" t="s">
        <v>265</v>
      </c>
      <c r="X159">
        <v>1</v>
      </c>
      <c r="Y159" t="s">
        <v>1244</v>
      </c>
      <c r="Z159" t="s">
        <v>265</v>
      </c>
      <c r="AA159" t="s">
        <v>265</v>
      </c>
      <c r="AB159" t="s">
        <v>265</v>
      </c>
      <c r="AC159" t="s">
        <v>265</v>
      </c>
      <c r="AD159" t="s">
        <v>265</v>
      </c>
      <c r="AE159" t="s">
        <v>265</v>
      </c>
      <c r="AF159" t="s">
        <v>266</v>
      </c>
      <c r="AG159" t="s">
        <v>265</v>
      </c>
      <c r="AH159" t="s">
        <v>265</v>
      </c>
      <c r="AI159" t="s">
        <v>265</v>
      </c>
      <c r="AJ159" t="s">
        <v>265</v>
      </c>
      <c r="AL159" t="str">
        <f>IF(SUNA_AGENCY_EN[[#This Row],[relevancy_classification_english]]="Relevant","مناسب",IF(SUNA_AGENCY_EN[[#This Row],[relevancy_classification_english]]="Relevant","عَرَضِيّ",""))</f>
        <v/>
      </c>
      <c r="AN159" t="str">
        <f>IF(SUNA_AGENCY_EN[[#This Row],[sentiment_analysis_english]]="Negative","سلبي",IF(SUNA_AGENCY_EN[[#This Row],[sentiment_analysis_english]]="Neutral","حيادي",IF(SUNA_AGENCY_EN[[#This Row],[sentiment_analysis_english]]="Positive","إيجابي","")))</f>
        <v/>
      </c>
      <c r="AO159" t="str">
        <f>INDEX(TextClassificationList[],MATCH(SUNA_AGENCY_EN[[#This Row],[text_classification_arabic]],TextClassificationList[text_classification_arabic],0),1)</f>
        <v>Politics</v>
      </c>
      <c r="AP159" t="s">
        <v>174</v>
      </c>
      <c r="AQ159" t="e">
        <f>INDEX(TextClassificationList[],MATCH(SUNA_AGENCY_EN[[#This Row],[text_classification_arabic2]],TextClassificationList[text_classification_arabic],0),1)</f>
        <v>#N/A</v>
      </c>
      <c r="AS159" t="e">
        <f>INDEX(TextClassificationList[],MATCH(SUNA_AGENCY_EN[[#This Row],[text_classification_arabic3]],TextClassificationList[text_classification_arabic],0),1)</f>
        <v>#N/A</v>
      </c>
      <c r="AU159" t="e">
        <f>INDEX(TextClassificationList[],MATCH(SUNA_AGENCY_EN[[#This Row],[text_classification_arabic3]],TextClassificationList[text_classification_arabic],0),1)</f>
        <v>#N/A</v>
      </c>
      <c r="AW159" t="e">
        <f>INDEX(TextClassificationList[],MATCH(SUNA_AGENCY_EN[[#This Row],[text_classification_arabic5]],TextClassificationList[text_classification_arabic],0),1)</f>
        <v>#N/A</v>
      </c>
    </row>
    <row r="160" spans="1:49" x14ac:dyDescent="0.2">
      <c r="A160">
        <v>1.6229989862976799E+18</v>
      </c>
      <c r="B160">
        <v>1.6229989862976799E+18</v>
      </c>
      <c r="C160" t="s">
        <v>1245</v>
      </c>
      <c r="D160" s="1">
        <v>44964</v>
      </c>
      <c r="E160" s="2">
        <v>0.77877314814814813</v>
      </c>
      <c r="F160">
        <v>200</v>
      </c>
      <c r="G160">
        <v>1.4671198087391683E+18</v>
      </c>
      <c r="H160" t="s">
        <v>295</v>
      </c>
      <c r="I160" t="s">
        <v>296</v>
      </c>
      <c r="J160" t="s">
        <v>265</v>
      </c>
      <c r="K160" t="s">
        <v>1246</v>
      </c>
      <c r="L160" t="s">
        <v>272</v>
      </c>
      <c r="M160" t="s">
        <v>266</v>
      </c>
      <c r="N160" t="s">
        <v>1247</v>
      </c>
      <c r="O160" t="s">
        <v>1248</v>
      </c>
      <c r="P160">
        <v>0</v>
      </c>
      <c r="Q160">
        <v>0</v>
      </c>
      <c r="R160">
        <v>0</v>
      </c>
      <c r="S160" t="s">
        <v>300</v>
      </c>
      <c r="T160" t="s">
        <v>266</v>
      </c>
      <c r="U160" t="s">
        <v>1249</v>
      </c>
      <c r="V160" t="b">
        <v>0</v>
      </c>
      <c r="W160" t="s">
        <v>265</v>
      </c>
      <c r="X160">
        <v>1</v>
      </c>
      <c r="Y160" t="s">
        <v>1250</v>
      </c>
      <c r="Z160" t="s">
        <v>265</v>
      </c>
      <c r="AA160" t="s">
        <v>265</v>
      </c>
      <c r="AB160" t="s">
        <v>265</v>
      </c>
      <c r="AC160" t="s">
        <v>265</v>
      </c>
      <c r="AD160" t="s">
        <v>265</v>
      </c>
      <c r="AE160" t="s">
        <v>265</v>
      </c>
      <c r="AF160" t="s">
        <v>266</v>
      </c>
      <c r="AG160" t="s">
        <v>265</v>
      </c>
      <c r="AH160" t="s">
        <v>265</v>
      </c>
      <c r="AI160" t="s">
        <v>265</v>
      </c>
      <c r="AJ160" t="s">
        <v>265</v>
      </c>
      <c r="AL160" t="str">
        <f>IF(SUNA_AGENCY_EN[[#This Row],[relevancy_classification_english]]="Relevant","مناسب",IF(SUNA_AGENCY_EN[[#This Row],[relevancy_classification_english]]="Relevant","عَرَضِيّ",""))</f>
        <v/>
      </c>
      <c r="AN160" t="str">
        <f>IF(SUNA_AGENCY_EN[[#This Row],[sentiment_analysis_english]]="Negative","سلبي",IF(SUNA_AGENCY_EN[[#This Row],[sentiment_analysis_english]]="Neutral","حيادي",IF(SUNA_AGENCY_EN[[#This Row],[sentiment_analysis_english]]="Positive","إيجابي","")))</f>
        <v/>
      </c>
      <c r="AO160" t="str">
        <f>INDEX(TextClassificationList[],MATCH(SUNA_AGENCY_EN[[#This Row],[text_classification_arabic]],TextClassificationList[text_classification_arabic],0),1)</f>
        <v>Politics</v>
      </c>
      <c r="AP160" t="s">
        <v>174</v>
      </c>
      <c r="AQ160" t="e">
        <f>INDEX(TextClassificationList[],MATCH(SUNA_AGENCY_EN[[#This Row],[text_classification_arabic2]],TextClassificationList[text_classification_arabic],0),1)</f>
        <v>#N/A</v>
      </c>
      <c r="AS160" t="e">
        <f>INDEX(TextClassificationList[],MATCH(SUNA_AGENCY_EN[[#This Row],[text_classification_arabic3]],TextClassificationList[text_classification_arabic],0),1)</f>
        <v>#N/A</v>
      </c>
      <c r="AU160" t="e">
        <f>INDEX(TextClassificationList[],MATCH(SUNA_AGENCY_EN[[#This Row],[text_classification_arabic3]],TextClassificationList[text_classification_arabic],0),1)</f>
        <v>#N/A</v>
      </c>
      <c r="AW160" t="e">
        <f>INDEX(TextClassificationList[],MATCH(SUNA_AGENCY_EN[[#This Row],[text_classification_arabic5]],TextClassificationList[text_classification_arabic],0),1)</f>
        <v>#N/A</v>
      </c>
    </row>
    <row r="161" spans="1:49" x14ac:dyDescent="0.2">
      <c r="A161">
        <v>1.6229985631636029E+18</v>
      </c>
      <c r="B161">
        <v>1.6229985631636029E+18</v>
      </c>
      <c r="C161" t="s">
        <v>1251</v>
      </c>
      <c r="D161" s="1">
        <v>44964</v>
      </c>
      <c r="E161" s="2">
        <v>0.77760416666666665</v>
      </c>
      <c r="F161">
        <v>200</v>
      </c>
      <c r="G161">
        <v>1.4671198087391683E+18</v>
      </c>
      <c r="H161" t="s">
        <v>295</v>
      </c>
      <c r="I161" t="s">
        <v>296</v>
      </c>
      <c r="J161" t="s">
        <v>265</v>
      </c>
      <c r="K161" t="s">
        <v>1252</v>
      </c>
      <c r="L161" t="s">
        <v>272</v>
      </c>
      <c r="M161" t="s">
        <v>266</v>
      </c>
      <c r="N161" t="s">
        <v>1253</v>
      </c>
      <c r="O161" t="s">
        <v>1254</v>
      </c>
      <c r="P161">
        <v>0</v>
      </c>
      <c r="Q161">
        <v>0</v>
      </c>
      <c r="R161">
        <v>0</v>
      </c>
      <c r="S161" t="s">
        <v>300</v>
      </c>
      <c r="T161" t="s">
        <v>266</v>
      </c>
      <c r="U161" t="s">
        <v>1255</v>
      </c>
      <c r="V161" t="b">
        <v>0</v>
      </c>
      <c r="W161" t="s">
        <v>265</v>
      </c>
      <c r="X161">
        <v>1</v>
      </c>
      <c r="Y161" t="s">
        <v>1256</v>
      </c>
      <c r="Z161" t="s">
        <v>265</v>
      </c>
      <c r="AA161" t="s">
        <v>265</v>
      </c>
      <c r="AB161" t="s">
        <v>265</v>
      </c>
      <c r="AC161" t="s">
        <v>265</v>
      </c>
      <c r="AD161" t="s">
        <v>265</v>
      </c>
      <c r="AE161" t="s">
        <v>265</v>
      </c>
      <c r="AF161" t="s">
        <v>266</v>
      </c>
      <c r="AG161" t="s">
        <v>265</v>
      </c>
      <c r="AH161" t="s">
        <v>265</v>
      </c>
      <c r="AI161" t="s">
        <v>265</v>
      </c>
      <c r="AJ161" t="s">
        <v>265</v>
      </c>
      <c r="AL161" t="str">
        <f>IF(SUNA_AGENCY_EN[[#This Row],[relevancy_classification_english]]="Relevant","مناسب",IF(SUNA_AGENCY_EN[[#This Row],[relevancy_classification_english]]="Relevant","عَرَضِيّ",""))</f>
        <v/>
      </c>
      <c r="AN161" t="str">
        <f>IF(SUNA_AGENCY_EN[[#This Row],[sentiment_analysis_english]]="Negative","سلبي",IF(SUNA_AGENCY_EN[[#This Row],[sentiment_analysis_english]]="Neutral","حيادي",IF(SUNA_AGENCY_EN[[#This Row],[sentiment_analysis_english]]="Positive","إيجابي","")))</f>
        <v/>
      </c>
      <c r="AO161" t="str">
        <f>INDEX(TextClassificationList[],MATCH(SUNA_AGENCY_EN[[#This Row],[text_classification_arabic]],TextClassificationList[text_classification_arabic],0),1)</f>
        <v>Politics</v>
      </c>
      <c r="AP161" t="s">
        <v>174</v>
      </c>
      <c r="AQ161" t="e">
        <f>INDEX(TextClassificationList[],MATCH(SUNA_AGENCY_EN[[#This Row],[text_classification_arabic2]],TextClassificationList[text_classification_arabic],0),1)</f>
        <v>#N/A</v>
      </c>
      <c r="AS161" t="e">
        <f>INDEX(TextClassificationList[],MATCH(SUNA_AGENCY_EN[[#This Row],[text_classification_arabic3]],TextClassificationList[text_classification_arabic],0),1)</f>
        <v>#N/A</v>
      </c>
      <c r="AU161" t="e">
        <f>INDEX(TextClassificationList[],MATCH(SUNA_AGENCY_EN[[#This Row],[text_classification_arabic3]],TextClassificationList[text_classification_arabic],0),1)</f>
        <v>#N/A</v>
      </c>
      <c r="AW161" t="e">
        <f>INDEX(TextClassificationList[],MATCH(SUNA_AGENCY_EN[[#This Row],[text_classification_arabic5]],TextClassificationList[text_classification_arabic],0),1)</f>
        <v>#N/A</v>
      </c>
    </row>
    <row r="162" spans="1:49" x14ac:dyDescent="0.2">
      <c r="A162">
        <v>1.6229972665533112E+18</v>
      </c>
      <c r="B162">
        <v>1.6229972665533112E+18</v>
      </c>
      <c r="C162" t="s">
        <v>1257</v>
      </c>
      <c r="D162" s="1">
        <v>44964</v>
      </c>
      <c r="E162" s="2">
        <v>0.77402777777777776</v>
      </c>
      <c r="F162">
        <v>200</v>
      </c>
      <c r="G162">
        <v>1.4671198087391683E+18</v>
      </c>
      <c r="H162" t="s">
        <v>295</v>
      </c>
      <c r="I162" t="s">
        <v>296</v>
      </c>
      <c r="J162" t="s">
        <v>265</v>
      </c>
      <c r="K162" t="s">
        <v>1258</v>
      </c>
      <c r="L162" t="s">
        <v>272</v>
      </c>
      <c r="M162" t="s">
        <v>266</v>
      </c>
      <c r="N162" t="s">
        <v>1259</v>
      </c>
      <c r="O162" t="s">
        <v>1260</v>
      </c>
      <c r="P162">
        <v>0</v>
      </c>
      <c r="Q162">
        <v>0</v>
      </c>
      <c r="R162">
        <v>0</v>
      </c>
      <c r="S162" t="s">
        <v>300</v>
      </c>
      <c r="T162" t="s">
        <v>266</v>
      </c>
      <c r="U162" t="s">
        <v>1261</v>
      </c>
      <c r="V162" t="b">
        <v>0</v>
      </c>
      <c r="W162" t="s">
        <v>265</v>
      </c>
      <c r="X162">
        <v>1</v>
      </c>
      <c r="Y162" t="s">
        <v>1262</v>
      </c>
      <c r="Z162" t="s">
        <v>265</v>
      </c>
      <c r="AA162" t="s">
        <v>265</v>
      </c>
      <c r="AB162" t="s">
        <v>265</v>
      </c>
      <c r="AC162" t="s">
        <v>265</v>
      </c>
      <c r="AD162" t="s">
        <v>265</v>
      </c>
      <c r="AE162" t="s">
        <v>265</v>
      </c>
      <c r="AF162" t="s">
        <v>266</v>
      </c>
      <c r="AG162" t="s">
        <v>265</v>
      </c>
      <c r="AH162" t="s">
        <v>265</v>
      </c>
      <c r="AI162" t="s">
        <v>265</v>
      </c>
      <c r="AJ162" t="s">
        <v>265</v>
      </c>
      <c r="AL162" t="str">
        <f>IF(SUNA_AGENCY_EN[[#This Row],[relevancy_classification_english]]="Relevant","مناسب",IF(SUNA_AGENCY_EN[[#This Row],[relevancy_classification_english]]="Relevant","عَرَضِيّ",""))</f>
        <v/>
      </c>
      <c r="AN162" t="str">
        <f>IF(SUNA_AGENCY_EN[[#This Row],[sentiment_analysis_english]]="Negative","سلبي",IF(SUNA_AGENCY_EN[[#This Row],[sentiment_analysis_english]]="Neutral","حيادي",IF(SUNA_AGENCY_EN[[#This Row],[sentiment_analysis_english]]="Positive","إيجابي","")))</f>
        <v/>
      </c>
      <c r="AO162" t="str">
        <f>INDEX(TextClassificationList[],MATCH(SUNA_AGENCY_EN[[#This Row],[text_classification_arabic]],TextClassificationList[text_classification_arabic],0),1)</f>
        <v>Politics</v>
      </c>
      <c r="AP162" t="s">
        <v>174</v>
      </c>
      <c r="AQ162" t="e">
        <f>INDEX(TextClassificationList[],MATCH(SUNA_AGENCY_EN[[#This Row],[text_classification_arabic2]],TextClassificationList[text_classification_arabic],0),1)</f>
        <v>#N/A</v>
      </c>
      <c r="AS162" t="e">
        <f>INDEX(TextClassificationList[],MATCH(SUNA_AGENCY_EN[[#This Row],[text_classification_arabic3]],TextClassificationList[text_classification_arabic],0),1)</f>
        <v>#N/A</v>
      </c>
      <c r="AU162" t="e">
        <f>INDEX(TextClassificationList[],MATCH(SUNA_AGENCY_EN[[#This Row],[text_classification_arabic3]],TextClassificationList[text_classification_arabic],0),1)</f>
        <v>#N/A</v>
      </c>
      <c r="AW162" t="e">
        <f>INDEX(TextClassificationList[],MATCH(SUNA_AGENCY_EN[[#This Row],[text_classification_arabic5]],TextClassificationList[text_classification_arabic],0),1)</f>
        <v>#N/A</v>
      </c>
    </row>
    <row r="163" spans="1:49" x14ac:dyDescent="0.2">
      <c r="A163">
        <v>1.6229956812531589E+18</v>
      </c>
      <c r="B163">
        <v>1.6229956812531589E+18</v>
      </c>
      <c r="C163" t="s">
        <v>1263</v>
      </c>
      <c r="D163" s="1">
        <v>44964</v>
      </c>
      <c r="E163" s="2">
        <v>0.76965277777777774</v>
      </c>
      <c r="F163">
        <v>200</v>
      </c>
      <c r="G163">
        <v>1.4671198087391683E+18</v>
      </c>
      <c r="H163" t="s">
        <v>295</v>
      </c>
      <c r="I163" t="s">
        <v>296</v>
      </c>
      <c r="J163" t="s">
        <v>265</v>
      </c>
      <c r="K163" t="s">
        <v>1264</v>
      </c>
      <c r="L163" t="s">
        <v>272</v>
      </c>
      <c r="M163" t="s">
        <v>266</v>
      </c>
      <c r="N163" t="s">
        <v>1265</v>
      </c>
      <c r="O163" t="s">
        <v>1266</v>
      </c>
      <c r="P163">
        <v>0</v>
      </c>
      <c r="Q163">
        <v>0</v>
      </c>
      <c r="R163">
        <v>0</v>
      </c>
      <c r="S163" t="s">
        <v>300</v>
      </c>
      <c r="T163" t="s">
        <v>266</v>
      </c>
      <c r="U163" t="s">
        <v>1267</v>
      </c>
      <c r="V163" t="b">
        <v>0</v>
      </c>
      <c r="W163" t="s">
        <v>265</v>
      </c>
      <c r="X163">
        <v>1</v>
      </c>
      <c r="Y163" t="s">
        <v>1268</v>
      </c>
      <c r="Z163" t="s">
        <v>265</v>
      </c>
      <c r="AA163" t="s">
        <v>265</v>
      </c>
      <c r="AB163" t="s">
        <v>265</v>
      </c>
      <c r="AC163" t="s">
        <v>265</v>
      </c>
      <c r="AD163" t="s">
        <v>265</v>
      </c>
      <c r="AE163" t="s">
        <v>265</v>
      </c>
      <c r="AF163" t="s">
        <v>266</v>
      </c>
      <c r="AG163" t="s">
        <v>265</v>
      </c>
      <c r="AH163" t="s">
        <v>265</v>
      </c>
      <c r="AI163" t="s">
        <v>265</v>
      </c>
      <c r="AJ163" t="s">
        <v>265</v>
      </c>
      <c r="AL163" t="str">
        <f>IF(SUNA_AGENCY_EN[[#This Row],[relevancy_classification_english]]="Relevant","مناسب",IF(SUNA_AGENCY_EN[[#This Row],[relevancy_classification_english]]="Relevant","عَرَضِيّ",""))</f>
        <v/>
      </c>
      <c r="AN163" t="str">
        <f>IF(SUNA_AGENCY_EN[[#This Row],[sentiment_analysis_english]]="Negative","سلبي",IF(SUNA_AGENCY_EN[[#This Row],[sentiment_analysis_english]]="Neutral","حيادي",IF(SUNA_AGENCY_EN[[#This Row],[sentiment_analysis_english]]="Positive","إيجابي","")))</f>
        <v/>
      </c>
      <c r="AO163" t="str">
        <f>INDEX(TextClassificationList[],MATCH(SUNA_AGENCY_EN[[#This Row],[text_classification_arabic]],TextClassificationList[text_classification_arabic],0),1)</f>
        <v>Politics</v>
      </c>
      <c r="AP163" t="s">
        <v>174</v>
      </c>
      <c r="AQ163" t="e">
        <f>INDEX(TextClassificationList[],MATCH(SUNA_AGENCY_EN[[#This Row],[text_classification_arabic2]],TextClassificationList[text_classification_arabic],0),1)</f>
        <v>#N/A</v>
      </c>
      <c r="AS163" t="e">
        <f>INDEX(TextClassificationList[],MATCH(SUNA_AGENCY_EN[[#This Row],[text_classification_arabic3]],TextClassificationList[text_classification_arabic],0),1)</f>
        <v>#N/A</v>
      </c>
      <c r="AU163" t="e">
        <f>INDEX(TextClassificationList[],MATCH(SUNA_AGENCY_EN[[#This Row],[text_classification_arabic3]],TextClassificationList[text_classification_arabic],0),1)</f>
        <v>#N/A</v>
      </c>
      <c r="AW163" t="e">
        <f>INDEX(TextClassificationList[],MATCH(SUNA_AGENCY_EN[[#This Row],[text_classification_arabic5]],TextClassificationList[text_classification_arabic],0),1)</f>
        <v>#N/A</v>
      </c>
    </row>
    <row r="164" spans="1:49" hidden="1" x14ac:dyDescent="0.2">
      <c r="A164">
        <v>1.6229595569794867E+18</v>
      </c>
      <c r="B164">
        <v>1.6229595569794867E+18</v>
      </c>
      <c r="C164" t="s">
        <v>1269</v>
      </c>
      <c r="D164" s="1">
        <v>44964</v>
      </c>
      <c r="E164" s="2">
        <v>0.66997685185185185</v>
      </c>
      <c r="F164">
        <v>200</v>
      </c>
      <c r="G164">
        <v>1.4671198087391683E+18</v>
      </c>
      <c r="H164" t="s">
        <v>295</v>
      </c>
      <c r="I164" t="s">
        <v>296</v>
      </c>
      <c r="J164" t="s">
        <v>265</v>
      </c>
      <c r="K164" t="s">
        <v>1270</v>
      </c>
      <c r="L164" t="s">
        <v>272</v>
      </c>
      <c r="M164" t="s">
        <v>266</v>
      </c>
      <c r="N164" t="s">
        <v>1271</v>
      </c>
      <c r="O164" t="s">
        <v>1272</v>
      </c>
      <c r="P164">
        <v>0</v>
      </c>
      <c r="Q164">
        <v>0</v>
      </c>
      <c r="R164">
        <v>0</v>
      </c>
      <c r="S164" t="s">
        <v>300</v>
      </c>
      <c r="T164" t="s">
        <v>266</v>
      </c>
      <c r="U164" t="s">
        <v>1273</v>
      </c>
      <c r="V164" t="b">
        <v>0</v>
      </c>
      <c r="W164" t="s">
        <v>265</v>
      </c>
      <c r="X164">
        <v>1</v>
      </c>
      <c r="Y164" t="s">
        <v>1274</v>
      </c>
      <c r="Z164" t="s">
        <v>265</v>
      </c>
      <c r="AA164" t="s">
        <v>265</v>
      </c>
      <c r="AB164" t="s">
        <v>265</v>
      </c>
      <c r="AC164" t="s">
        <v>265</v>
      </c>
      <c r="AD164" t="s">
        <v>265</v>
      </c>
      <c r="AE164" t="s">
        <v>265</v>
      </c>
      <c r="AF164" t="s">
        <v>266</v>
      </c>
      <c r="AG164" t="s">
        <v>265</v>
      </c>
      <c r="AH164" t="s">
        <v>265</v>
      </c>
      <c r="AI164" t="s">
        <v>265</v>
      </c>
      <c r="AJ164" t="s">
        <v>265</v>
      </c>
      <c r="AK164" t="s">
        <v>267</v>
      </c>
      <c r="AL164" t="str">
        <f>IF(SUNA_AGENCY_EN[[#This Row],[relevancy_classification_english]]="Relevant","مناسب",IF(SUNA_AGENCY_EN[[#This Row],[relevancy_classification_english]]="Relevant","عَرَضِيّ",""))</f>
        <v>مناسب</v>
      </c>
      <c r="AM164" t="s">
        <v>269</v>
      </c>
      <c r="AN164" t="str">
        <f>IF(SUNA_AGENCY_EN[[#This Row],[sentiment_analysis_english]]="Negative","سلبي",IF(SUNA_AGENCY_EN[[#This Row],[sentiment_analysis_english]]="Neutral","حيادي",IF(SUNA_AGENCY_EN[[#This Row],[sentiment_analysis_english]]="Positive","إيجابي","")))</f>
        <v>إيجابي</v>
      </c>
      <c r="AO164" t="str">
        <f>INDEX(TextClassificationList[],MATCH(SUNA_AGENCY_EN[[#This Row],[text_classification_arabic]],TextClassificationList[text_classification_arabic],0),1)</f>
        <v>Peace and Security</v>
      </c>
      <c r="AP164" t="s">
        <v>168</v>
      </c>
      <c r="AQ164" t="e">
        <f>INDEX(TextClassificationList[],MATCH(SUNA_AGENCY_EN[[#This Row],[text_classification_arabic2]],TextClassificationList[text_classification_arabic],0),1)</f>
        <v>#N/A</v>
      </c>
      <c r="AS164" t="e">
        <f>INDEX(TextClassificationList[],MATCH(SUNA_AGENCY_EN[[#This Row],[text_classification_arabic3]],TextClassificationList[text_classification_arabic],0),1)</f>
        <v>#N/A</v>
      </c>
      <c r="AU164" t="e">
        <f>INDEX(TextClassificationList[],MATCH(SUNA_AGENCY_EN[[#This Row],[text_classification_arabic3]],TextClassificationList[text_classification_arabic],0),1)</f>
        <v>#N/A</v>
      </c>
      <c r="AW164" t="e">
        <f>INDEX(TextClassificationList[],MATCH(SUNA_AGENCY_EN[[#This Row],[text_classification_arabic5]],TextClassificationList[text_classification_arabic],0),1)</f>
        <v>#N/A</v>
      </c>
    </row>
    <row r="165" spans="1:49" x14ac:dyDescent="0.2">
      <c r="A165">
        <v>1.6229505421158031E+18</v>
      </c>
      <c r="B165">
        <v>1.6229505421158031E+18</v>
      </c>
      <c r="C165" t="s">
        <v>1275</v>
      </c>
      <c r="D165" s="1">
        <v>44964</v>
      </c>
      <c r="E165" s="2">
        <v>0.64509259259259255</v>
      </c>
      <c r="F165">
        <v>200</v>
      </c>
      <c r="G165">
        <v>1.4671198087391683E+18</v>
      </c>
      <c r="H165" t="s">
        <v>295</v>
      </c>
      <c r="I165" t="s">
        <v>296</v>
      </c>
      <c r="J165" t="s">
        <v>265</v>
      </c>
      <c r="K165" t="s">
        <v>1276</v>
      </c>
      <c r="L165" t="s">
        <v>272</v>
      </c>
      <c r="M165" t="s">
        <v>266</v>
      </c>
      <c r="N165" t="s">
        <v>1277</v>
      </c>
      <c r="O165" t="s">
        <v>1278</v>
      </c>
      <c r="P165">
        <v>0</v>
      </c>
      <c r="Q165">
        <v>0</v>
      </c>
      <c r="R165">
        <v>0</v>
      </c>
      <c r="S165" t="s">
        <v>300</v>
      </c>
      <c r="T165" t="s">
        <v>266</v>
      </c>
      <c r="U165" t="s">
        <v>1279</v>
      </c>
      <c r="V165" t="b">
        <v>0</v>
      </c>
      <c r="W165" t="s">
        <v>265</v>
      </c>
      <c r="X165">
        <v>1</v>
      </c>
      <c r="Y165" t="s">
        <v>1280</v>
      </c>
      <c r="Z165" t="s">
        <v>265</v>
      </c>
      <c r="AA165" t="s">
        <v>265</v>
      </c>
      <c r="AB165" t="s">
        <v>265</v>
      </c>
      <c r="AC165" t="s">
        <v>265</v>
      </c>
      <c r="AD165" t="s">
        <v>265</v>
      </c>
      <c r="AE165" t="s">
        <v>265</v>
      </c>
      <c r="AF165" t="s">
        <v>266</v>
      </c>
      <c r="AG165" t="s">
        <v>265</v>
      </c>
      <c r="AH165" t="s">
        <v>265</v>
      </c>
      <c r="AI165" t="s">
        <v>265</v>
      </c>
      <c r="AJ165" t="s">
        <v>265</v>
      </c>
      <c r="AL165" t="str">
        <f>IF(SUNA_AGENCY_EN[[#This Row],[relevancy_classification_english]]="Relevant","مناسب",IF(SUNA_AGENCY_EN[[#This Row],[relevancy_classification_english]]="Relevant","عَرَضِيّ",""))</f>
        <v/>
      </c>
      <c r="AN165" t="str">
        <f>IF(SUNA_AGENCY_EN[[#This Row],[sentiment_analysis_english]]="Negative","سلبي",IF(SUNA_AGENCY_EN[[#This Row],[sentiment_analysis_english]]="Neutral","حيادي",IF(SUNA_AGENCY_EN[[#This Row],[sentiment_analysis_english]]="Positive","إيجابي","")))</f>
        <v/>
      </c>
      <c r="AO165" t="str">
        <f>INDEX(TextClassificationList[],MATCH(SUNA_AGENCY_EN[[#This Row],[text_classification_arabic]],TextClassificationList[text_classification_arabic],0),1)</f>
        <v>Politics</v>
      </c>
      <c r="AP165" t="s">
        <v>174</v>
      </c>
      <c r="AQ165" t="e">
        <f>INDEX(TextClassificationList[],MATCH(SUNA_AGENCY_EN[[#This Row],[text_classification_arabic2]],TextClassificationList[text_classification_arabic],0),1)</f>
        <v>#N/A</v>
      </c>
      <c r="AS165" t="e">
        <f>INDEX(TextClassificationList[],MATCH(SUNA_AGENCY_EN[[#This Row],[text_classification_arabic3]],TextClassificationList[text_classification_arabic],0),1)</f>
        <v>#N/A</v>
      </c>
      <c r="AU165" t="e">
        <f>INDEX(TextClassificationList[],MATCH(SUNA_AGENCY_EN[[#This Row],[text_classification_arabic3]],TextClassificationList[text_classification_arabic],0),1)</f>
        <v>#N/A</v>
      </c>
      <c r="AW165" t="e">
        <f>INDEX(TextClassificationList[],MATCH(SUNA_AGENCY_EN[[#This Row],[text_classification_arabic5]],TextClassificationList[text_classification_arabic],0),1)</f>
        <v>#N/A</v>
      </c>
    </row>
    <row r="166" spans="1:49" x14ac:dyDescent="0.2">
      <c r="A166">
        <v>1.6229497350100173E+18</v>
      </c>
      <c r="B166">
        <v>1.6229497350100173E+18</v>
      </c>
      <c r="C166" t="s">
        <v>1281</v>
      </c>
      <c r="D166" s="1">
        <v>44964</v>
      </c>
      <c r="E166" s="2">
        <v>0.64287037037037043</v>
      </c>
      <c r="F166">
        <v>200</v>
      </c>
      <c r="G166">
        <v>1.4671198087391683E+18</v>
      </c>
      <c r="H166" t="s">
        <v>295</v>
      </c>
      <c r="I166" t="s">
        <v>296</v>
      </c>
      <c r="J166" t="s">
        <v>265</v>
      </c>
      <c r="K166" t="s">
        <v>1282</v>
      </c>
      <c r="L166" t="s">
        <v>272</v>
      </c>
      <c r="M166" t="s">
        <v>266</v>
      </c>
      <c r="N166" t="s">
        <v>1283</v>
      </c>
      <c r="O166" t="s">
        <v>1284</v>
      </c>
      <c r="P166">
        <v>0</v>
      </c>
      <c r="Q166">
        <v>0</v>
      </c>
      <c r="R166">
        <v>0</v>
      </c>
      <c r="S166" t="s">
        <v>300</v>
      </c>
      <c r="T166" t="s">
        <v>266</v>
      </c>
      <c r="U166" t="s">
        <v>1285</v>
      </c>
      <c r="V166" t="b">
        <v>0</v>
      </c>
      <c r="W166" t="s">
        <v>265</v>
      </c>
      <c r="X166">
        <v>1</v>
      </c>
      <c r="Y166" t="s">
        <v>1286</v>
      </c>
      <c r="Z166" t="s">
        <v>265</v>
      </c>
      <c r="AA166" t="s">
        <v>265</v>
      </c>
      <c r="AB166" t="s">
        <v>265</v>
      </c>
      <c r="AC166" t="s">
        <v>265</v>
      </c>
      <c r="AD166" t="s">
        <v>265</v>
      </c>
      <c r="AE166" t="s">
        <v>265</v>
      </c>
      <c r="AF166" t="s">
        <v>266</v>
      </c>
      <c r="AG166" t="s">
        <v>265</v>
      </c>
      <c r="AH166" t="s">
        <v>265</v>
      </c>
      <c r="AI166" t="s">
        <v>265</v>
      </c>
      <c r="AJ166" t="s">
        <v>265</v>
      </c>
      <c r="AL166" t="str">
        <f>IF(SUNA_AGENCY_EN[[#This Row],[relevancy_classification_english]]="Relevant","مناسب",IF(SUNA_AGENCY_EN[[#This Row],[relevancy_classification_english]]="Relevant","عَرَضِيّ",""))</f>
        <v/>
      </c>
      <c r="AN166" t="str">
        <f>IF(SUNA_AGENCY_EN[[#This Row],[sentiment_analysis_english]]="Negative","سلبي",IF(SUNA_AGENCY_EN[[#This Row],[sentiment_analysis_english]]="Neutral","حيادي",IF(SUNA_AGENCY_EN[[#This Row],[sentiment_analysis_english]]="Positive","إيجابي","")))</f>
        <v/>
      </c>
      <c r="AO166" t="str">
        <f>INDEX(TextClassificationList[],MATCH(SUNA_AGENCY_EN[[#This Row],[text_classification_arabic]],TextClassificationList[text_classification_arabic],0),1)</f>
        <v>Politics</v>
      </c>
      <c r="AP166" t="s">
        <v>174</v>
      </c>
      <c r="AQ166" t="e">
        <f>INDEX(TextClassificationList[],MATCH(SUNA_AGENCY_EN[[#This Row],[text_classification_arabic2]],TextClassificationList[text_classification_arabic],0),1)</f>
        <v>#N/A</v>
      </c>
      <c r="AS166" t="e">
        <f>INDEX(TextClassificationList[],MATCH(SUNA_AGENCY_EN[[#This Row],[text_classification_arabic3]],TextClassificationList[text_classification_arabic],0),1)</f>
        <v>#N/A</v>
      </c>
      <c r="AU166" t="e">
        <f>INDEX(TextClassificationList[],MATCH(SUNA_AGENCY_EN[[#This Row],[text_classification_arabic3]],TextClassificationList[text_classification_arabic],0),1)</f>
        <v>#N/A</v>
      </c>
      <c r="AW166" t="e">
        <f>INDEX(TextClassificationList[],MATCH(SUNA_AGENCY_EN[[#This Row],[text_classification_arabic5]],TextClassificationList[text_classification_arabic],0),1)</f>
        <v>#N/A</v>
      </c>
    </row>
    <row r="167" spans="1:49" x14ac:dyDescent="0.2">
      <c r="A167">
        <v>1.6229319101701243E+18</v>
      </c>
      <c r="B167">
        <v>1.6229319101701243E+18</v>
      </c>
      <c r="C167" t="s">
        <v>1287</v>
      </c>
      <c r="D167" s="1">
        <v>44964</v>
      </c>
      <c r="E167" s="2">
        <v>0.59368055555555554</v>
      </c>
      <c r="F167">
        <v>200</v>
      </c>
      <c r="G167">
        <v>1.4671198087391683E+18</v>
      </c>
      <c r="H167" t="s">
        <v>295</v>
      </c>
      <c r="I167" t="s">
        <v>296</v>
      </c>
      <c r="J167" t="s">
        <v>265</v>
      </c>
      <c r="K167" t="s">
        <v>1288</v>
      </c>
      <c r="L167" t="s">
        <v>272</v>
      </c>
      <c r="M167" t="s">
        <v>266</v>
      </c>
      <c r="N167" t="s">
        <v>1289</v>
      </c>
      <c r="O167" t="s">
        <v>1290</v>
      </c>
      <c r="P167">
        <v>0</v>
      </c>
      <c r="Q167">
        <v>0</v>
      </c>
      <c r="R167">
        <v>0</v>
      </c>
      <c r="S167" t="s">
        <v>300</v>
      </c>
      <c r="T167" t="s">
        <v>266</v>
      </c>
      <c r="U167" t="s">
        <v>1291</v>
      </c>
      <c r="V167" t="b">
        <v>0</v>
      </c>
      <c r="W167" t="s">
        <v>265</v>
      </c>
      <c r="X167">
        <v>1</v>
      </c>
      <c r="Y167" t="s">
        <v>1292</v>
      </c>
      <c r="Z167" t="s">
        <v>265</v>
      </c>
      <c r="AA167" t="s">
        <v>265</v>
      </c>
      <c r="AB167" t="s">
        <v>265</v>
      </c>
      <c r="AC167" t="s">
        <v>265</v>
      </c>
      <c r="AD167" t="s">
        <v>265</v>
      </c>
      <c r="AE167" t="s">
        <v>265</v>
      </c>
      <c r="AF167" t="s">
        <v>266</v>
      </c>
      <c r="AG167" t="s">
        <v>265</v>
      </c>
      <c r="AH167" t="s">
        <v>265</v>
      </c>
      <c r="AI167" t="s">
        <v>265</v>
      </c>
      <c r="AJ167" t="s">
        <v>265</v>
      </c>
      <c r="AL167" t="str">
        <f>IF(SUNA_AGENCY_EN[[#This Row],[relevancy_classification_english]]="Relevant","مناسب",IF(SUNA_AGENCY_EN[[#This Row],[relevancy_classification_english]]="Relevant","عَرَضِيّ",""))</f>
        <v/>
      </c>
      <c r="AN167" t="str">
        <f>IF(SUNA_AGENCY_EN[[#This Row],[sentiment_analysis_english]]="Negative","سلبي",IF(SUNA_AGENCY_EN[[#This Row],[sentiment_analysis_english]]="Neutral","حيادي",IF(SUNA_AGENCY_EN[[#This Row],[sentiment_analysis_english]]="Positive","إيجابي","")))</f>
        <v/>
      </c>
      <c r="AO167" t="str">
        <f>INDEX(TextClassificationList[],MATCH(SUNA_AGENCY_EN[[#This Row],[text_classification_arabic]],TextClassificationList[text_classification_arabic],0),1)</f>
        <v>Politics</v>
      </c>
      <c r="AP167" t="s">
        <v>174</v>
      </c>
      <c r="AQ167" t="e">
        <f>INDEX(TextClassificationList[],MATCH(SUNA_AGENCY_EN[[#This Row],[text_classification_arabic2]],TextClassificationList[text_classification_arabic],0),1)</f>
        <v>#N/A</v>
      </c>
      <c r="AS167" t="e">
        <f>INDEX(TextClassificationList[],MATCH(SUNA_AGENCY_EN[[#This Row],[text_classification_arabic3]],TextClassificationList[text_classification_arabic],0),1)</f>
        <v>#N/A</v>
      </c>
      <c r="AU167" t="e">
        <f>INDEX(TextClassificationList[],MATCH(SUNA_AGENCY_EN[[#This Row],[text_classification_arabic3]],TextClassificationList[text_classification_arabic],0),1)</f>
        <v>#N/A</v>
      </c>
      <c r="AW167" t="e">
        <f>INDEX(TextClassificationList[],MATCH(SUNA_AGENCY_EN[[#This Row],[text_classification_arabic5]],TextClassificationList[text_classification_arabic],0),1)</f>
        <v>#N/A</v>
      </c>
    </row>
    <row r="168" spans="1:49" x14ac:dyDescent="0.2">
      <c r="A168">
        <v>1.6226822512920289E+18</v>
      </c>
      <c r="B168">
        <v>1.6226822512920289E+18</v>
      </c>
      <c r="C168" t="s">
        <v>1293</v>
      </c>
      <c r="D168" s="1">
        <v>44963</v>
      </c>
      <c r="E168" s="2">
        <v>0.90475694444444443</v>
      </c>
      <c r="F168">
        <v>200</v>
      </c>
      <c r="G168">
        <v>1.4671198087391683E+18</v>
      </c>
      <c r="H168" t="s">
        <v>295</v>
      </c>
      <c r="I168" t="s">
        <v>296</v>
      </c>
      <c r="J168" t="s">
        <v>265</v>
      </c>
      <c r="K168" t="s">
        <v>1294</v>
      </c>
      <c r="L168" t="s">
        <v>272</v>
      </c>
      <c r="M168" t="s">
        <v>266</v>
      </c>
      <c r="N168" t="s">
        <v>1295</v>
      </c>
      <c r="O168" t="s">
        <v>1296</v>
      </c>
      <c r="P168">
        <v>0</v>
      </c>
      <c r="Q168">
        <v>0</v>
      </c>
      <c r="R168">
        <v>0</v>
      </c>
      <c r="S168" t="s">
        <v>300</v>
      </c>
      <c r="T168" t="s">
        <v>266</v>
      </c>
      <c r="U168" t="s">
        <v>1297</v>
      </c>
      <c r="V168" t="b">
        <v>0</v>
      </c>
      <c r="W168" t="s">
        <v>265</v>
      </c>
      <c r="X168">
        <v>1</v>
      </c>
      <c r="Y168" t="s">
        <v>1298</v>
      </c>
      <c r="Z168" t="s">
        <v>265</v>
      </c>
      <c r="AA168" t="s">
        <v>265</v>
      </c>
      <c r="AB168" t="s">
        <v>265</v>
      </c>
      <c r="AC168" t="s">
        <v>265</v>
      </c>
      <c r="AD168" t="s">
        <v>265</v>
      </c>
      <c r="AE168" t="s">
        <v>265</v>
      </c>
      <c r="AF168" t="s">
        <v>266</v>
      </c>
      <c r="AG168" t="s">
        <v>265</v>
      </c>
      <c r="AH168" t="s">
        <v>265</v>
      </c>
      <c r="AI168" t="s">
        <v>265</v>
      </c>
      <c r="AJ168" t="s">
        <v>265</v>
      </c>
      <c r="AL168" t="str">
        <f>IF(SUNA_AGENCY_EN[[#This Row],[relevancy_classification_english]]="Relevant","مناسب",IF(SUNA_AGENCY_EN[[#This Row],[relevancy_classification_english]]="Relevant","عَرَضِيّ",""))</f>
        <v/>
      </c>
      <c r="AN168" t="str">
        <f>IF(SUNA_AGENCY_EN[[#This Row],[sentiment_analysis_english]]="Negative","سلبي",IF(SUNA_AGENCY_EN[[#This Row],[sentiment_analysis_english]]="Neutral","حيادي",IF(SUNA_AGENCY_EN[[#This Row],[sentiment_analysis_english]]="Positive","إيجابي","")))</f>
        <v/>
      </c>
      <c r="AO168" t="str">
        <f>INDEX(TextClassificationList[],MATCH(SUNA_AGENCY_EN[[#This Row],[text_classification_arabic]],TextClassificationList[text_classification_arabic],0),1)</f>
        <v>Politics</v>
      </c>
      <c r="AP168" t="s">
        <v>174</v>
      </c>
      <c r="AQ168" t="e">
        <f>INDEX(TextClassificationList[],MATCH(SUNA_AGENCY_EN[[#This Row],[text_classification_arabic2]],TextClassificationList[text_classification_arabic],0),1)</f>
        <v>#N/A</v>
      </c>
      <c r="AS168" t="e">
        <f>INDEX(TextClassificationList[],MATCH(SUNA_AGENCY_EN[[#This Row],[text_classification_arabic3]],TextClassificationList[text_classification_arabic],0),1)</f>
        <v>#N/A</v>
      </c>
      <c r="AU168" t="e">
        <f>INDEX(TextClassificationList[],MATCH(SUNA_AGENCY_EN[[#This Row],[text_classification_arabic3]],TextClassificationList[text_classification_arabic],0),1)</f>
        <v>#N/A</v>
      </c>
      <c r="AW168" t="e">
        <f>INDEX(TextClassificationList[],MATCH(SUNA_AGENCY_EN[[#This Row],[text_classification_arabic5]],TextClassificationList[text_classification_arabic],0),1)</f>
        <v>#N/A</v>
      </c>
    </row>
    <row r="169" spans="1:49" x14ac:dyDescent="0.2">
      <c r="A169">
        <v>1.6226555446527017E+18</v>
      </c>
      <c r="B169">
        <v>1.6226555446527017E+18</v>
      </c>
      <c r="C169" t="s">
        <v>1299</v>
      </c>
      <c r="D169" s="1">
        <v>44963</v>
      </c>
      <c r="E169" s="2">
        <v>0.83105324074074072</v>
      </c>
      <c r="F169">
        <v>200</v>
      </c>
      <c r="G169">
        <v>1.4671198087391683E+18</v>
      </c>
      <c r="H169" t="s">
        <v>295</v>
      </c>
      <c r="I169" t="s">
        <v>296</v>
      </c>
      <c r="J169" t="s">
        <v>265</v>
      </c>
      <c r="K169" t="s">
        <v>1300</v>
      </c>
      <c r="L169" t="s">
        <v>283</v>
      </c>
      <c r="M169" t="s">
        <v>266</v>
      </c>
      <c r="N169" t="s">
        <v>1301</v>
      </c>
      <c r="O169" t="s">
        <v>1302</v>
      </c>
      <c r="P169">
        <v>0</v>
      </c>
      <c r="Q169">
        <v>0</v>
      </c>
      <c r="R169">
        <v>0</v>
      </c>
      <c r="S169" t="s">
        <v>300</v>
      </c>
      <c r="T169" t="s">
        <v>266</v>
      </c>
      <c r="U169" t="s">
        <v>1303</v>
      </c>
      <c r="V169" t="b">
        <v>0</v>
      </c>
      <c r="W169" t="s">
        <v>265</v>
      </c>
      <c r="X169">
        <v>1</v>
      </c>
      <c r="Y169" t="s">
        <v>1304</v>
      </c>
      <c r="Z169" t="s">
        <v>265</v>
      </c>
      <c r="AA169" t="s">
        <v>265</v>
      </c>
      <c r="AB169" t="s">
        <v>265</v>
      </c>
      <c r="AC169" t="s">
        <v>265</v>
      </c>
      <c r="AD169" t="s">
        <v>265</v>
      </c>
      <c r="AE169" t="s">
        <v>265</v>
      </c>
      <c r="AF169" t="s">
        <v>266</v>
      </c>
      <c r="AG169" t="s">
        <v>265</v>
      </c>
      <c r="AH169" t="s">
        <v>265</v>
      </c>
      <c r="AI169" t="s">
        <v>265</v>
      </c>
      <c r="AJ169" t="s">
        <v>265</v>
      </c>
      <c r="AL169" t="str">
        <f>IF(SUNA_AGENCY_EN[[#This Row],[relevancy_classification_english]]="Relevant","مناسب",IF(SUNA_AGENCY_EN[[#This Row],[relevancy_classification_english]]="Relevant","عَرَضِيّ",""))</f>
        <v/>
      </c>
      <c r="AN169" t="str">
        <f>IF(SUNA_AGENCY_EN[[#This Row],[sentiment_analysis_english]]="Negative","سلبي",IF(SUNA_AGENCY_EN[[#This Row],[sentiment_analysis_english]]="Neutral","حيادي",IF(SUNA_AGENCY_EN[[#This Row],[sentiment_analysis_english]]="Positive","إيجابي","")))</f>
        <v/>
      </c>
      <c r="AO169" t="str">
        <f>INDEX(TextClassificationList[],MATCH(SUNA_AGENCY_EN[[#This Row],[text_classification_arabic]],TextClassificationList[text_classification_arabic],0),1)</f>
        <v>Politics</v>
      </c>
      <c r="AP169" t="s">
        <v>174</v>
      </c>
      <c r="AQ169" t="e">
        <f>INDEX(TextClassificationList[],MATCH(SUNA_AGENCY_EN[[#This Row],[text_classification_arabic2]],TextClassificationList[text_classification_arabic],0),1)</f>
        <v>#N/A</v>
      </c>
      <c r="AS169" t="e">
        <f>INDEX(TextClassificationList[],MATCH(SUNA_AGENCY_EN[[#This Row],[text_classification_arabic3]],TextClassificationList[text_classification_arabic],0),1)</f>
        <v>#N/A</v>
      </c>
      <c r="AU169" t="e">
        <f>INDEX(TextClassificationList[],MATCH(SUNA_AGENCY_EN[[#This Row],[text_classification_arabic3]],TextClassificationList[text_classification_arabic],0),1)</f>
        <v>#N/A</v>
      </c>
      <c r="AW169" t="e">
        <f>INDEX(TextClassificationList[],MATCH(SUNA_AGENCY_EN[[#This Row],[text_classification_arabic5]],TextClassificationList[text_classification_arabic],0),1)</f>
        <v>#N/A</v>
      </c>
    </row>
    <row r="170" spans="1:49" x14ac:dyDescent="0.2">
      <c r="A170">
        <v>1.6226545183778079E+18</v>
      </c>
      <c r="B170">
        <v>1.6226545183778079E+18</v>
      </c>
      <c r="C170" t="s">
        <v>1305</v>
      </c>
      <c r="D170" s="1">
        <v>44963</v>
      </c>
      <c r="E170" s="2">
        <v>0.82822916666666668</v>
      </c>
      <c r="F170">
        <v>200</v>
      </c>
      <c r="G170">
        <v>1.4671198087391683E+18</v>
      </c>
      <c r="H170" t="s">
        <v>295</v>
      </c>
      <c r="I170" t="s">
        <v>296</v>
      </c>
      <c r="J170" t="s">
        <v>265</v>
      </c>
      <c r="K170" t="s">
        <v>1306</v>
      </c>
      <c r="L170" t="s">
        <v>272</v>
      </c>
      <c r="M170" t="s">
        <v>266</v>
      </c>
      <c r="N170" t="s">
        <v>1307</v>
      </c>
      <c r="O170" t="s">
        <v>1308</v>
      </c>
      <c r="P170">
        <v>0</v>
      </c>
      <c r="Q170">
        <v>0</v>
      </c>
      <c r="R170">
        <v>0</v>
      </c>
      <c r="S170" t="s">
        <v>300</v>
      </c>
      <c r="T170" t="s">
        <v>266</v>
      </c>
      <c r="U170" t="s">
        <v>1309</v>
      </c>
      <c r="V170" t="b">
        <v>0</v>
      </c>
      <c r="W170" t="s">
        <v>265</v>
      </c>
      <c r="X170">
        <v>1</v>
      </c>
      <c r="Y170" t="s">
        <v>1310</v>
      </c>
      <c r="Z170" t="s">
        <v>265</v>
      </c>
      <c r="AA170" t="s">
        <v>265</v>
      </c>
      <c r="AB170" t="s">
        <v>265</v>
      </c>
      <c r="AC170" t="s">
        <v>265</v>
      </c>
      <c r="AD170" t="s">
        <v>265</v>
      </c>
      <c r="AE170" t="s">
        <v>265</v>
      </c>
      <c r="AF170" t="s">
        <v>266</v>
      </c>
      <c r="AG170" t="s">
        <v>265</v>
      </c>
      <c r="AH170" t="s">
        <v>265</v>
      </c>
      <c r="AI170" t="s">
        <v>265</v>
      </c>
      <c r="AJ170" t="s">
        <v>265</v>
      </c>
      <c r="AL170" t="str">
        <f>IF(SUNA_AGENCY_EN[[#This Row],[relevancy_classification_english]]="Relevant","مناسب",IF(SUNA_AGENCY_EN[[#This Row],[relevancy_classification_english]]="Relevant","عَرَضِيّ",""))</f>
        <v/>
      </c>
      <c r="AN170" t="str">
        <f>IF(SUNA_AGENCY_EN[[#This Row],[sentiment_analysis_english]]="Negative","سلبي",IF(SUNA_AGENCY_EN[[#This Row],[sentiment_analysis_english]]="Neutral","حيادي",IF(SUNA_AGENCY_EN[[#This Row],[sentiment_analysis_english]]="Positive","إيجابي","")))</f>
        <v/>
      </c>
      <c r="AO170" t="str">
        <f>INDEX(TextClassificationList[],MATCH(SUNA_AGENCY_EN[[#This Row],[text_classification_arabic]],TextClassificationList[text_classification_arabic],0),1)</f>
        <v>Politics</v>
      </c>
      <c r="AP170" t="s">
        <v>174</v>
      </c>
      <c r="AQ170" t="e">
        <f>INDEX(TextClassificationList[],MATCH(SUNA_AGENCY_EN[[#This Row],[text_classification_arabic2]],TextClassificationList[text_classification_arabic],0),1)</f>
        <v>#N/A</v>
      </c>
      <c r="AS170" t="e">
        <f>INDEX(TextClassificationList[],MATCH(SUNA_AGENCY_EN[[#This Row],[text_classification_arabic3]],TextClassificationList[text_classification_arabic],0),1)</f>
        <v>#N/A</v>
      </c>
      <c r="AU170" t="e">
        <f>INDEX(TextClassificationList[],MATCH(SUNA_AGENCY_EN[[#This Row],[text_classification_arabic3]],TextClassificationList[text_classification_arabic],0),1)</f>
        <v>#N/A</v>
      </c>
      <c r="AW170" t="e">
        <f>INDEX(TextClassificationList[],MATCH(SUNA_AGENCY_EN[[#This Row],[text_classification_arabic5]],TextClassificationList[text_classification_arabic],0),1)</f>
        <v>#N/A</v>
      </c>
    </row>
    <row r="171" spans="1:49" x14ac:dyDescent="0.2">
      <c r="A171">
        <v>1.622653400981676E+18</v>
      </c>
      <c r="B171">
        <v>1.622653400981676E+18</v>
      </c>
      <c r="C171" t="s">
        <v>1311</v>
      </c>
      <c r="D171" s="1">
        <v>44963</v>
      </c>
      <c r="E171" s="2">
        <v>0.82513888888888887</v>
      </c>
      <c r="F171">
        <v>200</v>
      </c>
      <c r="G171">
        <v>1.4671198087391683E+18</v>
      </c>
      <c r="H171" t="s">
        <v>295</v>
      </c>
      <c r="I171" t="s">
        <v>296</v>
      </c>
      <c r="J171" t="s">
        <v>265</v>
      </c>
      <c r="K171" t="s">
        <v>1312</v>
      </c>
      <c r="L171" t="s">
        <v>272</v>
      </c>
      <c r="M171" t="s">
        <v>266</v>
      </c>
      <c r="N171" t="s">
        <v>1313</v>
      </c>
      <c r="O171" t="s">
        <v>1314</v>
      </c>
      <c r="P171">
        <v>0</v>
      </c>
      <c r="Q171">
        <v>0</v>
      </c>
      <c r="R171">
        <v>0</v>
      </c>
      <c r="S171" t="s">
        <v>300</v>
      </c>
      <c r="T171" t="s">
        <v>266</v>
      </c>
      <c r="U171" t="s">
        <v>1315</v>
      </c>
      <c r="V171" t="b">
        <v>0</v>
      </c>
      <c r="W171" t="s">
        <v>265</v>
      </c>
      <c r="X171">
        <v>1</v>
      </c>
      <c r="Y171" t="s">
        <v>1316</v>
      </c>
      <c r="Z171" t="s">
        <v>265</v>
      </c>
      <c r="AA171" t="s">
        <v>265</v>
      </c>
      <c r="AB171" t="s">
        <v>265</v>
      </c>
      <c r="AC171" t="s">
        <v>265</v>
      </c>
      <c r="AD171" t="s">
        <v>265</v>
      </c>
      <c r="AE171" t="s">
        <v>265</v>
      </c>
      <c r="AF171" t="s">
        <v>266</v>
      </c>
      <c r="AG171" t="s">
        <v>265</v>
      </c>
      <c r="AH171" t="s">
        <v>265</v>
      </c>
      <c r="AI171" t="s">
        <v>265</v>
      </c>
      <c r="AJ171" t="s">
        <v>265</v>
      </c>
      <c r="AL171" t="str">
        <f>IF(SUNA_AGENCY_EN[[#This Row],[relevancy_classification_english]]="Relevant","مناسب",IF(SUNA_AGENCY_EN[[#This Row],[relevancy_classification_english]]="Relevant","عَرَضِيّ",""))</f>
        <v/>
      </c>
      <c r="AN171" t="str">
        <f>IF(SUNA_AGENCY_EN[[#This Row],[sentiment_analysis_english]]="Negative","سلبي",IF(SUNA_AGENCY_EN[[#This Row],[sentiment_analysis_english]]="Neutral","حيادي",IF(SUNA_AGENCY_EN[[#This Row],[sentiment_analysis_english]]="Positive","إيجابي","")))</f>
        <v/>
      </c>
      <c r="AO171" t="str">
        <f>INDEX(TextClassificationList[],MATCH(SUNA_AGENCY_EN[[#This Row],[text_classification_arabic]],TextClassificationList[text_classification_arabic],0),1)</f>
        <v>Politics</v>
      </c>
      <c r="AP171" t="s">
        <v>174</v>
      </c>
      <c r="AQ171" t="e">
        <f>INDEX(TextClassificationList[],MATCH(SUNA_AGENCY_EN[[#This Row],[text_classification_arabic2]],TextClassificationList[text_classification_arabic],0),1)</f>
        <v>#N/A</v>
      </c>
      <c r="AS171" t="e">
        <f>INDEX(TextClassificationList[],MATCH(SUNA_AGENCY_EN[[#This Row],[text_classification_arabic3]],TextClassificationList[text_classification_arabic],0),1)</f>
        <v>#N/A</v>
      </c>
      <c r="AU171" t="e">
        <f>INDEX(TextClassificationList[],MATCH(SUNA_AGENCY_EN[[#This Row],[text_classification_arabic3]],TextClassificationList[text_classification_arabic],0),1)</f>
        <v>#N/A</v>
      </c>
      <c r="AW171" t="e">
        <f>INDEX(TextClassificationList[],MATCH(SUNA_AGENCY_EN[[#This Row],[text_classification_arabic5]],TextClassificationList[text_classification_arabic],0),1)</f>
        <v>#N/A</v>
      </c>
    </row>
    <row r="172" spans="1:49" x14ac:dyDescent="0.2">
      <c r="A172">
        <v>1.622651858752766E+18</v>
      </c>
      <c r="B172">
        <v>1.622651858752766E+18</v>
      </c>
      <c r="C172" t="s">
        <v>1317</v>
      </c>
      <c r="D172" s="1">
        <v>44963</v>
      </c>
      <c r="E172" s="2">
        <v>0.82089120370370372</v>
      </c>
      <c r="F172">
        <v>200</v>
      </c>
      <c r="G172">
        <v>1.4671198087391683E+18</v>
      </c>
      <c r="H172" t="s">
        <v>295</v>
      </c>
      <c r="I172" t="s">
        <v>296</v>
      </c>
      <c r="J172" t="s">
        <v>265</v>
      </c>
      <c r="K172" t="s">
        <v>1318</v>
      </c>
      <c r="L172" t="s">
        <v>272</v>
      </c>
      <c r="M172" t="s">
        <v>266</v>
      </c>
      <c r="N172" t="s">
        <v>1319</v>
      </c>
      <c r="O172" t="s">
        <v>1320</v>
      </c>
      <c r="P172">
        <v>0</v>
      </c>
      <c r="Q172">
        <v>0</v>
      </c>
      <c r="R172">
        <v>0</v>
      </c>
      <c r="S172" t="s">
        <v>300</v>
      </c>
      <c r="T172" t="s">
        <v>266</v>
      </c>
      <c r="U172" t="s">
        <v>1321</v>
      </c>
      <c r="V172" t="b">
        <v>0</v>
      </c>
      <c r="W172" t="s">
        <v>265</v>
      </c>
      <c r="X172">
        <v>1</v>
      </c>
      <c r="Y172" t="s">
        <v>1322</v>
      </c>
      <c r="Z172" t="s">
        <v>265</v>
      </c>
      <c r="AA172" t="s">
        <v>265</v>
      </c>
      <c r="AB172" t="s">
        <v>265</v>
      </c>
      <c r="AC172" t="s">
        <v>265</v>
      </c>
      <c r="AD172" t="s">
        <v>265</v>
      </c>
      <c r="AE172" t="s">
        <v>265</v>
      </c>
      <c r="AF172" t="s">
        <v>266</v>
      </c>
      <c r="AG172" t="s">
        <v>265</v>
      </c>
      <c r="AH172" t="s">
        <v>265</v>
      </c>
      <c r="AI172" t="s">
        <v>265</v>
      </c>
      <c r="AJ172" t="s">
        <v>265</v>
      </c>
      <c r="AL172" t="str">
        <f>IF(SUNA_AGENCY_EN[[#This Row],[relevancy_classification_english]]="Relevant","مناسب",IF(SUNA_AGENCY_EN[[#This Row],[relevancy_classification_english]]="Relevant","عَرَضِيّ",""))</f>
        <v/>
      </c>
      <c r="AN172" t="str">
        <f>IF(SUNA_AGENCY_EN[[#This Row],[sentiment_analysis_english]]="Negative","سلبي",IF(SUNA_AGENCY_EN[[#This Row],[sentiment_analysis_english]]="Neutral","حيادي",IF(SUNA_AGENCY_EN[[#This Row],[sentiment_analysis_english]]="Positive","إيجابي","")))</f>
        <v/>
      </c>
      <c r="AO172" t="str">
        <f>INDEX(TextClassificationList[],MATCH(SUNA_AGENCY_EN[[#This Row],[text_classification_arabic]],TextClassificationList[text_classification_arabic],0),1)</f>
        <v>Politics</v>
      </c>
      <c r="AP172" t="s">
        <v>174</v>
      </c>
      <c r="AQ172" t="e">
        <f>INDEX(TextClassificationList[],MATCH(SUNA_AGENCY_EN[[#This Row],[text_classification_arabic2]],TextClassificationList[text_classification_arabic],0),1)</f>
        <v>#N/A</v>
      </c>
      <c r="AS172" t="e">
        <f>INDEX(TextClassificationList[],MATCH(SUNA_AGENCY_EN[[#This Row],[text_classification_arabic3]],TextClassificationList[text_classification_arabic],0),1)</f>
        <v>#N/A</v>
      </c>
      <c r="AU172" t="e">
        <f>INDEX(TextClassificationList[],MATCH(SUNA_AGENCY_EN[[#This Row],[text_classification_arabic3]],TextClassificationList[text_classification_arabic],0),1)</f>
        <v>#N/A</v>
      </c>
      <c r="AW172" t="e">
        <f>INDEX(TextClassificationList[],MATCH(SUNA_AGENCY_EN[[#This Row],[text_classification_arabic5]],TextClassificationList[text_classification_arabic],0),1)</f>
        <v>#N/A</v>
      </c>
    </row>
    <row r="173" spans="1:49" x14ac:dyDescent="0.2">
      <c r="A173">
        <v>1.6226505893760205E+18</v>
      </c>
      <c r="B173">
        <v>1.6226505893760205E+18</v>
      </c>
      <c r="C173" t="s">
        <v>1323</v>
      </c>
      <c r="D173" s="1">
        <v>44963</v>
      </c>
      <c r="E173" s="2">
        <v>0.81738425925925928</v>
      </c>
      <c r="F173">
        <v>200</v>
      </c>
      <c r="G173">
        <v>1.4671198087391683E+18</v>
      </c>
      <c r="H173" t="s">
        <v>295</v>
      </c>
      <c r="I173" t="s">
        <v>296</v>
      </c>
      <c r="J173" t="s">
        <v>265</v>
      </c>
      <c r="K173" t="s">
        <v>1324</v>
      </c>
      <c r="L173" t="s">
        <v>272</v>
      </c>
      <c r="M173" t="s">
        <v>266</v>
      </c>
      <c r="N173" t="s">
        <v>1325</v>
      </c>
      <c r="O173" t="s">
        <v>1326</v>
      </c>
      <c r="P173">
        <v>0</v>
      </c>
      <c r="Q173">
        <v>0</v>
      </c>
      <c r="R173">
        <v>0</v>
      </c>
      <c r="S173" t="s">
        <v>300</v>
      </c>
      <c r="T173" t="s">
        <v>266</v>
      </c>
      <c r="U173" t="s">
        <v>1327</v>
      </c>
      <c r="V173" t="b">
        <v>0</v>
      </c>
      <c r="W173" t="s">
        <v>265</v>
      </c>
      <c r="X173">
        <v>1</v>
      </c>
      <c r="Y173" t="s">
        <v>1328</v>
      </c>
      <c r="Z173" t="s">
        <v>265</v>
      </c>
      <c r="AA173" t="s">
        <v>265</v>
      </c>
      <c r="AB173" t="s">
        <v>265</v>
      </c>
      <c r="AC173" t="s">
        <v>265</v>
      </c>
      <c r="AD173" t="s">
        <v>265</v>
      </c>
      <c r="AE173" t="s">
        <v>265</v>
      </c>
      <c r="AF173" t="s">
        <v>266</v>
      </c>
      <c r="AG173" t="s">
        <v>265</v>
      </c>
      <c r="AH173" t="s">
        <v>265</v>
      </c>
      <c r="AI173" t="s">
        <v>265</v>
      </c>
      <c r="AJ173" t="s">
        <v>265</v>
      </c>
      <c r="AL173" t="str">
        <f>IF(SUNA_AGENCY_EN[[#This Row],[relevancy_classification_english]]="Relevant","مناسب",IF(SUNA_AGENCY_EN[[#This Row],[relevancy_classification_english]]="Relevant","عَرَضِيّ",""))</f>
        <v/>
      </c>
      <c r="AN173" t="str">
        <f>IF(SUNA_AGENCY_EN[[#This Row],[sentiment_analysis_english]]="Negative","سلبي",IF(SUNA_AGENCY_EN[[#This Row],[sentiment_analysis_english]]="Neutral","حيادي",IF(SUNA_AGENCY_EN[[#This Row],[sentiment_analysis_english]]="Positive","إيجابي","")))</f>
        <v/>
      </c>
      <c r="AO173" t="str">
        <f>INDEX(TextClassificationList[],MATCH(SUNA_AGENCY_EN[[#This Row],[text_classification_arabic]],TextClassificationList[text_classification_arabic],0),1)</f>
        <v>Politics</v>
      </c>
      <c r="AP173" t="s">
        <v>174</v>
      </c>
      <c r="AQ173" t="e">
        <f>INDEX(TextClassificationList[],MATCH(SUNA_AGENCY_EN[[#This Row],[text_classification_arabic2]],TextClassificationList[text_classification_arabic],0),1)</f>
        <v>#N/A</v>
      </c>
      <c r="AS173" t="e">
        <f>INDEX(TextClassificationList[],MATCH(SUNA_AGENCY_EN[[#This Row],[text_classification_arabic3]],TextClassificationList[text_classification_arabic],0),1)</f>
        <v>#N/A</v>
      </c>
      <c r="AU173" t="e">
        <f>INDEX(TextClassificationList[],MATCH(SUNA_AGENCY_EN[[#This Row],[text_classification_arabic3]],TextClassificationList[text_classification_arabic],0),1)</f>
        <v>#N/A</v>
      </c>
      <c r="AW173" t="e">
        <f>INDEX(TextClassificationList[],MATCH(SUNA_AGENCY_EN[[#This Row],[text_classification_arabic5]],TextClassificationList[text_classification_arabic],0),1)</f>
        <v>#N/A</v>
      </c>
    </row>
    <row r="174" spans="1:49" x14ac:dyDescent="0.2">
      <c r="A174">
        <v>1.6225914925134643E+18</v>
      </c>
      <c r="B174">
        <v>1.6225914925134643E+18</v>
      </c>
      <c r="C174" t="s">
        <v>1329</v>
      </c>
      <c r="D174" s="1">
        <v>44963</v>
      </c>
      <c r="E174" s="2">
        <v>0.65430555555555558</v>
      </c>
      <c r="F174">
        <v>200</v>
      </c>
      <c r="G174">
        <v>1.4671198087391683E+18</v>
      </c>
      <c r="H174" t="s">
        <v>295</v>
      </c>
      <c r="I174" t="s">
        <v>296</v>
      </c>
      <c r="J174" t="s">
        <v>265</v>
      </c>
      <c r="K174" t="s">
        <v>1330</v>
      </c>
      <c r="L174" t="s">
        <v>272</v>
      </c>
      <c r="M174" t="s">
        <v>266</v>
      </c>
      <c r="N174" t="s">
        <v>1331</v>
      </c>
      <c r="O174" t="s">
        <v>1332</v>
      </c>
      <c r="P174">
        <v>0</v>
      </c>
      <c r="Q174">
        <v>0</v>
      </c>
      <c r="R174">
        <v>0</v>
      </c>
      <c r="S174" t="s">
        <v>300</v>
      </c>
      <c r="T174" t="s">
        <v>266</v>
      </c>
      <c r="U174" t="s">
        <v>1333</v>
      </c>
      <c r="V174" t="b">
        <v>0</v>
      </c>
      <c r="W174" t="s">
        <v>265</v>
      </c>
      <c r="X174">
        <v>1</v>
      </c>
      <c r="Y174" t="s">
        <v>1334</v>
      </c>
      <c r="Z174" t="s">
        <v>265</v>
      </c>
      <c r="AA174" t="s">
        <v>265</v>
      </c>
      <c r="AB174" t="s">
        <v>265</v>
      </c>
      <c r="AC174" t="s">
        <v>265</v>
      </c>
      <c r="AD174" t="s">
        <v>265</v>
      </c>
      <c r="AE174" t="s">
        <v>265</v>
      </c>
      <c r="AF174" t="s">
        <v>266</v>
      </c>
      <c r="AG174" t="s">
        <v>265</v>
      </c>
      <c r="AH174" t="s">
        <v>265</v>
      </c>
      <c r="AI174" t="s">
        <v>265</v>
      </c>
      <c r="AJ174" t="s">
        <v>265</v>
      </c>
      <c r="AL174" t="str">
        <f>IF(SUNA_AGENCY_EN[[#This Row],[relevancy_classification_english]]="Relevant","مناسب",IF(SUNA_AGENCY_EN[[#This Row],[relevancy_classification_english]]="Relevant","عَرَضِيّ",""))</f>
        <v/>
      </c>
      <c r="AN174" t="str">
        <f>IF(SUNA_AGENCY_EN[[#This Row],[sentiment_analysis_english]]="Negative","سلبي",IF(SUNA_AGENCY_EN[[#This Row],[sentiment_analysis_english]]="Neutral","حيادي",IF(SUNA_AGENCY_EN[[#This Row],[sentiment_analysis_english]]="Positive","إيجابي","")))</f>
        <v/>
      </c>
      <c r="AO174" t="str">
        <f>INDEX(TextClassificationList[],MATCH(SUNA_AGENCY_EN[[#This Row],[text_classification_arabic]],TextClassificationList[text_classification_arabic],0),1)</f>
        <v>Politics</v>
      </c>
      <c r="AP174" t="s">
        <v>174</v>
      </c>
      <c r="AQ174" t="e">
        <f>INDEX(TextClassificationList[],MATCH(SUNA_AGENCY_EN[[#This Row],[text_classification_arabic2]],TextClassificationList[text_classification_arabic],0),1)</f>
        <v>#N/A</v>
      </c>
      <c r="AS174" t="e">
        <f>INDEX(TextClassificationList[],MATCH(SUNA_AGENCY_EN[[#This Row],[text_classification_arabic3]],TextClassificationList[text_classification_arabic],0),1)</f>
        <v>#N/A</v>
      </c>
      <c r="AU174" t="e">
        <f>INDEX(TextClassificationList[],MATCH(SUNA_AGENCY_EN[[#This Row],[text_classification_arabic3]],TextClassificationList[text_classification_arabic],0),1)</f>
        <v>#N/A</v>
      </c>
      <c r="AW174" t="e">
        <f>INDEX(TextClassificationList[],MATCH(SUNA_AGENCY_EN[[#This Row],[text_classification_arabic5]],TextClassificationList[text_classification_arabic],0),1)</f>
        <v>#N/A</v>
      </c>
    </row>
    <row r="175" spans="1:49" x14ac:dyDescent="0.2">
      <c r="A175">
        <v>1.6225905520163881E+18</v>
      </c>
      <c r="B175">
        <v>1.6225905520163881E+18</v>
      </c>
      <c r="C175" t="s">
        <v>1335</v>
      </c>
      <c r="D175" s="1">
        <v>44963</v>
      </c>
      <c r="E175" s="2">
        <v>0.65171296296296299</v>
      </c>
      <c r="F175">
        <v>200</v>
      </c>
      <c r="G175">
        <v>1.4671198087391683E+18</v>
      </c>
      <c r="H175" t="s">
        <v>295</v>
      </c>
      <c r="I175" t="s">
        <v>296</v>
      </c>
      <c r="J175" t="s">
        <v>265</v>
      </c>
      <c r="K175" t="s">
        <v>1336</v>
      </c>
      <c r="L175" t="s">
        <v>272</v>
      </c>
      <c r="M175" t="s">
        <v>266</v>
      </c>
      <c r="N175" t="s">
        <v>1337</v>
      </c>
      <c r="O175" t="s">
        <v>1338</v>
      </c>
      <c r="P175">
        <v>0</v>
      </c>
      <c r="Q175">
        <v>0</v>
      </c>
      <c r="R175">
        <v>0</v>
      </c>
      <c r="S175" t="s">
        <v>300</v>
      </c>
      <c r="T175" t="s">
        <v>266</v>
      </c>
      <c r="U175" t="s">
        <v>1339</v>
      </c>
      <c r="V175" t="b">
        <v>0</v>
      </c>
      <c r="W175" t="s">
        <v>265</v>
      </c>
      <c r="X175">
        <v>1</v>
      </c>
      <c r="Y175" t="s">
        <v>1340</v>
      </c>
      <c r="Z175" t="s">
        <v>265</v>
      </c>
      <c r="AA175" t="s">
        <v>265</v>
      </c>
      <c r="AB175" t="s">
        <v>265</v>
      </c>
      <c r="AC175" t="s">
        <v>265</v>
      </c>
      <c r="AD175" t="s">
        <v>265</v>
      </c>
      <c r="AE175" t="s">
        <v>265</v>
      </c>
      <c r="AF175" t="s">
        <v>266</v>
      </c>
      <c r="AG175" t="s">
        <v>265</v>
      </c>
      <c r="AH175" t="s">
        <v>265</v>
      </c>
      <c r="AI175" t="s">
        <v>265</v>
      </c>
      <c r="AJ175" t="s">
        <v>265</v>
      </c>
      <c r="AL175" t="str">
        <f>IF(SUNA_AGENCY_EN[[#This Row],[relevancy_classification_english]]="Relevant","مناسب",IF(SUNA_AGENCY_EN[[#This Row],[relevancy_classification_english]]="Relevant","عَرَضِيّ",""))</f>
        <v/>
      </c>
      <c r="AN175" t="str">
        <f>IF(SUNA_AGENCY_EN[[#This Row],[sentiment_analysis_english]]="Negative","سلبي",IF(SUNA_AGENCY_EN[[#This Row],[sentiment_analysis_english]]="Neutral","حيادي",IF(SUNA_AGENCY_EN[[#This Row],[sentiment_analysis_english]]="Positive","إيجابي","")))</f>
        <v/>
      </c>
      <c r="AO175" t="str">
        <f>INDEX(TextClassificationList[],MATCH(SUNA_AGENCY_EN[[#This Row],[text_classification_arabic]],TextClassificationList[text_classification_arabic],0),1)</f>
        <v>Politics</v>
      </c>
      <c r="AP175" t="s">
        <v>174</v>
      </c>
      <c r="AQ175" t="e">
        <f>INDEX(TextClassificationList[],MATCH(SUNA_AGENCY_EN[[#This Row],[text_classification_arabic2]],TextClassificationList[text_classification_arabic],0),1)</f>
        <v>#N/A</v>
      </c>
      <c r="AS175" t="e">
        <f>INDEX(TextClassificationList[],MATCH(SUNA_AGENCY_EN[[#This Row],[text_classification_arabic3]],TextClassificationList[text_classification_arabic],0),1)</f>
        <v>#N/A</v>
      </c>
      <c r="AU175" t="e">
        <f>INDEX(TextClassificationList[],MATCH(SUNA_AGENCY_EN[[#This Row],[text_classification_arabic3]],TextClassificationList[text_classification_arabic],0),1)</f>
        <v>#N/A</v>
      </c>
      <c r="AW175" t="e">
        <f>INDEX(TextClassificationList[],MATCH(SUNA_AGENCY_EN[[#This Row],[text_classification_arabic5]],TextClassificationList[text_classification_arabic],0),1)</f>
        <v>#N/A</v>
      </c>
    </row>
    <row r="176" spans="1:49" x14ac:dyDescent="0.2">
      <c r="A176">
        <v>1.6225901285468938E+18</v>
      </c>
      <c r="B176">
        <v>1.6225901285468938E+18</v>
      </c>
      <c r="C176" t="s">
        <v>1341</v>
      </c>
      <c r="D176" s="1">
        <v>44963</v>
      </c>
      <c r="E176" s="2">
        <v>0.65054398148148151</v>
      </c>
      <c r="F176">
        <v>200</v>
      </c>
      <c r="G176">
        <v>1.4671198087391683E+18</v>
      </c>
      <c r="H176" t="s">
        <v>295</v>
      </c>
      <c r="I176" t="s">
        <v>296</v>
      </c>
      <c r="J176" t="s">
        <v>265</v>
      </c>
      <c r="K176" t="s">
        <v>1342</v>
      </c>
      <c r="L176" t="s">
        <v>272</v>
      </c>
      <c r="M176" t="s">
        <v>266</v>
      </c>
      <c r="N176" t="s">
        <v>1343</v>
      </c>
      <c r="O176" t="s">
        <v>1344</v>
      </c>
      <c r="P176">
        <v>0</v>
      </c>
      <c r="Q176">
        <v>0</v>
      </c>
      <c r="R176">
        <v>0</v>
      </c>
      <c r="S176" t="s">
        <v>300</v>
      </c>
      <c r="T176" t="s">
        <v>266</v>
      </c>
      <c r="U176" t="s">
        <v>1345</v>
      </c>
      <c r="V176" t="b">
        <v>0</v>
      </c>
      <c r="W176" t="s">
        <v>265</v>
      </c>
      <c r="X176">
        <v>1</v>
      </c>
      <c r="Y176" t="s">
        <v>1346</v>
      </c>
      <c r="Z176" t="s">
        <v>265</v>
      </c>
      <c r="AA176" t="s">
        <v>265</v>
      </c>
      <c r="AB176" t="s">
        <v>265</v>
      </c>
      <c r="AC176" t="s">
        <v>265</v>
      </c>
      <c r="AD176" t="s">
        <v>265</v>
      </c>
      <c r="AE176" t="s">
        <v>265</v>
      </c>
      <c r="AF176" t="s">
        <v>266</v>
      </c>
      <c r="AG176" t="s">
        <v>265</v>
      </c>
      <c r="AH176" t="s">
        <v>265</v>
      </c>
      <c r="AI176" t="s">
        <v>265</v>
      </c>
      <c r="AJ176" t="s">
        <v>265</v>
      </c>
      <c r="AL176" t="str">
        <f>IF(SUNA_AGENCY_EN[[#This Row],[relevancy_classification_english]]="Relevant","مناسب",IF(SUNA_AGENCY_EN[[#This Row],[relevancy_classification_english]]="Relevant","عَرَضِيّ",""))</f>
        <v/>
      </c>
      <c r="AN176" t="str">
        <f>IF(SUNA_AGENCY_EN[[#This Row],[sentiment_analysis_english]]="Negative","سلبي",IF(SUNA_AGENCY_EN[[#This Row],[sentiment_analysis_english]]="Neutral","حيادي",IF(SUNA_AGENCY_EN[[#This Row],[sentiment_analysis_english]]="Positive","إيجابي","")))</f>
        <v/>
      </c>
      <c r="AO176" t="str">
        <f>INDEX(TextClassificationList[],MATCH(SUNA_AGENCY_EN[[#This Row],[text_classification_arabic]],TextClassificationList[text_classification_arabic],0),1)</f>
        <v>Politics</v>
      </c>
      <c r="AP176" t="s">
        <v>174</v>
      </c>
      <c r="AQ176" t="e">
        <f>INDEX(TextClassificationList[],MATCH(SUNA_AGENCY_EN[[#This Row],[text_classification_arabic2]],TextClassificationList[text_classification_arabic],0),1)</f>
        <v>#N/A</v>
      </c>
      <c r="AS176" t="e">
        <f>INDEX(TextClassificationList[],MATCH(SUNA_AGENCY_EN[[#This Row],[text_classification_arabic3]],TextClassificationList[text_classification_arabic],0),1)</f>
        <v>#N/A</v>
      </c>
      <c r="AU176" t="e">
        <f>INDEX(TextClassificationList[],MATCH(SUNA_AGENCY_EN[[#This Row],[text_classification_arabic3]],TextClassificationList[text_classification_arabic],0),1)</f>
        <v>#N/A</v>
      </c>
      <c r="AW176" t="e">
        <f>INDEX(TextClassificationList[],MATCH(SUNA_AGENCY_EN[[#This Row],[text_classification_arabic5]],TextClassificationList[text_classification_arabic],0),1)</f>
        <v>#N/A</v>
      </c>
    </row>
    <row r="177" spans="1:49" x14ac:dyDescent="0.2">
      <c r="A177">
        <v>1.6223364888128102E+18</v>
      </c>
      <c r="B177">
        <v>1.6223364888128102E+18</v>
      </c>
      <c r="C177" t="s">
        <v>1347</v>
      </c>
      <c r="D177" s="1">
        <v>44962</v>
      </c>
      <c r="E177" s="2">
        <v>0.95063657407407409</v>
      </c>
      <c r="F177">
        <v>200</v>
      </c>
      <c r="G177">
        <v>1.4671198087391683E+18</v>
      </c>
      <c r="H177" t="s">
        <v>295</v>
      </c>
      <c r="I177" t="s">
        <v>296</v>
      </c>
      <c r="J177" t="s">
        <v>265</v>
      </c>
      <c r="K177" t="s">
        <v>1348</v>
      </c>
      <c r="L177" t="s">
        <v>272</v>
      </c>
      <c r="M177" t="s">
        <v>266</v>
      </c>
      <c r="N177" t="s">
        <v>1349</v>
      </c>
      <c r="O177" t="s">
        <v>1350</v>
      </c>
      <c r="P177">
        <v>0</v>
      </c>
      <c r="Q177">
        <v>0</v>
      </c>
      <c r="R177">
        <v>0</v>
      </c>
      <c r="S177" t="s">
        <v>300</v>
      </c>
      <c r="T177" t="s">
        <v>266</v>
      </c>
      <c r="U177" t="s">
        <v>1351</v>
      </c>
      <c r="V177" t="b">
        <v>0</v>
      </c>
      <c r="W177" t="s">
        <v>265</v>
      </c>
      <c r="X177">
        <v>1</v>
      </c>
      <c r="Y177" t="s">
        <v>1352</v>
      </c>
      <c r="Z177" t="s">
        <v>265</v>
      </c>
      <c r="AA177" t="s">
        <v>265</v>
      </c>
      <c r="AB177" t="s">
        <v>265</v>
      </c>
      <c r="AC177" t="s">
        <v>265</v>
      </c>
      <c r="AD177" t="s">
        <v>265</v>
      </c>
      <c r="AE177" t="s">
        <v>265</v>
      </c>
      <c r="AF177" t="s">
        <v>266</v>
      </c>
      <c r="AG177" t="s">
        <v>265</v>
      </c>
      <c r="AH177" t="s">
        <v>265</v>
      </c>
      <c r="AI177" t="s">
        <v>265</v>
      </c>
      <c r="AJ177" t="s">
        <v>265</v>
      </c>
      <c r="AL177" t="str">
        <f>IF(SUNA_AGENCY_EN[[#This Row],[relevancy_classification_english]]="Relevant","مناسب",IF(SUNA_AGENCY_EN[[#This Row],[relevancy_classification_english]]="Relevant","عَرَضِيّ",""))</f>
        <v/>
      </c>
      <c r="AN177" t="str">
        <f>IF(SUNA_AGENCY_EN[[#This Row],[sentiment_analysis_english]]="Negative","سلبي",IF(SUNA_AGENCY_EN[[#This Row],[sentiment_analysis_english]]="Neutral","حيادي",IF(SUNA_AGENCY_EN[[#This Row],[sentiment_analysis_english]]="Positive","إيجابي","")))</f>
        <v/>
      </c>
      <c r="AO177" t="str">
        <f>INDEX(TextClassificationList[],MATCH(SUNA_AGENCY_EN[[#This Row],[text_classification_arabic]],TextClassificationList[text_classification_arabic],0),1)</f>
        <v>Politics</v>
      </c>
      <c r="AP177" t="s">
        <v>174</v>
      </c>
      <c r="AQ177" t="e">
        <f>INDEX(TextClassificationList[],MATCH(SUNA_AGENCY_EN[[#This Row],[text_classification_arabic2]],TextClassificationList[text_classification_arabic],0),1)</f>
        <v>#N/A</v>
      </c>
      <c r="AS177" t="e">
        <f>INDEX(TextClassificationList[],MATCH(SUNA_AGENCY_EN[[#This Row],[text_classification_arabic3]],TextClassificationList[text_classification_arabic],0),1)</f>
        <v>#N/A</v>
      </c>
      <c r="AU177" t="e">
        <f>INDEX(TextClassificationList[],MATCH(SUNA_AGENCY_EN[[#This Row],[text_classification_arabic3]],TextClassificationList[text_classification_arabic],0),1)</f>
        <v>#N/A</v>
      </c>
      <c r="AW177" t="e">
        <f>INDEX(TextClassificationList[],MATCH(SUNA_AGENCY_EN[[#This Row],[text_classification_arabic5]],TextClassificationList[text_classification_arabic],0),1)</f>
        <v>#N/A</v>
      </c>
    </row>
    <row r="178" spans="1:49" x14ac:dyDescent="0.2">
      <c r="A178">
        <v>1.6223352190921482E+18</v>
      </c>
      <c r="B178">
        <v>1.6223352190921482E+18</v>
      </c>
      <c r="C178" t="s">
        <v>1353</v>
      </c>
      <c r="D178" s="1">
        <v>44962</v>
      </c>
      <c r="E178" s="2">
        <v>0.94712962962962965</v>
      </c>
      <c r="F178">
        <v>200</v>
      </c>
      <c r="G178">
        <v>1.4671198087391683E+18</v>
      </c>
      <c r="H178" t="s">
        <v>295</v>
      </c>
      <c r="I178" t="s">
        <v>296</v>
      </c>
      <c r="J178" t="s">
        <v>265</v>
      </c>
      <c r="K178" t="s">
        <v>1354</v>
      </c>
      <c r="L178" t="s">
        <v>272</v>
      </c>
      <c r="M178" t="s">
        <v>266</v>
      </c>
      <c r="N178" t="s">
        <v>1355</v>
      </c>
      <c r="O178" t="s">
        <v>1356</v>
      </c>
      <c r="P178">
        <v>0</v>
      </c>
      <c r="Q178">
        <v>0</v>
      </c>
      <c r="R178">
        <v>0</v>
      </c>
      <c r="S178" t="s">
        <v>300</v>
      </c>
      <c r="T178" t="s">
        <v>266</v>
      </c>
      <c r="U178" t="s">
        <v>1357</v>
      </c>
      <c r="V178" t="b">
        <v>0</v>
      </c>
      <c r="W178" t="s">
        <v>265</v>
      </c>
      <c r="X178">
        <v>1</v>
      </c>
      <c r="Y178" t="s">
        <v>1358</v>
      </c>
      <c r="Z178" t="s">
        <v>265</v>
      </c>
      <c r="AA178" t="s">
        <v>265</v>
      </c>
      <c r="AB178" t="s">
        <v>265</v>
      </c>
      <c r="AC178" t="s">
        <v>265</v>
      </c>
      <c r="AD178" t="s">
        <v>265</v>
      </c>
      <c r="AE178" t="s">
        <v>265</v>
      </c>
      <c r="AF178" t="s">
        <v>266</v>
      </c>
      <c r="AG178" t="s">
        <v>265</v>
      </c>
      <c r="AH178" t="s">
        <v>265</v>
      </c>
      <c r="AI178" t="s">
        <v>265</v>
      </c>
      <c r="AJ178" t="s">
        <v>265</v>
      </c>
      <c r="AL178" t="str">
        <f>IF(SUNA_AGENCY_EN[[#This Row],[relevancy_classification_english]]="Relevant","مناسب",IF(SUNA_AGENCY_EN[[#This Row],[relevancy_classification_english]]="Relevant","عَرَضِيّ",""))</f>
        <v/>
      </c>
      <c r="AN178" t="str">
        <f>IF(SUNA_AGENCY_EN[[#This Row],[sentiment_analysis_english]]="Negative","سلبي",IF(SUNA_AGENCY_EN[[#This Row],[sentiment_analysis_english]]="Neutral","حيادي",IF(SUNA_AGENCY_EN[[#This Row],[sentiment_analysis_english]]="Positive","إيجابي","")))</f>
        <v/>
      </c>
      <c r="AO178" t="str">
        <f>INDEX(TextClassificationList[],MATCH(SUNA_AGENCY_EN[[#This Row],[text_classification_arabic]],TextClassificationList[text_classification_arabic],0),1)</f>
        <v>Politics</v>
      </c>
      <c r="AP178" t="s">
        <v>174</v>
      </c>
      <c r="AQ178" t="e">
        <f>INDEX(TextClassificationList[],MATCH(SUNA_AGENCY_EN[[#This Row],[text_classification_arabic2]],TextClassificationList[text_classification_arabic],0),1)</f>
        <v>#N/A</v>
      </c>
      <c r="AS178" t="e">
        <f>INDEX(TextClassificationList[],MATCH(SUNA_AGENCY_EN[[#This Row],[text_classification_arabic3]],TextClassificationList[text_classification_arabic],0),1)</f>
        <v>#N/A</v>
      </c>
      <c r="AU178" t="e">
        <f>INDEX(TextClassificationList[],MATCH(SUNA_AGENCY_EN[[#This Row],[text_classification_arabic3]],TextClassificationList[text_classification_arabic],0),1)</f>
        <v>#N/A</v>
      </c>
      <c r="AW178" t="e">
        <f>INDEX(TextClassificationList[],MATCH(SUNA_AGENCY_EN[[#This Row],[text_classification_arabic5]],TextClassificationList[text_classification_arabic],0),1)</f>
        <v>#N/A</v>
      </c>
    </row>
    <row r="179" spans="1:49" x14ac:dyDescent="0.2">
      <c r="A179">
        <v>1.6223312240007086E+18</v>
      </c>
      <c r="B179">
        <v>1.6223312240007086E+18</v>
      </c>
      <c r="C179" t="s">
        <v>1359</v>
      </c>
      <c r="D179" s="1">
        <v>44962</v>
      </c>
      <c r="E179" s="2">
        <v>0.93609953703703708</v>
      </c>
      <c r="F179">
        <v>200</v>
      </c>
      <c r="G179">
        <v>1.4671198087391683E+18</v>
      </c>
      <c r="H179" t="s">
        <v>295</v>
      </c>
      <c r="I179" t="s">
        <v>296</v>
      </c>
      <c r="J179" t="s">
        <v>265</v>
      </c>
      <c r="K179" t="s">
        <v>1360</v>
      </c>
      <c r="L179" t="s">
        <v>287</v>
      </c>
      <c r="M179" t="s">
        <v>266</v>
      </c>
      <c r="N179" t="s">
        <v>1361</v>
      </c>
      <c r="O179" t="s">
        <v>1362</v>
      </c>
      <c r="P179">
        <v>0</v>
      </c>
      <c r="Q179">
        <v>0</v>
      </c>
      <c r="R179">
        <v>0</v>
      </c>
      <c r="S179" t="s">
        <v>266</v>
      </c>
      <c r="T179" t="s">
        <v>266</v>
      </c>
      <c r="U179" t="s">
        <v>1363</v>
      </c>
      <c r="V179" t="b">
        <v>0</v>
      </c>
      <c r="W179" t="s">
        <v>265</v>
      </c>
      <c r="X179">
        <v>1</v>
      </c>
      <c r="Y179" t="s">
        <v>1364</v>
      </c>
      <c r="Z179" t="s">
        <v>265</v>
      </c>
      <c r="AA179" t="s">
        <v>265</v>
      </c>
      <c r="AB179" t="s">
        <v>265</v>
      </c>
      <c r="AC179" t="s">
        <v>265</v>
      </c>
      <c r="AD179" t="s">
        <v>265</v>
      </c>
      <c r="AE179" t="s">
        <v>265</v>
      </c>
      <c r="AF179" t="s">
        <v>266</v>
      </c>
      <c r="AG179" t="s">
        <v>265</v>
      </c>
      <c r="AH179" t="s">
        <v>265</v>
      </c>
      <c r="AI179" t="s">
        <v>265</v>
      </c>
      <c r="AJ179" t="s">
        <v>265</v>
      </c>
      <c r="AL179" t="str">
        <f>IF(SUNA_AGENCY_EN[[#This Row],[relevancy_classification_english]]="Relevant","مناسب",IF(SUNA_AGENCY_EN[[#This Row],[relevancy_classification_english]]="Relevant","عَرَضِيّ",""))</f>
        <v/>
      </c>
      <c r="AN179" t="str">
        <f>IF(SUNA_AGENCY_EN[[#This Row],[sentiment_analysis_english]]="Negative","سلبي",IF(SUNA_AGENCY_EN[[#This Row],[sentiment_analysis_english]]="Neutral","حيادي",IF(SUNA_AGENCY_EN[[#This Row],[sentiment_analysis_english]]="Positive","إيجابي","")))</f>
        <v/>
      </c>
      <c r="AO179" t="str">
        <f>INDEX(TextClassificationList[],MATCH(SUNA_AGENCY_EN[[#This Row],[text_classification_arabic]],TextClassificationList[text_classification_arabic],0),1)</f>
        <v>Politics</v>
      </c>
      <c r="AP179" t="s">
        <v>174</v>
      </c>
      <c r="AQ179" t="e">
        <f>INDEX(TextClassificationList[],MATCH(SUNA_AGENCY_EN[[#This Row],[text_classification_arabic2]],TextClassificationList[text_classification_arabic],0),1)</f>
        <v>#N/A</v>
      </c>
      <c r="AS179" t="e">
        <f>INDEX(TextClassificationList[],MATCH(SUNA_AGENCY_EN[[#This Row],[text_classification_arabic3]],TextClassificationList[text_classification_arabic],0),1)</f>
        <v>#N/A</v>
      </c>
      <c r="AU179" t="e">
        <f>INDEX(TextClassificationList[],MATCH(SUNA_AGENCY_EN[[#This Row],[text_classification_arabic3]],TextClassificationList[text_classification_arabic],0),1)</f>
        <v>#N/A</v>
      </c>
      <c r="AW179" t="e">
        <f>INDEX(TextClassificationList[],MATCH(SUNA_AGENCY_EN[[#This Row],[text_classification_arabic5]],TextClassificationList[text_classification_arabic],0),1)</f>
        <v>#N/A</v>
      </c>
    </row>
    <row r="180" spans="1:49" x14ac:dyDescent="0.2">
      <c r="A180">
        <v>1.6223297156493885E+18</v>
      </c>
      <c r="B180">
        <v>1.6223297156493885E+18</v>
      </c>
      <c r="C180" t="s">
        <v>1365</v>
      </c>
      <c r="D180" s="1">
        <v>44962</v>
      </c>
      <c r="E180" s="2">
        <v>0.93194444444444446</v>
      </c>
      <c r="F180">
        <v>200</v>
      </c>
      <c r="G180">
        <v>1.4671198087391683E+18</v>
      </c>
      <c r="H180" t="s">
        <v>295</v>
      </c>
      <c r="I180" t="s">
        <v>296</v>
      </c>
      <c r="J180" t="s">
        <v>265</v>
      </c>
      <c r="K180" t="s">
        <v>1366</v>
      </c>
      <c r="L180" t="s">
        <v>272</v>
      </c>
      <c r="M180" t="s">
        <v>266</v>
      </c>
      <c r="N180" t="s">
        <v>1367</v>
      </c>
      <c r="O180" t="s">
        <v>1368</v>
      </c>
      <c r="P180">
        <v>0</v>
      </c>
      <c r="Q180">
        <v>0</v>
      </c>
      <c r="R180">
        <v>0</v>
      </c>
      <c r="S180" t="s">
        <v>300</v>
      </c>
      <c r="T180" t="s">
        <v>266</v>
      </c>
      <c r="U180" t="s">
        <v>1369</v>
      </c>
      <c r="V180" t="b">
        <v>0</v>
      </c>
      <c r="W180" t="s">
        <v>265</v>
      </c>
      <c r="X180">
        <v>1</v>
      </c>
      <c r="Y180" t="s">
        <v>1370</v>
      </c>
      <c r="Z180" t="s">
        <v>265</v>
      </c>
      <c r="AA180" t="s">
        <v>265</v>
      </c>
      <c r="AB180" t="s">
        <v>265</v>
      </c>
      <c r="AC180" t="s">
        <v>265</v>
      </c>
      <c r="AD180" t="s">
        <v>265</v>
      </c>
      <c r="AE180" t="s">
        <v>265</v>
      </c>
      <c r="AF180" t="s">
        <v>266</v>
      </c>
      <c r="AG180" t="s">
        <v>265</v>
      </c>
      <c r="AH180" t="s">
        <v>265</v>
      </c>
      <c r="AI180" t="s">
        <v>265</v>
      </c>
      <c r="AJ180" t="s">
        <v>265</v>
      </c>
      <c r="AL180" t="str">
        <f>IF(SUNA_AGENCY_EN[[#This Row],[relevancy_classification_english]]="Relevant","مناسب",IF(SUNA_AGENCY_EN[[#This Row],[relevancy_classification_english]]="Relevant","عَرَضِيّ",""))</f>
        <v/>
      </c>
      <c r="AN180" t="str">
        <f>IF(SUNA_AGENCY_EN[[#This Row],[sentiment_analysis_english]]="Negative","سلبي",IF(SUNA_AGENCY_EN[[#This Row],[sentiment_analysis_english]]="Neutral","حيادي",IF(SUNA_AGENCY_EN[[#This Row],[sentiment_analysis_english]]="Positive","إيجابي","")))</f>
        <v/>
      </c>
      <c r="AO180" t="str">
        <f>INDEX(TextClassificationList[],MATCH(SUNA_AGENCY_EN[[#This Row],[text_classification_arabic]],TextClassificationList[text_classification_arabic],0),1)</f>
        <v>Politics</v>
      </c>
      <c r="AP180" t="s">
        <v>174</v>
      </c>
      <c r="AQ180" t="e">
        <f>INDEX(TextClassificationList[],MATCH(SUNA_AGENCY_EN[[#This Row],[text_classification_arabic2]],TextClassificationList[text_classification_arabic],0),1)</f>
        <v>#N/A</v>
      </c>
      <c r="AS180" t="e">
        <f>INDEX(TextClassificationList[],MATCH(SUNA_AGENCY_EN[[#This Row],[text_classification_arabic3]],TextClassificationList[text_classification_arabic],0),1)</f>
        <v>#N/A</v>
      </c>
      <c r="AU180" t="e">
        <f>INDEX(TextClassificationList[],MATCH(SUNA_AGENCY_EN[[#This Row],[text_classification_arabic3]],TextClassificationList[text_classification_arabic],0),1)</f>
        <v>#N/A</v>
      </c>
      <c r="AW180" t="e">
        <f>INDEX(TextClassificationList[],MATCH(SUNA_AGENCY_EN[[#This Row],[text_classification_arabic5]],TextClassificationList[text_classification_arabic],0),1)</f>
        <v>#N/A</v>
      </c>
    </row>
    <row r="181" spans="1:49" x14ac:dyDescent="0.2">
      <c r="A181">
        <v>1.6223296379330314E+18</v>
      </c>
      <c r="B181">
        <v>1.6223296379330314E+18</v>
      </c>
      <c r="C181" t="s">
        <v>1371</v>
      </c>
      <c r="D181" s="1">
        <v>44962</v>
      </c>
      <c r="E181" s="2">
        <v>0.93172453703703706</v>
      </c>
      <c r="F181">
        <v>200</v>
      </c>
      <c r="G181">
        <v>1.4671198087391683E+18</v>
      </c>
      <c r="H181" t="s">
        <v>295</v>
      </c>
      <c r="I181" t="s">
        <v>296</v>
      </c>
      <c r="J181" t="s">
        <v>265</v>
      </c>
      <c r="K181" t="s">
        <v>1372</v>
      </c>
      <c r="L181" t="s">
        <v>272</v>
      </c>
      <c r="M181" t="s">
        <v>266</v>
      </c>
      <c r="N181" t="s">
        <v>1373</v>
      </c>
      <c r="O181" t="s">
        <v>1374</v>
      </c>
      <c r="P181">
        <v>0</v>
      </c>
      <c r="Q181">
        <v>0</v>
      </c>
      <c r="R181">
        <v>0</v>
      </c>
      <c r="S181" t="s">
        <v>300</v>
      </c>
      <c r="T181" t="s">
        <v>266</v>
      </c>
      <c r="U181" t="s">
        <v>1375</v>
      </c>
      <c r="V181" t="b">
        <v>0</v>
      </c>
      <c r="W181" t="s">
        <v>265</v>
      </c>
      <c r="X181">
        <v>1</v>
      </c>
      <c r="Y181" t="s">
        <v>1376</v>
      </c>
      <c r="Z181" t="s">
        <v>265</v>
      </c>
      <c r="AA181" t="s">
        <v>265</v>
      </c>
      <c r="AB181" t="s">
        <v>265</v>
      </c>
      <c r="AC181" t="s">
        <v>265</v>
      </c>
      <c r="AD181" t="s">
        <v>265</v>
      </c>
      <c r="AE181" t="s">
        <v>265</v>
      </c>
      <c r="AF181" t="s">
        <v>266</v>
      </c>
      <c r="AG181" t="s">
        <v>265</v>
      </c>
      <c r="AH181" t="s">
        <v>265</v>
      </c>
      <c r="AI181" t="s">
        <v>265</v>
      </c>
      <c r="AJ181" t="s">
        <v>265</v>
      </c>
      <c r="AL181" t="str">
        <f>IF(SUNA_AGENCY_EN[[#This Row],[relevancy_classification_english]]="Relevant","مناسب",IF(SUNA_AGENCY_EN[[#This Row],[relevancy_classification_english]]="Relevant","عَرَضِيّ",""))</f>
        <v/>
      </c>
      <c r="AN181" t="str">
        <f>IF(SUNA_AGENCY_EN[[#This Row],[sentiment_analysis_english]]="Negative","سلبي",IF(SUNA_AGENCY_EN[[#This Row],[sentiment_analysis_english]]="Neutral","حيادي",IF(SUNA_AGENCY_EN[[#This Row],[sentiment_analysis_english]]="Positive","إيجابي","")))</f>
        <v/>
      </c>
      <c r="AO181" t="str">
        <f>INDEX(TextClassificationList[],MATCH(SUNA_AGENCY_EN[[#This Row],[text_classification_arabic]],TextClassificationList[text_classification_arabic],0),1)</f>
        <v>Politics</v>
      </c>
      <c r="AP181" t="s">
        <v>174</v>
      </c>
      <c r="AQ181" t="e">
        <f>INDEX(TextClassificationList[],MATCH(SUNA_AGENCY_EN[[#This Row],[text_classification_arabic2]],TextClassificationList[text_classification_arabic],0),1)</f>
        <v>#N/A</v>
      </c>
      <c r="AS181" t="e">
        <f>INDEX(TextClassificationList[],MATCH(SUNA_AGENCY_EN[[#This Row],[text_classification_arabic3]],TextClassificationList[text_classification_arabic],0),1)</f>
        <v>#N/A</v>
      </c>
      <c r="AU181" t="e">
        <f>INDEX(TextClassificationList[],MATCH(SUNA_AGENCY_EN[[#This Row],[text_classification_arabic3]],TextClassificationList[text_classification_arabic],0),1)</f>
        <v>#N/A</v>
      </c>
      <c r="AW181" t="e">
        <f>INDEX(TextClassificationList[],MATCH(SUNA_AGENCY_EN[[#This Row],[text_classification_arabic5]],TextClassificationList[text_classification_arabic],0),1)</f>
        <v>#N/A</v>
      </c>
    </row>
    <row r="182" spans="1:49" x14ac:dyDescent="0.2">
      <c r="A182">
        <v>1.6223262814622269E+18</v>
      </c>
      <c r="B182">
        <v>1.6223262814622269E+18</v>
      </c>
      <c r="C182" t="s">
        <v>1377</v>
      </c>
      <c r="D182" s="1">
        <v>44962</v>
      </c>
      <c r="E182" s="2">
        <v>0.92246527777777776</v>
      </c>
      <c r="F182">
        <v>200</v>
      </c>
      <c r="G182">
        <v>1.4671198087391683E+18</v>
      </c>
      <c r="H182" t="s">
        <v>295</v>
      </c>
      <c r="I182" t="s">
        <v>296</v>
      </c>
      <c r="J182" t="s">
        <v>265</v>
      </c>
      <c r="K182" t="s">
        <v>1378</v>
      </c>
      <c r="L182" t="s">
        <v>272</v>
      </c>
      <c r="M182" t="s">
        <v>266</v>
      </c>
      <c r="N182" t="s">
        <v>1379</v>
      </c>
      <c r="O182" t="s">
        <v>1380</v>
      </c>
      <c r="P182">
        <v>0</v>
      </c>
      <c r="Q182">
        <v>0</v>
      </c>
      <c r="R182">
        <v>0</v>
      </c>
      <c r="S182" t="s">
        <v>300</v>
      </c>
      <c r="T182" t="s">
        <v>266</v>
      </c>
      <c r="U182" t="s">
        <v>1381</v>
      </c>
      <c r="V182" t="b">
        <v>0</v>
      </c>
      <c r="W182" t="s">
        <v>265</v>
      </c>
      <c r="X182">
        <v>1</v>
      </c>
      <c r="Y182" t="s">
        <v>1382</v>
      </c>
      <c r="Z182" t="s">
        <v>265</v>
      </c>
      <c r="AA182" t="s">
        <v>265</v>
      </c>
      <c r="AB182" t="s">
        <v>265</v>
      </c>
      <c r="AC182" t="s">
        <v>265</v>
      </c>
      <c r="AD182" t="s">
        <v>265</v>
      </c>
      <c r="AE182" t="s">
        <v>265</v>
      </c>
      <c r="AF182" t="s">
        <v>266</v>
      </c>
      <c r="AG182" t="s">
        <v>265</v>
      </c>
      <c r="AH182" t="s">
        <v>265</v>
      </c>
      <c r="AI182" t="s">
        <v>265</v>
      </c>
      <c r="AJ182" t="s">
        <v>265</v>
      </c>
      <c r="AL182" t="str">
        <f>IF(SUNA_AGENCY_EN[[#This Row],[relevancy_classification_english]]="Relevant","مناسب",IF(SUNA_AGENCY_EN[[#This Row],[relevancy_classification_english]]="Relevant","عَرَضِيّ",""))</f>
        <v/>
      </c>
      <c r="AN182" t="str">
        <f>IF(SUNA_AGENCY_EN[[#This Row],[sentiment_analysis_english]]="Negative","سلبي",IF(SUNA_AGENCY_EN[[#This Row],[sentiment_analysis_english]]="Neutral","حيادي",IF(SUNA_AGENCY_EN[[#This Row],[sentiment_analysis_english]]="Positive","إيجابي","")))</f>
        <v/>
      </c>
      <c r="AO182" t="str">
        <f>INDEX(TextClassificationList[],MATCH(SUNA_AGENCY_EN[[#This Row],[text_classification_arabic]],TextClassificationList[text_classification_arabic],0),1)</f>
        <v>Politics</v>
      </c>
      <c r="AP182" t="s">
        <v>174</v>
      </c>
      <c r="AQ182" t="e">
        <f>INDEX(TextClassificationList[],MATCH(SUNA_AGENCY_EN[[#This Row],[text_classification_arabic2]],TextClassificationList[text_classification_arabic],0),1)</f>
        <v>#N/A</v>
      </c>
      <c r="AS182" t="e">
        <f>INDEX(TextClassificationList[],MATCH(SUNA_AGENCY_EN[[#This Row],[text_classification_arabic3]],TextClassificationList[text_classification_arabic],0),1)</f>
        <v>#N/A</v>
      </c>
      <c r="AU182" t="e">
        <f>INDEX(TextClassificationList[],MATCH(SUNA_AGENCY_EN[[#This Row],[text_classification_arabic3]],TextClassificationList[text_classification_arabic],0),1)</f>
        <v>#N/A</v>
      </c>
      <c r="AW182" t="e">
        <f>INDEX(TextClassificationList[],MATCH(SUNA_AGENCY_EN[[#This Row],[text_classification_arabic5]],TextClassificationList[text_classification_arabic],0),1)</f>
        <v>#N/A</v>
      </c>
    </row>
    <row r="183" spans="1:49" x14ac:dyDescent="0.2">
      <c r="A183">
        <v>1.6223236367019131E+18</v>
      </c>
      <c r="B183">
        <v>1.6223236367019131E+18</v>
      </c>
      <c r="C183" t="s">
        <v>1383</v>
      </c>
      <c r="D183" s="1">
        <v>44962</v>
      </c>
      <c r="E183" s="2">
        <v>0.91516203703703702</v>
      </c>
      <c r="F183">
        <v>200</v>
      </c>
      <c r="G183">
        <v>1.4671198087391683E+18</v>
      </c>
      <c r="H183" t="s">
        <v>295</v>
      </c>
      <c r="I183" t="s">
        <v>296</v>
      </c>
      <c r="J183" t="s">
        <v>265</v>
      </c>
      <c r="K183" t="s">
        <v>1384</v>
      </c>
      <c r="L183" t="s">
        <v>272</v>
      </c>
      <c r="M183" t="s">
        <v>266</v>
      </c>
      <c r="N183" t="s">
        <v>1385</v>
      </c>
      <c r="O183" t="s">
        <v>1386</v>
      </c>
      <c r="P183">
        <v>0</v>
      </c>
      <c r="Q183">
        <v>1</v>
      </c>
      <c r="R183">
        <v>0</v>
      </c>
      <c r="S183" t="s">
        <v>300</v>
      </c>
      <c r="T183" t="s">
        <v>266</v>
      </c>
      <c r="U183" t="s">
        <v>1387</v>
      </c>
      <c r="V183" t="b">
        <v>0</v>
      </c>
      <c r="W183" t="s">
        <v>265</v>
      </c>
      <c r="X183">
        <v>1</v>
      </c>
      <c r="Y183" t="s">
        <v>1388</v>
      </c>
      <c r="Z183" t="s">
        <v>265</v>
      </c>
      <c r="AA183" t="s">
        <v>265</v>
      </c>
      <c r="AB183" t="s">
        <v>265</v>
      </c>
      <c r="AC183" t="s">
        <v>265</v>
      </c>
      <c r="AD183" t="s">
        <v>265</v>
      </c>
      <c r="AE183" t="s">
        <v>265</v>
      </c>
      <c r="AF183" t="s">
        <v>266</v>
      </c>
      <c r="AG183" t="s">
        <v>265</v>
      </c>
      <c r="AH183" t="s">
        <v>265</v>
      </c>
      <c r="AI183" t="s">
        <v>265</v>
      </c>
      <c r="AJ183" t="s">
        <v>265</v>
      </c>
      <c r="AL183" t="str">
        <f>IF(SUNA_AGENCY_EN[[#This Row],[relevancy_classification_english]]="Relevant","مناسب",IF(SUNA_AGENCY_EN[[#This Row],[relevancy_classification_english]]="Relevant","عَرَضِيّ",""))</f>
        <v/>
      </c>
      <c r="AN183" t="str">
        <f>IF(SUNA_AGENCY_EN[[#This Row],[sentiment_analysis_english]]="Negative","سلبي",IF(SUNA_AGENCY_EN[[#This Row],[sentiment_analysis_english]]="Neutral","حيادي",IF(SUNA_AGENCY_EN[[#This Row],[sentiment_analysis_english]]="Positive","إيجابي","")))</f>
        <v/>
      </c>
      <c r="AO183" t="str">
        <f>INDEX(TextClassificationList[],MATCH(SUNA_AGENCY_EN[[#This Row],[text_classification_arabic]],TextClassificationList[text_classification_arabic],0),1)</f>
        <v>Politics</v>
      </c>
      <c r="AP183" t="s">
        <v>174</v>
      </c>
      <c r="AQ183" t="e">
        <f>INDEX(TextClassificationList[],MATCH(SUNA_AGENCY_EN[[#This Row],[text_classification_arabic2]],TextClassificationList[text_classification_arabic],0),1)</f>
        <v>#N/A</v>
      </c>
      <c r="AS183" t="e">
        <f>INDEX(TextClassificationList[],MATCH(SUNA_AGENCY_EN[[#This Row],[text_classification_arabic3]],TextClassificationList[text_classification_arabic],0),1)</f>
        <v>#N/A</v>
      </c>
      <c r="AU183" t="e">
        <f>INDEX(TextClassificationList[],MATCH(SUNA_AGENCY_EN[[#This Row],[text_classification_arabic3]],TextClassificationList[text_classification_arabic],0),1)</f>
        <v>#N/A</v>
      </c>
      <c r="AW183" t="e">
        <f>INDEX(TextClassificationList[],MATCH(SUNA_AGENCY_EN[[#This Row],[text_classification_arabic5]],TextClassificationList[text_classification_arabic],0),1)</f>
        <v>#N/A</v>
      </c>
    </row>
    <row r="184" spans="1:49" x14ac:dyDescent="0.2">
      <c r="A184">
        <v>1.622253277097218E+18</v>
      </c>
      <c r="B184">
        <v>1.622253277097218E+18</v>
      </c>
      <c r="C184" t="s">
        <v>1389</v>
      </c>
      <c r="D184" s="1">
        <v>44962</v>
      </c>
      <c r="E184" s="2">
        <v>0.72100694444444446</v>
      </c>
      <c r="F184">
        <v>200</v>
      </c>
      <c r="G184">
        <v>1.4671198087391683E+18</v>
      </c>
      <c r="H184" t="s">
        <v>295</v>
      </c>
      <c r="I184" t="s">
        <v>296</v>
      </c>
      <c r="J184" t="s">
        <v>265</v>
      </c>
      <c r="K184" t="s">
        <v>1390</v>
      </c>
      <c r="L184" t="s">
        <v>288</v>
      </c>
      <c r="M184" t="s">
        <v>266</v>
      </c>
      <c r="N184" t="s">
        <v>1391</v>
      </c>
      <c r="O184" t="s">
        <v>1392</v>
      </c>
      <c r="P184">
        <v>0</v>
      </c>
      <c r="Q184">
        <v>0</v>
      </c>
      <c r="R184">
        <v>0</v>
      </c>
      <c r="S184" t="s">
        <v>300</v>
      </c>
      <c r="T184" t="s">
        <v>266</v>
      </c>
      <c r="U184" t="s">
        <v>1393</v>
      </c>
      <c r="V184" t="b">
        <v>0</v>
      </c>
      <c r="W184" t="s">
        <v>265</v>
      </c>
      <c r="X184">
        <v>1</v>
      </c>
      <c r="Y184" t="s">
        <v>1394</v>
      </c>
      <c r="Z184" t="s">
        <v>265</v>
      </c>
      <c r="AA184" t="s">
        <v>265</v>
      </c>
      <c r="AB184" t="s">
        <v>265</v>
      </c>
      <c r="AC184" t="s">
        <v>265</v>
      </c>
      <c r="AD184" t="s">
        <v>265</v>
      </c>
      <c r="AE184" t="s">
        <v>265</v>
      </c>
      <c r="AF184" t="s">
        <v>266</v>
      </c>
      <c r="AG184" t="s">
        <v>265</v>
      </c>
      <c r="AH184" t="s">
        <v>265</v>
      </c>
      <c r="AI184" t="s">
        <v>265</v>
      </c>
      <c r="AJ184" t="s">
        <v>265</v>
      </c>
      <c r="AL184" t="str">
        <f>IF(SUNA_AGENCY_EN[[#This Row],[relevancy_classification_english]]="Relevant","مناسب",IF(SUNA_AGENCY_EN[[#This Row],[relevancy_classification_english]]="Relevant","عَرَضِيّ",""))</f>
        <v/>
      </c>
      <c r="AN184" t="str">
        <f>IF(SUNA_AGENCY_EN[[#This Row],[sentiment_analysis_english]]="Negative","سلبي",IF(SUNA_AGENCY_EN[[#This Row],[sentiment_analysis_english]]="Neutral","حيادي",IF(SUNA_AGENCY_EN[[#This Row],[sentiment_analysis_english]]="Positive","إيجابي","")))</f>
        <v/>
      </c>
      <c r="AO184" t="str">
        <f>INDEX(TextClassificationList[],MATCH(SUNA_AGENCY_EN[[#This Row],[text_classification_arabic]],TextClassificationList[text_classification_arabic],0),1)</f>
        <v>Politics</v>
      </c>
      <c r="AP184" t="s">
        <v>174</v>
      </c>
      <c r="AQ184" t="e">
        <f>INDEX(TextClassificationList[],MATCH(SUNA_AGENCY_EN[[#This Row],[text_classification_arabic2]],TextClassificationList[text_classification_arabic],0),1)</f>
        <v>#N/A</v>
      </c>
      <c r="AS184" t="e">
        <f>INDEX(TextClassificationList[],MATCH(SUNA_AGENCY_EN[[#This Row],[text_classification_arabic3]],TextClassificationList[text_classification_arabic],0),1)</f>
        <v>#N/A</v>
      </c>
      <c r="AU184" t="e">
        <f>INDEX(TextClassificationList[],MATCH(SUNA_AGENCY_EN[[#This Row],[text_classification_arabic3]],TextClassificationList[text_classification_arabic],0),1)</f>
        <v>#N/A</v>
      </c>
      <c r="AW184" t="e">
        <f>INDEX(TextClassificationList[],MATCH(SUNA_AGENCY_EN[[#This Row],[text_classification_arabic5]],TextClassificationList[text_classification_arabic],0),1)</f>
        <v>#N/A</v>
      </c>
    </row>
    <row r="185" spans="1:49" x14ac:dyDescent="0.2">
      <c r="A185">
        <v>1.6222511717075927E+18</v>
      </c>
      <c r="B185">
        <v>1.6222511717075927E+18</v>
      </c>
      <c r="C185" t="s">
        <v>1395</v>
      </c>
      <c r="D185" s="1">
        <v>44962</v>
      </c>
      <c r="E185" s="2">
        <v>0.7151967592592593</v>
      </c>
      <c r="F185">
        <v>200</v>
      </c>
      <c r="G185">
        <v>1.4671198087391683E+18</v>
      </c>
      <c r="H185" t="s">
        <v>295</v>
      </c>
      <c r="I185" t="s">
        <v>296</v>
      </c>
      <c r="J185" t="s">
        <v>265</v>
      </c>
      <c r="K185" t="s">
        <v>1396</v>
      </c>
      <c r="L185" t="s">
        <v>276</v>
      </c>
      <c r="M185" t="s">
        <v>266</v>
      </c>
      <c r="N185" t="s">
        <v>1397</v>
      </c>
      <c r="O185" t="s">
        <v>1398</v>
      </c>
      <c r="P185">
        <v>0</v>
      </c>
      <c r="Q185">
        <v>0</v>
      </c>
      <c r="R185">
        <v>0</v>
      </c>
      <c r="S185" t="s">
        <v>300</v>
      </c>
      <c r="T185" t="s">
        <v>266</v>
      </c>
      <c r="U185" t="s">
        <v>1399</v>
      </c>
      <c r="V185" t="b">
        <v>0</v>
      </c>
      <c r="W185" t="s">
        <v>265</v>
      </c>
      <c r="X185">
        <v>1</v>
      </c>
      <c r="Y185" t="s">
        <v>1400</v>
      </c>
      <c r="Z185" t="s">
        <v>265</v>
      </c>
      <c r="AA185" t="s">
        <v>265</v>
      </c>
      <c r="AB185" t="s">
        <v>265</v>
      </c>
      <c r="AC185" t="s">
        <v>265</v>
      </c>
      <c r="AD185" t="s">
        <v>265</v>
      </c>
      <c r="AE185" t="s">
        <v>265</v>
      </c>
      <c r="AF185" t="s">
        <v>266</v>
      </c>
      <c r="AG185" t="s">
        <v>265</v>
      </c>
      <c r="AH185" t="s">
        <v>265</v>
      </c>
      <c r="AI185" t="s">
        <v>265</v>
      </c>
      <c r="AJ185" t="s">
        <v>265</v>
      </c>
      <c r="AL185" t="str">
        <f>IF(SUNA_AGENCY_EN[[#This Row],[relevancy_classification_english]]="Relevant","مناسب",IF(SUNA_AGENCY_EN[[#This Row],[relevancy_classification_english]]="Relevant","عَرَضِيّ",""))</f>
        <v/>
      </c>
      <c r="AN185" t="str">
        <f>IF(SUNA_AGENCY_EN[[#This Row],[sentiment_analysis_english]]="Negative","سلبي",IF(SUNA_AGENCY_EN[[#This Row],[sentiment_analysis_english]]="Neutral","حيادي",IF(SUNA_AGENCY_EN[[#This Row],[sentiment_analysis_english]]="Positive","إيجابي","")))</f>
        <v/>
      </c>
      <c r="AO185" t="str">
        <f>INDEX(TextClassificationList[],MATCH(SUNA_AGENCY_EN[[#This Row],[text_classification_arabic]],TextClassificationList[text_classification_arabic],0),1)</f>
        <v>Politics</v>
      </c>
      <c r="AP185" t="s">
        <v>174</v>
      </c>
      <c r="AQ185" t="e">
        <f>INDEX(TextClassificationList[],MATCH(SUNA_AGENCY_EN[[#This Row],[text_classification_arabic2]],TextClassificationList[text_classification_arabic],0),1)</f>
        <v>#N/A</v>
      </c>
      <c r="AS185" t="e">
        <f>INDEX(TextClassificationList[],MATCH(SUNA_AGENCY_EN[[#This Row],[text_classification_arabic3]],TextClassificationList[text_classification_arabic],0),1)</f>
        <v>#N/A</v>
      </c>
      <c r="AU185" t="e">
        <f>INDEX(TextClassificationList[],MATCH(SUNA_AGENCY_EN[[#This Row],[text_classification_arabic3]],TextClassificationList[text_classification_arabic],0),1)</f>
        <v>#N/A</v>
      </c>
      <c r="AW185" t="e">
        <f>INDEX(TextClassificationList[],MATCH(SUNA_AGENCY_EN[[#This Row],[text_classification_arabic5]],TextClassificationList[text_classification_arabic],0),1)</f>
        <v>#N/A</v>
      </c>
    </row>
    <row r="186" spans="1:49" x14ac:dyDescent="0.2">
      <c r="A186">
        <v>1.6221786577446093E+18</v>
      </c>
      <c r="B186">
        <v>1.6221786577446093E+18</v>
      </c>
      <c r="C186" t="s">
        <v>1401</v>
      </c>
      <c r="D186" s="1">
        <v>44962</v>
      </c>
      <c r="E186" s="2">
        <v>0.5151041666666667</v>
      </c>
      <c r="F186">
        <v>200</v>
      </c>
      <c r="G186">
        <v>1.4671198087391683E+18</v>
      </c>
      <c r="H186" t="s">
        <v>295</v>
      </c>
      <c r="I186" t="s">
        <v>296</v>
      </c>
      <c r="J186" t="s">
        <v>265</v>
      </c>
      <c r="K186" t="s">
        <v>1402</v>
      </c>
      <c r="L186" t="s">
        <v>272</v>
      </c>
      <c r="M186" t="s">
        <v>266</v>
      </c>
      <c r="N186" t="s">
        <v>1403</v>
      </c>
      <c r="O186" t="s">
        <v>1404</v>
      </c>
      <c r="P186">
        <v>0</v>
      </c>
      <c r="Q186">
        <v>0</v>
      </c>
      <c r="R186">
        <v>0</v>
      </c>
      <c r="S186" t="s">
        <v>300</v>
      </c>
      <c r="T186" t="s">
        <v>266</v>
      </c>
      <c r="U186" t="s">
        <v>1405</v>
      </c>
      <c r="V186" t="b">
        <v>0</v>
      </c>
      <c r="W186" t="s">
        <v>265</v>
      </c>
      <c r="X186">
        <v>1</v>
      </c>
      <c r="Y186" t="s">
        <v>1406</v>
      </c>
      <c r="Z186" t="s">
        <v>265</v>
      </c>
      <c r="AA186" t="s">
        <v>265</v>
      </c>
      <c r="AB186" t="s">
        <v>265</v>
      </c>
      <c r="AC186" t="s">
        <v>265</v>
      </c>
      <c r="AD186" t="s">
        <v>265</v>
      </c>
      <c r="AE186" t="s">
        <v>265</v>
      </c>
      <c r="AF186" t="s">
        <v>266</v>
      </c>
      <c r="AG186" t="s">
        <v>265</v>
      </c>
      <c r="AH186" t="s">
        <v>265</v>
      </c>
      <c r="AI186" t="s">
        <v>265</v>
      </c>
      <c r="AJ186" t="s">
        <v>265</v>
      </c>
      <c r="AL186" t="str">
        <f>IF(SUNA_AGENCY_EN[[#This Row],[relevancy_classification_english]]="Relevant","مناسب",IF(SUNA_AGENCY_EN[[#This Row],[relevancy_classification_english]]="Relevant","عَرَضِيّ",""))</f>
        <v/>
      </c>
      <c r="AN186" t="str">
        <f>IF(SUNA_AGENCY_EN[[#This Row],[sentiment_analysis_english]]="Negative","سلبي",IF(SUNA_AGENCY_EN[[#This Row],[sentiment_analysis_english]]="Neutral","حيادي",IF(SUNA_AGENCY_EN[[#This Row],[sentiment_analysis_english]]="Positive","إيجابي","")))</f>
        <v/>
      </c>
      <c r="AO186" t="str">
        <f>INDEX(TextClassificationList[],MATCH(SUNA_AGENCY_EN[[#This Row],[text_classification_arabic]],TextClassificationList[text_classification_arabic],0),1)</f>
        <v>Politics</v>
      </c>
      <c r="AP186" t="s">
        <v>174</v>
      </c>
      <c r="AQ186" t="e">
        <f>INDEX(TextClassificationList[],MATCH(SUNA_AGENCY_EN[[#This Row],[text_classification_arabic2]],TextClassificationList[text_classification_arabic],0),1)</f>
        <v>#N/A</v>
      </c>
      <c r="AS186" t="e">
        <f>INDEX(TextClassificationList[],MATCH(SUNA_AGENCY_EN[[#This Row],[text_classification_arabic3]],TextClassificationList[text_classification_arabic],0),1)</f>
        <v>#N/A</v>
      </c>
      <c r="AU186" t="e">
        <f>INDEX(TextClassificationList[],MATCH(SUNA_AGENCY_EN[[#This Row],[text_classification_arabic3]],TextClassificationList[text_classification_arabic],0),1)</f>
        <v>#N/A</v>
      </c>
      <c r="AW186" t="e">
        <f>INDEX(TextClassificationList[],MATCH(SUNA_AGENCY_EN[[#This Row],[text_classification_arabic5]],TextClassificationList[text_classification_arabic],0),1)</f>
        <v>#N/A</v>
      </c>
    </row>
    <row r="187" spans="1:49" hidden="1" x14ac:dyDescent="0.2">
      <c r="A187">
        <v>1.6219827253086536E+18</v>
      </c>
      <c r="B187">
        <v>1.6219827253086536E+18</v>
      </c>
      <c r="C187" t="s">
        <v>1407</v>
      </c>
      <c r="D187" s="1">
        <v>44961</v>
      </c>
      <c r="E187" s="2">
        <v>0.97443287037037041</v>
      </c>
      <c r="F187">
        <v>200</v>
      </c>
      <c r="G187">
        <v>1.4671198087391683E+18</v>
      </c>
      <c r="H187" t="s">
        <v>295</v>
      </c>
      <c r="I187" t="s">
        <v>296</v>
      </c>
      <c r="J187" t="s">
        <v>265</v>
      </c>
      <c r="K187" t="s">
        <v>1408</v>
      </c>
      <c r="L187" t="s">
        <v>272</v>
      </c>
      <c r="M187" t="s">
        <v>266</v>
      </c>
      <c r="N187" t="s">
        <v>1409</v>
      </c>
      <c r="O187" t="s">
        <v>1410</v>
      </c>
      <c r="P187">
        <v>0</v>
      </c>
      <c r="Q187">
        <v>0</v>
      </c>
      <c r="R187">
        <v>0</v>
      </c>
      <c r="S187" t="s">
        <v>300</v>
      </c>
      <c r="T187" t="s">
        <v>266</v>
      </c>
      <c r="U187" t="s">
        <v>1411</v>
      </c>
      <c r="V187" t="b">
        <v>0</v>
      </c>
      <c r="W187" t="s">
        <v>265</v>
      </c>
      <c r="X187">
        <v>1</v>
      </c>
      <c r="Y187" t="s">
        <v>1412</v>
      </c>
      <c r="Z187" t="s">
        <v>265</v>
      </c>
      <c r="AA187" t="s">
        <v>265</v>
      </c>
      <c r="AB187" t="s">
        <v>265</v>
      </c>
      <c r="AC187" t="s">
        <v>265</v>
      </c>
      <c r="AD187" t="s">
        <v>265</v>
      </c>
      <c r="AE187" t="s">
        <v>265</v>
      </c>
      <c r="AF187" t="s">
        <v>266</v>
      </c>
      <c r="AG187" t="s">
        <v>265</v>
      </c>
      <c r="AH187" t="s">
        <v>265</v>
      </c>
      <c r="AI187" t="s">
        <v>265</v>
      </c>
      <c r="AJ187" t="s">
        <v>265</v>
      </c>
      <c r="AK187" t="s">
        <v>267</v>
      </c>
      <c r="AL187" t="str">
        <f>IF(SUNA_AGENCY_EN[[#This Row],[relevancy_classification_english]]="Relevant","مناسب",IF(SUNA_AGENCY_EN[[#This Row],[relevancy_classification_english]]="Relevant","عَرَضِيّ",""))</f>
        <v>مناسب</v>
      </c>
      <c r="AM187" t="s">
        <v>269</v>
      </c>
      <c r="AN187" t="str">
        <f>IF(SUNA_AGENCY_EN[[#This Row],[sentiment_analysis_english]]="Negative","سلبي",IF(SUNA_AGENCY_EN[[#This Row],[sentiment_analysis_english]]="Neutral","حيادي",IF(SUNA_AGENCY_EN[[#This Row],[sentiment_analysis_english]]="Positive","إيجابي","")))</f>
        <v>إيجابي</v>
      </c>
      <c r="AO187" t="str">
        <f>INDEX(TextClassificationList[],MATCH(SUNA_AGENCY_EN[[#This Row],[text_classification_arabic]],TextClassificationList[text_classification_arabic],0),1)</f>
        <v>Peace and Security</v>
      </c>
      <c r="AP187" t="s">
        <v>168</v>
      </c>
      <c r="AQ187" t="e">
        <f>INDEX(TextClassificationList[],MATCH(SUNA_AGENCY_EN[[#This Row],[text_classification_arabic2]],TextClassificationList[text_classification_arabic],0),1)</f>
        <v>#N/A</v>
      </c>
      <c r="AS187" t="e">
        <f>INDEX(TextClassificationList[],MATCH(SUNA_AGENCY_EN[[#This Row],[text_classification_arabic3]],TextClassificationList[text_classification_arabic],0),1)</f>
        <v>#N/A</v>
      </c>
      <c r="AU187" t="e">
        <f>INDEX(TextClassificationList[],MATCH(SUNA_AGENCY_EN[[#This Row],[text_classification_arabic3]],TextClassificationList[text_classification_arabic],0),1)</f>
        <v>#N/A</v>
      </c>
      <c r="AW187" t="e">
        <f>INDEX(TextClassificationList[],MATCH(SUNA_AGENCY_EN[[#This Row],[text_classification_arabic5]],TextClassificationList[text_classification_arabic],0),1)</f>
        <v>#N/A</v>
      </c>
    </row>
    <row r="188" spans="1:49" x14ac:dyDescent="0.2">
      <c r="A188">
        <v>1.6219817857929544E+18</v>
      </c>
      <c r="B188">
        <v>1.6219817857929544E+18</v>
      </c>
      <c r="C188" t="s">
        <v>1413</v>
      </c>
      <c r="D188" s="1">
        <v>44961</v>
      </c>
      <c r="E188" s="2">
        <v>0.97184027777777782</v>
      </c>
      <c r="F188">
        <v>200</v>
      </c>
      <c r="G188">
        <v>1.4671198087391683E+18</v>
      </c>
      <c r="H188" t="s">
        <v>295</v>
      </c>
      <c r="I188" t="s">
        <v>296</v>
      </c>
      <c r="J188" t="s">
        <v>265</v>
      </c>
      <c r="K188" t="s">
        <v>1414</v>
      </c>
      <c r="L188" t="s">
        <v>272</v>
      </c>
      <c r="M188" t="s">
        <v>266</v>
      </c>
      <c r="N188" t="s">
        <v>1415</v>
      </c>
      <c r="O188" t="s">
        <v>1416</v>
      </c>
      <c r="P188">
        <v>0</v>
      </c>
      <c r="Q188">
        <v>0</v>
      </c>
      <c r="R188">
        <v>0</v>
      </c>
      <c r="S188" t="s">
        <v>300</v>
      </c>
      <c r="T188" t="s">
        <v>266</v>
      </c>
      <c r="U188" t="s">
        <v>1417</v>
      </c>
      <c r="V188" t="b">
        <v>0</v>
      </c>
      <c r="W188" t="s">
        <v>265</v>
      </c>
      <c r="X188">
        <v>1</v>
      </c>
      <c r="Y188" t="s">
        <v>1418</v>
      </c>
      <c r="Z188" t="s">
        <v>265</v>
      </c>
      <c r="AA188" t="s">
        <v>265</v>
      </c>
      <c r="AB188" t="s">
        <v>265</v>
      </c>
      <c r="AC188" t="s">
        <v>265</v>
      </c>
      <c r="AD188" t="s">
        <v>265</v>
      </c>
      <c r="AE188" t="s">
        <v>265</v>
      </c>
      <c r="AF188" t="s">
        <v>266</v>
      </c>
      <c r="AG188" t="s">
        <v>265</v>
      </c>
      <c r="AH188" t="s">
        <v>265</v>
      </c>
      <c r="AI188" t="s">
        <v>265</v>
      </c>
      <c r="AJ188" t="s">
        <v>265</v>
      </c>
      <c r="AL188" t="str">
        <f>IF(SUNA_AGENCY_EN[[#This Row],[relevancy_classification_english]]="Relevant","مناسب",IF(SUNA_AGENCY_EN[[#This Row],[relevancy_classification_english]]="Relevant","عَرَضِيّ",""))</f>
        <v/>
      </c>
      <c r="AN188" t="str">
        <f>IF(SUNA_AGENCY_EN[[#This Row],[sentiment_analysis_english]]="Negative","سلبي",IF(SUNA_AGENCY_EN[[#This Row],[sentiment_analysis_english]]="Neutral","حيادي",IF(SUNA_AGENCY_EN[[#This Row],[sentiment_analysis_english]]="Positive","إيجابي","")))</f>
        <v/>
      </c>
      <c r="AO188" t="str">
        <f>INDEX(TextClassificationList[],MATCH(SUNA_AGENCY_EN[[#This Row],[text_classification_arabic]],TextClassificationList[text_classification_arabic],0),1)</f>
        <v>Politics</v>
      </c>
      <c r="AP188" t="s">
        <v>174</v>
      </c>
      <c r="AQ188" t="e">
        <f>INDEX(TextClassificationList[],MATCH(SUNA_AGENCY_EN[[#This Row],[text_classification_arabic2]],TextClassificationList[text_classification_arabic],0),1)</f>
        <v>#N/A</v>
      </c>
      <c r="AS188" t="e">
        <f>INDEX(TextClassificationList[],MATCH(SUNA_AGENCY_EN[[#This Row],[text_classification_arabic3]],TextClassificationList[text_classification_arabic],0),1)</f>
        <v>#N/A</v>
      </c>
      <c r="AU188" t="e">
        <f>INDEX(TextClassificationList[],MATCH(SUNA_AGENCY_EN[[#This Row],[text_classification_arabic3]],TextClassificationList[text_classification_arabic],0),1)</f>
        <v>#N/A</v>
      </c>
      <c r="AW188" t="e">
        <f>INDEX(TextClassificationList[],MATCH(SUNA_AGENCY_EN[[#This Row],[text_classification_arabic5]],TextClassificationList[text_classification_arabic],0),1)</f>
        <v>#N/A</v>
      </c>
    </row>
    <row r="189" spans="1:49" x14ac:dyDescent="0.2">
      <c r="A189">
        <v>1.6219792820240466E+18</v>
      </c>
      <c r="B189">
        <v>1.6219792820240466E+18</v>
      </c>
      <c r="C189" t="s">
        <v>1419</v>
      </c>
      <c r="D189" s="1">
        <v>44961</v>
      </c>
      <c r="E189" s="2">
        <v>0.96493055555555551</v>
      </c>
      <c r="F189">
        <v>200</v>
      </c>
      <c r="G189">
        <v>1.4671198087391683E+18</v>
      </c>
      <c r="H189" t="s">
        <v>295</v>
      </c>
      <c r="I189" t="s">
        <v>296</v>
      </c>
      <c r="J189" t="s">
        <v>265</v>
      </c>
      <c r="K189" t="s">
        <v>1420</v>
      </c>
      <c r="L189" t="s">
        <v>272</v>
      </c>
      <c r="M189" t="s">
        <v>266</v>
      </c>
      <c r="N189" t="s">
        <v>1421</v>
      </c>
      <c r="O189" t="s">
        <v>1422</v>
      </c>
      <c r="P189">
        <v>0</v>
      </c>
      <c r="Q189">
        <v>0</v>
      </c>
      <c r="R189">
        <v>0</v>
      </c>
      <c r="S189" t="s">
        <v>300</v>
      </c>
      <c r="T189" t="s">
        <v>266</v>
      </c>
      <c r="U189" t="s">
        <v>1423</v>
      </c>
      <c r="V189" t="b">
        <v>0</v>
      </c>
      <c r="W189" t="s">
        <v>265</v>
      </c>
      <c r="X189">
        <v>1</v>
      </c>
      <c r="Y189" t="s">
        <v>1424</v>
      </c>
      <c r="Z189" t="s">
        <v>265</v>
      </c>
      <c r="AA189" t="s">
        <v>265</v>
      </c>
      <c r="AB189" t="s">
        <v>265</v>
      </c>
      <c r="AC189" t="s">
        <v>265</v>
      </c>
      <c r="AD189" t="s">
        <v>265</v>
      </c>
      <c r="AE189" t="s">
        <v>265</v>
      </c>
      <c r="AF189" t="s">
        <v>266</v>
      </c>
      <c r="AG189" t="s">
        <v>265</v>
      </c>
      <c r="AH189" t="s">
        <v>265</v>
      </c>
      <c r="AI189" t="s">
        <v>265</v>
      </c>
      <c r="AJ189" t="s">
        <v>265</v>
      </c>
      <c r="AL189" t="str">
        <f>IF(SUNA_AGENCY_EN[[#This Row],[relevancy_classification_english]]="Relevant","مناسب",IF(SUNA_AGENCY_EN[[#This Row],[relevancy_classification_english]]="Relevant","عَرَضِيّ",""))</f>
        <v/>
      </c>
      <c r="AN189" t="str">
        <f>IF(SUNA_AGENCY_EN[[#This Row],[sentiment_analysis_english]]="Negative","سلبي",IF(SUNA_AGENCY_EN[[#This Row],[sentiment_analysis_english]]="Neutral","حيادي",IF(SUNA_AGENCY_EN[[#This Row],[sentiment_analysis_english]]="Positive","إيجابي","")))</f>
        <v/>
      </c>
      <c r="AO189" t="str">
        <f>INDEX(TextClassificationList[],MATCH(SUNA_AGENCY_EN[[#This Row],[text_classification_arabic]],TextClassificationList[text_classification_arabic],0),1)</f>
        <v>Politics</v>
      </c>
      <c r="AP189" t="s">
        <v>174</v>
      </c>
      <c r="AQ189" t="e">
        <f>INDEX(TextClassificationList[],MATCH(SUNA_AGENCY_EN[[#This Row],[text_classification_arabic2]],TextClassificationList[text_classification_arabic],0),1)</f>
        <v>#N/A</v>
      </c>
      <c r="AS189" t="e">
        <f>INDEX(TextClassificationList[],MATCH(SUNA_AGENCY_EN[[#This Row],[text_classification_arabic3]],TextClassificationList[text_classification_arabic],0),1)</f>
        <v>#N/A</v>
      </c>
      <c r="AU189" t="e">
        <f>INDEX(TextClassificationList[],MATCH(SUNA_AGENCY_EN[[#This Row],[text_classification_arabic3]],TextClassificationList[text_classification_arabic],0),1)</f>
        <v>#N/A</v>
      </c>
      <c r="AW189" t="e">
        <f>INDEX(TextClassificationList[],MATCH(SUNA_AGENCY_EN[[#This Row],[text_classification_arabic5]],TextClassificationList[text_classification_arabic],0),1)</f>
        <v>#N/A</v>
      </c>
    </row>
    <row r="190" spans="1:49" hidden="1" x14ac:dyDescent="0.2">
      <c r="A190">
        <v>1.6219772196386406E+18</v>
      </c>
      <c r="B190">
        <v>1.6219772196386406E+18</v>
      </c>
      <c r="C190" t="s">
        <v>1425</v>
      </c>
      <c r="D190" s="1">
        <v>44961</v>
      </c>
      <c r="E190" s="2">
        <v>0.95923611111111107</v>
      </c>
      <c r="F190">
        <v>200</v>
      </c>
      <c r="G190">
        <v>1.4671198087391683E+18</v>
      </c>
      <c r="H190" t="s">
        <v>295</v>
      </c>
      <c r="I190" t="s">
        <v>296</v>
      </c>
      <c r="J190" t="s">
        <v>265</v>
      </c>
      <c r="K190" t="s">
        <v>1426</v>
      </c>
      <c r="L190" t="s">
        <v>272</v>
      </c>
      <c r="M190" t="s">
        <v>266</v>
      </c>
      <c r="N190" t="s">
        <v>1427</v>
      </c>
      <c r="O190" t="s">
        <v>1428</v>
      </c>
      <c r="P190">
        <v>0</v>
      </c>
      <c r="Q190">
        <v>0</v>
      </c>
      <c r="R190">
        <v>0</v>
      </c>
      <c r="S190" t="s">
        <v>300</v>
      </c>
      <c r="T190" t="s">
        <v>266</v>
      </c>
      <c r="U190" t="s">
        <v>1429</v>
      </c>
      <c r="V190" t="b">
        <v>0</v>
      </c>
      <c r="W190" t="s">
        <v>265</v>
      </c>
      <c r="X190">
        <v>1</v>
      </c>
      <c r="Y190" t="s">
        <v>1430</v>
      </c>
      <c r="Z190" t="s">
        <v>265</v>
      </c>
      <c r="AA190" t="s">
        <v>265</v>
      </c>
      <c r="AB190" t="s">
        <v>265</v>
      </c>
      <c r="AC190" t="s">
        <v>265</v>
      </c>
      <c r="AD190" t="s">
        <v>265</v>
      </c>
      <c r="AE190" t="s">
        <v>265</v>
      </c>
      <c r="AF190" t="s">
        <v>266</v>
      </c>
      <c r="AG190" t="s">
        <v>265</v>
      </c>
      <c r="AH190" t="s">
        <v>265</v>
      </c>
      <c r="AI190" t="s">
        <v>265</v>
      </c>
      <c r="AJ190" t="s">
        <v>265</v>
      </c>
      <c r="AK190" t="s">
        <v>267</v>
      </c>
      <c r="AL190" t="str">
        <f>IF(SUNA_AGENCY_EN[[#This Row],[relevancy_classification_english]]="Relevant","مناسب",IF(SUNA_AGENCY_EN[[#This Row],[relevancy_classification_english]]="Relevant","عَرَضِيّ",""))</f>
        <v>مناسب</v>
      </c>
      <c r="AM190" t="s">
        <v>269</v>
      </c>
      <c r="AN190" t="str">
        <f>IF(SUNA_AGENCY_EN[[#This Row],[sentiment_analysis_english]]="Negative","سلبي",IF(SUNA_AGENCY_EN[[#This Row],[sentiment_analysis_english]]="Neutral","حيادي",IF(SUNA_AGENCY_EN[[#This Row],[sentiment_analysis_english]]="Positive","إيجابي","")))</f>
        <v>إيجابي</v>
      </c>
      <c r="AO190" t="str">
        <f>INDEX(TextClassificationList[],MATCH(SUNA_AGENCY_EN[[#This Row],[text_classification_arabic]],TextClassificationList[text_classification_arabic],0),1)</f>
        <v>Peace and Security</v>
      </c>
      <c r="AP190" t="s">
        <v>168</v>
      </c>
      <c r="AQ190" t="e">
        <f>INDEX(TextClassificationList[],MATCH(SUNA_AGENCY_EN[[#This Row],[text_classification_arabic2]],TextClassificationList[text_classification_arabic],0),1)</f>
        <v>#N/A</v>
      </c>
      <c r="AS190" t="e">
        <f>INDEX(TextClassificationList[],MATCH(SUNA_AGENCY_EN[[#This Row],[text_classification_arabic3]],TextClassificationList[text_classification_arabic],0),1)</f>
        <v>#N/A</v>
      </c>
      <c r="AU190" t="e">
        <f>INDEX(TextClassificationList[],MATCH(SUNA_AGENCY_EN[[#This Row],[text_classification_arabic3]],TextClassificationList[text_classification_arabic],0),1)</f>
        <v>#N/A</v>
      </c>
      <c r="AW190" t="e">
        <f>INDEX(TextClassificationList[],MATCH(SUNA_AGENCY_EN[[#This Row],[text_classification_arabic5]],TextClassificationList[text_classification_arabic],0),1)</f>
        <v>#N/A</v>
      </c>
    </row>
    <row r="191" spans="1:49" hidden="1" x14ac:dyDescent="0.2">
      <c r="A191">
        <v>1.6219750382817853E+18</v>
      </c>
      <c r="B191">
        <v>1.6219750382817853E+18</v>
      </c>
      <c r="C191" t="s">
        <v>1431</v>
      </c>
      <c r="D191" s="1">
        <v>44961</v>
      </c>
      <c r="E191" s="2">
        <v>0.95321759259259264</v>
      </c>
      <c r="F191">
        <v>200</v>
      </c>
      <c r="G191">
        <v>1.4671198087391683E+18</v>
      </c>
      <c r="H191" t="s">
        <v>295</v>
      </c>
      <c r="I191" t="s">
        <v>296</v>
      </c>
      <c r="J191" t="s">
        <v>265</v>
      </c>
      <c r="K191" t="s">
        <v>1432</v>
      </c>
      <c r="L191" t="s">
        <v>272</v>
      </c>
      <c r="M191" t="s">
        <v>266</v>
      </c>
      <c r="N191" t="s">
        <v>1433</v>
      </c>
      <c r="O191" t="s">
        <v>1434</v>
      </c>
      <c r="P191">
        <v>0</v>
      </c>
      <c r="Q191">
        <v>0</v>
      </c>
      <c r="R191">
        <v>0</v>
      </c>
      <c r="S191" t="s">
        <v>300</v>
      </c>
      <c r="T191" t="s">
        <v>266</v>
      </c>
      <c r="U191" t="s">
        <v>1435</v>
      </c>
      <c r="V191" t="b">
        <v>0</v>
      </c>
      <c r="W191" t="s">
        <v>265</v>
      </c>
      <c r="X191">
        <v>1</v>
      </c>
      <c r="Y191" t="s">
        <v>1436</v>
      </c>
      <c r="Z191" t="s">
        <v>265</v>
      </c>
      <c r="AA191" t="s">
        <v>265</v>
      </c>
      <c r="AB191" t="s">
        <v>265</v>
      </c>
      <c r="AC191" t="s">
        <v>265</v>
      </c>
      <c r="AD191" t="s">
        <v>265</v>
      </c>
      <c r="AE191" t="s">
        <v>265</v>
      </c>
      <c r="AF191" t="s">
        <v>266</v>
      </c>
      <c r="AG191" t="s">
        <v>265</v>
      </c>
      <c r="AH191" t="s">
        <v>265</v>
      </c>
      <c r="AI191" t="s">
        <v>265</v>
      </c>
      <c r="AJ191" t="s">
        <v>265</v>
      </c>
      <c r="AK191" t="s">
        <v>267</v>
      </c>
      <c r="AL191" t="str">
        <f>IF(SUNA_AGENCY_EN[[#This Row],[relevancy_classification_english]]="Relevant","مناسب",IF(SUNA_AGENCY_EN[[#This Row],[relevancy_classification_english]]="Relevant","عَرَضِيّ",""))</f>
        <v>مناسب</v>
      </c>
      <c r="AM191" t="s">
        <v>269</v>
      </c>
      <c r="AN191" t="str">
        <f>IF(SUNA_AGENCY_EN[[#This Row],[sentiment_analysis_english]]="Negative","سلبي",IF(SUNA_AGENCY_EN[[#This Row],[sentiment_analysis_english]]="Neutral","حيادي",IF(SUNA_AGENCY_EN[[#This Row],[sentiment_analysis_english]]="Positive","إيجابي","")))</f>
        <v>إيجابي</v>
      </c>
      <c r="AO191" t="str">
        <f>INDEX(TextClassificationList[],MATCH(SUNA_AGENCY_EN[[#This Row],[text_classification_arabic]],TextClassificationList[text_classification_arabic],0),1)</f>
        <v>Peace and Security</v>
      </c>
      <c r="AP191" t="s">
        <v>168</v>
      </c>
      <c r="AQ191" t="e">
        <f>INDEX(TextClassificationList[],MATCH(SUNA_AGENCY_EN[[#This Row],[text_classification_arabic2]],TextClassificationList[text_classification_arabic],0),1)</f>
        <v>#N/A</v>
      </c>
      <c r="AS191" t="e">
        <f>INDEX(TextClassificationList[],MATCH(SUNA_AGENCY_EN[[#This Row],[text_classification_arabic3]],TextClassificationList[text_classification_arabic],0),1)</f>
        <v>#N/A</v>
      </c>
      <c r="AU191" t="e">
        <f>INDEX(TextClassificationList[],MATCH(SUNA_AGENCY_EN[[#This Row],[text_classification_arabic3]],TextClassificationList[text_classification_arabic],0),1)</f>
        <v>#N/A</v>
      </c>
      <c r="AW191" t="e">
        <f>INDEX(TextClassificationList[],MATCH(SUNA_AGENCY_EN[[#This Row],[text_classification_arabic5]],TextClassificationList[text_classification_arabic],0),1)</f>
        <v>#N/A</v>
      </c>
    </row>
    <row r="192" spans="1:49" x14ac:dyDescent="0.2">
      <c r="A192">
        <v>1.6219749717517353E+18</v>
      </c>
      <c r="B192">
        <v>1.6219749717517353E+18</v>
      </c>
      <c r="C192" t="s">
        <v>1437</v>
      </c>
      <c r="D192" s="1">
        <v>44961</v>
      </c>
      <c r="E192" s="2">
        <v>0.95303240740740736</v>
      </c>
      <c r="F192">
        <v>200</v>
      </c>
      <c r="G192">
        <v>1.4671198087391683E+18</v>
      </c>
      <c r="H192" t="s">
        <v>295</v>
      </c>
      <c r="I192" t="s">
        <v>296</v>
      </c>
      <c r="J192" t="s">
        <v>265</v>
      </c>
      <c r="K192" t="s">
        <v>1438</v>
      </c>
      <c r="L192" t="s">
        <v>272</v>
      </c>
      <c r="M192" t="s">
        <v>266</v>
      </c>
      <c r="N192" t="s">
        <v>1439</v>
      </c>
      <c r="O192" t="s">
        <v>1440</v>
      </c>
      <c r="P192">
        <v>0</v>
      </c>
      <c r="Q192">
        <v>0</v>
      </c>
      <c r="R192">
        <v>0</v>
      </c>
      <c r="S192" t="s">
        <v>300</v>
      </c>
      <c r="T192" t="s">
        <v>266</v>
      </c>
      <c r="U192" t="s">
        <v>1441</v>
      </c>
      <c r="V192" t="b">
        <v>0</v>
      </c>
      <c r="W192" t="s">
        <v>265</v>
      </c>
      <c r="X192">
        <v>1</v>
      </c>
      <c r="Y192" t="s">
        <v>1442</v>
      </c>
      <c r="Z192" t="s">
        <v>265</v>
      </c>
      <c r="AA192" t="s">
        <v>265</v>
      </c>
      <c r="AB192" t="s">
        <v>265</v>
      </c>
      <c r="AC192" t="s">
        <v>265</v>
      </c>
      <c r="AD192" t="s">
        <v>265</v>
      </c>
      <c r="AE192" t="s">
        <v>265</v>
      </c>
      <c r="AF192" t="s">
        <v>266</v>
      </c>
      <c r="AG192" t="s">
        <v>265</v>
      </c>
      <c r="AH192" t="s">
        <v>265</v>
      </c>
      <c r="AI192" t="s">
        <v>265</v>
      </c>
      <c r="AJ192" t="s">
        <v>265</v>
      </c>
      <c r="AL192" t="str">
        <f>IF(SUNA_AGENCY_EN[[#This Row],[relevancy_classification_english]]="Relevant","مناسب",IF(SUNA_AGENCY_EN[[#This Row],[relevancy_classification_english]]="Relevant","عَرَضِيّ",""))</f>
        <v/>
      </c>
      <c r="AN192" t="str">
        <f>IF(SUNA_AGENCY_EN[[#This Row],[sentiment_analysis_english]]="Negative","سلبي",IF(SUNA_AGENCY_EN[[#This Row],[sentiment_analysis_english]]="Neutral","حيادي",IF(SUNA_AGENCY_EN[[#This Row],[sentiment_analysis_english]]="Positive","إيجابي","")))</f>
        <v/>
      </c>
      <c r="AO192" t="str">
        <f>INDEX(TextClassificationList[],MATCH(SUNA_AGENCY_EN[[#This Row],[text_classification_arabic]],TextClassificationList[text_classification_arabic],0),1)</f>
        <v>Politics</v>
      </c>
      <c r="AP192" t="s">
        <v>174</v>
      </c>
      <c r="AQ192" t="e">
        <f>INDEX(TextClassificationList[],MATCH(SUNA_AGENCY_EN[[#This Row],[text_classification_arabic2]],TextClassificationList[text_classification_arabic],0),1)</f>
        <v>#N/A</v>
      </c>
      <c r="AS192" t="e">
        <f>INDEX(TextClassificationList[],MATCH(SUNA_AGENCY_EN[[#This Row],[text_classification_arabic3]],TextClassificationList[text_classification_arabic],0),1)</f>
        <v>#N/A</v>
      </c>
      <c r="AU192" t="e">
        <f>INDEX(TextClassificationList[],MATCH(SUNA_AGENCY_EN[[#This Row],[text_classification_arabic3]],TextClassificationList[text_classification_arabic],0),1)</f>
        <v>#N/A</v>
      </c>
      <c r="AW192" t="e">
        <f>INDEX(TextClassificationList[],MATCH(SUNA_AGENCY_EN[[#This Row],[text_classification_arabic5]],TextClassificationList[text_classification_arabic],0),1)</f>
        <v>#N/A</v>
      </c>
    </row>
    <row r="193" spans="1:49" x14ac:dyDescent="0.2">
      <c r="A193">
        <v>1.6219730440580997E+18</v>
      </c>
      <c r="B193">
        <v>1.6219730440580997E+18</v>
      </c>
      <c r="C193" t="s">
        <v>1443</v>
      </c>
      <c r="D193" s="1">
        <v>44961</v>
      </c>
      <c r="E193" s="2">
        <v>0.94771990740740741</v>
      </c>
      <c r="F193">
        <v>200</v>
      </c>
      <c r="G193">
        <v>1.4671198087391683E+18</v>
      </c>
      <c r="H193" t="s">
        <v>295</v>
      </c>
      <c r="I193" t="s">
        <v>296</v>
      </c>
      <c r="J193" t="s">
        <v>265</v>
      </c>
      <c r="K193" t="s">
        <v>1444</v>
      </c>
      <c r="L193" t="s">
        <v>272</v>
      </c>
      <c r="M193" t="s">
        <v>266</v>
      </c>
      <c r="N193" t="s">
        <v>1445</v>
      </c>
      <c r="O193" t="s">
        <v>1446</v>
      </c>
      <c r="P193">
        <v>0</v>
      </c>
      <c r="Q193">
        <v>0</v>
      </c>
      <c r="R193">
        <v>0</v>
      </c>
      <c r="S193" t="s">
        <v>300</v>
      </c>
      <c r="T193" t="s">
        <v>266</v>
      </c>
      <c r="U193" t="s">
        <v>1447</v>
      </c>
      <c r="V193" t="b">
        <v>0</v>
      </c>
      <c r="W193" t="s">
        <v>265</v>
      </c>
      <c r="X193">
        <v>1</v>
      </c>
      <c r="Y193" t="s">
        <v>1448</v>
      </c>
      <c r="Z193" t="s">
        <v>265</v>
      </c>
      <c r="AA193" t="s">
        <v>265</v>
      </c>
      <c r="AB193" t="s">
        <v>265</v>
      </c>
      <c r="AC193" t="s">
        <v>265</v>
      </c>
      <c r="AD193" t="s">
        <v>265</v>
      </c>
      <c r="AE193" t="s">
        <v>265</v>
      </c>
      <c r="AF193" t="s">
        <v>266</v>
      </c>
      <c r="AG193" t="s">
        <v>265</v>
      </c>
      <c r="AH193" t="s">
        <v>265</v>
      </c>
      <c r="AI193" t="s">
        <v>265</v>
      </c>
      <c r="AJ193" t="s">
        <v>265</v>
      </c>
      <c r="AL193" t="str">
        <f>IF(SUNA_AGENCY_EN[[#This Row],[relevancy_classification_english]]="Relevant","مناسب",IF(SUNA_AGENCY_EN[[#This Row],[relevancy_classification_english]]="Relevant","عَرَضِيّ",""))</f>
        <v/>
      </c>
      <c r="AN193" t="str">
        <f>IF(SUNA_AGENCY_EN[[#This Row],[sentiment_analysis_english]]="Negative","سلبي",IF(SUNA_AGENCY_EN[[#This Row],[sentiment_analysis_english]]="Neutral","حيادي",IF(SUNA_AGENCY_EN[[#This Row],[sentiment_analysis_english]]="Positive","إيجابي","")))</f>
        <v/>
      </c>
      <c r="AO193" t="str">
        <f>INDEX(TextClassificationList[],MATCH(SUNA_AGENCY_EN[[#This Row],[text_classification_arabic]],TextClassificationList[text_classification_arabic],0),1)</f>
        <v>Politics</v>
      </c>
      <c r="AP193" t="s">
        <v>174</v>
      </c>
      <c r="AQ193" t="e">
        <f>INDEX(TextClassificationList[],MATCH(SUNA_AGENCY_EN[[#This Row],[text_classification_arabic2]],TextClassificationList[text_classification_arabic],0),1)</f>
        <v>#N/A</v>
      </c>
      <c r="AS193" t="e">
        <f>INDEX(TextClassificationList[],MATCH(SUNA_AGENCY_EN[[#This Row],[text_classification_arabic3]],TextClassificationList[text_classification_arabic],0),1)</f>
        <v>#N/A</v>
      </c>
      <c r="AU193" t="e">
        <f>INDEX(TextClassificationList[],MATCH(SUNA_AGENCY_EN[[#This Row],[text_classification_arabic3]],TextClassificationList[text_classification_arabic],0),1)</f>
        <v>#N/A</v>
      </c>
      <c r="AW193" t="e">
        <f>INDEX(TextClassificationList[],MATCH(SUNA_AGENCY_EN[[#This Row],[text_classification_arabic5]],TextClassificationList[text_classification_arabic],0),1)</f>
        <v>#N/A</v>
      </c>
    </row>
    <row r="194" spans="1:49" x14ac:dyDescent="0.2">
      <c r="A194">
        <v>1.6215502516759921E+18</v>
      </c>
      <c r="B194">
        <v>1.6215502516759921E+18</v>
      </c>
      <c r="C194" t="s">
        <v>1449</v>
      </c>
      <c r="D194" s="1">
        <v>44960</v>
      </c>
      <c r="E194" s="2">
        <v>0.7810300925925926</v>
      </c>
      <c r="F194">
        <v>200</v>
      </c>
      <c r="G194">
        <v>1.4671198087391683E+18</v>
      </c>
      <c r="H194" t="s">
        <v>295</v>
      </c>
      <c r="I194" t="s">
        <v>296</v>
      </c>
      <c r="J194" t="s">
        <v>265</v>
      </c>
      <c r="K194" t="s">
        <v>1450</v>
      </c>
      <c r="L194" t="s">
        <v>272</v>
      </c>
      <c r="M194" t="s">
        <v>266</v>
      </c>
      <c r="N194" t="s">
        <v>1451</v>
      </c>
      <c r="O194" t="s">
        <v>1452</v>
      </c>
      <c r="P194">
        <v>0</v>
      </c>
      <c r="Q194">
        <v>0</v>
      </c>
      <c r="R194">
        <v>0</v>
      </c>
      <c r="S194" t="s">
        <v>300</v>
      </c>
      <c r="T194" t="s">
        <v>266</v>
      </c>
      <c r="U194" t="s">
        <v>1453</v>
      </c>
      <c r="V194" t="b">
        <v>0</v>
      </c>
      <c r="W194" t="s">
        <v>265</v>
      </c>
      <c r="X194">
        <v>1</v>
      </c>
      <c r="Y194" t="s">
        <v>1454</v>
      </c>
      <c r="Z194" t="s">
        <v>265</v>
      </c>
      <c r="AA194" t="s">
        <v>265</v>
      </c>
      <c r="AB194" t="s">
        <v>265</v>
      </c>
      <c r="AC194" t="s">
        <v>265</v>
      </c>
      <c r="AD194" t="s">
        <v>265</v>
      </c>
      <c r="AE194" t="s">
        <v>265</v>
      </c>
      <c r="AF194" t="s">
        <v>266</v>
      </c>
      <c r="AG194" t="s">
        <v>265</v>
      </c>
      <c r="AH194" t="s">
        <v>265</v>
      </c>
      <c r="AI194" t="s">
        <v>265</v>
      </c>
      <c r="AJ194" t="s">
        <v>265</v>
      </c>
      <c r="AL194" t="str">
        <f>IF(SUNA_AGENCY_EN[[#This Row],[relevancy_classification_english]]="Relevant","مناسب",IF(SUNA_AGENCY_EN[[#This Row],[relevancy_classification_english]]="Relevant","عَرَضِيّ",""))</f>
        <v/>
      </c>
      <c r="AN194" t="str">
        <f>IF(SUNA_AGENCY_EN[[#This Row],[sentiment_analysis_english]]="Negative","سلبي",IF(SUNA_AGENCY_EN[[#This Row],[sentiment_analysis_english]]="Neutral","حيادي",IF(SUNA_AGENCY_EN[[#This Row],[sentiment_analysis_english]]="Positive","إيجابي","")))</f>
        <v/>
      </c>
      <c r="AO194" t="str">
        <f>INDEX(TextClassificationList[],MATCH(SUNA_AGENCY_EN[[#This Row],[text_classification_arabic]],TextClassificationList[text_classification_arabic],0),1)</f>
        <v>Politics</v>
      </c>
      <c r="AP194" t="s">
        <v>174</v>
      </c>
      <c r="AQ194" t="e">
        <f>INDEX(TextClassificationList[],MATCH(SUNA_AGENCY_EN[[#This Row],[text_classification_arabic2]],TextClassificationList[text_classification_arabic],0),1)</f>
        <v>#N/A</v>
      </c>
      <c r="AS194" t="e">
        <f>INDEX(TextClassificationList[],MATCH(SUNA_AGENCY_EN[[#This Row],[text_classification_arabic3]],TextClassificationList[text_classification_arabic],0),1)</f>
        <v>#N/A</v>
      </c>
      <c r="AU194" t="e">
        <f>INDEX(TextClassificationList[],MATCH(SUNA_AGENCY_EN[[#This Row],[text_classification_arabic3]],TextClassificationList[text_classification_arabic],0),1)</f>
        <v>#N/A</v>
      </c>
      <c r="AW194" t="e">
        <f>INDEX(TextClassificationList[],MATCH(SUNA_AGENCY_EN[[#This Row],[text_classification_arabic5]],TextClassificationList[text_classification_arabic],0),1)</f>
        <v>#N/A</v>
      </c>
    </row>
    <row r="195" spans="1:49" x14ac:dyDescent="0.2">
      <c r="A195">
        <v>1.62154989656943E+18</v>
      </c>
      <c r="B195">
        <v>1.62154989656943E+18</v>
      </c>
      <c r="C195" t="s">
        <v>1455</v>
      </c>
      <c r="D195" s="1">
        <v>44960</v>
      </c>
      <c r="E195" s="2">
        <v>0.78004629629629629</v>
      </c>
      <c r="F195">
        <v>200</v>
      </c>
      <c r="G195">
        <v>1.4671198087391683E+18</v>
      </c>
      <c r="H195" t="s">
        <v>295</v>
      </c>
      <c r="I195" t="s">
        <v>296</v>
      </c>
      <c r="J195" t="s">
        <v>265</v>
      </c>
      <c r="K195" t="s">
        <v>1456</v>
      </c>
      <c r="L195" t="s">
        <v>272</v>
      </c>
      <c r="M195" t="s">
        <v>266</v>
      </c>
      <c r="N195" t="s">
        <v>1457</v>
      </c>
      <c r="O195" t="s">
        <v>1458</v>
      </c>
      <c r="P195">
        <v>0</v>
      </c>
      <c r="Q195">
        <v>0</v>
      </c>
      <c r="R195">
        <v>0</v>
      </c>
      <c r="S195" t="s">
        <v>1459</v>
      </c>
      <c r="T195" t="s">
        <v>266</v>
      </c>
      <c r="U195" t="s">
        <v>1460</v>
      </c>
      <c r="V195" t="b">
        <v>0</v>
      </c>
      <c r="W195" t="s">
        <v>265</v>
      </c>
      <c r="X195">
        <v>1</v>
      </c>
      <c r="Y195" t="s">
        <v>1461</v>
      </c>
      <c r="Z195" t="s">
        <v>265</v>
      </c>
      <c r="AA195" t="s">
        <v>265</v>
      </c>
      <c r="AB195" t="s">
        <v>265</v>
      </c>
      <c r="AC195" t="s">
        <v>265</v>
      </c>
      <c r="AD195" t="s">
        <v>265</v>
      </c>
      <c r="AE195" t="s">
        <v>265</v>
      </c>
      <c r="AF195" t="s">
        <v>266</v>
      </c>
      <c r="AG195" t="s">
        <v>265</v>
      </c>
      <c r="AH195" t="s">
        <v>265</v>
      </c>
      <c r="AI195" t="s">
        <v>265</v>
      </c>
      <c r="AJ195" t="s">
        <v>265</v>
      </c>
      <c r="AL195" t="str">
        <f>IF(SUNA_AGENCY_EN[[#This Row],[relevancy_classification_english]]="Relevant","مناسب",IF(SUNA_AGENCY_EN[[#This Row],[relevancy_classification_english]]="Relevant","عَرَضِيّ",""))</f>
        <v/>
      </c>
      <c r="AN195" t="str">
        <f>IF(SUNA_AGENCY_EN[[#This Row],[sentiment_analysis_english]]="Negative","سلبي",IF(SUNA_AGENCY_EN[[#This Row],[sentiment_analysis_english]]="Neutral","حيادي",IF(SUNA_AGENCY_EN[[#This Row],[sentiment_analysis_english]]="Positive","إيجابي","")))</f>
        <v/>
      </c>
      <c r="AO195" t="str">
        <f>INDEX(TextClassificationList[],MATCH(SUNA_AGENCY_EN[[#This Row],[text_classification_arabic]],TextClassificationList[text_classification_arabic],0),1)</f>
        <v>Politics</v>
      </c>
      <c r="AP195" t="s">
        <v>174</v>
      </c>
      <c r="AQ195" t="e">
        <f>INDEX(TextClassificationList[],MATCH(SUNA_AGENCY_EN[[#This Row],[text_classification_arabic2]],TextClassificationList[text_classification_arabic],0),1)</f>
        <v>#N/A</v>
      </c>
      <c r="AS195" t="e">
        <f>INDEX(TextClassificationList[],MATCH(SUNA_AGENCY_EN[[#This Row],[text_classification_arabic3]],TextClassificationList[text_classification_arabic],0),1)</f>
        <v>#N/A</v>
      </c>
      <c r="AU195" t="e">
        <f>INDEX(TextClassificationList[],MATCH(SUNA_AGENCY_EN[[#This Row],[text_classification_arabic3]],TextClassificationList[text_classification_arabic],0),1)</f>
        <v>#N/A</v>
      </c>
      <c r="AW195" t="e">
        <f>INDEX(TextClassificationList[],MATCH(SUNA_AGENCY_EN[[#This Row],[text_classification_arabic5]],TextClassificationList[text_classification_arabic],0),1)</f>
        <v>#N/A</v>
      </c>
    </row>
    <row r="196" spans="1:49" x14ac:dyDescent="0.2">
      <c r="A196">
        <v>1.6215495276760924E+18</v>
      </c>
      <c r="B196">
        <v>1.6215495276760924E+18</v>
      </c>
      <c r="C196" t="s">
        <v>1462</v>
      </c>
      <c r="D196" s="1">
        <v>44960</v>
      </c>
      <c r="E196" s="2">
        <v>0.77902777777777776</v>
      </c>
      <c r="F196">
        <v>200</v>
      </c>
      <c r="G196">
        <v>1.4671198087391683E+18</v>
      </c>
      <c r="H196" t="s">
        <v>295</v>
      </c>
      <c r="I196" t="s">
        <v>296</v>
      </c>
      <c r="J196" t="s">
        <v>265</v>
      </c>
      <c r="K196" t="s">
        <v>1463</v>
      </c>
      <c r="L196" t="s">
        <v>272</v>
      </c>
      <c r="M196" t="s">
        <v>266</v>
      </c>
      <c r="N196" t="s">
        <v>1464</v>
      </c>
      <c r="O196" t="s">
        <v>1465</v>
      </c>
      <c r="P196">
        <v>0</v>
      </c>
      <c r="Q196">
        <v>0</v>
      </c>
      <c r="R196">
        <v>0</v>
      </c>
      <c r="S196" t="s">
        <v>300</v>
      </c>
      <c r="T196" t="s">
        <v>266</v>
      </c>
      <c r="U196" t="s">
        <v>1466</v>
      </c>
      <c r="V196" t="b">
        <v>0</v>
      </c>
      <c r="W196" t="s">
        <v>265</v>
      </c>
      <c r="X196">
        <v>1</v>
      </c>
      <c r="Y196" t="s">
        <v>1467</v>
      </c>
      <c r="Z196" t="s">
        <v>265</v>
      </c>
      <c r="AA196" t="s">
        <v>265</v>
      </c>
      <c r="AB196" t="s">
        <v>265</v>
      </c>
      <c r="AC196" t="s">
        <v>265</v>
      </c>
      <c r="AD196" t="s">
        <v>265</v>
      </c>
      <c r="AE196" t="s">
        <v>265</v>
      </c>
      <c r="AF196" t="s">
        <v>266</v>
      </c>
      <c r="AG196" t="s">
        <v>265</v>
      </c>
      <c r="AH196" t="s">
        <v>265</v>
      </c>
      <c r="AI196" t="s">
        <v>265</v>
      </c>
      <c r="AJ196" t="s">
        <v>265</v>
      </c>
      <c r="AL196" t="str">
        <f>IF(SUNA_AGENCY_EN[[#This Row],[relevancy_classification_english]]="Relevant","مناسب",IF(SUNA_AGENCY_EN[[#This Row],[relevancy_classification_english]]="Relevant","عَرَضِيّ",""))</f>
        <v/>
      </c>
      <c r="AN196" t="str">
        <f>IF(SUNA_AGENCY_EN[[#This Row],[sentiment_analysis_english]]="Negative","سلبي",IF(SUNA_AGENCY_EN[[#This Row],[sentiment_analysis_english]]="Neutral","حيادي",IF(SUNA_AGENCY_EN[[#This Row],[sentiment_analysis_english]]="Positive","إيجابي","")))</f>
        <v/>
      </c>
      <c r="AO196" t="str">
        <f>INDEX(TextClassificationList[],MATCH(SUNA_AGENCY_EN[[#This Row],[text_classification_arabic]],TextClassificationList[text_classification_arabic],0),1)</f>
        <v>Politics</v>
      </c>
      <c r="AP196" t="s">
        <v>174</v>
      </c>
      <c r="AQ196" t="e">
        <f>INDEX(TextClassificationList[],MATCH(SUNA_AGENCY_EN[[#This Row],[text_classification_arabic2]],TextClassificationList[text_classification_arabic],0),1)</f>
        <v>#N/A</v>
      </c>
      <c r="AS196" t="e">
        <f>INDEX(TextClassificationList[],MATCH(SUNA_AGENCY_EN[[#This Row],[text_classification_arabic3]],TextClassificationList[text_classification_arabic],0),1)</f>
        <v>#N/A</v>
      </c>
      <c r="AU196" t="e">
        <f>INDEX(TextClassificationList[],MATCH(SUNA_AGENCY_EN[[#This Row],[text_classification_arabic3]],TextClassificationList[text_classification_arabic],0),1)</f>
        <v>#N/A</v>
      </c>
      <c r="AW196" t="e">
        <f>INDEX(TextClassificationList[],MATCH(SUNA_AGENCY_EN[[#This Row],[text_classification_arabic5]],TextClassificationList[text_classification_arabic],0),1)</f>
        <v>#N/A</v>
      </c>
    </row>
    <row r="197" spans="1:49" x14ac:dyDescent="0.2">
      <c r="A197">
        <v>1.6215491203294822E+18</v>
      </c>
      <c r="B197">
        <v>1.6215491203294822E+18</v>
      </c>
      <c r="C197" t="s">
        <v>1468</v>
      </c>
      <c r="D197" s="1">
        <v>44960</v>
      </c>
      <c r="E197" s="2">
        <v>0.77790509259259255</v>
      </c>
      <c r="F197">
        <v>200</v>
      </c>
      <c r="G197">
        <v>1.4671198087391683E+18</v>
      </c>
      <c r="H197" t="s">
        <v>295</v>
      </c>
      <c r="I197" t="s">
        <v>296</v>
      </c>
      <c r="J197" t="s">
        <v>265</v>
      </c>
      <c r="K197" t="s">
        <v>1469</v>
      </c>
      <c r="L197" t="s">
        <v>272</v>
      </c>
      <c r="M197" t="s">
        <v>266</v>
      </c>
      <c r="N197" t="s">
        <v>1470</v>
      </c>
      <c r="O197" t="s">
        <v>1471</v>
      </c>
      <c r="P197">
        <v>0</v>
      </c>
      <c r="Q197">
        <v>0</v>
      </c>
      <c r="R197">
        <v>0</v>
      </c>
      <c r="S197" t="s">
        <v>300</v>
      </c>
      <c r="T197" t="s">
        <v>266</v>
      </c>
      <c r="U197" t="s">
        <v>1472</v>
      </c>
      <c r="V197" t="b">
        <v>0</v>
      </c>
      <c r="W197" t="s">
        <v>265</v>
      </c>
      <c r="X197">
        <v>1</v>
      </c>
      <c r="Y197" t="s">
        <v>1473</v>
      </c>
      <c r="Z197" t="s">
        <v>265</v>
      </c>
      <c r="AA197" t="s">
        <v>265</v>
      </c>
      <c r="AB197" t="s">
        <v>265</v>
      </c>
      <c r="AC197" t="s">
        <v>265</v>
      </c>
      <c r="AD197" t="s">
        <v>265</v>
      </c>
      <c r="AE197" t="s">
        <v>265</v>
      </c>
      <c r="AF197" t="s">
        <v>266</v>
      </c>
      <c r="AG197" t="s">
        <v>265</v>
      </c>
      <c r="AH197" t="s">
        <v>265</v>
      </c>
      <c r="AI197" t="s">
        <v>265</v>
      </c>
      <c r="AJ197" t="s">
        <v>265</v>
      </c>
      <c r="AL197" t="str">
        <f>IF(SUNA_AGENCY_EN[[#This Row],[relevancy_classification_english]]="Relevant","مناسب",IF(SUNA_AGENCY_EN[[#This Row],[relevancy_classification_english]]="Relevant","عَرَضِيّ",""))</f>
        <v/>
      </c>
      <c r="AN197" t="str">
        <f>IF(SUNA_AGENCY_EN[[#This Row],[sentiment_analysis_english]]="Negative","سلبي",IF(SUNA_AGENCY_EN[[#This Row],[sentiment_analysis_english]]="Neutral","حيادي",IF(SUNA_AGENCY_EN[[#This Row],[sentiment_analysis_english]]="Positive","إيجابي","")))</f>
        <v/>
      </c>
      <c r="AO197" t="str">
        <f>INDEX(TextClassificationList[],MATCH(SUNA_AGENCY_EN[[#This Row],[text_classification_arabic]],TextClassificationList[text_classification_arabic],0),1)</f>
        <v>Politics</v>
      </c>
      <c r="AP197" t="s">
        <v>174</v>
      </c>
      <c r="AQ197" t="e">
        <f>INDEX(TextClassificationList[],MATCH(SUNA_AGENCY_EN[[#This Row],[text_classification_arabic2]],TextClassificationList[text_classification_arabic],0),1)</f>
        <v>#N/A</v>
      </c>
      <c r="AS197" t="e">
        <f>INDEX(TextClassificationList[],MATCH(SUNA_AGENCY_EN[[#This Row],[text_classification_arabic3]],TextClassificationList[text_classification_arabic],0),1)</f>
        <v>#N/A</v>
      </c>
      <c r="AU197" t="e">
        <f>INDEX(TextClassificationList[],MATCH(SUNA_AGENCY_EN[[#This Row],[text_classification_arabic3]],TextClassificationList[text_classification_arabic],0),1)</f>
        <v>#N/A</v>
      </c>
      <c r="AW197" t="e">
        <f>INDEX(TextClassificationList[],MATCH(SUNA_AGENCY_EN[[#This Row],[text_classification_arabic5]],TextClassificationList[text_classification_arabic],0),1)</f>
        <v>#N/A</v>
      </c>
    </row>
    <row r="198" spans="1:49" x14ac:dyDescent="0.2">
      <c r="A198">
        <v>1.6215485711861432E+18</v>
      </c>
      <c r="B198">
        <v>1.6215485711861432E+18</v>
      </c>
      <c r="C198" t="s">
        <v>1474</v>
      </c>
      <c r="D198" s="1">
        <v>44960</v>
      </c>
      <c r="E198" s="2">
        <v>0.77638888888888891</v>
      </c>
      <c r="F198">
        <v>200</v>
      </c>
      <c r="G198">
        <v>1.4671198087391683E+18</v>
      </c>
      <c r="H198" t="s">
        <v>295</v>
      </c>
      <c r="I198" t="s">
        <v>296</v>
      </c>
      <c r="J198" t="s">
        <v>265</v>
      </c>
      <c r="K198" t="s">
        <v>1475</v>
      </c>
      <c r="L198" t="s">
        <v>272</v>
      </c>
      <c r="M198" t="s">
        <v>266</v>
      </c>
      <c r="N198" t="s">
        <v>1476</v>
      </c>
      <c r="O198" t="s">
        <v>1477</v>
      </c>
      <c r="P198">
        <v>0</v>
      </c>
      <c r="Q198">
        <v>0</v>
      </c>
      <c r="R198">
        <v>0</v>
      </c>
      <c r="S198" t="s">
        <v>300</v>
      </c>
      <c r="T198" t="s">
        <v>266</v>
      </c>
      <c r="U198" t="s">
        <v>1478</v>
      </c>
      <c r="V198" t="b">
        <v>0</v>
      </c>
      <c r="W198" t="s">
        <v>265</v>
      </c>
      <c r="X198">
        <v>1</v>
      </c>
      <c r="Y198" t="s">
        <v>1479</v>
      </c>
      <c r="Z198" t="s">
        <v>265</v>
      </c>
      <c r="AA198" t="s">
        <v>265</v>
      </c>
      <c r="AB198" t="s">
        <v>265</v>
      </c>
      <c r="AC198" t="s">
        <v>265</v>
      </c>
      <c r="AD198" t="s">
        <v>265</v>
      </c>
      <c r="AE198" t="s">
        <v>265</v>
      </c>
      <c r="AF198" t="s">
        <v>266</v>
      </c>
      <c r="AG198" t="s">
        <v>265</v>
      </c>
      <c r="AH198" t="s">
        <v>265</v>
      </c>
      <c r="AI198" t="s">
        <v>265</v>
      </c>
      <c r="AJ198" t="s">
        <v>265</v>
      </c>
      <c r="AL198" t="str">
        <f>IF(SUNA_AGENCY_EN[[#This Row],[relevancy_classification_english]]="Relevant","مناسب",IF(SUNA_AGENCY_EN[[#This Row],[relevancy_classification_english]]="Relevant","عَرَضِيّ",""))</f>
        <v/>
      </c>
      <c r="AN198" t="str">
        <f>IF(SUNA_AGENCY_EN[[#This Row],[sentiment_analysis_english]]="Negative","سلبي",IF(SUNA_AGENCY_EN[[#This Row],[sentiment_analysis_english]]="Neutral","حيادي",IF(SUNA_AGENCY_EN[[#This Row],[sentiment_analysis_english]]="Positive","إيجابي","")))</f>
        <v/>
      </c>
      <c r="AO198" t="str">
        <f>INDEX(TextClassificationList[],MATCH(SUNA_AGENCY_EN[[#This Row],[text_classification_arabic]],TextClassificationList[text_classification_arabic],0),1)</f>
        <v>Politics</v>
      </c>
      <c r="AP198" t="s">
        <v>174</v>
      </c>
      <c r="AQ198" t="e">
        <f>INDEX(TextClassificationList[],MATCH(SUNA_AGENCY_EN[[#This Row],[text_classification_arabic2]],TextClassificationList[text_classification_arabic],0),1)</f>
        <v>#N/A</v>
      </c>
      <c r="AS198" t="e">
        <f>INDEX(TextClassificationList[],MATCH(SUNA_AGENCY_EN[[#This Row],[text_classification_arabic3]],TextClassificationList[text_classification_arabic],0),1)</f>
        <v>#N/A</v>
      </c>
      <c r="AU198" t="e">
        <f>INDEX(TextClassificationList[],MATCH(SUNA_AGENCY_EN[[#This Row],[text_classification_arabic3]],TextClassificationList[text_classification_arabic],0),1)</f>
        <v>#N/A</v>
      </c>
      <c r="AW198" t="e">
        <f>INDEX(TextClassificationList[],MATCH(SUNA_AGENCY_EN[[#This Row],[text_classification_arabic5]],TextClassificationList[text_classification_arabic],0),1)</f>
        <v>#N/A</v>
      </c>
    </row>
    <row r="199" spans="1:49" x14ac:dyDescent="0.2">
      <c r="A199">
        <v>1.6212274587488748E+18</v>
      </c>
      <c r="B199">
        <v>1.6212274587488748E+18</v>
      </c>
      <c r="C199" t="s">
        <v>1480</v>
      </c>
      <c r="D199" s="1">
        <v>44959</v>
      </c>
      <c r="E199" s="2">
        <v>0.89028935185185187</v>
      </c>
      <c r="F199">
        <v>200</v>
      </c>
      <c r="G199">
        <v>1.4671198087391683E+18</v>
      </c>
      <c r="H199" t="s">
        <v>295</v>
      </c>
      <c r="I199" t="s">
        <v>296</v>
      </c>
      <c r="J199" t="s">
        <v>265</v>
      </c>
      <c r="K199" t="s">
        <v>1481</v>
      </c>
      <c r="L199" t="s">
        <v>272</v>
      </c>
      <c r="M199" t="s">
        <v>266</v>
      </c>
      <c r="N199" t="s">
        <v>1482</v>
      </c>
      <c r="O199" t="s">
        <v>1483</v>
      </c>
      <c r="P199">
        <v>0</v>
      </c>
      <c r="Q199">
        <v>0</v>
      </c>
      <c r="R199">
        <v>0</v>
      </c>
      <c r="S199" t="s">
        <v>300</v>
      </c>
      <c r="T199" t="s">
        <v>266</v>
      </c>
      <c r="U199" t="s">
        <v>1484</v>
      </c>
      <c r="V199" t="b">
        <v>0</v>
      </c>
      <c r="W199" t="s">
        <v>265</v>
      </c>
      <c r="X199">
        <v>1</v>
      </c>
      <c r="Y199" t="s">
        <v>1485</v>
      </c>
      <c r="Z199" t="s">
        <v>265</v>
      </c>
      <c r="AA199" t="s">
        <v>265</v>
      </c>
      <c r="AB199" t="s">
        <v>265</v>
      </c>
      <c r="AC199" t="s">
        <v>265</v>
      </c>
      <c r="AD199" t="s">
        <v>265</v>
      </c>
      <c r="AE199" t="s">
        <v>265</v>
      </c>
      <c r="AF199" t="s">
        <v>266</v>
      </c>
      <c r="AG199" t="s">
        <v>265</v>
      </c>
      <c r="AH199" t="s">
        <v>265</v>
      </c>
      <c r="AI199" t="s">
        <v>265</v>
      </c>
      <c r="AJ199" t="s">
        <v>265</v>
      </c>
      <c r="AL199" t="str">
        <f>IF(SUNA_AGENCY_EN[[#This Row],[relevancy_classification_english]]="Relevant","مناسب",IF(SUNA_AGENCY_EN[[#This Row],[relevancy_classification_english]]="Relevant","عَرَضِيّ",""))</f>
        <v/>
      </c>
      <c r="AN199" t="str">
        <f>IF(SUNA_AGENCY_EN[[#This Row],[sentiment_analysis_english]]="Negative","سلبي",IF(SUNA_AGENCY_EN[[#This Row],[sentiment_analysis_english]]="Neutral","حيادي",IF(SUNA_AGENCY_EN[[#This Row],[sentiment_analysis_english]]="Positive","إيجابي","")))</f>
        <v/>
      </c>
      <c r="AO199" t="str">
        <f>INDEX(TextClassificationList[],MATCH(SUNA_AGENCY_EN[[#This Row],[text_classification_arabic]],TextClassificationList[text_classification_arabic],0),1)</f>
        <v>Politics</v>
      </c>
      <c r="AP199" t="s">
        <v>174</v>
      </c>
      <c r="AQ199" t="e">
        <f>INDEX(TextClassificationList[],MATCH(SUNA_AGENCY_EN[[#This Row],[text_classification_arabic2]],TextClassificationList[text_classification_arabic],0),1)</f>
        <v>#N/A</v>
      </c>
      <c r="AS199" t="e">
        <f>INDEX(TextClassificationList[],MATCH(SUNA_AGENCY_EN[[#This Row],[text_classification_arabic3]],TextClassificationList[text_classification_arabic],0),1)</f>
        <v>#N/A</v>
      </c>
      <c r="AU199" t="e">
        <f>INDEX(TextClassificationList[],MATCH(SUNA_AGENCY_EN[[#This Row],[text_classification_arabic3]],TextClassificationList[text_classification_arabic],0),1)</f>
        <v>#N/A</v>
      </c>
      <c r="AW199" t="e">
        <f>INDEX(TextClassificationList[],MATCH(SUNA_AGENCY_EN[[#This Row],[text_classification_arabic5]],TextClassificationList[text_classification_arabic],0),1)</f>
        <v>#N/A</v>
      </c>
    </row>
    <row r="200" spans="1:49" x14ac:dyDescent="0.2">
      <c r="A200">
        <v>1.6212266473733571E+18</v>
      </c>
      <c r="B200">
        <v>1.6212266473733571E+18</v>
      </c>
      <c r="C200" t="s">
        <v>1486</v>
      </c>
      <c r="D200" s="1">
        <v>44959</v>
      </c>
      <c r="E200" s="2">
        <v>0.8880555555555556</v>
      </c>
      <c r="F200">
        <v>200</v>
      </c>
      <c r="G200">
        <v>1.4671198087391683E+18</v>
      </c>
      <c r="H200" t="s">
        <v>295</v>
      </c>
      <c r="I200" t="s">
        <v>296</v>
      </c>
      <c r="J200" t="s">
        <v>265</v>
      </c>
      <c r="K200" t="s">
        <v>1487</v>
      </c>
      <c r="L200" t="s">
        <v>276</v>
      </c>
      <c r="M200" t="s">
        <v>266</v>
      </c>
      <c r="N200" t="s">
        <v>1488</v>
      </c>
      <c r="O200" t="s">
        <v>1489</v>
      </c>
      <c r="P200">
        <v>0</v>
      </c>
      <c r="Q200">
        <v>0</v>
      </c>
      <c r="R200">
        <v>0</v>
      </c>
      <c r="S200" t="s">
        <v>300</v>
      </c>
      <c r="T200" t="s">
        <v>266</v>
      </c>
      <c r="U200" t="s">
        <v>1490</v>
      </c>
      <c r="V200" t="b">
        <v>0</v>
      </c>
      <c r="W200" t="s">
        <v>265</v>
      </c>
      <c r="X200">
        <v>1</v>
      </c>
      <c r="Y200" t="s">
        <v>1491</v>
      </c>
      <c r="Z200" t="s">
        <v>265</v>
      </c>
      <c r="AA200" t="s">
        <v>265</v>
      </c>
      <c r="AB200" t="s">
        <v>265</v>
      </c>
      <c r="AC200" t="s">
        <v>265</v>
      </c>
      <c r="AD200" t="s">
        <v>265</v>
      </c>
      <c r="AE200" t="s">
        <v>265</v>
      </c>
      <c r="AF200" t="s">
        <v>266</v>
      </c>
      <c r="AG200" t="s">
        <v>265</v>
      </c>
      <c r="AH200" t="s">
        <v>265</v>
      </c>
      <c r="AI200" t="s">
        <v>265</v>
      </c>
      <c r="AJ200" t="s">
        <v>265</v>
      </c>
      <c r="AL200" t="str">
        <f>IF(SUNA_AGENCY_EN[[#This Row],[relevancy_classification_english]]="Relevant","مناسب",IF(SUNA_AGENCY_EN[[#This Row],[relevancy_classification_english]]="Relevant","عَرَضِيّ",""))</f>
        <v/>
      </c>
      <c r="AN200" t="str">
        <f>IF(SUNA_AGENCY_EN[[#This Row],[sentiment_analysis_english]]="Negative","سلبي",IF(SUNA_AGENCY_EN[[#This Row],[sentiment_analysis_english]]="Neutral","حيادي",IF(SUNA_AGENCY_EN[[#This Row],[sentiment_analysis_english]]="Positive","إيجابي","")))</f>
        <v/>
      </c>
      <c r="AO200" t="str">
        <f>INDEX(TextClassificationList[],MATCH(SUNA_AGENCY_EN[[#This Row],[text_classification_arabic]],TextClassificationList[text_classification_arabic],0),1)</f>
        <v>Politics</v>
      </c>
      <c r="AP200" t="s">
        <v>174</v>
      </c>
      <c r="AQ200" t="e">
        <f>INDEX(TextClassificationList[],MATCH(SUNA_AGENCY_EN[[#This Row],[text_classification_arabic2]],TextClassificationList[text_classification_arabic],0),1)</f>
        <v>#N/A</v>
      </c>
      <c r="AS200" t="e">
        <f>INDEX(TextClassificationList[],MATCH(SUNA_AGENCY_EN[[#This Row],[text_classification_arabic3]],TextClassificationList[text_classification_arabic],0),1)</f>
        <v>#N/A</v>
      </c>
      <c r="AU200" t="e">
        <f>INDEX(TextClassificationList[],MATCH(SUNA_AGENCY_EN[[#This Row],[text_classification_arabic3]],TextClassificationList[text_classification_arabic],0),1)</f>
        <v>#N/A</v>
      </c>
      <c r="AW200" t="e">
        <f>INDEX(TextClassificationList[],MATCH(SUNA_AGENCY_EN[[#This Row],[text_classification_arabic5]],TextClassificationList[text_classification_arabic],0),1)</f>
        <v>#N/A</v>
      </c>
    </row>
    <row r="201" spans="1:49" x14ac:dyDescent="0.2">
      <c r="A201">
        <v>1.6212198720289546E+18</v>
      </c>
      <c r="B201">
        <v>1.6212198720289546E+18</v>
      </c>
      <c r="C201" t="s">
        <v>1492</v>
      </c>
      <c r="D201" s="1">
        <v>44959</v>
      </c>
      <c r="E201" s="2">
        <v>0.86935185185185182</v>
      </c>
      <c r="F201">
        <v>200</v>
      </c>
      <c r="G201">
        <v>1.4671198087391683E+18</v>
      </c>
      <c r="H201" t="s">
        <v>295</v>
      </c>
      <c r="I201" t="s">
        <v>296</v>
      </c>
      <c r="J201" t="s">
        <v>265</v>
      </c>
      <c r="K201" t="s">
        <v>1493</v>
      </c>
      <c r="L201" t="s">
        <v>272</v>
      </c>
      <c r="M201" t="s">
        <v>266</v>
      </c>
      <c r="N201" t="s">
        <v>1494</v>
      </c>
      <c r="O201" t="s">
        <v>1495</v>
      </c>
      <c r="P201">
        <v>0</v>
      </c>
      <c r="Q201">
        <v>0</v>
      </c>
      <c r="R201">
        <v>0</v>
      </c>
      <c r="S201" t="s">
        <v>300</v>
      </c>
      <c r="T201" t="s">
        <v>266</v>
      </c>
      <c r="U201" t="s">
        <v>1496</v>
      </c>
      <c r="V201" t="b">
        <v>0</v>
      </c>
      <c r="W201" t="s">
        <v>265</v>
      </c>
      <c r="X201">
        <v>1</v>
      </c>
      <c r="Y201" t="s">
        <v>1497</v>
      </c>
      <c r="Z201" t="s">
        <v>265</v>
      </c>
      <c r="AA201" t="s">
        <v>265</v>
      </c>
      <c r="AB201" t="s">
        <v>265</v>
      </c>
      <c r="AC201" t="s">
        <v>265</v>
      </c>
      <c r="AD201" t="s">
        <v>265</v>
      </c>
      <c r="AE201" t="s">
        <v>265</v>
      </c>
      <c r="AF201" t="s">
        <v>266</v>
      </c>
      <c r="AG201" t="s">
        <v>265</v>
      </c>
      <c r="AH201" t="s">
        <v>265</v>
      </c>
      <c r="AI201" t="s">
        <v>265</v>
      </c>
      <c r="AJ201" t="s">
        <v>265</v>
      </c>
      <c r="AL201" t="str">
        <f>IF(SUNA_AGENCY_EN[[#This Row],[relevancy_classification_english]]="Relevant","مناسب",IF(SUNA_AGENCY_EN[[#This Row],[relevancy_classification_english]]="Relevant","عَرَضِيّ",""))</f>
        <v/>
      </c>
      <c r="AN201" t="str">
        <f>IF(SUNA_AGENCY_EN[[#This Row],[sentiment_analysis_english]]="Negative","سلبي",IF(SUNA_AGENCY_EN[[#This Row],[sentiment_analysis_english]]="Neutral","حيادي",IF(SUNA_AGENCY_EN[[#This Row],[sentiment_analysis_english]]="Positive","إيجابي","")))</f>
        <v/>
      </c>
      <c r="AO201" t="str">
        <f>INDEX(TextClassificationList[],MATCH(SUNA_AGENCY_EN[[#This Row],[text_classification_arabic]],TextClassificationList[text_classification_arabic],0),1)</f>
        <v>Politics</v>
      </c>
      <c r="AP201" t="s">
        <v>174</v>
      </c>
      <c r="AQ201" t="e">
        <f>INDEX(TextClassificationList[],MATCH(SUNA_AGENCY_EN[[#This Row],[text_classification_arabic2]],TextClassificationList[text_classification_arabic],0),1)</f>
        <v>#N/A</v>
      </c>
      <c r="AS201" t="e">
        <f>INDEX(TextClassificationList[],MATCH(SUNA_AGENCY_EN[[#This Row],[text_classification_arabic3]],TextClassificationList[text_classification_arabic],0),1)</f>
        <v>#N/A</v>
      </c>
      <c r="AU201" t="e">
        <f>INDEX(TextClassificationList[],MATCH(SUNA_AGENCY_EN[[#This Row],[text_classification_arabic3]],TextClassificationList[text_classification_arabic],0),1)</f>
        <v>#N/A</v>
      </c>
      <c r="AW201" t="e">
        <f>INDEX(TextClassificationList[],MATCH(SUNA_AGENCY_EN[[#This Row],[text_classification_arabic5]],TextClassificationList[text_classification_arabic],0),1)</f>
        <v>#N/A</v>
      </c>
    </row>
    <row r="202" spans="1:49" x14ac:dyDescent="0.2">
      <c r="A202">
        <v>1.6212192212869284E+18</v>
      </c>
      <c r="B202">
        <v>1.6212192212869284E+18</v>
      </c>
      <c r="C202" t="s">
        <v>1498</v>
      </c>
      <c r="D202" s="1">
        <v>44959</v>
      </c>
      <c r="E202" s="2">
        <v>0.86755787037037035</v>
      </c>
      <c r="F202">
        <v>200</v>
      </c>
      <c r="G202">
        <v>1.4671198087391683E+18</v>
      </c>
      <c r="H202" t="s">
        <v>295</v>
      </c>
      <c r="I202" t="s">
        <v>296</v>
      </c>
      <c r="J202" t="s">
        <v>265</v>
      </c>
      <c r="K202" t="s">
        <v>1499</v>
      </c>
      <c r="L202" t="s">
        <v>272</v>
      </c>
      <c r="M202" t="s">
        <v>266</v>
      </c>
      <c r="N202" t="s">
        <v>1500</v>
      </c>
      <c r="O202" t="s">
        <v>1501</v>
      </c>
      <c r="P202">
        <v>0</v>
      </c>
      <c r="Q202">
        <v>0</v>
      </c>
      <c r="R202">
        <v>0</v>
      </c>
      <c r="S202" t="s">
        <v>300</v>
      </c>
      <c r="T202" t="s">
        <v>266</v>
      </c>
      <c r="U202" t="s">
        <v>1502</v>
      </c>
      <c r="V202" t="b">
        <v>0</v>
      </c>
      <c r="W202" t="s">
        <v>265</v>
      </c>
      <c r="X202">
        <v>1</v>
      </c>
      <c r="Y202" t="s">
        <v>1503</v>
      </c>
      <c r="Z202" t="s">
        <v>265</v>
      </c>
      <c r="AA202" t="s">
        <v>265</v>
      </c>
      <c r="AB202" t="s">
        <v>265</v>
      </c>
      <c r="AC202" t="s">
        <v>265</v>
      </c>
      <c r="AD202" t="s">
        <v>265</v>
      </c>
      <c r="AE202" t="s">
        <v>265</v>
      </c>
      <c r="AF202" t="s">
        <v>266</v>
      </c>
      <c r="AG202" t="s">
        <v>265</v>
      </c>
      <c r="AH202" t="s">
        <v>265</v>
      </c>
      <c r="AI202" t="s">
        <v>265</v>
      </c>
      <c r="AJ202" t="s">
        <v>265</v>
      </c>
      <c r="AL202" t="str">
        <f>IF(SUNA_AGENCY_EN[[#This Row],[relevancy_classification_english]]="Relevant","مناسب",IF(SUNA_AGENCY_EN[[#This Row],[relevancy_classification_english]]="Relevant","عَرَضِيّ",""))</f>
        <v/>
      </c>
      <c r="AN202" t="str">
        <f>IF(SUNA_AGENCY_EN[[#This Row],[sentiment_analysis_english]]="Negative","سلبي",IF(SUNA_AGENCY_EN[[#This Row],[sentiment_analysis_english]]="Neutral","حيادي",IF(SUNA_AGENCY_EN[[#This Row],[sentiment_analysis_english]]="Positive","إيجابي","")))</f>
        <v/>
      </c>
      <c r="AO202" t="str">
        <f>INDEX(TextClassificationList[],MATCH(SUNA_AGENCY_EN[[#This Row],[text_classification_arabic]],TextClassificationList[text_classification_arabic],0),1)</f>
        <v>Politics</v>
      </c>
      <c r="AP202" t="s">
        <v>174</v>
      </c>
      <c r="AQ202" t="e">
        <f>INDEX(TextClassificationList[],MATCH(SUNA_AGENCY_EN[[#This Row],[text_classification_arabic2]],TextClassificationList[text_classification_arabic],0),1)</f>
        <v>#N/A</v>
      </c>
      <c r="AS202" t="e">
        <f>INDEX(TextClassificationList[],MATCH(SUNA_AGENCY_EN[[#This Row],[text_classification_arabic3]],TextClassificationList[text_classification_arabic],0),1)</f>
        <v>#N/A</v>
      </c>
      <c r="AU202" t="e">
        <f>INDEX(TextClassificationList[],MATCH(SUNA_AGENCY_EN[[#This Row],[text_classification_arabic3]],TextClassificationList[text_classification_arabic],0),1)</f>
        <v>#N/A</v>
      </c>
      <c r="AW202" t="e">
        <f>INDEX(TextClassificationList[],MATCH(SUNA_AGENCY_EN[[#This Row],[text_classification_arabic5]],TextClassificationList[text_classification_arabic],0),1)</f>
        <v>#N/A</v>
      </c>
    </row>
    <row r="203" spans="1:49" hidden="1" x14ac:dyDescent="0.2">
      <c r="A203">
        <v>1.6212055938002862E+18</v>
      </c>
      <c r="B203">
        <v>1.6212055938002862E+18</v>
      </c>
      <c r="C203" t="s">
        <v>1504</v>
      </c>
      <c r="D203" s="1">
        <v>44959</v>
      </c>
      <c r="E203" s="2">
        <v>0.82995370370370369</v>
      </c>
      <c r="F203">
        <v>200</v>
      </c>
      <c r="G203">
        <v>1.4671198087391683E+18</v>
      </c>
      <c r="H203" t="s">
        <v>295</v>
      </c>
      <c r="I203" t="s">
        <v>296</v>
      </c>
      <c r="J203" t="s">
        <v>265</v>
      </c>
      <c r="K203" t="s">
        <v>1505</v>
      </c>
      <c r="L203" t="s">
        <v>272</v>
      </c>
      <c r="M203" t="s">
        <v>266</v>
      </c>
      <c r="N203" t="s">
        <v>1506</v>
      </c>
      <c r="O203" t="s">
        <v>1507</v>
      </c>
      <c r="P203">
        <v>0</v>
      </c>
      <c r="Q203">
        <v>0</v>
      </c>
      <c r="R203">
        <v>0</v>
      </c>
      <c r="S203" t="s">
        <v>300</v>
      </c>
      <c r="T203" t="s">
        <v>266</v>
      </c>
      <c r="U203" t="s">
        <v>1508</v>
      </c>
      <c r="V203" t="b">
        <v>0</v>
      </c>
      <c r="W203" t="s">
        <v>265</v>
      </c>
      <c r="X203">
        <v>1</v>
      </c>
      <c r="Y203" t="s">
        <v>1509</v>
      </c>
      <c r="Z203" t="s">
        <v>265</v>
      </c>
      <c r="AA203" t="s">
        <v>265</v>
      </c>
      <c r="AB203" t="s">
        <v>265</v>
      </c>
      <c r="AC203" t="s">
        <v>265</v>
      </c>
      <c r="AD203" t="s">
        <v>265</v>
      </c>
      <c r="AE203" t="s">
        <v>265</v>
      </c>
      <c r="AF203" t="s">
        <v>266</v>
      </c>
      <c r="AG203" t="s">
        <v>265</v>
      </c>
      <c r="AH203" t="s">
        <v>265</v>
      </c>
      <c r="AI203" t="s">
        <v>265</v>
      </c>
      <c r="AJ203" t="s">
        <v>265</v>
      </c>
      <c r="AK203" t="s">
        <v>267</v>
      </c>
      <c r="AL203" t="str">
        <f>IF(SUNA_AGENCY_EN[[#This Row],[relevancy_classification_english]]="Relevant","مناسب",IF(SUNA_AGENCY_EN[[#This Row],[relevancy_classification_english]]="Relevant","عَرَضِيّ",""))</f>
        <v>مناسب</v>
      </c>
      <c r="AM203" t="s">
        <v>269</v>
      </c>
      <c r="AN203" t="str">
        <f>IF(SUNA_AGENCY_EN[[#This Row],[sentiment_analysis_english]]="Negative","سلبي",IF(SUNA_AGENCY_EN[[#This Row],[sentiment_analysis_english]]="Neutral","حيادي",IF(SUNA_AGENCY_EN[[#This Row],[sentiment_analysis_english]]="Positive","إيجابي","")))</f>
        <v>إيجابي</v>
      </c>
      <c r="AO203" t="str">
        <f>INDEX(TextClassificationList[],MATCH(SUNA_AGENCY_EN[[#This Row],[text_classification_arabic]],TextClassificationList[text_classification_arabic],0),1)</f>
        <v>Peace and Security</v>
      </c>
      <c r="AP203" t="s">
        <v>168</v>
      </c>
      <c r="AQ203" t="e">
        <f>INDEX(TextClassificationList[],MATCH(SUNA_AGENCY_EN[[#This Row],[text_classification_arabic2]],TextClassificationList[text_classification_arabic],0),1)</f>
        <v>#N/A</v>
      </c>
      <c r="AS203" t="e">
        <f>INDEX(TextClassificationList[],MATCH(SUNA_AGENCY_EN[[#This Row],[text_classification_arabic3]],TextClassificationList[text_classification_arabic],0),1)</f>
        <v>#N/A</v>
      </c>
      <c r="AU203" t="e">
        <f>INDEX(TextClassificationList[],MATCH(SUNA_AGENCY_EN[[#This Row],[text_classification_arabic3]],TextClassificationList[text_classification_arabic],0),1)</f>
        <v>#N/A</v>
      </c>
      <c r="AW203" t="e">
        <f>INDEX(TextClassificationList[],MATCH(SUNA_AGENCY_EN[[#This Row],[text_classification_arabic5]],TextClassificationList[text_classification_arabic],0),1)</f>
        <v>#N/A</v>
      </c>
    </row>
    <row r="204" spans="1:49" x14ac:dyDescent="0.2">
      <c r="A204">
        <v>1.6211990060628419E+18</v>
      </c>
      <c r="B204">
        <v>1.6211990060628419E+18</v>
      </c>
      <c r="C204" t="s">
        <v>1510</v>
      </c>
      <c r="D204" s="1">
        <v>44959</v>
      </c>
      <c r="E204" s="2">
        <v>0.81178240740740737</v>
      </c>
      <c r="F204">
        <v>200</v>
      </c>
      <c r="G204">
        <v>1.4671198087391683E+18</v>
      </c>
      <c r="H204" t="s">
        <v>295</v>
      </c>
      <c r="I204" t="s">
        <v>296</v>
      </c>
      <c r="J204" t="s">
        <v>265</v>
      </c>
      <c r="K204" t="s">
        <v>1511</v>
      </c>
      <c r="L204" t="s">
        <v>272</v>
      </c>
      <c r="M204" t="s">
        <v>266</v>
      </c>
      <c r="N204" t="s">
        <v>1512</v>
      </c>
      <c r="O204" t="s">
        <v>1513</v>
      </c>
      <c r="P204">
        <v>0</v>
      </c>
      <c r="Q204">
        <v>0</v>
      </c>
      <c r="R204">
        <v>0</v>
      </c>
      <c r="S204" t="s">
        <v>300</v>
      </c>
      <c r="T204" t="s">
        <v>266</v>
      </c>
      <c r="U204" t="s">
        <v>1514</v>
      </c>
      <c r="V204" t="b">
        <v>0</v>
      </c>
      <c r="W204" t="s">
        <v>265</v>
      </c>
      <c r="X204">
        <v>1</v>
      </c>
      <c r="Y204" t="s">
        <v>1515</v>
      </c>
      <c r="Z204" t="s">
        <v>265</v>
      </c>
      <c r="AA204" t="s">
        <v>265</v>
      </c>
      <c r="AB204" t="s">
        <v>265</v>
      </c>
      <c r="AC204" t="s">
        <v>265</v>
      </c>
      <c r="AD204" t="s">
        <v>265</v>
      </c>
      <c r="AE204" t="s">
        <v>265</v>
      </c>
      <c r="AF204" t="s">
        <v>266</v>
      </c>
      <c r="AG204" t="s">
        <v>265</v>
      </c>
      <c r="AH204" t="s">
        <v>265</v>
      </c>
      <c r="AI204" t="s">
        <v>265</v>
      </c>
      <c r="AJ204" t="s">
        <v>265</v>
      </c>
      <c r="AL204" t="str">
        <f>IF(SUNA_AGENCY_EN[[#This Row],[relevancy_classification_english]]="Relevant","مناسب",IF(SUNA_AGENCY_EN[[#This Row],[relevancy_classification_english]]="Relevant","عَرَضِيّ",""))</f>
        <v/>
      </c>
      <c r="AN204" t="str">
        <f>IF(SUNA_AGENCY_EN[[#This Row],[sentiment_analysis_english]]="Negative","سلبي",IF(SUNA_AGENCY_EN[[#This Row],[sentiment_analysis_english]]="Neutral","حيادي",IF(SUNA_AGENCY_EN[[#This Row],[sentiment_analysis_english]]="Positive","إيجابي","")))</f>
        <v/>
      </c>
      <c r="AO204" t="str">
        <f>INDEX(TextClassificationList[],MATCH(SUNA_AGENCY_EN[[#This Row],[text_classification_arabic]],TextClassificationList[text_classification_arabic],0),1)</f>
        <v>Politics</v>
      </c>
      <c r="AP204" t="s">
        <v>174</v>
      </c>
      <c r="AQ204" t="e">
        <f>INDEX(TextClassificationList[],MATCH(SUNA_AGENCY_EN[[#This Row],[text_classification_arabic2]],TextClassificationList[text_classification_arabic],0),1)</f>
        <v>#N/A</v>
      </c>
      <c r="AS204" t="e">
        <f>INDEX(TextClassificationList[],MATCH(SUNA_AGENCY_EN[[#This Row],[text_classification_arabic3]],TextClassificationList[text_classification_arabic],0),1)</f>
        <v>#N/A</v>
      </c>
      <c r="AU204" t="e">
        <f>INDEX(TextClassificationList[],MATCH(SUNA_AGENCY_EN[[#This Row],[text_classification_arabic3]],TextClassificationList[text_classification_arabic],0),1)</f>
        <v>#N/A</v>
      </c>
      <c r="AW204" t="e">
        <f>INDEX(TextClassificationList[],MATCH(SUNA_AGENCY_EN[[#This Row],[text_classification_arabic5]],TextClassificationList[text_classification_arabic],0),1)</f>
        <v>#N/A</v>
      </c>
    </row>
    <row r="205" spans="1:49" hidden="1" x14ac:dyDescent="0.2">
      <c r="A205">
        <v>1.6211980978868797E+18</v>
      </c>
      <c r="B205">
        <v>1.6211980978868797E+18</v>
      </c>
      <c r="C205" t="s">
        <v>1516</v>
      </c>
      <c r="D205" s="1">
        <v>44959</v>
      </c>
      <c r="E205" s="2">
        <v>0.80927083333333338</v>
      </c>
      <c r="F205">
        <v>200</v>
      </c>
      <c r="G205">
        <v>1.4671198087391683E+18</v>
      </c>
      <c r="H205" t="s">
        <v>295</v>
      </c>
      <c r="I205" t="s">
        <v>296</v>
      </c>
      <c r="J205" t="s">
        <v>265</v>
      </c>
      <c r="K205" t="s">
        <v>1517</v>
      </c>
      <c r="L205" t="s">
        <v>272</v>
      </c>
      <c r="M205" t="s">
        <v>266</v>
      </c>
      <c r="N205" t="s">
        <v>1518</v>
      </c>
      <c r="O205" t="s">
        <v>1519</v>
      </c>
      <c r="P205">
        <v>0</v>
      </c>
      <c r="Q205">
        <v>0</v>
      </c>
      <c r="R205">
        <v>0</v>
      </c>
      <c r="S205" t="s">
        <v>300</v>
      </c>
      <c r="T205" t="s">
        <v>266</v>
      </c>
      <c r="U205" t="s">
        <v>1520</v>
      </c>
      <c r="V205" t="b">
        <v>0</v>
      </c>
      <c r="W205" t="s">
        <v>265</v>
      </c>
      <c r="X205">
        <v>1</v>
      </c>
      <c r="Y205" t="s">
        <v>1521</v>
      </c>
      <c r="Z205" t="s">
        <v>265</v>
      </c>
      <c r="AA205" t="s">
        <v>265</v>
      </c>
      <c r="AB205" t="s">
        <v>265</v>
      </c>
      <c r="AC205" t="s">
        <v>265</v>
      </c>
      <c r="AD205" t="s">
        <v>265</v>
      </c>
      <c r="AE205" t="s">
        <v>265</v>
      </c>
      <c r="AF205" t="s">
        <v>266</v>
      </c>
      <c r="AG205" t="s">
        <v>265</v>
      </c>
      <c r="AH205" t="s">
        <v>265</v>
      </c>
      <c r="AI205" t="s">
        <v>265</v>
      </c>
      <c r="AJ205" t="s">
        <v>265</v>
      </c>
      <c r="AK205" t="s">
        <v>267</v>
      </c>
      <c r="AL205" t="str">
        <f>IF(SUNA_AGENCY_EN[[#This Row],[relevancy_classification_english]]="Relevant","مناسب",IF(SUNA_AGENCY_EN[[#This Row],[relevancy_classification_english]]="Relevant","عَرَضِيّ",""))</f>
        <v>مناسب</v>
      </c>
      <c r="AM205" t="s">
        <v>269</v>
      </c>
      <c r="AN205" t="str">
        <f>IF(SUNA_AGENCY_EN[[#This Row],[sentiment_analysis_english]]="Negative","سلبي",IF(SUNA_AGENCY_EN[[#This Row],[sentiment_analysis_english]]="Neutral","حيادي",IF(SUNA_AGENCY_EN[[#This Row],[sentiment_analysis_english]]="Positive","إيجابي","")))</f>
        <v>إيجابي</v>
      </c>
      <c r="AO205" t="str">
        <f>INDEX(TextClassificationList[],MATCH(SUNA_AGENCY_EN[[#This Row],[text_classification_arabic]],TextClassificationList[text_classification_arabic],0),1)</f>
        <v>Agriculture - Food Security</v>
      </c>
      <c r="AP205" t="s">
        <v>22</v>
      </c>
      <c r="AQ205" t="e">
        <f>INDEX(TextClassificationList[],MATCH(SUNA_AGENCY_EN[[#This Row],[text_classification_arabic2]],TextClassificationList[text_classification_arabic],0),1)</f>
        <v>#N/A</v>
      </c>
      <c r="AS205" t="e">
        <f>INDEX(TextClassificationList[],MATCH(SUNA_AGENCY_EN[[#This Row],[text_classification_arabic3]],TextClassificationList[text_classification_arabic],0),1)</f>
        <v>#N/A</v>
      </c>
      <c r="AU205" t="e">
        <f>INDEX(TextClassificationList[],MATCH(SUNA_AGENCY_EN[[#This Row],[text_classification_arabic3]],TextClassificationList[text_classification_arabic],0),1)</f>
        <v>#N/A</v>
      </c>
      <c r="AW205" t="e">
        <f>INDEX(TextClassificationList[],MATCH(SUNA_AGENCY_EN[[#This Row],[text_classification_arabic5]],TextClassificationList[text_classification_arabic],0),1)</f>
        <v>#N/A</v>
      </c>
    </row>
    <row r="206" spans="1:49" x14ac:dyDescent="0.2">
      <c r="A206">
        <v>1.6211976680337408E+18</v>
      </c>
      <c r="B206">
        <v>1.6211976680337408E+18</v>
      </c>
      <c r="C206" t="s">
        <v>1522</v>
      </c>
      <c r="D206" s="1">
        <v>44959</v>
      </c>
      <c r="E206" s="2">
        <v>0.80809027777777775</v>
      </c>
      <c r="F206">
        <v>200</v>
      </c>
      <c r="G206">
        <v>1.4671198087391683E+18</v>
      </c>
      <c r="H206" t="s">
        <v>295</v>
      </c>
      <c r="I206" t="s">
        <v>296</v>
      </c>
      <c r="J206" t="s">
        <v>265</v>
      </c>
      <c r="K206" t="s">
        <v>1523</v>
      </c>
      <c r="L206" t="s">
        <v>272</v>
      </c>
      <c r="M206" t="s">
        <v>266</v>
      </c>
      <c r="N206" t="s">
        <v>1524</v>
      </c>
      <c r="O206" t="s">
        <v>1525</v>
      </c>
      <c r="P206">
        <v>0</v>
      </c>
      <c r="Q206">
        <v>0</v>
      </c>
      <c r="R206">
        <v>0</v>
      </c>
      <c r="S206" t="s">
        <v>300</v>
      </c>
      <c r="T206" t="s">
        <v>266</v>
      </c>
      <c r="U206" t="s">
        <v>1526</v>
      </c>
      <c r="V206" t="b">
        <v>0</v>
      </c>
      <c r="W206" t="s">
        <v>265</v>
      </c>
      <c r="X206">
        <v>1</v>
      </c>
      <c r="Y206" t="s">
        <v>1527</v>
      </c>
      <c r="Z206" t="s">
        <v>265</v>
      </c>
      <c r="AA206" t="s">
        <v>265</v>
      </c>
      <c r="AB206" t="s">
        <v>265</v>
      </c>
      <c r="AC206" t="s">
        <v>265</v>
      </c>
      <c r="AD206" t="s">
        <v>265</v>
      </c>
      <c r="AE206" t="s">
        <v>265</v>
      </c>
      <c r="AF206" t="s">
        <v>266</v>
      </c>
      <c r="AG206" t="s">
        <v>265</v>
      </c>
      <c r="AH206" t="s">
        <v>265</v>
      </c>
      <c r="AI206" t="s">
        <v>265</v>
      </c>
      <c r="AJ206" t="s">
        <v>265</v>
      </c>
      <c r="AL206" t="str">
        <f>IF(SUNA_AGENCY_EN[[#This Row],[relevancy_classification_english]]="Relevant","مناسب",IF(SUNA_AGENCY_EN[[#This Row],[relevancy_classification_english]]="Relevant","عَرَضِيّ",""))</f>
        <v/>
      </c>
      <c r="AN206" t="str">
        <f>IF(SUNA_AGENCY_EN[[#This Row],[sentiment_analysis_english]]="Negative","سلبي",IF(SUNA_AGENCY_EN[[#This Row],[sentiment_analysis_english]]="Neutral","حيادي",IF(SUNA_AGENCY_EN[[#This Row],[sentiment_analysis_english]]="Positive","إيجابي","")))</f>
        <v/>
      </c>
      <c r="AO206" t="str">
        <f>INDEX(TextClassificationList[],MATCH(SUNA_AGENCY_EN[[#This Row],[text_classification_arabic]],TextClassificationList[text_classification_arabic],0),1)</f>
        <v>Politics</v>
      </c>
      <c r="AP206" t="s">
        <v>174</v>
      </c>
      <c r="AQ206" t="e">
        <f>INDEX(TextClassificationList[],MATCH(SUNA_AGENCY_EN[[#This Row],[text_classification_arabic2]],TextClassificationList[text_classification_arabic],0),1)</f>
        <v>#N/A</v>
      </c>
      <c r="AS206" t="e">
        <f>INDEX(TextClassificationList[],MATCH(SUNA_AGENCY_EN[[#This Row],[text_classification_arabic3]],TextClassificationList[text_classification_arabic],0),1)</f>
        <v>#N/A</v>
      </c>
      <c r="AU206" t="e">
        <f>INDEX(TextClassificationList[],MATCH(SUNA_AGENCY_EN[[#This Row],[text_classification_arabic3]],TextClassificationList[text_classification_arabic],0),1)</f>
        <v>#N/A</v>
      </c>
      <c r="AW206" t="e">
        <f>INDEX(TextClassificationList[],MATCH(SUNA_AGENCY_EN[[#This Row],[text_classification_arabic5]],TextClassificationList[text_classification_arabic],0),1)</f>
        <v>#N/A</v>
      </c>
    </row>
    <row r="207" spans="1:49" x14ac:dyDescent="0.2">
      <c r="A207">
        <v>1.6211973434952294E+18</v>
      </c>
      <c r="B207">
        <v>1.6211973434952294E+18</v>
      </c>
      <c r="C207" t="s">
        <v>1528</v>
      </c>
      <c r="D207" s="1">
        <v>44959</v>
      </c>
      <c r="E207" s="2">
        <v>0.80718749999999995</v>
      </c>
      <c r="F207">
        <v>200</v>
      </c>
      <c r="G207">
        <v>1.4671198087391683E+18</v>
      </c>
      <c r="H207" t="s">
        <v>295</v>
      </c>
      <c r="I207" t="s">
        <v>296</v>
      </c>
      <c r="J207" t="s">
        <v>265</v>
      </c>
      <c r="K207" t="s">
        <v>1529</v>
      </c>
      <c r="L207" t="s">
        <v>272</v>
      </c>
      <c r="M207" t="s">
        <v>266</v>
      </c>
      <c r="N207" t="s">
        <v>1530</v>
      </c>
      <c r="O207" t="s">
        <v>1531</v>
      </c>
      <c r="P207">
        <v>0</v>
      </c>
      <c r="Q207">
        <v>0</v>
      </c>
      <c r="R207">
        <v>0</v>
      </c>
      <c r="S207" t="s">
        <v>300</v>
      </c>
      <c r="T207" t="s">
        <v>266</v>
      </c>
      <c r="U207" t="s">
        <v>1532</v>
      </c>
      <c r="V207" t="b">
        <v>0</v>
      </c>
      <c r="W207" t="s">
        <v>265</v>
      </c>
      <c r="X207">
        <v>1</v>
      </c>
      <c r="Y207" t="s">
        <v>1533</v>
      </c>
      <c r="Z207" t="s">
        <v>265</v>
      </c>
      <c r="AA207" t="s">
        <v>265</v>
      </c>
      <c r="AB207" t="s">
        <v>265</v>
      </c>
      <c r="AC207" t="s">
        <v>265</v>
      </c>
      <c r="AD207" t="s">
        <v>265</v>
      </c>
      <c r="AE207" t="s">
        <v>265</v>
      </c>
      <c r="AF207" t="s">
        <v>266</v>
      </c>
      <c r="AG207" t="s">
        <v>265</v>
      </c>
      <c r="AH207" t="s">
        <v>265</v>
      </c>
      <c r="AI207" t="s">
        <v>265</v>
      </c>
      <c r="AJ207" t="s">
        <v>265</v>
      </c>
      <c r="AL207" t="str">
        <f>IF(SUNA_AGENCY_EN[[#This Row],[relevancy_classification_english]]="Relevant","مناسب",IF(SUNA_AGENCY_EN[[#This Row],[relevancy_classification_english]]="Relevant","عَرَضِيّ",""))</f>
        <v/>
      </c>
      <c r="AN207" t="str">
        <f>IF(SUNA_AGENCY_EN[[#This Row],[sentiment_analysis_english]]="Negative","سلبي",IF(SUNA_AGENCY_EN[[#This Row],[sentiment_analysis_english]]="Neutral","حيادي",IF(SUNA_AGENCY_EN[[#This Row],[sentiment_analysis_english]]="Positive","إيجابي","")))</f>
        <v/>
      </c>
      <c r="AO207" t="str">
        <f>INDEX(TextClassificationList[],MATCH(SUNA_AGENCY_EN[[#This Row],[text_classification_arabic]],TextClassificationList[text_classification_arabic],0),1)</f>
        <v>Politics</v>
      </c>
      <c r="AP207" t="s">
        <v>174</v>
      </c>
      <c r="AQ207" t="e">
        <f>INDEX(TextClassificationList[],MATCH(SUNA_AGENCY_EN[[#This Row],[text_classification_arabic2]],TextClassificationList[text_classification_arabic],0),1)</f>
        <v>#N/A</v>
      </c>
      <c r="AS207" t="e">
        <f>INDEX(TextClassificationList[],MATCH(SUNA_AGENCY_EN[[#This Row],[text_classification_arabic3]],TextClassificationList[text_classification_arabic],0),1)</f>
        <v>#N/A</v>
      </c>
      <c r="AU207" t="e">
        <f>INDEX(TextClassificationList[],MATCH(SUNA_AGENCY_EN[[#This Row],[text_classification_arabic3]],TextClassificationList[text_classification_arabic],0),1)</f>
        <v>#N/A</v>
      </c>
      <c r="AW207" t="e">
        <f>INDEX(TextClassificationList[],MATCH(SUNA_AGENCY_EN[[#This Row],[text_classification_arabic5]],TextClassificationList[text_classification_arabic],0),1)</f>
        <v>#N/A</v>
      </c>
    </row>
    <row r="208" spans="1:49" x14ac:dyDescent="0.2">
      <c r="A208">
        <v>1.6211925213123584E+18</v>
      </c>
      <c r="B208">
        <v>1.6211925213123584E+18</v>
      </c>
      <c r="C208" t="s">
        <v>1534</v>
      </c>
      <c r="D208" s="1">
        <v>44959</v>
      </c>
      <c r="E208" s="2">
        <v>0.79388888888888887</v>
      </c>
      <c r="F208">
        <v>200</v>
      </c>
      <c r="G208">
        <v>1.4671198087391683E+18</v>
      </c>
      <c r="H208" t="s">
        <v>295</v>
      </c>
      <c r="I208" t="s">
        <v>296</v>
      </c>
      <c r="J208" t="s">
        <v>265</v>
      </c>
      <c r="K208" t="s">
        <v>1535</v>
      </c>
      <c r="L208" t="s">
        <v>272</v>
      </c>
      <c r="M208" t="s">
        <v>266</v>
      </c>
      <c r="N208" t="s">
        <v>1536</v>
      </c>
      <c r="O208" t="s">
        <v>1537</v>
      </c>
      <c r="P208">
        <v>0</v>
      </c>
      <c r="Q208">
        <v>0</v>
      </c>
      <c r="R208">
        <v>0</v>
      </c>
      <c r="S208" t="s">
        <v>300</v>
      </c>
      <c r="T208" t="s">
        <v>266</v>
      </c>
      <c r="U208" t="s">
        <v>1538</v>
      </c>
      <c r="V208" t="b">
        <v>0</v>
      </c>
      <c r="W208" t="s">
        <v>265</v>
      </c>
      <c r="X208">
        <v>1</v>
      </c>
      <c r="Y208" t="s">
        <v>1539</v>
      </c>
      <c r="Z208" t="s">
        <v>265</v>
      </c>
      <c r="AA208" t="s">
        <v>265</v>
      </c>
      <c r="AB208" t="s">
        <v>265</v>
      </c>
      <c r="AC208" t="s">
        <v>265</v>
      </c>
      <c r="AD208" t="s">
        <v>265</v>
      </c>
      <c r="AE208" t="s">
        <v>265</v>
      </c>
      <c r="AF208" t="s">
        <v>266</v>
      </c>
      <c r="AG208" t="s">
        <v>265</v>
      </c>
      <c r="AH208" t="s">
        <v>265</v>
      </c>
      <c r="AI208" t="s">
        <v>265</v>
      </c>
      <c r="AJ208" t="s">
        <v>265</v>
      </c>
      <c r="AL208" t="str">
        <f>IF(SUNA_AGENCY_EN[[#This Row],[relevancy_classification_english]]="Relevant","مناسب",IF(SUNA_AGENCY_EN[[#This Row],[relevancy_classification_english]]="Relevant","عَرَضِيّ",""))</f>
        <v/>
      </c>
      <c r="AN208" t="str">
        <f>IF(SUNA_AGENCY_EN[[#This Row],[sentiment_analysis_english]]="Negative","سلبي",IF(SUNA_AGENCY_EN[[#This Row],[sentiment_analysis_english]]="Neutral","حيادي",IF(SUNA_AGENCY_EN[[#This Row],[sentiment_analysis_english]]="Positive","إيجابي","")))</f>
        <v/>
      </c>
      <c r="AO208" t="str">
        <f>INDEX(TextClassificationList[],MATCH(SUNA_AGENCY_EN[[#This Row],[text_classification_arabic]],TextClassificationList[text_classification_arabic],0),1)</f>
        <v>Politics</v>
      </c>
      <c r="AP208" t="s">
        <v>174</v>
      </c>
      <c r="AQ208" t="e">
        <f>INDEX(TextClassificationList[],MATCH(SUNA_AGENCY_EN[[#This Row],[text_classification_arabic2]],TextClassificationList[text_classification_arabic],0),1)</f>
        <v>#N/A</v>
      </c>
      <c r="AS208" t="e">
        <f>INDEX(TextClassificationList[],MATCH(SUNA_AGENCY_EN[[#This Row],[text_classification_arabic3]],TextClassificationList[text_classification_arabic],0),1)</f>
        <v>#N/A</v>
      </c>
      <c r="AU208" t="e">
        <f>INDEX(TextClassificationList[],MATCH(SUNA_AGENCY_EN[[#This Row],[text_classification_arabic3]],TextClassificationList[text_classification_arabic],0),1)</f>
        <v>#N/A</v>
      </c>
      <c r="AW208" t="e">
        <f>INDEX(TextClassificationList[],MATCH(SUNA_AGENCY_EN[[#This Row],[text_classification_arabic5]],TextClassificationList[text_classification_arabic],0),1)</f>
        <v>#N/A</v>
      </c>
    </row>
    <row r="209" spans="1:49" x14ac:dyDescent="0.2">
      <c r="A209">
        <v>1.6211918106965934E+18</v>
      </c>
      <c r="B209">
        <v>1.6211918106965934E+18</v>
      </c>
      <c r="C209" t="s">
        <v>1540</v>
      </c>
      <c r="D209" s="1">
        <v>44959</v>
      </c>
      <c r="E209" s="2">
        <v>0.79192129629629626</v>
      </c>
      <c r="F209">
        <v>200</v>
      </c>
      <c r="G209">
        <v>1.4671198087391683E+18</v>
      </c>
      <c r="H209" t="s">
        <v>295</v>
      </c>
      <c r="I209" t="s">
        <v>296</v>
      </c>
      <c r="J209" t="s">
        <v>265</v>
      </c>
      <c r="K209" t="s">
        <v>1541</v>
      </c>
      <c r="L209" t="s">
        <v>272</v>
      </c>
      <c r="M209" t="s">
        <v>266</v>
      </c>
      <c r="N209" t="s">
        <v>1542</v>
      </c>
      <c r="O209" t="s">
        <v>1543</v>
      </c>
      <c r="P209">
        <v>0</v>
      </c>
      <c r="Q209">
        <v>0</v>
      </c>
      <c r="R209">
        <v>0</v>
      </c>
      <c r="S209" t="s">
        <v>300</v>
      </c>
      <c r="T209" t="s">
        <v>266</v>
      </c>
      <c r="U209" t="s">
        <v>1544</v>
      </c>
      <c r="V209" t="b">
        <v>0</v>
      </c>
      <c r="W209" t="s">
        <v>265</v>
      </c>
      <c r="X209">
        <v>1</v>
      </c>
      <c r="Y209" t="s">
        <v>1545</v>
      </c>
      <c r="Z209" t="s">
        <v>265</v>
      </c>
      <c r="AA209" t="s">
        <v>265</v>
      </c>
      <c r="AB209" t="s">
        <v>265</v>
      </c>
      <c r="AC209" t="s">
        <v>265</v>
      </c>
      <c r="AD209" t="s">
        <v>265</v>
      </c>
      <c r="AE209" t="s">
        <v>265</v>
      </c>
      <c r="AF209" t="s">
        <v>266</v>
      </c>
      <c r="AG209" t="s">
        <v>265</v>
      </c>
      <c r="AH209" t="s">
        <v>265</v>
      </c>
      <c r="AI209" t="s">
        <v>265</v>
      </c>
      <c r="AJ209" t="s">
        <v>265</v>
      </c>
      <c r="AL209" t="str">
        <f>IF(SUNA_AGENCY_EN[[#This Row],[relevancy_classification_english]]="Relevant","مناسب",IF(SUNA_AGENCY_EN[[#This Row],[relevancy_classification_english]]="Relevant","عَرَضِيّ",""))</f>
        <v/>
      </c>
      <c r="AN209" t="str">
        <f>IF(SUNA_AGENCY_EN[[#This Row],[sentiment_analysis_english]]="Negative","سلبي",IF(SUNA_AGENCY_EN[[#This Row],[sentiment_analysis_english]]="Neutral","حيادي",IF(SUNA_AGENCY_EN[[#This Row],[sentiment_analysis_english]]="Positive","إيجابي","")))</f>
        <v/>
      </c>
      <c r="AO209" t="str">
        <f>INDEX(TextClassificationList[],MATCH(SUNA_AGENCY_EN[[#This Row],[text_classification_arabic]],TextClassificationList[text_classification_arabic],0),1)</f>
        <v>Politics</v>
      </c>
      <c r="AP209" t="s">
        <v>174</v>
      </c>
      <c r="AQ209" t="e">
        <f>INDEX(TextClassificationList[],MATCH(SUNA_AGENCY_EN[[#This Row],[text_classification_arabic2]],TextClassificationList[text_classification_arabic],0),1)</f>
        <v>#N/A</v>
      </c>
      <c r="AS209" t="e">
        <f>INDEX(TextClassificationList[],MATCH(SUNA_AGENCY_EN[[#This Row],[text_classification_arabic3]],TextClassificationList[text_classification_arabic],0),1)</f>
        <v>#N/A</v>
      </c>
      <c r="AU209" t="e">
        <f>INDEX(TextClassificationList[],MATCH(SUNA_AGENCY_EN[[#This Row],[text_classification_arabic3]],TextClassificationList[text_classification_arabic],0),1)</f>
        <v>#N/A</v>
      </c>
      <c r="AW209" t="e">
        <f>INDEX(TextClassificationList[],MATCH(SUNA_AGENCY_EN[[#This Row],[text_classification_arabic5]],TextClassificationList[text_classification_arabic],0),1)</f>
        <v>#N/A</v>
      </c>
    </row>
    <row r="210" spans="1:49" x14ac:dyDescent="0.2">
      <c r="A210">
        <v>1.621187027101225E+18</v>
      </c>
      <c r="B210">
        <v>1.621187027101225E+18</v>
      </c>
      <c r="C210" t="s">
        <v>1546</v>
      </c>
      <c r="D210" s="1">
        <v>44959</v>
      </c>
      <c r="E210" s="2">
        <v>0.77872685185185186</v>
      </c>
      <c r="F210">
        <v>200</v>
      </c>
      <c r="G210">
        <v>1.4671198087391683E+18</v>
      </c>
      <c r="H210" t="s">
        <v>295</v>
      </c>
      <c r="I210" t="s">
        <v>296</v>
      </c>
      <c r="J210" t="s">
        <v>265</v>
      </c>
      <c r="K210" t="s">
        <v>1547</v>
      </c>
      <c r="L210" t="s">
        <v>272</v>
      </c>
      <c r="M210" t="s">
        <v>266</v>
      </c>
      <c r="N210" t="s">
        <v>1548</v>
      </c>
      <c r="O210" t="s">
        <v>1549</v>
      </c>
      <c r="P210">
        <v>0</v>
      </c>
      <c r="Q210">
        <v>0</v>
      </c>
      <c r="R210">
        <v>0</v>
      </c>
      <c r="S210" t="s">
        <v>300</v>
      </c>
      <c r="T210" t="s">
        <v>266</v>
      </c>
      <c r="U210" t="s">
        <v>1550</v>
      </c>
      <c r="V210" t="b">
        <v>0</v>
      </c>
      <c r="W210" t="s">
        <v>265</v>
      </c>
      <c r="X210">
        <v>1</v>
      </c>
      <c r="Y210" t="s">
        <v>1551</v>
      </c>
      <c r="Z210" t="s">
        <v>265</v>
      </c>
      <c r="AA210" t="s">
        <v>265</v>
      </c>
      <c r="AB210" t="s">
        <v>265</v>
      </c>
      <c r="AC210" t="s">
        <v>265</v>
      </c>
      <c r="AD210" t="s">
        <v>265</v>
      </c>
      <c r="AE210" t="s">
        <v>265</v>
      </c>
      <c r="AF210" t="s">
        <v>266</v>
      </c>
      <c r="AG210" t="s">
        <v>265</v>
      </c>
      <c r="AH210" t="s">
        <v>265</v>
      </c>
      <c r="AI210" t="s">
        <v>265</v>
      </c>
      <c r="AJ210" t="s">
        <v>265</v>
      </c>
      <c r="AL210" t="str">
        <f>IF(SUNA_AGENCY_EN[[#This Row],[relevancy_classification_english]]="Relevant","مناسب",IF(SUNA_AGENCY_EN[[#This Row],[relevancy_classification_english]]="Relevant","عَرَضِيّ",""))</f>
        <v/>
      </c>
      <c r="AN210" t="str">
        <f>IF(SUNA_AGENCY_EN[[#This Row],[sentiment_analysis_english]]="Negative","سلبي",IF(SUNA_AGENCY_EN[[#This Row],[sentiment_analysis_english]]="Neutral","حيادي",IF(SUNA_AGENCY_EN[[#This Row],[sentiment_analysis_english]]="Positive","إيجابي","")))</f>
        <v/>
      </c>
      <c r="AO210" t="str">
        <f>INDEX(TextClassificationList[],MATCH(SUNA_AGENCY_EN[[#This Row],[text_classification_arabic]],TextClassificationList[text_classification_arabic],0),1)</f>
        <v>Politics</v>
      </c>
      <c r="AP210" t="s">
        <v>174</v>
      </c>
      <c r="AQ210" t="e">
        <f>INDEX(TextClassificationList[],MATCH(SUNA_AGENCY_EN[[#This Row],[text_classification_arabic2]],TextClassificationList[text_classification_arabic],0),1)</f>
        <v>#N/A</v>
      </c>
      <c r="AS210" t="e">
        <f>INDEX(TextClassificationList[],MATCH(SUNA_AGENCY_EN[[#This Row],[text_classification_arabic3]],TextClassificationList[text_classification_arabic],0),1)</f>
        <v>#N/A</v>
      </c>
      <c r="AU210" t="e">
        <f>INDEX(TextClassificationList[],MATCH(SUNA_AGENCY_EN[[#This Row],[text_classification_arabic3]],TextClassificationList[text_classification_arabic],0),1)</f>
        <v>#N/A</v>
      </c>
      <c r="AW210" t="e">
        <f>INDEX(TextClassificationList[],MATCH(SUNA_AGENCY_EN[[#This Row],[text_classification_arabic5]],TextClassificationList[text_classification_arabic],0),1)</f>
        <v>#N/A</v>
      </c>
    </row>
    <row r="211" spans="1:49" x14ac:dyDescent="0.2">
      <c r="A211">
        <v>1.6211581226594181E+18</v>
      </c>
      <c r="B211">
        <v>1.6211581226594181E+18</v>
      </c>
      <c r="C211" t="s">
        <v>1552</v>
      </c>
      <c r="D211" s="1">
        <v>44959</v>
      </c>
      <c r="E211" s="2">
        <v>0.69895833333333335</v>
      </c>
      <c r="F211">
        <v>200</v>
      </c>
      <c r="G211">
        <v>1.4671198087391683E+18</v>
      </c>
      <c r="H211" t="s">
        <v>295</v>
      </c>
      <c r="I211" t="s">
        <v>296</v>
      </c>
      <c r="J211" t="s">
        <v>265</v>
      </c>
      <c r="K211" t="s">
        <v>1553</v>
      </c>
      <c r="L211" t="s">
        <v>272</v>
      </c>
      <c r="M211" t="s">
        <v>266</v>
      </c>
      <c r="N211" t="s">
        <v>1554</v>
      </c>
      <c r="O211" t="s">
        <v>1555</v>
      </c>
      <c r="P211">
        <v>0</v>
      </c>
      <c r="Q211">
        <v>0</v>
      </c>
      <c r="R211">
        <v>0</v>
      </c>
      <c r="S211" t="s">
        <v>300</v>
      </c>
      <c r="T211" t="s">
        <v>266</v>
      </c>
      <c r="U211" t="s">
        <v>1556</v>
      </c>
      <c r="V211" t="b">
        <v>0</v>
      </c>
      <c r="W211" t="s">
        <v>265</v>
      </c>
      <c r="X211">
        <v>1</v>
      </c>
      <c r="Y211" t="s">
        <v>1557</v>
      </c>
      <c r="Z211" t="s">
        <v>265</v>
      </c>
      <c r="AA211" t="s">
        <v>265</v>
      </c>
      <c r="AB211" t="s">
        <v>265</v>
      </c>
      <c r="AC211" t="s">
        <v>265</v>
      </c>
      <c r="AD211" t="s">
        <v>265</v>
      </c>
      <c r="AE211" t="s">
        <v>265</v>
      </c>
      <c r="AF211" t="s">
        <v>266</v>
      </c>
      <c r="AG211" t="s">
        <v>265</v>
      </c>
      <c r="AH211" t="s">
        <v>265</v>
      </c>
      <c r="AI211" t="s">
        <v>265</v>
      </c>
      <c r="AJ211" t="s">
        <v>265</v>
      </c>
      <c r="AL211" t="str">
        <f>IF(SUNA_AGENCY_EN[[#This Row],[relevancy_classification_english]]="Relevant","مناسب",IF(SUNA_AGENCY_EN[[#This Row],[relevancy_classification_english]]="Relevant","عَرَضِيّ",""))</f>
        <v/>
      </c>
      <c r="AN211" t="str">
        <f>IF(SUNA_AGENCY_EN[[#This Row],[sentiment_analysis_english]]="Negative","سلبي",IF(SUNA_AGENCY_EN[[#This Row],[sentiment_analysis_english]]="Neutral","حيادي",IF(SUNA_AGENCY_EN[[#This Row],[sentiment_analysis_english]]="Positive","إيجابي","")))</f>
        <v/>
      </c>
      <c r="AO211" t="str">
        <f>INDEX(TextClassificationList[],MATCH(SUNA_AGENCY_EN[[#This Row],[text_classification_arabic]],TextClassificationList[text_classification_arabic],0),1)</f>
        <v>Politics</v>
      </c>
      <c r="AP211" t="s">
        <v>174</v>
      </c>
      <c r="AQ211" t="e">
        <f>INDEX(TextClassificationList[],MATCH(SUNA_AGENCY_EN[[#This Row],[text_classification_arabic2]],TextClassificationList[text_classification_arabic],0),1)</f>
        <v>#N/A</v>
      </c>
      <c r="AS211" t="e">
        <f>INDEX(TextClassificationList[],MATCH(SUNA_AGENCY_EN[[#This Row],[text_classification_arabic3]],TextClassificationList[text_classification_arabic],0),1)</f>
        <v>#N/A</v>
      </c>
      <c r="AU211" t="e">
        <f>INDEX(TextClassificationList[],MATCH(SUNA_AGENCY_EN[[#This Row],[text_classification_arabic3]],TextClassificationList[text_classification_arabic],0),1)</f>
        <v>#N/A</v>
      </c>
      <c r="AW211" t="e">
        <f>INDEX(TextClassificationList[],MATCH(SUNA_AGENCY_EN[[#This Row],[text_classification_arabic5]],TextClassificationList[text_classification_arabic],0),1)</f>
        <v>#N/A</v>
      </c>
    </row>
    <row r="212" spans="1:49" x14ac:dyDescent="0.2">
      <c r="A212">
        <v>1.6211536895401042E+18</v>
      </c>
      <c r="B212">
        <v>1.6211536895401042E+18</v>
      </c>
      <c r="C212" t="s">
        <v>1558</v>
      </c>
      <c r="D212" s="1">
        <v>44959</v>
      </c>
      <c r="E212" s="2">
        <v>0.68672453703703706</v>
      </c>
      <c r="F212">
        <v>200</v>
      </c>
      <c r="G212">
        <v>1.4671198087391683E+18</v>
      </c>
      <c r="H212" t="s">
        <v>295</v>
      </c>
      <c r="I212" t="s">
        <v>296</v>
      </c>
      <c r="J212" t="s">
        <v>265</v>
      </c>
      <c r="K212" t="s">
        <v>1559</v>
      </c>
      <c r="L212" t="s">
        <v>272</v>
      </c>
      <c r="M212" t="s">
        <v>266</v>
      </c>
      <c r="N212" t="s">
        <v>1560</v>
      </c>
      <c r="O212" t="s">
        <v>1561</v>
      </c>
      <c r="P212">
        <v>0</v>
      </c>
      <c r="Q212">
        <v>0</v>
      </c>
      <c r="R212">
        <v>0</v>
      </c>
      <c r="S212" t="s">
        <v>300</v>
      </c>
      <c r="T212" t="s">
        <v>266</v>
      </c>
      <c r="U212" t="s">
        <v>1562</v>
      </c>
      <c r="V212" t="b">
        <v>0</v>
      </c>
      <c r="W212" t="s">
        <v>265</v>
      </c>
      <c r="X212">
        <v>1</v>
      </c>
      <c r="Y212" t="s">
        <v>1563</v>
      </c>
      <c r="Z212" t="s">
        <v>265</v>
      </c>
      <c r="AA212" t="s">
        <v>265</v>
      </c>
      <c r="AB212" t="s">
        <v>265</v>
      </c>
      <c r="AC212" t="s">
        <v>265</v>
      </c>
      <c r="AD212" t="s">
        <v>265</v>
      </c>
      <c r="AE212" t="s">
        <v>265</v>
      </c>
      <c r="AF212" t="s">
        <v>266</v>
      </c>
      <c r="AG212" t="s">
        <v>265</v>
      </c>
      <c r="AH212" t="s">
        <v>265</v>
      </c>
      <c r="AI212" t="s">
        <v>265</v>
      </c>
      <c r="AJ212" t="s">
        <v>265</v>
      </c>
      <c r="AL212" t="str">
        <f>IF(SUNA_AGENCY_EN[[#This Row],[relevancy_classification_english]]="Relevant","مناسب",IF(SUNA_AGENCY_EN[[#This Row],[relevancy_classification_english]]="Relevant","عَرَضِيّ",""))</f>
        <v/>
      </c>
      <c r="AN212" t="str">
        <f>IF(SUNA_AGENCY_EN[[#This Row],[sentiment_analysis_english]]="Negative","سلبي",IF(SUNA_AGENCY_EN[[#This Row],[sentiment_analysis_english]]="Neutral","حيادي",IF(SUNA_AGENCY_EN[[#This Row],[sentiment_analysis_english]]="Positive","إيجابي","")))</f>
        <v/>
      </c>
      <c r="AO212" t="str">
        <f>INDEX(TextClassificationList[],MATCH(SUNA_AGENCY_EN[[#This Row],[text_classification_arabic]],TextClassificationList[text_classification_arabic],0),1)</f>
        <v>Politics</v>
      </c>
      <c r="AP212" t="s">
        <v>174</v>
      </c>
      <c r="AQ212" t="e">
        <f>INDEX(TextClassificationList[],MATCH(SUNA_AGENCY_EN[[#This Row],[text_classification_arabic2]],TextClassificationList[text_classification_arabic],0),1)</f>
        <v>#N/A</v>
      </c>
      <c r="AS212" t="e">
        <f>INDEX(TextClassificationList[],MATCH(SUNA_AGENCY_EN[[#This Row],[text_classification_arabic3]],TextClassificationList[text_classification_arabic],0),1)</f>
        <v>#N/A</v>
      </c>
      <c r="AU212" t="e">
        <f>INDEX(TextClassificationList[],MATCH(SUNA_AGENCY_EN[[#This Row],[text_classification_arabic3]],TextClassificationList[text_classification_arabic],0),1)</f>
        <v>#N/A</v>
      </c>
      <c r="AW212" t="e">
        <f>INDEX(TextClassificationList[],MATCH(SUNA_AGENCY_EN[[#This Row],[text_classification_arabic5]],TextClassificationList[text_classification_arabic],0),1)</f>
        <v>#N/A</v>
      </c>
    </row>
    <row r="213" spans="1:49" x14ac:dyDescent="0.2">
      <c r="A213">
        <v>1.6211529944139039E+18</v>
      </c>
      <c r="B213">
        <v>1.6211529944139039E+18</v>
      </c>
      <c r="C213" t="s">
        <v>1564</v>
      </c>
      <c r="D213" s="1">
        <v>44959</v>
      </c>
      <c r="E213" s="2">
        <v>0.68481481481481477</v>
      </c>
      <c r="F213">
        <v>200</v>
      </c>
      <c r="G213">
        <v>1.4671198087391683E+18</v>
      </c>
      <c r="H213" t="s">
        <v>295</v>
      </c>
      <c r="I213" t="s">
        <v>296</v>
      </c>
      <c r="J213" t="s">
        <v>265</v>
      </c>
      <c r="K213" t="s">
        <v>1565</v>
      </c>
      <c r="L213" t="s">
        <v>272</v>
      </c>
      <c r="M213" t="s">
        <v>266</v>
      </c>
      <c r="N213" t="s">
        <v>1566</v>
      </c>
      <c r="O213" t="s">
        <v>1567</v>
      </c>
      <c r="P213">
        <v>0</v>
      </c>
      <c r="Q213">
        <v>0</v>
      </c>
      <c r="R213">
        <v>0</v>
      </c>
      <c r="S213" t="s">
        <v>300</v>
      </c>
      <c r="T213" t="s">
        <v>266</v>
      </c>
      <c r="U213" t="s">
        <v>1568</v>
      </c>
      <c r="V213" t="b">
        <v>0</v>
      </c>
      <c r="W213" t="s">
        <v>265</v>
      </c>
      <c r="X213">
        <v>1</v>
      </c>
      <c r="Y213" t="s">
        <v>1569</v>
      </c>
      <c r="Z213" t="s">
        <v>265</v>
      </c>
      <c r="AA213" t="s">
        <v>265</v>
      </c>
      <c r="AB213" t="s">
        <v>265</v>
      </c>
      <c r="AC213" t="s">
        <v>265</v>
      </c>
      <c r="AD213" t="s">
        <v>265</v>
      </c>
      <c r="AE213" t="s">
        <v>265</v>
      </c>
      <c r="AF213" t="s">
        <v>266</v>
      </c>
      <c r="AG213" t="s">
        <v>265</v>
      </c>
      <c r="AH213" t="s">
        <v>265</v>
      </c>
      <c r="AI213" t="s">
        <v>265</v>
      </c>
      <c r="AJ213" t="s">
        <v>265</v>
      </c>
      <c r="AL213" t="str">
        <f>IF(SUNA_AGENCY_EN[[#This Row],[relevancy_classification_english]]="Relevant","مناسب",IF(SUNA_AGENCY_EN[[#This Row],[relevancy_classification_english]]="Relevant","عَرَضِيّ",""))</f>
        <v/>
      </c>
      <c r="AN213" t="str">
        <f>IF(SUNA_AGENCY_EN[[#This Row],[sentiment_analysis_english]]="Negative","سلبي",IF(SUNA_AGENCY_EN[[#This Row],[sentiment_analysis_english]]="Neutral","حيادي",IF(SUNA_AGENCY_EN[[#This Row],[sentiment_analysis_english]]="Positive","إيجابي","")))</f>
        <v/>
      </c>
      <c r="AO213" t="str">
        <f>INDEX(TextClassificationList[],MATCH(SUNA_AGENCY_EN[[#This Row],[text_classification_arabic]],TextClassificationList[text_classification_arabic],0),1)</f>
        <v>Politics</v>
      </c>
      <c r="AP213" t="s">
        <v>174</v>
      </c>
      <c r="AQ213" t="e">
        <f>INDEX(TextClassificationList[],MATCH(SUNA_AGENCY_EN[[#This Row],[text_classification_arabic2]],TextClassificationList[text_classification_arabic],0),1)</f>
        <v>#N/A</v>
      </c>
      <c r="AS213" t="e">
        <f>INDEX(TextClassificationList[],MATCH(SUNA_AGENCY_EN[[#This Row],[text_classification_arabic3]],TextClassificationList[text_classification_arabic],0),1)</f>
        <v>#N/A</v>
      </c>
      <c r="AU213" t="e">
        <f>INDEX(TextClassificationList[],MATCH(SUNA_AGENCY_EN[[#This Row],[text_classification_arabic3]],TextClassificationList[text_classification_arabic],0),1)</f>
        <v>#N/A</v>
      </c>
      <c r="AW213" t="e">
        <f>INDEX(TextClassificationList[],MATCH(SUNA_AGENCY_EN[[#This Row],[text_classification_arabic5]],TextClassificationList[text_classification_arabic],0),1)</f>
        <v>#N/A</v>
      </c>
    </row>
    <row r="214" spans="1:49" hidden="1" x14ac:dyDescent="0.2">
      <c r="A214">
        <v>1.6211519201394319E+18</v>
      </c>
      <c r="B214">
        <v>1.6211519201394319E+18</v>
      </c>
      <c r="C214" t="s">
        <v>1570</v>
      </c>
      <c r="D214" s="1">
        <v>44959</v>
      </c>
      <c r="E214" s="2">
        <v>0.68184027777777778</v>
      </c>
      <c r="F214">
        <v>200</v>
      </c>
      <c r="G214">
        <v>1.4671198087391683E+18</v>
      </c>
      <c r="H214" t="s">
        <v>295</v>
      </c>
      <c r="I214" t="s">
        <v>296</v>
      </c>
      <c r="J214" t="s">
        <v>265</v>
      </c>
      <c r="K214" t="s">
        <v>1571</v>
      </c>
      <c r="L214" t="s">
        <v>272</v>
      </c>
      <c r="M214" t="s">
        <v>266</v>
      </c>
      <c r="N214" t="s">
        <v>1572</v>
      </c>
      <c r="O214" t="s">
        <v>1573</v>
      </c>
      <c r="P214">
        <v>0</v>
      </c>
      <c r="Q214">
        <v>0</v>
      </c>
      <c r="R214">
        <v>0</v>
      </c>
      <c r="S214" t="s">
        <v>300</v>
      </c>
      <c r="T214" t="s">
        <v>266</v>
      </c>
      <c r="U214" t="s">
        <v>1574</v>
      </c>
      <c r="V214" t="b">
        <v>0</v>
      </c>
      <c r="W214" t="s">
        <v>265</v>
      </c>
      <c r="X214">
        <v>1</v>
      </c>
      <c r="Y214" t="s">
        <v>1575</v>
      </c>
      <c r="Z214" t="s">
        <v>265</v>
      </c>
      <c r="AA214" t="s">
        <v>265</v>
      </c>
      <c r="AB214" t="s">
        <v>265</v>
      </c>
      <c r="AC214" t="s">
        <v>265</v>
      </c>
      <c r="AD214" t="s">
        <v>265</v>
      </c>
      <c r="AE214" t="s">
        <v>265</v>
      </c>
      <c r="AF214" t="s">
        <v>266</v>
      </c>
      <c r="AG214" t="s">
        <v>265</v>
      </c>
      <c r="AH214" t="s">
        <v>265</v>
      </c>
      <c r="AI214" t="s">
        <v>265</v>
      </c>
      <c r="AJ214" t="s">
        <v>265</v>
      </c>
      <c r="AK214" t="s">
        <v>267</v>
      </c>
      <c r="AL214" t="str">
        <f>IF(SUNA_AGENCY_EN[[#This Row],[relevancy_classification_english]]="Relevant","مناسب",IF(SUNA_AGENCY_EN[[#This Row],[relevancy_classification_english]]="Relevant","عَرَضِيّ",""))</f>
        <v>مناسب</v>
      </c>
      <c r="AM214" t="s">
        <v>269</v>
      </c>
      <c r="AN214" t="str">
        <f>IF(SUNA_AGENCY_EN[[#This Row],[sentiment_analysis_english]]="Negative","سلبي",IF(SUNA_AGENCY_EN[[#This Row],[sentiment_analysis_english]]="Neutral","حيادي",IF(SUNA_AGENCY_EN[[#This Row],[sentiment_analysis_english]]="Positive","إيجابي","")))</f>
        <v>إيجابي</v>
      </c>
      <c r="AO214" t="str">
        <f>INDEX(TextClassificationList[],MATCH(SUNA_AGENCY_EN[[#This Row],[text_classification_arabic]],TextClassificationList[text_classification_arabic],0),1)</f>
        <v>Peace and Security</v>
      </c>
      <c r="AP214" t="s">
        <v>168</v>
      </c>
      <c r="AQ214" t="e">
        <f>INDEX(TextClassificationList[],MATCH(SUNA_AGENCY_EN[[#This Row],[text_classification_arabic2]],TextClassificationList[text_classification_arabic],0),1)</f>
        <v>#N/A</v>
      </c>
      <c r="AS214" t="e">
        <f>INDEX(TextClassificationList[],MATCH(SUNA_AGENCY_EN[[#This Row],[text_classification_arabic3]],TextClassificationList[text_classification_arabic],0),1)</f>
        <v>#N/A</v>
      </c>
      <c r="AU214" t="e">
        <f>INDEX(TextClassificationList[],MATCH(SUNA_AGENCY_EN[[#This Row],[text_classification_arabic3]],TextClassificationList[text_classification_arabic],0),1)</f>
        <v>#N/A</v>
      </c>
      <c r="AW214" t="e">
        <f>INDEX(TextClassificationList[],MATCH(SUNA_AGENCY_EN[[#This Row],[text_classification_arabic5]],TextClassificationList[text_classification_arabic],0),1)</f>
        <v>#N/A</v>
      </c>
    </row>
    <row r="215" spans="1:49" x14ac:dyDescent="0.2">
      <c r="A215">
        <v>1.6207756414226596E+18</v>
      </c>
      <c r="B215">
        <v>1.6207756414226596E+18</v>
      </c>
      <c r="C215" t="s">
        <v>1576</v>
      </c>
      <c r="D215" s="1">
        <v>44958</v>
      </c>
      <c r="E215" s="2">
        <v>0.64351851851851849</v>
      </c>
      <c r="F215">
        <v>200</v>
      </c>
      <c r="G215">
        <v>1.4671198087391683E+18</v>
      </c>
      <c r="H215" t="s">
        <v>295</v>
      </c>
      <c r="I215" t="s">
        <v>296</v>
      </c>
      <c r="J215" t="s">
        <v>265</v>
      </c>
      <c r="K215" t="s">
        <v>1577</v>
      </c>
      <c r="L215" t="s">
        <v>272</v>
      </c>
      <c r="M215" t="s">
        <v>266</v>
      </c>
      <c r="N215" t="s">
        <v>1578</v>
      </c>
      <c r="O215" t="s">
        <v>1579</v>
      </c>
      <c r="P215">
        <v>0</v>
      </c>
      <c r="Q215">
        <v>0</v>
      </c>
      <c r="R215">
        <v>0</v>
      </c>
      <c r="S215" t="s">
        <v>300</v>
      </c>
      <c r="T215" t="s">
        <v>266</v>
      </c>
      <c r="U215" t="s">
        <v>1580</v>
      </c>
      <c r="V215" t="b">
        <v>0</v>
      </c>
      <c r="W215" t="s">
        <v>265</v>
      </c>
      <c r="X215">
        <v>1</v>
      </c>
      <c r="Y215" t="s">
        <v>1581</v>
      </c>
      <c r="Z215" t="s">
        <v>265</v>
      </c>
      <c r="AA215" t="s">
        <v>265</v>
      </c>
      <c r="AB215" t="s">
        <v>265</v>
      </c>
      <c r="AC215" t="s">
        <v>265</v>
      </c>
      <c r="AD215" t="s">
        <v>265</v>
      </c>
      <c r="AE215" t="s">
        <v>265</v>
      </c>
      <c r="AF215" t="s">
        <v>266</v>
      </c>
      <c r="AG215" t="s">
        <v>265</v>
      </c>
      <c r="AH215" t="s">
        <v>265</v>
      </c>
      <c r="AI215" t="s">
        <v>265</v>
      </c>
      <c r="AJ215" t="s">
        <v>265</v>
      </c>
      <c r="AL215" t="str">
        <f>IF(SUNA_AGENCY_EN[[#This Row],[relevancy_classification_english]]="Relevant","مناسب",IF(SUNA_AGENCY_EN[[#This Row],[relevancy_classification_english]]="Relevant","عَرَضِيّ",""))</f>
        <v/>
      </c>
      <c r="AN215" t="str">
        <f>IF(SUNA_AGENCY_EN[[#This Row],[sentiment_analysis_english]]="Negative","سلبي",IF(SUNA_AGENCY_EN[[#This Row],[sentiment_analysis_english]]="Neutral","حيادي",IF(SUNA_AGENCY_EN[[#This Row],[sentiment_analysis_english]]="Positive","إيجابي","")))</f>
        <v/>
      </c>
      <c r="AO215" t="str">
        <f>INDEX(TextClassificationList[],MATCH(SUNA_AGENCY_EN[[#This Row],[text_classification_arabic]],TextClassificationList[text_classification_arabic],0),1)</f>
        <v>Politics</v>
      </c>
      <c r="AP215" t="s">
        <v>174</v>
      </c>
      <c r="AQ215" t="e">
        <f>INDEX(TextClassificationList[],MATCH(SUNA_AGENCY_EN[[#This Row],[text_classification_arabic2]],TextClassificationList[text_classification_arabic],0),1)</f>
        <v>#N/A</v>
      </c>
      <c r="AS215" t="e">
        <f>INDEX(TextClassificationList[],MATCH(SUNA_AGENCY_EN[[#This Row],[text_classification_arabic3]],TextClassificationList[text_classification_arabic],0),1)</f>
        <v>#N/A</v>
      </c>
      <c r="AU215" t="e">
        <f>INDEX(TextClassificationList[],MATCH(SUNA_AGENCY_EN[[#This Row],[text_classification_arabic3]],TextClassificationList[text_classification_arabic],0),1)</f>
        <v>#N/A</v>
      </c>
      <c r="AW215" t="e">
        <f>INDEX(TextClassificationList[],MATCH(SUNA_AGENCY_EN[[#This Row],[text_classification_arabic5]],TextClassificationList[text_classification_arabic],0),1)</f>
        <v>#N/A</v>
      </c>
    </row>
    <row r="216" spans="1:49" x14ac:dyDescent="0.2">
      <c r="A216">
        <v>1.6207752123327652E+18</v>
      </c>
      <c r="B216">
        <v>1.6207752123327652E+18</v>
      </c>
      <c r="C216" t="s">
        <v>1582</v>
      </c>
      <c r="D216" s="1">
        <v>44958</v>
      </c>
      <c r="E216" s="2">
        <v>0.64232638888888893</v>
      </c>
      <c r="F216">
        <v>200</v>
      </c>
      <c r="G216">
        <v>1.4671198087391683E+18</v>
      </c>
      <c r="H216" t="s">
        <v>295</v>
      </c>
      <c r="I216" t="s">
        <v>296</v>
      </c>
      <c r="J216" t="s">
        <v>265</v>
      </c>
      <c r="K216" t="s">
        <v>1583</v>
      </c>
      <c r="L216" t="s">
        <v>272</v>
      </c>
      <c r="M216" t="s">
        <v>266</v>
      </c>
      <c r="N216" t="s">
        <v>1584</v>
      </c>
      <c r="O216" t="s">
        <v>1585</v>
      </c>
      <c r="P216">
        <v>0</v>
      </c>
      <c r="Q216">
        <v>1</v>
      </c>
      <c r="R216">
        <v>3</v>
      </c>
      <c r="S216" t="s">
        <v>300</v>
      </c>
      <c r="T216" t="s">
        <v>266</v>
      </c>
      <c r="U216" t="s">
        <v>1586</v>
      </c>
      <c r="V216" t="b">
        <v>0</v>
      </c>
      <c r="W216" t="s">
        <v>265</v>
      </c>
      <c r="X216">
        <v>1</v>
      </c>
      <c r="Y216" t="s">
        <v>1587</v>
      </c>
      <c r="Z216" t="s">
        <v>265</v>
      </c>
      <c r="AA216" t="s">
        <v>265</v>
      </c>
      <c r="AB216" t="s">
        <v>265</v>
      </c>
      <c r="AC216" t="s">
        <v>265</v>
      </c>
      <c r="AD216" t="s">
        <v>265</v>
      </c>
      <c r="AE216" t="s">
        <v>265</v>
      </c>
      <c r="AF216" t="s">
        <v>266</v>
      </c>
      <c r="AG216" t="s">
        <v>265</v>
      </c>
      <c r="AH216" t="s">
        <v>265</v>
      </c>
      <c r="AI216" t="s">
        <v>265</v>
      </c>
      <c r="AJ216" t="s">
        <v>265</v>
      </c>
      <c r="AL216" t="str">
        <f>IF(SUNA_AGENCY_EN[[#This Row],[relevancy_classification_english]]="Relevant","مناسب",IF(SUNA_AGENCY_EN[[#This Row],[relevancy_classification_english]]="Relevant","عَرَضِيّ",""))</f>
        <v/>
      </c>
      <c r="AN216" t="str">
        <f>IF(SUNA_AGENCY_EN[[#This Row],[sentiment_analysis_english]]="Negative","سلبي",IF(SUNA_AGENCY_EN[[#This Row],[sentiment_analysis_english]]="Neutral","حيادي",IF(SUNA_AGENCY_EN[[#This Row],[sentiment_analysis_english]]="Positive","إيجابي","")))</f>
        <v/>
      </c>
      <c r="AO216" t="str">
        <f>INDEX(TextClassificationList[],MATCH(SUNA_AGENCY_EN[[#This Row],[text_classification_arabic]],TextClassificationList[text_classification_arabic],0),1)</f>
        <v>Politics</v>
      </c>
      <c r="AP216" t="s">
        <v>174</v>
      </c>
      <c r="AQ216" t="e">
        <f>INDEX(TextClassificationList[],MATCH(SUNA_AGENCY_EN[[#This Row],[text_classification_arabic2]],TextClassificationList[text_classification_arabic],0),1)</f>
        <v>#N/A</v>
      </c>
      <c r="AS216" t="e">
        <f>INDEX(TextClassificationList[],MATCH(SUNA_AGENCY_EN[[#This Row],[text_classification_arabic3]],TextClassificationList[text_classification_arabic],0),1)</f>
        <v>#N/A</v>
      </c>
      <c r="AU216" t="e">
        <f>INDEX(TextClassificationList[],MATCH(SUNA_AGENCY_EN[[#This Row],[text_classification_arabic3]],TextClassificationList[text_classification_arabic],0),1)</f>
        <v>#N/A</v>
      </c>
      <c r="AW216" t="e">
        <f>INDEX(TextClassificationList[],MATCH(SUNA_AGENCY_EN[[#This Row],[text_classification_arabic5]],TextClassificationList[text_classification_arabic],0),1)</f>
        <v>#N/A</v>
      </c>
    </row>
    <row r="217" spans="1:49" x14ac:dyDescent="0.2">
      <c r="A217">
        <v>1.6207747888758129E+18</v>
      </c>
      <c r="B217">
        <v>1.6207747888758129E+18</v>
      </c>
      <c r="C217" t="s">
        <v>1588</v>
      </c>
      <c r="D217" s="1">
        <v>44958</v>
      </c>
      <c r="E217" s="2">
        <v>0.64115740740740745</v>
      </c>
      <c r="F217">
        <v>200</v>
      </c>
      <c r="G217">
        <v>1.4671198087391683E+18</v>
      </c>
      <c r="H217" t="s">
        <v>295</v>
      </c>
      <c r="I217" t="s">
        <v>296</v>
      </c>
      <c r="J217" t="s">
        <v>265</v>
      </c>
      <c r="K217" t="s">
        <v>1589</v>
      </c>
      <c r="L217" t="s">
        <v>272</v>
      </c>
      <c r="M217" t="s">
        <v>266</v>
      </c>
      <c r="N217" t="s">
        <v>1590</v>
      </c>
      <c r="O217" t="s">
        <v>1591</v>
      </c>
      <c r="P217">
        <v>0</v>
      </c>
      <c r="Q217">
        <v>0</v>
      </c>
      <c r="R217">
        <v>0</v>
      </c>
      <c r="S217" t="s">
        <v>300</v>
      </c>
      <c r="T217" t="s">
        <v>266</v>
      </c>
      <c r="U217" t="s">
        <v>1592</v>
      </c>
      <c r="V217" t="b">
        <v>0</v>
      </c>
      <c r="W217" t="s">
        <v>265</v>
      </c>
      <c r="X217">
        <v>1</v>
      </c>
      <c r="Y217" t="s">
        <v>1593</v>
      </c>
      <c r="Z217" t="s">
        <v>265</v>
      </c>
      <c r="AA217" t="s">
        <v>265</v>
      </c>
      <c r="AB217" t="s">
        <v>265</v>
      </c>
      <c r="AC217" t="s">
        <v>265</v>
      </c>
      <c r="AD217" t="s">
        <v>265</v>
      </c>
      <c r="AE217" t="s">
        <v>265</v>
      </c>
      <c r="AF217" t="s">
        <v>266</v>
      </c>
      <c r="AG217" t="s">
        <v>265</v>
      </c>
      <c r="AH217" t="s">
        <v>265</v>
      </c>
      <c r="AI217" t="s">
        <v>265</v>
      </c>
      <c r="AJ217" t="s">
        <v>265</v>
      </c>
      <c r="AL217" t="str">
        <f>IF(SUNA_AGENCY_EN[[#This Row],[relevancy_classification_english]]="Relevant","مناسب",IF(SUNA_AGENCY_EN[[#This Row],[relevancy_classification_english]]="Relevant","عَرَضِيّ",""))</f>
        <v/>
      </c>
      <c r="AN217" t="str">
        <f>IF(SUNA_AGENCY_EN[[#This Row],[sentiment_analysis_english]]="Negative","سلبي",IF(SUNA_AGENCY_EN[[#This Row],[sentiment_analysis_english]]="Neutral","حيادي",IF(SUNA_AGENCY_EN[[#This Row],[sentiment_analysis_english]]="Positive","إيجابي","")))</f>
        <v/>
      </c>
      <c r="AO217" t="str">
        <f>INDEX(TextClassificationList[],MATCH(SUNA_AGENCY_EN[[#This Row],[text_classification_arabic]],TextClassificationList[text_classification_arabic],0),1)</f>
        <v>Politics</v>
      </c>
      <c r="AP217" t="s">
        <v>174</v>
      </c>
      <c r="AQ217" t="e">
        <f>INDEX(TextClassificationList[],MATCH(SUNA_AGENCY_EN[[#This Row],[text_classification_arabic2]],TextClassificationList[text_classification_arabic],0),1)</f>
        <v>#N/A</v>
      </c>
      <c r="AS217" t="e">
        <f>INDEX(TextClassificationList[],MATCH(SUNA_AGENCY_EN[[#This Row],[text_classification_arabic3]],TextClassificationList[text_classification_arabic],0),1)</f>
        <v>#N/A</v>
      </c>
      <c r="AU217" t="e">
        <f>INDEX(TextClassificationList[],MATCH(SUNA_AGENCY_EN[[#This Row],[text_classification_arabic3]],TextClassificationList[text_classification_arabic],0),1)</f>
        <v>#N/A</v>
      </c>
      <c r="AW217" t="e">
        <f>INDEX(TextClassificationList[],MATCH(SUNA_AGENCY_EN[[#This Row],[text_classification_arabic5]],TextClassificationList[text_classification_arabic],0),1)</f>
        <v>#N/A</v>
      </c>
    </row>
    <row r="218" spans="1:49" hidden="1" x14ac:dyDescent="0.2">
      <c r="A218">
        <v>1.6207740484343849E+18</v>
      </c>
      <c r="B218">
        <v>1.6207740484343849E+18</v>
      </c>
      <c r="C218" t="s">
        <v>1594</v>
      </c>
      <c r="D218" s="1">
        <v>44958</v>
      </c>
      <c r="E218" s="2">
        <v>0.63912037037037039</v>
      </c>
      <c r="F218">
        <v>200</v>
      </c>
      <c r="G218">
        <v>1.4671198087391683E+18</v>
      </c>
      <c r="H218" t="s">
        <v>295</v>
      </c>
      <c r="I218" t="s">
        <v>296</v>
      </c>
      <c r="J218" t="s">
        <v>265</v>
      </c>
      <c r="K218" t="s">
        <v>1595</v>
      </c>
      <c r="L218" t="s">
        <v>272</v>
      </c>
      <c r="M218" t="s">
        <v>266</v>
      </c>
      <c r="N218" t="s">
        <v>1596</v>
      </c>
      <c r="O218" t="s">
        <v>1597</v>
      </c>
      <c r="P218">
        <v>0</v>
      </c>
      <c r="Q218">
        <v>0</v>
      </c>
      <c r="R218">
        <v>0</v>
      </c>
      <c r="S218" t="s">
        <v>300</v>
      </c>
      <c r="T218" t="s">
        <v>266</v>
      </c>
      <c r="U218" t="s">
        <v>1598</v>
      </c>
      <c r="V218" t="b">
        <v>0</v>
      </c>
      <c r="W218" t="s">
        <v>265</v>
      </c>
      <c r="X218">
        <v>1</v>
      </c>
      <c r="Y218" t="s">
        <v>1599</v>
      </c>
      <c r="Z218" t="s">
        <v>265</v>
      </c>
      <c r="AA218" t="s">
        <v>265</v>
      </c>
      <c r="AB218" t="s">
        <v>265</v>
      </c>
      <c r="AC218" t="s">
        <v>265</v>
      </c>
      <c r="AD218" t="s">
        <v>265</v>
      </c>
      <c r="AE218" t="s">
        <v>265</v>
      </c>
      <c r="AF218" t="s">
        <v>266</v>
      </c>
      <c r="AG218" t="s">
        <v>265</v>
      </c>
      <c r="AH218" t="s">
        <v>265</v>
      </c>
      <c r="AI218" t="s">
        <v>265</v>
      </c>
      <c r="AJ218" t="s">
        <v>265</v>
      </c>
      <c r="AK218" t="s">
        <v>267</v>
      </c>
      <c r="AL218" t="str">
        <f>IF(SUNA_AGENCY_EN[[#This Row],[relevancy_classification_english]]="Relevant","مناسب",IF(SUNA_AGENCY_EN[[#This Row],[relevancy_classification_english]]="Relevant","عَرَضِيّ",""))</f>
        <v>مناسب</v>
      </c>
      <c r="AM218" t="s">
        <v>269</v>
      </c>
      <c r="AN218" t="str">
        <f>IF(SUNA_AGENCY_EN[[#This Row],[sentiment_analysis_english]]="Negative","سلبي",IF(SUNA_AGENCY_EN[[#This Row],[sentiment_analysis_english]]="Neutral","حيادي",IF(SUNA_AGENCY_EN[[#This Row],[sentiment_analysis_english]]="Positive","إيجابي","")))</f>
        <v>إيجابي</v>
      </c>
      <c r="AO218" t="str">
        <f>INDEX(TextClassificationList[],MATCH(SUNA_AGENCY_EN[[#This Row],[text_classification_arabic]],TextClassificationList[text_classification_arabic],0),1)</f>
        <v>Peace and Security</v>
      </c>
      <c r="AP218" t="s">
        <v>168</v>
      </c>
      <c r="AQ218" t="e">
        <f>INDEX(TextClassificationList[],MATCH(SUNA_AGENCY_EN[[#This Row],[text_classification_arabic2]],TextClassificationList[text_classification_arabic],0),1)</f>
        <v>#N/A</v>
      </c>
      <c r="AS218" t="e">
        <f>INDEX(TextClassificationList[],MATCH(SUNA_AGENCY_EN[[#This Row],[text_classification_arabic3]],TextClassificationList[text_classification_arabic],0),1)</f>
        <v>#N/A</v>
      </c>
      <c r="AU218" t="e">
        <f>INDEX(TextClassificationList[],MATCH(SUNA_AGENCY_EN[[#This Row],[text_classification_arabic3]],TextClassificationList[text_classification_arabic],0),1)</f>
        <v>#N/A</v>
      </c>
      <c r="AW218" t="e">
        <f>INDEX(TextClassificationList[],MATCH(SUNA_AGENCY_EN[[#This Row],[text_classification_arabic5]],TextClassificationList[text_classification_arabic],0),1)</f>
        <v>#N/A</v>
      </c>
    </row>
    <row r="219" spans="1:49" x14ac:dyDescent="0.2">
      <c r="A219">
        <v>1.6207717435510866E+18</v>
      </c>
      <c r="B219">
        <v>1.6207717435510866E+18</v>
      </c>
      <c r="C219" t="s">
        <v>1600</v>
      </c>
      <c r="D219" s="1">
        <v>44958</v>
      </c>
      <c r="E219" s="2">
        <v>0.63275462962962958</v>
      </c>
      <c r="F219">
        <v>200</v>
      </c>
      <c r="G219">
        <v>1.4671198087391683E+18</v>
      </c>
      <c r="H219" t="s">
        <v>295</v>
      </c>
      <c r="I219" t="s">
        <v>296</v>
      </c>
      <c r="J219" t="s">
        <v>265</v>
      </c>
      <c r="K219" t="s">
        <v>1601</v>
      </c>
      <c r="L219" t="s">
        <v>272</v>
      </c>
      <c r="M219" t="s">
        <v>266</v>
      </c>
      <c r="N219" t="s">
        <v>1602</v>
      </c>
      <c r="O219" t="s">
        <v>1603</v>
      </c>
      <c r="P219">
        <v>0</v>
      </c>
      <c r="Q219">
        <v>0</v>
      </c>
      <c r="R219">
        <v>0</v>
      </c>
      <c r="S219" t="s">
        <v>300</v>
      </c>
      <c r="T219" t="s">
        <v>266</v>
      </c>
      <c r="U219" t="s">
        <v>1604</v>
      </c>
      <c r="V219" t="b">
        <v>0</v>
      </c>
      <c r="W219" t="s">
        <v>265</v>
      </c>
      <c r="X219">
        <v>1</v>
      </c>
      <c r="Y219" t="s">
        <v>1605</v>
      </c>
      <c r="Z219" t="s">
        <v>265</v>
      </c>
      <c r="AA219" t="s">
        <v>265</v>
      </c>
      <c r="AB219" t="s">
        <v>265</v>
      </c>
      <c r="AC219" t="s">
        <v>265</v>
      </c>
      <c r="AD219" t="s">
        <v>265</v>
      </c>
      <c r="AE219" t="s">
        <v>265</v>
      </c>
      <c r="AF219" t="s">
        <v>266</v>
      </c>
      <c r="AG219" t="s">
        <v>265</v>
      </c>
      <c r="AH219" t="s">
        <v>265</v>
      </c>
      <c r="AI219" t="s">
        <v>265</v>
      </c>
      <c r="AJ219" t="s">
        <v>265</v>
      </c>
      <c r="AL219" t="str">
        <f>IF(SUNA_AGENCY_EN[[#This Row],[relevancy_classification_english]]="Relevant","مناسب",IF(SUNA_AGENCY_EN[[#This Row],[relevancy_classification_english]]="Relevant","عَرَضِيّ",""))</f>
        <v/>
      </c>
      <c r="AN219" t="str">
        <f>IF(SUNA_AGENCY_EN[[#This Row],[sentiment_analysis_english]]="Negative","سلبي",IF(SUNA_AGENCY_EN[[#This Row],[sentiment_analysis_english]]="Neutral","حيادي",IF(SUNA_AGENCY_EN[[#This Row],[sentiment_analysis_english]]="Positive","إيجابي","")))</f>
        <v/>
      </c>
      <c r="AO219" t="str">
        <f>INDEX(TextClassificationList[],MATCH(SUNA_AGENCY_EN[[#This Row],[text_classification_arabic]],TextClassificationList[text_classification_arabic],0),1)</f>
        <v>Politics</v>
      </c>
      <c r="AP219" t="s">
        <v>174</v>
      </c>
      <c r="AQ219" t="e">
        <f>INDEX(TextClassificationList[],MATCH(SUNA_AGENCY_EN[[#This Row],[text_classification_arabic2]],TextClassificationList[text_classification_arabic],0),1)</f>
        <v>#N/A</v>
      </c>
      <c r="AS219" t="e">
        <f>INDEX(TextClassificationList[],MATCH(SUNA_AGENCY_EN[[#This Row],[text_classification_arabic3]],TextClassificationList[text_classification_arabic],0),1)</f>
        <v>#N/A</v>
      </c>
      <c r="AU219" t="e">
        <f>INDEX(TextClassificationList[],MATCH(SUNA_AGENCY_EN[[#This Row],[text_classification_arabic3]],TextClassificationList[text_classification_arabic],0),1)</f>
        <v>#N/A</v>
      </c>
      <c r="AW219" t="e">
        <f>INDEX(TextClassificationList[],MATCH(SUNA_AGENCY_EN[[#This Row],[text_classification_arabic5]],TextClassificationList[text_classification_arabic],0),1)</f>
        <v>#N/A</v>
      </c>
    </row>
    <row r="220" spans="1:49" hidden="1" x14ac:dyDescent="0.2">
      <c r="A220">
        <v>1.6205131904834929E+18</v>
      </c>
      <c r="B220">
        <v>1.6205131904834929E+18</v>
      </c>
      <c r="C220" t="s">
        <v>1606</v>
      </c>
      <c r="D220" s="1">
        <v>44957</v>
      </c>
      <c r="E220" s="2">
        <v>0.91928240740740741</v>
      </c>
      <c r="F220">
        <v>200</v>
      </c>
      <c r="G220">
        <v>1.4671198087391683E+18</v>
      </c>
      <c r="H220" t="s">
        <v>295</v>
      </c>
      <c r="I220" t="s">
        <v>296</v>
      </c>
      <c r="J220" t="s">
        <v>265</v>
      </c>
      <c r="K220" t="s">
        <v>1607</v>
      </c>
      <c r="L220" t="s">
        <v>272</v>
      </c>
      <c r="M220" t="s">
        <v>266</v>
      </c>
      <c r="N220" t="s">
        <v>1608</v>
      </c>
      <c r="O220" t="s">
        <v>1609</v>
      </c>
      <c r="P220">
        <v>0</v>
      </c>
      <c r="Q220">
        <v>0</v>
      </c>
      <c r="R220">
        <v>0</v>
      </c>
      <c r="S220" t="s">
        <v>300</v>
      </c>
      <c r="T220" t="s">
        <v>266</v>
      </c>
      <c r="U220" t="s">
        <v>1610</v>
      </c>
      <c r="V220" t="b">
        <v>0</v>
      </c>
      <c r="W220" t="s">
        <v>265</v>
      </c>
      <c r="X220">
        <v>1</v>
      </c>
      <c r="Y220" t="s">
        <v>1611</v>
      </c>
      <c r="Z220" t="s">
        <v>265</v>
      </c>
      <c r="AA220" t="s">
        <v>265</v>
      </c>
      <c r="AB220" t="s">
        <v>265</v>
      </c>
      <c r="AC220" t="s">
        <v>265</v>
      </c>
      <c r="AD220" t="s">
        <v>265</v>
      </c>
      <c r="AE220" t="s">
        <v>265</v>
      </c>
      <c r="AF220" t="s">
        <v>266</v>
      </c>
      <c r="AG220" t="s">
        <v>265</v>
      </c>
      <c r="AH220" t="s">
        <v>265</v>
      </c>
      <c r="AI220" t="s">
        <v>265</v>
      </c>
      <c r="AJ220" t="s">
        <v>265</v>
      </c>
      <c r="AK220" t="s">
        <v>267</v>
      </c>
      <c r="AL220" t="str">
        <f>IF(SUNA_AGENCY_EN[[#This Row],[relevancy_classification_english]]="Relevant","مناسب",IF(SUNA_AGENCY_EN[[#This Row],[relevancy_classification_english]]="Relevant","عَرَضِيّ",""))</f>
        <v>مناسب</v>
      </c>
      <c r="AM220" t="s">
        <v>269</v>
      </c>
      <c r="AN220" t="str">
        <f>IF(SUNA_AGENCY_EN[[#This Row],[sentiment_analysis_english]]="Negative","سلبي",IF(SUNA_AGENCY_EN[[#This Row],[sentiment_analysis_english]]="Neutral","حيادي",IF(SUNA_AGENCY_EN[[#This Row],[sentiment_analysis_english]]="Positive","إيجابي","")))</f>
        <v>إيجابي</v>
      </c>
      <c r="AO220" t="str">
        <f>INDEX(TextClassificationList[],MATCH(SUNA_AGENCY_EN[[#This Row],[text_classification_arabic]],TextClassificationList[text_classification_arabic],0),1)</f>
        <v>Peace and Security</v>
      </c>
      <c r="AP220" t="s">
        <v>168</v>
      </c>
      <c r="AQ220" t="e">
        <f>INDEX(TextClassificationList[],MATCH(SUNA_AGENCY_EN[[#This Row],[text_classification_arabic2]],TextClassificationList[text_classification_arabic],0),1)</f>
        <v>#N/A</v>
      </c>
      <c r="AS220" t="e">
        <f>INDEX(TextClassificationList[],MATCH(SUNA_AGENCY_EN[[#This Row],[text_classification_arabic3]],TextClassificationList[text_classification_arabic],0),1)</f>
        <v>#N/A</v>
      </c>
      <c r="AU220" t="e">
        <f>INDEX(TextClassificationList[],MATCH(SUNA_AGENCY_EN[[#This Row],[text_classification_arabic3]],TextClassificationList[text_classification_arabic],0),1)</f>
        <v>#N/A</v>
      </c>
      <c r="AW220" t="e">
        <f>INDEX(TextClassificationList[],MATCH(SUNA_AGENCY_EN[[#This Row],[text_classification_arabic5]],TextClassificationList[text_classification_arabic],0),1)</f>
        <v>#N/A</v>
      </c>
    </row>
    <row r="221" spans="1:49" x14ac:dyDescent="0.2">
      <c r="A221">
        <v>1.6205097945400689E+18</v>
      </c>
      <c r="B221">
        <v>1.6205097945400689E+18</v>
      </c>
      <c r="C221" t="s">
        <v>1612</v>
      </c>
      <c r="D221" s="1">
        <v>44957</v>
      </c>
      <c r="E221" s="2">
        <v>0.90991898148148154</v>
      </c>
      <c r="F221">
        <v>200</v>
      </c>
      <c r="G221">
        <v>1.4671198087391683E+18</v>
      </c>
      <c r="H221" t="s">
        <v>295</v>
      </c>
      <c r="I221" t="s">
        <v>296</v>
      </c>
      <c r="J221" t="s">
        <v>265</v>
      </c>
      <c r="K221" t="s">
        <v>1613</v>
      </c>
      <c r="L221" t="s">
        <v>272</v>
      </c>
      <c r="M221" t="s">
        <v>266</v>
      </c>
      <c r="N221" t="s">
        <v>1614</v>
      </c>
      <c r="O221" t="s">
        <v>1615</v>
      </c>
      <c r="P221">
        <v>0</v>
      </c>
      <c r="Q221">
        <v>0</v>
      </c>
      <c r="R221">
        <v>0</v>
      </c>
      <c r="S221" t="s">
        <v>300</v>
      </c>
      <c r="T221" t="s">
        <v>266</v>
      </c>
      <c r="U221" t="s">
        <v>1616</v>
      </c>
      <c r="V221" t="b">
        <v>0</v>
      </c>
      <c r="W221" t="s">
        <v>265</v>
      </c>
      <c r="X221">
        <v>1</v>
      </c>
      <c r="Y221" t="s">
        <v>1617</v>
      </c>
      <c r="Z221" t="s">
        <v>265</v>
      </c>
      <c r="AA221" t="s">
        <v>265</v>
      </c>
      <c r="AB221" t="s">
        <v>265</v>
      </c>
      <c r="AC221" t="s">
        <v>265</v>
      </c>
      <c r="AD221" t="s">
        <v>265</v>
      </c>
      <c r="AE221" t="s">
        <v>265</v>
      </c>
      <c r="AF221" t="s">
        <v>266</v>
      </c>
      <c r="AG221" t="s">
        <v>265</v>
      </c>
      <c r="AH221" t="s">
        <v>265</v>
      </c>
      <c r="AI221" t="s">
        <v>265</v>
      </c>
      <c r="AJ221" t="s">
        <v>265</v>
      </c>
      <c r="AL221" t="str">
        <f>IF(SUNA_AGENCY_EN[[#This Row],[relevancy_classification_english]]="Relevant","مناسب",IF(SUNA_AGENCY_EN[[#This Row],[relevancy_classification_english]]="Relevant","عَرَضِيّ",""))</f>
        <v/>
      </c>
      <c r="AN221" t="str">
        <f>IF(SUNA_AGENCY_EN[[#This Row],[sentiment_analysis_english]]="Negative","سلبي",IF(SUNA_AGENCY_EN[[#This Row],[sentiment_analysis_english]]="Neutral","حيادي",IF(SUNA_AGENCY_EN[[#This Row],[sentiment_analysis_english]]="Positive","إيجابي","")))</f>
        <v/>
      </c>
      <c r="AO221" t="str">
        <f>INDEX(TextClassificationList[],MATCH(SUNA_AGENCY_EN[[#This Row],[text_classification_arabic]],TextClassificationList[text_classification_arabic],0),1)</f>
        <v>Politics</v>
      </c>
      <c r="AP221" t="s">
        <v>174</v>
      </c>
      <c r="AQ221" t="e">
        <f>INDEX(TextClassificationList[],MATCH(SUNA_AGENCY_EN[[#This Row],[text_classification_arabic2]],TextClassificationList[text_classification_arabic],0),1)</f>
        <v>#N/A</v>
      </c>
      <c r="AS221" t="e">
        <f>INDEX(TextClassificationList[],MATCH(SUNA_AGENCY_EN[[#This Row],[text_classification_arabic3]],TextClassificationList[text_classification_arabic],0),1)</f>
        <v>#N/A</v>
      </c>
      <c r="AU221" t="e">
        <f>INDEX(TextClassificationList[],MATCH(SUNA_AGENCY_EN[[#This Row],[text_classification_arabic3]],TextClassificationList[text_classification_arabic],0),1)</f>
        <v>#N/A</v>
      </c>
      <c r="AW221" t="e">
        <f>INDEX(TextClassificationList[],MATCH(SUNA_AGENCY_EN[[#This Row],[text_classification_arabic5]],TextClassificationList[text_classification_arabic],0),1)</f>
        <v>#N/A</v>
      </c>
    </row>
    <row r="222" spans="1:49" x14ac:dyDescent="0.2">
      <c r="A222">
        <v>1.6205008569606144E+18</v>
      </c>
      <c r="B222">
        <v>1.6205008569606144E+18</v>
      </c>
      <c r="C222" t="s">
        <v>1618</v>
      </c>
      <c r="D222" s="1">
        <v>44957</v>
      </c>
      <c r="E222" s="2">
        <v>0.88525462962962964</v>
      </c>
      <c r="F222">
        <v>200</v>
      </c>
      <c r="G222">
        <v>1.4671198087391683E+18</v>
      </c>
      <c r="H222" t="s">
        <v>295</v>
      </c>
      <c r="I222" t="s">
        <v>296</v>
      </c>
      <c r="J222" t="s">
        <v>265</v>
      </c>
      <c r="K222" t="s">
        <v>1619</v>
      </c>
      <c r="L222" t="s">
        <v>272</v>
      </c>
      <c r="M222" t="s">
        <v>266</v>
      </c>
      <c r="N222" t="s">
        <v>1620</v>
      </c>
      <c r="O222" t="s">
        <v>1621</v>
      </c>
      <c r="P222">
        <v>0</v>
      </c>
      <c r="Q222">
        <v>0</v>
      </c>
      <c r="R222">
        <v>0</v>
      </c>
      <c r="S222" t="s">
        <v>300</v>
      </c>
      <c r="T222" t="s">
        <v>266</v>
      </c>
      <c r="U222" t="s">
        <v>1622</v>
      </c>
      <c r="V222" t="b">
        <v>0</v>
      </c>
      <c r="W222" t="s">
        <v>265</v>
      </c>
      <c r="X222">
        <v>1</v>
      </c>
      <c r="Y222" t="s">
        <v>1623</v>
      </c>
      <c r="Z222" t="s">
        <v>265</v>
      </c>
      <c r="AA222" t="s">
        <v>265</v>
      </c>
      <c r="AB222" t="s">
        <v>265</v>
      </c>
      <c r="AC222" t="s">
        <v>265</v>
      </c>
      <c r="AD222" t="s">
        <v>265</v>
      </c>
      <c r="AE222" t="s">
        <v>265</v>
      </c>
      <c r="AF222" t="s">
        <v>266</v>
      </c>
      <c r="AG222" t="s">
        <v>265</v>
      </c>
      <c r="AH222" t="s">
        <v>265</v>
      </c>
      <c r="AI222" t="s">
        <v>265</v>
      </c>
      <c r="AJ222" t="s">
        <v>265</v>
      </c>
      <c r="AL222" t="str">
        <f>IF(SUNA_AGENCY_EN[[#This Row],[relevancy_classification_english]]="Relevant","مناسب",IF(SUNA_AGENCY_EN[[#This Row],[relevancy_classification_english]]="Relevant","عَرَضِيّ",""))</f>
        <v/>
      </c>
      <c r="AN222" t="str">
        <f>IF(SUNA_AGENCY_EN[[#This Row],[sentiment_analysis_english]]="Negative","سلبي",IF(SUNA_AGENCY_EN[[#This Row],[sentiment_analysis_english]]="Neutral","حيادي",IF(SUNA_AGENCY_EN[[#This Row],[sentiment_analysis_english]]="Positive","إيجابي","")))</f>
        <v/>
      </c>
      <c r="AO222" t="str">
        <f>INDEX(TextClassificationList[],MATCH(SUNA_AGENCY_EN[[#This Row],[text_classification_arabic]],TextClassificationList[text_classification_arabic],0),1)</f>
        <v>Politics</v>
      </c>
      <c r="AP222" t="s">
        <v>174</v>
      </c>
      <c r="AQ222" t="e">
        <f>INDEX(TextClassificationList[],MATCH(SUNA_AGENCY_EN[[#This Row],[text_classification_arabic2]],TextClassificationList[text_classification_arabic],0),1)</f>
        <v>#N/A</v>
      </c>
      <c r="AS222" t="e">
        <f>INDEX(TextClassificationList[],MATCH(SUNA_AGENCY_EN[[#This Row],[text_classification_arabic3]],TextClassificationList[text_classification_arabic],0),1)</f>
        <v>#N/A</v>
      </c>
      <c r="AU222" t="e">
        <f>INDEX(TextClassificationList[],MATCH(SUNA_AGENCY_EN[[#This Row],[text_classification_arabic3]],TextClassificationList[text_classification_arabic],0),1)</f>
        <v>#N/A</v>
      </c>
      <c r="AW222" t="e">
        <f>INDEX(TextClassificationList[],MATCH(SUNA_AGENCY_EN[[#This Row],[text_classification_arabic5]],TextClassificationList[text_classification_arabic],0),1)</f>
        <v>#N/A</v>
      </c>
    </row>
    <row r="223" spans="1:49" x14ac:dyDescent="0.2">
      <c r="A223">
        <v>1.620492142799106E+18</v>
      </c>
      <c r="B223">
        <v>1.620492142799106E+18</v>
      </c>
      <c r="C223" t="s">
        <v>1624</v>
      </c>
      <c r="D223" s="1">
        <v>44957</v>
      </c>
      <c r="E223" s="2">
        <v>0.86120370370370369</v>
      </c>
      <c r="F223">
        <v>200</v>
      </c>
      <c r="G223">
        <v>1.4671198087391683E+18</v>
      </c>
      <c r="H223" t="s">
        <v>295</v>
      </c>
      <c r="I223" t="s">
        <v>296</v>
      </c>
      <c r="J223" t="s">
        <v>265</v>
      </c>
      <c r="K223" t="s">
        <v>1625</v>
      </c>
      <c r="L223" t="s">
        <v>272</v>
      </c>
      <c r="M223" t="s">
        <v>266</v>
      </c>
      <c r="N223" t="s">
        <v>1626</v>
      </c>
      <c r="O223" t="s">
        <v>1627</v>
      </c>
      <c r="P223">
        <v>0</v>
      </c>
      <c r="Q223">
        <v>0</v>
      </c>
      <c r="R223">
        <v>0</v>
      </c>
      <c r="S223" t="s">
        <v>300</v>
      </c>
      <c r="T223" t="s">
        <v>266</v>
      </c>
      <c r="U223" t="s">
        <v>1628</v>
      </c>
      <c r="V223" t="b">
        <v>0</v>
      </c>
      <c r="W223" t="s">
        <v>265</v>
      </c>
      <c r="X223">
        <v>1</v>
      </c>
      <c r="Y223" t="s">
        <v>1629</v>
      </c>
      <c r="Z223" t="s">
        <v>265</v>
      </c>
      <c r="AA223" t="s">
        <v>265</v>
      </c>
      <c r="AB223" t="s">
        <v>265</v>
      </c>
      <c r="AC223" t="s">
        <v>265</v>
      </c>
      <c r="AD223" t="s">
        <v>265</v>
      </c>
      <c r="AE223" t="s">
        <v>265</v>
      </c>
      <c r="AF223" t="s">
        <v>266</v>
      </c>
      <c r="AG223" t="s">
        <v>265</v>
      </c>
      <c r="AH223" t="s">
        <v>265</v>
      </c>
      <c r="AI223" t="s">
        <v>265</v>
      </c>
      <c r="AJ223" t="s">
        <v>265</v>
      </c>
      <c r="AL223" t="str">
        <f>IF(SUNA_AGENCY_EN[[#This Row],[relevancy_classification_english]]="Relevant","مناسب",IF(SUNA_AGENCY_EN[[#This Row],[relevancy_classification_english]]="Relevant","عَرَضِيّ",""))</f>
        <v/>
      </c>
      <c r="AN223" t="str">
        <f>IF(SUNA_AGENCY_EN[[#This Row],[sentiment_analysis_english]]="Negative","سلبي",IF(SUNA_AGENCY_EN[[#This Row],[sentiment_analysis_english]]="Neutral","حيادي",IF(SUNA_AGENCY_EN[[#This Row],[sentiment_analysis_english]]="Positive","إيجابي","")))</f>
        <v/>
      </c>
      <c r="AO223" t="str">
        <f>INDEX(TextClassificationList[],MATCH(SUNA_AGENCY_EN[[#This Row],[text_classification_arabic]],TextClassificationList[text_classification_arabic],0),1)</f>
        <v>Politics</v>
      </c>
      <c r="AP223" t="s">
        <v>174</v>
      </c>
      <c r="AQ223" t="e">
        <f>INDEX(TextClassificationList[],MATCH(SUNA_AGENCY_EN[[#This Row],[text_classification_arabic2]],TextClassificationList[text_classification_arabic],0),1)</f>
        <v>#N/A</v>
      </c>
      <c r="AS223" t="e">
        <f>INDEX(TextClassificationList[],MATCH(SUNA_AGENCY_EN[[#This Row],[text_classification_arabic3]],TextClassificationList[text_classification_arabic],0),1)</f>
        <v>#N/A</v>
      </c>
      <c r="AU223" t="e">
        <f>INDEX(TextClassificationList[],MATCH(SUNA_AGENCY_EN[[#This Row],[text_classification_arabic3]],TextClassificationList[text_classification_arabic],0),1)</f>
        <v>#N/A</v>
      </c>
      <c r="AW223" t="e">
        <f>INDEX(TextClassificationList[],MATCH(SUNA_AGENCY_EN[[#This Row],[text_classification_arabic5]],TextClassificationList[text_classification_arabic],0),1)</f>
        <v>#N/A</v>
      </c>
    </row>
    <row r="224" spans="1:49" x14ac:dyDescent="0.2">
      <c r="A224">
        <v>1.6204865206827295E+18</v>
      </c>
      <c r="B224">
        <v>1.6204865206827295E+18</v>
      </c>
      <c r="C224" t="s">
        <v>1630</v>
      </c>
      <c r="D224" s="1">
        <v>44957</v>
      </c>
      <c r="E224" s="2">
        <v>0.84569444444444442</v>
      </c>
      <c r="F224">
        <v>200</v>
      </c>
      <c r="G224">
        <v>1.4671198087391683E+18</v>
      </c>
      <c r="H224" t="s">
        <v>295</v>
      </c>
      <c r="I224" t="s">
        <v>296</v>
      </c>
      <c r="J224" t="s">
        <v>265</v>
      </c>
      <c r="K224" t="s">
        <v>1631</v>
      </c>
      <c r="L224" t="s">
        <v>272</v>
      </c>
      <c r="M224" t="s">
        <v>266</v>
      </c>
      <c r="N224" t="s">
        <v>1632</v>
      </c>
      <c r="O224" t="s">
        <v>1633</v>
      </c>
      <c r="P224">
        <v>0</v>
      </c>
      <c r="Q224">
        <v>0</v>
      </c>
      <c r="R224">
        <v>0</v>
      </c>
      <c r="S224" t="s">
        <v>300</v>
      </c>
      <c r="T224" t="s">
        <v>266</v>
      </c>
      <c r="U224" t="s">
        <v>1634</v>
      </c>
      <c r="V224" t="b">
        <v>0</v>
      </c>
      <c r="W224" t="s">
        <v>265</v>
      </c>
      <c r="X224">
        <v>1</v>
      </c>
      <c r="Y224" t="s">
        <v>1635</v>
      </c>
      <c r="Z224" t="s">
        <v>265</v>
      </c>
      <c r="AA224" t="s">
        <v>265</v>
      </c>
      <c r="AB224" t="s">
        <v>265</v>
      </c>
      <c r="AC224" t="s">
        <v>265</v>
      </c>
      <c r="AD224" t="s">
        <v>265</v>
      </c>
      <c r="AE224" t="s">
        <v>265</v>
      </c>
      <c r="AF224" t="s">
        <v>266</v>
      </c>
      <c r="AG224" t="s">
        <v>265</v>
      </c>
      <c r="AH224" t="s">
        <v>265</v>
      </c>
      <c r="AI224" t="s">
        <v>265</v>
      </c>
      <c r="AJ224" t="s">
        <v>265</v>
      </c>
      <c r="AL224" t="str">
        <f>IF(SUNA_AGENCY_EN[[#This Row],[relevancy_classification_english]]="Relevant","مناسب",IF(SUNA_AGENCY_EN[[#This Row],[relevancy_classification_english]]="Relevant","عَرَضِيّ",""))</f>
        <v/>
      </c>
      <c r="AN224" t="str">
        <f>IF(SUNA_AGENCY_EN[[#This Row],[sentiment_analysis_english]]="Negative","سلبي",IF(SUNA_AGENCY_EN[[#This Row],[sentiment_analysis_english]]="Neutral","حيادي",IF(SUNA_AGENCY_EN[[#This Row],[sentiment_analysis_english]]="Positive","إيجابي","")))</f>
        <v/>
      </c>
      <c r="AO224" t="str">
        <f>INDEX(TextClassificationList[],MATCH(SUNA_AGENCY_EN[[#This Row],[text_classification_arabic]],TextClassificationList[text_classification_arabic],0),1)</f>
        <v>Politics</v>
      </c>
      <c r="AP224" t="s">
        <v>174</v>
      </c>
      <c r="AQ224" t="e">
        <f>INDEX(TextClassificationList[],MATCH(SUNA_AGENCY_EN[[#This Row],[text_classification_arabic2]],TextClassificationList[text_classification_arabic],0),1)</f>
        <v>#N/A</v>
      </c>
      <c r="AS224" t="e">
        <f>INDEX(TextClassificationList[],MATCH(SUNA_AGENCY_EN[[#This Row],[text_classification_arabic3]],TextClassificationList[text_classification_arabic],0),1)</f>
        <v>#N/A</v>
      </c>
      <c r="AU224" t="e">
        <f>INDEX(TextClassificationList[],MATCH(SUNA_AGENCY_EN[[#This Row],[text_classification_arabic3]],TextClassificationList[text_classification_arabic],0),1)</f>
        <v>#N/A</v>
      </c>
      <c r="AW224" t="e">
        <f>INDEX(TextClassificationList[],MATCH(SUNA_AGENCY_EN[[#This Row],[text_classification_arabic5]],TextClassificationList[text_classification_arabic],0),1)</f>
        <v>#N/A</v>
      </c>
    </row>
    <row r="225" spans="1:49" x14ac:dyDescent="0.2">
      <c r="A225">
        <v>1.62047392196241E+18</v>
      </c>
      <c r="B225">
        <v>1.62047392196241E+18</v>
      </c>
      <c r="C225" t="s">
        <v>1636</v>
      </c>
      <c r="D225" s="1">
        <v>44957</v>
      </c>
      <c r="E225" s="2">
        <v>0.81092592592592594</v>
      </c>
      <c r="F225">
        <v>200</v>
      </c>
      <c r="G225">
        <v>1.4671198087391683E+18</v>
      </c>
      <c r="H225" t="s">
        <v>295</v>
      </c>
      <c r="I225" t="s">
        <v>296</v>
      </c>
      <c r="J225" t="s">
        <v>265</v>
      </c>
      <c r="K225" t="s">
        <v>1637</v>
      </c>
      <c r="L225" t="s">
        <v>272</v>
      </c>
      <c r="M225" t="s">
        <v>266</v>
      </c>
      <c r="N225" t="s">
        <v>1638</v>
      </c>
      <c r="O225" t="s">
        <v>1639</v>
      </c>
      <c r="P225">
        <v>0</v>
      </c>
      <c r="Q225">
        <v>0</v>
      </c>
      <c r="R225">
        <v>0</v>
      </c>
      <c r="S225" t="s">
        <v>300</v>
      </c>
      <c r="T225" t="s">
        <v>266</v>
      </c>
      <c r="U225" t="s">
        <v>1640</v>
      </c>
      <c r="V225" t="b">
        <v>0</v>
      </c>
      <c r="W225" t="s">
        <v>265</v>
      </c>
      <c r="X225">
        <v>1</v>
      </c>
      <c r="Y225" t="s">
        <v>1641</v>
      </c>
      <c r="Z225" t="s">
        <v>265</v>
      </c>
      <c r="AA225" t="s">
        <v>265</v>
      </c>
      <c r="AB225" t="s">
        <v>265</v>
      </c>
      <c r="AC225" t="s">
        <v>265</v>
      </c>
      <c r="AD225" t="s">
        <v>265</v>
      </c>
      <c r="AE225" t="s">
        <v>265</v>
      </c>
      <c r="AF225" t="s">
        <v>266</v>
      </c>
      <c r="AG225" t="s">
        <v>265</v>
      </c>
      <c r="AH225" t="s">
        <v>265</v>
      </c>
      <c r="AI225" t="s">
        <v>265</v>
      </c>
      <c r="AJ225" t="s">
        <v>265</v>
      </c>
      <c r="AL225" t="str">
        <f>IF(SUNA_AGENCY_EN[[#This Row],[relevancy_classification_english]]="Relevant","مناسب",IF(SUNA_AGENCY_EN[[#This Row],[relevancy_classification_english]]="Relevant","عَرَضِيّ",""))</f>
        <v/>
      </c>
      <c r="AN225" t="str">
        <f>IF(SUNA_AGENCY_EN[[#This Row],[sentiment_analysis_english]]="Negative","سلبي",IF(SUNA_AGENCY_EN[[#This Row],[sentiment_analysis_english]]="Neutral","حيادي",IF(SUNA_AGENCY_EN[[#This Row],[sentiment_analysis_english]]="Positive","إيجابي","")))</f>
        <v/>
      </c>
      <c r="AO225" t="str">
        <f>INDEX(TextClassificationList[],MATCH(SUNA_AGENCY_EN[[#This Row],[text_classification_arabic]],TextClassificationList[text_classification_arabic],0),1)</f>
        <v>Politics</v>
      </c>
      <c r="AP225" t="s">
        <v>174</v>
      </c>
      <c r="AQ225" t="e">
        <f>INDEX(TextClassificationList[],MATCH(SUNA_AGENCY_EN[[#This Row],[text_classification_arabic2]],TextClassificationList[text_classification_arabic],0),1)</f>
        <v>#N/A</v>
      </c>
      <c r="AS225" t="e">
        <f>INDEX(TextClassificationList[],MATCH(SUNA_AGENCY_EN[[#This Row],[text_classification_arabic3]],TextClassificationList[text_classification_arabic],0),1)</f>
        <v>#N/A</v>
      </c>
      <c r="AU225" t="e">
        <f>INDEX(TextClassificationList[],MATCH(SUNA_AGENCY_EN[[#This Row],[text_classification_arabic3]],TextClassificationList[text_classification_arabic],0),1)</f>
        <v>#N/A</v>
      </c>
      <c r="AW225" t="e">
        <f>INDEX(TextClassificationList[],MATCH(SUNA_AGENCY_EN[[#This Row],[text_classification_arabic5]],TextClassificationList[text_classification_arabic],0),1)</f>
        <v>#N/A</v>
      </c>
    </row>
    <row r="226" spans="1:49" x14ac:dyDescent="0.2">
      <c r="A226">
        <v>1.6204717395024364E+18</v>
      </c>
      <c r="B226">
        <v>1.6204717395024364E+18</v>
      </c>
      <c r="C226" t="s">
        <v>1642</v>
      </c>
      <c r="D226" s="1">
        <v>44957</v>
      </c>
      <c r="E226" s="2">
        <v>0.8049074074074074</v>
      </c>
      <c r="F226">
        <v>200</v>
      </c>
      <c r="G226">
        <v>1.4671198087391683E+18</v>
      </c>
      <c r="H226" t="s">
        <v>295</v>
      </c>
      <c r="I226" t="s">
        <v>296</v>
      </c>
      <c r="J226" t="s">
        <v>265</v>
      </c>
      <c r="K226" t="s">
        <v>1643</v>
      </c>
      <c r="L226" t="s">
        <v>272</v>
      </c>
      <c r="M226" t="s">
        <v>266</v>
      </c>
      <c r="N226" t="s">
        <v>1644</v>
      </c>
      <c r="O226" t="s">
        <v>1645</v>
      </c>
      <c r="P226">
        <v>0</v>
      </c>
      <c r="Q226">
        <v>0</v>
      </c>
      <c r="R226">
        <v>0</v>
      </c>
      <c r="S226" t="s">
        <v>300</v>
      </c>
      <c r="T226" t="s">
        <v>266</v>
      </c>
      <c r="U226" t="s">
        <v>1646</v>
      </c>
      <c r="V226" t="b">
        <v>0</v>
      </c>
      <c r="W226" t="s">
        <v>265</v>
      </c>
      <c r="X226">
        <v>1</v>
      </c>
      <c r="Y226" t="s">
        <v>1647</v>
      </c>
      <c r="Z226" t="s">
        <v>265</v>
      </c>
      <c r="AA226" t="s">
        <v>265</v>
      </c>
      <c r="AB226" t="s">
        <v>265</v>
      </c>
      <c r="AC226" t="s">
        <v>265</v>
      </c>
      <c r="AD226" t="s">
        <v>265</v>
      </c>
      <c r="AE226" t="s">
        <v>265</v>
      </c>
      <c r="AF226" t="s">
        <v>266</v>
      </c>
      <c r="AG226" t="s">
        <v>265</v>
      </c>
      <c r="AH226" t="s">
        <v>265</v>
      </c>
      <c r="AI226" t="s">
        <v>265</v>
      </c>
      <c r="AJ226" t="s">
        <v>265</v>
      </c>
      <c r="AL226" t="str">
        <f>IF(SUNA_AGENCY_EN[[#This Row],[relevancy_classification_english]]="Relevant","مناسب",IF(SUNA_AGENCY_EN[[#This Row],[relevancy_classification_english]]="Relevant","عَرَضِيّ",""))</f>
        <v/>
      </c>
      <c r="AN226" t="str">
        <f>IF(SUNA_AGENCY_EN[[#This Row],[sentiment_analysis_english]]="Negative","سلبي",IF(SUNA_AGENCY_EN[[#This Row],[sentiment_analysis_english]]="Neutral","حيادي",IF(SUNA_AGENCY_EN[[#This Row],[sentiment_analysis_english]]="Positive","إيجابي","")))</f>
        <v/>
      </c>
      <c r="AO226" t="str">
        <f>INDEX(TextClassificationList[],MATCH(SUNA_AGENCY_EN[[#This Row],[text_classification_arabic]],TextClassificationList[text_classification_arabic],0),1)</f>
        <v>Politics</v>
      </c>
      <c r="AP226" t="s">
        <v>174</v>
      </c>
      <c r="AQ226" t="e">
        <f>INDEX(TextClassificationList[],MATCH(SUNA_AGENCY_EN[[#This Row],[text_classification_arabic2]],TextClassificationList[text_classification_arabic],0),1)</f>
        <v>#N/A</v>
      </c>
      <c r="AS226" t="e">
        <f>INDEX(TextClassificationList[],MATCH(SUNA_AGENCY_EN[[#This Row],[text_classification_arabic3]],TextClassificationList[text_classification_arabic],0),1)</f>
        <v>#N/A</v>
      </c>
      <c r="AU226" t="e">
        <f>INDEX(TextClassificationList[],MATCH(SUNA_AGENCY_EN[[#This Row],[text_classification_arabic3]],TextClassificationList[text_classification_arabic],0),1)</f>
        <v>#N/A</v>
      </c>
      <c r="AW226" t="e">
        <f>INDEX(TextClassificationList[],MATCH(SUNA_AGENCY_EN[[#This Row],[text_classification_arabic5]],TextClassificationList[text_classification_arabic],0),1)</f>
        <v>#N/A</v>
      </c>
    </row>
    <row r="227" spans="1:49" x14ac:dyDescent="0.2">
      <c r="A227">
        <v>1.6204707190995845E+18</v>
      </c>
      <c r="B227">
        <v>1.6204707190995845E+18</v>
      </c>
      <c r="C227" t="s">
        <v>1648</v>
      </c>
      <c r="D227" s="1">
        <v>44957</v>
      </c>
      <c r="E227" s="2">
        <v>0.80208333333333337</v>
      </c>
      <c r="F227">
        <v>200</v>
      </c>
      <c r="G227">
        <v>1.4671198087391683E+18</v>
      </c>
      <c r="H227" t="s">
        <v>295</v>
      </c>
      <c r="I227" t="s">
        <v>296</v>
      </c>
      <c r="J227" t="s">
        <v>265</v>
      </c>
      <c r="K227" t="s">
        <v>1649</v>
      </c>
      <c r="L227" t="s">
        <v>272</v>
      </c>
      <c r="M227" t="s">
        <v>266</v>
      </c>
      <c r="N227" t="s">
        <v>1650</v>
      </c>
      <c r="O227" t="s">
        <v>1651</v>
      </c>
      <c r="P227">
        <v>0</v>
      </c>
      <c r="Q227">
        <v>0</v>
      </c>
      <c r="R227">
        <v>0</v>
      </c>
      <c r="S227" t="s">
        <v>300</v>
      </c>
      <c r="T227" t="s">
        <v>266</v>
      </c>
      <c r="U227" t="s">
        <v>1652</v>
      </c>
      <c r="V227" t="b">
        <v>0</v>
      </c>
      <c r="W227" t="s">
        <v>265</v>
      </c>
      <c r="X227">
        <v>1</v>
      </c>
      <c r="Y227" t="s">
        <v>1653</v>
      </c>
      <c r="Z227" t="s">
        <v>265</v>
      </c>
      <c r="AA227" t="s">
        <v>265</v>
      </c>
      <c r="AB227" t="s">
        <v>265</v>
      </c>
      <c r="AC227" t="s">
        <v>265</v>
      </c>
      <c r="AD227" t="s">
        <v>265</v>
      </c>
      <c r="AE227" t="s">
        <v>265</v>
      </c>
      <c r="AF227" t="s">
        <v>266</v>
      </c>
      <c r="AG227" t="s">
        <v>265</v>
      </c>
      <c r="AH227" t="s">
        <v>265</v>
      </c>
      <c r="AI227" t="s">
        <v>265</v>
      </c>
      <c r="AJ227" t="s">
        <v>265</v>
      </c>
      <c r="AL227" t="str">
        <f>IF(SUNA_AGENCY_EN[[#This Row],[relevancy_classification_english]]="Relevant","مناسب",IF(SUNA_AGENCY_EN[[#This Row],[relevancy_classification_english]]="Relevant","عَرَضِيّ",""))</f>
        <v/>
      </c>
      <c r="AN227" t="str">
        <f>IF(SUNA_AGENCY_EN[[#This Row],[sentiment_analysis_english]]="Negative","سلبي",IF(SUNA_AGENCY_EN[[#This Row],[sentiment_analysis_english]]="Neutral","حيادي",IF(SUNA_AGENCY_EN[[#This Row],[sentiment_analysis_english]]="Positive","إيجابي","")))</f>
        <v/>
      </c>
      <c r="AO227" t="str">
        <f>INDEX(TextClassificationList[],MATCH(SUNA_AGENCY_EN[[#This Row],[text_classification_arabic]],TextClassificationList[text_classification_arabic],0),1)</f>
        <v>Politics</v>
      </c>
      <c r="AP227" t="s">
        <v>174</v>
      </c>
      <c r="AQ227" t="e">
        <f>INDEX(TextClassificationList[],MATCH(SUNA_AGENCY_EN[[#This Row],[text_classification_arabic2]],TextClassificationList[text_classification_arabic],0),1)</f>
        <v>#N/A</v>
      </c>
      <c r="AS227" t="e">
        <f>INDEX(TextClassificationList[],MATCH(SUNA_AGENCY_EN[[#This Row],[text_classification_arabic3]],TextClassificationList[text_classification_arabic],0),1)</f>
        <v>#N/A</v>
      </c>
      <c r="AU227" t="e">
        <f>INDEX(TextClassificationList[],MATCH(SUNA_AGENCY_EN[[#This Row],[text_classification_arabic3]],TextClassificationList[text_classification_arabic],0),1)</f>
        <v>#N/A</v>
      </c>
      <c r="AW227" t="e">
        <f>INDEX(TextClassificationList[],MATCH(SUNA_AGENCY_EN[[#This Row],[text_classification_arabic5]],TextClassificationList[text_classification_arabic],0),1)</f>
        <v>#N/A</v>
      </c>
    </row>
    <row r="228" spans="1:49" x14ac:dyDescent="0.2">
      <c r="A228">
        <v>1.6204700364514509E+18</v>
      </c>
      <c r="B228">
        <v>1.6204700364514509E+18</v>
      </c>
      <c r="C228" t="s">
        <v>1654</v>
      </c>
      <c r="D228" s="1">
        <v>44957</v>
      </c>
      <c r="E228" s="2">
        <v>0.8002083333333333</v>
      </c>
      <c r="F228">
        <v>200</v>
      </c>
      <c r="G228">
        <v>1.4671198087391683E+18</v>
      </c>
      <c r="H228" t="s">
        <v>295</v>
      </c>
      <c r="I228" t="s">
        <v>296</v>
      </c>
      <c r="J228" t="s">
        <v>265</v>
      </c>
      <c r="K228" t="s">
        <v>1655</v>
      </c>
      <c r="L228" t="s">
        <v>272</v>
      </c>
      <c r="M228" t="s">
        <v>266</v>
      </c>
      <c r="N228" t="s">
        <v>1656</v>
      </c>
      <c r="O228" t="s">
        <v>1657</v>
      </c>
      <c r="P228">
        <v>0</v>
      </c>
      <c r="Q228">
        <v>1</v>
      </c>
      <c r="R228">
        <v>0</v>
      </c>
      <c r="S228" t="s">
        <v>300</v>
      </c>
      <c r="T228" t="s">
        <v>266</v>
      </c>
      <c r="U228" t="s">
        <v>1658</v>
      </c>
      <c r="V228" t="b">
        <v>0</v>
      </c>
      <c r="W228" t="s">
        <v>265</v>
      </c>
      <c r="X228">
        <v>1</v>
      </c>
      <c r="Y228" t="s">
        <v>1659</v>
      </c>
      <c r="Z228" t="s">
        <v>265</v>
      </c>
      <c r="AA228" t="s">
        <v>265</v>
      </c>
      <c r="AB228" t="s">
        <v>265</v>
      </c>
      <c r="AC228" t="s">
        <v>265</v>
      </c>
      <c r="AD228" t="s">
        <v>265</v>
      </c>
      <c r="AE228" t="s">
        <v>265</v>
      </c>
      <c r="AF228" t="s">
        <v>266</v>
      </c>
      <c r="AG228" t="s">
        <v>265</v>
      </c>
      <c r="AH228" t="s">
        <v>265</v>
      </c>
      <c r="AI228" t="s">
        <v>265</v>
      </c>
      <c r="AJ228" t="s">
        <v>265</v>
      </c>
      <c r="AL228" t="str">
        <f>IF(SUNA_AGENCY_EN[[#This Row],[relevancy_classification_english]]="Relevant","مناسب",IF(SUNA_AGENCY_EN[[#This Row],[relevancy_classification_english]]="Relevant","عَرَضِيّ",""))</f>
        <v/>
      </c>
      <c r="AN228" t="str">
        <f>IF(SUNA_AGENCY_EN[[#This Row],[sentiment_analysis_english]]="Negative","سلبي",IF(SUNA_AGENCY_EN[[#This Row],[sentiment_analysis_english]]="Neutral","حيادي",IF(SUNA_AGENCY_EN[[#This Row],[sentiment_analysis_english]]="Positive","إيجابي","")))</f>
        <v/>
      </c>
      <c r="AO228" t="str">
        <f>INDEX(TextClassificationList[],MATCH(SUNA_AGENCY_EN[[#This Row],[text_classification_arabic]],TextClassificationList[text_classification_arabic],0),1)</f>
        <v>Politics</v>
      </c>
      <c r="AP228" t="s">
        <v>174</v>
      </c>
      <c r="AQ228" t="e">
        <f>INDEX(TextClassificationList[],MATCH(SUNA_AGENCY_EN[[#This Row],[text_classification_arabic2]],TextClassificationList[text_classification_arabic],0),1)</f>
        <v>#N/A</v>
      </c>
      <c r="AS228" t="e">
        <f>INDEX(TextClassificationList[],MATCH(SUNA_AGENCY_EN[[#This Row],[text_classification_arabic3]],TextClassificationList[text_classification_arabic],0),1)</f>
        <v>#N/A</v>
      </c>
      <c r="AU228" t="e">
        <f>INDEX(TextClassificationList[],MATCH(SUNA_AGENCY_EN[[#This Row],[text_classification_arabic3]],TextClassificationList[text_classification_arabic],0),1)</f>
        <v>#N/A</v>
      </c>
      <c r="AW228" t="e">
        <f>INDEX(TextClassificationList[],MATCH(SUNA_AGENCY_EN[[#This Row],[text_classification_arabic5]],TextClassificationList[text_classification_arabic],0),1)</f>
        <v>#N/A</v>
      </c>
    </row>
    <row r="229" spans="1:49" x14ac:dyDescent="0.2">
      <c r="A229">
        <v>1.6204694289023222E+18</v>
      </c>
      <c r="B229">
        <v>1.6204694289023222E+18</v>
      </c>
      <c r="C229" t="s">
        <v>1660</v>
      </c>
      <c r="D229" s="1">
        <v>44957</v>
      </c>
      <c r="E229" s="2">
        <v>0.79853009259259256</v>
      </c>
      <c r="F229">
        <v>200</v>
      </c>
      <c r="G229">
        <v>1.4671198087391683E+18</v>
      </c>
      <c r="H229" t="s">
        <v>295</v>
      </c>
      <c r="I229" t="s">
        <v>296</v>
      </c>
      <c r="J229" t="s">
        <v>265</v>
      </c>
      <c r="K229" t="s">
        <v>1661</v>
      </c>
      <c r="L229" t="s">
        <v>276</v>
      </c>
      <c r="M229" t="s">
        <v>266</v>
      </c>
      <c r="N229" t="s">
        <v>1662</v>
      </c>
      <c r="O229" t="s">
        <v>1663</v>
      </c>
      <c r="P229">
        <v>0</v>
      </c>
      <c r="Q229">
        <v>0</v>
      </c>
      <c r="R229">
        <v>0</v>
      </c>
      <c r="S229" t="s">
        <v>300</v>
      </c>
      <c r="T229" t="s">
        <v>266</v>
      </c>
      <c r="U229" t="s">
        <v>1664</v>
      </c>
      <c r="V229" t="b">
        <v>0</v>
      </c>
      <c r="W229" t="s">
        <v>265</v>
      </c>
      <c r="X229">
        <v>1</v>
      </c>
      <c r="Y229" t="s">
        <v>1665</v>
      </c>
      <c r="Z229" t="s">
        <v>265</v>
      </c>
      <c r="AA229" t="s">
        <v>265</v>
      </c>
      <c r="AB229" t="s">
        <v>265</v>
      </c>
      <c r="AC229" t="s">
        <v>265</v>
      </c>
      <c r="AD229" t="s">
        <v>265</v>
      </c>
      <c r="AE229" t="s">
        <v>265</v>
      </c>
      <c r="AF229" t="s">
        <v>266</v>
      </c>
      <c r="AG229" t="s">
        <v>265</v>
      </c>
      <c r="AH229" t="s">
        <v>265</v>
      </c>
      <c r="AI229" t="s">
        <v>265</v>
      </c>
      <c r="AJ229" t="s">
        <v>265</v>
      </c>
      <c r="AL229" t="str">
        <f>IF(SUNA_AGENCY_EN[[#This Row],[relevancy_classification_english]]="Relevant","مناسب",IF(SUNA_AGENCY_EN[[#This Row],[relevancy_classification_english]]="Relevant","عَرَضِيّ",""))</f>
        <v/>
      </c>
      <c r="AN229" t="str">
        <f>IF(SUNA_AGENCY_EN[[#This Row],[sentiment_analysis_english]]="Negative","سلبي",IF(SUNA_AGENCY_EN[[#This Row],[sentiment_analysis_english]]="Neutral","حيادي",IF(SUNA_AGENCY_EN[[#This Row],[sentiment_analysis_english]]="Positive","إيجابي","")))</f>
        <v/>
      </c>
      <c r="AO229" t="str">
        <f>INDEX(TextClassificationList[],MATCH(SUNA_AGENCY_EN[[#This Row],[text_classification_arabic]],TextClassificationList[text_classification_arabic],0),1)</f>
        <v>Politics</v>
      </c>
      <c r="AP229" t="s">
        <v>174</v>
      </c>
      <c r="AQ229" t="e">
        <f>INDEX(TextClassificationList[],MATCH(SUNA_AGENCY_EN[[#This Row],[text_classification_arabic2]],TextClassificationList[text_classification_arabic],0),1)</f>
        <v>#N/A</v>
      </c>
      <c r="AS229" t="e">
        <f>INDEX(TextClassificationList[],MATCH(SUNA_AGENCY_EN[[#This Row],[text_classification_arabic3]],TextClassificationList[text_classification_arabic],0),1)</f>
        <v>#N/A</v>
      </c>
      <c r="AU229" t="e">
        <f>INDEX(TextClassificationList[],MATCH(SUNA_AGENCY_EN[[#This Row],[text_classification_arabic3]],TextClassificationList[text_classification_arabic],0),1)</f>
        <v>#N/A</v>
      </c>
      <c r="AW229" t="e">
        <f>INDEX(TextClassificationList[],MATCH(SUNA_AGENCY_EN[[#This Row],[text_classification_arabic5]],TextClassificationList[text_classification_arabic],0),1)</f>
        <v>#N/A</v>
      </c>
    </row>
    <row r="230" spans="1:49" x14ac:dyDescent="0.2">
      <c r="A230">
        <v>1.6204685694978335E+18</v>
      </c>
      <c r="B230">
        <v>1.6204685694978335E+18</v>
      </c>
      <c r="C230" t="s">
        <v>1666</v>
      </c>
      <c r="D230" s="1">
        <v>44957</v>
      </c>
      <c r="E230" s="2">
        <v>0.79615740740740737</v>
      </c>
      <c r="F230">
        <v>200</v>
      </c>
      <c r="G230">
        <v>1.4671198087391683E+18</v>
      </c>
      <c r="H230" t="s">
        <v>295</v>
      </c>
      <c r="I230" t="s">
        <v>296</v>
      </c>
      <c r="J230" t="s">
        <v>265</v>
      </c>
      <c r="K230" t="s">
        <v>1667</v>
      </c>
      <c r="L230" t="s">
        <v>272</v>
      </c>
      <c r="M230" t="s">
        <v>266</v>
      </c>
      <c r="N230" t="s">
        <v>1668</v>
      </c>
      <c r="O230" t="s">
        <v>1669</v>
      </c>
      <c r="P230">
        <v>0</v>
      </c>
      <c r="Q230">
        <v>0</v>
      </c>
      <c r="R230">
        <v>0</v>
      </c>
      <c r="S230" t="s">
        <v>300</v>
      </c>
      <c r="T230" t="s">
        <v>266</v>
      </c>
      <c r="U230" t="s">
        <v>1670</v>
      </c>
      <c r="V230" t="b">
        <v>0</v>
      </c>
      <c r="W230" t="s">
        <v>265</v>
      </c>
      <c r="X230">
        <v>1</v>
      </c>
      <c r="Y230" t="s">
        <v>1671</v>
      </c>
      <c r="Z230" t="s">
        <v>265</v>
      </c>
      <c r="AA230" t="s">
        <v>265</v>
      </c>
      <c r="AB230" t="s">
        <v>265</v>
      </c>
      <c r="AC230" t="s">
        <v>265</v>
      </c>
      <c r="AD230" t="s">
        <v>265</v>
      </c>
      <c r="AE230" t="s">
        <v>265</v>
      </c>
      <c r="AF230" t="s">
        <v>266</v>
      </c>
      <c r="AG230" t="s">
        <v>265</v>
      </c>
      <c r="AH230" t="s">
        <v>265</v>
      </c>
      <c r="AI230" t="s">
        <v>265</v>
      </c>
      <c r="AJ230" t="s">
        <v>265</v>
      </c>
      <c r="AL230" t="str">
        <f>IF(SUNA_AGENCY_EN[[#This Row],[relevancy_classification_english]]="Relevant","مناسب",IF(SUNA_AGENCY_EN[[#This Row],[relevancy_classification_english]]="Relevant","عَرَضِيّ",""))</f>
        <v/>
      </c>
      <c r="AN230" t="str">
        <f>IF(SUNA_AGENCY_EN[[#This Row],[sentiment_analysis_english]]="Negative","سلبي",IF(SUNA_AGENCY_EN[[#This Row],[sentiment_analysis_english]]="Neutral","حيادي",IF(SUNA_AGENCY_EN[[#This Row],[sentiment_analysis_english]]="Positive","إيجابي","")))</f>
        <v/>
      </c>
      <c r="AO230" t="str">
        <f>INDEX(TextClassificationList[],MATCH(SUNA_AGENCY_EN[[#This Row],[text_classification_arabic]],TextClassificationList[text_classification_arabic],0),1)</f>
        <v>Politics</v>
      </c>
      <c r="AP230" t="s">
        <v>174</v>
      </c>
      <c r="AQ230" t="e">
        <f>INDEX(TextClassificationList[],MATCH(SUNA_AGENCY_EN[[#This Row],[text_classification_arabic2]],TextClassificationList[text_classification_arabic],0),1)</f>
        <v>#N/A</v>
      </c>
      <c r="AS230" t="e">
        <f>INDEX(TextClassificationList[],MATCH(SUNA_AGENCY_EN[[#This Row],[text_classification_arabic3]],TextClassificationList[text_classification_arabic],0),1)</f>
        <v>#N/A</v>
      </c>
      <c r="AU230" t="e">
        <f>INDEX(TextClassificationList[],MATCH(SUNA_AGENCY_EN[[#This Row],[text_classification_arabic3]],TextClassificationList[text_classification_arabic],0),1)</f>
        <v>#N/A</v>
      </c>
      <c r="AW230" t="e">
        <f>INDEX(TextClassificationList[],MATCH(SUNA_AGENCY_EN[[#This Row],[text_classification_arabic5]],TextClassificationList[text_classification_arabic],0),1)</f>
        <v>#N/A</v>
      </c>
    </row>
    <row r="231" spans="1:49" x14ac:dyDescent="0.2">
      <c r="A231">
        <v>1.6204673090172068E+18</v>
      </c>
      <c r="B231">
        <v>1.6204673090172068E+18</v>
      </c>
      <c r="C231" t="s">
        <v>1672</v>
      </c>
      <c r="D231" s="1">
        <v>44957</v>
      </c>
      <c r="E231" s="2">
        <v>0.79267361111111112</v>
      </c>
      <c r="F231">
        <v>200</v>
      </c>
      <c r="G231">
        <v>1.4671198087391683E+18</v>
      </c>
      <c r="H231" t="s">
        <v>295</v>
      </c>
      <c r="I231" t="s">
        <v>296</v>
      </c>
      <c r="J231" t="s">
        <v>265</v>
      </c>
      <c r="K231" t="s">
        <v>1673</v>
      </c>
      <c r="L231" t="s">
        <v>272</v>
      </c>
      <c r="M231" t="s">
        <v>266</v>
      </c>
      <c r="N231" t="s">
        <v>1674</v>
      </c>
      <c r="O231" t="s">
        <v>1675</v>
      </c>
      <c r="P231">
        <v>0</v>
      </c>
      <c r="Q231">
        <v>0</v>
      </c>
      <c r="R231">
        <v>0</v>
      </c>
      <c r="S231" t="s">
        <v>300</v>
      </c>
      <c r="T231" t="s">
        <v>266</v>
      </c>
      <c r="U231" t="s">
        <v>1676</v>
      </c>
      <c r="V231" t="b">
        <v>0</v>
      </c>
      <c r="W231" t="s">
        <v>265</v>
      </c>
      <c r="X231">
        <v>1</v>
      </c>
      <c r="Y231" t="s">
        <v>1677</v>
      </c>
      <c r="Z231" t="s">
        <v>265</v>
      </c>
      <c r="AA231" t="s">
        <v>265</v>
      </c>
      <c r="AB231" t="s">
        <v>265</v>
      </c>
      <c r="AC231" t="s">
        <v>265</v>
      </c>
      <c r="AD231" t="s">
        <v>265</v>
      </c>
      <c r="AE231" t="s">
        <v>265</v>
      </c>
      <c r="AF231" t="s">
        <v>266</v>
      </c>
      <c r="AG231" t="s">
        <v>265</v>
      </c>
      <c r="AH231" t="s">
        <v>265</v>
      </c>
      <c r="AI231" t="s">
        <v>265</v>
      </c>
      <c r="AJ231" t="s">
        <v>265</v>
      </c>
      <c r="AL231" t="str">
        <f>IF(SUNA_AGENCY_EN[[#This Row],[relevancy_classification_english]]="Relevant","مناسب",IF(SUNA_AGENCY_EN[[#This Row],[relevancy_classification_english]]="Relevant","عَرَضِيّ",""))</f>
        <v/>
      </c>
      <c r="AN231" t="str">
        <f>IF(SUNA_AGENCY_EN[[#This Row],[sentiment_analysis_english]]="Negative","سلبي",IF(SUNA_AGENCY_EN[[#This Row],[sentiment_analysis_english]]="Neutral","حيادي",IF(SUNA_AGENCY_EN[[#This Row],[sentiment_analysis_english]]="Positive","إيجابي","")))</f>
        <v/>
      </c>
      <c r="AO231" t="str">
        <f>INDEX(TextClassificationList[],MATCH(SUNA_AGENCY_EN[[#This Row],[text_classification_arabic]],TextClassificationList[text_classification_arabic],0),1)</f>
        <v>Politics</v>
      </c>
      <c r="AP231" t="s">
        <v>174</v>
      </c>
      <c r="AQ231" t="e">
        <f>INDEX(TextClassificationList[],MATCH(SUNA_AGENCY_EN[[#This Row],[text_classification_arabic2]],TextClassificationList[text_classification_arabic],0),1)</f>
        <v>#N/A</v>
      </c>
      <c r="AS231" t="e">
        <f>INDEX(TextClassificationList[],MATCH(SUNA_AGENCY_EN[[#This Row],[text_classification_arabic3]],TextClassificationList[text_classification_arabic],0),1)</f>
        <v>#N/A</v>
      </c>
      <c r="AU231" t="e">
        <f>INDEX(TextClassificationList[],MATCH(SUNA_AGENCY_EN[[#This Row],[text_classification_arabic3]],TextClassificationList[text_classification_arabic],0),1)</f>
        <v>#N/A</v>
      </c>
      <c r="AW231" t="e">
        <f>INDEX(TextClassificationList[],MATCH(SUNA_AGENCY_EN[[#This Row],[text_classification_arabic5]],TextClassificationList[text_classification_arabic],0),1)</f>
        <v>#N/A</v>
      </c>
    </row>
    <row r="232" spans="1:49" x14ac:dyDescent="0.2">
      <c r="A232">
        <v>1.6204663355905475E+18</v>
      </c>
      <c r="B232">
        <v>1.6204663355905475E+18</v>
      </c>
      <c r="C232" t="s">
        <v>1678</v>
      </c>
      <c r="D232" s="1">
        <v>44957</v>
      </c>
      <c r="E232" s="2">
        <v>0.78998842592592589</v>
      </c>
      <c r="F232">
        <v>200</v>
      </c>
      <c r="G232">
        <v>1.4671198087391683E+18</v>
      </c>
      <c r="H232" t="s">
        <v>295</v>
      </c>
      <c r="I232" t="s">
        <v>296</v>
      </c>
      <c r="J232" t="s">
        <v>265</v>
      </c>
      <c r="K232" t="s">
        <v>1679</v>
      </c>
      <c r="L232" t="s">
        <v>272</v>
      </c>
      <c r="M232" t="s">
        <v>266</v>
      </c>
      <c r="N232" t="s">
        <v>1680</v>
      </c>
      <c r="O232" t="s">
        <v>1681</v>
      </c>
      <c r="P232">
        <v>0</v>
      </c>
      <c r="Q232">
        <v>0</v>
      </c>
      <c r="R232">
        <v>0</v>
      </c>
      <c r="S232" t="s">
        <v>300</v>
      </c>
      <c r="T232" t="s">
        <v>266</v>
      </c>
      <c r="U232" t="s">
        <v>1682</v>
      </c>
      <c r="V232" t="b">
        <v>0</v>
      </c>
      <c r="W232" t="s">
        <v>265</v>
      </c>
      <c r="X232">
        <v>1</v>
      </c>
      <c r="Y232" t="s">
        <v>1683</v>
      </c>
      <c r="Z232" t="s">
        <v>265</v>
      </c>
      <c r="AA232" t="s">
        <v>265</v>
      </c>
      <c r="AB232" t="s">
        <v>265</v>
      </c>
      <c r="AC232" t="s">
        <v>265</v>
      </c>
      <c r="AD232" t="s">
        <v>265</v>
      </c>
      <c r="AE232" t="s">
        <v>265</v>
      </c>
      <c r="AF232" t="s">
        <v>266</v>
      </c>
      <c r="AG232" t="s">
        <v>265</v>
      </c>
      <c r="AH232" t="s">
        <v>265</v>
      </c>
      <c r="AI232" t="s">
        <v>265</v>
      </c>
      <c r="AJ232" t="s">
        <v>265</v>
      </c>
      <c r="AL232" t="str">
        <f>IF(SUNA_AGENCY_EN[[#This Row],[relevancy_classification_english]]="Relevant","مناسب",IF(SUNA_AGENCY_EN[[#This Row],[relevancy_classification_english]]="Relevant","عَرَضِيّ",""))</f>
        <v/>
      </c>
      <c r="AN232" t="str">
        <f>IF(SUNA_AGENCY_EN[[#This Row],[sentiment_analysis_english]]="Negative","سلبي",IF(SUNA_AGENCY_EN[[#This Row],[sentiment_analysis_english]]="Neutral","حيادي",IF(SUNA_AGENCY_EN[[#This Row],[sentiment_analysis_english]]="Positive","إيجابي","")))</f>
        <v/>
      </c>
      <c r="AO232" t="str">
        <f>INDEX(TextClassificationList[],MATCH(SUNA_AGENCY_EN[[#This Row],[text_classification_arabic]],TextClassificationList[text_classification_arabic],0),1)</f>
        <v>Politics</v>
      </c>
      <c r="AP232" t="s">
        <v>174</v>
      </c>
      <c r="AQ232" t="e">
        <f>INDEX(TextClassificationList[],MATCH(SUNA_AGENCY_EN[[#This Row],[text_classification_arabic2]],TextClassificationList[text_classification_arabic],0),1)</f>
        <v>#N/A</v>
      </c>
      <c r="AS232" t="e">
        <f>INDEX(TextClassificationList[],MATCH(SUNA_AGENCY_EN[[#This Row],[text_classification_arabic3]],TextClassificationList[text_classification_arabic],0),1)</f>
        <v>#N/A</v>
      </c>
      <c r="AU232" t="e">
        <f>INDEX(TextClassificationList[],MATCH(SUNA_AGENCY_EN[[#This Row],[text_classification_arabic3]],TextClassificationList[text_classification_arabic],0),1)</f>
        <v>#N/A</v>
      </c>
      <c r="AW232" t="e">
        <f>INDEX(TextClassificationList[],MATCH(SUNA_AGENCY_EN[[#This Row],[text_classification_arabic5]],TextClassificationList[text_classification_arabic],0),1)</f>
        <v>#N/A</v>
      </c>
    </row>
    <row r="233" spans="1:49" x14ac:dyDescent="0.2">
      <c r="A233">
        <v>1.6204356590340751E+18</v>
      </c>
      <c r="B233">
        <v>1.6204356590340751E+18</v>
      </c>
      <c r="C233" t="s">
        <v>1684</v>
      </c>
      <c r="D233" s="1">
        <v>44957</v>
      </c>
      <c r="E233" s="2">
        <v>0.70534722222222224</v>
      </c>
      <c r="F233">
        <v>200</v>
      </c>
      <c r="G233">
        <v>1.4671198087391683E+18</v>
      </c>
      <c r="H233" t="s">
        <v>295</v>
      </c>
      <c r="I233" t="s">
        <v>296</v>
      </c>
      <c r="J233" t="s">
        <v>265</v>
      </c>
      <c r="K233" t="s">
        <v>1685</v>
      </c>
      <c r="L233" t="s">
        <v>272</v>
      </c>
      <c r="M233" t="s">
        <v>266</v>
      </c>
      <c r="N233" t="s">
        <v>1686</v>
      </c>
      <c r="O233" t="s">
        <v>1687</v>
      </c>
      <c r="P233">
        <v>0</v>
      </c>
      <c r="Q233">
        <v>0</v>
      </c>
      <c r="R233">
        <v>0</v>
      </c>
      <c r="S233" t="s">
        <v>300</v>
      </c>
      <c r="T233" t="s">
        <v>266</v>
      </c>
      <c r="U233" t="s">
        <v>1688</v>
      </c>
      <c r="V233" t="b">
        <v>0</v>
      </c>
      <c r="W233" t="s">
        <v>265</v>
      </c>
      <c r="X233">
        <v>1</v>
      </c>
      <c r="Y233" t="s">
        <v>1689</v>
      </c>
      <c r="Z233" t="s">
        <v>265</v>
      </c>
      <c r="AA233" t="s">
        <v>265</v>
      </c>
      <c r="AB233" t="s">
        <v>265</v>
      </c>
      <c r="AC233" t="s">
        <v>265</v>
      </c>
      <c r="AD233" t="s">
        <v>265</v>
      </c>
      <c r="AE233" t="s">
        <v>265</v>
      </c>
      <c r="AF233" t="s">
        <v>266</v>
      </c>
      <c r="AG233" t="s">
        <v>265</v>
      </c>
      <c r="AH233" t="s">
        <v>265</v>
      </c>
      <c r="AI233" t="s">
        <v>265</v>
      </c>
      <c r="AJ233" t="s">
        <v>265</v>
      </c>
      <c r="AL233" t="str">
        <f>IF(SUNA_AGENCY_EN[[#This Row],[relevancy_classification_english]]="Relevant","مناسب",IF(SUNA_AGENCY_EN[[#This Row],[relevancy_classification_english]]="Relevant","عَرَضِيّ",""))</f>
        <v/>
      </c>
      <c r="AN233" t="str">
        <f>IF(SUNA_AGENCY_EN[[#This Row],[sentiment_analysis_english]]="Negative","سلبي",IF(SUNA_AGENCY_EN[[#This Row],[sentiment_analysis_english]]="Neutral","حيادي",IF(SUNA_AGENCY_EN[[#This Row],[sentiment_analysis_english]]="Positive","إيجابي","")))</f>
        <v/>
      </c>
      <c r="AO233" t="str">
        <f>INDEX(TextClassificationList[],MATCH(SUNA_AGENCY_EN[[#This Row],[text_classification_arabic]],TextClassificationList[text_classification_arabic],0),1)</f>
        <v>Politics</v>
      </c>
      <c r="AP233" t="s">
        <v>174</v>
      </c>
      <c r="AQ233" t="e">
        <f>INDEX(TextClassificationList[],MATCH(SUNA_AGENCY_EN[[#This Row],[text_classification_arabic2]],TextClassificationList[text_classification_arabic],0),1)</f>
        <v>#N/A</v>
      </c>
      <c r="AS233" t="e">
        <f>INDEX(TextClassificationList[],MATCH(SUNA_AGENCY_EN[[#This Row],[text_classification_arabic3]],TextClassificationList[text_classification_arabic],0),1)</f>
        <v>#N/A</v>
      </c>
      <c r="AU233" t="e">
        <f>INDEX(TextClassificationList[],MATCH(SUNA_AGENCY_EN[[#This Row],[text_classification_arabic3]],TextClassificationList[text_classification_arabic],0),1)</f>
        <v>#N/A</v>
      </c>
      <c r="AW233" t="e">
        <f>INDEX(TextClassificationList[],MATCH(SUNA_AGENCY_EN[[#This Row],[text_classification_arabic5]],TextClassificationList[text_classification_arabic],0),1)</f>
        <v>#N/A</v>
      </c>
    </row>
    <row r="234" spans="1:49" hidden="1" x14ac:dyDescent="0.2">
      <c r="A234">
        <v>1.6204347532908995E+18</v>
      </c>
      <c r="B234">
        <v>1.6204347532908995E+18</v>
      </c>
      <c r="C234" t="s">
        <v>1690</v>
      </c>
      <c r="D234" s="1">
        <v>44957</v>
      </c>
      <c r="E234" s="2">
        <v>0.70284722222222218</v>
      </c>
      <c r="F234">
        <v>200</v>
      </c>
      <c r="G234">
        <v>1.4671198087391683E+18</v>
      </c>
      <c r="H234" t="s">
        <v>295</v>
      </c>
      <c r="I234" t="s">
        <v>296</v>
      </c>
      <c r="J234" t="s">
        <v>265</v>
      </c>
      <c r="K234" t="s">
        <v>1691</v>
      </c>
      <c r="L234" t="s">
        <v>272</v>
      </c>
      <c r="M234" t="s">
        <v>266</v>
      </c>
      <c r="N234" t="s">
        <v>1692</v>
      </c>
      <c r="O234" t="s">
        <v>1693</v>
      </c>
      <c r="P234">
        <v>0</v>
      </c>
      <c r="Q234">
        <v>0</v>
      </c>
      <c r="R234">
        <v>0</v>
      </c>
      <c r="S234" t="s">
        <v>300</v>
      </c>
      <c r="T234" t="s">
        <v>266</v>
      </c>
      <c r="U234" t="s">
        <v>1694</v>
      </c>
      <c r="V234" t="b">
        <v>0</v>
      </c>
      <c r="W234" t="s">
        <v>265</v>
      </c>
      <c r="X234">
        <v>1</v>
      </c>
      <c r="Y234" t="s">
        <v>1695</v>
      </c>
      <c r="Z234" t="s">
        <v>265</v>
      </c>
      <c r="AA234" t="s">
        <v>265</v>
      </c>
      <c r="AB234" t="s">
        <v>265</v>
      </c>
      <c r="AC234" t="s">
        <v>265</v>
      </c>
      <c r="AD234" t="s">
        <v>265</v>
      </c>
      <c r="AE234" t="s">
        <v>265</v>
      </c>
      <c r="AF234" t="s">
        <v>266</v>
      </c>
      <c r="AG234" t="s">
        <v>265</v>
      </c>
      <c r="AH234" t="s">
        <v>265</v>
      </c>
      <c r="AI234" t="s">
        <v>265</v>
      </c>
      <c r="AJ234" t="s">
        <v>265</v>
      </c>
      <c r="AK234" t="s">
        <v>267</v>
      </c>
      <c r="AL234" t="str">
        <f>IF(SUNA_AGENCY_EN[[#This Row],[relevancy_classification_english]]="Relevant","مناسب",IF(SUNA_AGENCY_EN[[#This Row],[relevancy_classification_english]]="Relevant","عَرَضِيّ",""))</f>
        <v>مناسب</v>
      </c>
      <c r="AM234" t="s">
        <v>269</v>
      </c>
      <c r="AN234" t="str">
        <f>IF(SUNA_AGENCY_EN[[#This Row],[sentiment_analysis_english]]="Negative","سلبي",IF(SUNA_AGENCY_EN[[#This Row],[sentiment_analysis_english]]="Neutral","حيادي",IF(SUNA_AGENCY_EN[[#This Row],[sentiment_analysis_english]]="Positive","إيجابي","")))</f>
        <v>إيجابي</v>
      </c>
      <c r="AO234" t="str">
        <f>INDEX(TextClassificationList[],MATCH(SUNA_AGENCY_EN[[#This Row],[text_classification_arabic]],TextClassificationList[text_classification_arabic],0),1)</f>
        <v>Peace and Security</v>
      </c>
      <c r="AP234" t="s">
        <v>168</v>
      </c>
      <c r="AQ234" t="e">
        <f>INDEX(TextClassificationList[],MATCH(SUNA_AGENCY_EN[[#This Row],[text_classification_arabic2]],TextClassificationList[text_classification_arabic],0),1)</f>
        <v>#N/A</v>
      </c>
      <c r="AS234" t="e">
        <f>INDEX(TextClassificationList[],MATCH(SUNA_AGENCY_EN[[#This Row],[text_classification_arabic3]],TextClassificationList[text_classification_arabic],0),1)</f>
        <v>#N/A</v>
      </c>
      <c r="AU234" t="e">
        <f>INDEX(TextClassificationList[],MATCH(SUNA_AGENCY_EN[[#This Row],[text_classification_arabic3]],TextClassificationList[text_classification_arabic],0),1)</f>
        <v>#N/A</v>
      </c>
      <c r="AW234" t="e">
        <f>INDEX(TextClassificationList[],MATCH(SUNA_AGENCY_EN[[#This Row],[text_classification_arabic5]],TextClassificationList[text_classification_arabic],0),1)</f>
        <v>#N/A</v>
      </c>
    </row>
    <row r="235" spans="1:49" x14ac:dyDescent="0.2">
      <c r="A235">
        <v>1.620410488365654E+18</v>
      </c>
      <c r="B235">
        <v>1.620410488365654E+18</v>
      </c>
      <c r="C235" t="s">
        <v>1696</v>
      </c>
      <c r="D235" s="1">
        <v>44957</v>
      </c>
      <c r="E235" s="2">
        <v>0.63587962962962963</v>
      </c>
      <c r="F235">
        <v>200</v>
      </c>
      <c r="G235">
        <v>1.4671198087391683E+18</v>
      </c>
      <c r="H235" t="s">
        <v>295</v>
      </c>
      <c r="I235" t="s">
        <v>296</v>
      </c>
      <c r="J235" t="s">
        <v>265</v>
      </c>
      <c r="K235" t="s">
        <v>1697</v>
      </c>
      <c r="L235" t="s">
        <v>272</v>
      </c>
      <c r="M235" t="s">
        <v>266</v>
      </c>
      <c r="N235" t="s">
        <v>1698</v>
      </c>
      <c r="O235" t="s">
        <v>1699</v>
      </c>
      <c r="P235">
        <v>0</v>
      </c>
      <c r="Q235">
        <v>0</v>
      </c>
      <c r="R235">
        <v>0</v>
      </c>
      <c r="S235" t="s">
        <v>300</v>
      </c>
      <c r="T235" t="s">
        <v>266</v>
      </c>
      <c r="U235" t="s">
        <v>1700</v>
      </c>
      <c r="V235" t="b">
        <v>0</v>
      </c>
      <c r="W235" t="s">
        <v>265</v>
      </c>
      <c r="X235">
        <v>1</v>
      </c>
      <c r="Y235" t="s">
        <v>1701</v>
      </c>
      <c r="Z235" t="s">
        <v>265</v>
      </c>
      <c r="AA235" t="s">
        <v>265</v>
      </c>
      <c r="AB235" t="s">
        <v>265</v>
      </c>
      <c r="AC235" t="s">
        <v>265</v>
      </c>
      <c r="AD235" t="s">
        <v>265</v>
      </c>
      <c r="AE235" t="s">
        <v>265</v>
      </c>
      <c r="AF235" t="s">
        <v>266</v>
      </c>
      <c r="AG235" t="s">
        <v>265</v>
      </c>
      <c r="AH235" t="s">
        <v>265</v>
      </c>
      <c r="AI235" t="s">
        <v>265</v>
      </c>
      <c r="AJ235" t="s">
        <v>265</v>
      </c>
      <c r="AL235" t="str">
        <f>IF(SUNA_AGENCY_EN[[#This Row],[relevancy_classification_english]]="Relevant","مناسب",IF(SUNA_AGENCY_EN[[#This Row],[relevancy_classification_english]]="Relevant","عَرَضِيّ",""))</f>
        <v/>
      </c>
      <c r="AN235" t="str">
        <f>IF(SUNA_AGENCY_EN[[#This Row],[sentiment_analysis_english]]="Negative","سلبي",IF(SUNA_AGENCY_EN[[#This Row],[sentiment_analysis_english]]="Neutral","حيادي",IF(SUNA_AGENCY_EN[[#This Row],[sentiment_analysis_english]]="Positive","إيجابي","")))</f>
        <v/>
      </c>
      <c r="AO235" t="str">
        <f>INDEX(TextClassificationList[],MATCH(SUNA_AGENCY_EN[[#This Row],[text_classification_arabic]],TextClassificationList[text_classification_arabic],0),1)</f>
        <v>Politics</v>
      </c>
      <c r="AP235" t="s">
        <v>174</v>
      </c>
      <c r="AQ235" t="e">
        <f>INDEX(TextClassificationList[],MATCH(SUNA_AGENCY_EN[[#This Row],[text_classification_arabic2]],TextClassificationList[text_classification_arabic],0),1)</f>
        <v>#N/A</v>
      </c>
      <c r="AS235" t="e">
        <f>INDEX(TextClassificationList[],MATCH(SUNA_AGENCY_EN[[#This Row],[text_classification_arabic3]],TextClassificationList[text_classification_arabic],0),1)</f>
        <v>#N/A</v>
      </c>
      <c r="AU235" t="e">
        <f>INDEX(TextClassificationList[],MATCH(SUNA_AGENCY_EN[[#This Row],[text_classification_arabic3]],TextClassificationList[text_classification_arabic],0),1)</f>
        <v>#N/A</v>
      </c>
      <c r="AW235" t="e">
        <f>INDEX(TextClassificationList[],MATCH(SUNA_AGENCY_EN[[#This Row],[text_classification_arabic5]],TextClassificationList[text_classification_arabic],0),1)</f>
        <v>#N/A</v>
      </c>
    </row>
    <row r="236" spans="1:49" x14ac:dyDescent="0.2">
      <c r="A236">
        <v>1.6204091052394086E+18</v>
      </c>
      <c r="B236">
        <v>1.6204091052394086E+18</v>
      </c>
      <c r="C236" t="s">
        <v>1702</v>
      </c>
      <c r="D236" s="1">
        <v>44957</v>
      </c>
      <c r="E236" s="2">
        <v>0.63207175925925929</v>
      </c>
      <c r="F236">
        <v>200</v>
      </c>
      <c r="G236">
        <v>1.4671198087391683E+18</v>
      </c>
      <c r="H236" t="s">
        <v>295</v>
      </c>
      <c r="I236" t="s">
        <v>296</v>
      </c>
      <c r="J236" t="s">
        <v>265</v>
      </c>
      <c r="K236" t="s">
        <v>1703</v>
      </c>
      <c r="L236" t="s">
        <v>272</v>
      </c>
      <c r="M236" t="s">
        <v>266</v>
      </c>
      <c r="N236" t="s">
        <v>1704</v>
      </c>
      <c r="O236" t="s">
        <v>1705</v>
      </c>
      <c r="P236">
        <v>0</v>
      </c>
      <c r="Q236">
        <v>0</v>
      </c>
      <c r="R236">
        <v>0</v>
      </c>
      <c r="S236" t="s">
        <v>300</v>
      </c>
      <c r="T236" t="s">
        <v>266</v>
      </c>
      <c r="U236" t="s">
        <v>1706</v>
      </c>
      <c r="V236" t="b">
        <v>0</v>
      </c>
      <c r="W236" t="s">
        <v>265</v>
      </c>
      <c r="X236">
        <v>1</v>
      </c>
      <c r="Y236" t="s">
        <v>1707</v>
      </c>
      <c r="Z236" t="s">
        <v>265</v>
      </c>
      <c r="AA236" t="s">
        <v>265</v>
      </c>
      <c r="AB236" t="s">
        <v>265</v>
      </c>
      <c r="AC236" t="s">
        <v>265</v>
      </c>
      <c r="AD236" t="s">
        <v>265</v>
      </c>
      <c r="AE236" t="s">
        <v>265</v>
      </c>
      <c r="AF236" t="s">
        <v>266</v>
      </c>
      <c r="AG236" t="s">
        <v>265</v>
      </c>
      <c r="AH236" t="s">
        <v>265</v>
      </c>
      <c r="AI236" t="s">
        <v>265</v>
      </c>
      <c r="AJ236" t="s">
        <v>265</v>
      </c>
      <c r="AL236" t="str">
        <f>IF(SUNA_AGENCY_EN[[#This Row],[relevancy_classification_english]]="Relevant","مناسب",IF(SUNA_AGENCY_EN[[#This Row],[relevancy_classification_english]]="Relevant","عَرَضِيّ",""))</f>
        <v/>
      </c>
      <c r="AN236" t="str">
        <f>IF(SUNA_AGENCY_EN[[#This Row],[sentiment_analysis_english]]="Negative","سلبي",IF(SUNA_AGENCY_EN[[#This Row],[sentiment_analysis_english]]="Neutral","حيادي",IF(SUNA_AGENCY_EN[[#This Row],[sentiment_analysis_english]]="Positive","إيجابي","")))</f>
        <v/>
      </c>
      <c r="AO236" t="str">
        <f>INDEX(TextClassificationList[],MATCH(SUNA_AGENCY_EN[[#This Row],[text_classification_arabic]],TextClassificationList[text_classification_arabic],0),1)</f>
        <v>Politics</v>
      </c>
      <c r="AP236" t="s">
        <v>174</v>
      </c>
      <c r="AQ236" t="e">
        <f>INDEX(TextClassificationList[],MATCH(SUNA_AGENCY_EN[[#This Row],[text_classification_arabic2]],TextClassificationList[text_classification_arabic],0),1)</f>
        <v>#N/A</v>
      </c>
      <c r="AS236" t="e">
        <f>INDEX(TextClassificationList[],MATCH(SUNA_AGENCY_EN[[#This Row],[text_classification_arabic3]],TextClassificationList[text_classification_arabic],0),1)</f>
        <v>#N/A</v>
      </c>
      <c r="AU236" t="e">
        <f>INDEX(TextClassificationList[],MATCH(SUNA_AGENCY_EN[[#This Row],[text_classification_arabic3]],TextClassificationList[text_classification_arabic],0),1)</f>
        <v>#N/A</v>
      </c>
      <c r="AW236" t="e">
        <f>INDEX(TextClassificationList[],MATCH(SUNA_AGENCY_EN[[#This Row],[text_classification_arabic5]],TextClassificationList[text_classification_arabic],0),1)</f>
        <v>#N/A</v>
      </c>
    </row>
    <row r="237" spans="1:49" x14ac:dyDescent="0.2">
      <c r="A237">
        <v>1.6203736119819796E+18</v>
      </c>
      <c r="B237">
        <v>1.6203736119819796E+18</v>
      </c>
      <c r="C237" t="s">
        <v>1708</v>
      </c>
      <c r="D237" s="1">
        <v>44957</v>
      </c>
      <c r="E237" s="2">
        <v>0.53412037037037041</v>
      </c>
      <c r="F237">
        <v>200</v>
      </c>
      <c r="G237">
        <v>1.4671198087391683E+18</v>
      </c>
      <c r="H237" t="s">
        <v>295</v>
      </c>
      <c r="I237" t="s">
        <v>296</v>
      </c>
      <c r="J237" t="s">
        <v>265</v>
      </c>
      <c r="K237" t="s">
        <v>1709</v>
      </c>
      <c r="L237" t="s">
        <v>272</v>
      </c>
      <c r="M237" t="s">
        <v>266</v>
      </c>
      <c r="N237" t="s">
        <v>1710</v>
      </c>
      <c r="O237" t="s">
        <v>1711</v>
      </c>
      <c r="P237">
        <v>0</v>
      </c>
      <c r="Q237">
        <v>0</v>
      </c>
      <c r="R237">
        <v>0</v>
      </c>
      <c r="S237" t="s">
        <v>300</v>
      </c>
      <c r="T237" t="s">
        <v>266</v>
      </c>
      <c r="U237" t="s">
        <v>1712</v>
      </c>
      <c r="V237" t="b">
        <v>0</v>
      </c>
      <c r="W237" t="s">
        <v>265</v>
      </c>
      <c r="X237">
        <v>1</v>
      </c>
      <c r="Y237" t="s">
        <v>1713</v>
      </c>
      <c r="Z237" t="s">
        <v>265</v>
      </c>
      <c r="AA237" t="s">
        <v>265</v>
      </c>
      <c r="AB237" t="s">
        <v>265</v>
      </c>
      <c r="AC237" t="s">
        <v>265</v>
      </c>
      <c r="AD237" t="s">
        <v>265</v>
      </c>
      <c r="AE237" t="s">
        <v>265</v>
      </c>
      <c r="AF237" t="s">
        <v>266</v>
      </c>
      <c r="AG237" t="s">
        <v>265</v>
      </c>
      <c r="AH237" t="s">
        <v>265</v>
      </c>
      <c r="AI237" t="s">
        <v>265</v>
      </c>
      <c r="AJ237" t="s">
        <v>265</v>
      </c>
      <c r="AL237" t="str">
        <f>IF(SUNA_AGENCY_EN[[#This Row],[relevancy_classification_english]]="Relevant","مناسب",IF(SUNA_AGENCY_EN[[#This Row],[relevancy_classification_english]]="Relevant","عَرَضِيّ",""))</f>
        <v/>
      </c>
      <c r="AN237" t="str">
        <f>IF(SUNA_AGENCY_EN[[#This Row],[sentiment_analysis_english]]="Negative","سلبي",IF(SUNA_AGENCY_EN[[#This Row],[sentiment_analysis_english]]="Neutral","حيادي",IF(SUNA_AGENCY_EN[[#This Row],[sentiment_analysis_english]]="Positive","إيجابي","")))</f>
        <v/>
      </c>
      <c r="AO237" t="str">
        <f>INDEX(TextClassificationList[],MATCH(SUNA_AGENCY_EN[[#This Row],[text_classification_arabic]],TextClassificationList[text_classification_arabic],0),1)</f>
        <v>Politics</v>
      </c>
      <c r="AP237" t="s">
        <v>174</v>
      </c>
      <c r="AQ237" t="e">
        <f>INDEX(TextClassificationList[],MATCH(SUNA_AGENCY_EN[[#This Row],[text_classification_arabic2]],TextClassificationList[text_classification_arabic],0),1)</f>
        <v>#N/A</v>
      </c>
      <c r="AS237" t="e">
        <f>INDEX(TextClassificationList[],MATCH(SUNA_AGENCY_EN[[#This Row],[text_classification_arabic3]],TextClassificationList[text_classification_arabic],0),1)</f>
        <v>#N/A</v>
      </c>
      <c r="AU237" t="e">
        <f>INDEX(TextClassificationList[],MATCH(SUNA_AGENCY_EN[[#This Row],[text_classification_arabic3]],TextClassificationList[text_classification_arabic],0),1)</f>
        <v>#N/A</v>
      </c>
      <c r="AW237" t="e">
        <f>INDEX(TextClassificationList[],MATCH(SUNA_AGENCY_EN[[#This Row],[text_classification_arabic5]],TextClassificationList[text_classification_arabic],0),1)</f>
        <v>#N/A</v>
      </c>
    </row>
    <row r="238" spans="1:49" x14ac:dyDescent="0.2">
      <c r="A238">
        <v>1.6203733991965573E+18</v>
      </c>
      <c r="B238">
        <v>1.6203733991965573E+18</v>
      </c>
      <c r="C238" t="s">
        <v>1714</v>
      </c>
      <c r="D238" s="1">
        <v>44957</v>
      </c>
      <c r="E238" s="2">
        <v>0.53354166666666669</v>
      </c>
      <c r="F238">
        <v>200</v>
      </c>
      <c r="G238">
        <v>1.4671198087391683E+18</v>
      </c>
      <c r="H238" t="s">
        <v>295</v>
      </c>
      <c r="I238" t="s">
        <v>296</v>
      </c>
      <c r="J238" t="s">
        <v>265</v>
      </c>
      <c r="K238" t="s">
        <v>1715</v>
      </c>
      <c r="L238" t="s">
        <v>272</v>
      </c>
      <c r="M238" t="s">
        <v>266</v>
      </c>
      <c r="N238" t="s">
        <v>1716</v>
      </c>
      <c r="O238" t="s">
        <v>1717</v>
      </c>
      <c r="P238">
        <v>0</v>
      </c>
      <c r="Q238">
        <v>0</v>
      </c>
      <c r="R238">
        <v>0</v>
      </c>
      <c r="S238" t="s">
        <v>300</v>
      </c>
      <c r="T238" t="s">
        <v>266</v>
      </c>
      <c r="U238" t="s">
        <v>1718</v>
      </c>
      <c r="V238" t="b">
        <v>0</v>
      </c>
      <c r="W238" t="s">
        <v>265</v>
      </c>
      <c r="X238">
        <v>1</v>
      </c>
      <c r="Y238" t="s">
        <v>1719</v>
      </c>
      <c r="Z238" t="s">
        <v>265</v>
      </c>
      <c r="AA238" t="s">
        <v>265</v>
      </c>
      <c r="AB238" t="s">
        <v>265</v>
      </c>
      <c r="AC238" t="s">
        <v>265</v>
      </c>
      <c r="AD238" t="s">
        <v>265</v>
      </c>
      <c r="AE238" t="s">
        <v>265</v>
      </c>
      <c r="AF238" t="s">
        <v>266</v>
      </c>
      <c r="AG238" t="s">
        <v>265</v>
      </c>
      <c r="AH238" t="s">
        <v>265</v>
      </c>
      <c r="AI238" t="s">
        <v>265</v>
      </c>
      <c r="AJ238" t="s">
        <v>265</v>
      </c>
      <c r="AL238" t="str">
        <f>IF(SUNA_AGENCY_EN[[#This Row],[relevancy_classification_english]]="Relevant","مناسب",IF(SUNA_AGENCY_EN[[#This Row],[relevancy_classification_english]]="Relevant","عَرَضِيّ",""))</f>
        <v/>
      </c>
      <c r="AN238" t="str">
        <f>IF(SUNA_AGENCY_EN[[#This Row],[sentiment_analysis_english]]="Negative","سلبي",IF(SUNA_AGENCY_EN[[#This Row],[sentiment_analysis_english]]="Neutral","حيادي",IF(SUNA_AGENCY_EN[[#This Row],[sentiment_analysis_english]]="Positive","إيجابي","")))</f>
        <v/>
      </c>
      <c r="AO238" t="str">
        <f>INDEX(TextClassificationList[],MATCH(SUNA_AGENCY_EN[[#This Row],[text_classification_arabic]],TextClassificationList[text_classification_arabic],0),1)</f>
        <v>Politics</v>
      </c>
      <c r="AP238" t="s">
        <v>174</v>
      </c>
      <c r="AQ238" t="e">
        <f>INDEX(TextClassificationList[],MATCH(SUNA_AGENCY_EN[[#This Row],[text_classification_arabic2]],TextClassificationList[text_classification_arabic],0),1)</f>
        <v>#N/A</v>
      </c>
      <c r="AS238" t="e">
        <f>INDEX(TextClassificationList[],MATCH(SUNA_AGENCY_EN[[#This Row],[text_classification_arabic3]],TextClassificationList[text_classification_arabic],0),1)</f>
        <v>#N/A</v>
      </c>
      <c r="AU238" t="e">
        <f>INDEX(TextClassificationList[],MATCH(SUNA_AGENCY_EN[[#This Row],[text_classification_arabic3]],TextClassificationList[text_classification_arabic],0),1)</f>
        <v>#N/A</v>
      </c>
      <c r="AW238" t="e">
        <f>INDEX(TextClassificationList[],MATCH(SUNA_AGENCY_EN[[#This Row],[text_classification_arabic5]],TextClassificationList[text_classification_arabic],0),1)</f>
        <v>#N/A</v>
      </c>
    </row>
    <row r="239" spans="1:49" x14ac:dyDescent="0.2">
      <c r="A239">
        <v>1.6201213857787126E+18</v>
      </c>
      <c r="B239">
        <v>1.6201213857787126E+18</v>
      </c>
      <c r="C239" t="s">
        <v>1720</v>
      </c>
      <c r="D239" s="1">
        <v>44956</v>
      </c>
      <c r="E239" s="2">
        <v>0.83811342592592597</v>
      </c>
      <c r="F239">
        <v>200</v>
      </c>
      <c r="G239">
        <v>1.4671198087391683E+18</v>
      </c>
      <c r="H239" t="s">
        <v>295</v>
      </c>
      <c r="I239" t="s">
        <v>296</v>
      </c>
      <c r="J239" t="s">
        <v>265</v>
      </c>
      <c r="K239" t="s">
        <v>1721</v>
      </c>
      <c r="L239" t="s">
        <v>272</v>
      </c>
      <c r="M239" t="s">
        <v>266</v>
      </c>
      <c r="N239" t="s">
        <v>1722</v>
      </c>
      <c r="O239" t="s">
        <v>1723</v>
      </c>
      <c r="P239">
        <v>0</v>
      </c>
      <c r="Q239">
        <v>1</v>
      </c>
      <c r="R239">
        <v>0</v>
      </c>
      <c r="S239" t="s">
        <v>300</v>
      </c>
      <c r="T239" t="s">
        <v>266</v>
      </c>
      <c r="U239" t="s">
        <v>1724</v>
      </c>
      <c r="V239" t="b">
        <v>0</v>
      </c>
      <c r="W239" t="s">
        <v>265</v>
      </c>
      <c r="X239">
        <v>1</v>
      </c>
      <c r="Y239" t="s">
        <v>1725</v>
      </c>
      <c r="Z239" t="s">
        <v>265</v>
      </c>
      <c r="AA239" t="s">
        <v>265</v>
      </c>
      <c r="AB239" t="s">
        <v>265</v>
      </c>
      <c r="AC239" t="s">
        <v>265</v>
      </c>
      <c r="AD239" t="s">
        <v>265</v>
      </c>
      <c r="AE239" t="s">
        <v>265</v>
      </c>
      <c r="AF239" t="s">
        <v>266</v>
      </c>
      <c r="AG239" t="s">
        <v>265</v>
      </c>
      <c r="AH239" t="s">
        <v>265</v>
      </c>
      <c r="AI239" t="s">
        <v>265</v>
      </c>
      <c r="AJ239" t="s">
        <v>265</v>
      </c>
      <c r="AL239" t="str">
        <f>IF(SUNA_AGENCY_EN[[#This Row],[relevancy_classification_english]]="Relevant","مناسب",IF(SUNA_AGENCY_EN[[#This Row],[relevancy_classification_english]]="Relevant","عَرَضِيّ",""))</f>
        <v/>
      </c>
      <c r="AN239" t="str">
        <f>IF(SUNA_AGENCY_EN[[#This Row],[sentiment_analysis_english]]="Negative","سلبي",IF(SUNA_AGENCY_EN[[#This Row],[sentiment_analysis_english]]="Neutral","حيادي",IF(SUNA_AGENCY_EN[[#This Row],[sentiment_analysis_english]]="Positive","إيجابي","")))</f>
        <v/>
      </c>
      <c r="AO239" t="str">
        <f>INDEX(TextClassificationList[],MATCH(SUNA_AGENCY_EN[[#This Row],[text_classification_arabic]],TextClassificationList[text_classification_arabic],0),1)</f>
        <v>Politics</v>
      </c>
      <c r="AP239" t="s">
        <v>174</v>
      </c>
      <c r="AQ239" t="e">
        <f>INDEX(TextClassificationList[],MATCH(SUNA_AGENCY_EN[[#This Row],[text_classification_arabic2]],TextClassificationList[text_classification_arabic],0),1)</f>
        <v>#N/A</v>
      </c>
      <c r="AS239" t="e">
        <f>INDEX(TextClassificationList[],MATCH(SUNA_AGENCY_EN[[#This Row],[text_classification_arabic3]],TextClassificationList[text_classification_arabic],0),1)</f>
        <v>#N/A</v>
      </c>
      <c r="AU239" t="e">
        <f>INDEX(TextClassificationList[],MATCH(SUNA_AGENCY_EN[[#This Row],[text_classification_arabic3]],TextClassificationList[text_classification_arabic],0),1)</f>
        <v>#N/A</v>
      </c>
      <c r="AW239" t="e">
        <f>INDEX(TextClassificationList[],MATCH(SUNA_AGENCY_EN[[#This Row],[text_classification_arabic5]],TextClassificationList[text_classification_arabic],0),1)</f>
        <v>#N/A</v>
      </c>
    </row>
    <row r="240" spans="1:49" x14ac:dyDescent="0.2">
      <c r="A240">
        <v>1.6201206555881144E+18</v>
      </c>
      <c r="B240">
        <v>1.6201206555881144E+18</v>
      </c>
      <c r="C240" t="s">
        <v>1726</v>
      </c>
      <c r="D240" s="1">
        <v>44956</v>
      </c>
      <c r="E240" s="2">
        <v>0.83609953703703699</v>
      </c>
      <c r="F240">
        <v>200</v>
      </c>
      <c r="G240">
        <v>1.4671198087391683E+18</v>
      </c>
      <c r="H240" t="s">
        <v>295</v>
      </c>
      <c r="I240" t="s">
        <v>296</v>
      </c>
      <c r="J240" t="s">
        <v>265</v>
      </c>
      <c r="K240" t="s">
        <v>1727</v>
      </c>
      <c r="L240" t="s">
        <v>276</v>
      </c>
      <c r="M240" t="s">
        <v>266</v>
      </c>
      <c r="N240" t="s">
        <v>1728</v>
      </c>
      <c r="O240" t="s">
        <v>1729</v>
      </c>
      <c r="P240">
        <v>0</v>
      </c>
      <c r="Q240">
        <v>0</v>
      </c>
      <c r="R240">
        <v>0</v>
      </c>
      <c r="S240" t="s">
        <v>300</v>
      </c>
      <c r="T240" t="s">
        <v>266</v>
      </c>
      <c r="U240" t="s">
        <v>1730</v>
      </c>
      <c r="V240" t="b">
        <v>0</v>
      </c>
      <c r="W240" t="s">
        <v>265</v>
      </c>
      <c r="X240">
        <v>1</v>
      </c>
      <c r="Y240" t="s">
        <v>1731</v>
      </c>
      <c r="Z240" t="s">
        <v>265</v>
      </c>
      <c r="AA240" t="s">
        <v>265</v>
      </c>
      <c r="AB240" t="s">
        <v>265</v>
      </c>
      <c r="AC240" t="s">
        <v>265</v>
      </c>
      <c r="AD240" t="s">
        <v>265</v>
      </c>
      <c r="AE240" t="s">
        <v>265</v>
      </c>
      <c r="AF240" t="s">
        <v>266</v>
      </c>
      <c r="AG240" t="s">
        <v>265</v>
      </c>
      <c r="AH240" t="s">
        <v>265</v>
      </c>
      <c r="AI240" t="s">
        <v>265</v>
      </c>
      <c r="AJ240" t="s">
        <v>265</v>
      </c>
      <c r="AL240" t="str">
        <f>IF(SUNA_AGENCY_EN[[#This Row],[relevancy_classification_english]]="Relevant","مناسب",IF(SUNA_AGENCY_EN[[#This Row],[relevancy_classification_english]]="Relevant","عَرَضِيّ",""))</f>
        <v/>
      </c>
      <c r="AN240" t="str">
        <f>IF(SUNA_AGENCY_EN[[#This Row],[sentiment_analysis_english]]="Negative","سلبي",IF(SUNA_AGENCY_EN[[#This Row],[sentiment_analysis_english]]="Neutral","حيادي",IF(SUNA_AGENCY_EN[[#This Row],[sentiment_analysis_english]]="Positive","إيجابي","")))</f>
        <v/>
      </c>
      <c r="AO240" t="str">
        <f>INDEX(TextClassificationList[],MATCH(SUNA_AGENCY_EN[[#This Row],[text_classification_arabic]],TextClassificationList[text_classification_arabic],0),1)</f>
        <v>Politics</v>
      </c>
      <c r="AP240" t="s">
        <v>174</v>
      </c>
      <c r="AQ240" t="e">
        <f>INDEX(TextClassificationList[],MATCH(SUNA_AGENCY_EN[[#This Row],[text_classification_arabic2]],TextClassificationList[text_classification_arabic],0),1)</f>
        <v>#N/A</v>
      </c>
      <c r="AS240" t="e">
        <f>INDEX(TextClassificationList[],MATCH(SUNA_AGENCY_EN[[#This Row],[text_classification_arabic3]],TextClassificationList[text_classification_arabic],0),1)</f>
        <v>#N/A</v>
      </c>
      <c r="AU240" t="e">
        <f>INDEX(TextClassificationList[],MATCH(SUNA_AGENCY_EN[[#This Row],[text_classification_arabic3]],TextClassificationList[text_classification_arabic],0),1)</f>
        <v>#N/A</v>
      </c>
      <c r="AW240" t="e">
        <f>INDEX(TextClassificationList[],MATCH(SUNA_AGENCY_EN[[#This Row],[text_classification_arabic5]],TextClassificationList[text_classification_arabic],0),1)</f>
        <v>#N/A</v>
      </c>
    </row>
    <row r="241" spans="1:49" hidden="1" x14ac:dyDescent="0.2">
      <c r="A241">
        <v>1.6201203971518915E+18</v>
      </c>
      <c r="B241">
        <v>1.6201203971518915E+18</v>
      </c>
      <c r="C241" t="s">
        <v>1732</v>
      </c>
      <c r="D241" s="1">
        <v>44956</v>
      </c>
      <c r="E241" s="2">
        <v>0.83538194444444447</v>
      </c>
      <c r="F241">
        <v>200</v>
      </c>
      <c r="G241">
        <v>1.4671198087391683E+18</v>
      </c>
      <c r="H241" t="s">
        <v>295</v>
      </c>
      <c r="I241" t="s">
        <v>296</v>
      </c>
      <c r="J241" t="s">
        <v>265</v>
      </c>
      <c r="K241" t="s">
        <v>1733</v>
      </c>
      <c r="L241" t="s">
        <v>272</v>
      </c>
      <c r="M241" t="s">
        <v>266</v>
      </c>
      <c r="N241" t="s">
        <v>1734</v>
      </c>
      <c r="O241" t="s">
        <v>1735</v>
      </c>
      <c r="P241">
        <v>0</v>
      </c>
      <c r="Q241">
        <v>0</v>
      </c>
      <c r="R241">
        <v>0</v>
      </c>
      <c r="S241" t="s">
        <v>300</v>
      </c>
      <c r="T241" t="s">
        <v>266</v>
      </c>
      <c r="U241" t="s">
        <v>1736</v>
      </c>
      <c r="V241" t="b">
        <v>0</v>
      </c>
      <c r="W241" t="s">
        <v>265</v>
      </c>
      <c r="X241">
        <v>1</v>
      </c>
      <c r="Y241" t="s">
        <v>1737</v>
      </c>
      <c r="Z241" t="s">
        <v>265</v>
      </c>
      <c r="AA241" t="s">
        <v>265</v>
      </c>
      <c r="AB241" t="s">
        <v>265</v>
      </c>
      <c r="AC241" t="s">
        <v>265</v>
      </c>
      <c r="AD241" t="s">
        <v>265</v>
      </c>
      <c r="AE241" t="s">
        <v>265</v>
      </c>
      <c r="AF241" t="s">
        <v>266</v>
      </c>
      <c r="AG241" t="s">
        <v>265</v>
      </c>
      <c r="AH241" t="s">
        <v>265</v>
      </c>
      <c r="AI241" t="s">
        <v>265</v>
      </c>
      <c r="AJ241" t="s">
        <v>265</v>
      </c>
      <c r="AK241" t="s">
        <v>267</v>
      </c>
      <c r="AL241" t="str">
        <f>IF(SUNA_AGENCY_EN[[#This Row],[relevancy_classification_english]]="Relevant","مناسب",IF(SUNA_AGENCY_EN[[#This Row],[relevancy_classification_english]]="Relevant","عَرَضِيّ",""))</f>
        <v>مناسب</v>
      </c>
      <c r="AM241" t="s">
        <v>268</v>
      </c>
      <c r="AN241" t="str">
        <f>IF(SUNA_AGENCY_EN[[#This Row],[sentiment_analysis_english]]="Negative","سلبي",IF(SUNA_AGENCY_EN[[#This Row],[sentiment_analysis_english]]="Neutral","حيادي",IF(SUNA_AGENCY_EN[[#This Row],[sentiment_analysis_english]]="Positive","إيجابي","")))</f>
        <v>سلبي</v>
      </c>
      <c r="AO241" t="str">
        <f>INDEX(TextClassificationList[],MATCH(SUNA_AGENCY_EN[[#This Row],[text_classification_arabic]],TextClassificationList[text_classification_arabic],0),1)</f>
        <v>Economic Development</v>
      </c>
      <c r="AP241" t="s">
        <v>72</v>
      </c>
      <c r="AQ241" t="e">
        <f>INDEX(TextClassificationList[],MATCH(SUNA_AGENCY_EN[[#This Row],[text_classification_arabic2]],TextClassificationList[text_classification_arabic],0),1)</f>
        <v>#N/A</v>
      </c>
      <c r="AS241" t="e">
        <f>INDEX(TextClassificationList[],MATCH(SUNA_AGENCY_EN[[#This Row],[text_classification_arabic3]],TextClassificationList[text_classification_arabic],0),1)</f>
        <v>#N/A</v>
      </c>
      <c r="AU241" t="e">
        <f>INDEX(TextClassificationList[],MATCH(SUNA_AGENCY_EN[[#This Row],[text_classification_arabic3]],TextClassificationList[text_classification_arabic],0),1)</f>
        <v>#N/A</v>
      </c>
      <c r="AW241" t="e">
        <f>INDEX(TextClassificationList[],MATCH(SUNA_AGENCY_EN[[#This Row],[text_classification_arabic5]],TextClassificationList[text_classification_arabic],0),1)</f>
        <v>#N/A</v>
      </c>
    </row>
    <row r="242" spans="1:49" x14ac:dyDescent="0.2">
      <c r="A242">
        <v>1.6201196581532508E+18</v>
      </c>
      <c r="B242">
        <v>1.6201196581532508E+18</v>
      </c>
      <c r="C242" t="s">
        <v>1738</v>
      </c>
      <c r="D242" s="1">
        <v>44956</v>
      </c>
      <c r="E242" s="2">
        <v>0.83334490740740741</v>
      </c>
      <c r="F242">
        <v>200</v>
      </c>
      <c r="G242">
        <v>1.4671198087391683E+18</v>
      </c>
      <c r="H242" t="s">
        <v>295</v>
      </c>
      <c r="I242" t="s">
        <v>296</v>
      </c>
      <c r="J242" t="s">
        <v>265</v>
      </c>
      <c r="K242" t="s">
        <v>1739</v>
      </c>
      <c r="L242" t="s">
        <v>272</v>
      </c>
      <c r="M242" t="s">
        <v>266</v>
      </c>
      <c r="N242" t="s">
        <v>1740</v>
      </c>
      <c r="O242" t="s">
        <v>1741</v>
      </c>
      <c r="P242">
        <v>0</v>
      </c>
      <c r="Q242">
        <v>0</v>
      </c>
      <c r="R242">
        <v>0</v>
      </c>
      <c r="S242" t="s">
        <v>300</v>
      </c>
      <c r="T242" t="s">
        <v>266</v>
      </c>
      <c r="U242" t="s">
        <v>1742</v>
      </c>
      <c r="V242" t="b">
        <v>0</v>
      </c>
      <c r="W242" t="s">
        <v>265</v>
      </c>
      <c r="X242">
        <v>1</v>
      </c>
      <c r="Y242" t="s">
        <v>1743</v>
      </c>
      <c r="Z242" t="s">
        <v>265</v>
      </c>
      <c r="AA242" t="s">
        <v>265</v>
      </c>
      <c r="AB242" t="s">
        <v>265</v>
      </c>
      <c r="AC242" t="s">
        <v>265</v>
      </c>
      <c r="AD242" t="s">
        <v>265</v>
      </c>
      <c r="AE242" t="s">
        <v>265</v>
      </c>
      <c r="AF242" t="s">
        <v>266</v>
      </c>
      <c r="AG242" t="s">
        <v>265</v>
      </c>
      <c r="AH242" t="s">
        <v>265</v>
      </c>
      <c r="AI242" t="s">
        <v>265</v>
      </c>
      <c r="AJ242" t="s">
        <v>265</v>
      </c>
      <c r="AL242" t="str">
        <f>IF(SUNA_AGENCY_EN[[#This Row],[relevancy_classification_english]]="Relevant","مناسب",IF(SUNA_AGENCY_EN[[#This Row],[relevancy_classification_english]]="Relevant","عَرَضِيّ",""))</f>
        <v/>
      </c>
      <c r="AN242" t="str">
        <f>IF(SUNA_AGENCY_EN[[#This Row],[sentiment_analysis_english]]="Negative","سلبي",IF(SUNA_AGENCY_EN[[#This Row],[sentiment_analysis_english]]="Neutral","حيادي",IF(SUNA_AGENCY_EN[[#This Row],[sentiment_analysis_english]]="Positive","إيجابي","")))</f>
        <v/>
      </c>
      <c r="AO242" t="str">
        <f>INDEX(TextClassificationList[],MATCH(SUNA_AGENCY_EN[[#This Row],[text_classification_arabic]],TextClassificationList[text_classification_arabic],0),1)</f>
        <v>Politics</v>
      </c>
      <c r="AP242" t="s">
        <v>174</v>
      </c>
      <c r="AQ242" t="e">
        <f>INDEX(TextClassificationList[],MATCH(SUNA_AGENCY_EN[[#This Row],[text_classification_arabic2]],TextClassificationList[text_classification_arabic],0),1)</f>
        <v>#N/A</v>
      </c>
      <c r="AS242" t="e">
        <f>INDEX(TextClassificationList[],MATCH(SUNA_AGENCY_EN[[#This Row],[text_classification_arabic3]],TextClassificationList[text_classification_arabic],0),1)</f>
        <v>#N/A</v>
      </c>
      <c r="AU242" t="e">
        <f>INDEX(TextClassificationList[],MATCH(SUNA_AGENCY_EN[[#This Row],[text_classification_arabic3]],TextClassificationList[text_classification_arabic],0),1)</f>
        <v>#N/A</v>
      </c>
      <c r="AW242" t="e">
        <f>INDEX(TextClassificationList[],MATCH(SUNA_AGENCY_EN[[#This Row],[text_classification_arabic5]],TextClassificationList[text_classification_arabic],0),1)</f>
        <v>#N/A</v>
      </c>
    </row>
    <row r="243" spans="1:49" x14ac:dyDescent="0.2">
      <c r="A243">
        <v>1.6201186246431908E+18</v>
      </c>
      <c r="B243">
        <v>1.6201186246431908E+18</v>
      </c>
      <c r="C243" t="s">
        <v>1744</v>
      </c>
      <c r="D243" s="1">
        <v>44956</v>
      </c>
      <c r="E243" s="2">
        <v>0.83049768518518519</v>
      </c>
      <c r="F243">
        <v>200</v>
      </c>
      <c r="G243">
        <v>1.4671198087391683E+18</v>
      </c>
      <c r="H243" t="s">
        <v>295</v>
      </c>
      <c r="I243" t="s">
        <v>296</v>
      </c>
      <c r="J243" t="s">
        <v>265</v>
      </c>
      <c r="K243" t="s">
        <v>1745</v>
      </c>
      <c r="L243" t="s">
        <v>272</v>
      </c>
      <c r="M243" t="s">
        <v>266</v>
      </c>
      <c r="N243" t="s">
        <v>1746</v>
      </c>
      <c r="O243" t="s">
        <v>1747</v>
      </c>
      <c r="P243">
        <v>0</v>
      </c>
      <c r="Q243">
        <v>0</v>
      </c>
      <c r="R243">
        <v>0</v>
      </c>
      <c r="S243" t="s">
        <v>300</v>
      </c>
      <c r="T243" t="s">
        <v>266</v>
      </c>
      <c r="U243" t="s">
        <v>1748</v>
      </c>
      <c r="V243" t="b">
        <v>0</v>
      </c>
      <c r="W243" t="s">
        <v>265</v>
      </c>
      <c r="X243">
        <v>1</v>
      </c>
      <c r="Y243" t="s">
        <v>1749</v>
      </c>
      <c r="Z243" t="s">
        <v>265</v>
      </c>
      <c r="AA243" t="s">
        <v>265</v>
      </c>
      <c r="AB243" t="s">
        <v>265</v>
      </c>
      <c r="AC243" t="s">
        <v>265</v>
      </c>
      <c r="AD243" t="s">
        <v>265</v>
      </c>
      <c r="AE243" t="s">
        <v>265</v>
      </c>
      <c r="AF243" t="s">
        <v>266</v>
      </c>
      <c r="AG243" t="s">
        <v>265</v>
      </c>
      <c r="AH243" t="s">
        <v>265</v>
      </c>
      <c r="AI243" t="s">
        <v>265</v>
      </c>
      <c r="AJ243" t="s">
        <v>265</v>
      </c>
      <c r="AL243" t="str">
        <f>IF(SUNA_AGENCY_EN[[#This Row],[relevancy_classification_english]]="Relevant","مناسب",IF(SUNA_AGENCY_EN[[#This Row],[relevancy_classification_english]]="Relevant","عَرَضِيّ",""))</f>
        <v/>
      </c>
      <c r="AN243" t="str">
        <f>IF(SUNA_AGENCY_EN[[#This Row],[sentiment_analysis_english]]="Negative","سلبي",IF(SUNA_AGENCY_EN[[#This Row],[sentiment_analysis_english]]="Neutral","حيادي",IF(SUNA_AGENCY_EN[[#This Row],[sentiment_analysis_english]]="Positive","إيجابي","")))</f>
        <v/>
      </c>
      <c r="AO243" t="str">
        <f>INDEX(TextClassificationList[],MATCH(SUNA_AGENCY_EN[[#This Row],[text_classification_arabic]],TextClassificationList[text_classification_arabic],0),1)</f>
        <v>Politics</v>
      </c>
      <c r="AP243" t="s">
        <v>174</v>
      </c>
      <c r="AQ243" t="e">
        <f>INDEX(TextClassificationList[],MATCH(SUNA_AGENCY_EN[[#This Row],[text_classification_arabic2]],TextClassificationList[text_classification_arabic],0),1)</f>
        <v>#N/A</v>
      </c>
      <c r="AS243" t="e">
        <f>INDEX(TextClassificationList[],MATCH(SUNA_AGENCY_EN[[#This Row],[text_classification_arabic3]],TextClassificationList[text_classification_arabic],0),1)</f>
        <v>#N/A</v>
      </c>
      <c r="AU243" t="e">
        <f>INDEX(TextClassificationList[],MATCH(SUNA_AGENCY_EN[[#This Row],[text_classification_arabic3]],TextClassificationList[text_classification_arabic],0),1)</f>
        <v>#N/A</v>
      </c>
      <c r="AW243" t="e">
        <f>INDEX(TextClassificationList[],MATCH(SUNA_AGENCY_EN[[#This Row],[text_classification_arabic5]],TextClassificationList[text_classification_arabic],0),1)</f>
        <v>#N/A</v>
      </c>
    </row>
    <row r="244" spans="1:49" x14ac:dyDescent="0.2">
      <c r="A244">
        <v>1.6201177787108106E+18</v>
      </c>
      <c r="B244">
        <v>1.6201177787108106E+18</v>
      </c>
      <c r="C244" t="s">
        <v>1750</v>
      </c>
      <c r="D244" s="1">
        <v>44956</v>
      </c>
      <c r="E244" s="2">
        <v>0.82815972222222223</v>
      </c>
      <c r="F244">
        <v>200</v>
      </c>
      <c r="G244">
        <v>1.4671198087391683E+18</v>
      </c>
      <c r="H244" t="s">
        <v>295</v>
      </c>
      <c r="I244" t="s">
        <v>296</v>
      </c>
      <c r="J244" t="s">
        <v>265</v>
      </c>
      <c r="K244" t="s">
        <v>1751</v>
      </c>
      <c r="L244" t="s">
        <v>272</v>
      </c>
      <c r="M244" t="s">
        <v>266</v>
      </c>
      <c r="N244" t="s">
        <v>1752</v>
      </c>
      <c r="O244" t="s">
        <v>1753</v>
      </c>
      <c r="P244">
        <v>0</v>
      </c>
      <c r="Q244">
        <v>0</v>
      </c>
      <c r="R244">
        <v>0</v>
      </c>
      <c r="S244" t="s">
        <v>300</v>
      </c>
      <c r="T244" t="s">
        <v>266</v>
      </c>
      <c r="U244" t="s">
        <v>1754</v>
      </c>
      <c r="V244" t="b">
        <v>0</v>
      </c>
      <c r="W244" t="s">
        <v>265</v>
      </c>
      <c r="X244">
        <v>1</v>
      </c>
      <c r="Y244" t="s">
        <v>1755</v>
      </c>
      <c r="Z244" t="s">
        <v>265</v>
      </c>
      <c r="AA244" t="s">
        <v>265</v>
      </c>
      <c r="AB244" t="s">
        <v>265</v>
      </c>
      <c r="AC244" t="s">
        <v>265</v>
      </c>
      <c r="AD244" t="s">
        <v>265</v>
      </c>
      <c r="AE244" t="s">
        <v>265</v>
      </c>
      <c r="AF244" t="s">
        <v>266</v>
      </c>
      <c r="AG244" t="s">
        <v>265</v>
      </c>
      <c r="AH244" t="s">
        <v>265</v>
      </c>
      <c r="AI244" t="s">
        <v>265</v>
      </c>
      <c r="AJ244" t="s">
        <v>265</v>
      </c>
      <c r="AL244" t="str">
        <f>IF(SUNA_AGENCY_EN[[#This Row],[relevancy_classification_english]]="Relevant","مناسب",IF(SUNA_AGENCY_EN[[#This Row],[relevancy_classification_english]]="Relevant","عَرَضِيّ",""))</f>
        <v/>
      </c>
      <c r="AN244" t="str">
        <f>IF(SUNA_AGENCY_EN[[#This Row],[sentiment_analysis_english]]="Negative","سلبي",IF(SUNA_AGENCY_EN[[#This Row],[sentiment_analysis_english]]="Neutral","حيادي",IF(SUNA_AGENCY_EN[[#This Row],[sentiment_analysis_english]]="Positive","إيجابي","")))</f>
        <v/>
      </c>
      <c r="AO244" t="str">
        <f>INDEX(TextClassificationList[],MATCH(SUNA_AGENCY_EN[[#This Row],[text_classification_arabic]],TextClassificationList[text_classification_arabic],0),1)</f>
        <v>Politics</v>
      </c>
      <c r="AP244" t="s">
        <v>174</v>
      </c>
      <c r="AQ244" t="e">
        <f>INDEX(TextClassificationList[],MATCH(SUNA_AGENCY_EN[[#This Row],[text_classification_arabic2]],TextClassificationList[text_classification_arabic],0),1)</f>
        <v>#N/A</v>
      </c>
      <c r="AS244" t="e">
        <f>INDEX(TextClassificationList[],MATCH(SUNA_AGENCY_EN[[#This Row],[text_classification_arabic3]],TextClassificationList[text_classification_arabic],0),1)</f>
        <v>#N/A</v>
      </c>
      <c r="AU244" t="e">
        <f>INDEX(TextClassificationList[],MATCH(SUNA_AGENCY_EN[[#This Row],[text_classification_arabic3]],TextClassificationList[text_classification_arabic],0),1)</f>
        <v>#N/A</v>
      </c>
      <c r="AW244" t="e">
        <f>INDEX(TextClassificationList[],MATCH(SUNA_AGENCY_EN[[#This Row],[text_classification_arabic5]],TextClassificationList[text_classification_arabic],0),1)</f>
        <v>#N/A</v>
      </c>
    </row>
    <row r="245" spans="1:49" x14ac:dyDescent="0.2">
      <c r="A245">
        <v>1.6201170557805773E+18</v>
      </c>
      <c r="B245">
        <v>1.6201170557805773E+18</v>
      </c>
      <c r="C245" t="s">
        <v>1756</v>
      </c>
      <c r="D245" s="1">
        <v>44956</v>
      </c>
      <c r="E245" s="2">
        <v>0.82616898148148143</v>
      </c>
      <c r="F245">
        <v>200</v>
      </c>
      <c r="G245">
        <v>1.4671198087391683E+18</v>
      </c>
      <c r="H245" t="s">
        <v>295</v>
      </c>
      <c r="I245" t="s">
        <v>296</v>
      </c>
      <c r="J245" t="s">
        <v>265</v>
      </c>
      <c r="K245" t="s">
        <v>1757</v>
      </c>
      <c r="L245" t="s">
        <v>272</v>
      </c>
      <c r="M245" t="s">
        <v>266</v>
      </c>
      <c r="N245" t="s">
        <v>1758</v>
      </c>
      <c r="O245" t="s">
        <v>1759</v>
      </c>
      <c r="P245">
        <v>0</v>
      </c>
      <c r="Q245">
        <v>0</v>
      </c>
      <c r="R245">
        <v>0</v>
      </c>
      <c r="S245" t="s">
        <v>300</v>
      </c>
      <c r="T245" t="s">
        <v>266</v>
      </c>
      <c r="U245" t="s">
        <v>1760</v>
      </c>
      <c r="V245" t="b">
        <v>0</v>
      </c>
      <c r="W245" t="s">
        <v>265</v>
      </c>
      <c r="X245">
        <v>1</v>
      </c>
      <c r="Y245" t="s">
        <v>1761</v>
      </c>
      <c r="Z245" t="s">
        <v>265</v>
      </c>
      <c r="AA245" t="s">
        <v>265</v>
      </c>
      <c r="AB245" t="s">
        <v>265</v>
      </c>
      <c r="AC245" t="s">
        <v>265</v>
      </c>
      <c r="AD245" t="s">
        <v>265</v>
      </c>
      <c r="AE245" t="s">
        <v>265</v>
      </c>
      <c r="AF245" t="s">
        <v>266</v>
      </c>
      <c r="AG245" t="s">
        <v>265</v>
      </c>
      <c r="AH245" t="s">
        <v>265</v>
      </c>
      <c r="AI245" t="s">
        <v>265</v>
      </c>
      <c r="AJ245" t="s">
        <v>265</v>
      </c>
      <c r="AL245" t="str">
        <f>IF(SUNA_AGENCY_EN[[#This Row],[relevancy_classification_english]]="Relevant","مناسب",IF(SUNA_AGENCY_EN[[#This Row],[relevancy_classification_english]]="Relevant","عَرَضِيّ",""))</f>
        <v/>
      </c>
      <c r="AN245" t="str">
        <f>IF(SUNA_AGENCY_EN[[#This Row],[sentiment_analysis_english]]="Negative","سلبي",IF(SUNA_AGENCY_EN[[#This Row],[sentiment_analysis_english]]="Neutral","حيادي",IF(SUNA_AGENCY_EN[[#This Row],[sentiment_analysis_english]]="Positive","إيجابي","")))</f>
        <v/>
      </c>
      <c r="AO245" t="str">
        <f>INDEX(TextClassificationList[],MATCH(SUNA_AGENCY_EN[[#This Row],[text_classification_arabic]],TextClassificationList[text_classification_arabic],0),1)</f>
        <v>Politics</v>
      </c>
      <c r="AP245" t="s">
        <v>174</v>
      </c>
      <c r="AQ245" t="e">
        <f>INDEX(TextClassificationList[],MATCH(SUNA_AGENCY_EN[[#This Row],[text_classification_arabic2]],TextClassificationList[text_classification_arabic],0),1)</f>
        <v>#N/A</v>
      </c>
      <c r="AS245" t="e">
        <f>INDEX(TextClassificationList[],MATCH(SUNA_AGENCY_EN[[#This Row],[text_classification_arabic3]],TextClassificationList[text_classification_arabic],0),1)</f>
        <v>#N/A</v>
      </c>
      <c r="AU245" t="e">
        <f>INDEX(TextClassificationList[],MATCH(SUNA_AGENCY_EN[[#This Row],[text_classification_arabic3]],TextClassificationList[text_classification_arabic],0),1)</f>
        <v>#N/A</v>
      </c>
      <c r="AW245" t="e">
        <f>INDEX(TextClassificationList[],MATCH(SUNA_AGENCY_EN[[#This Row],[text_classification_arabic5]],TextClassificationList[text_classification_arabic],0),1)</f>
        <v>#N/A</v>
      </c>
    </row>
    <row r="246" spans="1:49" x14ac:dyDescent="0.2">
      <c r="A246">
        <v>1.6201154674731418E+18</v>
      </c>
      <c r="B246">
        <v>1.6201154674731418E+18</v>
      </c>
      <c r="C246" t="s">
        <v>1762</v>
      </c>
      <c r="D246" s="1">
        <v>44956</v>
      </c>
      <c r="E246" s="2">
        <v>0.82178240740740738</v>
      </c>
      <c r="F246">
        <v>200</v>
      </c>
      <c r="G246">
        <v>1.4671198087391683E+18</v>
      </c>
      <c r="H246" t="s">
        <v>295</v>
      </c>
      <c r="I246" t="s">
        <v>296</v>
      </c>
      <c r="J246" t="s">
        <v>265</v>
      </c>
      <c r="K246" t="s">
        <v>1763</v>
      </c>
      <c r="L246" t="s">
        <v>287</v>
      </c>
      <c r="M246" t="s">
        <v>266</v>
      </c>
      <c r="N246" t="s">
        <v>1764</v>
      </c>
      <c r="O246" t="s">
        <v>1765</v>
      </c>
      <c r="P246">
        <v>0</v>
      </c>
      <c r="Q246">
        <v>0</v>
      </c>
      <c r="R246">
        <v>0</v>
      </c>
      <c r="S246" t="s">
        <v>300</v>
      </c>
      <c r="T246" t="s">
        <v>266</v>
      </c>
      <c r="U246" t="s">
        <v>1766</v>
      </c>
      <c r="V246" t="b">
        <v>0</v>
      </c>
      <c r="W246" t="s">
        <v>265</v>
      </c>
      <c r="X246">
        <v>1</v>
      </c>
      <c r="Y246" t="s">
        <v>1767</v>
      </c>
      <c r="Z246" t="s">
        <v>265</v>
      </c>
      <c r="AA246" t="s">
        <v>265</v>
      </c>
      <c r="AB246" t="s">
        <v>265</v>
      </c>
      <c r="AC246" t="s">
        <v>265</v>
      </c>
      <c r="AD246" t="s">
        <v>265</v>
      </c>
      <c r="AE246" t="s">
        <v>265</v>
      </c>
      <c r="AF246" t="s">
        <v>266</v>
      </c>
      <c r="AG246" t="s">
        <v>265</v>
      </c>
      <c r="AH246" t="s">
        <v>265</v>
      </c>
      <c r="AI246" t="s">
        <v>265</v>
      </c>
      <c r="AJ246" t="s">
        <v>265</v>
      </c>
      <c r="AL246" t="str">
        <f>IF(SUNA_AGENCY_EN[[#This Row],[relevancy_classification_english]]="Relevant","مناسب",IF(SUNA_AGENCY_EN[[#This Row],[relevancy_classification_english]]="Relevant","عَرَضِيّ",""))</f>
        <v/>
      </c>
      <c r="AN246" t="str">
        <f>IF(SUNA_AGENCY_EN[[#This Row],[sentiment_analysis_english]]="Negative","سلبي",IF(SUNA_AGENCY_EN[[#This Row],[sentiment_analysis_english]]="Neutral","حيادي",IF(SUNA_AGENCY_EN[[#This Row],[sentiment_analysis_english]]="Positive","إيجابي","")))</f>
        <v/>
      </c>
      <c r="AO246" t="str">
        <f>INDEX(TextClassificationList[],MATCH(SUNA_AGENCY_EN[[#This Row],[text_classification_arabic]],TextClassificationList[text_classification_arabic],0),1)</f>
        <v>Politics</v>
      </c>
      <c r="AP246" t="s">
        <v>174</v>
      </c>
      <c r="AQ246" t="e">
        <f>INDEX(TextClassificationList[],MATCH(SUNA_AGENCY_EN[[#This Row],[text_classification_arabic2]],TextClassificationList[text_classification_arabic],0),1)</f>
        <v>#N/A</v>
      </c>
      <c r="AS246" t="e">
        <f>INDEX(TextClassificationList[],MATCH(SUNA_AGENCY_EN[[#This Row],[text_classification_arabic3]],TextClassificationList[text_classification_arabic],0),1)</f>
        <v>#N/A</v>
      </c>
      <c r="AU246" t="e">
        <f>INDEX(TextClassificationList[],MATCH(SUNA_AGENCY_EN[[#This Row],[text_classification_arabic3]],TextClassificationList[text_classification_arabic],0),1)</f>
        <v>#N/A</v>
      </c>
      <c r="AW246" t="e">
        <f>INDEX(TextClassificationList[],MATCH(SUNA_AGENCY_EN[[#This Row],[text_classification_arabic5]],TextClassificationList[text_classification_arabic],0),1)</f>
        <v>#N/A</v>
      </c>
    </row>
    <row r="247" spans="1:49" x14ac:dyDescent="0.2">
      <c r="A247">
        <v>1.6201151108063027E+18</v>
      </c>
      <c r="B247">
        <v>1.6201151108063027E+18</v>
      </c>
      <c r="C247" t="s">
        <v>1768</v>
      </c>
      <c r="D247" s="1">
        <v>44956</v>
      </c>
      <c r="E247" s="2">
        <v>0.82079861111111108</v>
      </c>
      <c r="F247">
        <v>200</v>
      </c>
      <c r="G247">
        <v>1.4671198087391683E+18</v>
      </c>
      <c r="H247" t="s">
        <v>295</v>
      </c>
      <c r="I247" t="s">
        <v>296</v>
      </c>
      <c r="J247" t="s">
        <v>265</v>
      </c>
      <c r="K247" t="s">
        <v>1769</v>
      </c>
      <c r="L247" t="s">
        <v>272</v>
      </c>
      <c r="M247" t="s">
        <v>266</v>
      </c>
      <c r="N247" t="s">
        <v>1770</v>
      </c>
      <c r="O247" t="s">
        <v>1771</v>
      </c>
      <c r="P247">
        <v>0</v>
      </c>
      <c r="Q247">
        <v>0</v>
      </c>
      <c r="R247">
        <v>0</v>
      </c>
      <c r="S247" t="s">
        <v>300</v>
      </c>
      <c r="T247" t="s">
        <v>266</v>
      </c>
      <c r="U247" t="s">
        <v>1772</v>
      </c>
      <c r="V247" t="b">
        <v>0</v>
      </c>
      <c r="W247" t="s">
        <v>265</v>
      </c>
      <c r="X247">
        <v>1</v>
      </c>
      <c r="Y247" t="s">
        <v>1773</v>
      </c>
      <c r="Z247" t="s">
        <v>265</v>
      </c>
      <c r="AA247" t="s">
        <v>265</v>
      </c>
      <c r="AB247" t="s">
        <v>265</v>
      </c>
      <c r="AC247" t="s">
        <v>265</v>
      </c>
      <c r="AD247" t="s">
        <v>265</v>
      </c>
      <c r="AE247" t="s">
        <v>265</v>
      </c>
      <c r="AF247" t="s">
        <v>266</v>
      </c>
      <c r="AG247" t="s">
        <v>265</v>
      </c>
      <c r="AH247" t="s">
        <v>265</v>
      </c>
      <c r="AI247" t="s">
        <v>265</v>
      </c>
      <c r="AJ247" t="s">
        <v>265</v>
      </c>
      <c r="AL247" t="str">
        <f>IF(SUNA_AGENCY_EN[[#This Row],[relevancy_classification_english]]="Relevant","مناسب",IF(SUNA_AGENCY_EN[[#This Row],[relevancy_classification_english]]="Relevant","عَرَضِيّ",""))</f>
        <v/>
      </c>
      <c r="AN247" t="str">
        <f>IF(SUNA_AGENCY_EN[[#This Row],[sentiment_analysis_english]]="Negative","سلبي",IF(SUNA_AGENCY_EN[[#This Row],[sentiment_analysis_english]]="Neutral","حيادي",IF(SUNA_AGENCY_EN[[#This Row],[sentiment_analysis_english]]="Positive","إيجابي","")))</f>
        <v/>
      </c>
      <c r="AO247" t="str">
        <f>INDEX(TextClassificationList[],MATCH(SUNA_AGENCY_EN[[#This Row],[text_classification_arabic]],TextClassificationList[text_classification_arabic],0),1)</f>
        <v>Politics</v>
      </c>
      <c r="AP247" t="s">
        <v>174</v>
      </c>
      <c r="AQ247" t="e">
        <f>INDEX(TextClassificationList[],MATCH(SUNA_AGENCY_EN[[#This Row],[text_classification_arabic2]],TextClassificationList[text_classification_arabic],0),1)</f>
        <v>#N/A</v>
      </c>
      <c r="AS247" t="e">
        <f>INDEX(TextClassificationList[],MATCH(SUNA_AGENCY_EN[[#This Row],[text_classification_arabic3]],TextClassificationList[text_classification_arabic],0),1)</f>
        <v>#N/A</v>
      </c>
      <c r="AU247" t="e">
        <f>INDEX(TextClassificationList[],MATCH(SUNA_AGENCY_EN[[#This Row],[text_classification_arabic3]],TextClassificationList[text_classification_arabic],0),1)</f>
        <v>#N/A</v>
      </c>
      <c r="AW247" t="e">
        <f>INDEX(TextClassificationList[],MATCH(SUNA_AGENCY_EN[[#This Row],[text_classification_arabic5]],TextClassificationList[text_classification_arabic],0),1)</f>
        <v>#N/A</v>
      </c>
    </row>
    <row r="248" spans="1:49" hidden="1" x14ac:dyDescent="0.2">
      <c r="A248">
        <v>1.6200303042527232E+18</v>
      </c>
      <c r="B248">
        <v>1.6200303042527232E+18</v>
      </c>
      <c r="C248" t="s">
        <v>1774</v>
      </c>
      <c r="D248" s="1">
        <v>44956</v>
      </c>
      <c r="E248" s="2">
        <v>0.58677083333333335</v>
      </c>
      <c r="F248">
        <v>200</v>
      </c>
      <c r="G248">
        <v>1.4671198087391683E+18</v>
      </c>
      <c r="H248" t="s">
        <v>295</v>
      </c>
      <c r="I248" t="s">
        <v>296</v>
      </c>
      <c r="J248" t="s">
        <v>265</v>
      </c>
      <c r="K248" t="s">
        <v>1775</v>
      </c>
      <c r="L248" t="s">
        <v>272</v>
      </c>
      <c r="M248" t="s">
        <v>266</v>
      </c>
      <c r="N248" t="s">
        <v>1776</v>
      </c>
      <c r="O248" t="s">
        <v>1777</v>
      </c>
      <c r="P248">
        <v>0</v>
      </c>
      <c r="Q248">
        <v>0</v>
      </c>
      <c r="R248">
        <v>0</v>
      </c>
      <c r="S248" t="s">
        <v>300</v>
      </c>
      <c r="T248" t="s">
        <v>266</v>
      </c>
      <c r="U248" t="s">
        <v>1778</v>
      </c>
      <c r="V248" t="b">
        <v>0</v>
      </c>
      <c r="W248" t="s">
        <v>265</v>
      </c>
      <c r="X248">
        <v>1</v>
      </c>
      <c r="Y248" t="s">
        <v>1779</v>
      </c>
      <c r="Z248" t="s">
        <v>265</v>
      </c>
      <c r="AA248" t="s">
        <v>265</v>
      </c>
      <c r="AB248" t="s">
        <v>265</v>
      </c>
      <c r="AC248" t="s">
        <v>265</v>
      </c>
      <c r="AD248" t="s">
        <v>265</v>
      </c>
      <c r="AE248" t="s">
        <v>265</v>
      </c>
      <c r="AF248" t="s">
        <v>266</v>
      </c>
      <c r="AG248" t="s">
        <v>265</v>
      </c>
      <c r="AH248" t="s">
        <v>265</v>
      </c>
      <c r="AI248" t="s">
        <v>265</v>
      </c>
      <c r="AJ248" t="s">
        <v>265</v>
      </c>
      <c r="AK248" t="s">
        <v>267</v>
      </c>
      <c r="AL248" t="str">
        <f>IF(SUNA_AGENCY_EN[[#This Row],[relevancy_classification_english]]="Relevant","مناسب",IF(SUNA_AGENCY_EN[[#This Row],[relevancy_classification_english]]="Relevant","عَرَضِيّ",""))</f>
        <v>مناسب</v>
      </c>
      <c r="AM248" t="s">
        <v>269</v>
      </c>
      <c r="AN248" t="str">
        <f>IF(SUNA_AGENCY_EN[[#This Row],[sentiment_analysis_english]]="Negative","سلبي",IF(SUNA_AGENCY_EN[[#This Row],[sentiment_analysis_english]]="Neutral","حيادي",IF(SUNA_AGENCY_EN[[#This Row],[sentiment_analysis_english]]="Positive","إيجابي","")))</f>
        <v>إيجابي</v>
      </c>
      <c r="AO248" t="str">
        <f>INDEX(TextClassificationList[],MATCH(SUNA_AGENCY_EN[[#This Row],[text_classification_arabic]],TextClassificationList[text_classification_arabic],0),1)</f>
        <v>Peace and Security</v>
      </c>
      <c r="AP248" t="s">
        <v>168</v>
      </c>
      <c r="AQ248" t="e">
        <f>INDEX(TextClassificationList[],MATCH(SUNA_AGENCY_EN[[#This Row],[text_classification_arabic2]],TextClassificationList[text_classification_arabic],0),1)</f>
        <v>#N/A</v>
      </c>
      <c r="AS248" t="e">
        <f>INDEX(TextClassificationList[],MATCH(SUNA_AGENCY_EN[[#This Row],[text_classification_arabic3]],TextClassificationList[text_classification_arabic],0),1)</f>
        <v>#N/A</v>
      </c>
      <c r="AU248" t="e">
        <f>INDEX(TextClassificationList[],MATCH(SUNA_AGENCY_EN[[#This Row],[text_classification_arabic3]],TextClassificationList[text_classification_arabic],0),1)</f>
        <v>#N/A</v>
      </c>
      <c r="AW248" t="e">
        <f>INDEX(TextClassificationList[],MATCH(SUNA_AGENCY_EN[[#This Row],[text_classification_arabic5]],TextClassificationList[text_classification_arabic],0),1)</f>
        <v>#N/A</v>
      </c>
    </row>
    <row r="249" spans="1:49" x14ac:dyDescent="0.2">
      <c r="A249">
        <v>1.6200279394747924E+18</v>
      </c>
      <c r="B249">
        <v>1.6200279394747924E+18</v>
      </c>
      <c r="C249" t="s">
        <v>1780</v>
      </c>
      <c r="D249" s="1">
        <v>44956</v>
      </c>
      <c r="E249" s="2">
        <v>0.58025462962962959</v>
      </c>
      <c r="F249">
        <v>200</v>
      </c>
      <c r="G249">
        <v>1.4671198087391683E+18</v>
      </c>
      <c r="H249" t="s">
        <v>295</v>
      </c>
      <c r="I249" t="s">
        <v>296</v>
      </c>
      <c r="J249" t="s">
        <v>265</v>
      </c>
      <c r="K249" t="s">
        <v>1781</v>
      </c>
      <c r="L249" t="s">
        <v>272</v>
      </c>
      <c r="M249" t="s">
        <v>266</v>
      </c>
      <c r="N249" t="s">
        <v>1782</v>
      </c>
      <c r="O249" t="s">
        <v>1783</v>
      </c>
      <c r="P249">
        <v>0</v>
      </c>
      <c r="Q249">
        <v>0</v>
      </c>
      <c r="R249">
        <v>0</v>
      </c>
      <c r="S249" t="s">
        <v>300</v>
      </c>
      <c r="T249" t="s">
        <v>266</v>
      </c>
      <c r="U249" t="s">
        <v>1784</v>
      </c>
      <c r="V249" t="b">
        <v>0</v>
      </c>
      <c r="W249" t="s">
        <v>265</v>
      </c>
      <c r="X249">
        <v>1</v>
      </c>
      <c r="Y249" t="s">
        <v>1785</v>
      </c>
      <c r="Z249" t="s">
        <v>265</v>
      </c>
      <c r="AA249" t="s">
        <v>265</v>
      </c>
      <c r="AB249" t="s">
        <v>265</v>
      </c>
      <c r="AC249" t="s">
        <v>265</v>
      </c>
      <c r="AD249" t="s">
        <v>265</v>
      </c>
      <c r="AE249" t="s">
        <v>265</v>
      </c>
      <c r="AF249" t="s">
        <v>266</v>
      </c>
      <c r="AG249" t="s">
        <v>265</v>
      </c>
      <c r="AH249" t="s">
        <v>265</v>
      </c>
      <c r="AI249" t="s">
        <v>265</v>
      </c>
      <c r="AJ249" t="s">
        <v>265</v>
      </c>
      <c r="AL249" t="str">
        <f>IF(SUNA_AGENCY_EN[[#This Row],[relevancy_classification_english]]="Relevant","مناسب",IF(SUNA_AGENCY_EN[[#This Row],[relevancy_classification_english]]="Relevant","عَرَضِيّ",""))</f>
        <v/>
      </c>
      <c r="AN249" t="str">
        <f>IF(SUNA_AGENCY_EN[[#This Row],[sentiment_analysis_english]]="Negative","سلبي",IF(SUNA_AGENCY_EN[[#This Row],[sentiment_analysis_english]]="Neutral","حيادي",IF(SUNA_AGENCY_EN[[#This Row],[sentiment_analysis_english]]="Positive","إيجابي","")))</f>
        <v/>
      </c>
      <c r="AO249" t="str">
        <f>INDEX(TextClassificationList[],MATCH(SUNA_AGENCY_EN[[#This Row],[text_classification_arabic]],TextClassificationList[text_classification_arabic],0),1)</f>
        <v>Politics</v>
      </c>
      <c r="AP249" t="s">
        <v>174</v>
      </c>
      <c r="AQ249" t="e">
        <f>INDEX(TextClassificationList[],MATCH(SUNA_AGENCY_EN[[#This Row],[text_classification_arabic2]],TextClassificationList[text_classification_arabic],0),1)</f>
        <v>#N/A</v>
      </c>
      <c r="AS249" t="e">
        <f>INDEX(TextClassificationList[],MATCH(SUNA_AGENCY_EN[[#This Row],[text_classification_arabic3]],TextClassificationList[text_classification_arabic],0),1)</f>
        <v>#N/A</v>
      </c>
      <c r="AU249" t="e">
        <f>INDEX(TextClassificationList[],MATCH(SUNA_AGENCY_EN[[#This Row],[text_classification_arabic3]],TextClassificationList[text_classification_arabic],0),1)</f>
        <v>#N/A</v>
      </c>
      <c r="AW249" t="e">
        <f>INDEX(TextClassificationList[],MATCH(SUNA_AGENCY_EN[[#This Row],[text_classification_arabic5]],TextClassificationList[text_classification_arabic],0),1)</f>
        <v>#N/A</v>
      </c>
    </row>
    <row r="250" spans="1:49" x14ac:dyDescent="0.2">
      <c r="A250">
        <v>1.6200269068622889E+18</v>
      </c>
      <c r="B250">
        <v>1.6200269068622889E+18</v>
      </c>
      <c r="C250" t="s">
        <v>1786</v>
      </c>
      <c r="D250" s="1">
        <v>44956</v>
      </c>
      <c r="E250" s="2">
        <v>0.57739583333333333</v>
      </c>
      <c r="F250">
        <v>200</v>
      </c>
      <c r="G250">
        <v>1.4671198087391683E+18</v>
      </c>
      <c r="H250" t="s">
        <v>295</v>
      </c>
      <c r="I250" t="s">
        <v>296</v>
      </c>
      <c r="J250" t="s">
        <v>265</v>
      </c>
      <c r="K250" t="s">
        <v>1787</v>
      </c>
      <c r="L250" t="s">
        <v>272</v>
      </c>
      <c r="M250" t="s">
        <v>266</v>
      </c>
      <c r="N250" t="s">
        <v>1788</v>
      </c>
      <c r="O250" t="s">
        <v>1789</v>
      </c>
      <c r="P250">
        <v>0</v>
      </c>
      <c r="Q250">
        <v>0</v>
      </c>
      <c r="R250">
        <v>0</v>
      </c>
      <c r="S250" t="s">
        <v>300</v>
      </c>
      <c r="T250" t="s">
        <v>266</v>
      </c>
      <c r="U250" t="s">
        <v>1790</v>
      </c>
      <c r="V250" t="b">
        <v>0</v>
      </c>
      <c r="W250" t="s">
        <v>265</v>
      </c>
      <c r="X250">
        <v>1</v>
      </c>
      <c r="Y250" t="s">
        <v>1791</v>
      </c>
      <c r="Z250" t="s">
        <v>265</v>
      </c>
      <c r="AA250" t="s">
        <v>265</v>
      </c>
      <c r="AB250" t="s">
        <v>265</v>
      </c>
      <c r="AC250" t="s">
        <v>265</v>
      </c>
      <c r="AD250" t="s">
        <v>265</v>
      </c>
      <c r="AE250" t="s">
        <v>265</v>
      </c>
      <c r="AF250" t="s">
        <v>266</v>
      </c>
      <c r="AG250" t="s">
        <v>265</v>
      </c>
      <c r="AH250" t="s">
        <v>265</v>
      </c>
      <c r="AI250" t="s">
        <v>265</v>
      </c>
      <c r="AJ250" t="s">
        <v>265</v>
      </c>
      <c r="AL250" t="str">
        <f>IF(SUNA_AGENCY_EN[[#This Row],[relevancy_classification_english]]="Relevant","مناسب",IF(SUNA_AGENCY_EN[[#This Row],[relevancy_classification_english]]="Relevant","عَرَضِيّ",""))</f>
        <v/>
      </c>
      <c r="AN250" t="str">
        <f>IF(SUNA_AGENCY_EN[[#This Row],[sentiment_analysis_english]]="Negative","سلبي",IF(SUNA_AGENCY_EN[[#This Row],[sentiment_analysis_english]]="Neutral","حيادي",IF(SUNA_AGENCY_EN[[#This Row],[sentiment_analysis_english]]="Positive","إيجابي","")))</f>
        <v/>
      </c>
      <c r="AO250" t="str">
        <f>INDEX(TextClassificationList[],MATCH(SUNA_AGENCY_EN[[#This Row],[text_classification_arabic]],TextClassificationList[text_classification_arabic],0),1)</f>
        <v>Politics</v>
      </c>
      <c r="AP250" t="s">
        <v>174</v>
      </c>
      <c r="AQ250" t="e">
        <f>INDEX(TextClassificationList[],MATCH(SUNA_AGENCY_EN[[#This Row],[text_classification_arabic2]],TextClassificationList[text_classification_arabic],0),1)</f>
        <v>#N/A</v>
      </c>
      <c r="AS250" t="e">
        <f>INDEX(TextClassificationList[],MATCH(SUNA_AGENCY_EN[[#This Row],[text_classification_arabic3]],TextClassificationList[text_classification_arabic],0),1)</f>
        <v>#N/A</v>
      </c>
      <c r="AU250" t="e">
        <f>INDEX(TextClassificationList[],MATCH(SUNA_AGENCY_EN[[#This Row],[text_classification_arabic3]],TextClassificationList[text_classification_arabic],0),1)</f>
        <v>#N/A</v>
      </c>
      <c r="AW250" t="e">
        <f>INDEX(TextClassificationList[],MATCH(SUNA_AGENCY_EN[[#This Row],[text_classification_arabic5]],TextClassificationList[text_classification_arabic],0),1)</f>
        <v>#N/A</v>
      </c>
    </row>
    <row r="251" spans="1:49" x14ac:dyDescent="0.2">
      <c r="A251">
        <v>1.6197846730891674E+18</v>
      </c>
      <c r="B251">
        <v>1.6197846730891674E+18</v>
      </c>
      <c r="C251" t="s">
        <v>1792</v>
      </c>
      <c r="D251" s="1">
        <v>44955</v>
      </c>
      <c r="E251" s="2">
        <v>0.90895833333333331</v>
      </c>
      <c r="F251">
        <v>200</v>
      </c>
      <c r="G251">
        <v>1.4671198087391683E+18</v>
      </c>
      <c r="H251" t="s">
        <v>295</v>
      </c>
      <c r="I251" t="s">
        <v>296</v>
      </c>
      <c r="J251" t="s">
        <v>265</v>
      </c>
      <c r="K251" t="s">
        <v>1793</v>
      </c>
      <c r="L251" t="s">
        <v>272</v>
      </c>
      <c r="M251" t="s">
        <v>266</v>
      </c>
      <c r="N251" t="s">
        <v>1794</v>
      </c>
      <c r="O251" t="s">
        <v>1795</v>
      </c>
      <c r="P251">
        <v>0</v>
      </c>
      <c r="Q251">
        <v>0</v>
      </c>
      <c r="R251">
        <v>0</v>
      </c>
      <c r="S251" t="s">
        <v>300</v>
      </c>
      <c r="T251" t="s">
        <v>266</v>
      </c>
      <c r="U251" t="s">
        <v>1796</v>
      </c>
      <c r="V251" t="b">
        <v>0</v>
      </c>
      <c r="W251" t="s">
        <v>265</v>
      </c>
      <c r="X251">
        <v>1</v>
      </c>
      <c r="Y251" t="s">
        <v>1797</v>
      </c>
      <c r="Z251" t="s">
        <v>265</v>
      </c>
      <c r="AA251" t="s">
        <v>265</v>
      </c>
      <c r="AB251" t="s">
        <v>265</v>
      </c>
      <c r="AC251" t="s">
        <v>265</v>
      </c>
      <c r="AD251" t="s">
        <v>265</v>
      </c>
      <c r="AE251" t="s">
        <v>265</v>
      </c>
      <c r="AF251" t="s">
        <v>266</v>
      </c>
      <c r="AG251" t="s">
        <v>265</v>
      </c>
      <c r="AH251" t="s">
        <v>265</v>
      </c>
      <c r="AI251" t="s">
        <v>265</v>
      </c>
      <c r="AJ251" t="s">
        <v>265</v>
      </c>
      <c r="AL251" t="str">
        <f>IF(SUNA_AGENCY_EN[[#This Row],[relevancy_classification_english]]="Relevant","مناسب",IF(SUNA_AGENCY_EN[[#This Row],[relevancy_classification_english]]="Relevant","عَرَضِيّ",""))</f>
        <v/>
      </c>
      <c r="AN251" t="str">
        <f>IF(SUNA_AGENCY_EN[[#This Row],[sentiment_analysis_english]]="Negative","سلبي",IF(SUNA_AGENCY_EN[[#This Row],[sentiment_analysis_english]]="Neutral","حيادي",IF(SUNA_AGENCY_EN[[#This Row],[sentiment_analysis_english]]="Positive","إيجابي","")))</f>
        <v/>
      </c>
      <c r="AO251" t="str">
        <f>INDEX(TextClassificationList[],MATCH(SUNA_AGENCY_EN[[#This Row],[text_classification_arabic]],TextClassificationList[text_classification_arabic],0),1)</f>
        <v>Politics</v>
      </c>
      <c r="AP251" t="s">
        <v>174</v>
      </c>
      <c r="AQ251" t="e">
        <f>INDEX(TextClassificationList[],MATCH(SUNA_AGENCY_EN[[#This Row],[text_classification_arabic2]],TextClassificationList[text_classification_arabic],0),1)</f>
        <v>#N/A</v>
      </c>
      <c r="AS251" t="e">
        <f>INDEX(TextClassificationList[],MATCH(SUNA_AGENCY_EN[[#This Row],[text_classification_arabic3]],TextClassificationList[text_classification_arabic],0),1)</f>
        <v>#N/A</v>
      </c>
      <c r="AU251" t="e">
        <f>INDEX(TextClassificationList[],MATCH(SUNA_AGENCY_EN[[#This Row],[text_classification_arabic3]],TextClassificationList[text_classification_arabic],0),1)</f>
        <v>#N/A</v>
      </c>
      <c r="AW251" t="e">
        <f>INDEX(TextClassificationList[],MATCH(SUNA_AGENCY_EN[[#This Row],[text_classification_arabic5]],TextClassificationList[text_classification_arabic],0),1)</f>
        <v>#N/A</v>
      </c>
    </row>
    <row r="252" spans="1:49" x14ac:dyDescent="0.2">
      <c r="A252">
        <v>1.6197846546132787E+18</v>
      </c>
      <c r="B252">
        <v>1.6197846546132787E+18</v>
      </c>
      <c r="C252" t="s">
        <v>1798</v>
      </c>
      <c r="D252" s="1">
        <v>44955</v>
      </c>
      <c r="E252" s="2">
        <v>0.90891203703703705</v>
      </c>
      <c r="F252">
        <v>200</v>
      </c>
      <c r="G252">
        <v>1.4671198087391683E+18</v>
      </c>
      <c r="H252" t="s">
        <v>295</v>
      </c>
      <c r="I252" t="s">
        <v>296</v>
      </c>
      <c r="J252" t="s">
        <v>265</v>
      </c>
      <c r="K252" t="s">
        <v>1799</v>
      </c>
      <c r="L252" t="s">
        <v>272</v>
      </c>
      <c r="M252" t="s">
        <v>266</v>
      </c>
      <c r="N252" t="s">
        <v>1800</v>
      </c>
      <c r="O252" t="s">
        <v>1801</v>
      </c>
      <c r="P252">
        <v>0</v>
      </c>
      <c r="Q252">
        <v>0</v>
      </c>
      <c r="R252">
        <v>0</v>
      </c>
      <c r="S252" t="s">
        <v>300</v>
      </c>
      <c r="T252" t="s">
        <v>266</v>
      </c>
      <c r="U252" t="s">
        <v>1802</v>
      </c>
      <c r="V252" t="b">
        <v>0</v>
      </c>
      <c r="W252" t="s">
        <v>265</v>
      </c>
      <c r="X252">
        <v>1</v>
      </c>
      <c r="Y252" t="s">
        <v>1803</v>
      </c>
      <c r="Z252" t="s">
        <v>265</v>
      </c>
      <c r="AA252" t="s">
        <v>265</v>
      </c>
      <c r="AB252" t="s">
        <v>265</v>
      </c>
      <c r="AC252" t="s">
        <v>265</v>
      </c>
      <c r="AD252" t="s">
        <v>265</v>
      </c>
      <c r="AE252" t="s">
        <v>265</v>
      </c>
      <c r="AF252" t="s">
        <v>266</v>
      </c>
      <c r="AG252" t="s">
        <v>265</v>
      </c>
      <c r="AH252" t="s">
        <v>265</v>
      </c>
      <c r="AI252" t="s">
        <v>265</v>
      </c>
      <c r="AJ252" t="s">
        <v>265</v>
      </c>
      <c r="AL252" t="str">
        <f>IF(SUNA_AGENCY_EN[[#This Row],[relevancy_classification_english]]="Relevant","مناسب",IF(SUNA_AGENCY_EN[[#This Row],[relevancy_classification_english]]="Relevant","عَرَضِيّ",""))</f>
        <v/>
      </c>
      <c r="AN252" t="str">
        <f>IF(SUNA_AGENCY_EN[[#This Row],[sentiment_analysis_english]]="Negative","سلبي",IF(SUNA_AGENCY_EN[[#This Row],[sentiment_analysis_english]]="Neutral","حيادي",IF(SUNA_AGENCY_EN[[#This Row],[sentiment_analysis_english]]="Positive","إيجابي","")))</f>
        <v/>
      </c>
      <c r="AO252" t="str">
        <f>INDEX(TextClassificationList[],MATCH(SUNA_AGENCY_EN[[#This Row],[text_classification_arabic]],TextClassificationList[text_classification_arabic],0),1)</f>
        <v>Politics</v>
      </c>
      <c r="AP252" t="s">
        <v>174</v>
      </c>
      <c r="AQ252" t="e">
        <f>INDEX(TextClassificationList[],MATCH(SUNA_AGENCY_EN[[#This Row],[text_classification_arabic2]],TextClassificationList[text_classification_arabic],0),1)</f>
        <v>#N/A</v>
      </c>
      <c r="AS252" t="e">
        <f>INDEX(TextClassificationList[],MATCH(SUNA_AGENCY_EN[[#This Row],[text_classification_arabic3]],TextClassificationList[text_classification_arabic],0),1)</f>
        <v>#N/A</v>
      </c>
      <c r="AU252" t="e">
        <f>INDEX(TextClassificationList[],MATCH(SUNA_AGENCY_EN[[#This Row],[text_classification_arabic3]],TextClassificationList[text_classification_arabic],0),1)</f>
        <v>#N/A</v>
      </c>
      <c r="AW252" t="e">
        <f>INDEX(TextClassificationList[],MATCH(SUNA_AGENCY_EN[[#This Row],[text_classification_arabic5]],TextClassificationList[text_classification_arabic],0),1)</f>
        <v>#N/A</v>
      </c>
    </row>
    <row r="253" spans="1:49" x14ac:dyDescent="0.2">
      <c r="A253">
        <v>1.6197809598340792E+18</v>
      </c>
      <c r="B253">
        <v>1.6197809598340792E+18</v>
      </c>
      <c r="C253" t="s">
        <v>1804</v>
      </c>
      <c r="D253" s="1">
        <v>44955</v>
      </c>
      <c r="E253" s="2">
        <v>0.89871527777777782</v>
      </c>
      <c r="F253">
        <v>200</v>
      </c>
      <c r="G253">
        <v>1.4671198087391683E+18</v>
      </c>
      <c r="H253" t="s">
        <v>295</v>
      </c>
      <c r="I253" t="s">
        <v>296</v>
      </c>
      <c r="J253" t="s">
        <v>265</v>
      </c>
      <c r="K253" t="s">
        <v>1805</v>
      </c>
      <c r="L253" t="s">
        <v>293</v>
      </c>
      <c r="M253" t="s">
        <v>266</v>
      </c>
      <c r="N253" t="s">
        <v>1806</v>
      </c>
      <c r="O253" t="s">
        <v>1807</v>
      </c>
      <c r="P253">
        <v>0</v>
      </c>
      <c r="Q253">
        <v>0</v>
      </c>
      <c r="R253">
        <v>0</v>
      </c>
      <c r="S253" t="s">
        <v>300</v>
      </c>
      <c r="T253" t="s">
        <v>266</v>
      </c>
      <c r="U253" t="s">
        <v>1808</v>
      </c>
      <c r="V253" t="b">
        <v>0</v>
      </c>
      <c r="W253" t="s">
        <v>265</v>
      </c>
      <c r="X253">
        <v>1</v>
      </c>
      <c r="Y253" t="s">
        <v>1809</v>
      </c>
      <c r="Z253" t="s">
        <v>265</v>
      </c>
      <c r="AA253" t="s">
        <v>265</v>
      </c>
      <c r="AB253" t="s">
        <v>265</v>
      </c>
      <c r="AC253" t="s">
        <v>265</v>
      </c>
      <c r="AD253" t="s">
        <v>265</v>
      </c>
      <c r="AE253" t="s">
        <v>265</v>
      </c>
      <c r="AF253" t="s">
        <v>266</v>
      </c>
      <c r="AG253" t="s">
        <v>265</v>
      </c>
      <c r="AH253" t="s">
        <v>265</v>
      </c>
      <c r="AI253" t="s">
        <v>265</v>
      </c>
      <c r="AJ253" t="s">
        <v>265</v>
      </c>
      <c r="AL253" t="str">
        <f>IF(SUNA_AGENCY_EN[[#This Row],[relevancy_classification_english]]="Relevant","مناسب",IF(SUNA_AGENCY_EN[[#This Row],[relevancy_classification_english]]="Relevant","عَرَضِيّ",""))</f>
        <v/>
      </c>
      <c r="AN253" t="str">
        <f>IF(SUNA_AGENCY_EN[[#This Row],[sentiment_analysis_english]]="Negative","سلبي",IF(SUNA_AGENCY_EN[[#This Row],[sentiment_analysis_english]]="Neutral","حيادي",IF(SUNA_AGENCY_EN[[#This Row],[sentiment_analysis_english]]="Positive","إيجابي","")))</f>
        <v/>
      </c>
      <c r="AO253" t="str">
        <f>INDEX(TextClassificationList[],MATCH(SUNA_AGENCY_EN[[#This Row],[text_classification_arabic]],TextClassificationList[text_classification_arabic],0),1)</f>
        <v>Politics</v>
      </c>
      <c r="AP253" t="s">
        <v>174</v>
      </c>
      <c r="AQ253" t="e">
        <f>INDEX(TextClassificationList[],MATCH(SUNA_AGENCY_EN[[#This Row],[text_classification_arabic2]],TextClassificationList[text_classification_arabic],0),1)</f>
        <v>#N/A</v>
      </c>
      <c r="AS253" t="e">
        <f>INDEX(TextClassificationList[],MATCH(SUNA_AGENCY_EN[[#This Row],[text_classification_arabic3]],TextClassificationList[text_classification_arabic],0),1)</f>
        <v>#N/A</v>
      </c>
      <c r="AU253" t="e">
        <f>INDEX(TextClassificationList[],MATCH(SUNA_AGENCY_EN[[#This Row],[text_classification_arabic3]],TextClassificationList[text_classification_arabic],0),1)</f>
        <v>#N/A</v>
      </c>
      <c r="AW253" t="e">
        <f>INDEX(TextClassificationList[],MATCH(SUNA_AGENCY_EN[[#This Row],[text_classification_arabic5]],TextClassificationList[text_classification_arabic],0),1)</f>
        <v>#N/A</v>
      </c>
    </row>
    <row r="254" spans="1:49" x14ac:dyDescent="0.2">
      <c r="A254">
        <v>1.6197809402005791E+18</v>
      </c>
      <c r="B254">
        <v>1.6197809402005791E+18</v>
      </c>
      <c r="C254" t="s">
        <v>1810</v>
      </c>
      <c r="D254" s="1">
        <v>44955</v>
      </c>
      <c r="E254" s="2">
        <v>0.8986574074074074</v>
      </c>
      <c r="F254">
        <v>200</v>
      </c>
      <c r="G254">
        <v>1.4671198087391683E+18</v>
      </c>
      <c r="H254" t="s">
        <v>295</v>
      </c>
      <c r="I254" t="s">
        <v>296</v>
      </c>
      <c r="J254" t="s">
        <v>265</v>
      </c>
      <c r="K254" t="s">
        <v>1811</v>
      </c>
      <c r="L254" t="s">
        <v>272</v>
      </c>
      <c r="M254" t="s">
        <v>266</v>
      </c>
      <c r="N254" t="s">
        <v>1812</v>
      </c>
      <c r="O254" t="s">
        <v>1813</v>
      </c>
      <c r="P254">
        <v>0</v>
      </c>
      <c r="Q254">
        <v>0</v>
      </c>
      <c r="R254">
        <v>0</v>
      </c>
      <c r="S254" t="s">
        <v>300</v>
      </c>
      <c r="T254" t="s">
        <v>266</v>
      </c>
      <c r="U254" t="s">
        <v>1814</v>
      </c>
      <c r="V254" t="b">
        <v>0</v>
      </c>
      <c r="W254" t="s">
        <v>265</v>
      </c>
      <c r="X254">
        <v>1</v>
      </c>
      <c r="Y254" t="s">
        <v>1815</v>
      </c>
      <c r="Z254" t="s">
        <v>265</v>
      </c>
      <c r="AA254" t="s">
        <v>265</v>
      </c>
      <c r="AB254" t="s">
        <v>265</v>
      </c>
      <c r="AC254" t="s">
        <v>265</v>
      </c>
      <c r="AD254" t="s">
        <v>265</v>
      </c>
      <c r="AE254" t="s">
        <v>265</v>
      </c>
      <c r="AF254" t="s">
        <v>266</v>
      </c>
      <c r="AG254" t="s">
        <v>265</v>
      </c>
      <c r="AH254" t="s">
        <v>265</v>
      </c>
      <c r="AI254" t="s">
        <v>265</v>
      </c>
      <c r="AJ254" t="s">
        <v>265</v>
      </c>
      <c r="AL254" t="str">
        <f>IF(SUNA_AGENCY_EN[[#This Row],[relevancy_classification_english]]="Relevant","مناسب",IF(SUNA_AGENCY_EN[[#This Row],[relevancy_classification_english]]="Relevant","عَرَضِيّ",""))</f>
        <v/>
      </c>
      <c r="AN254" t="str">
        <f>IF(SUNA_AGENCY_EN[[#This Row],[sentiment_analysis_english]]="Negative","سلبي",IF(SUNA_AGENCY_EN[[#This Row],[sentiment_analysis_english]]="Neutral","حيادي",IF(SUNA_AGENCY_EN[[#This Row],[sentiment_analysis_english]]="Positive","إيجابي","")))</f>
        <v/>
      </c>
      <c r="AO254" t="str">
        <f>INDEX(TextClassificationList[],MATCH(SUNA_AGENCY_EN[[#This Row],[text_classification_arabic]],TextClassificationList[text_classification_arabic],0),1)</f>
        <v>Politics</v>
      </c>
      <c r="AP254" t="s">
        <v>174</v>
      </c>
      <c r="AQ254" t="e">
        <f>INDEX(TextClassificationList[],MATCH(SUNA_AGENCY_EN[[#This Row],[text_classification_arabic2]],TextClassificationList[text_classification_arabic],0),1)</f>
        <v>#N/A</v>
      </c>
      <c r="AS254" t="e">
        <f>INDEX(TextClassificationList[],MATCH(SUNA_AGENCY_EN[[#This Row],[text_classification_arabic3]],TextClassificationList[text_classification_arabic],0),1)</f>
        <v>#N/A</v>
      </c>
      <c r="AU254" t="e">
        <f>INDEX(TextClassificationList[],MATCH(SUNA_AGENCY_EN[[#This Row],[text_classification_arabic3]],TextClassificationList[text_classification_arabic],0),1)</f>
        <v>#N/A</v>
      </c>
      <c r="AW254" t="e">
        <f>INDEX(TextClassificationList[],MATCH(SUNA_AGENCY_EN[[#This Row],[text_classification_arabic5]],TextClassificationList[text_classification_arabic],0),1)</f>
        <v>#N/A</v>
      </c>
    </row>
    <row r="255" spans="1:49" x14ac:dyDescent="0.2">
      <c r="A255">
        <v>1.6197772168791572E+18</v>
      </c>
      <c r="B255">
        <v>1.6197772168791572E+18</v>
      </c>
      <c r="C255" t="s">
        <v>1816</v>
      </c>
      <c r="D255" s="1">
        <v>44955</v>
      </c>
      <c r="E255" s="2">
        <v>0.88839120370370372</v>
      </c>
      <c r="F255">
        <v>200</v>
      </c>
      <c r="G255">
        <v>1.4671198087391683E+18</v>
      </c>
      <c r="H255" t="s">
        <v>295</v>
      </c>
      <c r="I255" t="s">
        <v>296</v>
      </c>
      <c r="J255" t="s">
        <v>265</v>
      </c>
      <c r="K255" t="s">
        <v>1817</v>
      </c>
      <c r="L255" t="s">
        <v>272</v>
      </c>
      <c r="M255" t="s">
        <v>266</v>
      </c>
      <c r="N255" t="s">
        <v>1818</v>
      </c>
      <c r="O255" t="s">
        <v>1819</v>
      </c>
      <c r="P255">
        <v>0</v>
      </c>
      <c r="Q255">
        <v>0</v>
      </c>
      <c r="R255">
        <v>0</v>
      </c>
      <c r="S255" t="s">
        <v>300</v>
      </c>
      <c r="T255" t="s">
        <v>266</v>
      </c>
      <c r="U255" t="s">
        <v>1820</v>
      </c>
      <c r="V255" t="b">
        <v>0</v>
      </c>
      <c r="W255" t="s">
        <v>265</v>
      </c>
      <c r="X255">
        <v>1</v>
      </c>
      <c r="Y255" t="s">
        <v>1821</v>
      </c>
      <c r="Z255" t="s">
        <v>265</v>
      </c>
      <c r="AA255" t="s">
        <v>265</v>
      </c>
      <c r="AB255" t="s">
        <v>265</v>
      </c>
      <c r="AC255" t="s">
        <v>265</v>
      </c>
      <c r="AD255" t="s">
        <v>265</v>
      </c>
      <c r="AE255" t="s">
        <v>265</v>
      </c>
      <c r="AF255" t="s">
        <v>266</v>
      </c>
      <c r="AG255" t="s">
        <v>265</v>
      </c>
      <c r="AH255" t="s">
        <v>265</v>
      </c>
      <c r="AI255" t="s">
        <v>265</v>
      </c>
      <c r="AJ255" t="s">
        <v>265</v>
      </c>
      <c r="AL255" t="str">
        <f>IF(SUNA_AGENCY_EN[[#This Row],[relevancy_classification_english]]="Relevant","مناسب",IF(SUNA_AGENCY_EN[[#This Row],[relevancy_classification_english]]="Relevant","عَرَضِيّ",""))</f>
        <v/>
      </c>
      <c r="AN255" t="str">
        <f>IF(SUNA_AGENCY_EN[[#This Row],[sentiment_analysis_english]]="Negative","سلبي",IF(SUNA_AGENCY_EN[[#This Row],[sentiment_analysis_english]]="Neutral","حيادي",IF(SUNA_AGENCY_EN[[#This Row],[sentiment_analysis_english]]="Positive","إيجابي","")))</f>
        <v/>
      </c>
      <c r="AO255" t="str">
        <f>INDEX(TextClassificationList[],MATCH(SUNA_AGENCY_EN[[#This Row],[text_classification_arabic]],TextClassificationList[text_classification_arabic],0),1)</f>
        <v>Politics</v>
      </c>
      <c r="AP255" t="s">
        <v>174</v>
      </c>
      <c r="AQ255" t="e">
        <f>INDEX(TextClassificationList[],MATCH(SUNA_AGENCY_EN[[#This Row],[text_classification_arabic2]],TextClassificationList[text_classification_arabic],0),1)</f>
        <v>#N/A</v>
      </c>
      <c r="AS255" t="e">
        <f>INDEX(TextClassificationList[],MATCH(SUNA_AGENCY_EN[[#This Row],[text_classification_arabic3]],TextClassificationList[text_classification_arabic],0),1)</f>
        <v>#N/A</v>
      </c>
      <c r="AU255" t="e">
        <f>INDEX(TextClassificationList[],MATCH(SUNA_AGENCY_EN[[#This Row],[text_classification_arabic3]],TextClassificationList[text_classification_arabic],0),1)</f>
        <v>#N/A</v>
      </c>
      <c r="AW255" t="e">
        <f>INDEX(TextClassificationList[],MATCH(SUNA_AGENCY_EN[[#This Row],[text_classification_arabic5]],TextClassificationList[text_classification_arabic],0),1)</f>
        <v>#N/A</v>
      </c>
    </row>
    <row r="256" spans="1:49" x14ac:dyDescent="0.2">
      <c r="A256">
        <v>1.619777047659946E+18</v>
      </c>
      <c r="B256">
        <v>1.619777047659946E+18</v>
      </c>
      <c r="C256" t="s">
        <v>1822</v>
      </c>
      <c r="D256" s="1">
        <v>44955</v>
      </c>
      <c r="E256" s="2">
        <v>0.88791666666666669</v>
      </c>
      <c r="F256">
        <v>200</v>
      </c>
      <c r="G256">
        <v>1.4671198087391683E+18</v>
      </c>
      <c r="H256" t="s">
        <v>295</v>
      </c>
      <c r="I256" t="s">
        <v>296</v>
      </c>
      <c r="J256" t="s">
        <v>265</v>
      </c>
      <c r="K256" t="s">
        <v>1823</v>
      </c>
      <c r="L256" t="s">
        <v>272</v>
      </c>
      <c r="M256" t="s">
        <v>266</v>
      </c>
      <c r="N256" t="s">
        <v>1824</v>
      </c>
      <c r="O256" t="s">
        <v>1825</v>
      </c>
      <c r="P256">
        <v>0</v>
      </c>
      <c r="Q256">
        <v>0</v>
      </c>
      <c r="R256">
        <v>0</v>
      </c>
      <c r="S256" t="s">
        <v>300</v>
      </c>
      <c r="T256" t="s">
        <v>266</v>
      </c>
      <c r="U256" t="s">
        <v>1826</v>
      </c>
      <c r="V256" t="b">
        <v>0</v>
      </c>
      <c r="W256" t="s">
        <v>265</v>
      </c>
      <c r="X256">
        <v>1</v>
      </c>
      <c r="Y256" t="s">
        <v>1827</v>
      </c>
      <c r="Z256" t="s">
        <v>265</v>
      </c>
      <c r="AA256" t="s">
        <v>265</v>
      </c>
      <c r="AB256" t="s">
        <v>265</v>
      </c>
      <c r="AC256" t="s">
        <v>265</v>
      </c>
      <c r="AD256" t="s">
        <v>265</v>
      </c>
      <c r="AE256" t="s">
        <v>265</v>
      </c>
      <c r="AF256" t="s">
        <v>266</v>
      </c>
      <c r="AG256" t="s">
        <v>265</v>
      </c>
      <c r="AH256" t="s">
        <v>265</v>
      </c>
      <c r="AI256" t="s">
        <v>265</v>
      </c>
      <c r="AJ256" t="s">
        <v>265</v>
      </c>
      <c r="AL256" t="str">
        <f>IF(SUNA_AGENCY_EN[[#This Row],[relevancy_classification_english]]="Relevant","مناسب",IF(SUNA_AGENCY_EN[[#This Row],[relevancy_classification_english]]="Relevant","عَرَضِيّ",""))</f>
        <v/>
      </c>
      <c r="AN256" t="str">
        <f>IF(SUNA_AGENCY_EN[[#This Row],[sentiment_analysis_english]]="Negative","سلبي",IF(SUNA_AGENCY_EN[[#This Row],[sentiment_analysis_english]]="Neutral","حيادي",IF(SUNA_AGENCY_EN[[#This Row],[sentiment_analysis_english]]="Positive","إيجابي","")))</f>
        <v/>
      </c>
      <c r="AO256" t="str">
        <f>INDEX(TextClassificationList[],MATCH(SUNA_AGENCY_EN[[#This Row],[text_classification_arabic]],TextClassificationList[text_classification_arabic],0),1)</f>
        <v>Politics</v>
      </c>
      <c r="AP256" t="s">
        <v>174</v>
      </c>
      <c r="AQ256" t="e">
        <f>INDEX(TextClassificationList[],MATCH(SUNA_AGENCY_EN[[#This Row],[text_classification_arabic2]],TextClassificationList[text_classification_arabic],0),1)</f>
        <v>#N/A</v>
      </c>
      <c r="AS256" t="e">
        <f>INDEX(TextClassificationList[],MATCH(SUNA_AGENCY_EN[[#This Row],[text_classification_arabic3]],TextClassificationList[text_classification_arabic],0),1)</f>
        <v>#N/A</v>
      </c>
      <c r="AU256" t="e">
        <f>INDEX(TextClassificationList[],MATCH(SUNA_AGENCY_EN[[#This Row],[text_classification_arabic3]],TextClassificationList[text_classification_arabic],0),1)</f>
        <v>#N/A</v>
      </c>
      <c r="AW256" t="e">
        <f>INDEX(TextClassificationList[],MATCH(SUNA_AGENCY_EN[[#This Row],[text_classification_arabic5]],TextClassificationList[text_classification_arabic],0),1)</f>
        <v>#N/A</v>
      </c>
    </row>
    <row r="257" spans="1:49" x14ac:dyDescent="0.2">
      <c r="A257">
        <v>1.6197716458619863E+18</v>
      </c>
      <c r="B257">
        <v>1.6197716458619863E+18</v>
      </c>
      <c r="C257" t="s">
        <v>1828</v>
      </c>
      <c r="D257" s="1">
        <v>44955</v>
      </c>
      <c r="E257" s="2">
        <v>0.87300925925925921</v>
      </c>
      <c r="F257">
        <v>200</v>
      </c>
      <c r="G257">
        <v>1.4671198087391683E+18</v>
      </c>
      <c r="H257" t="s">
        <v>295</v>
      </c>
      <c r="I257" t="s">
        <v>296</v>
      </c>
      <c r="J257" t="s">
        <v>265</v>
      </c>
      <c r="K257" t="s">
        <v>1829</v>
      </c>
      <c r="L257" t="s">
        <v>272</v>
      </c>
      <c r="M257" t="s">
        <v>266</v>
      </c>
      <c r="N257" t="s">
        <v>1830</v>
      </c>
      <c r="O257" t="s">
        <v>1831</v>
      </c>
      <c r="P257">
        <v>0</v>
      </c>
      <c r="Q257">
        <v>0</v>
      </c>
      <c r="R257">
        <v>0</v>
      </c>
      <c r="S257" t="s">
        <v>300</v>
      </c>
      <c r="T257" t="s">
        <v>266</v>
      </c>
      <c r="U257" t="s">
        <v>1832</v>
      </c>
      <c r="V257" t="b">
        <v>0</v>
      </c>
      <c r="W257" t="s">
        <v>265</v>
      </c>
      <c r="X257">
        <v>1</v>
      </c>
      <c r="Y257" t="s">
        <v>1833</v>
      </c>
      <c r="Z257" t="s">
        <v>265</v>
      </c>
      <c r="AA257" t="s">
        <v>265</v>
      </c>
      <c r="AB257" t="s">
        <v>265</v>
      </c>
      <c r="AC257" t="s">
        <v>265</v>
      </c>
      <c r="AD257" t="s">
        <v>265</v>
      </c>
      <c r="AE257" t="s">
        <v>265</v>
      </c>
      <c r="AF257" t="s">
        <v>266</v>
      </c>
      <c r="AG257" t="s">
        <v>265</v>
      </c>
      <c r="AH257" t="s">
        <v>265</v>
      </c>
      <c r="AI257" t="s">
        <v>265</v>
      </c>
      <c r="AJ257" t="s">
        <v>265</v>
      </c>
      <c r="AL257" t="str">
        <f>IF(SUNA_AGENCY_EN[[#This Row],[relevancy_classification_english]]="Relevant","مناسب",IF(SUNA_AGENCY_EN[[#This Row],[relevancy_classification_english]]="Relevant","عَرَضِيّ",""))</f>
        <v/>
      </c>
      <c r="AN257" t="str">
        <f>IF(SUNA_AGENCY_EN[[#This Row],[sentiment_analysis_english]]="Negative","سلبي",IF(SUNA_AGENCY_EN[[#This Row],[sentiment_analysis_english]]="Neutral","حيادي",IF(SUNA_AGENCY_EN[[#This Row],[sentiment_analysis_english]]="Positive","إيجابي","")))</f>
        <v/>
      </c>
      <c r="AO257" t="str">
        <f>INDEX(TextClassificationList[],MATCH(SUNA_AGENCY_EN[[#This Row],[text_classification_arabic]],TextClassificationList[text_classification_arabic],0),1)</f>
        <v>Politics</v>
      </c>
      <c r="AP257" t="s">
        <v>174</v>
      </c>
      <c r="AQ257" t="e">
        <f>INDEX(TextClassificationList[],MATCH(SUNA_AGENCY_EN[[#This Row],[text_classification_arabic2]],TextClassificationList[text_classification_arabic],0),1)</f>
        <v>#N/A</v>
      </c>
      <c r="AS257" t="e">
        <f>INDEX(TextClassificationList[],MATCH(SUNA_AGENCY_EN[[#This Row],[text_classification_arabic3]],TextClassificationList[text_classification_arabic],0),1)</f>
        <v>#N/A</v>
      </c>
      <c r="AU257" t="e">
        <f>INDEX(TextClassificationList[],MATCH(SUNA_AGENCY_EN[[#This Row],[text_classification_arabic3]],TextClassificationList[text_classification_arabic],0),1)</f>
        <v>#N/A</v>
      </c>
      <c r="AW257" t="e">
        <f>INDEX(TextClassificationList[],MATCH(SUNA_AGENCY_EN[[#This Row],[text_classification_arabic5]],TextClassificationList[text_classification_arabic],0),1)</f>
        <v>#N/A</v>
      </c>
    </row>
    <row r="258" spans="1:49" x14ac:dyDescent="0.2">
      <c r="A258">
        <v>1.6197699941072978E+18</v>
      </c>
      <c r="B258">
        <v>1.6197699941072978E+18</v>
      </c>
      <c r="C258" t="s">
        <v>1834</v>
      </c>
      <c r="D258" s="1">
        <v>44955</v>
      </c>
      <c r="E258" s="2">
        <v>0.86846064814814816</v>
      </c>
      <c r="F258">
        <v>200</v>
      </c>
      <c r="G258">
        <v>1.4671198087391683E+18</v>
      </c>
      <c r="H258" t="s">
        <v>295</v>
      </c>
      <c r="I258" t="s">
        <v>296</v>
      </c>
      <c r="J258" t="s">
        <v>265</v>
      </c>
      <c r="K258" t="s">
        <v>1835</v>
      </c>
      <c r="L258" t="s">
        <v>272</v>
      </c>
      <c r="M258" t="s">
        <v>266</v>
      </c>
      <c r="N258" t="s">
        <v>1836</v>
      </c>
      <c r="O258" t="s">
        <v>1837</v>
      </c>
      <c r="P258">
        <v>0</v>
      </c>
      <c r="Q258">
        <v>0</v>
      </c>
      <c r="R258">
        <v>0</v>
      </c>
      <c r="S258" t="s">
        <v>300</v>
      </c>
      <c r="T258" t="s">
        <v>266</v>
      </c>
      <c r="U258" t="s">
        <v>1838</v>
      </c>
      <c r="V258" t="b">
        <v>0</v>
      </c>
      <c r="W258" t="s">
        <v>265</v>
      </c>
      <c r="X258">
        <v>1</v>
      </c>
      <c r="Y258" t="s">
        <v>1839</v>
      </c>
      <c r="Z258" t="s">
        <v>265</v>
      </c>
      <c r="AA258" t="s">
        <v>265</v>
      </c>
      <c r="AB258" t="s">
        <v>265</v>
      </c>
      <c r="AC258" t="s">
        <v>265</v>
      </c>
      <c r="AD258" t="s">
        <v>265</v>
      </c>
      <c r="AE258" t="s">
        <v>265</v>
      </c>
      <c r="AF258" t="s">
        <v>266</v>
      </c>
      <c r="AG258" t="s">
        <v>265</v>
      </c>
      <c r="AH258" t="s">
        <v>265</v>
      </c>
      <c r="AI258" t="s">
        <v>265</v>
      </c>
      <c r="AJ258" t="s">
        <v>265</v>
      </c>
      <c r="AL258" t="str">
        <f>IF(SUNA_AGENCY_EN[[#This Row],[relevancy_classification_english]]="Relevant","مناسب",IF(SUNA_AGENCY_EN[[#This Row],[relevancy_classification_english]]="Relevant","عَرَضِيّ",""))</f>
        <v/>
      </c>
      <c r="AN258" t="str">
        <f>IF(SUNA_AGENCY_EN[[#This Row],[sentiment_analysis_english]]="Negative","سلبي",IF(SUNA_AGENCY_EN[[#This Row],[sentiment_analysis_english]]="Neutral","حيادي",IF(SUNA_AGENCY_EN[[#This Row],[sentiment_analysis_english]]="Positive","إيجابي","")))</f>
        <v/>
      </c>
      <c r="AO258" t="str">
        <f>INDEX(TextClassificationList[],MATCH(SUNA_AGENCY_EN[[#This Row],[text_classification_arabic]],TextClassificationList[text_classification_arabic],0),1)</f>
        <v>Politics</v>
      </c>
      <c r="AP258" t="s">
        <v>174</v>
      </c>
      <c r="AQ258" t="e">
        <f>INDEX(TextClassificationList[],MATCH(SUNA_AGENCY_EN[[#This Row],[text_classification_arabic2]],TextClassificationList[text_classification_arabic],0),1)</f>
        <v>#N/A</v>
      </c>
      <c r="AS258" t="e">
        <f>INDEX(TextClassificationList[],MATCH(SUNA_AGENCY_EN[[#This Row],[text_classification_arabic3]],TextClassificationList[text_classification_arabic],0),1)</f>
        <v>#N/A</v>
      </c>
      <c r="AU258" t="e">
        <f>INDEX(TextClassificationList[],MATCH(SUNA_AGENCY_EN[[#This Row],[text_classification_arabic3]],TextClassificationList[text_classification_arabic],0),1)</f>
        <v>#N/A</v>
      </c>
      <c r="AW258" t="e">
        <f>INDEX(TextClassificationList[],MATCH(SUNA_AGENCY_EN[[#This Row],[text_classification_arabic5]],TextClassificationList[text_classification_arabic],0),1)</f>
        <v>#N/A</v>
      </c>
    </row>
    <row r="259" spans="1:49" x14ac:dyDescent="0.2">
      <c r="A259">
        <v>1.6196945123010437E+18</v>
      </c>
      <c r="B259">
        <v>1.6196945123010437E+18</v>
      </c>
      <c r="C259" t="s">
        <v>1840</v>
      </c>
      <c r="D259" s="1">
        <v>44955</v>
      </c>
      <c r="E259" s="2">
        <v>0.66016203703703702</v>
      </c>
      <c r="F259">
        <v>200</v>
      </c>
      <c r="G259">
        <v>1.4671198087391683E+18</v>
      </c>
      <c r="H259" t="s">
        <v>295</v>
      </c>
      <c r="I259" t="s">
        <v>296</v>
      </c>
      <c r="J259" t="s">
        <v>265</v>
      </c>
      <c r="K259" t="s">
        <v>1841</v>
      </c>
      <c r="L259" t="s">
        <v>272</v>
      </c>
      <c r="M259" t="s">
        <v>266</v>
      </c>
      <c r="N259" t="s">
        <v>1842</v>
      </c>
      <c r="O259" t="s">
        <v>1843</v>
      </c>
      <c r="P259">
        <v>0</v>
      </c>
      <c r="Q259">
        <v>0</v>
      </c>
      <c r="R259">
        <v>0</v>
      </c>
      <c r="S259" t="s">
        <v>300</v>
      </c>
      <c r="T259" t="s">
        <v>266</v>
      </c>
      <c r="U259" t="s">
        <v>1844</v>
      </c>
      <c r="V259" t="b">
        <v>0</v>
      </c>
      <c r="W259" t="s">
        <v>265</v>
      </c>
      <c r="X259">
        <v>1</v>
      </c>
      <c r="Y259" t="s">
        <v>1845</v>
      </c>
      <c r="Z259" t="s">
        <v>265</v>
      </c>
      <c r="AA259" t="s">
        <v>265</v>
      </c>
      <c r="AB259" t="s">
        <v>265</v>
      </c>
      <c r="AC259" t="s">
        <v>265</v>
      </c>
      <c r="AD259" t="s">
        <v>265</v>
      </c>
      <c r="AE259" t="s">
        <v>265</v>
      </c>
      <c r="AF259" t="s">
        <v>266</v>
      </c>
      <c r="AG259" t="s">
        <v>265</v>
      </c>
      <c r="AH259" t="s">
        <v>265</v>
      </c>
      <c r="AI259" t="s">
        <v>265</v>
      </c>
      <c r="AJ259" t="s">
        <v>265</v>
      </c>
      <c r="AL259" t="str">
        <f>IF(SUNA_AGENCY_EN[[#This Row],[relevancy_classification_english]]="Relevant","مناسب",IF(SUNA_AGENCY_EN[[#This Row],[relevancy_classification_english]]="Relevant","عَرَضِيّ",""))</f>
        <v/>
      </c>
      <c r="AN259" t="str">
        <f>IF(SUNA_AGENCY_EN[[#This Row],[sentiment_analysis_english]]="Negative","سلبي",IF(SUNA_AGENCY_EN[[#This Row],[sentiment_analysis_english]]="Neutral","حيادي",IF(SUNA_AGENCY_EN[[#This Row],[sentiment_analysis_english]]="Positive","إيجابي","")))</f>
        <v/>
      </c>
      <c r="AO259" t="str">
        <f>INDEX(TextClassificationList[],MATCH(SUNA_AGENCY_EN[[#This Row],[text_classification_arabic]],TextClassificationList[text_classification_arabic],0),1)</f>
        <v>Politics</v>
      </c>
      <c r="AP259" t="s">
        <v>174</v>
      </c>
      <c r="AQ259" t="e">
        <f>INDEX(TextClassificationList[],MATCH(SUNA_AGENCY_EN[[#This Row],[text_classification_arabic2]],TextClassificationList[text_classification_arabic],0),1)</f>
        <v>#N/A</v>
      </c>
      <c r="AS259" t="e">
        <f>INDEX(TextClassificationList[],MATCH(SUNA_AGENCY_EN[[#This Row],[text_classification_arabic3]],TextClassificationList[text_classification_arabic],0),1)</f>
        <v>#N/A</v>
      </c>
      <c r="AU259" t="e">
        <f>INDEX(TextClassificationList[],MATCH(SUNA_AGENCY_EN[[#This Row],[text_classification_arabic3]],TextClassificationList[text_classification_arabic],0),1)</f>
        <v>#N/A</v>
      </c>
      <c r="AW259" t="e">
        <f>INDEX(TextClassificationList[],MATCH(SUNA_AGENCY_EN[[#This Row],[text_classification_arabic5]],TextClassificationList[text_classification_arabic],0),1)</f>
        <v>#N/A</v>
      </c>
    </row>
    <row r="260" spans="1:49" x14ac:dyDescent="0.2">
      <c r="A260">
        <v>1.6196942840721654E+18</v>
      </c>
      <c r="B260">
        <v>1.6196942840721654E+18</v>
      </c>
      <c r="C260" t="s">
        <v>1846</v>
      </c>
      <c r="D260" s="1">
        <v>44955</v>
      </c>
      <c r="E260" s="2">
        <v>0.65953703703703703</v>
      </c>
      <c r="F260">
        <v>200</v>
      </c>
      <c r="G260">
        <v>1.4671198087391683E+18</v>
      </c>
      <c r="H260" t="s">
        <v>295</v>
      </c>
      <c r="I260" t="s">
        <v>296</v>
      </c>
      <c r="J260" t="s">
        <v>265</v>
      </c>
      <c r="K260" t="s">
        <v>1847</v>
      </c>
      <c r="L260" t="s">
        <v>272</v>
      </c>
      <c r="M260" t="s">
        <v>266</v>
      </c>
      <c r="N260" t="s">
        <v>1848</v>
      </c>
      <c r="O260" t="s">
        <v>1849</v>
      </c>
      <c r="P260">
        <v>0</v>
      </c>
      <c r="Q260">
        <v>0</v>
      </c>
      <c r="R260">
        <v>0</v>
      </c>
      <c r="S260" t="s">
        <v>300</v>
      </c>
      <c r="T260" t="s">
        <v>266</v>
      </c>
      <c r="U260" t="s">
        <v>1850</v>
      </c>
      <c r="V260" t="b">
        <v>0</v>
      </c>
      <c r="W260" t="s">
        <v>265</v>
      </c>
      <c r="X260">
        <v>1</v>
      </c>
      <c r="Y260" t="s">
        <v>1851</v>
      </c>
      <c r="Z260" t="s">
        <v>265</v>
      </c>
      <c r="AA260" t="s">
        <v>265</v>
      </c>
      <c r="AB260" t="s">
        <v>265</v>
      </c>
      <c r="AC260" t="s">
        <v>265</v>
      </c>
      <c r="AD260" t="s">
        <v>265</v>
      </c>
      <c r="AE260" t="s">
        <v>265</v>
      </c>
      <c r="AF260" t="s">
        <v>266</v>
      </c>
      <c r="AG260" t="s">
        <v>265</v>
      </c>
      <c r="AH260" t="s">
        <v>265</v>
      </c>
      <c r="AI260" t="s">
        <v>265</v>
      </c>
      <c r="AJ260" t="s">
        <v>265</v>
      </c>
      <c r="AL260" t="str">
        <f>IF(SUNA_AGENCY_EN[[#This Row],[relevancy_classification_english]]="Relevant","مناسب",IF(SUNA_AGENCY_EN[[#This Row],[relevancy_classification_english]]="Relevant","عَرَضِيّ",""))</f>
        <v/>
      </c>
      <c r="AN260" t="str">
        <f>IF(SUNA_AGENCY_EN[[#This Row],[sentiment_analysis_english]]="Negative","سلبي",IF(SUNA_AGENCY_EN[[#This Row],[sentiment_analysis_english]]="Neutral","حيادي",IF(SUNA_AGENCY_EN[[#This Row],[sentiment_analysis_english]]="Positive","إيجابي","")))</f>
        <v/>
      </c>
      <c r="AO260" t="str">
        <f>INDEX(TextClassificationList[],MATCH(SUNA_AGENCY_EN[[#This Row],[text_classification_arabic]],TextClassificationList[text_classification_arabic],0),1)</f>
        <v>Politics</v>
      </c>
      <c r="AP260" t="s">
        <v>174</v>
      </c>
      <c r="AQ260" t="e">
        <f>INDEX(TextClassificationList[],MATCH(SUNA_AGENCY_EN[[#This Row],[text_classification_arabic2]],TextClassificationList[text_classification_arabic],0),1)</f>
        <v>#N/A</v>
      </c>
      <c r="AS260" t="e">
        <f>INDEX(TextClassificationList[],MATCH(SUNA_AGENCY_EN[[#This Row],[text_classification_arabic3]],TextClassificationList[text_classification_arabic],0),1)</f>
        <v>#N/A</v>
      </c>
      <c r="AU260" t="e">
        <f>INDEX(TextClassificationList[],MATCH(SUNA_AGENCY_EN[[#This Row],[text_classification_arabic3]],TextClassificationList[text_classification_arabic],0),1)</f>
        <v>#N/A</v>
      </c>
      <c r="AW260" t="e">
        <f>INDEX(TextClassificationList[],MATCH(SUNA_AGENCY_EN[[#This Row],[text_classification_arabic5]],TextClassificationList[text_classification_arabic],0),1)</f>
        <v>#N/A</v>
      </c>
    </row>
    <row r="261" spans="1:49" x14ac:dyDescent="0.2">
      <c r="A261">
        <v>1.6196939253920891E+18</v>
      </c>
      <c r="B261">
        <v>1.6196939253920891E+18</v>
      </c>
      <c r="C261" t="s">
        <v>1852</v>
      </c>
      <c r="D261" s="1">
        <v>44955</v>
      </c>
      <c r="E261" s="2">
        <v>0.65854166666666669</v>
      </c>
      <c r="F261">
        <v>200</v>
      </c>
      <c r="G261">
        <v>1.4671198087391683E+18</v>
      </c>
      <c r="H261" t="s">
        <v>295</v>
      </c>
      <c r="I261" t="s">
        <v>296</v>
      </c>
      <c r="J261" t="s">
        <v>265</v>
      </c>
      <c r="K261" t="s">
        <v>1853</v>
      </c>
      <c r="L261" t="s">
        <v>272</v>
      </c>
      <c r="M261" t="s">
        <v>266</v>
      </c>
      <c r="N261" t="s">
        <v>1854</v>
      </c>
      <c r="O261" t="s">
        <v>1855</v>
      </c>
      <c r="P261">
        <v>0</v>
      </c>
      <c r="Q261">
        <v>0</v>
      </c>
      <c r="R261">
        <v>0</v>
      </c>
      <c r="S261" t="s">
        <v>300</v>
      </c>
      <c r="T261" t="s">
        <v>266</v>
      </c>
      <c r="U261" t="s">
        <v>1856</v>
      </c>
      <c r="V261" t="b">
        <v>0</v>
      </c>
      <c r="W261" t="s">
        <v>265</v>
      </c>
      <c r="X261">
        <v>1</v>
      </c>
      <c r="Y261" t="s">
        <v>1857</v>
      </c>
      <c r="Z261" t="s">
        <v>265</v>
      </c>
      <c r="AA261" t="s">
        <v>265</v>
      </c>
      <c r="AB261" t="s">
        <v>265</v>
      </c>
      <c r="AC261" t="s">
        <v>265</v>
      </c>
      <c r="AD261" t="s">
        <v>265</v>
      </c>
      <c r="AE261" t="s">
        <v>265</v>
      </c>
      <c r="AF261" t="s">
        <v>266</v>
      </c>
      <c r="AG261" t="s">
        <v>265</v>
      </c>
      <c r="AH261" t="s">
        <v>265</v>
      </c>
      <c r="AI261" t="s">
        <v>265</v>
      </c>
      <c r="AJ261" t="s">
        <v>265</v>
      </c>
      <c r="AL261" t="str">
        <f>IF(SUNA_AGENCY_EN[[#This Row],[relevancy_classification_english]]="Relevant","مناسب",IF(SUNA_AGENCY_EN[[#This Row],[relevancy_classification_english]]="Relevant","عَرَضِيّ",""))</f>
        <v/>
      </c>
      <c r="AN261" t="str">
        <f>IF(SUNA_AGENCY_EN[[#This Row],[sentiment_analysis_english]]="Negative","سلبي",IF(SUNA_AGENCY_EN[[#This Row],[sentiment_analysis_english]]="Neutral","حيادي",IF(SUNA_AGENCY_EN[[#This Row],[sentiment_analysis_english]]="Positive","إيجابي","")))</f>
        <v/>
      </c>
      <c r="AO261" t="str">
        <f>INDEX(TextClassificationList[],MATCH(SUNA_AGENCY_EN[[#This Row],[text_classification_arabic]],TextClassificationList[text_classification_arabic],0),1)</f>
        <v>Politics</v>
      </c>
      <c r="AP261" t="s">
        <v>174</v>
      </c>
      <c r="AQ261" t="e">
        <f>INDEX(TextClassificationList[],MATCH(SUNA_AGENCY_EN[[#This Row],[text_classification_arabic2]],TextClassificationList[text_classification_arabic],0),1)</f>
        <v>#N/A</v>
      </c>
      <c r="AS261" t="e">
        <f>INDEX(TextClassificationList[],MATCH(SUNA_AGENCY_EN[[#This Row],[text_classification_arabic3]],TextClassificationList[text_classification_arabic],0),1)</f>
        <v>#N/A</v>
      </c>
      <c r="AU261" t="e">
        <f>INDEX(TextClassificationList[],MATCH(SUNA_AGENCY_EN[[#This Row],[text_classification_arabic3]],TextClassificationList[text_classification_arabic],0),1)</f>
        <v>#N/A</v>
      </c>
      <c r="AW261" t="e">
        <f>INDEX(TextClassificationList[],MATCH(SUNA_AGENCY_EN[[#This Row],[text_classification_arabic5]],TextClassificationList[text_classification_arabic],0),1)</f>
        <v>#N/A</v>
      </c>
    </row>
    <row r="262" spans="1:49" x14ac:dyDescent="0.2">
      <c r="A262">
        <v>1.6194058829322035E+18</v>
      </c>
      <c r="B262">
        <v>1.6194058829322035E+18</v>
      </c>
      <c r="C262" t="s">
        <v>1858</v>
      </c>
      <c r="D262" s="1">
        <v>44954</v>
      </c>
      <c r="E262" s="2">
        <v>0.86370370370370375</v>
      </c>
      <c r="F262">
        <v>200</v>
      </c>
      <c r="G262">
        <v>1.4671198087391683E+18</v>
      </c>
      <c r="H262" t="s">
        <v>295</v>
      </c>
      <c r="I262" t="s">
        <v>296</v>
      </c>
      <c r="J262" t="s">
        <v>265</v>
      </c>
      <c r="K262" t="s">
        <v>1859</v>
      </c>
      <c r="L262" t="s">
        <v>272</v>
      </c>
      <c r="M262" t="s">
        <v>266</v>
      </c>
      <c r="N262" t="s">
        <v>1860</v>
      </c>
      <c r="O262" t="s">
        <v>1861</v>
      </c>
      <c r="P262">
        <v>0</v>
      </c>
      <c r="Q262">
        <v>0</v>
      </c>
      <c r="R262">
        <v>0</v>
      </c>
      <c r="S262" t="s">
        <v>300</v>
      </c>
      <c r="T262" t="s">
        <v>266</v>
      </c>
      <c r="U262" t="s">
        <v>1862</v>
      </c>
      <c r="V262" t="b">
        <v>0</v>
      </c>
      <c r="W262" t="s">
        <v>265</v>
      </c>
      <c r="X262">
        <v>1</v>
      </c>
      <c r="Y262" t="s">
        <v>1863</v>
      </c>
      <c r="Z262" t="s">
        <v>265</v>
      </c>
      <c r="AA262" t="s">
        <v>265</v>
      </c>
      <c r="AB262" t="s">
        <v>265</v>
      </c>
      <c r="AC262" t="s">
        <v>265</v>
      </c>
      <c r="AD262" t="s">
        <v>265</v>
      </c>
      <c r="AE262" t="s">
        <v>265</v>
      </c>
      <c r="AF262" t="s">
        <v>266</v>
      </c>
      <c r="AG262" t="s">
        <v>265</v>
      </c>
      <c r="AH262" t="s">
        <v>265</v>
      </c>
      <c r="AI262" t="s">
        <v>265</v>
      </c>
      <c r="AJ262" t="s">
        <v>265</v>
      </c>
      <c r="AL262" t="str">
        <f>IF(SUNA_AGENCY_EN[[#This Row],[relevancy_classification_english]]="Relevant","مناسب",IF(SUNA_AGENCY_EN[[#This Row],[relevancy_classification_english]]="Relevant","عَرَضِيّ",""))</f>
        <v/>
      </c>
      <c r="AN262" t="str">
        <f>IF(SUNA_AGENCY_EN[[#This Row],[sentiment_analysis_english]]="Negative","سلبي",IF(SUNA_AGENCY_EN[[#This Row],[sentiment_analysis_english]]="Neutral","حيادي",IF(SUNA_AGENCY_EN[[#This Row],[sentiment_analysis_english]]="Positive","إيجابي","")))</f>
        <v/>
      </c>
      <c r="AO262" t="str">
        <f>INDEX(TextClassificationList[],MATCH(SUNA_AGENCY_EN[[#This Row],[text_classification_arabic]],TextClassificationList[text_classification_arabic],0),1)</f>
        <v>Politics</v>
      </c>
      <c r="AP262" t="s">
        <v>174</v>
      </c>
      <c r="AQ262" t="e">
        <f>INDEX(TextClassificationList[],MATCH(SUNA_AGENCY_EN[[#This Row],[text_classification_arabic2]],TextClassificationList[text_classification_arabic],0),1)</f>
        <v>#N/A</v>
      </c>
      <c r="AS262" t="e">
        <f>INDEX(TextClassificationList[],MATCH(SUNA_AGENCY_EN[[#This Row],[text_classification_arabic3]],TextClassificationList[text_classification_arabic],0),1)</f>
        <v>#N/A</v>
      </c>
      <c r="AU262" t="e">
        <f>INDEX(TextClassificationList[],MATCH(SUNA_AGENCY_EN[[#This Row],[text_classification_arabic3]],TextClassificationList[text_classification_arabic],0),1)</f>
        <v>#N/A</v>
      </c>
      <c r="AW262" t="e">
        <f>INDEX(TextClassificationList[],MATCH(SUNA_AGENCY_EN[[#This Row],[text_classification_arabic5]],TextClassificationList[text_classification_arabic],0),1)</f>
        <v>#N/A</v>
      </c>
    </row>
    <row r="263" spans="1:49" x14ac:dyDescent="0.2">
      <c r="A263">
        <v>1.6194046883692544E+18</v>
      </c>
      <c r="B263">
        <v>1.6194046883692544E+18</v>
      </c>
      <c r="C263" t="s">
        <v>1864</v>
      </c>
      <c r="D263" s="1">
        <v>44954</v>
      </c>
      <c r="E263" s="2">
        <v>0.86040509259259257</v>
      </c>
      <c r="F263">
        <v>200</v>
      </c>
      <c r="G263">
        <v>1.4671198087391683E+18</v>
      </c>
      <c r="H263" t="s">
        <v>295</v>
      </c>
      <c r="I263" t="s">
        <v>296</v>
      </c>
      <c r="J263" t="s">
        <v>265</v>
      </c>
      <c r="K263" t="s">
        <v>1865</v>
      </c>
      <c r="L263" t="s">
        <v>272</v>
      </c>
      <c r="M263" t="s">
        <v>266</v>
      </c>
      <c r="N263" t="s">
        <v>1866</v>
      </c>
      <c r="O263" t="s">
        <v>1867</v>
      </c>
      <c r="P263">
        <v>0</v>
      </c>
      <c r="Q263">
        <v>0</v>
      </c>
      <c r="R263">
        <v>0</v>
      </c>
      <c r="S263" t="s">
        <v>300</v>
      </c>
      <c r="T263" t="s">
        <v>266</v>
      </c>
      <c r="U263" t="s">
        <v>1868</v>
      </c>
      <c r="V263" t="b">
        <v>0</v>
      </c>
      <c r="W263" t="s">
        <v>265</v>
      </c>
      <c r="X263">
        <v>1</v>
      </c>
      <c r="Y263" t="s">
        <v>1869</v>
      </c>
      <c r="Z263" t="s">
        <v>265</v>
      </c>
      <c r="AA263" t="s">
        <v>265</v>
      </c>
      <c r="AB263" t="s">
        <v>265</v>
      </c>
      <c r="AC263" t="s">
        <v>265</v>
      </c>
      <c r="AD263" t="s">
        <v>265</v>
      </c>
      <c r="AE263" t="s">
        <v>265</v>
      </c>
      <c r="AF263" t="s">
        <v>266</v>
      </c>
      <c r="AG263" t="s">
        <v>265</v>
      </c>
      <c r="AH263" t="s">
        <v>265</v>
      </c>
      <c r="AI263" t="s">
        <v>265</v>
      </c>
      <c r="AJ263" t="s">
        <v>265</v>
      </c>
      <c r="AL263" t="str">
        <f>IF(SUNA_AGENCY_EN[[#This Row],[relevancy_classification_english]]="Relevant","مناسب",IF(SUNA_AGENCY_EN[[#This Row],[relevancy_classification_english]]="Relevant","عَرَضِيّ",""))</f>
        <v/>
      </c>
      <c r="AN263" t="str">
        <f>IF(SUNA_AGENCY_EN[[#This Row],[sentiment_analysis_english]]="Negative","سلبي",IF(SUNA_AGENCY_EN[[#This Row],[sentiment_analysis_english]]="Neutral","حيادي",IF(SUNA_AGENCY_EN[[#This Row],[sentiment_analysis_english]]="Positive","إيجابي","")))</f>
        <v/>
      </c>
      <c r="AO263" t="str">
        <f>INDEX(TextClassificationList[],MATCH(SUNA_AGENCY_EN[[#This Row],[text_classification_arabic]],TextClassificationList[text_classification_arabic],0),1)</f>
        <v>Politics</v>
      </c>
      <c r="AP263" t="s">
        <v>174</v>
      </c>
      <c r="AQ263" t="e">
        <f>INDEX(TextClassificationList[],MATCH(SUNA_AGENCY_EN[[#This Row],[text_classification_arabic2]],TextClassificationList[text_classification_arabic],0),1)</f>
        <v>#N/A</v>
      </c>
      <c r="AS263" t="e">
        <f>INDEX(TextClassificationList[],MATCH(SUNA_AGENCY_EN[[#This Row],[text_classification_arabic3]],TextClassificationList[text_classification_arabic],0),1)</f>
        <v>#N/A</v>
      </c>
      <c r="AU263" t="e">
        <f>INDEX(TextClassificationList[],MATCH(SUNA_AGENCY_EN[[#This Row],[text_classification_arabic3]],TextClassificationList[text_classification_arabic],0),1)</f>
        <v>#N/A</v>
      </c>
      <c r="AW263" t="e">
        <f>INDEX(TextClassificationList[],MATCH(SUNA_AGENCY_EN[[#This Row],[text_classification_arabic5]],TextClassificationList[text_classification_arabic],0),1)</f>
        <v>#N/A</v>
      </c>
    </row>
    <row r="264" spans="1:49" x14ac:dyDescent="0.2">
      <c r="A264">
        <v>1.6187125115824374E+18</v>
      </c>
      <c r="B264">
        <v>1.6187125115824374E+18</v>
      </c>
      <c r="C264" t="s">
        <v>1870</v>
      </c>
      <c r="D264" s="1">
        <v>44952</v>
      </c>
      <c r="E264" s="2">
        <v>0.95035879629629627</v>
      </c>
      <c r="F264">
        <v>200</v>
      </c>
      <c r="G264">
        <v>1.4671198087391683E+18</v>
      </c>
      <c r="H264" t="s">
        <v>295</v>
      </c>
      <c r="I264" t="s">
        <v>296</v>
      </c>
      <c r="J264" t="s">
        <v>265</v>
      </c>
      <c r="K264" t="s">
        <v>1871</v>
      </c>
      <c r="L264" t="s">
        <v>272</v>
      </c>
      <c r="M264" t="s">
        <v>266</v>
      </c>
      <c r="N264" t="s">
        <v>1872</v>
      </c>
      <c r="O264" t="s">
        <v>1873</v>
      </c>
      <c r="P264">
        <v>0</v>
      </c>
      <c r="Q264">
        <v>0</v>
      </c>
      <c r="R264">
        <v>0</v>
      </c>
      <c r="S264" t="s">
        <v>300</v>
      </c>
      <c r="T264" t="s">
        <v>266</v>
      </c>
      <c r="U264" t="s">
        <v>1874</v>
      </c>
      <c r="V264" t="b">
        <v>0</v>
      </c>
      <c r="W264" t="s">
        <v>265</v>
      </c>
      <c r="X264">
        <v>1</v>
      </c>
      <c r="Y264" t="s">
        <v>1875</v>
      </c>
      <c r="Z264" t="s">
        <v>265</v>
      </c>
      <c r="AA264" t="s">
        <v>265</v>
      </c>
      <c r="AB264" t="s">
        <v>265</v>
      </c>
      <c r="AC264" t="s">
        <v>265</v>
      </c>
      <c r="AD264" t="s">
        <v>265</v>
      </c>
      <c r="AE264" t="s">
        <v>265</v>
      </c>
      <c r="AF264" t="s">
        <v>266</v>
      </c>
      <c r="AG264" t="s">
        <v>265</v>
      </c>
      <c r="AH264" t="s">
        <v>265</v>
      </c>
      <c r="AI264" t="s">
        <v>265</v>
      </c>
      <c r="AJ264" t="s">
        <v>265</v>
      </c>
      <c r="AL264" t="str">
        <f>IF(SUNA_AGENCY_EN[[#This Row],[relevancy_classification_english]]="Relevant","مناسب",IF(SUNA_AGENCY_EN[[#This Row],[relevancy_classification_english]]="Relevant","عَرَضِيّ",""))</f>
        <v/>
      </c>
      <c r="AN264" t="str">
        <f>IF(SUNA_AGENCY_EN[[#This Row],[sentiment_analysis_english]]="Negative","سلبي",IF(SUNA_AGENCY_EN[[#This Row],[sentiment_analysis_english]]="Neutral","حيادي",IF(SUNA_AGENCY_EN[[#This Row],[sentiment_analysis_english]]="Positive","إيجابي","")))</f>
        <v/>
      </c>
      <c r="AO264" t="str">
        <f>INDEX(TextClassificationList[],MATCH(SUNA_AGENCY_EN[[#This Row],[text_classification_arabic]],TextClassificationList[text_classification_arabic],0),1)</f>
        <v>Politics</v>
      </c>
      <c r="AP264" t="s">
        <v>174</v>
      </c>
      <c r="AQ264" t="e">
        <f>INDEX(TextClassificationList[],MATCH(SUNA_AGENCY_EN[[#This Row],[text_classification_arabic2]],TextClassificationList[text_classification_arabic],0),1)</f>
        <v>#N/A</v>
      </c>
      <c r="AS264" t="e">
        <f>INDEX(TextClassificationList[],MATCH(SUNA_AGENCY_EN[[#This Row],[text_classification_arabic3]],TextClassificationList[text_classification_arabic],0),1)</f>
        <v>#N/A</v>
      </c>
      <c r="AU264" t="e">
        <f>INDEX(TextClassificationList[],MATCH(SUNA_AGENCY_EN[[#This Row],[text_classification_arabic3]],TextClassificationList[text_classification_arabic],0),1)</f>
        <v>#N/A</v>
      </c>
      <c r="AW264" t="e">
        <f>INDEX(TextClassificationList[],MATCH(SUNA_AGENCY_EN[[#This Row],[text_classification_arabic5]],TextClassificationList[text_classification_arabic],0),1)</f>
        <v>#N/A</v>
      </c>
    </row>
    <row r="265" spans="1:49" hidden="1" x14ac:dyDescent="0.2">
      <c r="A265">
        <v>1.6187118366350541E+18</v>
      </c>
      <c r="B265">
        <v>1.6187118366350541E+18</v>
      </c>
      <c r="C265" t="s">
        <v>1876</v>
      </c>
      <c r="D265" s="1">
        <v>44952</v>
      </c>
      <c r="E265" s="2">
        <v>0.94849537037037035</v>
      </c>
      <c r="F265">
        <v>200</v>
      </c>
      <c r="G265">
        <v>1.4671198087391683E+18</v>
      </c>
      <c r="H265" t="s">
        <v>295</v>
      </c>
      <c r="I265" t="s">
        <v>296</v>
      </c>
      <c r="J265" t="s">
        <v>265</v>
      </c>
      <c r="K265" t="s">
        <v>1877</v>
      </c>
      <c r="L265" t="s">
        <v>272</v>
      </c>
      <c r="M265" t="s">
        <v>266</v>
      </c>
      <c r="N265" t="s">
        <v>1878</v>
      </c>
      <c r="O265" t="s">
        <v>1879</v>
      </c>
      <c r="P265">
        <v>0</v>
      </c>
      <c r="Q265">
        <v>0</v>
      </c>
      <c r="R265">
        <v>0</v>
      </c>
      <c r="S265" t="s">
        <v>300</v>
      </c>
      <c r="T265" t="s">
        <v>266</v>
      </c>
      <c r="U265" t="s">
        <v>1880</v>
      </c>
      <c r="V265" t="b">
        <v>0</v>
      </c>
      <c r="W265" t="s">
        <v>265</v>
      </c>
      <c r="X265">
        <v>1</v>
      </c>
      <c r="Y265" t="s">
        <v>1881</v>
      </c>
      <c r="Z265" t="s">
        <v>265</v>
      </c>
      <c r="AA265" t="s">
        <v>265</v>
      </c>
      <c r="AB265" t="s">
        <v>265</v>
      </c>
      <c r="AC265" t="s">
        <v>265</v>
      </c>
      <c r="AD265" t="s">
        <v>265</v>
      </c>
      <c r="AE265" t="s">
        <v>265</v>
      </c>
      <c r="AF265" t="s">
        <v>266</v>
      </c>
      <c r="AG265" t="s">
        <v>265</v>
      </c>
      <c r="AH265" t="s">
        <v>265</v>
      </c>
      <c r="AI265" t="s">
        <v>265</v>
      </c>
      <c r="AJ265" t="s">
        <v>265</v>
      </c>
      <c r="AK265" t="s">
        <v>267</v>
      </c>
      <c r="AL265" t="str">
        <f>IF(SUNA_AGENCY_EN[[#This Row],[relevancy_classification_english]]="Relevant","مناسب",IF(SUNA_AGENCY_EN[[#This Row],[relevancy_classification_english]]="Relevant","عَرَضِيّ",""))</f>
        <v>مناسب</v>
      </c>
      <c r="AM265" t="s">
        <v>269</v>
      </c>
      <c r="AN265" t="str">
        <f>IF(SUNA_AGENCY_EN[[#This Row],[sentiment_analysis_english]]="Negative","سلبي",IF(SUNA_AGENCY_EN[[#This Row],[sentiment_analysis_english]]="Neutral","حيادي",IF(SUNA_AGENCY_EN[[#This Row],[sentiment_analysis_english]]="Positive","إيجابي","")))</f>
        <v>إيجابي</v>
      </c>
      <c r="AO265" t="str">
        <f>INDEX(TextClassificationList[],MATCH(SUNA_AGENCY_EN[[#This Row],[text_classification_arabic]],TextClassificationList[text_classification_arabic],0),1)</f>
        <v>Peace and Security</v>
      </c>
      <c r="AP265" t="s">
        <v>168</v>
      </c>
      <c r="AQ265" t="e">
        <f>INDEX(TextClassificationList[],MATCH(SUNA_AGENCY_EN[[#This Row],[text_classification_arabic2]],TextClassificationList[text_classification_arabic],0),1)</f>
        <v>#N/A</v>
      </c>
      <c r="AS265" t="e">
        <f>INDEX(TextClassificationList[],MATCH(SUNA_AGENCY_EN[[#This Row],[text_classification_arabic3]],TextClassificationList[text_classification_arabic],0),1)</f>
        <v>#N/A</v>
      </c>
      <c r="AU265" t="e">
        <f>INDEX(TextClassificationList[],MATCH(SUNA_AGENCY_EN[[#This Row],[text_classification_arabic3]],TextClassificationList[text_classification_arabic],0),1)</f>
        <v>#N/A</v>
      </c>
      <c r="AW265" t="e">
        <f>INDEX(TextClassificationList[],MATCH(SUNA_AGENCY_EN[[#This Row],[text_classification_arabic5]],TextClassificationList[text_classification_arabic],0),1)</f>
        <v>#N/A</v>
      </c>
    </row>
    <row r="266" spans="1:49" x14ac:dyDescent="0.2">
      <c r="A266">
        <v>1.6187112903143956E+18</v>
      </c>
      <c r="B266">
        <v>1.6187112903143956E+18</v>
      </c>
      <c r="C266" t="s">
        <v>1882</v>
      </c>
      <c r="D266" s="1">
        <v>44952</v>
      </c>
      <c r="E266" s="2">
        <v>0.94699074074074074</v>
      </c>
      <c r="F266">
        <v>200</v>
      </c>
      <c r="G266">
        <v>1.4671198087391683E+18</v>
      </c>
      <c r="H266" t="s">
        <v>295</v>
      </c>
      <c r="I266" t="s">
        <v>296</v>
      </c>
      <c r="J266" t="s">
        <v>265</v>
      </c>
      <c r="K266" t="s">
        <v>1883</v>
      </c>
      <c r="L266" t="s">
        <v>272</v>
      </c>
      <c r="M266" t="s">
        <v>266</v>
      </c>
      <c r="N266" t="s">
        <v>1884</v>
      </c>
      <c r="O266" t="s">
        <v>1885</v>
      </c>
      <c r="P266">
        <v>0</v>
      </c>
      <c r="Q266">
        <v>0</v>
      </c>
      <c r="R266">
        <v>0</v>
      </c>
      <c r="S266" t="s">
        <v>300</v>
      </c>
      <c r="T266" t="s">
        <v>266</v>
      </c>
      <c r="U266" t="s">
        <v>1886</v>
      </c>
      <c r="V266" t="b">
        <v>0</v>
      </c>
      <c r="W266" t="s">
        <v>265</v>
      </c>
      <c r="X266">
        <v>1</v>
      </c>
      <c r="Y266" t="s">
        <v>1887</v>
      </c>
      <c r="Z266" t="s">
        <v>265</v>
      </c>
      <c r="AA266" t="s">
        <v>265</v>
      </c>
      <c r="AB266" t="s">
        <v>265</v>
      </c>
      <c r="AC266" t="s">
        <v>265</v>
      </c>
      <c r="AD266" t="s">
        <v>265</v>
      </c>
      <c r="AE266" t="s">
        <v>265</v>
      </c>
      <c r="AF266" t="s">
        <v>266</v>
      </c>
      <c r="AG266" t="s">
        <v>265</v>
      </c>
      <c r="AH266" t="s">
        <v>265</v>
      </c>
      <c r="AI266" t="s">
        <v>265</v>
      </c>
      <c r="AJ266" t="s">
        <v>265</v>
      </c>
      <c r="AL266" t="str">
        <f>IF(SUNA_AGENCY_EN[[#This Row],[relevancy_classification_english]]="Relevant","مناسب",IF(SUNA_AGENCY_EN[[#This Row],[relevancy_classification_english]]="Relevant","عَرَضِيّ",""))</f>
        <v/>
      </c>
      <c r="AN266" t="str">
        <f>IF(SUNA_AGENCY_EN[[#This Row],[sentiment_analysis_english]]="Negative","سلبي",IF(SUNA_AGENCY_EN[[#This Row],[sentiment_analysis_english]]="Neutral","حيادي",IF(SUNA_AGENCY_EN[[#This Row],[sentiment_analysis_english]]="Positive","إيجابي","")))</f>
        <v/>
      </c>
      <c r="AO266" t="str">
        <f>INDEX(TextClassificationList[],MATCH(SUNA_AGENCY_EN[[#This Row],[text_classification_arabic]],TextClassificationList[text_classification_arabic],0),1)</f>
        <v>Politics</v>
      </c>
      <c r="AP266" t="s">
        <v>174</v>
      </c>
      <c r="AQ266" t="e">
        <f>INDEX(TextClassificationList[],MATCH(SUNA_AGENCY_EN[[#This Row],[text_classification_arabic2]],TextClassificationList[text_classification_arabic],0),1)</f>
        <v>#N/A</v>
      </c>
      <c r="AS266" t="e">
        <f>INDEX(TextClassificationList[],MATCH(SUNA_AGENCY_EN[[#This Row],[text_classification_arabic3]],TextClassificationList[text_classification_arabic],0),1)</f>
        <v>#N/A</v>
      </c>
      <c r="AU266" t="e">
        <f>INDEX(TextClassificationList[],MATCH(SUNA_AGENCY_EN[[#This Row],[text_classification_arabic3]],TextClassificationList[text_classification_arabic],0),1)</f>
        <v>#N/A</v>
      </c>
      <c r="AW266" t="e">
        <f>INDEX(TextClassificationList[],MATCH(SUNA_AGENCY_EN[[#This Row],[text_classification_arabic5]],TextClassificationList[text_classification_arabic],0),1)</f>
        <v>#N/A</v>
      </c>
    </row>
    <row r="267" spans="1:49" x14ac:dyDescent="0.2">
      <c r="A267">
        <v>1.6187109352497725E+18</v>
      </c>
      <c r="B267">
        <v>1.6187109352497725E+18</v>
      </c>
      <c r="C267" t="s">
        <v>1888</v>
      </c>
      <c r="D267" s="1">
        <v>44952</v>
      </c>
      <c r="E267" s="2">
        <v>0.94600694444444444</v>
      </c>
      <c r="F267">
        <v>200</v>
      </c>
      <c r="G267">
        <v>1.4671198087391683E+18</v>
      </c>
      <c r="H267" t="s">
        <v>295</v>
      </c>
      <c r="I267" t="s">
        <v>296</v>
      </c>
      <c r="J267" t="s">
        <v>265</v>
      </c>
      <c r="K267" t="s">
        <v>1889</v>
      </c>
      <c r="L267" t="s">
        <v>272</v>
      </c>
      <c r="M267" t="s">
        <v>266</v>
      </c>
      <c r="N267" t="s">
        <v>1890</v>
      </c>
      <c r="O267" t="s">
        <v>1891</v>
      </c>
      <c r="P267">
        <v>0</v>
      </c>
      <c r="Q267">
        <v>0</v>
      </c>
      <c r="R267">
        <v>0</v>
      </c>
      <c r="S267" t="s">
        <v>300</v>
      </c>
      <c r="T267" t="s">
        <v>266</v>
      </c>
      <c r="U267" t="s">
        <v>1892</v>
      </c>
      <c r="V267" t="b">
        <v>0</v>
      </c>
      <c r="W267" t="s">
        <v>265</v>
      </c>
      <c r="X267">
        <v>1</v>
      </c>
      <c r="Y267" t="s">
        <v>1893</v>
      </c>
      <c r="Z267" t="s">
        <v>265</v>
      </c>
      <c r="AA267" t="s">
        <v>265</v>
      </c>
      <c r="AB267" t="s">
        <v>265</v>
      </c>
      <c r="AC267" t="s">
        <v>265</v>
      </c>
      <c r="AD267" t="s">
        <v>265</v>
      </c>
      <c r="AE267" t="s">
        <v>265</v>
      </c>
      <c r="AF267" t="s">
        <v>266</v>
      </c>
      <c r="AG267" t="s">
        <v>265</v>
      </c>
      <c r="AH267" t="s">
        <v>265</v>
      </c>
      <c r="AI267" t="s">
        <v>265</v>
      </c>
      <c r="AJ267" t="s">
        <v>265</v>
      </c>
      <c r="AL267" t="str">
        <f>IF(SUNA_AGENCY_EN[[#This Row],[relevancy_classification_english]]="Relevant","مناسب",IF(SUNA_AGENCY_EN[[#This Row],[relevancy_classification_english]]="Relevant","عَرَضِيّ",""))</f>
        <v/>
      </c>
      <c r="AN267" t="str">
        <f>IF(SUNA_AGENCY_EN[[#This Row],[sentiment_analysis_english]]="Negative","سلبي",IF(SUNA_AGENCY_EN[[#This Row],[sentiment_analysis_english]]="Neutral","حيادي",IF(SUNA_AGENCY_EN[[#This Row],[sentiment_analysis_english]]="Positive","إيجابي","")))</f>
        <v/>
      </c>
      <c r="AO267" t="str">
        <f>INDEX(TextClassificationList[],MATCH(SUNA_AGENCY_EN[[#This Row],[text_classification_arabic]],TextClassificationList[text_classification_arabic],0),1)</f>
        <v>Politics</v>
      </c>
      <c r="AP267" t="s">
        <v>174</v>
      </c>
      <c r="AQ267" t="e">
        <f>INDEX(TextClassificationList[],MATCH(SUNA_AGENCY_EN[[#This Row],[text_classification_arabic2]],TextClassificationList[text_classification_arabic],0),1)</f>
        <v>#N/A</v>
      </c>
      <c r="AS267" t="e">
        <f>INDEX(TextClassificationList[],MATCH(SUNA_AGENCY_EN[[#This Row],[text_classification_arabic3]],TextClassificationList[text_classification_arabic],0),1)</f>
        <v>#N/A</v>
      </c>
      <c r="AU267" t="e">
        <f>INDEX(TextClassificationList[],MATCH(SUNA_AGENCY_EN[[#This Row],[text_classification_arabic3]],TextClassificationList[text_classification_arabic],0),1)</f>
        <v>#N/A</v>
      </c>
      <c r="AW267" t="e">
        <f>INDEX(TextClassificationList[],MATCH(SUNA_AGENCY_EN[[#This Row],[text_classification_arabic5]],TextClassificationList[text_classification_arabic],0),1)</f>
        <v>#N/A</v>
      </c>
    </row>
    <row r="268" spans="1:49" x14ac:dyDescent="0.2">
      <c r="A268">
        <v>1.6187104699546542E+18</v>
      </c>
      <c r="B268">
        <v>1.6187104699546542E+18</v>
      </c>
      <c r="C268" t="s">
        <v>1894</v>
      </c>
      <c r="D268" s="1">
        <v>44952</v>
      </c>
      <c r="E268" s="2">
        <v>0.94472222222222224</v>
      </c>
      <c r="F268">
        <v>200</v>
      </c>
      <c r="G268">
        <v>1.4671198087391683E+18</v>
      </c>
      <c r="H268" t="s">
        <v>295</v>
      </c>
      <c r="I268" t="s">
        <v>296</v>
      </c>
      <c r="J268" t="s">
        <v>265</v>
      </c>
      <c r="K268" t="s">
        <v>1895</v>
      </c>
      <c r="L268" t="s">
        <v>280</v>
      </c>
      <c r="M268" t="s">
        <v>266</v>
      </c>
      <c r="N268" t="s">
        <v>1896</v>
      </c>
      <c r="O268" t="s">
        <v>1897</v>
      </c>
      <c r="P268">
        <v>0</v>
      </c>
      <c r="Q268">
        <v>0</v>
      </c>
      <c r="R268">
        <v>0</v>
      </c>
      <c r="S268" t="s">
        <v>300</v>
      </c>
      <c r="T268" t="s">
        <v>266</v>
      </c>
      <c r="U268" t="s">
        <v>1898</v>
      </c>
      <c r="V268" t="b">
        <v>0</v>
      </c>
      <c r="W268" t="s">
        <v>265</v>
      </c>
      <c r="X268">
        <v>1</v>
      </c>
      <c r="Y268" t="s">
        <v>1899</v>
      </c>
      <c r="Z268" t="s">
        <v>265</v>
      </c>
      <c r="AA268" t="s">
        <v>265</v>
      </c>
      <c r="AB268" t="s">
        <v>265</v>
      </c>
      <c r="AC268" t="s">
        <v>265</v>
      </c>
      <c r="AD268" t="s">
        <v>265</v>
      </c>
      <c r="AE268" t="s">
        <v>265</v>
      </c>
      <c r="AF268" t="s">
        <v>266</v>
      </c>
      <c r="AG268" t="s">
        <v>265</v>
      </c>
      <c r="AH268" t="s">
        <v>265</v>
      </c>
      <c r="AI268" t="s">
        <v>265</v>
      </c>
      <c r="AJ268" t="s">
        <v>265</v>
      </c>
      <c r="AL268" t="str">
        <f>IF(SUNA_AGENCY_EN[[#This Row],[relevancy_classification_english]]="Relevant","مناسب",IF(SUNA_AGENCY_EN[[#This Row],[relevancy_classification_english]]="Relevant","عَرَضِيّ",""))</f>
        <v/>
      </c>
      <c r="AN268" t="str">
        <f>IF(SUNA_AGENCY_EN[[#This Row],[sentiment_analysis_english]]="Negative","سلبي",IF(SUNA_AGENCY_EN[[#This Row],[sentiment_analysis_english]]="Neutral","حيادي",IF(SUNA_AGENCY_EN[[#This Row],[sentiment_analysis_english]]="Positive","إيجابي","")))</f>
        <v/>
      </c>
      <c r="AO268" t="str">
        <f>INDEX(TextClassificationList[],MATCH(SUNA_AGENCY_EN[[#This Row],[text_classification_arabic]],TextClassificationList[text_classification_arabic],0),1)</f>
        <v>Politics</v>
      </c>
      <c r="AP268" t="s">
        <v>174</v>
      </c>
      <c r="AQ268" t="e">
        <f>INDEX(TextClassificationList[],MATCH(SUNA_AGENCY_EN[[#This Row],[text_classification_arabic2]],TextClassificationList[text_classification_arabic],0),1)</f>
        <v>#N/A</v>
      </c>
      <c r="AS268" t="e">
        <f>INDEX(TextClassificationList[],MATCH(SUNA_AGENCY_EN[[#This Row],[text_classification_arabic3]],TextClassificationList[text_classification_arabic],0),1)</f>
        <v>#N/A</v>
      </c>
      <c r="AU268" t="e">
        <f>INDEX(TextClassificationList[],MATCH(SUNA_AGENCY_EN[[#This Row],[text_classification_arabic3]],TextClassificationList[text_classification_arabic],0),1)</f>
        <v>#N/A</v>
      </c>
      <c r="AW268" t="e">
        <f>INDEX(TextClassificationList[],MATCH(SUNA_AGENCY_EN[[#This Row],[text_classification_arabic5]],TextClassificationList[text_classification_arabic],0),1)</f>
        <v>#N/A</v>
      </c>
    </row>
    <row r="269" spans="1:49" x14ac:dyDescent="0.2">
      <c r="A269">
        <v>1.6187099133998735E+18</v>
      </c>
      <c r="B269">
        <v>1.6187099133998735E+18</v>
      </c>
      <c r="C269" t="s">
        <v>1900</v>
      </c>
      <c r="D269" s="1">
        <v>44952</v>
      </c>
      <c r="E269" s="2">
        <v>0.94319444444444445</v>
      </c>
      <c r="F269">
        <v>200</v>
      </c>
      <c r="G269">
        <v>1.4671198087391683E+18</v>
      </c>
      <c r="H269" t="s">
        <v>295</v>
      </c>
      <c r="I269" t="s">
        <v>296</v>
      </c>
      <c r="J269" t="s">
        <v>265</v>
      </c>
      <c r="K269" t="s">
        <v>1901</v>
      </c>
      <c r="L269" t="s">
        <v>272</v>
      </c>
      <c r="M269" t="s">
        <v>266</v>
      </c>
      <c r="N269" t="s">
        <v>1902</v>
      </c>
      <c r="O269" t="s">
        <v>1903</v>
      </c>
      <c r="P269">
        <v>0</v>
      </c>
      <c r="Q269">
        <v>0</v>
      </c>
      <c r="R269">
        <v>0</v>
      </c>
      <c r="S269" t="s">
        <v>300</v>
      </c>
      <c r="T269" t="s">
        <v>266</v>
      </c>
      <c r="U269" t="s">
        <v>1904</v>
      </c>
      <c r="V269" t="b">
        <v>0</v>
      </c>
      <c r="W269" t="s">
        <v>265</v>
      </c>
      <c r="X269">
        <v>1</v>
      </c>
      <c r="Y269" t="s">
        <v>1905</v>
      </c>
      <c r="Z269" t="s">
        <v>265</v>
      </c>
      <c r="AA269" t="s">
        <v>265</v>
      </c>
      <c r="AB269" t="s">
        <v>265</v>
      </c>
      <c r="AC269" t="s">
        <v>265</v>
      </c>
      <c r="AD269" t="s">
        <v>265</v>
      </c>
      <c r="AE269" t="s">
        <v>265</v>
      </c>
      <c r="AF269" t="s">
        <v>266</v>
      </c>
      <c r="AG269" t="s">
        <v>265</v>
      </c>
      <c r="AH269" t="s">
        <v>265</v>
      </c>
      <c r="AI269" t="s">
        <v>265</v>
      </c>
      <c r="AJ269" t="s">
        <v>265</v>
      </c>
      <c r="AL269" t="str">
        <f>IF(SUNA_AGENCY_EN[[#This Row],[relevancy_classification_english]]="Relevant","مناسب",IF(SUNA_AGENCY_EN[[#This Row],[relevancy_classification_english]]="Relevant","عَرَضِيّ",""))</f>
        <v/>
      </c>
      <c r="AN269" t="str">
        <f>IF(SUNA_AGENCY_EN[[#This Row],[sentiment_analysis_english]]="Negative","سلبي",IF(SUNA_AGENCY_EN[[#This Row],[sentiment_analysis_english]]="Neutral","حيادي",IF(SUNA_AGENCY_EN[[#This Row],[sentiment_analysis_english]]="Positive","إيجابي","")))</f>
        <v/>
      </c>
      <c r="AO269" t="str">
        <f>INDEX(TextClassificationList[],MATCH(SUNA_AGENCY_EN[[#This Row],[text_classification_arabic]],TextClassificationList[text_classification_arabic],0),1)</f>
        <v>Politics</v>
      </c>
      <c r="AP269" t="s">
        <v>174</v>
      </c>
      <c r="AQ269" t="e">
        <f>INDEX(TextClassificationList[],MATCH(SUNA_AGENCY_EN[[#This Row],[text_classification_arabic2]],TextClassificationList[text_classification_arabic],0),1)</f>
        <v>#N/A</v>
      </c>
      <c r="AS269" t="e">
        <f>INDEX(TextClassificationList[],MATCH(SUNA_AGENCY_EN[[#This Row],[text_classification_arabic3]],TextClassificationList[text_classification_arabic],0),1)</f>
        <v>#N/A</v>
      </c>
      <c r="AU269" t="e">
        <f>INDEX(TextClassificationList[],MATCH(SUNA_AGENCY_EN[[#This Row],[text_classification_arabic3]],TextClassificationList[text_classification_arabic],0),1)</f>
        <v>#N/A</v>
      </c>
      <c r="AW269" t="e">
        <f>INDEX(TextClassificationList[],MATCH(SUNA_AGENCY_EN[[#This Row],[text_classification_arabic5]],TextClassificationList[text_classification_arabic],0),1)</f>
        <v>#N/A</v>
      </c>
    </row>
    <row r="270" spans="1:49" x14ac:dyDescent="0.2">
      <c r="A270">
        <v>1.6187088322425078E+18</v>
      </c>
      <c r="B270">
        <v>1.6187088322425078E+18</v>
      </c>
      <c r="C270" t="s">
        <v>1906</v>
      </c>
      <c r="D270" s="1">
        <v>44952</v>
      </c>
      <c r="E270" s="2">
        <v>0.94020833333333331</v>
      </c>
      <c r="F270">
        <v>200</v>
      </c>
      <c r="G270">
        <v>1.4671198087391683E+18</v>
      </c>
      <c r="H270" t="s">
        <v>295</v>
      </c>
      <c r="I270" t="s">
        <v>296</v>
      </c>
      <c r="J270" t="s">
        <v>265</v>
      </c>
      <c r="K270" t="s">
        <v>1907</v>
      </c>
      <c r="L270" t="s">
        <v>272</v>
      </c>
      <c r="M270" t="s">
        <v>266</v>
      </c>
      <c r="N270" t="s">
        <v>1908</v>
      </c>
      <c r="O270" t="s">
        <v>1909</v>
      </c>
      <c r="P270">
        <v>0</v>
      </c>
      <c r="Q270">
        <v>0</v>
      </c>
      <c r="R270">
        <v>0</v>
      </c>
      <c r="S270" t="s">
        <v>300</v>
      </c>
      <c r="T270" t="s">
        <v>266</v>
      </c>
      <c r="U270" t="s">
        <v>1910</v>
      </c>
      <c r="V270" t="b">
        <v>0</v>
      </c>
      <c r="W270" t="s">
        <v>265</v>
      </c>
      <c r="X270">
        <v>1</v>
      </c>
      <c r="Y270" t="s">
        <v>1911</v>
      </c>
      <c r="Z270" t="s">
        <v>265</v>
      </c>
      <c r="AA270" t="s">
        <v>265</v>
      </c>
      <c r="AB270" t="s">
        <v>265</v>
      </c>
      <c r="AC270" t="s">
        <v>265</v>
      </c>
      <c r="AD270" t="s">
        <v>265</v>
      </c>
      <c r="AE270" t="s">
        <v>265</v>
      </c>
      <c r="AF270" t="s">
        <v>266</v>
      </c>
      <c r="AG270" t="s">
        <v>265</v>
      </c>
      <c r="AH270" t="s">
        <v>265</v>
      </c>
      <c r="AI270" t="s">
        <v>265</v>
      </c>
      <c r="AJ270" t="s">
        <v>265</v>
      </c>
      <c r="AL270" t="str">
        <f>IF(SUNA_AGENCY_EN[[#This Row],[relevancy_classification_english]]="Relevant","مناسب",IF(SUNA_AGENCY_EN[[#This Row],[relevancy_classification_english]]="Relevant","عَرَضِيّ",""))</f>
        <v/>
      </c>
      <c r="AN270" t="str">
        <f>IF(SUNA_AGENCY_EN[[#This Row],[sentiment_analysis_english]]="Negative","سلبي",IF(SUNA_AGENCY_EN[[#This Row],[sentiment_analysis_english]]="Neutral","حيادي",IF(SUNA_AGENCY_EN[[#This Row],[sentiment_analysis_english]]="Positive","إيجابي","")))</f>
        <v/>
      </c>
      <c r="AO270" t="str">
        <f>INDEX(TextClassificationList[],MATCH(SUNA_AGENCY_EN[[#This Row],[text_classification_arabic]],TextClassificationList[text_classification_arabic],0),1)</f>
        <v>Politics</v>
      </c>
      <c r="AP270" t="s">
        <v>174</v>
      </c>
      <c r="AQ270" t="e">
        <f>INDEX(TextClassificationList[],MATCH(SUNA_AGENCY_EN[[#This Row],[text_classification_arabic2]],TextClassificationList[text_classification_arabic],0),1)</f>
        <v>#N/A</v>
      </c>
      <c r="AS270" t="e">
        <f>INDEX(TextClassificationList[],MATCH(SUNA_AGENCY_EN[[#This Row],[text_classification_arabic3]],TextClassificationList[text_classification_arabic],0),1)</f>
        <v>#N/A</v>
      </c>
      <c r="AU270" t="e">
        <f>INDEX(TextClassificationList[],MATCH(SUNA_AGENCY_EN[[#This Row],[text_classification_arabic3]],TextClassificationList[text_classification_arabic],0),1)</f>
        <v>#N/A</v>
      </c>
      <c r="AW270" t="e">
        <f>INDEX(TextClassificationList[],MATCH(SUNA_AGENCY_EN[[#This Row],[text_classification_arabic5]],TextClassificationList[text_classification_arabic],0),1)</f>
        <v>#N/A</v>
      </c>
    </row>
    <row r="271" spans="1:49" x14ac:dyDescent="0.2">
      <c r="A271">
        <v>1.6187084434179604E+18</v>
      </c>
      <c r="B271">
        <v>1.6187084434179604E+18</v>
      </c>
      <c r="C271" t="s">
        <v>1912</v>
      </c>
      <c r="D271" s="1">
        <v>44952</v>
      </c>
      <c r="E271" s="2">
        <v>0.93913194444444448</v>
      </c>
      <c r="F271">
        <v>200</v>
      </c>
      <c r="G271">
        <v>1.4671198087391683E+18</v>
      </c>
      <c r="H271" t="s">
        <v>295</v>
      </c>
      <c r="I271" t="s">
        <v>296</v>
      </c>
      <c r="J271" t="s">
        <v>265</v>
      </c>
      <c r="K271" t="s">
        <v>1913</v>
      </c>
      <c r="L271" t="s">
        <v>272</v>
      </c>
      <c r="M271" t="s">
        <v>266</v>
      </c>
      <c r="N271" t="s">
        <v>1914</v>
      </c>
      <c r="O271" t="s">
        <v>1915</v>
      </c>
      <c r="P271">
        <v>0</v>
      </c>
      <c r="Q271">
        <v>0</v>
      </c>
      <c r="R271">
        <v>0</v>
      </c>
      <c r="S271" t="s">
        <v>300</v>
      </c>
      <c r="T271" t="s">
        <v>266</v>
      </c>
      <c r="U271" t="s">
        <v>1916</v>
      </c>
      <c r="V271" t="b">
        <v>0</v>
      </c>
      <c r="W271" t="s">
        <v>265</v>
      </c>
      <c r="X271">
        <v>1</v>
      </c>
      <c r="Y271" t="s">
        <v>1917</v>
      </c>
      <c r="Z271" t="s">
        <v>265</v>
      </c>
      <c r="AA271" t="s">
        <v>265</v>
      </c>
      <c r="AB271" t="s">
        <v>265</v>
      </c>
      <c r="AC271" t="s">
        <v>265</v>
      </c>
      <c r="AD271" t="s">
        <v>265</v>
      </c>
      <c r="AE271" t="s">
        <v>265</v>
      </c>
      <c r="AF271" t="s">
        <v>266</v>
      </c>
      <c r="AG271" t="s">
        <v>265</v>
      </c>
      <c r="AH271" t="s">
        <v>265</v>
      </c>
      <c r="AI271" t="s">
        <v>265</v>
      </c>
      <c r="AJ271" t="s">
        <v>265</v>
      </c>
      <c r="AL271" t="str">
        <f>IF(SUNA_AGENCY_EN[[#This Row],[relevancy_classification_english]]="Relevant","مناسب",IF(SUNA_AGENCY_EN[[#This Row],[relevancy_classification_english]]="Relevant","عَرَضِيّ",""))</f>
        <v/>
      </c>
      <c r="AN271" t="str">
        <f>IF(SUNA_AGENCY_EN[[#This Row],[sentiment_analysis_english]]="Negative","سلبي",IF(SUNA_AGENCY_EN[[#This Row],[sentiment_analysis_english]]="Neutral","حيادي",IF(SUNA_AGENCY_EN[[#This Row],[sentiment_analysis_english]]="Positive","إيجابي","")))</f>
        <v/>
      </c>
      <c r="AO271" t="str">
        <f>INDEX(TextClassificationList[],MATCH(SUNA_AGENCY_EN[[#This Row],[text_classification_arabic]],TextClassificationList[text_classification_arabic],0),1)</f>
        <v>Politics</v>
      </c>
      <c r="AP271" t="s">
        <v>174</v>
      </c>
      <c r="AQ271" t="e">
        <f>INDEX(TextClassificationList[],MATCH(SUNA_AGENCY_EN[[#This Row],[text_classification_arabic2]],TextClassificationList[text_classification_arabic],0),1)</f>
        <v>#N/A</v>
      </c>
      <c r="AS271" t="e">
        <f>INDEX(TextClassificationList[],MATCH(SUNA_AGENCY_EN[[#This Row],[text_classification_arabic3]],TextClassificationList[text_classification_arabic],0),1)</f>
        <v>#N/A</v>
      </c>
      <c r="AU271" t="e">
        <f>INDEX(TextClassificationList[],MATCH(SUNA_AGENCY_EN[[#This Row],[text_classification_arabic3]],TextClassificationList[text_classification_arabic],0),1)</f>
        <v>#N/A</v>
      </c>
      <c r="AW271" t="e">
        <f>INDEX(TextClassificationList[],MATCH(SUNA_AGENCY_EN[[#This Row],[text_classification_arabic5]],TextClassificationList[text_classification_arabic],0),1)</f>
        <v>#N/A</v>
      </c>
    </row>
    <row r="272" spans="1:49" x14ac:dyDescent="0.2">
      <c r="A272">
        <v>1.6187074896835666E+18</v>
      </c>
      <c r="B272">
        <v>1.6187074896835666E+18</v>
      </c>
      <c r="C272" t="s">
        <v>1918</v>
      </c>
      <c r="D272" s="1">
        <v>44952</v>
      </c>
      <c r="E272" s="2">
        <v>0.93650462962962966</v>
      </c>
      <c r="F272">
        <v>200</v>
      </c>
      <c r="G272">
        <v>1.4671198087391683E+18</v>
      </c>
      <c r="H272" t="s">
        <v>295</v>
      </c>
      <c r="I272" t="s">
        <v>296</v>
      </c>
      <c r="J272" t="s">
        <v>265</v>
      </c>
      <c r="K272" t="s">
        <v>1919</v>
      </c>
      <c r="L272" t="s">
        <v>272</v>
      </c>
      <c r="M272" t="s">
        <v>266</v>
      </c>
      <c r="N272" t="s">
        <v>1920</v>
      </c>
      <c r="O272" t="s">
        <v>1921</v>
      </c>
      <c r="P272">
        <v>0</v>
      </c>
      <c r="Q272">
        <v>0</v>
      </c>
      <c r="R272">
        <v>0</v>
      </c>
      <c r="S272" t="s">
        <v>300</v>
      </c>
      <c r="T272" t="s">
        <v>266</v>
      </c>
      <c r="U272" t="s">
        <v>1922</v>
      </c>
      <c r="V272" t="b">
        <v>0</v>
      </c>
      <c r="W272" t="s">
        <v>265</v>
      </c>
      <c r="X272">
        <v>1</v>
      </c>
      <c r="Y272" t="s">
        <v>1923</v>
      </c>
      <c r="Z272" t="s">
        <v>265</v>
      </c>
      <c r="AA272" t="s">
        <v>265</v>
      </c>
      <c r="AB272" t="s">
        <v>265</v>
      </c>
      <c r="AC272" t="s">
        <v>265</v>
      </c>
      <c r="AD272" t="s">
        <v>265</v>
      </c>
      <c r="AE272" t="s">
        <v>265</v>
      </c>
      <c r="AF272" t="s">
        <v>266</v>
      </c>
      <c r="AG272" t="s">
        <v>265</v>
      </c>
      <c r="AH272" t="s">
        <v>265</v>
      </c>
      <c r="AI272" t="s">
        <v>265</v>
      </c>
      <c r="AJ272" t="s">
        <v>265</v>
      </c>
      <c r="AL272" t="str">
        <f>IF(SUNA_AGENCY_EN[[#This Row],[relevancy_classification_english]]="Relevant","مناسب",IF(SUNA_AGENCY_EN[[#This Row],[relevancy_classification_english]]="Relevant","عَرَضِيّ",""))</f>
        <v/>
      </c>
      <c r="AN272" t="str">
        <f>IF(SUNA_AGENCY_EN[[#This Row],[sentiment_analysis_english]]="Negative","سلبي",IF(SUNA_AGENCY_EN[[#This Row],[sentiment_analysis_english]]="Neutral","حيادي",IF(SUNA_AGENCY_EN[[#This Row],[sentiment_analysis_english]]="Positive","إيجابي","")))</f>
        <v/>
      </c>
      <c r="AO272" t="str">
        <f>INDEX(TextClassificationList[],MATCH(SUNA_AGENCY_EN[[#This Row],[text_classification_arabic]],TextClassificationList[text_classification_arabic],0),1)</f>
        <v>Politics</v>
      </c>
      <c r="AP272" t="s">
        <v>174</v>
      </c>
      <c r="AQ272" t="e">
        <f>INDEX(TextClassificationList[],MATCH(SUNA_AGENCY_EN[[#This Row],[text_classification_arabic2]],TextClassificationList[text_classification_arabic],0),1)</f>
        <v>#N/A</v>
      </c>
      <c r="AS272" t="e">
        <f>INDEX(TextClassificationList[],MATCH(SUNA_AGENCY_EN[[#This Row],[text_classification_arabic3]],TextClassificationList[text_classification_arabic],0),1)</f>
        <v>#N/A</v>
      </c>
      <c r="AU272" t="e">
        <f>INDEX(TextClassificationList[],MATCH(SUNA_AGENCY_EN[[#This Row],[text_classification_arabic3]],TextClassificationList[text_classification_arabic],0),1)</f>
        <v>#N/A</v>
      </c>
      <c r="AW272" t="e">
        <f>INDEX(TextClassificationList[],MATCH(SUNA_AGENCY_EN[[#This Row],[text_classification_arabic5]],TextClassificationList[text_classification_arabic],0),1)</f>
        <v>#N/A</v>
      </c>
    </row>
    <row r="273" spans="1:49" x14ac:dyDescent="0.2">
      <c r="A273">
        <v>1.6180251061268316E+18</v>
      </c>
      <c r="B273">
        <v>1.6180251061268316E+18</v>
      </c>
      <c r="C273" t="s">
        <v>1924</v>
      </c>
      <c r="D273" s="1">
        <v>44951</v>
      </c>
      <c r="E273" s="2">
        <v>5.3483796296296293E-2</v>
      </c>
      <c r="F273">
        <v>200</v>
      </c>
      <c r="G273">
        <v>1.4671198087391683E+18</v>
      </c>
      <c r="H273" t="s">
        <v>295</v>
      </c>
      <c r="I273" t="s">
        <v>296</v>
      </c>
      <c r="J273" t="s">
        <v>265</v>
      </c>
      <c r="K273" t="s">
        <v>1925</v>
      </c>
      <c r="L273" t="s">
        <v>272</v>
      </c>
      <c r="M273" t="s">
        <v>266</v>
      </c>
      <c r="N273" t="s">
        <v>1926</v>
      </c>
      <c r="O273" t="s">
        <v>1927</v>
      </c>
      <c r="P273">
        <v>0</v>
      </c>
      <c r="Q273">
        <v>0</v>
      </c>
      <c r="R273">
        <v>0</v>
      </c>
      <c r="S273" t="s">
        <v>300</v>
      </c>
      <c r="T273" t="s">
        <v>266</v>
      </c>
      <c r="U273" t="s">
        <v>1928</v>
      </c>
      <c r="V273" t="b">
        <v>0</v>
      </c>
      <c r="W273" t="s">
        <v>265</v>
      </c>
      <c r="X273">
        <v>1</v>
      </c>
      <c r="Y273" t="s">
        <v>1929</v>
      </c>
      <c r="Z273" t="s">
        <v>265</v>
      </c>
      <c r="AA273" t="s">
        <v>265</v>
      </c>
      <c r="AB273" t="s">
        <v>265</v>
      </c>
      <c r="AC273" t="s">
        <v>265</v>
      </c>
      <c r="AD273" t="s">
        <v>265</v>
      </c>
      <c r="AE273" t="s">
        <v>265</v>
      </c>
      <c r="AF273" t="s">
        <v>266</v>
      </c>
      <c r="AG273" t="s">
        <v>265</v>
      </c>
      <c r="AH273" t="s">
        <v>265</v>
      </c>
      <c r="AI273" t="s">
        <v>265</v>
      </c>
      <c r="AJ273" t="s">
        <v>265</v>
      </c>
      <c r="AL273" t="str">
        <f>IF(SUNA_AGENCY_EN[[#This Row],[relevancy_classification_english]]="Relevant","مناسب",IF(SUNA_AGENCY_EN[[#This Row],[relevancy_classification_english]]="Relevant","عَرَضِيّ",""))</f>
        <v/>
      </c>
      <c r="AN273" t="str">
        <f>IF(SUNA_AGENCY_EN[[#This Row],[sentiment_analysis_english]]="Negative","سلبي",IF(SUNA_AGENCY_EN[[#This Row],[sentiment_analysis_english]]="Neutral","حيادي",IF(SUNA_AGENCY_EN[[#This Row],[sentiment_analysis_english]]="Positive","إيجابي","")))</f>
        <v/>
      </c>
      <c r="AO273" t="str">
        <f>INDEX(TextClassificationList[],MATCH(SUNA_AGENCY_EN[[#This Row],[text_classification_arabic]],TextClassificationList[text_classification_arabic],0),1)</f>
        <v>Politics</v>
      </c>
      <c r="AP273" t="s">
        <v>174</v>
      </c>
      <c r="AQ273" t="e">
        <f>INDEX(TextClassificationList[],MATCH(SUNA_AGENCY_EN[[#This Row],[text_classification_arabic2]],TextClassificationList[text_classification_arabic],0),1)</f>
        <v>#N/A</v>
      </c>
      <c r="AS273" t="e">
        <f>INDEX(TextClassificationList[],MATCH(SUNA_AGENCY_EN[[#This Row],[text_classification_arabic3]],TextClassificationList[text_classification_arabic],0),1)</f>
        <v>#N/A</v>
      </c>
      <c r="AU273" t="e">
        <f>INDEX(TextClassificationList[],MATCH(SUNA_AGENCY_EN[[#This Row],[text_classification_arabic3]],TextClassificationList[text_classification_arabic],0),1)</f>
        <v>#N/A</v>
      </c>
      <c r="AW273" t="e">
        <f>INDEX(TextClassificationList[],MATCH(SUNA_AGENCY_EN[[#This Row],[text_classification_arabic5]],TextClassificationList[text_classification_arabic],0),1)</f>
        <v>#N/A</v>
      </c>
    </row>
    <row r="274" spans="1:49" x14ac:dyDescent="0.2">
      <c r="A274">
        <v>1.6179855250420204E+18</v>
      </c>
      <c r="B274">
        <v>1.6179855250420204E+18</v>
      </c>
      <c r="C274" t="s">
        <v>1930</v>
      </c>
      <c r="D274" s="1">
        <v>44950</v>
      </c>
      <c r="E274" s="2">
        <v>0.94425925925925924</v>
      </c>
      <c r="F274">
        <v>200</v>
      </c>
      <c r="G274">
        <v>1.4671198087391683E+18</v>
      </c>
      <c r="H274" t="s">
        <v>295</v>
      </c>
      <c r="I274" t="s">
        <v>296</v>
      </c>
      <c r="J274" t="s">
        <v>265</v>
      </c>
      <c r="K274" t="s">
        <v>1931</v>
      </c>
      <c r="L274" t="s">
        <v>272</v>
      </c>
      <c r="M274" t="s">
        <v>266</v>
      </c>
      <c r="N274" t="s">
        <v>1932</v>
      </c>
      <c r="O274" t="s">
        <v>1933</v>
      </c>
      <c r="P274">
        <v>0</v>
      </c>
      <c r="Q274">
        <v>0</v>
      </c>
      <c r="R274">
        <v>0</v>
      </c>
      <c r="S274" t="s">
        <v>300</v>
      </c>
      <c r="T274" t="s">
        <v>266</v>
      </c>
      <c r="U274" t="s">
        <v>1934</v>
      </c>
      <c r="V274" t="b">
        <v>0</v>
      </c>
      <c r="W274" t="s">
        <v>265</v>
      </c>
      <c r="X274">
        <v>1</v>
      </c>
      <c r="Y274" t="s">
        <v>1935</v>
      </c>
      <c r="Z274" t="s">
        <v>265</v>
      </c>
      <c r="AA274" t="s">
        <v>265</v>
      </c>
      <c r="AB274" t="s">
        <v>265</v>
      </c>
      <c r="AC274" t="s">
        <v>265</v>
      </c>
      <c r="AD274" t="s">
        <v>265</v>
      </c>
      <c r="AE274" t="s">
        <v>265</v>
      </c>
      <c r="AF274" t="s">
        <v>266</v>
      </c>
      <c r="AG274" t="s">
        <v>265</v>
      </c>
      <c r="AH274" t="s">
        <v>265</v>
      </c>
      <c r="AI274" t="s">
        <v>265</v>
      </c>
      <c r="AJ274" t="s">
        <v>265</v>
      </c>
      <c r="AL274" t="str">
        <f>IF(SUNA_AGENCY_EN[[#This Row],[relevancy_classification_english]]="Relevant","مناسب",IF(SUNA_AGENCY_EN[[#This Row],[relevancy_classification_english]]="Relevant","عَرَضِيّ",""))</f>
        <v/>
      </c>
      <c r="AN274" t="str">
        <f>IF(SUNA_AGENCY_EN[[#This Row],[sentiment_analysis_english]]="Negative","سلبي",IF(SUNA_AGENCY_EN[[#This Row],[sentiment_analysis_english]]="Neutral","حيادي",IF(SUNA_AGENCY_EN[[#This Row],[sentiment_analysis_english]]="Positive","إيجابي","")))</f>
        <v/>
      </c>
      <c r="AO274" t="str">
        <f>INDEX(TextClassificationList[],MATCH(SUNA_AGENCY_EN[[#This Row],[text_classification_arabic]],TextClassificationList[text_classification_arabic],0),1)</f>
        <v>Politics</v>
      </c>
      <c r="AP274" t="s">
        <v>174</v>
      </c>
      <c r="AQ274" t="e">
        <f>INDEX(TextClassificationList[],MATCH(SUNA_AGENCY_EN[[#This Row],[text_classification_arabic2]],TextClassificationList[text_classification_arabic],0),1)</f>
        <v>#N/A</v>
      </c>
      <c r="AS274" t="e">
        <f>INDEX(TextClassificationList[],MATCH(SUNA_AGENCY_EN[[#This Row],[text_classification_arabic3]],TextClassificationList[text_classification_arabic],0),1)</f>
        <v>#N/A</v>
      </c>
      <c r="AU274" t="e">
        <f>INDEX(TextClassificationList[],MATCH(SUNA_AGENCY_EN[[#This Row],[text_classification_arabic3]],TextClassificationList[text_classification_arabic],0),1)</f>
        <v>#N/A</v>
      </c>
      <c r="AW274" t="e">
        <f>INDEX(TextClassificationList[],MATCH(SUNA_AGENCY_EN[[#This Row],[text_classification_arabic5]],TextClassificationList[text_classification_arabic],0),1)</f>
        <v>#N/A</v>
      </c>
    </row>
    <row r="275" spans="1:49" hidden="1" x14ac:dyDescent="0.2">
      <c r="A275">
        <v>1.6179847473299456E+18</v>
      </c>
      <c r="B275">
        <v>1.6179847473299456E+18</v>
      </c>
      <c r="C275" t="s">
        <v>1936</v>
      </c>
      <c r="D275" s="1">
        <v>44950</v>
      </c>
      <c r="E275" s="2">
        <v>0.9421180555555555</v>
      </c>
      <c r="F275">
        <v>200</v>
      </c>
      <c r="G275">
        <v>1.4671198087391683E+18</v>
      </c>
      <c r="H275" t="s">
        <v>295</v>
      </c>
      <c r="I275" t="s">
        <v>296</v>
      </c>
      <c r="J275" t="s">
        <v>265</v>
      </c>
      <c r="K275" t="s">
        <v>1937</v>
      </c>
      <c r="L275" t="s">
        <v>272</v>
      </c>
      <c r="M275" t="s">
        <v>266</v>
      </c>
      <c r="N275" t="s">
        <v>1938</v>
      </c>
      <c r="O275" t="s">
        <v>1939</v>
      </c>
      <c r="P275">
        <v>0</v>
      </c>
      <c r="Q275">
        <v>0</v>
      </c>
      <c r="R275">
        <v>0</v>
      </c>
      <c r="S275" t="s">
        <v>300</v>
      </c>
      <c r="T275" t="s">
        <v>266</v>
      </c>
      <c r="U275" t="s">
        <v>1940</v>
      </c>
      <c r="V275" t="b">
        <v>0</v>
      </c>
      <c r="W275" t="s">
        <v>265</v>
      </c>
      <c r="X275">
        <v>1</v>
      </c>
      <c r="Y275" t="s">
        <v>1941</v>
      </c>
      <c r="Z275" t="s">
        <v>265</v>
      </c>
      <c r="AA275" t="s">
        <v>265</v>
      </c>
      <c r="AB275" t="s">
        <v>265</v>
      </c>
      <c r="AC275" t="s">
        <v>265</v>
      </c>
      <c r="AD275" t="s">
        <v>265</v>
      </c>
      <c r="AE275" t="s">
        <v>265</v>
      </c>
      <c r="AF275" t="s">
        <v>266</v>
      </c>
      <c r="AG275" t="s">
        <v>265</v>
      </c>
      <c r="AH275" t="s">
        <v>265</v>
      </c>
      <c r="AI275" t="s">
        <v>265</v>
      </c>
      <c r="AJ275" t="s">
        <v>265</v>
      </c>
      <c r="AK275" t="s">
        <v>267</v>
      </c>
      <c r="AL275" t="str">
        <f>IF(SUNA_AGENCY_EN[[#This Row],[relevancy_classification_english]]="Relevant","مناسب",IF(SUNA_AGENCY_EN[[#This Row],[relevancy_classification_english]]="Relevant","عَرَضِيّ",""))</f>
        <v>مناسب</v>
      </c>
      <c r="AM275" t="s">
        <v>269</v>
      </c>
      <c r="AN275" t="str">
        <f>IF(SUNA_AGENCY_EN[[#This Row],[sentiment_analysis_english]]="Negative","سلبي",IF(SUNA_AGENCY_EN[[#This Row],[sentiment_analysis_english]]="Neutral","حيادي",IF(SUNA_AGENCY_EN[[#This Row],[sentiment_analysis_english]]="Positive","إيجابي","")))</f>
        <v>إيجابي</v>
      </c>
      <c r="AO275" t="str">
        <f>INDEX(TextClassificationList[],MATCH(SUNA_AGENCY_EN[[#This Row],[text_classification_arabic]],TextClassificationList[text_classification_arabic],0),1)</f>
        <v>Peace and Security</v>
      </c>
      <c r="AP275" t="s">
        <v>168</v>
      </c>
      <c r="AQ275" t="e">
        <f>INDEX(TextClassificationList[],MATCH(SUNA_AGENCY_EN[[#This Row],[text_classification_arabic2]],TextClassificationList[text_classification_arabic],0),1)</f>
        <v>#N/A</v>
      </c>
      <c r="AS275" t="e">
        <f>INDEX(TextClassificationList[],MATCH(SUNA_AGENCY_EN[[#This Row],[text_classification_arabic3]],TextClassificationList[text_classification_arabic],0),1)</f>
        <v>#N/A</v>
      </c>
      <c r="AU275" t="e">
        <f>INDEX(TextClassificationList[],MATCH(SUNA_AGENCY_EN[[#This Row],[text_classification_arabic3]],TextClassificationList[text_classification_arabic],0),1)</f>
        <v>#N/A</v>
      </c>
      <c r="AW275" t="e">
        <f>INDEX(TextClassificationList[],MATCH(SUNA_AGENCY_EN[[#This Row],[text_classification_arabic5]],TextClassificationList[text_classification_arabic],0),1)</f>
        <v>#N/A</v>
      </c>
    </row>
    <row r="276" spans="1:49" x14ac:dyDescent="0.2">
      <c r="A276">
        <v>1.6179840861482844E+18</v>
      </c>
      <c r="B276">
        <v>1.6179840861482844E+18</v>
      </c>
      <c r="C276" t="s">
        <v>1942</v>
      </c>
      <c r="D276" s="1">
        <v>44950</v>
      </c>
      <c r="E276" s="2">
        <v>0.94028935185185181</v>
      </c>
      <c r="F276">
        <v>200</v>
      </c>
      <c r="G276">
        <v>1.4671198087391683E+18</v>
      </c>
      <c r="H276" t="s">
        <v>295</v>
      </c>
      <c r="I276" t="s">
        <v>296</v>
      </c>
      <c r="J276" t="s">
        <v>265</v>
      </c>
      <c r="K276" t="s">
        <v>1943</v>
      </c>
      <c r="L276" t="s">
        <v>272</v>
      </c>
      <c r="M276" t="s">
        <v>266</v>
      </c>
      <c r="N276" t="s">
        <v>1944</v>
      </c>
      <c r="O276" t="s">
        <v>1945</v>
      </c>
      <c r="P276">
        <v>0</v>
      </c>
      <c r="Q276">
        <v>0</v>
      </c>
      <c r="R276">
        <v>0</v>
      </c>
      <c r="S276" t="s">
        <v>300</v>
      </c>
      <c r="T276" t="s">
        <v>266</v>
      </c>
      <c r="U276" t="s">
        <v>1946</v>
      </c>
      <c r="V276" t="b">
        <v>0</v>
      </c>
      <c r="W276" t="s">
        <v>265</v>
      </c>
      <c r="X276">
        <v>1</v>
      </c>
      <c r="Y276" t="s">
        <v>1947</v>
      </c>
      <c r="Z276" t="s">
        <v>265</v>
      </c>
      <c r="AA276" t="s">
        <v>265</v>
      </c>
      <c r="AB276" t="s">
        <v>265</v>
      </c>
      <c r="AC276" t="s">
        <v>265</v>
      </c>
      <c r="AD276" t="s">
        <v>265</v>
      </c>
      <c r="AE276" t="s">
        <v>265</v>
      </c>
      <c r="AF276" t="s">
        <v>266</v>
      </c>
      <c r="AG276" t="s">
        <v>265</v>
      </c>
      <c r="AH276" t="s">
        <v>265</v>
      </c>
      <c r="AI276" t="s">
        <v>265</v>
      </c>
      <c r="AJ276" t="s">
        <v>265</v>
      </c>
      <c r="AL276" t="str">
        <f>IF(SUNA_AGENCY_EN[[#This Row],[relevancy_classification_english]]="Relevant","مناسب",IF(SUNA_AGENCY_EN[[#This Row],[relevancy_classification_english]]="Relevant","عَرَضِيّ",""))</f>
        <v/>
      </c>
      <c r="AN276" t="str">
        <f>IF(SUNA_AGENCY_EN[[#This Row],[sentiment_analysis_english]]="Negative","سلبي",IF(SUNA_AGENCY_EN[[#This Row],[sentiment_analysis_english]]="Neutral","حيادي",IF(SUNA_AGENCY_EN[[#This Row],[sentiment_analysis_english]]="Positive","إيجابي","")))</f>
        <v/>
      </c>
      <c r="AO276" t="str">
        <f>INDEX(TextClassificationList[],MATCH(SUNA_AGENCY_EN[[#This Row],[text_classification_arabic]],TextClassificationList[text_classification_arabic],0),1)</f>
        <v>Politics</v>
      </c>
      <c r="AP276" t="s">
        <v>174</v>
      </c>
      <c r="AQ276" t="e">
        <f>INDEX(TextClassificationList[],MATCH(SUNA_AGENCY_EN[[#This Row],[text_classification_arabic2]],TextClassificationList[text_classification_arabic],0),1)</f>
        <v>#N/A</v>
      </c>
      <c r="AS276" t="e">
        <f>INDEX(TextClassificationList[],MATCH(SUNA_AGENCY_EN[[#This Row],[text_classification_arabic3]],TextClassificationList[text_classification_arabic],0),1)</f>
        <v>#N/A</v>
      </c>
      <c r="AU276" t="e">
        <f>INDEX(TextClassificationList[],MATCH(SUNA_AGENCY_EN[[#This Row],[text_classification_arabic3]],TextClassificationList[text_classification_arabic],0),1)</f>
        <v>#N/A</v>
      </c>
      <c r="AW276" t="e">
        <f>INDEX(TextClassificationList[],MATCH(SUNA_AGENCY_EN[[#This Row],[text_classification_arabic5]],TextClassificationList[text_classification_arabic],0),1)</f>
        <v>#N/A</v>
      </c>
    </row>
    <row r="277" spans="1:49" x14ac:dyDescent="0.2">
      <c r="A277">
        <v>1.6179827675890975E+18</v>
      </c>
      <c r="B277">
        <v>1.6179827675890975E+18</v>
      </c>
      <c r="C277" t="s">
        <v>1948</v>
      </c>
      <c r="D277" s="1">
        <v>44950</v>
      </c>
      <c r="E277" s="2">
        <v>0.93665509259259261</v>
      </c>
      <c r="F277">
        <v>200</v>
      </c>
      <c r="G277">
        <v>1.4671198087391683E+18</v>
      </c>
      <c r="H277" t="s">
        <v>295</v>
      </c>
      <c r="I277" t="s">
        <v>296</v>
      </c>
      <c r="J277" t="s">
        <v>265</v>
      </c>
      <c r="K277" t="s">
        <v>1949</v>
      </c>
      <c r="L277" t="s">
        <v>272</v>
      </c>
      <c r="M277" t="s">
        <v>266</v>
      </c>
      <c r="N277" t="s">
        <v>1950</v>
      </c>
      <c r="O277" t="s">
        <v>1951</v>
      </c>
      <c r="P277">
        <v>0</v>
      </c>
      <c r="Q277">
        <v>0</v>
      </c>
      <c r="R277">
        <v>0</v>
      </c>
      <c r="S277" t="s">
        <v>300</v>
      </c>
      <c r="T277" t="s">
        <v>266</v>
      </c>
      <c r="U277" t="s">
        <v>1952</v>
      </c>
      <c r="V277" t="b">
        <v>0</v>
      </c>
      <c r="W277" t="s">
        <v>265</v>
      </c>
      <c r="X277">
        <v>1</v>
      </c>
      <c r="Y277" t="s">
        <v>1953</v>
      </c>
      <c r="Z277" t="s">
        <v>265</v>
      </c>
      <c r="AA277" t="s">
        <v>265</v>
      </c>
      <c r="AB277" t="s">
        <v>265</v>
      </c>
      <c r="AC277" t="s">
        <v>265</v>
      </c>
      <c r="AD277" t="s">
        <v>265</v>
      </c>
      <c r="AE277" t="s">
        <v>265</v>
      </c>
      <c r="AF277" t="s">
        <v>266</v>
      </c>
      <c r="AG277" t="s">
        <v>265</v>
      </c>
      <c r="AH277" t="s">
        <v>265</v>
      </c>
      <c r="AI277" t="s">
        <v>265</v>
      </c>
      <c r="AJ277" t="s">
        <v>265</v>
      </c>
      <c r="AL277" t="str">
        <f>IF(SUNA_AGENCY_EN[[#This Row],[relevancy_classification_english]]="Relevant","مناسب",IF(SUNA_AGENCY_EN[[#This Row],[relevancy_classification_english]]="Relevant","عَرَضِيّ",""))</f>
        <v/>
      </c>
      <c r="AN277" t="str">
        <f>IF(SUNA_AGENCY_EN[[#This Row],[sentiment_analysis_english]]="Negative","سلبي",IF(SUNA_AGENCY_EN[[#This Row],[sentiment_analysis_english]]="Neutral","حيادي",IF(SUNA_AGENCY_EN[[#This Row],[sentiment_analysis_english]]="Positive","إيجابي","")))</f>
        <v/>
      </c>
      <c r="AO277" t="str">
        <f>INDEX(TextClassificationList[],MATCH(SUNA_AGENCY_EN[[#This Row],[text_classification_arabic]],TextClassificationList[text_classification_arabic],0),1)</f>
        <v>Politics</v>
      </c>
      <c r="AP277" t="s">
        <v>174</v>
      </c>
      <c r="AQ277" t="e">
        <f>INDEX(TextClassificationList[],MATCH(SUNA_AGENCY_EN[[#This Row],[text_classification_arabic2]],TextClassificationList[text_classification_arabic],0),1)</f>
        <v>#N/A</v>
      </c>
      <c r="AS277" t="e">
        <f>INDEX(TextClassificationList[],MATCH(SUNA_AGENCY_EN[[#This Row],[text_classification_arabic3]],TextClassificationList[text_classification_arabic],0),1)</f>
        <v>#N/A</v>
      </c>
      <c r="AU277" t="e">
        <f>INDEX(TextClassificationList[],MATCH(SUNA_AGENCY_EN[[#This Row],[text_classification_arabic3]],TextClassificationList[text_classification_arabic],0),1)</f>
        <v>#N/A</v>
      </c>
      <c r="AW277" t="e">
        <f>INDEX(TextClassificationList[],MATCH(SUNA_AGENCY_EN[[#This Row],[text_classification_arabic5]],TextClassificationList[text_classification_arabic],0),1)</f>
        <v>#N/A</v>
      </c>
    </row>
    <row r="278" spans="1:49" x14ac:dyDescent="0.2">
      <c r="A278">
        <v>1.617969862898516E+18</v>
      </c>
      <c r="B278">
        <v>1.617969862898516E+18</v>
      </c>
      <c r="C278" t="s">
        <v>1954</v>
      </c>
      <c r="D278" s="1">
        <v>44950</v>
      </c>
      <c r="E278" s="2">
        <v>0.90104166666666663</v>
      </c>
      <c r="F278">
        <v>200</v>
      </c>
      <c r="G278">
        <v>1.4671198087391683E+18</v>
      </c>
      <c r="H278" t="s">
        <v>295</v>
      </c>
      <c r="I278" t="s">
        <v>296</v>
      </c>
      <c r="J278" t="s">
        <v>265</v>
      </c>
      <c r="K278" t="s">
        <v>1955</v>
      </c>
      <c r="L278" t="s">
        <v>276</v>
      </c>
      <c r="M278" t="s">
        <v>266</v>
      </c>
      <c r="N278" t="s">
        <v>1956</v>
      </c>
      <c r="O278" t="s">
        <v>1957</v>
      </c>
      <c r="P278">
        <v>0</v>
      </c>
      <c r="Q278">
        <v>0</v>
      </c>
      <c r="R278">
        <v>0</v>
      </c>
      <c r="S278" t="s">
        <v>300</v>
      </c>
      <c r="T278" t="s">
        <v>266</v>
      </c>
      <c r="U278" t="s">
        <v>1958</v>
      </c>
      <c r="V278" t="b">
        <v>0</v>
      </c>
      <c r="W278" t="s">
        <v>265</v>
      </c>
      <c r="X278">
        <v>1</v>
      </c>
      <c r="Y278" t="s">
        <v>1959</v>
      </c>
      <c r="Z278" t="s">
        <v>265</v>
      </c>
      <c r="AA278" t="s">
        <v>265</v>
      </c>
      <c r="AB278" t="s">
        <v>265</v>
      </c>
      <c r="AC278" t="s">
        <v>265</v>
      </c>
      <c r="AD278" t="s">
        <v>265</v>
      </c>
      <c r="AE278" t="s">
        <v>265</v>
      </c>
      <c r="AF278" t="s">
        <v>266</v>
      </c>
      <c r="AG278" t="s">
        <v>265</v>
      </c>
      <c r="AH278" t="s">
        <v>265</v>
      </c>
      <c r="AI278" t="s">
        <v>265</v>
      </c>
      <c r="AJ278" t="s">
        <v>265</v>
      </c>
      <c r="AL278" t="str">
        <f>IF(SUNA_AGENCY_EN[[#This Row],[relevancy_classification_english]]="Relevant","مناسب",IF(SUNA_AGENCY_EN[[#This Row],[relevancy_classification_english]]="Relevant","عَرَضِيّ",""))</f>
        <v/>
      </c>
      <c r="AN278" t="str">
        <f>IF(SUNA_AGENCY_EN[[#This Row],[sentiment_analysis_english]]="Negative","سلبي",IF(SUNA_AGENCY_EN[[#This Row],[sentiment_analysis_english]]="Neutral","حيادي",IF(SUNA_AGENCY_EN[[#This Row],[sentiment_analysis_english]]="Positive","إيجابي","")))</f>
        <v/>
      </c>
      <c r="AO278" t="str">
        <f>INDEX(TextClassificationList[],MATCH(SUNA_AGENCY_EN[[#This Row],[text_classification_arabic]],TextClassificationList[text_classification_arabic],0),1)</f>
        <v>Politics</v>
      </c>
      <c r="AP278" t="s">
        <v>174</v>
      </c>
      <c r="AQ278" t="e">
        <f>INDEX(TextClassificationList[],MATCH(SUNA_AGENCY_EN[[#This Row],[text_classification_arabic2]],TextClassificationList[text_classification_arabic],0),1)</f>
        <v>#N/A</v>
      </c>
      <c r="AS278" t="e">
        <f>INDEX(TextClassificationList[],MATCH(SUNA_AGENCY_EN[[#This Row],[text_classification_arabic3]],TextClassificationList[text_classification_arabic],0),1)</f>
        <v>#N/A</v>
      </c>
      <c r="AU278" t="e">
        <f>INDEX(TextClassificationList[],MATCH(SUNA_AGENCY_EN[[#This Row],[text_classification_arabic3]],TextClassificationList[text_classification_arabic],0),1)</f>
        <v>#N/A</v>
      </c>
      <c r="AW278" t="e">
        <f>INDEX(TextClassificationList[],MATCH(SUNA_AGENCY_EN[[#This Row],[text_classification_arabic5]],TextClassificationList[text_classification_arabic],0),1)</f>
        <v>#N/A</v>
      </c>
    </row>
    <row r="279" spans="1:49" x14ac:dyDescent="0.2">
      <c r="A279">
        <v>1.6179690809124823E+18</v>
      </c>
      <c r="B279">
        <v>1.6179690809124823E+18</v>
      </c>
      <c r="C279" t="s">
        <v>1960</v>
      </c>
      <c r="D279" s="1">
        <v>44950</v>
      </c>
      <c r="E279" s="2">
        <v>0.89887731481481481</v>
      </c>
      <c r="F279">
        <v>200</v>
      </c>
      <c r="G279">
        <v>1.4671198087391683E+18</v>
      </c>
      <c r="H279" t="s">
        <v>295</v>
      </c>
      <c r="I279" t="s">
        <v>296</v>
      </c>
      <c r="J279" t="s">
        <v>265</v>
      </c>
      <c r="K279" t="s">
        <v>1961</v>
      </c>
      <c r="L279" t="s">
        <v>272</v>
      </c>
      <c r="M279" t="s">
        <v>266</v>
      </c>
      <c r="N279" t="s">
        <v>1962</v>
      </c>
      <c r="O279" t="s">
        <v>1963</v>
      </c>
      <c r="P279">
        <v>0</v>
      </c>
      <c r="Q279">
        <v>1</v>
      </c>
      <c r="R279">
        <v>0</v>
      </c>
      <c r="S279" t="s">
        <v>300</v>
      </c>
      <c r="T279" t="s">
        <v>266</v>
      </c>
      <c r="U279" t="s">
        <v>1964</v>
      </c>
      <c r="V279" t="b">
        <v>0</v>
      </c>
      <c r="W279" t="s">
        <v>265</v>
      </c>
      <c r="X279">
        <v>1</v>
      </c>
      <c r="Y279" t="s">
        <v>1965</v>
      </c>
      <c r="Z279" t="s">
        <v>265</v>
      </c>
      <c r="AA279" t="s">
        <v>265</v>
      </c>
      <c r="AB279" t="s">
        <v>265</v>
      </c>
      <c r="AC279" t="s">
        <v>265</v>
      </c>
      <c r="AD279" t="s">
        <v>265</v>
      </c>
      <c r="AE279" t="s">
        <v>265</v>
      </c>
      <c r="AF279" t="s">
        <v>266</v>
      </c>
      <c r="AG279" t="s">
        <v>265</v>
      </c>
      <c r="AH279" t="s">
        <v>265</v>
      </c>
      <c r="AI279" t="s">
        <v>265</v>
      </c>
      <c r="AJ279" t="s">
        <v>265</v>
      </c>
      <c r="AL279" t="str">
        <f>IF(SUNA_AGENCY_EN[[#This Row],[relevancy_classification_english]]="Relevant","مناسب",IF(SUNA_AGENCY_EN[[#This Row],[relevancy_classification_english]]="Relevant","عَرَضِيّ",""))</f>
        <v/>
      </c>
      <c r="AN279" t="str">
        <f>IF(SUNA_AGENCY_EN[[#This Row],[sentiment_analysis_english]]="Negative","سلبي",IF(SUNA_AGENCY_EN[[#This Row],[sentiment_analysis_english]]="Neutral","حيادي",IF(SUNA_AGENCY_EN[[#This Row],[sentiment_analysis_english]]="Positive","إيجابي","")))</f>
        <v/>
      </c>
      <c r="AO279" t="str">
        <f>INDEX(TextClassificationList[],MATCH(SUNA_AGENCY_EN[[#This Row],[text_classification_arabic]],TextClassificationList[text_classification_arabic],0),1)</f>
        <v>Politics</v>
      </c>
      <c r="AP279" t="s">
        <v>174</v>
      </c>
      <c r="AQ279" t="e">
        <f>INDEX(TextClassificationList[],MATCH(SUNA_AGENCY_EN[[#This Row],[text_classification_arabic2]],TextClassificationList[text_classification_arabic],0),1)</f>
        <v>#N/A</v>
      </c>
      <c r="AS279" t="e">
        <f>INDEX(TextClassificationList[],MATCH(SUNA_AGENCY_EN[[#This Row],[text_classification_arabic3]],TextClassificationList[text_classification_arabic],0),1)</f>
        <v>#N/A</v>
      </c>
      <c r="AU279" t="e">
        <f>INDEX(TextClassificationList[],MATCH(SUNA_AGENCY_EN[[#This Row],[text_classification_arabic3]],TextClassificationList[text_classification_arabic],0),1)</f>
        <v>#N/A</v>
      </c>
      <c r="AW279" t="e">
        <f>INDEX(TextClassificationList[],MATCH(SUNA_AGENCY_EN[[#This Row],[text_classification_arabic5]],TextClassificationList[text_classification_arabic],0),1)</f>
        <v>#N/A</v>
      </c>
    </row>
    <row r="280" spans="1:49" x14ac:dyDescent="0.2">
      <c r="A280">
        <v>1.6179609040287416E+18</v>
      </c>
      <c r="B280">
        <v>1.6179609040287416E+18</v>
      </c>
      <c r="C280" t="s">
        <v>1966</v>
      </c>
      <c r="D280" s="1">
        <v>44950</v>
      </c>
      <c r="E280" s="2">
        <v>0.87631944444444443</v>
      </c>
      <c r="F280">
        <v>200</v>
      </c>
      <c r="G280">
        <v>1.4671198087391683E+18</v>
      </c>
      <c r="H280" t="s">
        <v>295</v>
      </c>
      <c r="I280" t="s">
        <v>296</v>
      </c>
      <c r="J280" t="s">
        <v>265</v>
      </c>
      <c r="K280" t="s">
        <v>1967</v>
      </c>
      <c r="L280" t="s">
        <v>272</v>
      </c>
      <c r="M280" t="s">
        <v>266</v>
      </c>
      <c r="N280" t="s">
        <v>1968</v>
      </c>
      <c r="O280" t="s">
        <v>1969</v>
      </c>
      <c r="P280">
        <v>0</v>
      </c>
      <c r="Q280">
        <v>0</v>
      </c>
      <c r="R280">
        <v>0</v>
      </c>
      <c r="S280" t="s">
        <v>300</v>
      </c>
      <c r="T280" t="s">
        <v>266</v>
      </c>
      <c r="U280" t="s">
        <v>1970</v>
      </c>
      <c r="V280" t="b">
        <v>0</v>
      </c>
      <c r="W280" t="s">
        <v>265</v>
      </c>
      <c r="X280">
        <v>1</v>
      </c>
      <c r="Y280" t="s">
        <v>1971</v>
      </c>
      <c r="Z280" t="s">
        <v>265</v>
      </c>
      <c r="AA280" t="s">
        <v>265</v>
      </c>
      <c r="AB280" t="s">
        <v>265</v>
      </c>
      <c r="AC280" t="s">
        <v>265</v>
      </c>
      <c r="AD280" t="s">
        <v>265</v>
      </c>
      <c r="AE280" t="s">
        <v>265</v>
      </c>
      <c r="AF280" t="s">
        <v>266</v>
      </c>
      <c r="AG280" t="s">
        <v>265</v>
      </c>
      <c r="AH280" t="s">
        <v>265</v>
      </c>
      <c r="AI280" t="s">
        <v>265</v>
      </c>
      <c r="AJ280" t="s">
        <v>265</v>
      </c>
      <c r="AL280" t="str">
        <f>IF(SUNA_AGENCY_EN[[#This Row],[relevancy_classification_english]]="Relevant","مناسب",IF(SUNA_AGENCY_EN[[#This Row],[relevancy_classification_english]]="Relevant","عَرَضِيّ",""))</f>
        <v/>
      </c>
      <c r="AN280" t="str">
        <f>IF(SUNA_AGENCY_EN[[#This Row],[sentiment_analysis_english]]="Negative","سلبي",IF(SUNA_AGENCY_EN[[#This Row],[sentiment_analysis_english]]="Neutral","حيادي",IF(SUNA_AGENCY_EN[[#This Row],[sentiment_analysis_english]]="Positive","إيجابي","")))</f>
        <v/>
      </c>
      <c r="AO280" t="str">
        <f>INDEX(TextClassificationList[],MATCH(SUNA_AGENCY_EN[[#This Row],[text_classification_arabic]],TextClassificationList[text_classification_arabic],0),1)</f>
        <v>Politics</v>
      </c>
      <c r="AP280" t="s">
        <v>174</v>
      </c>
      <c r="AQ280" t="e">
        <f>INDEX(TextClassificationList[],MATCH(SUNA_AGENCY_EN[[#This Row],[text_classification_arabic2]],TextClassificationList[text_classification_arabic],0),1)</f>
        <v>#N/A</v>
      </c>
      <c r="AS280" t="e">
        <f>INDEX(TextClassificationList[],MATCH(SUNA_AGENCY_EN[[#This Row],[text_classification_arabic3]],TextClassificationList[text_classification_arabic],0),1)</f>
        <v>#N/A</v>
      </c>
      <c r="AU280" t="e">
        <f>INDEX(TextClassificationList[],MATCH(SUNA_AGENCY_EN[[#This Row],[text_classification_arabic3]],TextClassificationList[text_classification_arabic],0),1)</f>
        <v>#N/A</v>
      </c>
      <c r="AW280" t="e">
        <f>INDEX(TextClassificationList[],MATCH(SUNA_AGENCY_EN[[#This Row],[text_classification_arabic5]],TextClassificationList[text_classification_arabic],0),1)</f>
        <v>#N/A</v>
      </c>
    </row>
    <row r="281" spans="1:49" x14ac:dyDescent="0.2">
      <c r="A281">
        <v>1.6179380142312202E+18</v>
      </c>
      <c r="B281">
        <v>1.6179380142312202E+18</v>
      </c>
      <c r="C281" t="s">
        <v>1972</v>
      </c>
      <c r="D281" s="1">
        <v>44950</v>
      </c>
      <c r="E281" s="2">
        <v>0.81315972222222221</v>
      </c>
      <c r="F281">
        <v>200</v>
      </c>
      <c r="G281">
        <v>1.4671198087391683E+18</v>
      </c>
      <c r="H281" t="s">
        <v>295</v>
      </c>
      <c r="I281" t="s">
        <v>296</v>
      </c>
      <c r="J281" t="s">
        <v>265</v>
      </c>
      <c r="K281" t="s">
        <v>1973</v>
      </c>
      <c r="L281" t="s">
        <v>272</v>
      </c>
      <c r="M281" t="s">
        <v>266</v>
      </c>
      <c r="N281" t="s">
        <v>266</v>
      </c>
      <c r="O281" t="s">
        <v>1974</v>
      </c>
      <c r="P281">
        <v>0</v>
      </c>
      <c r="Q281">
        <v>0</v>
      </c>
      <c r="R281">
        <v>0</v>
      </c>
      <c r="S281" t="s">
        <v>300</v>
      </c>
      <c r="T281" t="s">
        <v>266</v>
      </c>
      <c r="U281" t="s">
        <v>1975</v>
      </c>
      <c r="V281" t="b">
        <v>0</v>
      </c>
      <c r="W281" t="s">
        <v>265</v>
      </c>
      <c r="X281">
        <v>1</v>
      </c>
      <c r="Y281" t="s">
        <v>1976</v>
      </c>
      <c r="Z281" t="s">
        <v>265</v>
      </c>
      <c r="AA281" t="s">
        <v>265</v>
      </c>
      <c r="AB281" t="s">
        <v>265</v>
      </c>
      <c r="AC281" t="s">
        <v>265</v>
      </c>
      <c r="AD281" t="s">
        <v>265</v>
      </c>
      <c r="AE281" t="s">
        <v>265</v>
      </c>
      <c r="AF281" t="s">
        <v>266</v>
      </c>
      <c r="AG281" t="s">
        <v>265</v>
      </c>
      <c r="AH281" t="s">
        <v>265</v>
      </c>
      <c r="AI281" t="s">
        <v>265</v>
      </c>
      <c r="AJ281" t="s">
        <v>265</v>
      </c>
      <c r="AL281" t="str">
        <f>IF(SUNA_AGENCY_EN[[#This Row],[relevancy_classification_english]]="Relevant","مناسب",IF(SUNA_AGENCY_EN[[#This Row],[relevancy_classification_english]]="Relevant","عَرَضِيّ",""))</f>
        <v/>
      </c>
      <c r="AN281" t="str">
        <f>IF(SUNA_AGENCY_EN[[#This Row],[sentiment_analysis_english]]="Negative","سلبي",IF(SUNA_AGENCY_EN[[#This Row],[sentiment_analysis_english]]="Neutral","حيادي",IF(SUNA_AGENCY_EN[[#This Row],[sentiment_analysis_english]]="Positive","إيجابي","")))</f>
        <v/>
      </c>
      <c r="AO281" t="str">
        <f>INDEX(TextClassificationList[],MATCH(SUNA_AGENCY_EN[[#This Row],[text_classification_arabic]],TextClassificationList[text_classification_arabic],0),1)</f>
        <v>Politics</v>
      </c>
      <c r="AP281" t="s">
        <v>174</v>
      </c>
      <c r="AQ281" t="e">
        <f>INDEX(TextClassificationList[],MATCH(SUNA_AGENCY_EN[[#This Row],[text_classification_arabic2]],TextClassificationList[text_classification_arabic],0),1)</f>
        <v>#N/A</v>
      </c>
      <c r="AS281" t="e">
        <f>INDEX(TextClassificationList[],MATCH(SUNA_AGENCY_EN[[#This Row],[text_classification_arabic3]],TextClassificationList[text_classification_arabic],0),1)</f>
        <v>#N/A</v>
      </c>
      <c r="AU281" t="e">
        <f>INDEX(TextClassificationList[],MATCH(SUNA_AGENCY_EN[[#This Row],[text_classification_arabic3]],TextClassificationList[text_classification_arabic],0),1)</f>
        <v>#N/A</v>
      </c>
      <c r="AW281" t="e">
        <f>INDEX(TextClassificationList[],MATCH(SUNA_AGENCY_EN[[#This Row],[text_classification_arabic5]],TextClassificationList[text_classification_arabic],0),1)</f>
        <v>#N/A</v>
      </c>
    </row>
    <row r="282" spans="1:49" x14ac:dyDescent="0.2">
      <c r="A282">
        <v>1.6179355590995476E+18</v>
      </c>
      <c r="B282">
        <v>1.6179355590995476E+18</v>
      </c>
      <c r="C282" t="s">
        <v>1977</v>
      </c>
      <c r="D282" s="1">
        <v>44950</v>
      </c>
      <c r="E282" s="2">
        <v>0.80637731481481478</v>
      </c>
      <c r="F282">
        <v>200</v>
      </c>
      <c r="G282">
        <v>1.4671198087391683E+18</v>
      </c>
      <c r="H282" t="s">
        <v>295</v>
      </c>
      <c r="I282" t="s">
        <v>296</v>
      </c>
      <c r="J282" t="s">
        <v>265</v>
      </c>
      <c r="K282" t="s">
        <v>1978</v>
      </c>
      <c r="L282" t="s">
        <v>272</v>
      </c>
      <c r="M282" t="s">
        <v>266</v>
      </c>
      <c r="N282" t="s">
        <v>1979</v>
      </c>
      <c r="O282" t="s">
        <v>1980</v>
      </c>
      <c r="P282">
        <v>0</v>
      </c>
      <c r="Q282">
        <v>0</v>
      </c>
      <c r="R282">
        <v>0</v>
      </c>
      <c r="S282" t="s">
        <v>300</v>
      </c>
      <c r="T282" t="s">
        <v>266</v>
      </c>
      <c r="U282" t="s">
        <v>1981</v>
      </c>
      <c r="V282" t="b">
        <v>0</v>
      </c>
      <c r="W282" t="s">
        <v>265</v>
      </c>
      <c r="X282">
        <v>1</v>
      </c>
      <c r="Y282" t="s">
        <v>1982</v>
      </c>
      <c r="Z282" t="s">
        <v>265</v>
      </c>
      <c r="AA282" t="s">
        <v>265</v>
      </c>
      <c r="AB282" t="s">
        <v>265</v>
      </c>
      <c r="AC282" t="s">
        <v>265</v>
      </c>
      <c r="AD282" t="s">
        <v>265</v>
      </c>
      <c r="AE282" t="s">
        <v>265</v>
      </c>
      <c r="AF282" t="s">
        <v>266</v>
      </c>
      <c r="AG282" t="s">
        <v>265</v>
      </c>
      <c r="AH282" t="s">
        <v>265</v>
      </c>
      <c r="AI282" t="s">
        <v>265</v>
      </c>
      <c r="AJ282" t="s">
        <v>265</v>
      </c>
      <c r="AL282" t="str">
        <f>IF(SUNA_AGENCY_EN[[#This Row],[relevancy_classification_english]]="Relevant","مناسب",IF(SUNA_AGENCY_EN[[#This Row],[relevancy_classification_english]]="Relevant","عَرَضِيّ",""))</f>
        <v/>
      </c>
      <c r="AN282" t="str">
        <f>IF(SUNA_AGENCY_EN[[#This Row],[sentiment_analysis_english]]="Negative","سلبي",IF(SUNA_AGENCY_EN[[#This Row],[sentiment_analysis_english]]="Neutral","حيادي",IF(SUNA_AGENCY_EN[[#This Row],[sentiment_analysis_english]]="Positive","إيجابي","")))</f>
        <v/>
      </c>
      <c r="AO282" t="str">
        <f>INDEX(TextClassificationList[],MATCH(SUNA_AGENCY_EN[[#This Row],[text_classification_arabic]],TextClassificationList[text_classification_arabic],0),1)</f>
        <v>Politics</v>
      </c>
      <c r="AP282" t="s">
        <v>174</v>
      </c>
      <c r="AQ282" t="e">
        <f>INDEX(TextClassificationList[],MATCH(SUNA_AGENCY_EN[[#This Row],[text_classification_arabic2]],TextClassificationList[text_classification_arabic],0),1)</f>
        <v>#N/A</v>
      </c>
      <c r="AS282" t="e">
        <f>INDEX(TextClassificationList[],MATCH(SUNA_AGENCY_EN[[#This Row],[text_classification_arabic3]],TextClassificationList[text_classification_arabic],0),1)</f>
        <v>#N/A</v>
      </c>
      <c r="AU282" t="e">
        <f>INDEX(TextClassificationList[],MATCH(SUNA_AGENCY_EN[[#This Row],[text_classification_arabic3]],TextClassificationList[text_classification_arabic],0),1)</f>
        <v>#N/A</v>
      </c>
      <c r="AW282" t="e">
        <f>INDEX(TextClassificationList[],MATCH(SUNA_AGENCY_EN[[#This Row],[text_classification_arabic5]],TextClassificationList[text_classification_arabic],0),1)</f>
        <v>#N/A</v>
      </c>
    </row>
    <row r="283" spans="1:49" x14ac:dyDescent="0.2">
      <c r="A283">
        <v>1.6179345051632476E+18</v>
      </c>
      <c r="B283">
        <v>1.6179345051632476E+18</v>
      </c>
      <c r="C283" t="s">
        <v>1983</v>
      </c>
      <c r="D283" s="1">
        <v>44950</v>
      </c>
      <c r="E283" s="2">
        <v>0.80347222222222225</v>
      </c>
      <c r="F283">
        <v>200</v>
      </c>
      <c r="G283">
        <v>1.4671198087391683E+18</v>
      </c>
      <c r="H283" t="s">
        <v>295</v>
      </c>
      <c r="I283" t="s">
        <v>296</v>
      </c>
      <c r="J283" t="s">
        <v>265</v>
      </c>
      <c r="K283" t="s">
        <v>1984</v>
      </c>
      <c r="L283" t="s">
        <v>272</v>
      </c>
      <c r="M283" t="s">
        <v>266</v>
      </c>
      <c r="N283" t="s">
        <v>1985</v>
      </c>
      <c r="O283" t="s">
        <v>1986</v>
      </c>
      <c r="P283">
        <v>0</v>
      </c>
      <c r="Q283">
        <v>0</v>
      </c>
      <c r="R283">
        <v>0</v>
      </c>
      <c r="S283" t="s">
        <v>300</v>
      </c>
      <c r="T283" t="s">
        <v>266</v>
      </c>
      <c r="U283" t="s">
        <v>1987</v>
      </c>
      <c r="V283" t="b">
        <v>0</v>
      </c>
      <c r="W283" t="s">
        <v>265</v>
      </c>
      <c r="X283">
        <v>1</v>
      </c>
      <c r="Y283" t="s">
        <v>1988</v>
      </c>
      <c r="Z283" t="s">
        <v>265</v>
      </c>
      <c r="AA283" t="s">
        <v>265</v>
      </c>
      <c r="AB283" t="s">
        <v>265</v>
      </c>
      <c r="AC283" t="s">
        <v>265</v>
      </c>
      <c r="AD283" t="s">
        <v>265</v>
      </c>
      <c r="AE283" t="s">
        <v>265</v>
      </c>
      <c r="AF283" t="s">
        <v>266</v>
      </c>
      <c r="AG283" t="s">
        <v>265</v>
      </c>
      <c r="AH283" t="s">
        <v>265</v>
      </c>
      <c r="AI283" t="s">
        <v>265</v>
      </c>
      <c r="AJ283" t="s">
        <v>265</v>
      </c>
      <c r="AL283" t="str">
        <f>IF(SUNA_AGENCY_EN[[#This Row],[relevancy_classification_english]]="Relevant","مناسب",IF(SUNA_AGENCY_EN[[#This Row],[relevancy_classification_english]]="Relevant","عَرَضِيّ",""))</f>
        <v/>
      </c>
      <c r="AN283" t="str">
        <f>IF(SUNA_AGENCY_EN[[#This Row],[sentiment_analysis_english]]="Negative","سلبي",IF(SUNA_AGENCY_EN[[#This Row],[sentiment_analysis_english]]="Neutral","حيادي",IF(SUNA_AGENCY_EN[[#This Row],[sentiment_analysis_english]]="Positive","إيجابي","")))</f>
        <v/>
      </c>
      <c r="AO283" t="str">
        <f>INDEX(TextClassificationList[],MATCH(SUNA_AGENCY_EN[[#This Row],[text_classification_arabic]],TextClassificationList[text_classification_arabic],0),1)</f>
        <v>Politics</v>
      </c>
      <c r="AP283" t="s">
        <v>174</v>
      </c>
      <c r="AQ283" t="e">
        <f>INDEX(TextClassificationList[],MATCH(SUNA_AGENCY_EN[[#This Row],[text_classification_arabic2]],TextClassificationList[text_classification_arabic],0),1)</f>
        <v>#N/A</v>
      </c>
      <c r="AS283" t="e">
        <f>INDEX(TextClassificationList[],MATCH(SUNA_AGENCY_EN[[#This Row],[text_classification_arabic3]],TextClassificationList[text_classification_arabic],0),1)</f>
        <v>#N/A</v>
      </c>
      <c r="AU283" t="e">
        <f>INDEX(TextClassificationList[],MATCH(SUNA_AGENCY_EN[[#This Row],[text_classification_arabic3]],TextClassificationList[text_classification_arabic],0),1)</f>
        <v>#N/A</v>
      </c>
      <c r="AW283" t="e">
        <f>INDEX(TextClassificationList[],MATCH(SUNA_AGENCY_EN[[#This Row],[text_classification_arabic5]],TextClassificationList[text_classification_arabic],0),1)</f>
        <v>#N/A</v>
      </c>
    </row>
    <row r="284" spans="1:49" x14ac:dyDescent="0.2">
      <c r="A284">
        <v>1.6179329777319608E+18</v>
      </c>
      <c r="B284">
        <v>1.6179329777319608E+18</v>
      </c>
      <c r="C284" t="s">
        <v>1989</v>
      </c>
      <c r="D284" s="1">
        <v>44950</v>
      </c>
      <c r="E284" s="2">
        <v>0.79925925925925922</v>
      </c>
      <c r="F284">
        <v>200</v>
      </c>
      <c r="G284">
        <v>1.4671198087391683E+18</v>
      </c>
      <c r="H284" t="s">
        <v>295</v>
      </c>
      <c r="I284" t="s">
        <v>296</v>
      </c>
      <c r="J284" t="s">
        <v>265</v>
      </c>
      <c r="K284" t="s">
        <v>1990</v>
      </c>
      <c r="L284" t="s">
        <v>280</v>
      </c>
      <c r="M284" t="s">
        <v>266</v>
      </c>
      <c r="N284" t="s">
        <v>1991</v>
      </c>
      <c r="O284" t="s">
        <v>1992</v>
      </c>
      <c r="P284">
        <v>0</v>
      </c>
      <c r="Q284">
        <v>0</v>
      </c>
      <c r="R284">
        <v>0</v>
      </c>
      <c r="S284" t="s">
        <v>300</v>
      </c>
      <c r="T284" t="s">
        <v>266</v>
      </c>
      <c r="U284" t="s">
        <v>1993</v>
      </c>
      <c r="V284" t="b">
        <v>0</v>
      </c>
      <c r="W284" t="s">
        <v>265</v>
      </c>
      <c r="X284">
        <v>1</v>
      </c>
      <c r="Y284" t="s">
        <v>1994</v>
      </c>
      <c r="Z284" t="s">
        <v>265</v>
      </c>
      <c r="AA284" t="s">
        <v>265</v>
      </c>
      <c r="AB284" t="s">
        <v>265</v>
      </c>
      <c r="AC284" t="s">
        <v>265</v>
      </c>
      <c r="AD284" t="s">
        <v>265</v>
      </c>
      <c r="AE284" t="s">
        <v>265</v>
      </c>
      <c r="AF284" t="s">
        <v>266</v>
      </c>
      <c r="AG284" t="s">
        <v>265</v>
      </c>
      <c r="AH284" t="s">
        <v>265</v>
      </c>
      <c r="AI284" t="s">
        <v>265</v>
      </c>
      <c r="AJ284" t="s">
        <v>265</v>
      </c>
      <c r="AL284" t="str">
        <f>IF(SUNA_AGENCY_EN[[#This Row],[relevancy_classification_english]]="Relevant","مناسب",IF(SUNA_AGENCY_EN[[#This Row],[relevancy_classification_english]]="Relevant","عَرَضِيّ",""))</f>
        <v/>
      </c>
      <c r="AN284" t="str">
        <f>IF(SUNA_AGENCY_EN[[#This Row],[sentiment_analysis_english]]="Negative","سلبي",IF(SUNA_AGENCY_EN[[#This Row],[sentiment_analysis_english]]="Neutral","حيادي",IF(SUNA_AGENCY_EN[[#This Row],[sentiment_analysis_english]]="Positive","إيجابي","")))</f>
        <v/>
      </c>
      <c r="AO284" t="str">
        <f>INDEX(TextClassificationList[],MATCH(SUNA_AGENCY_EN[[#This Row],[text_classification_arabic]],TextClassificationList[text_classification_arabic],0),1)</f>
        <v>Politics</v>
      </c>
      <c r="AP284" t="s">
        <v>174</v>
      </c>
      <c r="AQ284" t="e">
        <f>INDEX(TextClassificationList[],MATCH(SUNA_AGENCY_EN[[#This Row],[text_classification_arabic2]],TextClassificationList[text_classification_arabic],0),1)</f>
        <v>#N/A</v>
      </c>
      <c r="AS284" t="e">
        <f>INDEX(TextClassificationList[],MATCH(SUNA_AGENCY_EN[[#This Row],[text_classification_arabic3]],TextClassificationList[text_classification_arabic],0),1)</f>
        <v>#N/A</v>
      </c>
      <c r="AU284" t="e">
        <f>INDEX(TextClassificationList[],MATCH(SUNA_AGENCY_EN[[#This Row],[text_classification_arabic3]],TextClassificationList[text_classification_arabic],0),1)</f>
        <v>#N/A</v>
      </c>
      <c r="AW284" t="e">
        <f>INDEX(TextClassificationList[],MATCH(SUNA_AGENCY_EN[[#This Row],[text_classification_arabic5]],TextClassificationList[text_classification_arabic],0),1)</f>
        <v>#N/A</v>
      </c>
    </row>
    <row r="285" spans="1:49" x14ac:dyDescent="0.2">
      <c r="A285">
        <v>1.6179322176234045E+18</v>
      </c>
      <c r="B285">
        <v>1.6179322176234045E+18</v>
      </c>
      <c r="C285" t="s">
        <v>1995</v>
      </c>
      <c r="D285" s="1">
        <v>44950</v>
      </c>
      <c r="E285" s="2">
        <v>0.79716435185185186</v>
      </c>
      <c r="F285">
        <v>200</v>
      </c>
      <c r="G285">
        <v>1.4671198087391683E+18</v>
      </c>
      <c r="H285" t="s">
        <v>295</v>
      </c>
      <c r="I285" t="s">
        <v>296</v>
      </c>
      <c r="J285" t="s">
        <v>265</v>
      </c>
      <c r="K285" t="s">
        <v>1996</v>
      </c>
      <c r="L285" t="s">
        <v>272</v>
      </c>
      <c r="M285" t="s">
        <v>266</v>
      </c>
      <c r="N285" t="s">
        <v>1997</v>
      </c>
      <c r="O285" t="s">
        <v>1998</v>
      </c>
      <c r="P285">
        <v>0</v>
      </c>
      <c r="Q285">
        <v>0</v>
      </c>
      <c r="R285">
        <v>0</v>
      </c>
      <c r="S285" t="s">
        <v>300</v>
      </c>
      <c r="T285" t="s">
        <v>266</v>
      </c>
      <c r="U285" t="s">
        <v>1999</v>
      </c>
      <c r="V285" t="b">
        <v>0</v>
      </c>
      <c r="W285" t="s">
        <v>265</v>
      </c>
      <c r="X285">
        <v>1</v>
      </c>
      <c r="Y285" t="s">
        <v>2000</v>
      </c>
      <c r="Z285" t="s">
        <v>265</v>
      </c>
      <c r="AA285" t="s">
        <v>265</v>
      </c>
      <c r="AB285" t="s">
        <v>265</v>
      </c>
      <c r="AC285" t="s">
        <v>265</v>
      </c>
      <c r="AD285" t="s">
        <v>265</v>
      </c>
      <c r="AE285" t="s">
        <v>265</v>
      </c>
      <c r="AF285" t="s">
        <v>266</v>
      </c>
      <c r="AG285" t="s">
        <v>265</v>
      </c>
      <c r="AH285" t="s">
        <v>265</v>
      </c>
      <c r="AI285" t="s">
        <v>265</v>
      </c>
      <c r="AJ285" t="s">
        <v>265</v>
      </c>
      <c r="AL285" t="str">
        <f>IF(SUNA_AGENCY_EN[[#This Row],[relevancy_classification_english]]="Relevant","مناسب",IF(SUNA_AGENCY_EN[[#This Row],[relevancy_classification_english]]="Relevant","عَرَضِيّ",""))</f>
        <v/>
      </c>
      <c r="AN285" t="str">
        <f>IF(SUNA_AGENCY_EN[[#This Row],[sentiment_analysis_english]]="Negative","سلبي",IF(SUNA_AGENCY_EN[[#This Row],[sentiment_analysis_english]]="Neutral","حيادي",IF(SUNA_AGENCY_EN[[#This Row],[sentiment_analysis_english]]="Positive","إيجابي","")))</f>
        <v/>
      </c>
      <c r="AO285" t="str">
        <f>INDEX(TextClassificationList[],MATCH(SUNA_AGENCY_EN[[#This Row],[text_classification_arabic]],TextClassificationList[text_classification_arabic],0),1)</f>
        <v>Politics</v>
      </c>
      <c r="AP285" t="s">
        <v>174</v>
      </c>
      <c r="AQ285" t="e">
        <f>INDEX(TextClassificationList[],MATCH(SUNA_AGENCY_EN[[#This Row],[text_classification_arabic2]],TextClassificationList[text_classification_arabic],0),1)</f>
        <v>#N/A</v>
      </c>
      <c r="AS285" t="e">
        <f>INDEX(TextClassificationList[],MATCH(SUNA_AGENCY_EN[[#This Row],[text_classification_arabic3]],TextClassificationList[text_classification_arabic],0),1)</f>
        <v>#N/A</v>
      </c>
      <c r="AU285" t="e">
        <f>INDEX(TextClassificationList[],MATCH(SUNA_AGENCY_EN[[#This Row],[text_classification_arabic3]],TextClassificationList[text_classification_arabic],0),1)</f>
        <v>#N/A</v>
      </c>
      <c r="AW285" t="e">
        <f>INDEX(TextClassificationList[],MATCH(SUNA_AGENCY_EN[[#This Row],[text_classification_arabic5]],TextClassificationList[text_classification_arabic],0),1)</f>
        <v>#N/A</v>
      </c>
    </row>
    <row r="286" spans="1:49" x14ac:dyDescent="0.2">
      <c r="A286">
        <v>1.617931842438697E+18</v>
      </c>
      <c r="B286">
        <v>1.617931842438697E+18</v>
      </c>
      <c r="C286" t="s">
        <v>2001</v>
      </c>
      <c r="D286" s="1">
        <v>44950</v>
      </c>
      <c r="E286" s="2">
        <v>0.79612268518518514</v>
      </c>
      <c r="F286">
        <v>200</v>
      </c>
      <c r="G286">
        <v>1.4671198087391683E+18</v>
      </c>
      <c r="H286" t="s">
        <v>295</v>
      </c>
      <c r="I286" t="s">
        <v>296</v>
      </c>
      <c r="J286" t="s">
        <v>265</v>
      </c>
      <c r="K286" t="s">
        <v>2002</v>
      </c>
      <c r="L286" t="s">
        <v>272</v>
      </c>
      <c r="M286" t="s">
        <v>266</v>
      </c>
      <c r="N286" t="s">
        <v>2003</v>
      </c>
      <c r="O286" t="s">
        <v>2004</v>
      </c>
      <c r="P286">
        <v>0</v>
      </c>
      <c r="Q286">
        <v>0</v>
      </c>
      <c r="R286">
        <v>0</v>
      </c>
      <c r="S286" t="s">
        <v>300</v>
      </c>
      <c r="T286" t="s">
        <v>266</v>
      </c>
      <c r="U286" t="s">
        <v>2005</v>
      </c>
      <c r="V286" t="b">
        <v>0</v>
      </c>
      <c r="W286" t="s">
        <v>265</v>
      </c>
      <c r="X286">
        <v>1</v>
      </c>
      <c r="Y286" t="s">
        <v>2006</v>
      </c>
      <c r="Z286" t="s">
        <v>265</v>
      </c>
      <c r="AA286" t="s">
        <v>265</v>
      </c>
      <c r="AB286" t="s">
        <v>265</v>
      </c>
      <c r="AC286" t="s">
        <v>265</v>
      </c>
      <c r="AD286" t="s">
        <v>265</v>
      </c>
      <c r="AE286" t="s">
        <v>265</v>
      </c>
      <c r="AF286" t="s">
        <v>266</v>
      </c>
      <c r="AG286" t="s">
        <v>265</v>
      </c>
      <c r="AH286" t="s">
        <v>265</v>
      </c>
      <c r="AI286" t="s">
        <v>265</v>
      </c>
      <c r="AJ286" t="s">
        <v>265</v>
      </c>
      <c r="AL286" t="str">
        <f>IF(SUNA_AGENCY_EN[[#This Row],[relevancy_classification_english]]="Relevant","مناسب",IF(SUNA_AGENCY_EN[[#This Row],[relevancy_classification_english]]="Relevant","عَرَضِيّ",""))</f>
        <v/>
      </c>
      <c r="AN286" t="str">
        <f>IF(SUNA_AGENCY_EN[[#This Row],[sentiment_analysis_english]]="Negative","سلبي",IF(SUNA_AGENCY_EN[[#This Row],[sentiment_analysis_english]]="Neutral","حيادي",IF(SUNA_AGENCY_EN[[#This Row],[sentiment_analysis_english]]="Positive","إيجابي","")))</f>
        <v/>
      </c>
      <c r="AO286" t="str">
        <f>INDEX(TextClassificationList[],MATCH(SUNA_AGENCY_EN[[#This Row],[text_classification_arabic]],TextClassificationList[text_classification_arabic],0),1)</f>
        <v>Politics</v>
      </c>
      <c r="AP286" t="s">
        <v>174</v>
      </c>
      <c r="AQ286" t="e">
        <f>INDEX(TextClassificationList[],MATCH(SUNA_AGENCY_EN[[#This Row],[text_classification_arabic2]],TextClassificationList[text_classification_arabic],0),1)</f>
        <v>#N/A</v>
      </c>
      <c r="AS286" t="e">
        <f>INDEX(TextClassificationList[],MATCH(SUNA_AGENCY_EN[[#This Row],[text_classification_arabic3]],TextClassificationList[text_classification_arabic],0),1)</f>
        <v>#N/A</v>
      </c>
      <c r="AU286" t="e">
        <f>INDEX(TextClassificationList[],MATCH(SUNA_AGENCY_EN[[#This Row],[text_classification_arabic3]],TextClassificationList[text_classification_arabic],0),1)</f>
        <v>#N/A</v>
      </c>
      <c r="AW286" t="e">
        <f>INDEX(TextClassificationList[],MATCH(SUNA_AGENCY_EN[[#This Row],[text_classification_arabic5]],TextClassificationList[text_classification_arabic],0),1)</f>
        <v>#N/A</v>
      </c>
    </row>
    <row r="287" spans="1:49" x14ac:dyDescent="0.2">
      <c r="A287">
        <v>1.617931340527317E+18</v>
      </c>
      <c r="B287">
        <v>1.617931340527317E+18</v>
      </c>
      <c r="C287" t="s">
        <v>2007</v>
      </c>
      <c r="D287" s="1">
        <v>44950</v>
      </c>
      <c r="E287" s="2">
        <v>0.79473379629629626</v>
      </c>
      <c r="F287">
        <v>200</v>
      </c>
      <c r="G287">
        <v>1.4671198087391683E+18</v>
      </c>
      <c r="H287" t="s">
        <v>295</v>
      </c>
      <c r="I287" t="s">
        <v>296</v>
      </c>
      <c r="J287" t="s">
        <v>265</v>
      </c>
      <c r="K287" t="s">
        <v>2008</v>
      </c>
      <c r="L287" t="s">
        <v>272</v>
      </c>
      <c r="M287" t="s">
        <v>266</v>
      </c>
      <c r="N287" t="s">
        <v>2009</v>
      </c>
      <c r="O287" t="s">
        <v>2010</v>
      </c>
      <c r="P287">
        <v>0</v>
      </c>
      <c r="Q287">
        <v>0</v>
      </c>
      <c r="R287">
        <v>0</v>
      </c>
      <c r="S287" t="s">
        <v>266</v>
      </c>
      <c r="T287" t="s">
        <v>266</v>
      </c>
      <c r="U287" t="s">
        <v>2011</v>
      </c>
      <c r="V287" t="b">
        <v>0</v>
      </c>
      <c r="W287" t="s">
        <v>265</v>
      </c>
      <c r="X287">
        <v>1</v>
      </c>
      <c r="Y287" t="s">
        <v>2012</v>
      </c>
      <c r="Z287" t="s">
        <v>265</v>
      </c>
      <c r="AA287" t="s">
        <v>265</v>
      </c>
      <c r="AB287" t="s">
        <v>265</v>
      </c>
      <c r="AC287" t="s">
        <v>265</v>
      </c>
      <c r="AD287" t="s">
        <v>265</v>
      </c>
      <c r="AE287" t="s">
        <v>265</v>
      </c>
      <c r="AF287" t="s">
        <v>266</v>
      </c>
      <c r="AG287" t="s">
        <v>265</v>
      </c>
      <c r="AH287" t="s">
        <v>265</v>
      </c>
      <c r="AI287" t="s">
        <v>265</v>
      </c>
      <c r="AJ287" t="s">
        <v>265</v>
      </c>
      <c r="AL287" t="str">
        <f>IF(SUNA_AGENCY_EN[[#This Row],[relevancy_classification_english]]="Relevant","مناسب",IF(SUNA_AGENCY_EN[[#This Row],[relevancy_classification_english]]="Relevant","عَرَضِيّ",""))</f>
        <v/>
      </c>
      <c r="AN287" t="str">
        <f>IF(SUNA_AGENCY_EN[[#This Row],[sentiment_analysis_english]]="Negative","سلبي",IF(SUNA_AGENCY_EN[[#This Row],[sentiment_analysis_english]]="Neutral","حيادي",IF(SUNA_AGENCY_EN[[#This Row],[sentiment_analysis_english]]="Positive","إيجابي","")))</f>
        <v/>
      </c>
      <c r="AO287" t="str">
        <f>INDEX(TextClassificationList[],MATCH(SUNA_AGENCY_EN[[#This Row],[text_classification_arabic]],TextClassificationList[text_classification_arabic],0),1)</f>
        <v>Politics</v>
      </c>
      <c r="AP287" t="s">
        <v>174</v>
      </c>
      <c r="AQ287" t="e">
        <f>INDEX(TextClassificationList[],MATCH(SUNA_AGENCY_EN[[#This Row],[text_classification_arabic2]],TextClassificationList[text_classification_arabic],0),1)</f>
        <v>#N/A</v>
      </c>
      <c r="AS287" t="e">
        <f>INDEX(TextClassificationList[],MATCH(SUNA_AGENCY_EN[[#This Row],[text_classification_arabic3]],TextClassificationList[text_classification_arabic],0),1)</f>
        <v>#N/A</v>
      </c>
      <c r="AU287" t="e">
        <f>INDEX(TextClassificationList[],MATCH(SUNA_AGENCY_EN[[#This Row],[text_classification_arabic3]],TextClassificationList[text_classification_arabic],0),1)</f>
        <v>#N/A</v>
      </c>
      <c r="AW287" t="e">
        <f>INDEX(TextClassificationList[],MATCH(SUNA_AGENCY_EN[[#This Row],[text_classification_arabic5]],TextClassificationList[text_classification_arabic],0),1)</f>
        <v>#N/A</v>
      </c>
    </row>
    <row r="288" spans="1:49" x14ac:dyDescent="0.2">
      <c r="A288">
        <v>1.6179062388216545E+18</v>
      </c>
      <c r="B288">
        <v>1.6179062388216545E+18</v>
      </c>
      <c r="C288" t="s">
        <v>2013</v>
      </c>
      <c r="D288" s="1">
        <v>44950</v>
      </c>
      <c r="E288" s="2">
        <v>0.72547453703703701</v>
      </c>
      <c r="F288">
        <v>200</v>
      </c>
      <c r="G288">
        <v>1.4671198087391683E+18</v>
      </c>
      <c r="H288" t="s">
        <v>295</v>
      </c>
      <c r="I288" t="s">
        <v>296</v>
      </c>
      <c r="J288" t="s">
        <v>265</v>
      </c>
      <c r="K288" t="s">
        <v>2014</v>
      </c>
      <c r="L288" t="s">
        <v>272</v>
      </c>
      <c r="M288" t="s">
        <v>266</v>
      </c>
      <c r="N288" t="s">
        <v>2015</v>
      </c>
      <c r="O288" t="s">
        <v>2016</v>
      </c>
      <c r="P288">
        <v>0</v>
      </c>
      <c r="Q288">
        <v>0</v>
      </c>
      <c r="R288">
        <v>0</v>
      </c>
      <c r="S288" t="s">
        <v>300</v>
      </c>
      <c r="T288" t="s">
        <v>266</v>
      </c>
      <c r="U288" t="s">
        <v>2017</v>
      </c>
      <c r="V288" t="b">
        <v>0</v>
      </c>
      <c r="W288" t="s">
        <v>265</v>
      </c>
      <c r="X288">
        <v>1</v>
      </c>
      <c r="Y288" t="s">
        <v>2018</v>
      </c>
      <c r="Z288" t="s">
        <v>265</v>
      </c>
      <c r="AA288" t="s">
        <v>265</v>
      </c>
      <c r="AB288" t="s">
        <v>265</v>
      </c>
      <c r="AC288" t="s">
        <v>265</v>
      </c>
      <c r="AD288" t="s">
        <v>265</v>
      </c>
      <c r="AE288" t="s">
        <v>265</v>
      </c>
      <c r="AF288" t="s">
        <v>266</v>
      </c>
      <c r="AG288" t="s">
        <v>265</v>
      </c>
      <c r="AH288" t="s">
        <v>265</v>
      </c>
      <c r="AI288" t="s">
        <v>265</v>
      </c>
      <c r="AJ288" t="s">
        <v>265</v>
      </c>
      <c r="AL288" t="str">
        <f>IF(SUNA_AGENCY_EN[[#This Row],[relevancy_classification_english]]="Relevant","مناسب",IF(SUNA_AGENCY_EN[[#This Row],[relevancy_classification_english]]="Relevant","عَرَضِيّ",""))</f>
        <v/>
      </c>
      <c r="AN288" t="str">
        <f>IF(SUNA_AGENCY_EN[[#This Row],[sentiment_analysis_english]]="Negative","سلبي",IF(SUNA_AGENCY_EN[[#This Row],[sentiment_analysis_english]]="Neutral","حيادي",IF(SUNA_AGENCY_EN[[#This Row],[sentiment_analysis_english]]="Positive","إيجابي","")))</f>
        <v/>
      </c>
      <c r="AO288" t="str">
        <f>INDEX(TextClassificationList[],MATCH(SUNA_AGENCY_EN[[#This Row],[text_classification_arabic]],TextClassificationList[text_classification_arabic],0),1)</f>
        <v>Politics</v>
      </c>
      <c r="AP288" t="s">
        <v>174</v>
      </c>
      <c r="AQ288" t="e">
        <f>INDEX(TextClassificationList[],MATCH(SUNA_AGENCY_EN[[#This Row],[text_classification_arabic2]],TextClassificationList[text_classification_arabic],0),1)</f>
        <v>#N/A</v>
      </c>
      <c r="AS288" t="e">
        <f>INDEX(TextClassificationList[],MATCH(SUNA_AGENCY_EN[[#This Row],[text_classification_arabic3]],TextClassificationList[text_classification_arabic],0),1)</f>
        <v>#N/A</v>
      </c>
      <c r="AU288" t="e">
        <f>INDEX(TextClassificationList[],MATCH(SUNA_AGENCY_EN[[#This Row],[text_classification_arabic3]],TextClassificationList[text_classification_arabic],0),1)</f>
        <v>#N/A</v>
      </c>
      <c r="AW288" t="e">
        <f>INDEX(TextClassificationList[],MATCH(SUNA_AGENCY_EN[[#This Row],[text_classification_arabic5]],TextClassificationList[text_classification_arabic],0),1)</f>
        <v>#N/A</v>
      </c>
    </row>
    <row r="289" spans="1:49" hidden="1" x14ac:dyDescent="0.2">
      <c r="A289">
        <v>1.6179057023701484E+18</v>
      </c>
      <c r="B289">
        <v>1.6179057023701484E+18</v>
      </c>
      <c r="C289" t="s">
        <v>2019</v>
      </c>
      <c r="D289" s="1">
        <v>44950</v>
      </c>
      <c r="E289" s="2">
        <v>0.7239930555555556</v>
      </c>
      <c r="F289">
        <v>200</v>
      </c>
      <c r="G289">
        <v>1.4671198087391683E+18</v>
      </c>
      <c r="H289" t="s">
        <v>295</v>
      </c>
      <c r="I289" t="s">
        <v>296</v>
      </c>
      <c r="J289" t="s">
        <v>265</v>
      </c>
      <c r="K289" t="s">
        <v>2020</v>
      </c>
      <c r="L289" t="s">
        <v>272</v>
      </c>
      <c r="M289" t="s">
        <v>266</v>
      </c>
      <c r="N289" t="s">
        <v>2021</v>
      </c>
      <c r="O289" t="s">
        <v>2022</v>
      </c>
      <c r="P289">
        <v>0</v>
      </c>
      <c r="Q289">
        <v>0</v>
      </c>
      <c r="R289">
        <v>0</v>
      </c>
      <c r="S289" t="s">
        <v>300</v>
      </c>
      <c r="T289" t="s">
        <v>266</v>
      </c>
      <c r="U289" t="s">
        <v>2023</v>
      </c>
      <c r="V289" t="b">
        <v>0</v>
      </c>
      <c r="W289" t="s">
        <v>265</v>
      </c>
      <c r="X289">
        <v>1</v>
      </c>
      <c r="Y289" t="s">
        <v>2024</v>
      </c>
      <c r="Z289" t="s">
        <v>265</v>
      </c>
      <c r="AA289" t="s">
        <v>265</v>
      </c>
      <c r="AB289" t="s">
        <v>265</v>
      </c>
      <c r="AC289" t="s">
        <v>265</v>
      </c>
      <c r="AD289" t="s">
        <v>265</v>
      </c>
      <c r="AE289" t="s">
        <v>265</v>
      </c>
      <c r="AF289" t="s">
        <v>266</v>
      </c>
      <c r="AG289" t="s">
        <v>265</v>
      </c>
      <c r="AH289" t="s">
        <v>265</v>
      </c>
      <c r="AI289" t="s">
        <v>265</v>
      </c>
      <c r="AJ289" t="s">
        <v>265</v>
      </c>
      <c r="AK289" t="s">
        <v>267</v>
      </c>
      <c r="AL289" t="str">
        <f>IF(SUNA_AGENCY_EN[[#This Row],[relevancy_classification_english]]="Relevant","مناسب",IF(SUNA_AGENCY_EN[[#This Row],[relevancy_classification_english]]="Relevant","عَرَضِيّ",""))</f>
        <v>مناسب</v>
      </c>
      <c r="AM289" t="s">
        <v>269</v>
      </c>
      <c r="AN289" t="str">
        <f>IF(SUNA_AGENCY_EN[[#This Row],[sentiment_analysis_english]]="Negative","سلبي",IF(SUNA_AGENCY_EN[[#This Row],[sentiment_analysis_english]]="Neutral","حيادي",IF(SUNA_AGENCY_EN[[#This Row],[sentiment_analysis_english]]="Positive","إيجابي","")))</f>
        <v>إيجابي</v>
      </c>
      <c r="AO289" t="str">
        <f>INDEX(TextClassificationList[],MATCH(SUNA_AGENCY_EN[[#This Row],[text_classification_arabic]],TextClassificationList[text_classification_arabic],0),1)</f>
        <v>Peace and Security</v>
      </c>
      <c r="AP289" t="s">
        <v>168</v>
      </c>
      <c r="AQ289" t="e">
        <f>INDEX(TextClassificationList[],MATCH(SUNA_AGENCY_EN[[#This Row],[text_classification_arabic2]],TextClassificationList[text_classification_arabic],0),1)</f>
        <v>#N/A</v>
      </c>
      <c r="AS289" t="e">
        <f>INDEX(TextClassificationList[],MATCH(SUNA_AGENCY_EN[[#This Row],[text_classification_arabic3]],TextClassificationList[text_classification_arabic],0),1)</f>
        <v>#N/A</v>
      </c>
      <c r="AU289" t="e">
        <f>INDEX(TextClassificationList[],MATCH(SUNA_AGENCY_EN[[#This Row],[text_classification_arabic3]],TextClassificationList[text_classification_arabic],0),1)</f>
        <v>#N/A</v>
      </c>
      <c r="AW289" t="e">
        <f>INDEX(TextClassificationList[],MATCH(SUNA_AGENCY_EN[[#This Row],[text_classification_arabic5]],TextClassificationList[text_classification_arabic],0),1)</f>
        <v>#N/A</v>
      </c>
    </row>
    <row r="290" spans="1:49" x14ac:dyDescent="0.2">
      <c r="A290">
        <v>1.6178783811352986E+18</v>
      </c>
      <c r="B290">
        <v>1.6178783811352986E+18</v>
      </c>
      <c r="C290" t="s">
        <v>2025</v>
      </c>
      <c r="D290" s="1">
        <v>44950</v>
      </c>
      <c r="E290" s="2">
        <v>0.64859953703703699</v>
      </c>
      <c r="F290">
        <v>200</v>
      </c>
      <c r="G290">
        <v>1.4671198087391683E+18</v>
      </c>
      <c r="H290" t="s">
        <v>295</v>
      </c>
      <c r="I290" t="s">
        <v>296</v>
      </c>
      <c r="J290" t="s">
        <v>265</v>
      </c>
      <c r="K290" t="s">
        <v>2026</v>
      </c>
      <c r="L290" t="s">
        <v>272</v>
      </c>
      <c r="M290" t="s">
        <v>266</v>
      </c>
      <c r="N290" t="s">
        <v>2027</v>
      </c>
      <c r="O290" t="s">
        <v>2028</v>
      </c>
      <c r="P290">
        <v>0</v>
      </c>
      <c r="Q290">
        <v>0</v>
      </c>
      <c r="R290">
        <v>0</v>
      </c>
      <c r="S290" t="s">
        <v>300</v>
      </c>
      <c r="T290" t="s">
        <v>266</v>
      </c>
      <c r="U290" t="s">
        <v>2029</v>
      </c>
      <c r="V290" t="b">
        <v>0</v>
      </c>
      <c r="W290" t="s">
        <v>265</v>
      </c>
      <c r="X290">
        <v>1</v>
      </c>
      <c r="Y290" t="s">
        <v>2030</v>
      </c>
      <c r="Z290" t="s">
        <v>265</v>
      </c>
      <c r="AA290" t="s">
        <v>265</v>
      </c>
      <c r="AB290" t="s">
        <v>265</v>
      </c>
      <c r="AC290" t="s">
        <v>265</v>
      </c>
      <c r="AD290" t="s">
        <v>265</v>
      </c>
      <c r="AE290" t="s">
        <v>265</v>
      </c>
      <c r="AF290" t="s">
        <v>266</v>
      </c>
      <c r="AG290" t="s">
        <v>265</v>
      </c>
      <c r="AH290" t="s">
        <v>265</v>
      </c>
      <c r="AI290" t="s">
        <v>265</v>
      </c>
      <c r="AJ290" t="s">
        <v>265</v>
      </c>
      <c r="AL290" t="str">
        <f>IF(SUNA_AGENCY_EN[[#This Row],[relevancy_classification_english]]="Relevant","مناسب",IF(SUNA_AGENCY_EN[[#This Row],[relevancy_classification_english]]="Relevant","عَرَضِيّ",""))</f>
        <v/>
      </c>
      <c r="AN290" t="str">
        <f>IF(SUNA_AGENCY_EN[[#This Row],[sentiment_analysis_english]]="Negative","سلبي",IF(SUNA_AGENCY_EN[[#This Row],[sentiment_analysis_english]]="Neutral","حيادي",IF(SUNA_AGENCY_EN[[#This Row],[sentiment_analysis_english]]="Positive","إيجابي","")))</f>
        <v/>
      </c>
      <c r="AO290" t="str">
        <f>INDEX(TextClassificationList[],MATCH(SUNA_AGENCY_EN[[#This Row],[text_classification_arabic]],TextClassificationList[text_classification_arabic],0),1)</f>
        <v>Politics</v>
      </c>
      <c r="AP290" t="s">
        <v>174</v>
      </c>
      <c r="AQ290" t="e">
        <f>INDEX(TextClassificationList[],MATCH(SUNA_AGENCY_EN[[#This Row],[text_classification_arabic2]],TextClassificationList[text_classification_arabic],0),1)</f>
        <v>#N/A</v>
      </c>
      <c r="AS290" t="e">
        <f>INDEX(TextClassificationList[],MATCH(SUNA_AGENCY_EN[[#This Row],[text_classification_arabic3]],TextClassificationList[text_classification_arabic],0),1)</f>
        <v>#N/A</v>
      </c>
      <c r="AU290" t="e">
        <f>INDEX(TextClassificationList[],MATCH(SUNA_AGENCY_EN[[#This Row],[text_classification_arabic3]],TextClassificationList[text_classification_arabic],0),1)</f>
        <v>#N/A</v>
      </c>
      <c r="AW290" t="e">
        <f>INDEX(TextClassificationList[],MATCH(SUNA_AGENCY_EN[[#This Row],[text_classification_arabic5]],TextClassificationList[text_classification_arabic],0),1)</f>
        <v>#N/A</v>
      </c>
    </row>
    <row r="291" spans="1:49" x14ac:dyDescent="0.2">
      <c r="A291">
        <v>1.617877604933206E+18</v>
      </c>
      <c r="B291">
        <v>1.617877604933206E+18</v>
      </c>
      <c r="C291" t="s">
        <v>2031</v>
      </c>
      <c r="D291" s="1">
        <v>44950</v>
      </c>
      <c r="E291" s="2">
        <v>0.64645833333333336</v>
      </c>
      <c r="F291">
        <v>200</v>
      </c>
      <c r="G291">
        <v>1.4671198087391683E+18</v>
      </c>
      <c r="H291" t="s">
        <v>295</v>
      </c>
      <c r="I291" t="s">
        <v>296</v>
      </c>
      <c r="J291" t="s">
        <v>265</v>
      </c>
      <c r="K291" t="s">
        <v>2032</v>
      </c>
      <c r="L291" t="s">
        <v>272</v>
      </c>
      <c r="M291" t="s">
        <v>266</v>
      </c>
      <c r="N291" t="s">
        <v>2033</v>
      </c>
      <c r="O291" t="s">
        <v>2034</v>
      </c>
      <c r="P291">
        <v>0</v>
      </c>
      <c r="Q291">
        <v>1</v>
      </c>
      <c r="R291">
        <v>0</v>
      </c>
      <c r="S291" t="s">
        <v>300</v>
      </c>
      <c r="T291" t="s">
        <v>266</v>
      </c>
      <c r="U291" t="s">
        <v>2035</v>
      </c>
      <c r="V291" t="b">
        <v>0</v>
      </c>
      <c r="W291" t="s">
        <v>265</v>
      </c>
      <c r="X291">
        <v>1</v>
      </c>
      <c r="Y291" t="s">
        <v>2036</v>
      </c>
      <c r="Z291" t="s">
        <v>265</v>
      </c>
      <c r="AA291" t="s">
        <v>265</v>
      </c>
      <c r="AB291" t="s">
        <v>265</v>
      </c>
      <c r="AC291" t="s">
        <v>265</v>
      </c>
      <c r="AD291" t="s">
        <v>265</v>
      </c>
      <c r="AE291" t="s">
        <v>265</v>
      </c>
      <c r="AF291" t="s">
        <v>266</v>
      </c>
      <c r="AG291" t="s">
        <v>265</v>
      </c>
      <c r="AH291" t="s">
        <v>265</v>
      </c>
      <c r="AI291" t="s">
        <v>265</v>
      </c>
      <c r="AJ291" t="s">
        <v>265</v>
      </c>
      <c r="AL291" t="str">
        <f>IF(SUNA_AGENCY_EN[[#This Row],[relevancy_classification_english]]="Relevant","مناسب",IF(SUNA_AGENCY_EN[[#This Row],[relevancy_classification_english]]="Relevant","عَرَضِيّ",""))</f>
        <v/>
      </c>
      <c r="AN291" t="str">
        <f>IF(SUNA_AGENCY_EN[[#This Row],[sentiment_analysis_english]]="Negative","سلبي",IF(SUNA_AGENCY_EN[[#This Row],[sentiment_analysis_english]]="Neutral","حيادي",IF(SUNA_AGENCY_EN[[#This Row],[sentiment_analysis_english]]="Positive","إيجابي","")))</f>
        <v/>
      </c>
      <c r="AO291" t="str">
        <f>INDEX(TextClassificationList[],MATCH(SUNA_AGENCY_EN[[#This Row],[text_classification_arabic]],TextClassificationList[text_classification_arabic],0),1)</f>
        <v>Politics</v>
      </c>
      <c r="AP291" t="s">
        <v>174</v>
      </c>
      <c r="AQ291" t="e">
        <f>INDEX(TextClassificationList[],MATCH(SUNA_AGENCY_EN[[#This Row],[text_classification_arabic2]],TextClassificationList[text_classification_arabic],0),1)</f>
        <v>#N/A</v>
      </c>
      <c r="AS291" t="e">
        <f>INDEX(TextClassificationList[],MATCH(SUNA_AGENCY_EN[[#This Row],[text_classification_arabic3]],TextClassificationList[text_classification_arabic],0),1)</f>
        <v>#N/A</v>
      </c>
      <c r="AU291" t="e">
        <f>INDEX(TextClassificationList[],MATCH(SUNA_AGENCY_EN[[#This Row],[text_classification_arabic3]],TextClassificationList[text_classification_arabic],0),1)</f>
        <v>#N/A</v>
      </c>
      <c r="AW291" t="e">
        <f>INDEX(TextClassificationList[],MATCH(SUNA_AGENCY_EN[[#This Row],[text_classification_arabic5]],TextClassificationList[text_classification_arabic],0),1)</f>
        <v>#N/A</v>
      </c>
    </row>
    <row r="292" spans="1:49" x14ac:dyDescent="0.2">
      <c r="A292">
        <v>1.6178613951393997E+18</v>
      </c>
      <c r="B292">
        <v>1.6178613951393997E+18</v>
      </c>
      <c r="C292" t="s">
        <v>2037</v>
      </c>
      <c r="D292" s="1">
        <v>44950</v>
      </c>
      <c r="E292" s="2">
        <v>0.60172453703703699</v>
      </c>
      <c r="F292">
        <v>200</v>
      </c>
      <c r="G292">
        <v>1.4671198087391683E+18</v>
      </c>
      <c r="H292" t="s">
        <v>295</v>
      </c>
      <c r="I292" t="s">
        <v>296</v>
      </c>
      <c r="J292" t="s">
        <v>265</v>
      </c>
      <c r="K292" t="s">
        <v>2038</v>
      </c>
      <c r="L292" t="s">
        <v>272</v>
      </c>
      <c r="M292" t="s">
        <v>266</v>
      </c>
      <c r="N292" t="s">
        <v>2039</v>
      </c>
      <c r="O292" t="s">
        <v>2040</v>
      </c>
      <c r="P292">
        <v>0</v>
      </c>
      <c r="Q292">
        <v>0</v>
      </c>
      <c r="R292">
        <v>0</v>
      </c>
      <c r="S292" t="s">
        <v>300</v>
      </c>
      <c r="T292" t="s">
        <v>266</v>
      </c>
      <c r="U292" t="s">
        <v>2041</v>
      </c>
      <c r="V292" t="b">
        <v>0</v>
      </c>
      <c r="W292" t="s">
        <v>265</v>
      </c>
      <c r="X292">
        <v>1</v>
      </c>
      <c r="Y292" t="s">
        <v>2042</v>
      </c>
      <c r="Z292" t="s">
        <v>265</v>
      </c>
      <c r="AA292" t="s">
        <v>265</v>
      </c>
      <c r="AB292" t="s">
        <v>265</v>
      </c>
      <c r="AC292" t="s">
        <v>265</v>
      </c>
      <c r="AD292" t="s">
        <v>265</v>
      </c>
      <c r="AE292" t="s">
        <v>265</v>
      </c>
      <c r="AF292" t="s">
        <v>266</v>
      </c>
      <c r="AG292" t="s">
        <v>265</v>
      </c>
      <c r="AH292" t="s">
        <v>265</v>
      </c>
      <c r="AI292" t="s">
        <v>265</v>
      </c>
      <c r="AJ292" t="s">
        <v>265</v>
      </c>
      <c r="AL292" t="str">
        <f>IF(SUNA_AGENCY_EN[[#This Row],[relevancy_classification_english]]="Relevant","مناسب",IF(SUNA_AGENCY_EN[[#This Row],[relevancy_classification_english]]="Relevant","عَرَضِيّ",""))</f>
        <v/>
      </c>
      <c r="AN292" t="str">
        <f>IF(SUNA_AGENCY_EN[[#This Row],[sentiment_analysis_english]]="Negative","سلبي",IF(SUNA_AGENCY_EN[[#This Row],[sentiment_analysis_english]]="Neutral","حيادي",IF(SUNA_AGENCY_EN[[#This Row],[sentiment_analysis_english]]="Positive","إيجابي","")))</f>
        <v/>
      </c>
      <c r="AO292" t="str">
        <f>INDEX(TextClassificationList[],MATCH(SUNA_AGENCY_EN[[#This Row],[text_classification_arabic]],TextClassificationList[text_classification_arabic],0),1)</f>
        <v>Politics</v>
      </c>
      <c r="AP292" t="s">
        <v>174</v>
      </c>
      <c r="AQ292" t="e">
        <f>INDEX(TextClassificationList[],MATCH(SUNA_AGENCY_EN[[#This Row],[text_classification_arabic2]],TextClassificationList[text_classification_arabic],0),1)</f>
        <v>#N/A</v>
      </c>
      <c r="AS292" t="e">
        <f>INDEX(TextClassificationList[],MATCH(SUNA_AGENCY_EN[[#This Row],[text_classification_arabic3]],TextClassificationList[text_classification_arabic],0),1)</f>
        <v>#N/A</v>
      </c>
      <c r="AU292" t="e">
        <f>INDEX(TextClassificationList[],MATCH(SUNA_AGENCY_EN[[#This Row],[text_classification_arabic3]],TextClassificationList[text_classification_arabic],0),1)</f>
        <v>#N/A</v>
      </c>
      <c r="AW292" t="e">
        <f>INDEX(TextClassificationList[],MATCH(SUNA_AGENCY_EN[[#This Row],[text_classification_arabic5]],TextClassificationList[text_classification_arabic],0),1)</f>
        <v>#N/A</v>
      </c>
    </row>
    <row r="293" spans="1:49" x14ac:dyDescent="0.2">
      <c r="A293">
        <v>1.6176095674199613E+18</v>
      </c>
      <c r="B293">
        <v>1.6176095674199613E+18</v>
      </c>
      <c r="C293" t="s">
        <v>2043</v>
      </c>
      <c r="D293" s="1">
        <v>44949</v>
      </c>
      <c r="E293" s="2">
        <v>0.90681712962962968</v>
      </c>
      <c r="F293">
        <v>200</v>
      </c>
      <c r="G293">
        <v>1.4671198087391683E+18</v>
      </c>
      <c r="H293" t="s">
        <v>295</v>
      </c>
      <c r="I293" t="s">
        <v>296</v>
      </c>
      <c r="J293" t="s">
        <v>265</v>
      </c>
      <c r="K293" t="s">
        <v>2044</v>
      </c>
      <c r="L293" t="s">
        <v>272</v>
      </c>
      <c r="M293" t="s">
        <v>266</v>
      </c>
      <c r="N293" t="s">
        <v>2045</v>
      </c>
      <c r="O293" t="s">
        <v>2046</v>
      </c>
      <c r="P293">
        <v>0</v>
      </c>
      <c r="Q293">
        <v>1</v>
      </c>
      <c r="R293">
        <v>0</v>
      </c>
      <c r="S293" t="s">
        <v>300</v>
      </c>
      <c r="T293" t="s">
        <v>266</v>
      </c>
      <c r="U293" t="s">
        <v>2047</v>
      </c>
      <c r="V293" t="b">
        <v>0</v>
      </c>
      <c r="W293" t="s">
        <v>265</v>
      </c>
      <c r="X293">
        <v>1</v>
      </c>
      <c r="Y293" t="s">
        <v>2048</v>
      </c>
      <c r="Z293" t="s">
        <v>265</v>
      </c>
      <c r="AA293" t="s">
        <v>265</v>
      </c>
      <c r="AB293" t="s">
        <v>265</v>
      </c>
      <c r="AC293" t="s">
        <v>265</v>
      </c>
      <c r="AD293" t="s">
        <v>265</v>
      </c>
      <c r="AE293" t="s">
        <v>265</v>
      </c>
      <c r="AF293" t="s">
        <v>266</v>
      </c>
      <c r="AG293" t="s">
        <v>265</v>
      </c>
      <c r="AH293" t="s">
        <v>265</v>
      </c>
      <c r="AI293" t="s">
        <v>265</v>
      </c>
      <c r="AJ293" t="s">
        <v>265</v>
      </c>
      <c r="AL293" t="str">
        <f>IF(SUNA_AGENCY_EN[[#This Row],[relevancy_classification_english]]="Relevant","مناسب",IF(SUNA_AGENCY_EN[[#This Row],[relevancy_classification_english]]="Relevant","عَرَضِيّ",""))</f>
        <v/>
      </c>
      <c r="AN293" t="str">
        <f>IF(SUNA_AGENCY_EN[[#This Row],[sentiment_analysis_english]]="Negative","سلبي",IF(SUNA_AGENCY_EN[[#This Row],[sentiment_analysis_english]]="Neutral","حيادي",IF(SUNA_AGENCY_EN[[#This Row],[sentiment_analysis_english]]="Positive","إيجابي","")))</f>
        <v/>
      </c>
      <c r="AO293" t="str">
        <f>INDEX(TextClassificationList[],MATCH(SUNA_AGENCY_EN[[#This Row],[text_classification_arabic]],TextClassificationList[text_classification_arabic],0),1)</f>
        <v>Politics</v>
      </c>
      <c r="AP293" t="s">
        <v>174</v>
      </c>
      <c r="AQ293" t="e">
        <f>INDEX(TextClassificationList[],MATCH(SUNA_AGENCY_EN[[#This Row],[text_classification_arabic2]],TextClassificationList[text_classification_arabic],0),1)</f>
        <v>#N/A</v>
      </c>
      <c r="AS293" t="e">
        <f>INDEX(TextClassificationList[],MATCH(SUNA_AGENCY_EN[[#This Row],[text_classification_arabic3]],TextClassificationList[text_classification_arabic],0),1)</f>
        <v>#N/A</v>
      </c>
      <c r="AU293" t="e">
        <f>INDEX(TextClassificationList[],MATCH(SUNA_AGENCY_EN[[#This Row],[text_classification_arabic3]],TextClassificationList[text_classification_arabic],0),1)</f>
        <v>#N/A</v>
      </c>
      <c r="AW293" t="e">
        <f>INDEX(TextClassificationList[],MATCH(SUNA_AGENCY_EN[[#This Row],[text_classification_arabic5]],TextClassificationList[text_classification_arabic],0),1)</f>
        <v>#N/A</v>
      </c>
    </row>
    <row r="294" spans="1:49" x14ac:dyDescent="0.2">
      <c r="A294">
        <v>1.6176076725594399E+18</v>
      </c>
      <c r="B294">
        <v>1.6176076725594399E+18</v>
      </c>
      <c r="C294" t="s">
        <v>2049</v>
      </c>
      <c r="D294" s="1">
        <v>44949</v>
      </c>
      <c r="E294" s="2">
        <v>0.90158564814814812</v>
      </c>
      <c r="F294">
        <v>200</v>
      </c>
      <c r="G294">
        <v>1.4671198087391683E+18</v>
      </c>
      <c r="H294" t="s">
        <v>295</v>
      </c>
      <c r="I294" t="s">
        <v>296</v>
      </c>
      <c r="J294" t="s">
        <v>265</v>
      </c>
      <c r="K294" t="s">
        <v>2050</v>
      </c>
      <c r="L294" t="s">
        <v>272</v>
      </c>
      <c r="M294" t="s">
        <v>266</v>
      </c>
      <c r="N294" t="s">
        <v>2051</v>
      </c>
      <c r="O294" t="s">
        <v>2052</v>
      </c>
      <c r="P294">
        <v>0</v>
      </c>
      <c r="Q294">
        <v>0</v>
      </c>
      <c r="R294">
        <v>0</v>
      </c>
      <c r="S294" t="s">
        <v>300</v>
      </c>
      <c r="T294" t="s">
        <v>266</v>
      </c>
      <c r="U294" t="s">
        <v>2053</v>
      </c>
      <c r="V294" t="b">
        <v>0</v>
      </c>
      <c r="W294" t="s">
        <v>265</v>
      </c>
      <c r="X294">
        <v>1</v>
      </c>
      <c r="Y294" t="s">
        <v>2054</v>
      </c>
      <c r="Z294" t="s">
        <v>265</v>
      </c>
      <c r="AA294" t="s">
        <v>265</v>
      </c>
      <c r="AB294" t="s">
        <v>265</v>
      </c>
      <c r="AC294" t="s">
        <v>265</v>
      </c>
      <c r="AD294" t="s">
        <v>265</v>
      </c>
      <c r="AE294" t="s">
        <v>265</v>
      </c>
      <c r="AF294" t="s">
        <v>266</v>
      </c>
      <c r="AG294" t="s">
        <v>265</v>
      </c>
      <c r="AH294" t="s">
        <v>265</v>
      </c>
      <c r="AI294" t="s">
        <v>265</v>
      </c>
      <c r="AJ294" t="s">
        <v>265</v>
      </c>
      <c r="AL294" t="str">
        <f>IF(SUNA_AGENCY_EN[[#This Row],[relevancy_classification_english]]="Relevant","مناسب",IF(SUNA_AGENCY_EN[[#This Row],[relevancy_classification_english]]="Relevant","عَرَضِيّ",""))</f>
        <v/>
      </c>
      <c r="AN294" t="str">
        <f>IF(SUNA_AGENCY_EN[[#This Row],[sentiment_analysis_english]]="Negative","سلبي",IF(SUNA_AGENCY_EN[[#This Row],[sentiment_analysis_english]]="Neutral","حيادي",IF(SUNA_AGENCY_EN[[#This Row],[sentiment_analysis_english]]="Positive","إيجابي","")))</f>
        <v/>
      </c>
      <c r="AO294" t="str">
        <f>INDEX(TextClassificationList[],MATCH(SUNA_AGENCY_EN[[#This Row],[text_classification_arabic]],TextClassificationList[text_classification_arabic],0),1)</f>
        <v>Politics</v>
      </c>
      <c r="AP294" t="s">
        <v>174</v>
      </c>
      <c r="AQ294" t="e">
        <f>INDEX(TextClassificationList[],MATCH(SUNA_AGENCY_EN[[#This Row],[text_classification_arabic2]],TextClassificationList[text_classification_arabic],0),1)</f>
        <v>#N/A</v>
      </c>
      <c r="AS294" t="e">
        <f>INDEX(TextClassificationList[],MATCH(SUNA_AGENCY_EN[[#This Row],[text_classification_arabic3]],TextClassificationList[text_classification_arabic],0),1)</f>
        <v>#N/A</v>
      </c>
      <c r="AU294" t="e">
        <f>INDEX(TextClassificationList[],MATCH(SUNA_AGENCY_EN[[#This Row],[text_classification_arabic3]],TextClassificationList[text_classification_arabic],0),1)</f>
        <v>#N/A</v>
      </c>
      <c r="AW294" t="e">
        <f>INDEX(TextClassificationList[],MATCH(SUNA_AGENCY_EN[[#This Row],[text_classification_arabic5]],TextClassificationList[text_classification_arabic],0),1)</f>
        <v>#N/A</v>
      </c>
    </row>
    <row r="295" spans="1:49" x14ac:dyDescent="0.2">
      <c r="A295">
        <v>1.6176068474685727E+18</v>
      </c>
      <c r="B295">
        <v>1.6176068474685727E+18</v>
      </c>
      <c r="C295" t="s">
        <v>2055</v>
      </c>
      <c r="D295" s="1">
        <v>44949</v>
      </c>
      <c r="E295" s="2">
        <v>0.89930555555555558</v>
      </c>
      <c r="F295">
        <v>200</v>
      </c>
      <c r="G295">
        <v>1.4671198087391683E+18</v>
      </c>
      <c r="H295" t="s">
        <v>295</v>
      </c>
      <c r="I295" t="s">
        <v>296</v>
      </c>
      <c r="J295" t="s">
        <v>265</v>
      </c>
      <c r="K295" t="s">
        <v>2056</v>
      </c>
      <c r="L295" t="s">
        <v>272</v>
      </c>
      <c r="M295" t="s">
        <v>266</v>
      </c>
      <c r="N295" t="s">
        <v>2057</v>
      </c>
      <c r="O295" t="s">
        <v>2058</v>
      </c>
      <c r="P295">
        <v>0</v>
      </c>
      <c r="Q295">
        <v>0</v>
      </c>
      <c r="R295">
        <v>0</v>
      </c>
      <c r="S295" t="s">
        <v>300</v>
      </c>
      <c r="T295" t="s">
        <v>266</v>
      </c>
      <c r="U295" t="s">
        <v>2059</v>
      </c>
      <c r="V295" t="b">
        <v>0</v>
      </c>
      <c r="W295" t="s">
        <v>265</v>
      </c>
      <c r="X295">
        <v>1</v>
      </c>
      <c r="Y295" t="s">
        <v>2060</v>
      </c>
      <c r="Z295" t="s">
        <v>265</v>
      </c>
      <c r="AA295" t="s">
        <v>265</v>
      </c>
      <c r="AB295" t="s">
        <v>265</v>
      </c>
      <c r="AC295" t="s">
        <v>265</v>
      </c>
      <c r="AD295" t="s">
        <v>265</v>
      </c>
      <c r="AE295" t="s">
        <v>265</v>
      </c>
      <c r="AF295" t="s">
        <v>266</v>
      </c>
      <c r="AG295" t="s">
        <v>265</v>
      </c>
      <c r="AH295" t="s">
        <v>265</v>
      </c>
      <c r="AI295" t="s">
        <v>265</v>
      </c>
      <c r="AJ295" t="s">
        <v>265</v>
      </c>
      <c r="AL295" t="str">
        <f>IF(SUNA_AGENCY_EN[[#This Row],[relevancy_classification_english]]="Relevant","مناسب",IF(SUNA_AGENCY_EN[[#This Row],[relevancy_classification_english]]="Relevant","عَرَضِيّ",""))</f>
        <v/>
      </c>
      <c r="AN295" t="str">
        <f>IF(SUNA_AGENCY_EN[[#This Row],[sentiment_analysis_english]]="Negative","سلبي",IF(SUNA_AGENCY_EN[[#This Row],[sentiment_analysis_english]]="Neutral","حيادي",IF(SUNA_AGENCY_EN[[#This Row],[sentiment_analysis_english]]="Positive","إيجابي","")))</f>
        <v/>
      </c>
      <c r="AO295" t="str">
        <f>INDEX(TextClassificationList[],MATCH(SUNA_AGENCY_EN[[#This Row],[text_classification_arabic]],TextClassificationList[text_classification_arabic],0),1)</f>
        <v>Politics</v>
      </c>
      <c r="AP295" t="s">
        <v>174</v>
      </c>
      <c r="AQ295" t="e">
        <f>INDEX(TextClassificationList[],MATCH(SUNA_AGENCY_EN[[#This Row],[text_classification_arabic2]],TextClassificationList[text_classification_arabic],0),1)</f>
        <v>#N/A</v>
      </c>
      <c r="AS295" t="e">
        <f>INDEX(TextClassificationList[],MATCH(SUNA_AGENCY_EN[[#This Row],[text_classification_arabic3]],TextClassificationList[text_classification_arabic],0),1)</f>
        <v>#N/A</v>
      </c>
      <c r="AU295" t="e">
        <f>INDEX(TextClassificationList[],MATCH(SUNA_AGENCY_EN[[#This Row],[text_classification_arabic3]],TextClassificationList[text_classification_arabic],0),1)</f>
        <v>#N/A</v>
      </c>
      <c r="AW295" t="e">
        <f>INDEX(TextClassificationList[],MATCH(SUNA_AGENCY_EN[[#This Row],[text_classification_arabic5]],TextClassificationList[text_classification_arabic],0),1)</f>
        <v>#N/A</v>
      </c>
    </row>
    <row r="296" spans="1:49" x14ac:dyDescent="0.2">
      <c r="A296">
        <v>1.6176052563845079E+18</v>
      </c>
      <c r="B296">
        <v>1.6176052563845079E+18</v>
      </c>
      <c r="C296" t="s">
        <v>2061</v>
      </c>
      <c r="D296" s="1">
        <v>44949</v>
      </c>
      <c r="E296" s="2">
        <v>0.89491898148148152</v>
      </c>
      <c r="F296">
        <v>200</v>
      </c>
      <c r="G296">
        <v>1.4671198087391683E+18</v>
      </c>
      <c r="H296" t="s">
        <v>295</v>
      </c>
      <c r="I296" t="s">
        <v>296</v>
      </c>
      <c r="J296" t="s">
        <v>265</v>
      </c>
      <c r="K296" t="s">
        <v>2062</v>
      </c>
      <c r="L296" t="s">
        <v>272</v>
      </c>
      <c r="M296" t="s">
        <v>266</v>
      </c>
      <c r="N296" t="s">
        <v>2063</v>
      </c>
      <c r="O296" t="s">
        <v>2064</v>
      </c>
      <c r="P296">
        <v>0</v>
      </c>
      <c r="Q296">
        <v>0</v>
      </c>
      <c r="R296">
        <v>0</v>
      </c>
      <c r="S296" t="s">
        <v>300</v>
      </c>
      <c r="T296" t="s">
        <v>266</v>
      </c>
      <c r="U296" t="s">
        <v>2065</v>
      </c>
      <c r="V296" t="b">
        <v>0</v>
      </c>
      <c r="W296" t="s">
        <v>265</v>
      </c>
      <c r="X296">
        <v>1</v>
      </c>
      <c r="Y296" t="s">
        <v>2066</v>
      </c>
      <c r="Z296" t="s">
        <v>265</v>
      </c>
      <c r="AA296" t="s">
        <v>265</v>
      </c>
      <c r="AB296" t="s">
        <v>265</v>
      </c>
      <c r="AC296" t="s">
        <v>265</v>
      </c>
      <c r="AD296" t="s">
        <v>265</v>
      </c>
      <c r="AE296" t="s">
        <v>265</v>
      </c>
      <c r="AF296" t="s">
        <v>266</v>
      </c>
      <c r="AG296" t="s">
        <v>265</v>
      </c>
      <c r="AH296" t="s">
        <v>265</v>
      </c>
      <c r="AI296" t="s">
        <v>265</v>
      </c>
      <c r="AJ296" t="s">
        <v>265</v>
      </c>
      <c r="AL296" t="str">
        <f>IF(SUNA_AGENCY_EN[[#This Row],[relevancy_classification_english]]="Relevant","مناسب",IF(SUNA_AGENCY_EN[[#This Row],[relevancy_classification_english]]="Relevant","عَرَضِيّ",""))</f>
        <v/>
      </c>
      <c r="AN296" t="str">
        <f>IF(SUNA_AGENCY_EN[[#This Row],[sentiment_analysis_english]]="Negative","سلبي",IF(SUNA_AGENCY_EN[[#This Row],[sentiment_analysis_english]]="Neutral","حيادي",IF(SUNA_AGENCY_EN[[#This Row],[sentiment_analysis_english]]="Positive","إيجابي","")))</f>
        <v/>
      </c>
      <c r="AO296" t="str">
        <f>INDEX(TextClassificationList[],MATCH(SUNA_AGENCY_EN[[#This Row],[text_classification_arabic]],TextClassificationList[text_classification_arabic],0),1)</f>
        <v>Politics</v>
      </c>
      <c r="AP296" t="s">
        <v>174</v>
      </c>
      <c r="AQ296" t="e">
        <f>INDEX(TextClassificationList[],MATCH(SUNA_AGENCY_EN[[#This Row],[text_classification_arabic2]],TextClassificationList[text_classification_arabic],0),1)</f>
        <v>#N/A</v>
      </c>
      <c r="AS296" t="e">
        <f>INDEX(TextClassificationList[],MATCH(SUNA_AGENCY_EN[[#This Row],[text_classification_arabic3]],TextClassificationList[text_classification_arabic],0),1)</f>
        <v>#N/A</v>
      </c>
      <c r="AU296" t="e">
        <f>INDEX(TextClassificationList[],MATCH(SUNA_AGENCY_EN[[#This Row],[text_classification_arabic3]],TextClassificationList[text_classification_arabic],0),1)</f>
        <v>#N/A</v>
      </c>
      <c r="AW296" t="e">
        <f>INDEX(TextClassificationList[],MATCH(SUNA_AGENCY_EN[[#This Row],[text_classification_arabic5]],TextClassificationList[text_classification_arabic],0),1)</f>
        <v>#N/A</v>
      </c>
    </row>
    <row r="297" spans="1:49" x14ac:dyDescent="0.2">
      <c r="A297">
        <v>1.6175174006306365E+18</v>
      </c>
      <c r="B297">
        <v>1.6175174006306365E+18</v>
      </c>
      <c r="C297" t="s">
        <v>2067</v>
      </c>
      <c r="D297" s="1">
        <v>44949</v>
      </c>
      <c r="E297" s="2">
        <v>0.65247685185185189</v>
      </c>
      <c r="F297">
        <v>200</v>
      </c>
      <c r="G297">
        <v>1.4671198087391683E+18</v>
      </c>
      <c r="H297" t="s">
        <v>295</v>
      </c>
      <c r="I297" t="s">
        <v>296</v>
      </c>
      <c r="J297" t="s">
        <v>265</v>
      </c>
      <c r="K297" t="s">
        <v>2068</v>
      </c>
      <c r="L297" t="s">
        <v>272</v>
      </c>
      <c r="M297" t="s">
        <v>266</v>
      </c>
      <c r="N297" t="s">
        <v>2069</v>
      </c>
      <c r="O297" t="s">
        <v>2070</v>
      </c>
      <c r="P297">
        <v>0</v>
      </c>
      <c r="Q297">
        <v>1</v>
      </c>
      <c r="R297">
        <v>0</v>
      </c>
      <c r="S297" t="s">
        <v>300</v>
      </c>
      <c r="T297" t="s">
        <v>266</v>
      </c>
      <c r="U297" t="s">
        <v>2071</v>
      </c>
      <c r="V297" t="b">
        <v>0</v>
      </c>
      <c r="W297" t="s">
        <v>265</v>
      </c>
      <c r="X297">
        <v>1</v>
      </c>
      <c r="Y297" t="s">
        <v>2072</v>
      </c>
      <c r="Z297" t="s">
        <v>265</v>
      </c>
      <c r="AA297" t="s">
        <v>265</v>
      </c>
      <c r="AB297" t="s">
        <v>265</v>
      </c>
      <c r="AC297" t="s">
        <v>265</v>
      </c>
      <c r="AD297" t="s">
        <v>265</v>
      </c>
      <c r="AE297" t="s">
        <v>265</v>
      </c>
      <c r="AF297" t="s">
        <v>266</v>
      </c>
      <c r="AG297" t="s">
        <v>265</v>
      </c>
      <c r="AH297" t="s">
        <v>265</v>
      </c>
      <c r="AI297" t="s">
        <v>265</v>
      </c>
      <c r="AJ297" t="s">
        <v>265</v>
      </c>
      <c r="AL297" t="str">
        <f>IF(SUNA_AGENCY_EN[[#This Row],[relevancy_classification_english]]="Relevant","مناسب",IF(SUNA_AGENCY_EN[[#This Row],[relevancy_classification_english]]="Relevant","عَرَضِيّ",""))</f>
        <v/>
      </c>
      <c r="AN297" t="str">
        <f>IF(SUNA_AGENCY_EN[[#This Row],[sentiment_analysis_english]]="Negative","سلبي",IF(SUNA_AGENCY_EN[[#This Row],[sentiment_analysis_english]]="Neutral","حيادي",IF(SUNA_AGENCY_EN[[#This Row],[sentiment_analysis_english]]="Positive","إيجابي","")))</f>
        <v/>
      </c>
      <c r="AO297" t="str">
        <f>INDEX(TextClassificationList[],MATCH(SUNA_AGENCY_EN[[#This Row],[text_classification_arabic]],TextClassificationList[text_classification_arabic],0),1)</f>
        <v>Politics</v>
      </c>
      <c r="AP297" t="s">
        <v>174</v>
      </c>
      <c r="AQ297" t="e">
        <f>INDEX(TextClassificationList[],MATCH(SUNA_AGENCY_EN[[#This Row],[text_classification_arabic2]],TextClassificationList[text_classification_arabic],0),1)</f>
        <v>#N/A</v>
      </c>
      <c r="AS297" t="e">
        <f>INDEX(TextClassificationList[],MATCH(SUNA_AGENCY_EN[[#This Row],[text_classification_arabic3]],TextClassificationList[text_classification_arabic],0),1)</f>
        <v>#N/A</v>
      </c>
      <c r="AU297" t="e">
        <f>INDEX(TextClassificationList[],MATCH(SUNA_AGENCY_EN[[#This Row],[text_classification_arabic3]],TextClassificationList[text_classification_arabic],0),1)</f>
        <v>#N/A</v>
      </c>
      <c r="AW297" t="e">
        <f>INDEX(TextClassificationList[],MATCH(SUNA_AGENCY_EN[[#This Row],[text_classification_arabic5]],TextClassificationList[text_classification_arabic],0),1)</f>
        <v>#N/A</v>
      </c>
    </row>
    <row r="298" spans="1:49" x14ac:dyDescent="0.2">
      <c r="A298">
        <v>1.6174612485173658E+18</v>
      </c>
      <c r="B298">
        <v>1.6174612485173658E+18</v>
      </c>
      <c r="C298" t="s">
        <v>2073</v>
      </c>
      <c r="D298" s="1">
        <v>44949</v>
      </c>
      <c r="E298" s="2">
        <v>0.49753472222222223</v>
      </c>
      <c r="F298">
        <v>200</v>
      </c>
      <c r="G298">
        <v>1.4671198087391683E+18</v>
      </c>
      <c r="H298" t="s">
        <v>295</v>
      </c>
      <c r="I298" t="s">
        <v>296</v>
      </c>
      <c r="J298" t="s">
        <v>265</v>
      </c>
      <c r="K298" t="s">
        <v>2074</v>
      </c>
      <c r="L298" t="s">
        <v>272</v>
      </c>
      <c r="M298" t="s">
        <v>266</v>
      </c>
      <c r="N298" t="s">
        <v>2075</v>
      </c>
      <c r="O298" t="s">
        <v>2076</v>
      </c>
      <c r="P298">
        <v>0</v>
      </c>
      <c r="Q298">
        <v>0</v>
      </c>
      <c r="R298">
        <v>1</v>
      </c>
      <c r="S298" t="s">
        <v>300</v>
      </c>
      <c r="T298" t="s">
        <v>266</v>
      </c>
      <c r="U298" t="s">
        <v>2077</v>
      </c>
      <c r="V298" t="b">
        <v>0</v>
      </c>
      <c r="W298" t="s">
        <v>265</v>
      </c>
      <c r="X298">
        <v>1</v>
      </c>
      <c r="Y298" t="s">
        <v>2078</v>
      </c>
      <c r="Z298" t="s">
        <v>265</v>
      </c>
      <c r="AA298" t="s">
        <v>265</v>
      </c>
      <c r="AB298" t="s">
        <v>265</v>
      </c>
      <c r="AC298" t="s">
        <v>265</v>
      </c>
      <c r="AD298" t="s">
        <v>265</v>
      </c>
      <c r="AE298" t="s">
        <v>265</v>
      </c>
      <c r="AF298" t="s">
        <v>266</v>
      </c>
      <c r="AG298" t="s">
        <v>265</v>
      </c>
      <c r="AH298" t="s">
        <v>265</v>
      </c>
      <c r="AI298" t="s">
        <v>265</v>
      </c>
      <c r="AJ298" t="s">
        <v>265</v>
      </c>
      <c r="AL298" t="str">
        <f>IF(SUNA_AGENCY_EN[[#This Row],[relevancy_classification_english]]="Relevant","مناسب",IF(SUNA_AGENCY_EN[[#This Row],[relevancy_classification_english]]="Relevant","عَرَضِيّ",""))</f>
        <v/>
      </c>
      <c r="AN298" t="str">
        <f>IF(SUNA_AGENCY_EN[[#This Row],[sentiment_analysis_english]]="Negative","سلبي",IF(SUNA_AGENCY_EN[[#This Row],[sentiment_analysis_english]]="Neutral","حيادي",IF(SUNA_AGENCY_EN[[#This Row],[sentiment_analysis_english]]="Positive","إيجابي","")))</f>
        <v/>
      </c>
      <c r="AO298" t="str">
        <f>INDEX(TextClassificationList[],MATCH(SUNA_AGENCY_EN[[#This Row],[text_classification_arabic]],TextClassificationList[text_classification_arabic],0),1)</f>
        <v>Politics</v>
      </c>
      <c r="AP298" t="s">
        <v>174</v>
      </c>
      <c r="AQ298" t="e">
        <f>INDEX(TextClassificationList[],MATCH(SUNA_AGENCY_EN[[#This Row],[text_classification_arabic2]],TextClassificationList[text_classification_arabic],0),1)</f>
        <v>#N/A</v>
      </c>
      <c r="AS298" t="e">
        <f>INDEX(TextClassificationList[],MATCH(SUNA_AGENCY_EN[[#This Row],[text_classification_arabic3]],TextClassificationList[text_classification_arabic],0),1)</f>
        <v>#N/A</v>
      </c>
      <c r="AU298" t="e">
        <f>INDEX(TextClassificationList[],MATCH(SUNA_AGENCY_EN[[#This Row],[text_classification_arabic3]],TextClassificationList[text_classification_arabic],0),1)</f>
        <v>#N/A</v>
      </c>
      <c r="AW298" t="e">
        <f>INDEX(TextClassificationList[],MATCH(SUNA_AGENCY_EN[[#This Row],[text_classification_arabic5]],TextClassificationList[text_classification_arabic],0),1)</f>
        <v>#N/A</v>
      </c>
    </row>
    <row r="299" spans="1:49" x14ac:dyDescent="0.2">
      <c r="A299">
        <v>1.6172843563802829E+18</v>
      </c>
      <c r="B299">
        <v>1.6172843563802829E+18</v>
      </c>
      <c r="C299" t="s">
        <v>2079</v>
      </c>
      <c r="D299" s="1">
        <v>44949</v>
      </c>
      <c r="E299" s="2">
        <v>9.3981481481481485E-3</v>
      </c>
      <c r="F299">
        <v>200</v>
      </c>
      <c r="G299">
        <v>1.4671198087391683E+18</v>
      </c>
      <c r="H299" t="s">
        <v>295</v>
      </c>
      <c r="I299" t="s">
        <v>296</v>
      </c>
      <c r="J299" t="s">
        <v>265</v>
      </c>
      <c r="K299" t="s">
        <v>2080</v>
      </c>
      <c r="L299" t="s">
        <v>272</v>
      </c>
      <c r="M299" t="s">
        <v>266</v>
      </c>
      <c r="N299" t="s">
        <v>2081</v>
      </c>
      <c r="O299" t="s">
        <v>2082</v>
      </c>
      <c r="P299">
        <v>0</v>
      </c>
      <c r="Q299">
        <v>0</v>
      </c>
      <c r="R299">
        <v>1</v>
      </c>
      <c r="S299" t="s">
        <v>300</v>
      </c>
      <c r="T299" t="s">
        <v>266</v>
      </c>
      <c r="U299" t="s">
        <v>2083</v>
      </c>
      <c r="V299" t="b">
        <v>0</v>
      </c>
      <c r="W299" t="s">
        <v>265</v>
      </c>
      <c r="X299">
        <v>1</v>
      </c>
      <c r="Y299" t="s">
        <v>2084</v>
      </c>
      <c r="Z299" t="s">
        <v>265</v>
      </c>
      <c r="AA299" t="s">
        <v>265</v>
      </c>
      <c r="AB299" t="s">
        <v>265</v>
      </c>
      <c r="AC299" t="s">
        <v>265</v>
      </c>
      <c r="AD299" t="s">
        <v>265</v>
      </c>
      <c r="AE299" t="s">
        <v>265</v>
      </c>
      <c r="AF299" t="s">
        <v>266</v>
      </c>
      <c r="AG299" t="s">
        <v>265</v>
      </c>
      <c r="AH299" t="s">
        <v>265</v>
      </c>
      <c r="AI299" t="s">
        <v>265</v>
      </c>
      <c r="AJ299" t="s">
        <v>265</v>
      </c>
      <c r="AL299" t="str">
        <f>IF(SUNA_AGENCY_EN[[#This Row],[relevancy_classification_english]]="Relevant","مناسب",IF(SUNA_AGENCY_EN[[#This Row],[relevancy_classification_english]]="Relevant","عَرَضِيّ",""))</f>
        <v/>
      </c>
      <c r="AN299" t="str">
        <f>IF(SUNA_AGENCY_EN[[#This Row],[sentiment_analysis_english]]="Negative","سلبي",IF(SUNA_AGENCY_EN[[#This Row],[sentiment_analysis_english]]="Neutral","حيادي",IF(SUNA_AGENCY_EN[[#This Row],[sentiment_analysis_english]]="Positive","إيجابي","")))</f>
        <v/>
      </c>
      <c r="AO299" t="str">
        <f>INDEX(TextClassificationList[],MATCH(SUNA_AGENCY_EN[[#This Row],[text_classification_arabic]],TextClassificationList[text_classification_arabic],0),1)</f>
        <v>Politics</v>
      </c>
      <c r="AP299" t="s">
        <v>174</v>
      </c>
      <c r="AQ299" t="e">
        <f>INDEX(TextClassificationList[],MATCH(SUNA_AGENCY_EN[[#This Row],[text_classification_arabic2]],TextClassificationList[text_classification_arabic],0),1)</f>
        <v>#N/A</v>
      </c>
      <c r="AS299" t="e">
        <f>INDEX(TextClassificationList[],MATCH(SUNA_AGENCY_EN[[#This Row],[text_classification_arabic3]],TextClassificationList[text_classification_arabic],0),1)</f>
        <v>#N/A</v>
      </c>
      <c r="AU299" t="e">
        <f>INDEX(TextClassificationList[],MATCH(SUNA_AGENCY_EN[[#This Row],[text_classification_arabic3]],TextClassificationList[text_classification_arabic],0),1)</f>
        <v>#N/A</v>
      </c>
      <c r="AW299" t="e">
        <f>INDEX(TextClassificationList[],MATCH(SUNA_AGENCY_EN[[#This Row],[text_classification_arabic5]],TextClassificationList[text_classification_arabic],0),1)</f>
        <v>#N/A</v>
      </c>
    </row>
    <row r="300" spans="1:49" x14ac:dyDescent="0.2">
      <c r="A300">
        <v>1.6172822284756419E+18</v>
      </c>
      <c r="B300">
        <v>1.6172822284756419E+18</v>
      </c>
      <c r="C300" t="s">
        <v>2085</v>
      </c>
      <c r="D300" s="1">
        <v>44949</v>
      </c>
      <c r="E300" s="2">
        <v>3.5300925925925925E-3</v>
      </c>
      <c r="F300">
        <v>200</v>
      </c>
      <c r="G300">
        <v>1.4671198087391683E+18</v>
      </c>
      <c r="H300" t="s">
        <v>295</v>
      </c>
      <c r="I300" t="s">
        <v>296</v>
      </c>
      <c r="J300" t="s">
        <v>265</v>
      </c>
      <c r="K300" t="s">
        <v>2086</v>
      </c>
      <c r="L300" t="s">
        <v>272</v>
      </c>
      <c r="M300" t="s">
        <v>266</v>
      </c>
      <c r="N300" t="s">
        <v>2087</v>
      </c>
      <c r="O300" t="s">
        <v>2088</v>
      </c>
      <c r="P300">
        <v>0</v>
      </c>
      <c r="Q300">
        <v>0</v>
      </c>
      <c r="R300">
        <v>0</v>
      </c>
      <c r="S300" t="s">
        <v>300</v>
      </c>
      <c r="T300" t="s">
        <v>266</v>
      </c>
      <c r="U300" t="s">
        <v>2089</v>
      </c>
      <c r="V300" t="b">
        <v>0</v>
      </c>
      <c r="W300" t="s">
        <v>265</v>
      </c>
      <c r="X300">
        <v>1</v>
      </c>
      <c r="Y300" t="s">
        <v>2090</v>
      </c>
      <c r="Z300" t="s">
        <v>265</v>
      </c>
      <c r="AA300" t="s">
        <v>265</v>
      </c>
      <c r="AB300" t="s">
        <v>265</v>
      </c>
      <c r="AC300" t="s">
        <v>265</v>
      </c>
      <c r="AD300" t="s">
        <v>265</v>
      </c>
      <c r="AE300" t="s">
        <v>265</v>
      </c>
      <c r="AF300" t="s">
        <v>266</v>
      </c>
      <c r="AG300" t="s">
        <v>265</v>
      </c>
      <c r="AH300" t="s">
        <v>265</v>
      </c>
      <c r="AI300" t="s">
        <v>265</v>
      </c>
      <c r="AJ300" t="s">
        <v>265</v>
      </c>
      <c r="AL300" t="str">
        <f>IF(SUNA_AGENCY_EN[[#This Row],[relevancy_classification_english]]="Relevant","مناسب",IF(SUNA_AGENCY_EN[[#This Row],[relevancy_classification_english]]="Relevant","عَرَضِيّ",""))</f>
        <v/>
      </c>
      <c r="AN300" t="str">
        <f>IF(SUNA_AGENCY_EN[[#This Row],[sentiment_analysis_english]]="Negative","سلبي",IF(SUNA_AGENCY_EN[[#This Row],[sentiment_analysis_english]]="Neutral","حيادي",IF(SUNA_AGENCY_EN[[#This Row],[sentiment_analysis_english]]="Positive","إيجابي","")))</f>
        <v/>
      </c>
      <c r="AO300" t="str">
        <f>INDEX(TextClassificationList[],MATCH(SUNA_AGENCY_EN[[#This Row],[text_classification_arabic]],TextClassificationList[text_classification_arabic],0),1)</f>
        <v>Politics</v>
      </c>
      <c r="AP300" t="s">
        <v>174</v>
      </c>
      <c r="AQ300" t="e">
        <f>INDEX(TextClassificationList[],MATCH(SUNA_AGENCY_EN[[#This Row],[text_classification_arabic2]],TextClassificationList[text_classification_arabic],0),1)</f>
        <v>#N/A</v>
      </c>
      <c r="AS300" t="e">
        <f>INDEX(TextClassificationList[],MATCH(SUNA_AGENCY_EN[[#This Row],[text_classification_arabic3]],TextClassificationList[text_classification_arabic],0),1)</f>
        <v>#N/A</v>
      </c>
      <c r="AU300" t="e">
        <f>INDEX(TextClassificationList[],MATCH(SUNA_AGENCY_EN[[#This Row],[text_classification_arabic3]],TextClassificationList[text_classification_arabic],0),1)</f>
        <v>#N/A</v>
      </c>
      <c r="AW300" t="e">
        <f>INDEX(TextClassificationList[],MATCH(SUNA_AGENCY_EN[[#This Row],[text_classification_arabic5]],TextClassificationList[text_classification_arabic],0),1)</f>
        <v>#N/A</v>
      </c>
    </row>
    <row r="301" spans="1:49" x14ac:dyDescent="0.2">
      <c r="A301">
        <v>1.6172820781936845E+18</v>
      </c>
      <c r="B301">
        <v>1.6172820781936845E+18</v>
      </c>
      <c r="C301" t="s">
        <v>2091</v>
      </c>
      <c r="D301" s="1">
        <v>44949</v>
      </c>
      <c r="E301" s="2">
        <v>3.1134259259259257E-3</v>
      </c>
      <c r="F301">
        <v>200</v>
      </c>
      <c r="G301">
        <v>1.4671198087391683E+18</v>
      </c>
      <c r="H301" t="s">
        <v>295</v>
      </c>
      <c r="I301" t="s">
        <v>296</v>
      </c>
      <c r="J301" t="s">
        <v>265</v>
      </c>
      <c r="K301" t="s">
        <v>2092</v>
      </c>
      <c r="L301" t="s">
        <v>272</v>
      </c>
      <c r="M301" t="s">
        <v>266</v>
      </c>
      <c r="N301" t="s">
        <v>2093</v>
      </c>
      <c r="O301" t="s">
        <v>2094</v>
      </c>
      <c r="P301">
        <v>0</v>
      </c>
      <c r="Q301">
        <v>0</v>
      </c>
      <c r="R301">
        <v>0</v>
      </c>
      <c r="S301" t="s">
        <v>300</v>
      </c>
      <c r="T301" t="s">
        <v>266</v>
      </c>
      <c r="U301" t="s">
        <v>2095</v>
      </c>
      <c r="V301" t="b">
        <v>0</v>
      </c>
      <c r="W301" t="s">
        <v>265</v>
      </c>
      <c r="X301">
        <v>1</v>
      </c>
      <c r="Y301" t="s">
        <v>2096</v>
      </c>
      <c r="Z301" t="s">
        <v>265</v>
      </c>
      <c r="AA301" t="s">
        <v>265</v>
      </c>
      <c r="AB301" t="s">
        <v>265</v>
      </c>
      <c r="AC301" t="s">
        <v>265</v>
      </c>
      <c r="AD301" t="s">
        <v>265</v>
      </c>
      <c r="AE301" t="s">
        <v>265</v>
      </c>
      <c r="AF301" t="s">
        <v>266</v>
      </c>
      <c r="AG301" t="s">
        <v>265</v>
      </c>
      <c r="AH301" t="s">
        <v>265</v>
      </c>
      <c r="AI301" t="s">
        <v>265</v>
      </c>
      <c r="AJ301" t="s">
        <v>265</v>
      </c>
      <c r="AL301" t="str">
        <f>IF(SUNA_AGENCY_EN[[#This Row],[relevancy_classification_english]]="Relevant","مناسب",IF(SUNA_AGENCY_EN[[#This Row],[relevancy_classification_english]]="Relevant","عَرَضِيّ",""))</f>
        <v/>
      </c>
      <c r="AN301" t="str">
        <f>IF(SUNA_AGENCY_EN[[#This Row],[sentiment_analysis_english]]="Negative","سلبي",IF(SUNA_AGENCY_EN[[#This Row],[sentiment_analysis_english]]="Neutral","حيادي",IF(SUNA_AGENCY_EN[[#This Row],[sentiment_analysis_english]]="Positive","إيجابي","")))</f>
        <v/>
      </c>
      <c r="AO301" t="str">
        <f>INDEX(TextClassificationList[],MATCH(SUNA_AGENCY_EN[[#This Row],[text_classification_arabic]],TextClassificationList[text_classification_arabic],0),1)</f>
        <v>Politics</v>
      </c>
      <c r="AP301" t="s">
        <v>174</v>
      </c>
      <c r="AQ301" t="e">
        <f>INDEX(TextClassificationList[],MATCH(SUNA_AGENCY_EN[[#This Row],[text_classification_arabic2]],TextClassificationList[text_classification_arabic],0),1)</f>
        <v>#N/A</v>
      </c>
      <c r="AS301" t="e">
        <f>INDEX(TextClassificationList[],MATCH(SUNA_AGENCY_EN[[#This Row],[text_classification_arabic3]],TextClassificationList[text_classification_arabic],0),1)</f>
        <v>#N/A</v>
      </c>
      <c r="AU301" t="e">
        <f>INDEX(TextClassificationList[],MATCH(SUNA_AGENCY_EN[[#This Row],[text_classification_arabic3]],TextClassificationList[text_classification_arabic],0),1)</f>
        <v>#N/A</v>
      </c>
      <c r="AW301" t="e">
        <f>INDEX(TextClassificationList[],MATCH(SUNA_AGENCY_EN[[#This Row],[text_classification_arabic5]],TextClassificationList[text_classification_arabic],0),1)</f>
        <v>#N/A</v>
      </c>
    </row>
    <row r="302" spans="1:49" hidden="1" x14ac:dyDescent="0.2">
      <c r="A302">
        <v>1.6172803387865006E+18</v>
      </c>
      <c r="B302">
        <v>1.6172803387865006E+18</v>
      </c>
      <c r="C302" t="s">
        <v>2097</v>
      </c>
      <c r="D302" s="1">
        <v>44948</v>
      </c>
      <c r="E302" s="2">
        <v>0.99832175925925926</v>
      </c>
      <c r="F302">
        <v>200</v>
      </c>
      <c r="G302">
        <v>1.4671198087391683E+18</v>
      </c>
      <c r="H302" t="s">
        <v>295</v>
      </c>
      <c r="I302" t="s">
        <v>296</v>
      </c>
      <c r="J302" t="s">
        <v>265</v>
      </c>
      <c r="K302" t="s">
        <v>2098</v>
      </c>
      <c r="L302" t="s">
        <v>272</v>
      </c>
      <c r="M302" t="s">
        <v>266</v>
      </c>
      <c r="N302" t="s">
        <v>2099</v>
      </c>
      <c r="O302" t="s">
        <v>2100</v>
      </c>
      <c r="P302">
        <v>0</v>
      </c>
      <c r="Q302">
        <v>0</v>
      </c>
      <c r="R302">
        <v>0</v>
      </c>
      <c r="S302" t="s">
        <v>300</v>
      </c>
      <c r="T302" t="s">
        <v>266</v>
      </c>
      <c r="U302" t="s">
        <v>2101</v>
      </c>
      <c r="V302" t="b">
        <v>0</v>
      </c>
      <c r="W302" t="s">
        <v>265</v>
      </c>
      <c r="X302">
        <v>1</v>
      </c>
      <c r="Y302" t="s">
        <v>2102</v>
      </c>
      <c r="Z302" t="s">
        <v>265</v>
      </c>
      <c r="AA302" t="s">
        <v>265</v>
      </c>
      <c r="AB302" t="s">
        <v>265</v>
      </c>
      <c r="AC302" t="s">
        <v>265</v>
      </c>
      <c r="AD302" t="s">
        <v>265</v>
      </c>
      <c r="AE302" t="s">
        <v>265</v>
      </c>
      <c r="AF302" t="s">
        <v>266</v>
      </c>
      <c r="AG302" t="s">
        <v>265</v>
      </c>
      <c r="AH302" t="s">
        <v>265</v>
      </c>
      <c r="AI302" t="s">
        <v>265</v>
      </c>
      <c r="AJ302" t="s">
        <v>265</v>
      </c>
      <c r="AK302" t="s">
        <v>267</v>
      </c>
      <c r="AL302" t="str">
        <f>IF(SUNA_AGENCY_EN[[#This Row],[relevancy_classification_english]]="Relevant","مناسب",IF(SUNA_AGENCY_EN[[#This Row],[relevancy_classification_english]]="Relevant","عَرَضِيّ",""))</f>
        <v>مناسب</v>
      </c>
      <c r="AM302" t="s">
        <v>269</v>
      </c>
      <c r="AN302" t="str">
        <f>IF(SUNA_AGENCY_EN[[#This Row],[sentiment_analysis_english]]="Negative","سلبي",IF(SUNA_AGENCY_EN[[#This Row],[sentiment_analysis_english]]="Neutral","حيادي",IF(SUNA_AGENCY_EN[[#This Row],[sentiment_analysis_english]]="Positive","إيجابي","")))</f>
        <v>إيجابي</v>
      </c>
      <c r="AO302" t="str">
        <f>INDEX(TextClassificationList[],MATCH(SUNA_AGENCY_EN[[#This Row],[text_classification_arabic]],TextClassificationList[text_classification_arabic],0),1)</f>
        <v>Food Security</v>
      </c>
      <c r="AP302" t="s">
        <v>214</v>
      </c>
      <c r="AQ302" t="e">
        <f>INDEX(TextClassificationList[],MATCH(SUNA_AGENCY_EN[[#This Row],[text_classification_arabic2]],TextClassificationList[text_classification_arabic],0),1)</f>
        <v>#N/A</v>
      </c>
      <c r="AS302" t="e">
        <f>INDEX(TextClassificationList[],MATCH(SUNA_AGENCY_EN[[#This Row],[text_classification_arabic3]],TextClassificationList[text_classification_arabic],0),1)</f>
        <v>#N/A</v>
      </c>
      <c r="AU302" t="e">
        <f>INDEX(TextClassificationList[],MATCH(SUNA_AGENCY_EN[[#This Row],[text_classification_arabic3]],TextClassificationList[text_classification_arabic],0),1)</f>
        <v>#N/A</v>
      </c>
      <c r="AW302" t="e">
        <f>INDEX(TextClassificationList[],MATCH(SUNA_AGENCY_EN[[#This Row],[text_classification_arabic5]],TextClassificationList[text_classification_arabic],0),1)</f>
        <v>#N/A</v>
      </c>
    </row>
    <row r="303" spans="1:49" x14ac:dyDescent="0.2">
      <c r="A303">
        <v>1.6172803344371548E+18</v>
      </c>
      <c r="B303">
        <v>1.6172803344371548E+18</v>
      </c>
      <c r="C303" t="s">
        <v>2103</v>
      </c>
      <c r="D303" s="1">
        <v>44948</v>
      </c>
      <c r="E303" s="2">
        <v>0.99831018518518522</v>
      </c>
      <c r="F303">
        <v>200</v>
      </c>
      <c r="G303">
        <v>1.4671198087391683E+18</v>
      </c>
      <c r="H303" t="s">
        <v>295</v>
      </c>
      <c r="I303" t="s">
        <v>296</v>
      </c>
      <c r="J303" t="s">
        <v>265</v>
      </c>
      <c r="K303" t="s">
        <v>2104</v>
      </c>
      <c r="L303" t="s">
        <v>280</v>
      </c>
      <c r="M303" t="s">
        <v>266</v>
      </c>
      <c r="N303" t="s">
        <v>2105</v>
      </c>
      <c r="O303" t="s">
        <v>2106</v>
      </c>
      <c r="P303">
        <v>0</v>
      </c>
      <c r="Q303">
        <v>0</v>
      </c>
      <c r="R303">
        <v>0</v>
      </c>
      <c r="S303" t="s">
        <v>300</v>
      </c>
      <c r="T303" t="s">
        <v>266</v>
      </c>
      <c r="U303" t="s">
        <v>2107</v>
      </c>
      <c r="V303" t="b">
        <v>0</v>
      </c>
      <c r="W303" t="s">
        <v>265</v>
      </c>
      <c r="X303">
        <v>1</v>
      </c>
      <c r="Y303" t="s">
        <v>2108</v>
      </c>
      <c r="Z303" t="s">
        <v>265</v>
      </c>
      <c r="AA303" t="s">
        <v>265</v>
      </c>
      <c r="AB303" t="s">
        <v>265</v>
      </c>
      <c r="AC303" t="s">
        <v>265</v>
      </c>
      <c r="AD303" t="s">
        <v>265</v>
      </c>
      <c r="AE303" t="s">
        <v>265</v>
      </c>
      <c r="AF303" t="s">
        <v>266</v>
      </c>
      <c r="AG303" t="s">
        <v>265</v>
      </c>
      <c r="AH303" t="s">
        <v>265</v>
      </c>
      <c r="AI303" t="s">
        <v>265</v>
      </c>
      <c r="AJ303" t="s">
        <v>265</v>
      </c>
      <c r="AL303" t="str">
        <f>IF(SUNA_AGENCY_EN[[#This Row],[relevancy_classification_english]]="Relevant","مناسب",IF(SUNA_AGENCY_EN[[#This Row],[relevancy_classification_english]]="Relevant","عَرَضِيّ",""))</f>
        <v/>
      </c>
      <c r="AN303" t="str">
        <f>IF(SUNA_AGENCY_EN[[#This Row],[sentiment_analysis_english]]="Negative","سلبي",IF(SUNA_AGENCY_EN[[#This Row],[sentiment_analysis_english]]="Neutral","حيادي",IF(SUNA_AGENCY_EN[[#This Row],[sentiment_analysis_english]]="Positive","إيجابي","")))</f>
        <v/>
      </c>
      <c r="AO303" t="str">
        <f>INDEX(TextClassificationList[],MATCH(SUNA_AGENCY_EN[[#This Row],[text_classification_arabic]],TextClassificationList[text_classification_arabic],0),1)</f>
        <v>Politics</v>
      </c>
      <c r="AP303" t="s">
        <v>174</v>
      </c>
      <c r="AQ303" t="e">
        <f>INDEX(TextClassificationList[],MATCH(SUNA_AGENCY_EN[[#This Row],[text_classification_arabic2]],TextClassificationList[text_classification_arabic],0),1)</f>
        <v>#N/A</v>
      </c>
      <c r="AS303" t="e">
        <f>INDEX(TextClassificationList[],MATCH(SUNA_AGENCY_EN[[#This Row],[text_classification_arabic3]],TextClassificationList[text_classification_arabic],0),1)</f>
        <v>#N/A</v>
      </c>
      <c r="AU303" t="e">
        <f>INDEX(TextClassificationList[],MATCH(SUNA_AGENCY_EN[[#This Row],[text_classification_arabic3]],TextClassificationList[text_classification_arabic],0),1)</f>
        <v>#N/A</v>
      </c>
      <c r="AW303" t="e">
        <f>INDEX(TextClassificationList[],MATCH(SUNA_AGENCY_EN[[#This Row],[text_classification_arabic5]],TextClassificationList[text_classification_arabic],0),1)</f>
        <v>#N/A</v>
      </c>
    </row>
    <row r="304" spans="1:49" x14ac:dyDescent="0.2">
      <c r="A304">
        <v>1.6172799188906803E+18</v>
      </c>
      <c r="B304">
        <v>1.6172799188906803E+18</v>
      </c>
      <c r="C304" t="s">
        <v>2109</v>
      </c>
      <c r="D304" s="1">
        <v>44948</v>
      </c>
      <c r="E304" s="2">
        <v>0.99715277777777778</v>
      </c>
      <c r="F304">
        <v>200</v>
      </c>
      <c r="G304">
        <v>1.4671198087391683E+18</v>
      </c>
      <c r="H304" t="s">
        <v>295</v>
      </c>
      <c r="I304" t="s">
        <v>296</v>
      </c>
      <c r="J304" t="s">
        <v>265</v>
      </c>
      <c r="K304" t="s">
        <v>2110</v>
      </c>
      <c r="L304" t="s">
        <v>272</v>
      </c>
      <c r="M304" t="s">
        <v>266</v>
      </c>
      <c r="N304" t="s">
        <v>2111</v>
      </c>
      <c r="O304" t="s">
        <v>2112</v>
      </c>
      <c r="P304">
        <v>0</v>
      </c>
      <c r="Q304">
        <v>0</v>
      </c>
      <c r="R304">
        <v>0</v>
      </c>
      <c r="S304" t="s">
        <v>300</v>
      </c>
      <c r="T304" t="s">
        <v>266</v>
      </c>
      <c r="U304" t="s">
        <v>2113</v>
      </c>
      <c r="V304" t="b">
        <v>0</v>
      </c>
      <c r="W304" t="s">
        <v>265</v>
      </c>
      <c r="X304">
        <v>1</v>
      </c>
      <c r="Y304" t="s">
        <v>2114</v>
      </c>
      <c r="Z304" t="s">
        <v>265</v>
      </c>
      <c r="AA304" t="s">
        <v>265</v>
      </c>
      <c r="AB304" t="s">
        <v>265</v>
      </c>
      <c r="AC304" t="s">
        <v>265</v>
      </c>
      <c r="AD304" t="s">
        <v>265</v>
      </c>
      <c r="AE304" t="s">
        <v>265</v>
      </c>
      <c r="AF304" t="s">
        <v>266</v>
      </c>
      <c r="AG304" t="s">
        <v>265</v>
      </c>
      <c r="AH304" t="s">
        <v>265</v>
      </c>
      <c r="AI304" t="s">
        <v>265</v>
      </c>
      <c r="AJ304" t="s">
        <v>265</v>
      </c>
      <c r="AL304" t="str">
        <f>IF(SUNA_AGENCY_EN[[#This Row],[relevancy_classification_english]]="Relevant","مناسب",IF(SUNA_AGENCY_EN[[#This Row],[relevancy_classification_english]]="Relevant","عَرَضِيّ",""))</f>
        <v/>
      </c>
      <c r="AN304" t="str">
        <f>IF(SUNA_AGENCY_EN[[#This Row],[sentiment_analysis_english]]="Negative","سلبي",IF(SUNA_AGENCY_EN[[#This Row],[sentiment_analysis_english]]="Neutral","حيادي",IF(SUNA_AGENCY_EN[[#This Row],[sentiment_analysis_english]]="Positive","إيجابي","")))</f>
        <v/>
      </c>
      <c r="AO304" t="str">
        <f>INDEX(TextClassificationList[],MATCH(SUNA_AGENCY_EN[[#This Row],[text_classification_arabic]],TextClassificationList[text_classification_arabic],0),1)</f>
        <v>Politics</v>
      </c>
      <c r="AP304" t="s">
        <v>174</v>
      </c>
      <c r="AQ304" t="e">
        <f>INDEX(TextClassificationList[],MATCH(SUNA_AGENCY_EN[[#This Row],[text_classification_arabic2]],TextClassificationList[text_classification_arabic],0),1)</f>
        <v>#N/A</v>
      </c>
      <c r="AS304" t="e">
        <f>INDEX(TextClassificationList[],MATCH(SUNA_AGENCY_EN[[#This Row],[text_classification_arabic3]],TextClassificationList[text_classification_arabic],0),1)</f>
        <v>#N/A</v>
      </c>
      <c r="AU304" t="e">
        <f>INDEX(TextClassificationList[],MATCH(SUNA_AGENCY_EN[[#This Row],[text_classification_arabic3]],TextClassificationList[text_classification_arabic],0),1)</f>
        <v>#N/A</v>
      </c>
      <c r="AW304" t="e">
        <f>INDEX(TextClassificationList[],MATCH(SUNA_AGENCY_EN[[#This Row],[text_classification_arabic5]],TextClassificationList[text_classification_arabic],0),1)</f>
        <v>#N/A</v>
      </c>
    </row>
    <row r="305" spans="1:49" x14ac:dyDescent="0.2">
      <c r="A305">
        <v>1.61727990809011E+18</v>
      </c>
      <c r="B305">
        <v>1.61727990809011E+18</v>
      </c>
      <c r="C305" t="s">
        <v>2115</v>
      </c>
      <c r="D305" s="1">
        <v>44948</v>
      </c>
      <c r="E305" s="2">
        <v>0.99712962962962959</v>
      </c>
      <c r="F305">
        <v>200</v>
      </c>
      <c r="G305">
        <v>1.4671198087391683E+18</v>
      </c>
      <c r="H305" t="s">
        <v>295</v>
      </c>
      <c r="I305" t="s">
        <v>296</v>
      </c>
      <c r="J305" t="s">
        <v>265</v>
      </c>
      <c r="K305" t="s">
        <v>2116</v>
      </c>
      <c r="L305" t="s">
        <v>272</v>
      </c>
      <c r="M305" t="s">
        <v>266</v>
      </c>
      <c r="N305" t="s">
        <v>2117</v>
      </c>
      <c r="O305" t="s">
        <v>2118</v>
      </c>
      <c r="P305">
        <v>0</v>
      </c>
      <c r="Q305">
        <v>0</v>
      </c>
      <c r="R305">
        <v>0</v>
      </c>
      <c r="S305" t="s">
        <v>300</v>
      </c>
      <c r="T305" t="s">
        <v>266</v>
      </c>
      <c r="U305" t="s">
        <v>2119</v>
      </c>
      <c r="V305" t="b">
        <v>0</v>
      </c>
      <c r="W305" t="s">
        <v>265</v>
      </c>
      <c r="X305">
        <v>1</v>
      </c>
      <c r="Y305" t="s">
        <v>2120</v>
      </c>
      <c r="Z305" t="s">
        <v>265</v>
      </c>
      <c r="AA305" t="s">
        <v>265</v>
      </c>
      <c r="AB305" t="s">
        <v>265</v>
      </c>
      <c r="AC305" t="s">
        <v>265</v>
      </c>
      <c r="AD305" t="s">
        <v>265</v>
      </c>
      <c r="AE305" t="s">
        <v>265</v>
      </c>
      <c r="AF305" t="s">
        <v>266</v>
      </c>
      <c r="AG305" t="s">
        <v>265</v>
      </c>
      <c r="AH305" t="s">
        <v>265</v>
      </c>
      <c r="AI305" t="s">
        <v>265</v>
      </c>
      <c r="AJ305" t="s">
        <v>265</v>
      </c>
      <c r="AL305" t="str">
        <f>IF(SUNA_AGENCY_EN[[#This Row],[relevancy_classification_english]]="Relevant","مناسب",IF(SUNA_AGENCY_EN[[#This Row],[relevancy_classification_english]]="Relevant","عَرَضِيّ",""))</f>
        <v/>
      </c>
      <c r="AN305" t="str">
        <f>IF(SUNA_AGENCY_EN[[#This Row],[sentiment_analysis_english]]="Negative","سلبي",IF(SUNA_AGENCY_EN[[#This Row],[sentiment_analysis_english]]="Neutral","حيادي",IF(SUNA_AGENCY_EN[[#This Row],[sentiment_analysis_english]]="Positive","إيجابي","")))</f>
        <v/>
      </c>
      <c r="AO305" t="str">
        <f>INDEX(TextClassificationList[],MATCH(SUNA_AGENCY_EN[[#This Row],[text_classification_arabic]],TextClassificationList[text_classification_arabic],0),1)</f>
        <v>Politics</v>
      </c>
      <c r="AP305" t="s">
        <v>174</v>
      </c>
      <c r="AQ305" t="e">
        <f>INDEX(TextClassificationList[],MATCH(SUNA_AGENCY_EN[[#This Row],[text_classification_arabic2]],TextClassificationList[text_classification_arabic],0),1)</f>
        <v>#N/A</v>
      </c>
      <c r="AS305" t="e">
        <f>INDEX(TextClassificationList[],MATCH(SUNA_AGENCY_EN[[#This Row],[text_classification_arabic3]],TextClassificationList[text_classification_arabic],0),1)</f>
        <v>#N/A</v>
      </c>
      <c r="AU305" t="e">
        <f>INDEX(TextClassificationList[],MATCH(SUNA_AGENCY_EN[[#This Row],[text_classification_arabic3]],TextClassificationList[text_classification_arabic],0),1)</f>
        <v>#N/A</v>
      </c>
      <c r="AW305" t="e">
        <f>INDEX(TextClassificationList[],MATCH(SUNA_AGENCY_EN[[#This Row],[text_classification_arabic5]],TextClassificationList[text_classification_arabic],0),1)</f>
        <v>#N/A</v>
      </c>
    </row>
    <row r="306" spans="1:49" x14ac:dyDescent="0.2">
      <c r="A306">
        <v>1.6172796960471532E+18</v>
      </c>
      <c r="B306">
        <v>1.6172796960471532E+18</v>
      </c>
      <c r="C306" t="s">
        <v>2121</v>
      </c>
      <c r="D306" s="1">
        <v>44948</v>
      </c>
      <c r="E306" s="2">
        <v>0.99653935185185183</v>
      </c>
      <c r="F306">
        <v>200</v>
      </c>
      <c r="G306">
        <v>1.4671198087391683E+18</v>
      </c>
      <c r="H306" t="s">
        <v>295</v>
      </c>
      <c r="I306" t="s">
        <v>296</v>
      </c>
      <c r="J306" t="s">
        <v>265</v>
      </c>
      <c r="K306" t="s">
        <v>2122</v>
      </c>
      <c r="L306" t="s">
        <v>276</v>
      </c>
      <c r="M306" t="s">
        <v>266</v>
      </c>
      <c r="N306" t="s">
        <v>2123</v>
      </c>
      <c r="O306" t="s">
        <v>2124</v>
      </c>
      <c r="P306">
        <v>0</v>
      </c>
      <c r="Q306">
        <v>0</v>
      </c>
      <c r="R306">
        <v>0</v>
      </c>
      <c r="S306" t="s">
        <v>300</v>
      </c>
      <c r="T306" t="s">
        <v>266</v>
      </c>
      <c r="U306" t="s">
        <v>2125</v>
      </c>
      <c r="V306" t="b">
        <v>0</v>
      </c>
      <c r="W306" t="s">
        <v>265</v>
      </c>
      <c r="X306">
        <v>1</v>
      </c>
      <c r="Y306" t="s">
        <v>2126</v>
      </c>
      <c r="Z306" t="s">
        <v>265</v>
      </c>
      <c r="AA306" t="s">
        <v>265</v>
      </c>
      <c r="AB306" t="s">
        <v>265</v>
      </c>
      <c r="AC306" t="s">
        <v>265</v>
      </c>
      <c r="AD306" t="s">
        <v>265</v>
      </c>
      <c r="AE306" t="s">
        <v>265</v>
      </c>
      <c r="AF306" t="s">
        <v>266</v>
      </c>
      <c r="AG306" t="s">
        <v>265</v>
      </c>
      <c r="AH306" t="s">
        <v>265</v>
      </c>
      <c r="AI306" t="s">
        <v>265</v>
      </c>
      <c r="AJ306" t="s">
        <v>265</v>
      </c>
      <c r="AL306" t="str">
        <f>IF(SUNA_AGENCY_EN[[#This Row],[relevancy_classification_english]]="Relevant","مناسب",IF(SUNA_AGENCY_EN[[#This Row],[relevancy_classification_english]]="Relevant","عَرَضِيّ",""))</f>
        <v/>
      </c>
      <c r="AN306" t="str">
        <f>IF(SUNA_AGENCY_EN[[#This Row],[sentiment_analysis_english]]="Negative","سلبي",IF(SUNA_AGENCY_EN[[#This Row],[sentiment_analysis_english]]="Neutral","حيادي",IF(SUNA_AGENCY_EN[[#This Row],[sentiment_analysis_english]]="Positive","إيجابي","")))</f>
        <v/>
      </c>
      <c r="AO306" t="str">
        <f>INDEX(TextClassificationList[],MATCH(SUNA_AGENCY_EN[[#This Row],[text_classification_arabic]],TextClassificationList[text_classification_arabic],0),1)</f>
        <v>Politics</v>
      </c>
      <c r="AP306" t="s">
        <v>174</v>
      </c>
      <c r="AQ306" t="e">
        <f>INDEX(TextClassificationList[],MATCH(SUNA_AGENCY_EN[[#This Row],[text_classification_arabic2]],TextClassificationList[text_classification_arabic],0),1)</f>
        <v>#N/A</v>
      </c>
      <c r="AS306" t="e">
        <f>INDEX(TextClassificationList[],MATCH(SUNA_AGENCY_EN[[#This Row],[text_classification_arabic3]],TextClassificationList[text_classification_arabic],0),1)</f>
        <v>#N/A</v>
      </c>
      <c r="AU306" t="e">
        <f>INDEX(TextClassificationList[],MATCH(SUNA_AGENCY_EN[[#This Row],[text_classification_arabic3]],TextClassificationList[text_classification_arabic],0),1)</f>
        <v>#N/A</v>
      </c>
      <c r="AW306" t="e">
        <f>INDEX(TextClassificationList[],MATCH(SUNA_AGENCY_EN[[#This Row],[text_classification_arabic5]],TextClassificationList[text_classification_arabic],0),1)</f>
        <v>#N/A</v>
      </c>
    </row>
    <row r="307" spans="1:49" x14ac:dyDescent="0.2">
      <c r="A307">
        <v>1.617279352378622E+18</v>
      </c>
      <c r="B307">
        <v>1.617279352378622E+18</v>
      </c>
      <c r="C307" t="s">
        <v>2127</v>
      </c>
      <c r="D307" s="1">
        <v>44948</v>
      </c>
      <c r="E307" s="2">
        <v>0.99559027777777775</v>
      </c>
      <c r="F307">
        <v>200</v>
      </c>
      <c r="G307">
        <v>1.4671198087391683E+18</v>
      </c>
      <c r="H307" t="s">
        <v>295</v>
      </c>
      <c r="I307" t="s">
        <v>296</v>
      </c>
      <c r="J307" t="s">
        <v>265</v>
      </c>
      <c r="K307" t="s">
        <v>2128</v>
      </c>
      <c r="L307" t="s">
        <v>272</v>
      </c>
      <c r="M307" t="s">
        <v>266</v>
      </c>
      <c r="N307" t="s">
        <v>2129</v>
      </c>
      <c r="O307" t="s">
        <v>2130</v>
      </c>
      <c r="P307">
        <v>0</v>
      </c>
      <c r="Q307">
        <v>0</v>
      </c>
      <c r="R307">
        <v>0</v>
      </c>
      <c r="S307" t="s">
        <v>300</v>
      </c>
      <c r="T307" t="s">
        <v>266</v>
      </c>
      <c r="U307" t="s">
        <v>2131</v>
      </c>
      <c r="V307" t="b">
        <v>0</v>
      </c>
      <c r="W307" t="s">
        <v>265</v>
      </c>
      <c r="X307">
        <v>1</v>
      </c>
      <c r="Y307" t="s">
        <v>2132</v>
      </c>
      <c r="Z307" t="s">
        <v>265</v>
      </c>
      <c r="AA307" t="s">
        <v>265</v>
      </c>
      <c r="AB307" t="s">
        <v>265</v>
      </c>
      <c r="AC307" t="s">
        <v>265</v>
      </c>
      <c r="AD307" t="s">
        <v>265</v>
      </c>
      <c r="AE307" t="s">
        <v>265</v>
      </c>
      <c r="AF307" t="s">
        <v>266</v>
      </c>
      <c r="AG307" t="s">
        <v>265</v>
      </c>
      <c r="AH307" t="s">
        <v>265</v>
      </c>
      <c r="AI307" t="s">
        <v>265</v>
      </c>
      <c r="AJ307" t="s">
        <v>265</v>
      </c>
      <c r="AL307" t="str">
        <f>IF(SUNA_AGENCY_EN[[#This Row],[relevancy_classification_english]]="Relevant","مناسب",IF(SUNA_AGENCY_EN[[#This Row],[relevancy_classification_english]]="Relevant","عَرَضِيّ",""))</f>
        <v/>
      </c>
      <c r="AN307" t="str">
        <f>IF(SUNA_AGENCY_EN[[#This Row],[sentiment_analysis_english]]="Negative","سلبي",IF(SUNA_AGENCY_EN[[#This Row],[sentiment_analysis_english]]="Neutral","حيادي",IF(SUNA_AGENCY_EN[[#This Row],[sentiment_analysis_english]]="Positive","إيجابي","")))</f>
        <v/>
      </c>
      <c r="AO307" t="str">
        <f>INDEX(TextClassificationList[],MATCH(SUNA_AGENCY_EN[[#This Row],[text_classification_arabic]],TextClassificationList[text_classification_arabic],0),1)</f>
        <v>Politics</v>
      </c>
      <c r="AP307" t="s">
        <v>174</v>
      </c>
      <c r="AQ307" t="e">
        <f>INDEX(TextClassificationList[],MATCH(SUNA_AGENCY_EN[[#This Row],[text_classification_arabic2]],TextClassificationList[text_classification_arabic],0),1)</f>
        <v>#N/A</v>
      </c>
      <c r="AS307" t="e">
        <f>INDEX(TextClassificationList[],MATCH(SUNA_AGENCY_EN[[#This Row],[text_classification_arabic3]],TextClassificationList[text_classification_arabic],0),1)</f>
        <v>#N/A</v>
      </c>
      <c r="AU307" t="e">
        <f>INDEX(TextClassificationList[],MATCH(SUNA_AGENCY_EN[[#This Row],[text_classification_arabic3]],TextClassificationList[text_classification_arabic],0),1)</f>
        <v>#N/A</v>
      </c>
      <c r="AW307" t="e">
        <f>INDEX(TextClassificationList[],MATCH(SUNA_AGENCY_EN[[#This Row],[text_classification_arabic5]],TextClassificationList[text_classification_arabic],0),1)</f>
        <v>#N/A</v>
      </c>
    </row>
    <row r="308" spans="1:49" x14ac:dyDescent="0.2">
      <c r="A308">
        <v>1.6172790580641669E+18</v>
      </c>
      <c r="B308">
        <v>1.6172790580641669E+18</v>
      </c>
      <c r="C308" t="s">
        <v>2133</v>
      </c>
      <c r="D308" s="1">
        <v>44948</v>
      </c>
      <c r="E308" s="2">
        <v>0.99478009259259259</v>
      </c>
      <c r="F308">
        <v>200</v>
      </c>
      <c r="G308">
        <v>1.4671198087391683E+18</v>
      </c>
      <c r="H308" t="s">
        <v>295</v>
      </c>
      <c r="I308" t="s">
        <v>296</v>
      </c>
      <c r="J308" t="s">
        <v>265</v>
      </c>
      <c r="K308" t="s">
        <v>2134</v>
      </c>
      <c r="L308" t="s">
        <v>272</v>
      </c>
      <c r="M308" t="s">
        <v>266</v>
      </c>
      <c r="N308" t="s">
        <v>2135</v>
      </c>
      <c r="O308" t="s">
        <v>2136</v>
      </c>
      <c r="P308">
        <v>0</v>
      </c>
      <c r="Q308">
        <v>1</v>
      </c>
      <c r="R308">
        <v>1</v>
      </c>
      <c r="S308" t="s">
        <v>300</v>
      </c>
      <c r="T308" t="s">
        <v>266</v>
      </c>
      <c r="U308" t="s">
        <v>2137</v>
      </c>
      <c r="V308" t="b">
        <v>0</v>
      </c>
      <c r="W308" t="s">
        <v>265</v>
      </c>
      <c r="X308">
        <v>1</v>
      </c>
      <c r="Y308" t="s">
        <v>2138</v>
      </c>
      <c r="Z308" t="s">
        <v>265</v>
      </c>
      <c r="AA308" t="s">
        <v>265</v>
      </c>
      <c r="AB308" t="s">
        <v>265</v>
      </c>
      <c r="AC308" t="s">
        <v>265</v>
      </c>
      <c r="AD308" t="s">
        <v>265</v>
      </c>
      <c r="AE308" t="s">
        <v>265</v>
      </c>
      <c r="AF308" t="s">
        <v>266</v>
      </c>
      <c r="AG308" t="s">
        <v>265</v>
      </c>
      <c r="AH308" t="s">
        <v>265</v>
      </c>
      <c r="AI308" t="s">
        <v>265</v>
      </c>
      <c r="AJ308" t="s">
        <v>265</v>
      </c>
      <c r="AL308" t="str">
        <f>IF(SUNA_AGENCY_EN[[#This Row],[relevancy_classification_english]]="Relevant","مناسب",IF(SUNA_AGENCY_EN[[#This Row],[relevancy_classification_english]]="Relevant","عَرَضِيّ",""))</f>
        <v/>
      </c>
      <c r="AN308" t="str">
        <f>IF(SUNA_AGENCY_EN[[#This Row],[sentiment_analysis_english]]="Negative","سلبي",IF(SUNA_AGENCY_EN[[#This Row],[sentiment_analysis_english]]="Neutral","حيادي",IF(SUNA_AGENCY_EN[[#This Row],[sentiment_analysis_english]]="Positive","إيجابي","")))</f>
        <v/>
      </c>
      <c r="AO308" t="str">
        <f>INDEX(TextClassificationList[],MATCH(SUNA_AGENCY_EN[[#This Row],[text_classification_arabic]],TextClassificationList[text_classification_arabic],0),1)</f>
        <v>Politics</v>
      </c>
      <c r="AP308" t="s">
        <v>174</v>
      </c>
      <c r="AQ308" t="e">
        <f>INDEX(TextClassificationList[],MATCH(SUNA_AGENCY_EN[[#This Row],[text_classification_arabic2]],TextClassificationList[text_classification_arabic],0),1)</f>
        <v>#N/A</v>
      </c>
      <c r="AS308" t="e">
        <f>INDEX(TextClassificationList[],MATCH(SUNA_AGENCY_EN[[#This Row],[text_classification_arabic3]],TextClassificationList[text_classification_arabic],0),1)</f>
        <v>#N/A</v>
      </c>
      <c r="AU308" t="e">
        <f>INDEX(TextClassificationList[],MATCH(SUNA_AGENCY_EN[[#This Row],[text_classification_arabic3]],TextClassificationList[text_classification_arabic],0),1)</f>
        <v>#N/A</v>
      </c>
      <c r="AW308" t="e">
        <f>INDEX(TextClassificationList[],MATCH(SUNA_AGENCY_EN[[#This Row],[text_classification_arabic5]],TextClassificationList[text_classification_arabic],0),1)</f>
        <v>#N/A</v>
      </c>
    </row>
    <row r="309" spans="1:49" x14ac:dyDescent="0.2">
      <c r="A309">
        <v>1.6172772363856609E+18</v>
      </c>
      <c r="B309">
        <v>1.6172772363856609E+18</v>
      </c>
      <c r="C309" t="s">
        <v>2139</v>
      </c>
      <c r="D309" s="1">
        <v>44948</v>
      </c>
      <c r="E309" s="2">
        <v>0.9897569444444444</v>
      </c>
      <c r="F309">
        <v>200</v>
      </c>
      <c r="G309">
        <v>1.4671198087391683E+18</v>
      </c>
      <c r="H309" t="s">
        <v>295</v>
      </c>
      <c r="I309" t="s">
        <v>296</v>
      </c>
      <c r="J309" t="s">
        <v>265</v>
      </c>
      <c r="K309" t="s">
        <v>2140</v>
      </c>
      <c r="L309" t="s">
        <v>272</v>
      </c>
      <c r="M309" t="s">
        <v>266</v>
      </c>
      <c r="N309" t="s">
        <v>2141</v>
      </c>
      <c r="O309" t="s">
        <v>2142</v>
      </c>
      <c r="P309">
        <v>0</v>
      </c>
      <c r="Q309">
        <v>0</v>
      </c>
      <c r="R309">
        <v>0</v>
      </c>
      <c r="S309" t="s">
        <v>300</v>
      </c>
      <c r="T309" t="s">
        <v>266</v>
      </c>
      <c r="U309" t="s">
        <v>2143</v>
      </c>
      <c r="V309" t="b">
        <v>0</v>
      </c>
      <c r="W309" t="s">
        <v>265</v>
      </c>
      <c r="X309">
        <v>1</v>
      </c>
      <c r="Y309" t="s">
        <v>2144</v>
      </c>
      <c r="Z309" t="s">
        <v>265</v>
      </c>
      <c r="AA309" t="s">
        <v>265</v>
      </c>
      <c r="AB309" t="s">
        <v>265</v>
      </c>
      <c r="AC309" t="s">
        <v>265</v>
      </c>
      <c r="AD309" t="s">
        <v>265</v>
      </c>
      <c r="AE309" t="s">
        <v>265</v>
      </c>
      <c r="AF309" t="s">
        <v>266</v>
      </c>
      <c r="AG309" t="s">
        <v>265</v>
      </c>
      <c r="AH309" t="s">
        <v>265</v>
      </c>
      <c r="AI309" t="s">
        <v>265</v>
      </c>
      <c r="AJ309" t="s">
        <v>265</v>
      </c>
      <c r="AL309" t="str">
        <f>IF(SUNA_AGENCY_EN[[#This Row],[relevancy_classification_english]]="Relevant","مناسب",IF(SUNA_AGENCY_EN[[#This Row],[relevancy_classification_english]]="Relevant","عَرَضِيّ",""))</f>
        <v/>
      </c>
      <c r="AN309" t="str">
        <f>IF(SUNA_AGENCY_EN[[#This Row],[sentiment_analysis_english]]="Negative","سلبي",IF(SUNA_AGENCY_EN[[#This Row],[sentiment_analysis_english]]="Neutral","حيادي",IF(SUNA_AGENCY_EN[[#This Row],[sentiment_analysis_english]]="Positive","إيجابي","")))</f>
        <v/>
      </c>
      <c r="AO309" t="str">
        <f>INDEX(TextClassificationList[],MATCH(SUNA_AGENCY_EN[[#This Row],[text_classification_arabic]],TextClassificationList[text_classification_arabic],0),1)</f>
        <v>Politics</v>
      </c>
      <c r="AP309" t="s">
        <v>174</v>
      </c>
      <c r="AQ309" t="e">
        <f>INDEX(TextClassificationList[],MATCH(SUNA_AGENCY_EN[[#This Row],[text_classification_arabic2]],TextClassificationList[text_classification_arabic],0),1)</f>
        <v>#N/A</v>
      </c>
      <c r="AS309" t="e">
        <f>INDEX(TextClassificationList[],MATCH(SUNA_AGENCY_EN[[#This Row],[text_classification_arabic3]],TextClassificationList[text_classification_arabic],0),1)</f>
        <v>#N/A</v>
      </c>
      <c r="AU309" t="e">
        <f>INDEX(TextClassificationList[],MATCH(SUNA_AGENCY_EN[[#This Row],[text_classification_arabic3]],TextClassificationList[text_classification_arabic],0),1)</f>
        <v>#N/A</v>
      </c>
      <c r="AW309" t="e">
        <f>INDEX(TextClassificationList[],MATCH(SUNA_AGENCY_EN[[#This Row],[text_classification_arabic5]],TextClassificationList[text_classification_arabic],0),1)</f>
        <v>#N/A</v>
      </c>
    </row>
    <row r="310" spans="1:49" x14ac:dyDescent="0.2">
      <c r="A310">
        <v>1.616938798541054E+18</v>
      </c>
      <c r="B310">
        <v>1.616938798541054E+18</v>
      </c>
      <c r="C310" t="s">
        <v>2145</v>
      </c>
      <c r="D310" s="1">
        <v>44948</v>
      </c>
      <c r="E310" s="2">
        <v>5.5844907407407406E-2</v>
      </c>
      <c r="F310">
        <v>200</v>
      </c>
      <c r="G310">
        <v>1.4671198087391683E+18</v>
      </c>
      <c r="H310" t="s">
        <v>295</v>
      </c>
      <c r="I310" t="s">
        <v>296</v>
      </c>
      <c r="J310" t="s">
        <v>265</v>
      </c>
      <c r="K310" t="s">
        <v>2146</v>
      </c>
      <c r="L310" t="s">
        <v>272</v>
      </c>
      <c r="M310" t="s">
        <v>266</v>
      </c>
      <c r="N310" t="s">
        <v>2147</v>
      </c>
      <c r="O310" t="s">
        <v>2148</v>
      </c>
      <c r="P310">
        <v>0</v>
      </c>
      <c r="Q310">
        <v>0</v>
      </c>
      <c r="R310">
        <v>0</v>
      </c>
      <c r="S310" t="s">
        <v>300</v>
      </c>
      <c r="T310" t="s">
        <v>266</v>
      </c>
      <c r="U310" t="s">
        <v>2149</v>
      </c>
      <c r="V310" t="b">
        <v>0</v>
      </c>
      <c r="W310" t="s">
        <v>265</v>
      </c>
      <c r="X310">
        <v>1</v>
      </c>
      <c r="Y310" t="s">
        <v>2150</v>
      </c>
      <c r="Z310" t="s">
        <v>265</v>
      </c>
      <c r="AA310" t="s">
        <v>265</v>
      </c>
      <c r="AB310" t="s">
        <v>265</v>
      </c>
      <c r="AC310" t="s">
        <v>265</v>
      </c>
      <c r="AD310" t="s">
        <v>265</v>
      </c>
      <c r="AE310" t="s">
        <v>265</v>
      </c>
      <c r="AF310" t="s">
        <v>266</v>
      </c>
      <c r="AG310" t="s">
        <v>265</v>
      </c>
      <c r="AH310" t="s">
        <v>265</v>
      </c>
      <c r="AI310" t="s">
        <v>265</v>
      </c>
      <c r="AJ310" t="s">
        <v>265</v>
      </c>
      <c r="AL310" t="str">
        <f>IF(SUNA_AGENCY_EN[[#This Row],[relevancy_classification_english]]="Relevant","مناسب",IF(SUNA_AGENCY_EN[[#This Row],[relevancy_classification_english]]="Relevant","عَرَضِيّ",""))</f>
        <v/>
      </c>
      <c r="AN310" t="str">
        <f>IF(SUNA_AGENCY_EN[[#This Row],[sentiment_analysis_english]]="Negative","سلبي",IF(SUNA_AGENCY_EN[[#This Row],[sentiment_analysis_english]]="Neutral","حيادي",IF(SUNA_AGENCY_EN[[#This Row],[sentiment_analysis_english]]="Positive","إيجابي","")))</f>
        <v/>
      </c>
      <c r="AO310" t="str">
        <f>INDEX(TextClassificationList[],MATCH(SUNA_AGENCY_EN[[#This Row],[text_classification_arabic]],TextClassificationList[text_classification_arabic],0),1)</f>
        <v>Politics</v>
      </c>
      <c r="AP310" t="s">
        <v>174</v>
      </c>
      <c r="AQ310" t="e">
        <f>INDEX(TextClassificationList[],MATCH(SUNA_AGENCY_EN[[#This Row],[text_classification_arabic2]],TextClassificationList[text_classification_arabic],0),1)</f>
        <v>#N/A</v>
      </c>
      <c r="AS310" t="e">
        <f>INDEX(TextClassificationList[],MATCH(SUNA_AGENCY_EN[[#This Row],[text_classification_arabic3]],TextClassificationList[text_classification_arabic],0),1)</f>
        <v>#N/A</v>
      </c>
      <c r="AU310" t="e">
        <f>INDEX(TextClassificationList[],MATCH(SUNA_AGENCY_EN[[#This Row],[text_classification_arabic3]],TextClassificationList[text_classification_arabic],0),1)</f>
        <v>#N/A</v>
      </c>
      <c r="AW310" t="e">
        <f>INDEX(TextClassificationList[],MATCH(SUNA_AGENCY_EN[[#This Row],[text_classification_arabic5]],TextClassificationList[text_classification_arabic],0),1)</f>
        <v>#N/A</v>
      </c>
    </row>
    <row r="311" spans="1:49" x14ac:dyDescent="0.2">
      <c r="A311">
        <v>1.616820556992598E+18</v>
      </c>
      <c r="B311">
        <v>1.616820556992598E+18</v>
      </c>
      <c r="C311" t="s">
        <v>2151</v>
      </c>
      <c r="D311" s="1">
        <v>44947</v>
      </c>
      <c r="E311" s="2">
        <v>0.72956018518518517</v>
      </c>
      <c r="F311">
        <v>200</v>
      </c>
      <c r="G311">
        <v>1.4671198087391683E+18</v>
      </c>
      <c r="H311" t="s">
        <v>295</v>
      </c>
      <c r="I311" t="s">
        <v>296</v>
      </c>
      <c r="J311" t="s">
        <v>265</v>
      </c>
      <c r="K311" t="s">
        <v>2152</v>
      </c>
      <c r="L311" t="s">
        <v>284</v>
      </c>
      <c r="M311" t="s">
        <v>266</v>
      </c>
      <c r="N311" t="s">
        <v>2153</v>
      </c>
      <c r="O311" t="s">
        <v>2154</v>
      </c>
      <c r="P311">
        <v>0</v>
      </c>
      <c r="Q311">
        <v>0</v>
      </c>
      <c r="R311">
        <v>0</v>
      </c>
      <c r="S311" t="s">
        <v>300</v>
      </c>
      <c r="T311" t="s">
        <v>266</v>
      </c>
      <c r="U311" t="s">
        <v>2155</v>
      </c>
      <c r="V311" t="b">
        <v>0</v>
      </c>
      <c r="W311" t="s">
        <v>265</v>
      </c>
      <c r="X311">
        <v>1</v>
      </c>
      <c r="Y311" t="s">
        <v>2156</v>
      </c>
      <c r="Z311" t="s">
        <v>265</v>
      </c>
      <c r="AA311" t="s">
        <v>265</v>
      </c>
      <c r="AB311" t="s">
        <v>265</v>
      </c>
      <c r="AC311" t="s">
        <v>265</v>
      </c>
      <c r="AD311" t="s">
        <v>265</v>
      </c>
      <c r="AE311" t="s">
        <v>265</v>
      </c>
      <c r="AF311" t="s">
        <v>266</v>
      </c>
      <c r="AG311" t="s">
        <v>265</v>
      </c>
      <c r="AH311" t="s">
        <v>265</v>
      </c>
      <c r="AI311" t="s">
        <v>265</v>
      </c>
      <c r="AJ311" t="s">
        <v>265</v>
      </c>
      <c r="AL311" t="str">
        <f>IF(SUNA_AGENCY_EN[[#This Row],[relevancy_classification_english]]="Relevant","مناسب",IF(SUNA_AGENCY_EN[[#This Row],[relevancy_classification_english]]="Relevant","عَرَضِيّ",""))</f>
        <v/>
      </c>
      <c r="AN311" t="str">
        <f>IF(SUNA_AGENCY_EN[[#This Row],[sentiment_analysis_english]]="Negative","سلبي",IF(SUNA_AGENCY_EN[[#This Row],[sentiment_analysis_english]]="Neutral","حيادي",IF(SUNA_AGENCY_EN[[#This Row],[sentiment_analysis_english]]="Positive","إيجابي","")))</f>
        <v/>
      </c>
      <c r="AO311" t="str">
        <f>INDEX(TextClassificationList[],MATCH(SUNA_AGENCY_EN[[#This Row],[text_classification_arabic]],TextClassificationList[text_classification_arabic],0),1)</f>
        <v>Politics</v>
      </c>
      <c r="AP311" t="s">
        <v>174</v>
      </c>
      <c r="AQ311" t="e">
        <f>INDEX(TextClassificationList[],MATCH(SUNA_AGENCY_EN[[#This Row],[text_classification_arabic2]],TextClassificationList[text_classification_arabic],0),1)</f>
        <v>#N/A</v>
      </c>
      <c r="AS311" t="e">
        <f>INDEX(TextClassificationList[],MATCH(SUNA_AGENCY_EN[[#This Row],[text_classification_arabic3]],TextClassificationList[text_classification_arabic],0),1)</f>
        <v>#N/A</v>
      </c>
      <c r="AU311" t="e">
        <f>INDEX(TextClassificationList[],MATCH(SUNA_AGENCY_EN[[#This Row],[text_classification_arabic3]],TextClassificationList[text_classification_arabic],0),1)</f>
        <v>#N/A</v>
      </c>
      <c r="AW311" t="e">
        <f>INDEX(TextClassificationList[],MATCH(SUNA_AGENCY_EN[[#This Row],[text_classification_arabic5]],TextClassificationList[text_classification_arabic],0),1)</f>
        <v>#N/A</v>
      </c>
    </row>
    <row r="312" spans="1:49" x14ac:dyDescent="0.2">
      <c r="A312">
        <v>1.6168177714420531E+18</v>
      </c>
      <c r="B312">
        <v>1.6168177714420531E+18</v>
      </c>
      <c r="C312" t="s">
        <v>2157</v>
      </c>
      <c r="D312" s="1">
        <v>44947</v>
      </c>
      <c r="E312" s="2">
        <v>0.72187500000000004</v>
      </c>
      <c r="F312">
        <v>200</v>
      </c>
      <c r="G312">
        <v>1.4671198087391683E+18</v>
      </c>
      <c r="H312" t="s">
        <v>295</v>
      </c>
      <c r="I312" t="s">
        <v>296</v>
      </c>
      <c r="J312" t="s">
        <v>265</v>
      </c>
      <c r="K312" t="s">
        <v>2158</v>
      </c>
      <c r="L312" t="s">
        <v>282</v>
      </c>
      <c r="M312" t="s">
        <v>266</v>
      </c>
      <c r="N312" t="s">
        <v>2159</v>
      </c>
      <c r="O312" t="s">
        <v>2160</v>
      </c>
      <c r="P312">
        <v>0</v>
      </c>
      <c r="Q312">
        <v>0</v>
      </c>
      <c r="R312">
        <v>0</v>
      </c>
      <c r="S312" t="s">
        <v>300</v>
      </c>
      <c r="T312" t="s">
        <v>266</v>
      </c>
      <c r="U312" t="s">
        <v>2161</v>
      </c>
      <c r="V312" t="b">
        <v>0</v>
      </c>
      <c r="W312" t="s">
        <v>265</v>
      </c>
      <c r="X312">
        <v>1</v>
      </c>
      <c r="Y312" t="s">
        <v>2162</v>
      </c>
      <c r="Z312" t="s">
        <v>265</v>
      </c>
      <c r="AA312" t="s">
        <v>265</v>
      </c>
      <c r="AB312" t="s">
        <v>265</v>
      </c>
      <c r="AC312" t="s">
        <v>265</v>
      </c>
      <c r="AD312" t="s">
        <v>265</v>
      </c>
      <c r="AE312" t="s">
        <v>265</v>
      </c>
      <c r="AF312" t="s">
        <v>266</v>
      </c>
      <c r="AG312" t="s">
        <v>265</v>
      </c>
      <c r="AH312" t="s">
        <v>265</v>
      </c>
      <c r="AI312" t="s">
        <v>265</v>
      </c>
      <c r="AJ312" t="s">
        <v>265</v>
      </c>
      <c r="AL312" t="str">
        <f>IF(SUNA_AGENCY_EN[[#This Row],[relevancy_classification_english]]="Relevant","مناسب",IF(SUNA_AGENCY_EN[[#This Row],[relevancy_classification_english]]="Relevant","عَرَضِيّ",""))</f>
        <v/>
      </c>
      <c r="AN312" t="str">
        <f>IF(SUNA_AGENCY_EN[[#This Row],[sentiment_analysis_english]]="Negative","سلبي",IF(SUNA_AGENCY_EN[[#This Row],[sentiment_analysis_english]]="Neutral","حيادي",IF(SUNA_AGENCY_EN[[#This Row],[sentiment_analysis_english]]="Positive","إيجابي","")))</f>
        <v/>
      </c>
      <c r="AO312" t="str">
        <f>INDEX(TextClassificationList[],MATCH(SUNA_AGENCY_EN[[#This Row],[text_classification_arabic]],TextClassificationList[text_classification_arabic],0),1)</f>
        <v>Politics</v>
      </c>
      <c r="AP312" t="s">
        <v>174</v>
      </c>
      <c r="AQ312" t="e">
        <f>INDEX(TextClassificationList[],MATCH(SUNA_AGENCY_EN[[#This Row],[text_classification_arabic2]],TextClassificationList[text_classification_arabic],0),1)</f>
        <v>#N/A</v>
      </c>
      <c r="AS312" t="e">
        <f>INDEX(TextClassificationList[],MATCH(SUNA_AGENCY_EN[[#This Row],[text_classification_arabic3]],TextClassificationList[text_classification_arabic],0),1)</f>
        <v>#N/A</v>
      </c>
      <c r="AU312" t="e">
        <f>INDEX(TextClassificationList[],MATCH(SUNA_AGENCY_EN[[#This Row],[text_classification_arabic3]],TextClassificationList[text_classification_arabic],0),1)</f>
        <v>#N/A</v>
      </c>
      <c r="AW312" t="e">
        <f>INDEX(TextClassificationList[],MATCH(SUNA_AGENCY_EN[[#This Row],[text_classification_arabic5]],TextClassificationList[text_classification_arabic],0),1)</f>
        <v>#N/A</v>
      </c>
    </row>
    <row r="313" spans="1:49" x14ac:dyDescent="0.2">
      <c r="A313">
        <v>1.6168158036425728E+18</v>
      </c>
      <c r="B313">
        <v>1.6168158036425728E+18</v>
      </c>
      <c r="C313" t="s">
        <v>2163</v>
      </c>
      <c r="D313" s="1">
        <v>44947</v>
      </c>
      <c r="E313" s="2">
        <v>0.71644675925925927</v>
      </c>
      <c r="F313">
        <v>200</v>
      </c>
      <c r="G313">
        <v>1.4671198087391683E+18</v>
      </c>
      <c r="H313" t="s">
        <v>295</v>
      </c>
      <c r="I313" t="s">
        <v>296</v>
      </c>
      <c r="J313" t="s">
        <v>265</v>
      </c>
      <c r="K313" t="s">
        <v>2164</v>
      </c>
      <c r="L313" t="s">
        <v>272</v>
      </c>
      <c r="M313" t="s">
        <v>266</v>
      </c>
      <c r="N313" t="s">
        <v>2165</v>
      </c>
      <c r="O313" t="s">
        <v>2166</v>
      </c>
      <c r="P313">
        <v>0</v>
      </c>
      <c r="Q313">
        <v>0</v>
      </c>
      <c r="R313">
        <v>0</v>
      </c>
      <c r="S313" t="s">
        <v>300</v>
      </c>
      <c r="T313" t="s">
        <v>266</v>
      </c>
      <c r="U313" t="s">
        <v>2167</v>
      </c>
      <c r="V313" t="b">
        <v>0</v>
      </c>
      <c r="W313" t="s">
        <v>265</v>
      </c>
      <c r="X313">
        <v>1</v>
      </c>
      <c r="Y313" t="s">
        <v>2168</v>
      </c>
      <c r="Z313" t="s">
        <v>265</v>
      </c>
      <c r="AA313" t="s">
        <v>265</v>
      </c>
      <c r="AB313" t="s">
        <v>265</v>
      </c>
      <c r="AC313" t="s">
        <v>265</v>
      </c>
      <c r="AD313" t="s">
        <v>265</v>
      </c>
      <c r="AE313" t="s">
        <v>265</v>
      </c>
      <c r="AF313" t="s">
        <v>266</v>
      </c>
      <c r="AG313" t="s">
        <v>265</v>
      </c>
      <c r="AH313" t="s">
        <v>265</v>
      </c>
      <c r="AI313" t="s">
        <v>265</v>
      </c>
      <c r="AJ313" t="s">
        <v>265</v>
      </c>
      <c r="AL313" t="str">
        <f>IF(SUNA_AGENCY_EN[[#This Row],[relevancy_classification_english]]="Relevant","مناسب",IF(SUNA_AGENCY_EN[[#This Row],[relevancy_classification_english]]="Relevant","عَرَضِيّ",""))</f>
        <v/>
      </c>
      <c r="AN313" t="str">
        <f>IF(SUNA_AGENCY_EN[[#This Row],[sentiment_analysis_english]]="Negative","سلبي",IF(SUNA_AGENCY_EN[[#This Row],[sentiment_analysis_english]]="Neutral","حيادي",IF(SUNA_AGENCY_EN[[#This Row],[sentiment_analysis_english]]="Positive","إيجابي","")))</f>
        <v/>
      </c>
      <c r="AO313" t="str">
        <f>INDEX(TextClassificationList[],MATCH(SUNA_AGENCY_EN[[#This Row],[text_classification_arabic]],TextClassificationList[text_classification_arabic],0),1)</f>
        <v>Politics</v>
      </c>
      <c r="AP313" t="s">
        <v>174</v>
      </c>
      <c r="AQ313" t="e">
        <f>INDEX(TextClassificationList[],MATCH(SUNA_AGENCY_EN[[#This Row],[text_classification_arabic2]],TextClassificationList[text_classification_arabic],0),1)</f>
        <v>#N/A</v>
      </c>
      <c r="AS313" t="e">
        <f>INDEX(TextClassificationList[],MATCH(SUNA_AGENCY_EN[[#This Row],[text_classification_arabic3]],TextClassificationList[text_classification_arabic],0),1)</f>
        <v>#N/A</v>
      </c>
      <c r="AU313" t="e">
        <f>INDEX(TextClassificationList[],MATCH(SUNA_AGENCY_EN[[#This Row],[text_classification_arabic3]],TextClassificationList[text_classification_arabic],0),1)</f>
        <v>#N/A</v>
      </c>
      <c r="AW313" t="e">
        <f>INDEX(TextClassificationList[],MATCH(SUNA_AGENCY_EN[[#This Row],[text_classification_arabic5]],TextClassificationList[text_classification_arabic],0),1)</f>
        <v>#N/A</v>
      </c>
    </row>
    <row r="314" spans="1:49" x14ac:dyDescent="0.2">
      <c r="A314">
        <v>1.6161514752011141E+18</v>
      </c>
      <c r="B314">
        <v>1.6161514752011141E+18</v>
      </c>
      <c r="C314" t="s">
        <v>2169</v>
      </c>
      <c r="D314" s="1">
        <v>44945</v>
      </c>
      <c r="E314" s="2">
        <v>0.88324074074074077</v>
      </c>
      <c r="F314">
        <v>200</v>
      </c>
      <c r="G314">
        <v>1.4671198087391683E+18</v>
      </c>
      <c r="H314" t="s">
        <v>295</v>
      </c>
      <c r="I314" t="s">
        <v>296</v>
      </c>
      <c r="J314" t="s">
        <v>265</v>
      </c>
      <c r="K314" t="s">
        <v>2170</v>
      </c>
      <c r="L314" t="s">
        <v>272</v>
      </c>
      <c r="M314" t="s">
        <v>266</v>
      </c>
      <c r="N314" t="s">
        <v>2171</v>
      </c>
      <c r="O314" t="s">
        <v>2172</v>
      </c>
      <c r="P314">
        <v>0</v>
      </c>
      <c r="Q314">
        <v>0</v>
      </c>
      <c r="R314">
        <v>0</v>
      </c>
      <c r="S314" t="s">
        <v>300</v>
      </c>
      <c r="T314" t="s">
        <v>266</v>
      </c>
      <c r="U314" t="s">
        <v>2173</v>
      </c>
      <c r="V314" t="b">
        <v>0</v>
      </c>
      <c r="W314" t="s">
        <v>265</v>
      </c>
      <c r="X314">
        <v>1</v>
      </c>
      <c r="Y314" t="s">
        <v>2174</v>
      </c>
      <c r="Z314" t="s">
        <v>265</v>
      </c>
      <c r="AA314" t="s">
        <v>265</v>
      </c>
      <c r="AB314" t="s">
        <v>265</v>
      </c>
      <c r="AC314" t="s">
        <v>265</v>
      </c>
      <c r="AD314" t="s">
        <v>265</v>
      </c>
      <c r="AE314" t="s">
        <v>265</v>
      </c>
      <c r="AF314" t="s">
        <v>266</v>
      </c>
      <c r="AG314" t="s">
        <v>265</v>
      </c>
      <c r="AH314" t="s">
        <v>265</v>
      </c>
      <c r="AI314" t="s">
        <v>265</v>
      </c>
      <c r="AJ314" t="s">
        <v>265</v>
      </c>
      <c r="AL314" t="str">
        <f>IF(SUNA_AGENCY_EN[[#This Row],[relevancy_classification_english]]="Relevant","مناسب",IF(SUNA_AGENCY_EN[[#This Row],[relevancy_classification_english]]="Relevant","عَرَضِيّ",""))</f>
        <v/>
      </c>
      <c r="AN314" t="str">
        <f>IF(SUNA_AGENCY_EN[[#This Row],[sentiment_analysis_english]]="Negative","سلبي",IF(SUNA_AGENCY_EN[[#This Row],[sentiment_analysis_english]]="Neutral","حيادي",IF(SUNA_AGENCY_EN[[#This Row],[sentiment_analysis_english]]="Positive","إيجابي","")))</f>
        <v/>
      </c>
      <c r="AO314" t="str">
        <f>INDEX(TextClassificationList[],MATCH(SUNA_AGENCY_EN[[#This Row],[text_classification_arabic]],TextClassificationList[text_classification_arabic],0),1)</f>
        <v>Politics</v>
      </c>
      <c r="AP314" t="s">
        <v>174</v>
      </c>
      <c r="AQ314" t="e">
        <f>INDEX(TextClassificationList[],MATCH(SUNA_AGENCY_EN[[#This Row],[text_classification_arabic2]],TextClassificationList[text_classification_arabic],0),1)</f>
        <v>#N/A</v>
      </c>
      <c r="AS314" t="e">
        <f>INDEX(TextClassificationList[],MATCH(SUNA_AGENCY_EN[[#This Row],[text_classification_arabic3]],TextClassificationList[text_classification_arabic],0),1)</f>
        <v>#N/A</v>
      </c>
      <c r="AU314" t="e">
        <f>INDEX(TextClassificationList[],MATCH(SUNA_AGENCY_EN[[#This Row],[text_classification_arabic3]],TextClassificationList[text_classification_arabic],0),1)</f>
        <v>#N/A</v>
      </c>
      <c r="AW314" t="e">
        <f>INDEX(TextClassificationList[],MATCH(SUNA_AGENCY_EN[[#This Row],[text_classification_arabic5]],TextClassificationList[text_classification_arabic],0),1)</f>
        <v>#N/A</v>
      </c>
    </row>
    <row r="315" spans="1:49" x14ac:dyDescent="0.2">
      <c r="A315">
        <v>1.6161362115501425E+18</v>
      </c>
      <c r="B315">
        <v>1.6161362115501425E+18</v>
      </c>
      <c r="C315" t="s">
        <v>2175</v>
      </c>
      <c r="D315" s="1">
        <v>44945</v>
      </c>
      <c r="E315" s="2">
        <v>0.84112268518518518</v>
      </c>
      <c r="F315">
        <v>200</v>
      </c>
      <c r="G315">
        <v>1.4671198087391683E+18</v>
      </c>
      <c r="H315" t="s">
        <v>295</v>
      </c>
      <c r="I315" t="s">
        <v>296</v>
      </c>
      <c r="J315" t="s">
        <v>265</v>
      </c>
      <c r="K315" t="s">
        <v>2176</v>
      </c>
      <c r="L315" t="s">
        <v>272</v>
      </c>
      <c r="M315" t="s">
        <v>266</v>
      </c>
      <c r="N315" t="s">
        <v>2177</v>
      </c>
      <c r="O315" t="s">
        <v>2178</v>
      </c>
      <c r="P315">
        <v>0</v>
      </c>
      <c r="Q315">
        <v>0</v>
      </c>
      <c r="R315">
        <v>0</v>
      </c>
      <c r="S315" t="s">
        <v>300</v>
      </c>
      <c r="T315" t="s">
        <v>266</v>
      </c>
      <c r="U315" t="s">
        <v>2179</v>
      </c>
      <c r="V315" t="b">
        <v>0</v>
      </c>
      <c r="W315" t="s">
        <v>265</v>
      </c>
      <c r="X315">
        <v>1</v>
      </c>
      <c r="Y315" t="s">
        <v>2180</v>
      </c>
      <c r="Z315" t="s">
        <v>265</v>
      </c>
      <c r="AA315" t="s">
        <v>265</v>
      </c>
      <c r="AB315" t="s">
        <v>265</v>
      </c>
      <c r="AC315" t="s">
        <v>265</v>
      </c>
      <c r="AD315" t="s">
        <v>265</v>
      </c>
      <c r="AE315" t="s">
        <v>265</v>
      </c>
      <c r="AF315" t="s">
        <v>266</v>
      </c>
      <c r="AG315" t="s">
        <v>265</v>
      </c>
      <c r="AH315" t="s">
        <v>265</v>
      </c>
      <c r="AI315" t="s">
        <v>265</v>
      </c>
      <c r="AJ315" t="s">
        <v>265</v>
      </c>
      <c r="AL315" t="str">
        <f>IF(SUNA_AGENCY_EN[[#This Row],[relevancy_classification_english]]="Relevant","مناسب",IF(SUNA_AGENCY_EN[[#This Row],[relevancy_classification_english]]="Relevant","عَرَضِيّ",""))</f>
        <v/>
      </c>
      <c r="AN315" t="str">
        <f>IF(SUNA_AGENCY_EN[[#This Row],[sentiment_analysis_english]]="Negative","سلبي",IF(SUNA_AGENCY_EN[[#This Row],[sentiment_analysis_english]]="Neutral","حيادي",IF(SUNA_AGENCY_EN[[#This Row],[sentiment_analysis_english]]="Positive","إيجابي","")))</f>
        <v/>
      </c>
      <c r="AO315" t="str">
        <f>INDEX(TextClassificationList[],MATCH(SUNA_AGENCY_EN[[#This Row],[text_classification_arabic]],TextClassificationList[text_classification_arabic],0),1)</f>
        <v>Politics</v>
      </c>
      <c r="AP315" t="s">
        <v>174</v>
      </c>
      <c r="AQ315" t="e">
        <f>INDEX(TextClassificationList[],MATCH(SUNA_AGENCY_EN[[#This Row],[text_classification_arabic2]],TextClassificationList[text_classification_arabic],0),1)</f>
        <v>#N/A</v>
      </c>
      <c r="AS315" t="e">
        <f>INDEX(TextClassificationList[],MATCH(SUNA_AGENCY_EN[[#This Row],[text_classification_arabic3]],TextClassificationList[text_classification_arabic],0),1)</f>
        <v>#N/A</v>
      </c>
      <c r="AU315" t="e">
        <f>INDEX(TextClassificationList[],MATCH(SUNA_AGENCY_EN[[#This Row],[text_classification_arabic3]],TextClassificationList[text_classification_arabic],0),1)</f>
        <v>#N/A</v>
      </c>
      <c r="AW315" t="e">
        <f>INDEX(TextClassificationList[],MATCH(SUNA_AGENCY_EN[[#This Row],[text_classification_arabic5]],TextClassificationList[text_classification_arabic],0),1)</f>
        <v>#N/A</v>
      </c>
    </row>
    <row r="316" spans="1:49" x14ac:dyDescent="0.2">
      <c r="A316">
        <v>1.616127847378174E+18</v>
      </c>
      <c r="B316">
        <v>1.616127847378174E+18</v>
      </c>
      <c r="C316" t="s">
        <v>2181</v>
      </c>
      <c r="D316" s="1">
        <v>44945</v>
      </c>
      <c r="E316" s="2">
        <v>0.8180439814814815</v>
      </c>
      <c r="F316">
        <v>200</v>
      </c>
      <c r="G316">
        <v>1.4671198087391683E+18</v>
      </c>
      <c r="H316" t="s">
        <v>295</v>
      </c>
      <c r="I316" t="s">
        <v>296</v>
      </c>
      <c r="J316" t="s">
        <v>265</v>
      </c>
      <c r="K316" t="s">
        <v>2182</v>
      </c>
      <c r="L316" t="s">
        <v>272</v>
      </c>
      <c r="M316" t="s">
        <v>266</v>
      </c>
      <c r="N316" t="s">
        <v>2183</v>
      </c>
      <c r="O316" t="s">
        <v>2184</v>
      </c>
      <c r="P316">
        <v>0</v>
      </c>
      <c r="Q316">
        <v>0</v>
      </c>
      <c r="R316">
        <v>0</v>
      </c>
      <c r="S316" t="s">
        <v>300</v>
      </c>
      <c r="T316" t="s">
        <v>266</v>
      </c>
      <c r="U316" t="s">
        <v>2185</v>
      </c>
      <c r="V316" t="b">
        <v>0</v>
      </c>
      <c r="W316" t="s">
        <v>265</v>
      </c>
      <c r="X316">
        <v>1</v>
      </c>
      <c r="Y316" t="s">
        <v>2186</v>
      </c>
      <c r="Z316" t="s">
        <v>265</v>
      </c>
      <c r="AA316" t="s">
        <v>265</v>
      </c>
      <c r="AB316" t="s">
        <v>265</v>
      </c>
      <c r="AC316" t="s">
        <v>265</v>
      </c>
      <c r="AD316" t="s">
        <v>265</v>
      </c>
      <c r="AE316" t="s">
        <v>265</v>
      </c>
      <c r="AF316" t="s">
        <v>266</v>
      </c>
      <c r="AG316" t="s">
        <v>265</v>
      </c>
      <c r="AH316" t="s">
        <v>265</v>
      </c>
      <c r="AI316" t="s">
        <v>265</v>
      </c>
      <c r="AJ316" t="s">
        <v>265</v>
      </c>
      <c r="AL316" t="str">
        <f>IF(SUNA_AGENCY_EN[[#This Row],[relevancy_classification_english]]="Relevant","مناسب",IF(SUNA_AGENCY_EN[[#This Row],[relevancy_classification_english]]="Relevant","عَرَضِيّ",""))</f>
        <v/>
      </c>
      <c r="AN316" t="str">
        <f>IF(SUNA_AGENCY_EN[[#This Row],[sentiment_analysis_english]]="Negative","سلبي",IF(SUNA_AGENCY_EN[[#This Row],[sentiment_analysis_english]]="Neutral","حيادي",IF(SUNA_AGENCY_EN[[#This Row],[sentiment_analysis_english]]="Positive","إيجابي","")))</f>
        <v/>
      </c>
      <c r="AO316" t="str">
        <f>INDEX(TextClassificationList[],MATCH(SUNA_AGENCY_EN[[#This Row],[text_classification_arabic]],TextClassificationList[text_classification_arabic],0),1)</f>
        <v>Politics</v>
      </c>
      <c r="AP316" t="s">
        <v>174</v>
      </c>
      <c r="AQ316" t="e">
        <f>INDEX(TextClassificationList[],MATCH(SUNA_AGENCY_EN[[#This Row],[text_classification_arabic2]],TextClassificationList[text_classification_arabic],0),1)</f>
        <v>#N/A</v>
      </c>
      <c r="AS316" t="e">
        <f>INDEX(TextClassificationList[],MATCH(SUNA_AGENCY_EN[[#This Row],[text_classification_arabic3]],TextClassificationList[text_classification_arabic],0),1)</f>
        <v>#N/A</v>
      </c>
      <c r="AU316" t="e">
        <f>INDEX(TextClassificationList[],MATCH(SUNA_AGENCY_EN[[#This Row],[text_classification_arabic3]],TextClassificationList[text_classification_arabic],0),1)</f>
        <v>#N/A</v>
      </c>
      <c r="AW316" t="e">
        <f>INDEX(TextClassificationList[],MATCH(SUNA_AGENCY_EN[[#This Row],[text_classification_arabic5]],TextClassificationList[text_classification_arabic],0),1)</f>
        <v>#N/A</v>
      </c>
    </row>
    <row r="317" spans="1:49" x14ac:dyDescent="0.2">
      <c r="A317">
        <v>1.6161276425912648E+18</v>
      </c>
      <c r="B317">
        <v>1.6161276425912648E+18</v>
      </c>
      <c r="C317" t="s">
        <v>2187</v>
      </c>
      <c r="D317" s="1">
        <v>44945</v>
      </c>
      <c r="E317" s="2">
        <v>0.81747685185185182</v>
      </c>
      <c r="F317">
        <v>200</v>
      </c>
      <c r="G317">
        <v>1.4671198087391683E+18</v>
      </c>
      <c r="H317" t="s">
        <v>295</v>
      </c>
      <c r="I317" t="s">
        <v>296</v>
      </c>
      <c r="J317" t="s">
        <v>265</v>
      </c>
      <c r="K317" t="s">
        <v>2188</v>
      </c>
      <c r="L317" t="s">
        <v>280</v>
      </c>
      <c r="M317" t="s">
        <v>266</v>
      </c>
      <c r="N317" t="s">
        <v>2189</v>
      </c>
      <c r="O317" t="s">
        <v>2190</v>
      </c>
      <c r="P317">
        <v>0</v>
      </c>
      <c r="Q317">
        <v>0</v>
      </c>
      <c r="R317">
        <v>0</v>
      </c>
      <c r="S317" t="s">
        <v>300</v>
      </c>
      <c r="T317" t="s">
        <v>266</v>
      </c>
      <c r="U317" t="s">
        <v>2191</v>
      </c>
      <c r="V317" t="b">
        <v>0</v>
      </c>
      <c r="W317" t="s">
        <v>265</v>
      </c>
      <c r="X317">
        <v>1</v>
      </c>
      <c r="Y317" t="s">
        <v>2192</v>
      </c>
      <c r="Z317" t="s">
        <v>265</v>
      </c>
      <c r="AA317" t="s">
        <v>265</v>
      </c>
      <c r="AB317" t="s">
        <v>265</v>
      </c>
      <c r="AC317" t="s">
        <v>265</v>
      </c>
      <c r="AD317" t="s">
        <v>265</v>
      </c>
      <c r="AE317" t="s">
        <v>265</v>
      </c>
      <c r="AF317" t="s">
        <v>266</v>
      </c>
      <c r="AG317" t="s">
        <v>265</v>
      </c>
      <c r="AH317" t="s">
        <v>265</v>
      </c>
      <c r="AI317" t="s">
        <v>265</v>
      </c>
      <c r="AJ317" t="s">
        <v>265</v>
      </c>
      <c r="AL317" t="str">
        <f>IF(SUNA_AGENCY_EN[[#This Row],[relevancy_classification_english]]="Relevant","مناسب",IF(SUNA_AGENCY_EN[[#This Row],[relevancy_classification_english]]="Relevant","عَرَضِيّ",""))</f>
        <v/>
      </c>
      <c r="AN317" t="str">
        <f>IF(SUNA_AGENCY_EN[[#This Row],[sentiment_analysis_english]]="Negative","سلبي",IF(SUNA_AGENCY_EN[[#This Row],[sentiment_analysis_english]]="Neutral","حيادي",IF(SUNA_AGENCY_EN[[#This Row],[sentiment_analysis_english]]="Positive","إيجابي","")))</f>
        <v/>
      </c>
      <c r="AO317" t="str">
        <f>INDEX(TextClassificationList[],MATCH(SUNA_AGENCY_EN[[#This Row],[text_classification_arabic]],TextClassificationList[text_classification_arabic],0),1)</f>
        <v>Politics</v>
      </c>
      <c r="AP317" t="s">
        <v>174</v>
      </c>
      <c r="AQ317" t="e">
        <f>INDEX(TextClassificationList[],MATCH(SUNA_AGENCY_EN[[#This Row],[text_classification_arabic2]],TextClassificationList[text_classification_arabic],0),1)</f>
        <v>#N/A</v>
      </c>
      <c r="AS317" t="e">
        <f>INDEX(TextClassificationList[],MATCH(SUNA_AGENCY_EN[[#This Row],[text_classification_arabic3]],TextClassificationList[text_classification_arabic],0),1)</f>
        <v>#N/A</v>
      </c>
      <c r="AU317" t="e">
        <f>INDEX(TextClassificationList[],MATCH(SUNA_AGENCY_EN[[#This Row],[text_classification_arabic3]],TextClassificationList[text_classification_arabic],0),1)</f>
        <v>#N/A</v>
      </c>
      <c r="AW317" t="e">
        <f>INDEX(TextClassificationList[],MATCH(SUNA_AGENCY_EN[[#This Row],[text_classification_arabic5]],TextClassificationList[text_classification_arabic],0),1)</f>
        <v>#N/A</v>
      </c>
    </row>
    <row r="318" spans="1:49" x14ac:dyDescent="0.2">
      <c r="A318">
        <v>1.6161085087258419E+18</v>
      </c>
      <c r="B318">
        <v>1.6161085087258419E+18</v>
      </c>
      <c r="C318" t="s">
        <v>2193</v>
      </c>
      <c r="D318" s="1">
        <v>44945</v>
      </c>
      <c r="E318" s="2">
        <v>0.76467592592592593</v>
      </c>
      <c r="F318">
        <v>200</v>
      </c>
      <c r="G318">
        <v>1.4671198087391683E+18</v>
      </c>
      <c r="H318" t="s">
        <v>295</v>
      </c>
      <c r="I318" t="s">
        <v>296</v>
      </c>
      <c r="J318" t="s">
        <v>265</v>
      </c>
      <c r="K318" t="s">
        <v>2194</v>
      </c>
      <c r="L318" t="s">
        <v>272</v>
      </c>
      <c r="M318" t="s">
        <v>266</v>
      </c>
      <c r="N318" t="s">
        <v>2195</v>
      </c>
      <c r="O318" t="s">
        <v>2196</v>
      </c>
      <c r="P318">
        <v>0</v>
      </c>
      <c r="Q318">
        <v>0</v>
      </c>
      <c r="R318">
        <v>0</v>
      </c>
      <c r="S318" t="s">
        <v>300</v>
      </c>
      <c r="T318" t="s">
        <v>266</v>
      </c>
      <c r="U318" t="s">
        <v>2197</v>
      </c>
      <c r="V318" t="b">
        <v>0</v>
      </c>
      <c r="W318" t="s">
        <v>265</v>
      </c>
      <c r="X318">
        <v>1</v>
      </c>
      <c r="Y318" t="s">
        <v>2198</v>
      </c>
      <c r="Z318" t="s">
        <v>265</v>
      </c>
      <c r="AA318" t="s">
        <v>265</v>
      </c>
      <c r="AB318" t="s">
        <v>265</v>
      </c>
      <c r="AC318" t="s">
        <v>265</v>
      </c>
      <c r="AD318" t="s">
        <v>265</v>
      </c>
      <c r="AE318" t="s">
        <v>265</v>
      </c>
      <c r="AF318" t="s">
        <v>266</v>
      </c>
      <c r="AG318" t="s">
        <v>265</v>
      </c>
      <c r="AH318" t="s">
        <v>265</v>
      </c>
      <c r="AI318" t="s">
        <v>265</v>
      </c>
      <c r="AJ318" t="s">
        <v>265</v>
      </c>
      <c r="AL318" t="str">
        <f>IF(SUNA_AGENCY_EN[[#This Row],[relevancy_classification_english]]="Relevant","مناسب",IF(SUNA_AGENCY_EN[[#This Row],[relevancy_classification_english]]="Relevant","عَرَضِيّ",""))</f>
        <v/>
      </c>
      <c r="AN318" t="str">
        <f>IF(SUNA_AGENCY_EN[[#This Row],[sentiment_analysis_english]]="Negative","سلبي",IF(SUNA_AGENCY_EN[[#This Row],[sentiment_analysis_english]]="Neutral","حيادي",IF(SUNA_AGENCY_EN[[#This Row],[sentiment_analysis_english]]="Positive","إيجابي","")))</f>
        <v/>
      </c>
      <c r="AO318" t="str">
        <f>INDEX(TextClassificationList[],MATCH(SUNA_AGENCY_EN[[#This Row],[text_classification_arabic]],TextClassificationList[text_classification_arabic],0),1)</f>
        <v>Politics</v>
      </c>
      <c r="AP318" t="s">
        <v>174</v>
      </c>
      <c r="AQ318" t="e">
        <f>INDEX(TextClassificationList[],MATCH(SUNA_AGENCY_EN[[#This Row],[text_classification_arabic2]],TextClassificationList[text_classification_arabic],0),1)</f>
        <v>#N/A</v>
      </c>
      <c r="AS318" t="e">
        <f>INDEX(TextClassificationList[],MATCH(SUNA_AGENCY_EN[[#This Row],[text_classification_arabic3]],TextClassificationList[text_classification_arabic],0),1)</f>
        <v>#N/A</v>
      </c>
      <c r="AU318" t="e">
        <f>INDEX(TextClassificationList[],MATCH(SUNA_AGENCY_EN[[#This Row],[text_classification_arabic3]],TextClassificationList[text_classification_arabic],0),1)</f>
        <v>#N/A</v>
      </c>
      <c r="AW318" t="e">
        <f>INDEX(TextClassificationList[],MATCH(SUNA_AGENCY_EN[[#This Row],[text_classification_arabic5]],TextClassificationList[text_classification_arabic],0),1)</f>
        <v>#N/A</v>
      </c>
    </row>
    <row r="319" spans="1:49" x14ac:dyDescent="0.2">
      <c r="A319">
        <v>1.616094804252758E+18</v>
      </c>
      <c r="B319">
        <v>1.616094804252758E+18</v>
      </c>
      <c r="C319" t="s">
        <v>2199</v>
      </c>
      <c r="D319" s="1">
        <v>44945</v>
      </c>
      <c r="E319" s="2">
        <v>0.7268634259259259</v>
      </c>
      <c r="F319">
        <v>200</v>
      </c>
      <c r="G319">
        <v>1.4671198087391683E+18</v>
      </c>
      <c r="H319" t="s">
        <v>295</v>
      </c>
      <c r="I319" t="s">
        <v>296</v>
      </c>
      <c r="J319" t="s">
        <v>265</v>
      </c>
      <c r="K319" t="s">
        <v>2200</v>
      </c>
      <c r="L319" t="s">
        <v>272</v>
      </c>
      <c r="M319" t="s">
        <v>266</v>
      </c>
      <c r="N319" t="s">
        <v>2201</v>
      </c>
      <c r="O319" t="s">
        <v>2202</v>
      </c>
      <c r="P319">
        <v>0</v>
      </c>
      <c r="Q319">
        <v>0</v>
      </c>
      <c r="R319">
        <v>0</v>
      </c>
      <c r="S319" t="s">
        <v>300</v>
      </c>
      <c r="T319" t="s">
        <v>266</v>
      </c>
      <c r="U319" t="s">
        <v>2203</v>
      </c>
      <c r="V319" t="b">
        <v>0</v>
      </c>
      <c r="W319" t="s">
        <v>265</v>
      </c>
      <c r="X319">
        <v>1</v>
      </c>
      <c r="Y319" t="s">
        <v>2204</v>
      </c>
      <c r="Z319" t="s">
        <v>265</v>
      </c>
      <c r="AA319" t="s">
        <v>265</v>
      </c>
      <c r="AB319" t="s">
        <v>265</v>
      </c>
      <c r="AC319" t="s">
        <v>265</v>
      </c>
      <c r="AD319" t="s">
        <v>265</v>
      </c>
      <c r="AE319" t="s">
        <v>265</v>
      </c>
      <c r="AF319" t="s">
        <v>266</v>
      </c>
      <c r="AG319" t="s">
        <v>265</v>
      </c>
      <c r="AH319" t="s">
        <v>265</v>
      </c>
      <c r="AI319" t="s">
        <v>265</v>
      </c>
      <c r="AJ319" t="s">
        <v>265</v>
      </c>
      <c r="AL319" t="str">
        <f>IF(SUNA_AGENCY_EN[[#This Row],[relevancy_classification_english]]="Relevant","مناسب",IF(SUNA_AGENCY_EN[[#This Row],[relevancy_classification_english]]="Relevant","عَرَضِيّ",""))</f>
        <v/>
      </c>
      <c r="AN319" t="str">
        <f>IF(SUNA_AGENCY_EN[[#This Row],[sentiment_analysis_english]]="Negative","سلبي",IF(SUNA_AGENCY_EN[[#This Row],[sentiment_analysis_english]]="Neutral","حيادي",IF(SUNA_AGENCY_EN[[#This Row],[sentiment_analysis_english]]="Positive","إيجابي","")))</f>
        <v/>
      </c>
      <c r="AO319" t="str">
        <f>INDEX(TextClassificationList[],MATCH(SUNA_AGENCY_EN[[#This Row],[text_classification_arabic]],TextClassificationList[text_classification_arabic],0),1)</f>
        <v>Politics</v>
      </c>
      <c r="AP319" t="s">
        <v>174</v>
      </c>
      <c r="AQ319" t="e">
        <f>INDEX(TextClassificationList[],MATCH(SUNA_AGENCY_EN[[#This Row],[text_classification_arabic2]],TextClassificationList[text_classification_arabic],0),1)</f>
        <v>#N/A</v>
      </c>
      <c r="AS319" t="e">
        <f>INDEX(TextClassificationList[],MATCH(SUNA_AGENCY_EN[[#This Row],[text_classification_arabic3]],TextClassificationList[text_classification_arabic],0),1)</f>
        <v>#N/A</v>
      </c>
      <c r="AU319" t="e">
        <f>INDEX(TextClassificationList[],MATCH(SUNA_AGENCY_EN[[#This Row],[text_classification_arabic3]],TextClassificationList[text_classification_arabic],0),1)</f>
        <v>#N/A</v>
      </c>
      <c r="AW319" t="e">
        <f>INDEX(TextClassificationList[],MATCH(SUNA_AGENCY_EN[[#This Row],[text_classification_arabic5]],TextClassificationList[text_classification_arabic],0),1)</f>
        <v>#N/A</v>
      </c>
    </row>
    <row r="320" spans="1:49" x14ac:dyDescent="0.2">
      <c r="A320">
        <v>1.6160934543537971E+18</v>
      </c>
      <c r="B320">
        <v>1.6160934543537971E+18</v>
      </c>
      <c r="C320" t="s">
        <v>2205</v>
      </c>
      <c r="D320" s="1">
        <v>44945</v>
      </c>
      <c r="E320" s="2">
        <v>0.72313657407407406</v>
      </c>
      <c r="F320">
        <v>200</v>
      </c>
      <c r="G320">
        <v>1.4671198087391683E+18</v>
      </c>
      <c r="H320" t="s">
        <v>295</v>
      </c>
      <c r="I320" t="s">
        <v>296</v>
      </c>
      <c r="J320" t="s">
        <v>265</v>
      </c>
      <c r="K320" t="s">
        <v>2206</v>
      </c>
      <c r="L320" t="s">
        <v>272</v>
      </c>
      <c r="M320" t="s">
        <v>266</v>
      </c>
      <c r="N320" t="s">
        <v>2207</v>
      </c>
      <c r="O320" t="s">
        <v>2208</v>
      </c>
      <c r="P320">
        <v>0</v>
      </c>
      <c r="Q320">
        <v>0</v>
      </c>
      <c r="R320">
        <v>0</v>
      </c>
      <c r="S320" t="s">
        <v>300</v>
      </c>
      <c r="T320" t="s">
        <v>266</v>
      </c>
      <c r="U320" t="s">
        <v>2209</v>
      </c>
      <c r="V320" t="b">
        <v>0</v>
      </c>
      <c r="W320" t="s">
        <v>265</v>
      </c>
      <c r="X320">
        <v>1</v>
      </c>
      <c r="Y320" t="s">
        <v>2210</v>
      </c>
      <c r="Z320" t="s">
        <v>265</v>
      </c>
      <c r="AA320" t="s">
        <v>265</v>
      </c>
      <c r="AB320" t="s">
        <v>265</v>
      </c>
      <c r="AC320" t="s">
        <v>265</v>
      </c>
      <c r="AD320" t="s">
        <v>265</v>
      </c>
      <c r="AE320" t="s">
        <v>265</v>
      </c>
      <c r="AF320" t="s">
        <v>266</v>
      </c>
      <c r="AG320" t="s">
        <v>265</v>
      </c>
      <c r="AH320" t="s">
        <v>265</v>
      </c>
      <c r="AI320" t="s">
        <v>265</v>
      </c>
      <c r="AJ320" t="s">
        <v>265</v>
      </c>
      <c r="AL320" t="str">
        <f>IF(SUNA_AGENCY_EN[[#This Row],[relevancy_classification_english]]="Relevant","مناسب",IF(SUNA_AGENCY_EN[[#This Row],[relevancy_classification_english]]="Relevant","عَرَضِيّ",""))</f>
        <v/>
      </c>
      <c r="AN320" t="str">
        <f>IF(SUNA_AGENCY_EN[[#This Row],[sentiment_analysis_english]]="Negative","سلبي",IF(SUNA_AGENCY_EN[[#This Row],[sentiment_analysis_english]]="Neutral","حيادي",IF(SUNA_AGENCY_EN[[#This Row],[sentiment_analysis_english]]="Positive","إيجابي","")))</f>
        <v/>
      </c>
      <c r="AO320" t="str">
        <f>INDEX(TextClassificationList[],MATCH(SUNA_AGENCY_EN[[#This Row],[text_classification_arabic]],TextClassificationList[text_classification_arabic],0),1)</f>
        <v>Politics</v>
      </c>
      <c r="AP320" t="s">
        <v>174</v>
      </c>
      <c r="AQ320" t="e">
        <f>INDEX(TextClassificationList[],MATCH(SUNA_AGENCY_EN[[#This Row],[text_classification_arabic2]],TextClassificationList[text_classification_arabic],0),1)</f>
        <v>#N/A</v>
      </c>
      <c r="AS320" t="e">
        <f>INDEX(TextClassificationList[],MATCH(SUNA_AGENCY_EN[[#This Row],[text_classification_arabic3]],TextClassificationList[text_classification_arabic],0),1)</f>
        <v>#N/A</v>
      </c>
      <c r="AU320" t="e">
        <f>INDEX(TextClassificationList[],MATCH(SUNA_AGENCY_EN[[#This Row],[text_classification_arabic3]],TextClassificationList[text_classification_arabic],0),1)</f>
        <v>#N/A</v>
      </c>
      <c r="AW320" t="e">
        <f>INDEX(TextClassificationList[],MATCH(SUNA_AGENCY_EN[[#This Row],[text_classification_arabic5]],TextClassificationList[text_classification_arabic],0),1)</f>
        <v>#N/A</v>
      </c>
    </row>
    <row r="321" spans="1:49" x14ac:dyDescent="0.2">
      <c r="A321">
        <v>1.6160930640737321E+18</v>
      </c>
      <c r="B321">
        <v>1.6160930640737321E+18</v>
      </c>
      <c r="C321" t="s">
        <v>2211</v>
      </c>
      <c r="D321" s="1">
        <v>44945</v>
      </c>
      <c r="E321" s="2">
        <v>0.72206018518518522</v>
      </c>
      <c r="F321">
        <v>200</v>
      </c>
      <c r="G321">
        <v>1.4671198087391683E+18</v>
      </c>
      <c r="H321" t="s">
        <v>295</v>
      </c>
      <c r="I321" t="s">
        <v>296</v>
      </c>
      <c r="J321" t="s">
        <v>265</v>
      </c>
      <c r="K321" t="s">
        <v>2212</v>
      </c>
      <c r="L321" t="s">
        <v>272</v>
      </c>
      <c r="M321" t="s">
        <v>266</v>
      </c>
      <c r="N321" t="s">
        <v>2213</v>
      </c>
      <c r="O321" t="s">
        <v>2214</v>
      </c>
      <c r="P321">
        <v>0</v>
      </c>
      <c r="Q321">
        <v>0</v>
      </c>
      <c r="R321">
        <v>0</v>
      </c>
      <c r="S321" t="s">
        <v>300</v>
      </c>
      <c r="T321" t="s">
        <v>266</v>
      </c>
      <c r="U321" t="s">
        <v>2215</v>
      </c>
      <c r="V321" t="b">
        <v>0</v>
      </c>
      <c r="W321" t="s">
        <v>265</v>
      </c>
      <c r="X321">
        <v>1</v>
      </c>
      <c r="Y321" t="s">
        <v>2216</v>
      </c>
      <c r="Z321" t="s">
        <v>265</v>
      </c>
      <c r="AA321" t="s">
        <v>265</v>
      </c>
      <c r="AB321" t="s">
        <v>265</v>
      </c>
      <c r="AC321" t="s">
        <v>265</v>
      </c>
      <c r="AD321" t="s">
        <v>265</v>
      </c>
      <c r="AE321" t="s">
        <v>265</v>
      </c>
      <c r="AF321" t="s">
        <v>266</v>
      </c>
      <c r="AG321" t="s">
        <v>265</v>
      </c>
      <c r="AH321" t="s">
        <v>265</v>
      </c>
      <c r="AI321" t="s">
        <v>265</v>
      </c>
      <c r="AJ321" t="s">
        <v>265</v>
      </c>
      <c r="AL321" t="str">
        <f>IF(SUNA_AGENCY_EN[[#This Row],[relevancy_classification_english]]="Relevant","مناسب",IF(SUNA_AGENCY_EN[[#This Row],[relevancy_classification_english]]="Relevant","عَرَضِيّ",""))</f>
        <v/>
      </c>
      <c r="AN321" t="str">
        <f>IF(SUNA_AGENCY_EN[[#This Row],[sentiment_analysis_english]]="Negative","سلبي",IF(SUNA_AGENCY_EN[[#This Row],[sentiment_analysis_english]]="Neutral","حيادي",IF(SUNA_AGENCY_EN[[#This Row],[sentiment_analysis_english]]="Positive","إيجابي","")))</f>
        <v/>
      </c>
      <c r="AO321" t="str">
        <f>INDEX(TextClassificationList[],MATCH(SUNA_AGENCY_EN[[#This Row],[text_classification_arabic]],TextClassificationList[text_classification_arabic],0),1)</f>
        <v>Politics</v>
      </c>
      <c r="AP321" t="s">
        <v>174</v>
      </c>
      <c r="AQ321" t="e">
        <f>INDEX(TextClassificationList[],MATCH(SUNA_AGENCY_EN[[#This Row],[text_classification_arabic2]],TextClassificationList[text_classification_arabic],0),1)</f>
        <v>#N/A</v>
      </c>
      <c r="AS321" t="e">
        <f>INDEX(TextClassificationList[],MATCH(SUNA_AGENCY_EN[[#This Row],[text_classification_arabic3]],TextClassificationList[text_classification_arabic],0),1)</f>
        <v>#N/A</v>
      </c>
      <c r="AU321" t="e">
        <f>INDEX(TextClassificationList[],MATCH(SUNA_AGENCY_EN[[#This Row],[text_classification_arabic3]],TextClassificationList[text_classification_arabic],0),1)</f>
        <v>#N/A</v>
      </c>
      <c r="AW321" t="e">
        <f>INDEX(TextClassificationList[],MATCH(SUNA_AGENCY_EN[[#This Row],[text_classification_arabic5]],TextClassificationList[text_classification_arabic],0),1)</f>
        <v>#N/A</v>
      </c>
    </row>
    <row r="322" spans="1:49" x14ac:dyDescent="0.2">
      <c r="A322">
        <v>1.61609283376896E+18</v>
      </c>
      <c r="B322">
        <v>1.61609283376896E+18</v>
      </c>
      <c r="C322" t="s">
        <v>2217</v>
      </c>
      <c r="D322" s="1">
        <v>44945</v>
      </c>
      <c r="E322" s="2">
        <v>0.72142361111111108</v>
      </c>
      <c r="F322">
        <v>200</v>
      </c>
      <c r="G322">
        <v>1.4671198087391683E+18</v>
      </c>
      <c r="H322" t="s">
        <v>295</v>
      </c>
      <c r="I322" t="s">
        <v>296</v>
      </c>
      <c r="J322" t="s">
        <v>265</v>
      </c>
      <c r="K322" t="s">
        <v>2218</v>
      </c>
      <c r="L322" t="s">
        <v>272</v>
      </c>
      <c r="M322" t="s">
        <v>266</v>
      </c>
      <c r="N322" t="s">
        <v>2219</v>
      </c>
      <c r="O322" t="s">
        <v>2220</v>
      </c>
      <c r="P322">
        <v>0</v>
      </c>
      <c r="Q322">
        <v>0</v>
      </c>
      <c r="R322">
        <v>0</v>
      </c>
      <c r="S322" t="s">
        <v>300</v>
      </c>
      <c r="T322" t="s">
        <v>266</v>
      </c>
      <c r="U322" t="s">
        <v>2221</v>
      </c>
      <c r="V322" t="b">
        <v>0</v>
      </c>
      <c r="W322" t="s">
        <v>265</v>
      </c>
      <c r="X322">
        <v>1</v>
      </c>
      <c r="Y322" t="s">
        <v>2222</v>
      </c>
      <c r="Z322" t="s">
        <v>265</v>
      </c>
      <c r="AA322" t="s">
        <v>265</v>
      </c>
      <c r="AB322" t="s">
        <v>265</v>
      </c>
      <c r="AC322" t="s">
        <v>265</v>
      </c>
      <c r="AD322" t="s">
        <v>265</v>
      </c>
      <c r="AE322" t="s">
        <v>265</v>
      </c>
      <c r="AF322" t="s">
        <v>266</v>
      </c>
      <c r="AG322" t="s">
        <v>265</v>
      </c>
      <c r="AH322" t="s">
        <v>265</v>
      </c>
      <c r="AI322" t="s">
        <v>265</v>
      </c>
      <c r="AJ322" t="s">
        <v>265</v>
      </c>
      <c r="AL322" t="str">
        <f>IF(SUNA_AGENCY_EN[[#This Row],[relevancy_classification_english]]="Relevant","مناسب",IF(SUNA_AGENCY_EN[[#This Row],[relevancy_classification_english]]="Relevant","عَرَضِيّ",""))</f>
        <v/>
      </c>
      <c r="AN322" t="str">
        <f>IF(SUNA_AGENCY_EN[[#This Row],[sentiment_analysis_english]]="Negative","سلبي",IF(SUNA_AGENCY_EN[[#This Row],[sentiment_analysis_english]]="Neutral","حيادي",IF(SUNA_AGENCY_EN[[#This Row],[sentiment_analysis_english]]="Positive","إيجابي","")))</f>
        <v/>
      </c>
      <c r="AO322" t="str">
        <f>INDEX(TextClassificationList[],MATCH(SUNA_AGENCY_EN[[#This Row],[text_classification_arabic]],TextClassificationList[text_classification_arabic],0),1)</f>
        <v>Politics</v>
      </c>
      <c r="AP322" t="s">
        <v>174</v>
      </c>
      <c r="AQ322" t="e">
        <f>INDEX(TextClassificationList[],MATCH(SUNA_AGENCY_EN[[#This Row],[text_classification_arabic2]],TextClassificationList[text_classification_arabic],0),1)</f>
        <v>#N/A</v>
      </c>
      <c r="AS322" t="e">
        <f>INDEX(TextClassificationList[],MATCH(SUNA_AGENCY_EN[[#This Row],[text_classification_arabic3]],TextClassificationList[text_classification_arabic],0),1)</f>
        <v>#N/A</v>
      </c>
      <c r="AU322" t="e">
        <f>INDEX(TextClassificationList[],MATCH(SUNA_AGENCY_EN[[#This Row],[text_classification_arabic3]],TextClassificationList[text_classification_arabic],0),1)</f>
        <v>#N/A</v>
      </c>
      <c r="AW322" t="e">
        <f>INDEX(TextClassificationList[],MATCH(SUNA_AGENCY_EN[[#This Row],[text_classification_arabic5]],TextClassificationList[text_classification_arabic],0),1)</f>
        <v>#N/A</v>
      </c>
    </row>
    <row r="323" spans="1:49" hidden="1" x14ac:dyDescent="0.2">
      <c r="A323">
        <v>1.6160923847600538E+18</v>
      </c>
      <c r="B323">
        <v>1.6160923847600538E+18</v>
      </c>
      <c r="C323" t="s">
        <v>2223</v>
      </c>
      <c r="D323" s="1">
        <v>44945</v>
      </c>
      <c r="E323" s="2">
        <v>0.72018518518518515</v>
      </c>
      <c r="F323">
        <v>200</v>
      </c>
      <c r="G323">
        <v>1.4671198087391683E+18</v>
      </c>
      <c r="H323" t="s">
        <v>295</v>
      </c>
      <c r="I323" t="s">
        <v>296</v>
      </c>
      <c r="J323" t="s">
        <v>265</v>
      </c>
      <c r="K323" t="s">
        <v>2224</v>
      </c>
      <c r="L323" t="s">
        <v>272</v>
      </c>
      <c r="M323" t="s">
        <v>266</v>
      </c>
      <c r="N323" t="s">
        <v>2225</v>
      </c>
      <c r="O323" t="s">
        <v>2226</v>
      </c>
      <c r="P323">
        <v>0</v>
      </c>
      <c r="Q323">
        <v>0</v>
      </c>
      <c r="R323">
        <v>0</v>
      </c>
      <c r="S323" t="s">
        <v>300</v>
      </c>
      <c r="T323" t="s">
        <v>266</v>
      </c>
      <c r="U323" t="s">
        <v>2227</v>
      </c>
      <c r="V323" t="b">
        <v>0</v>
      </c>
      <c r="W323" t="s">
        <v>265</v>
      </c>
      <c r="X323">
        <v>1</v>
      </c>
      <c r="Y323" t="s">
        <v>2228</v>
      </c>
      <c r="Z323" t="s">
        <v>265</v>
      </c>
      <c r="AA323" t="s">
        <v>265</v>
      </c>
      <c r="AB323" t="s">
        <v>265</v>
      </c>
      <c r="AC323" t="s">
        <v>265</v>
      </c>
      <c r="AD323" t="s">
        <v>265</v>
      </c>
      <c r="AE323" t="s">
        <v>265</v>
      </c>
      <c r="AF323" t="s">
        <v>266</v>
      </c>
      <c r="AG323" t="s">
        <v>265</v>
      </c>
      <c r="AH323" t="s">
        <v>265</v>
      </c>
      <c r="AI323" t="s">
        <v>265</v>
      </c>
      <c r="AJ323" t="s">
        <v>265</v>
      </c>
      <c r="AK323" t="s">
        <v>267</v>
      </c>
      <c r="AL323" t="str">
        <f>IF(SUNA_AGENCY_EN[[#This Row],[relevancy_classification_english]]="Relevant","مناسب",IF(SUNA_AGENCY_EN[[#This Row],[relevancy_classification_english]]="Relevant","عَرَضِيّ",""))</f>
        <v>مناسب</v>
      </c>
      <c r="AM323" t="s">
        <v>269</v>
      </c>
      <c r="AN323" t="str">
        <f>IF(SUNA_AGENCY_EN[[#This Row],[sentiment_analysis_english]]="Negative","سلبي",IF(SUNA_AGENCY_EN[[#This Row],[sentiment_analysis_english]]="Neutral","حيادي",IF(SUNA_AGENCY_EN[[#This Row],[sentiment_analysis_english]]="Positive","إيجابي","")))</f>
        <v>إيجابي</v>
      </c>
      <c r="AO323" t="str">
        <f>INDEX(TextClassificationList[],MATCH(SUNA_AGENCY_EN[[#This Row],[text_classification_arabic]],TextClassificationList[text_classification_arabic],0),1)</f>
        <v>Peace and Security</v>
      </c>
      <c r="AP323" t="s">
        <v>168</v>
      </c>
      <c r="AQ323" t="e">
        <f>INDEX(TextClassificationList[],MATCH(SUNA_AGENCY_EN[[#This Row],[text_classification_arabic2]],TextClassificationList[text_classification_arabic],0),1)</f>
        <v>#N/A</v>
      </c>
      <c r="AS323" t="e">
        <f>INDEX(TextClassificationList[],MATCH(SUNA_AGENCY_EN[[#This Row],[text_classification_arabic3]],TextClassificationList[text_classification_arabic],0),1)</f>
        <v>#N/A</v>
      </c>
      <c r="AU323" t="e">
        <f>INDEX(TextClassificationList[],MATCH(SUNA_AGENCY_EN[[#This Row],[text_classification_arabic3]],TextClassificationList[text_classification_arabic],0),1)</f>
        <v>#N/A</v>
      </c>
      <c r="AW323" t="e">
        <f>INDEX(TextClassificationList[],MATCH(SUNA_AGENCY_EN[[#This Row],[text_classification_arabic5]],TextClassificationList[text_classification_arabic],0),1)</f>
        <v>#N/A</v>
      </c>
    </row>
    <row r="324" spans="1:49" x14ac:dyDescent="0.2">
      <c r="A324">
        <v>1.6154383474632827E+18</v>
      </c>
      <c r="B324">
        <v>1.6154383474632827E+18</v>
      </c>
      <c r="C324" t="s">
        <v>2229</v>
      </c>
      <c r="D324" s="1">
        <v>44943</v>
      </c>
      <c r="E324" s="2">
        <v>0.91539351851851847</v>
      </c>
      <c r="F324">
        <v>200</v>
      </c>
      <c r="G324">
        <v>1.4671198087391683E+18</v>
      </c>
      <c r="H324" t="s">
        <v>295</v>
      </c>
      <c r="I324" t="s">
        <v>296</v>
      </c>
      <c r="J324" t="s">
        <v>265</v>
      </c>
      <c r="K324" t="s">
        <v>2230</v>
      </c>
      <c r="L324" t="s">
        <v>278</v>
      </c>
      <c r="M324" t="s">
        <v>266</v>
      </c>
      <c r="N324" t="s">
        <v>2231</v>
      </c>
      <c r="O324" t="s">
        <v>2232</v>
      </c>
      <c r="P324">
        <v>0</v>
      </c>
      <c r="Q324">
        <v>0</v>
      </c>
      <c r="R324">
        <v>0</v>
      </c>
      <c r="S324" t="s">
        <v>300</v>
      </c>
      <c r="T324" t="s">
        <v>266</v>
      </c>
      <c r="U324" t="s">
        <v>2233</v>
      </c>
      <c r="V324" t="b">
        <v>0</v>
      </c>
      <c r="W324" t="s">
        <v>265</v>
      </c>
      <c r="X324">
        <v>1</v>
      </c>
      <c r="Y324" t="s">
        <v>2234</v>
      </c>
      <c r="Z324" t="s">
        <v>265</v>
      </c>
      <c r="AA324" t="s">
        <v>265</v>
      </c>
      <c r="AB324" t="s">
        <v>265</v>
      </c>
      <c r="AC324" t="s">
        <v>265</v>
      </c>
      <c r="AD324" t="s">
        <v>265</v>
      </c>
      <c r="AE324" t="s">
        <v>265</v>
      </c>
      <c r="AF324" t="s">
        <v>266</v>
      </c>
      <c r="AG324" t="s">
        <v>265</v>
      </c>
      <c r="AH324" t="s">
        <v>265</v>
      </c>
      <c r="AI324" t="s">
        <v>265</v>
      </c>
      <c r="AJ324" t="s">
        <v>265</v>
      </c>
      <c r="AL324" t="str">
        <f>IF(SUNA_AGENCY_EN[[#This Row],[relevancy_classification_english]]="Relevant","مناسب",IF(SUNA_AGENCY_EN[[#This Row],[relevancy_classification_english]]="Relevant","عَرَضِيّ",""))</f>
        <v/>
      </c>
      <c r="AN324" t="str">
        <f>IF(SUNA_AGENCY_EN[[#This Row],[sentiment_analysis_english]]="Negative","سلبي",IF(SUNA_AGENCY_EN[[#This Row],[sentiment_analysis_english]]="Neutral","حيادي",IF(SUNA_AGENCY_EN[[#This Row],[sentiment_analysis_english]]="Positive","إيجابي","")))</f>
        <v/>
      </c>
      <c r="AO324" t="str">
        <f>INDEX(TextClassificationList[],MATCH(SUNA_AGENCY_EN[[#This Row],[text_classification_arabic]],TextClassificationList[text_classification_arabic],0),1)</f>
        <v>Politics</v>
      </c>
      <c r="AP324" t="s">
        <v>174</v>
      </c>
      <c r="AQ324" t="e">
        <f>INDEX(TextClassificationList[],MATCH(SUNA_AGENCY_EN[[#This Row],[text_classification_arabic2]],TextClassificationList[text_classification_arabic],0),1)</f>
        <v>#N/A</v>
      </c>
      <c r="AS324" t="e">
        <f>INDEX(TextClassificationList[],MATCH(SUNA_AGENCY_EN[[#This Row],[text_classification_arabic3]],TextClassificationList[text_classification_arabic],0),1)</f>
        <v>#N/A</v>
      </c>
      <c r="AU324" t="e">
        <f>INDEX(TextClassificationList[],MATCH(SUNA_AGENCY_EN[[#This Row],[text_classification_arabic3]],TextClassificationList[text_classification_arabic],0),1)</f>
        <v>#N/A</v>
      </c>
      <c r="AW324" t="e">
        <f>INDEX(TextClassificationList[],MATCH(SUNA_AGENCY_EN[[#This Row],[text_classification_arabic5]],TextClassificationList[text_classification_arabic],0),1)</f>
        <v>#N/A</v>
      </c>
    </row>
    <row r="325" spans="1:49" hidden="1" x14ac:dyDescent="0.2">
      <c r="A325">
        <v>1.6154364158857912E+18</v>
      </c>
      <c r="B325">
        <v>1.6154364158857912E+18</v>
      </c>
      <c r="C325" t="s">
        <v>2235</v>
      </c>
      <c r="D325" s="1">
        <v>44943</v>
      </c>
      <c r="E325" s="2">
        <v>0.91005787037037034</v>
      </c>
      <c r="F325">
        <v>200</v>
      </c>
      <c r="G325">
        <v>1.4671198087391683E+18</v>
      </c>
      <c r="H325" t="s">
        <v>295</v>
      </c>
      <c r="I325" t="s">
        <v>296</v>
      </c>
      <c r="J325" t="s">
        <v>265</v>
      </c>
      <c r="K325" t="s">
        <v>2236</v>
      </c>
      <c r="L325" t="s">
        <v>272</v>
      </c>
      <c r="M325" t="s">
        <v>266</v>
      </c>
      <c r="N325" t="s">
        <v>2237</v>
      </c>
      <c r="O325" t="s">
        <v>2238</v>
      </c>
      <c r="P325">
        <v>0</v>
      </c>
      <c r="Q325">
        <v>0</v>
      </c>
      <c r="R325">
        <v>0</v>
      </c>
      <c r="S325" t="s">
        <v>300</v>
      </c>
      <c r="T325" t="s">
        <v>266</v>
      </c>
      <c r="U325" t="s">
        <v>2239</v>
      </c>
      <c r="V325" t="b">
        <v>0</v>
      </c>
      <c r="W325" t="s">
        <v>265</v>
      </c>
      <c r="X325">
        <v>1</v>
      </c>
      <c r="Y325" t="s">
        <v>2240</v>
      </c>
      <c r="Z325" t="s">
        <v>265</v>
      </c>
      <c r="AA325" t="s">
        <v>265</v>
      </c>
      <c r="AB325" t="s">
        <v>265</v>
      </c>
      <c r="AC325" t="s">
        <v>265</v>
      </c>
      <c r="AD325" t="s">
        <v>265</v>
      </c>
      <c r="AE325" t="s">
        <v>265</v>
      </c>
      <c r="AF325" t="s">
        <v>266</v>
      </c>
      <c r="AG325" t="s">
        <v>265</v>
      </c>
      <c r="AH325" t="s">
        <v>265</v>
      </c>
      <c r="AI325" t="s">
        <v>265</v>
      </c>
      <c r="AJ325" t="s">
        <v>265</v>
      </c>
      <c r="AK325" t="s">
        <v>267</v>
      </c>
      <c r="AL325" t="str">
        <f>IF(SUNA_AGENCY_EN[[#This Row],[relevancy_classification_english]]="Relevant","مناسب",IF(SUNA_AGENCY_EN[[#This Row],[relevancy_classification_english]]="Relevant","عَرَضِيّ",""))</f>
        <v>مناسب</v>
      </c>
      <c r="AM325" t="s">
        <v>269</v>
      </c>
      <c r="AN325" t="str">
        <f>IF(SUNA_AGENCY_EN[[#This Row],[sentiment_analysis_english]]="Negative","سلبي",IF(SUNA_AGENCY_EN[[#This Row],[sentiment_analysis_english]]="Neutral","حيادي",IF(SUNA_AGENCY_EN[[#This Row],[sentiment_analysis_english]]="Positive","إيجابي","")))</f>
        <v>إيجابي</v>
      </c>
      <c r="AO325" t="str">
        <f>INDEX(TextClassificationList[],MATCH(SUNA_AGENCY_EN[[#This Row],[text_classification_arabic]],TextClassificationList[text_classification_arabic],0),1)</f>
        <v>Peace and Security</v>
      </c>
      <c r="AP325" t="s">
        <v>168</v>
      </c>
      <c r="AQ325" t="e">
        <f>INDEX(TextClassificationList[],MATCH(SUNA_AGENCY_EN[[#This Row],[text_classification_arabic2]],TextClassificationList[text_classification_arabic],0),1)</f>
        <v>#N/A</v>
      </c>
      <c r="AS325" t="e">
        <f>INDEX(TextClassificationList[],MATCH(SUNA_AGENCY_EN[[#This Row],[text_classification_arabic3]],TextClassificationList[text_classification_arabic],0),1)</f>
        <v>#N/A</v>
      </c>
      <c r="AU325" t="e">
        <f>INDEX(TextClassificationList[],MATCH(SUNA_AGENCY_EN[[#This Row],[text_classification_arabic3]],TextClassificationList[text_classification_arabic],0),1)</f>
        <v>#N/A</v>
      </c>
      <c r="AW325" t="e">
        <f>INDEX(TextClassificationList[],MATCH(SUNA_AGENCY_EN[[#This Row],[text_classification_arabic5]],TextClassificationList[text_classification_arabic],0),1)</f>
        <v>#N/A</v>
      </c>
    </row>
    <row r="326" spans="1:49" x14ac:dyDescent="0.2">
      <c r="A326">
        <v>1.6154193517163069E+18</v>
      </c>
      <c r="B326">
        <v>1.6154193517163069E+18</v>
      </c>
      <c r="C326" t="s">
        <v>2241</v>
      </c>
      <c r="D326" s="1">
        <v>44943</v>
      </c>
      <c r="E326" s="2">
        <v>0.86297453703703708</v>
      </c>
      <c r="F326">
        <v>200</v>
      </c>
      <c r="G326">
        <v>1.4671198087391683E+18</v>
      </c>
      <c r="H326" t="s">
        <v>295</v>
      </c>
      <c r="I326" t="s">
        <v>296</v>
      </c>
      <c r="J326" t="s">
        <v>265</v>
      </c>
      <c r="K326" t="s">
        <v>2242</v>
      </c>
      <c r="L326" t="s">
        <v>272</v>
      </c>
      <c r="M326" t="s">
        <v>266</v>
      </c>
      <c r="N326" t="s">
        <v>2243</v>
      </c>
      <c r="O326" t="s">
        <v>2244</v>
      </c>
      <c r="P326">
        <v>0</v>
      </c>
      <c r="Q326">
        <v>0</v>
      </c>
      <c r="R326">
        <v>0</v>
      </c>
      <c r="S326" t="s">
        <v>300</v>
      </c>
      <c r="T326" t="s">
        <v>266</v>
      </c>
      <c r="U326" t="s">
        <v>2245</v>
      </c>
      <c r="V326" t="b">
        <v>0</v>
      </c>
      <c r="W326" t="s">
        <v>265</v>
      </c>
      <c r="X326">
        <v>1</v>
      </c>
      <c r="Y326" t="s">
        <v>2246</v>
      </c>
      <c r="Z326" t="s">
        <v>265</v>
      </c>
      <c r="AA326" t="s">
        <v>265</v>
      </c>
      <c r="AB326" t="s">
        <v>265</v>
      </c>
      <c r="AC326" t="s">
        <v>265</v>
      </c>
      <c r="AD326" t="s">
        <v>265</v>
      </c>
      <c r="AE326" t="s">
        <v>265</v>
      </c>
      <c r="AF326" t="s">
        <v>266</v>
      </c>
      <c r="AG326" t="s">
        <v>265</v>
      </c>
      <c r="AH326" t="s">
        <v>265</v>
      </c>
      <c r="AI326" t="s">
        <v>265</v>
      </c>
      <c r="AJ326" t="s">
        <v>265</v>
      </c>
      <c r="AL326" t="str">
        <f>IF(SUNA_AGENCY_EN[[#This Row],[relevancy_classification_english]]="Relevant","مناسب",IF(SUNA_AGENCY_EN[[#This Row],[relevancy_classification_english]]="Relevant","عَرَضِيّ",""))</f>
        <v/>
      </c>
      <c r="AN326" t="str">
        <f>IF(SUNA_AGENCY_EN[[#This Row],[sentiment_analysis_english]]="Negative","سلبي",IF(SUNA_AGENCY_EN[[#This Row],[sentiment_analysis_english]]="Neutral","حيادي",IF(SUNA_AGENCY_EN[[#This Row],[sentiment_analysis_english]]="Positive","إيجابي","")))</f>
        <v/>
      </c>
      <c r="AO326" t="str">
        <f>INDEX(TextClassificationList[],MATCH(SUNA_AGENCY_EN[[#This Row],[text_classification_arabic]],TextClassificationList[text_classification_arabic],0),1)</f>
        <v>Politics</v>
      </c>
      <c r="AP326" t="s">
        <v>174</v>
      </c>
      <c r="AQ326" t="e">
        <f>INDEX(TextClassificationList[],MATCH(SUNA_AGENCY_EN[[#This Row],[text_classification_arabic2]],TextClassificationList[text_classification_arabic],0),1)</f>
        <v>#N/A</v>
      </c>
      <c r="AS326" t="e">
        <f>INDEX(TextClassificationList[],MATCH(SUNA_AGENCY_EN[[#This Row],[text_classification_arabic3]],TextClassificationList[text_classification_arabic],0),1)</f>
        <v>#N/A</v>
      </c>
      <c r="AU326" t="e">
        <f>INDEX(TextClassificationList[],MATCH(SUNA_AGENCY_EN[[#This Row],[text_classification_arabic3]],TextClassificationList[text_classification_arabic],0),1)</f>
        <v>#N/A</v>
      </c>
      <c r="AW326" t="e">
        <f>INDEX(TextClassificationList[],MATCH(SUNA_AGENCY_EN[[#This Row],[text_classification_arabic5]],TextClassificationList[text_classification_arabic],0),1)</f>
        <v>#N/A</v>
      </c>
    </row>
    <row r="327" spans="1:49" x14ac:dyDescent="0.2">
      <c r="A327">
        <v>1.6154171186017116E+18</v>
      </c>
      <c r="B327">
        <v>1.6154171186017116E+18</v>
      </c>
      <c r="C327" t="s">
        <v>2247</v>
      </c>
      <c r="D327" s="1">
        <v>44943</v>
      </c>
      <c r="E327" s="2">
        <v>0.8568055555555556</v>
      </c>
      <c r="F327">
        <v>200</v>
      </c>
      <c r="G327">
        <v>1.4671198087391683E+18</v>
      </c>
      <c r="H327" t="s">
        <v>295</v>
      </c>
      <c r="I327" t="s">
        <v>296</v>
      </c>
      <c r="J327" t="s">
        <v>265</v>
      </c>
      <c r="K327" t="s">
        <v>2248</v>
      </c>
      <c r="L327" t="s">
        <v>272</v>
      </c>
      <c r="M327" t="s">
        <v>266</v>
      </c>
      <c r="N327" t="s">
        <v>2249</v>
      </c>
      <c r="O327" t="s">
        <v>2250</v>
      </c>
      <c r="P327">
        <v>0</v>
      </c>
      <c r="Q327">
        <v>0</v>
      </c>
      <c r="R327">
        <v>0</v>
      </c>
      <c r="S327" t="s">
        <v>300</v>
      </c>
      <c r="T327" t="s">
        <v>266</v>
      </c>
      <c r="U327" t="s">
        <v>2251</v>
      </c>
      <c r="V327" t="b">
        <v>0</v>
      </c>
      <c r="W327" t="s">
        <v>265</v>
      </c>
      <c r="X327">
        <v>1</v>
      </c>
      <c r="Y327" t="s">
        <v>2252</v>
      </c>
      <c r="Z327" t="s">
        <v>265</v>
      </c>
      <c r="AA327" t="s">
        <v>265</v>
      </c>
      <c r="AB327" t="s">
        <v>265</v>
      </c>
      <c r="AC327" t="s">
        <v>265</v>
      </c>
      <c r="AD327" t="s">
        <v>265</v>
      </c>
      <c r="AE327" t="s">
        <v>265</v>
      </c>
      <c r="AF327" t="s">
        <v>266</v>
      </c>
      <c r="AG327" t="s">
        <v>265</v>
      </c>
      <c r="AH327" t="s">
        <v>265</v>
      </c>
      <c r="AI327" t="s">
        <v>265</v>
      </c>
      <c r="AJ327" t="s">
        <v>265</v>
      </c>
      <c r="AL327" t="str">
        <f>IF(SUNA_AGENCY_EN[[#This Row],[relevancy_classification_english]]="Relevant","مناسب",IF(SUNA_AGENCY_EN[[#This Row],[relevancy_classification_english]]="Relevant","عَرَضِيّ",""))</f>
        <v/>
      </c>
      <c r="AN327" t="str">
        <f>IF(SUNA_AGENCY_EN[[#This Row],[sentiment_analysis_english]]="Negative","سلبي",IF(SUNA_AGENCY_EN[[#This Row],[sentiment_analysis_english]]="Neutral","حيادي",IF(SUNA_AGENCY_EN[[#This Row],[sentiment_analysis_english]]="Positive","إيجابي","")))</f>
        <v/>
      </c>
      <c r="AO327" t="str">
        <f>INDEX(TextClassificationList[],MATCH(SUNA_AGENCY_EN[[#This Row],[text_classification_arabic]],TextClassificationList[text_classification_arabic],0),1)</f>
        <v>Politics</v>
      </c>
      <c r="AP327" t="s">
        <v>174</v>
      </c>
      <c r="AQ327" t="e">
        <f>INDEX(TextClassificationList[],MATCH(SUNA_AGENCY_EN[[#This Row],[text_classification_arabic2]],TextClassificationList[text_classification_arabic],0),1)</f>
        <v>#N/A</v>
      </c>
      <c r="AS327" t="e">
        <f>INDEX(TextClassificationList[],MATCH(SUNA_AGENCY_EN[[#This Row],[text_classification_arabic3]],TextClassificationList[text_classification_arabic],0),1)</f>
        <v>#N/A</v>
      </c>
      <c r="AU327" t="e">
        <f>INDEX(TextClassificationList[],MATCH(SUNA_AGENCY_EN[[#This Row],[text_classification_arabic3]],TextClassificationList[text_classification_arabic],0),1)</f>
        <v>#N/A</v>
      </c>
      <c r="AW327" t="e">
        <f>INDEX(TextClassificationList[],MATCH(SUNA_AGENCY_EN[[#This Row],[text_classification_arabic5]],TextClassificationList[text_classification_arabic],0),1)</f>
        <v>#N/A</v>
      </c>
    </row>
    <row r="328" spans="1:49" x14ac:dyDescent="0.2">
      <c r="A328">
        <v>1.6154160642795151E+18</v>
      </c>
      <c r="B328">
        <v>1.6154160642795151E+18</v>
      </c>
      <c r="C328" t="s">
        <v>2253</v>
      </c>
      <c r="D328" s="1">
        <v>44943</v>
      </c>
      <c r="E328" s="2">
        <v>0.85390046296296296</v>
      </c>
      <c r="F328">
        <v>200</v>
      </c>
      <c r="G328">
        <v>1.4671198087391683E+18</v>
      </c>
      <c r="H328" t="s">
        <v>295</v>
      </c>
      <c r="I328" t="s">
        <v>296</v>
      </c>
      <c r="J328" t="s">
        <v>265</v>
      </c>
      <c r="K328" t="s">
        <v>2254</v>
      </c>
      <c r="L328" t="s">
        <v>272</v>
      </c>
      <c r="M328" t="s">
        <v>266</v>
      </c>
      <c r="N328" t="s">
        <v>2255</v>
      </c>
      <c r="O328" t="s">
        <v>2256</v>
      </c>
      <c r="P328">
        <v>0</v>
      </c>
      <c r="Q328">
        <v>0</v>
      </c>
      <c r="R328">
        <v>0</v>
      </c>
      <c r="S328" t="s">
        <v>300</v>
      </c>
      <c r="T328" t="s">
        <v>266</v>
      </c>
      <c r="U328" t="s">
        <v>2257</v>
      </c>
      <c r="V328" t="b">
        <v>0</v>
      </c>
      <c r="W328" t="s">
        <v>265</v>
      </c>
      <c r="X328">
        <v>1</v>
      </c>
      <c r="Y328" t="s">
        <v>2258</v>
      </c>
      <c r="Z328" t="s">
        <v>265</v>
      </c>
      <c r="AA328" t="s">
        <v>265</v>
      </c>
      <c r="AB328" t="s">
        <v>265</v>
      </c>
      <c r="AC328" t="s">
        <v>265</v>
      </c>
      <c r="AD328" t="s">
        <v>265</v>
      </c>
      <c r="AE328" t="s">
        <v>265</v>
      </c>
      <c r="AF328" t="s">
        <v>266</v>
      </c>
      <c r="AG328" t="s">
        <v>265</v>
      </c>
      <c r="AH328" t="s">
        <v>265</v>
      </c>
      <c r="AI328" t="s">
        <v>265</v>
      </c>
      <c r="AJ328" t="s">
        <v>265</v>
      </c>
      <c r="AL328" t="str">
        <f>IF(SUNA_AGENCY_EN[[#This Row],[relevancy_classification_english]]="Relevant","مناسب",IF(SUNA_AGENCY_EN[[#This Row],[relevancy_classification_english]]="Relevant","عَرَضِيّ",""))</f>
        <v/>
      </c>
      <c r="AN328" t="str">
        <f>IF(SUNA_AGENCY_EN[[#This Row],[sentiment_analysis_english]]="Negative","سلبي",IF(SUNA_AGENCY_EN[[#This Row],[sentiment_analysis_english]]="Neutral","حيادي",IF(SUNA_AGENCY_EN[[#This Row],[sentiment_analysis_english]]="Positive","إيجابي","")))</f>
        <v/>
      </c>
      <c r="AO328" t="str">
        <f>INDEX(TextClassificationList[],MATCH(SUNA_AGENCY_EN[[#This Row],[text_classification_arabic]],TextClassificationList[text_classification_arabic],0),1)</f>
        <v>Politics</v>
      </c>
      <c r="AP328" t="s">
        <v>174</v>
      </c>
      <c r="AQ328" t="e">
        <f>INDEX(TextClassificationList[],MATCH(SUNA_AGENCY_EN[[#This Row],[text_classification_arabic2]],TextClassificationList[text_classification_arabic],0),1)</f>
        <v>#N/A</v>
      </c>
      <c r="AS328" t="e">
        <f>INDEX(TextClassificationList[],MATCH(SUNA_AGENCY_EN[[#This Row],[text_classification_arabic3]],TextClassificationList[text_classification_arabic],0),1)</f>
        <v>#N/A</v>
      </c>
      <c r="AU328" t="e">
        <f>INDEX(TextClassificationList[],MATCH(SUNA_AGENCY_EN[[#This Row],[text_classification_arabic3]],TextClassificationList[text_classification_arabic],0),1)</f>
        <v>#N/A</v>
      </c>
      <c r="AW328" t="e">
        <f>INDEX(TextClassificationList[],MATCH(SUNA_AGENCY_EN[[#This Row],[text_classification_arabic5]],TextClassificationList[text_classification_arabic],0),1)</f>
        <v>#N/A</v>
      </c>
    </row>
    <row r="329" spans="1:49" x14ac:dyDescent="0.2">
      <c r="A329">
        <v>1.6154052522697728E+18</v>
      </c>
      <c r="B329">
        <v>1.6154052522697728E+18</v>
      </c>
      <c r="C329" t="s">
        <v>2259</v>
      </c>
      <c r="D329" s="1">
        <v>44943</v>
      </c>
      <c r="E329" s="2">
        <v>0.82406250000000003</v>
      </c>
      <c r="F329">
        <v>200</v>
      </c>
      <c r="G329">
        <v>1.4671198087391683E+18</v>
      </c>
      <c r="H329" t="s">
        <v>295</v>
      </c>
      <c r="I329" t="s">
        <v>296</v>
      </c>
      <c r="J329" t="s">
        <v>265</v>
      </c>
      <c r="K329" t="s">
        <v>2260</v>
      </c>
      <c r="L329" t="s">
        <v>272</v>
      </c>
      <c r="M329" t="s">
        <v>266</v>
      </c>
      <c r="N329" t="s">
        <v>2261</v>
      </c>
      <c r="O329" t="s">
        <v>2262</v>
      </c>
      <c r="P329">
        <v>0</v>
      </c>
      <c r="Q329">
        <v>0</v>
      </c>
      <c r="R329">
        <v>0</v>
      </c>
      <c r="S329" t="s">
        <v>300</v>
      </c>
      <c r="T329" t="s">
        <v>266</v>
      </c>
      <c r="U329" t="s">
        <v>2263</v>
      </c>
      <c r="V329" t="b">
        <v>0</v>
      </c>
      <c r="W329" t="s">
        <v>265</v>
      </c>
      <c r="X329">
        <v>1</v>
      </c>
      <c r="Y329" t="s">
        <v>2264</v>
      </c>
      <c r="Z329" t="s">
        <v>265</v>
      </c>
      <c r="AA329" t="s">
        <v>265</v>
      </c>
      <c r="AB329" t="s">
        <v>265</v>
      </c>
      <c r="AC329" t="s">
        <v>265</v>
      </c>
      <c r="AD329" t="s">
        <v>265</v>
      </c>
      <c r="AE329" t="s">
        <v>265</v>
      </c>
      <c r="AF329" t="s">
        <v>266</v>
      </c>
      <c r="AG329" t="s">
        <v>265</v>
      </c>
      <c r="AH329" t="s">
        <v>265</v>
      </c>
      <c r="AI329" t="s">
        <v>265</v>
      </c>
      <c r="AJ329" t="s">
        <v>265</v>
      </c>
      <c r="AL329" t="str">
        <f>IF(SUNA_AGENCY_EN[[#This Row],[relevancy_classification_english]]="Relevant","مناسب",IF(SUNA_AGENCY_EN[[#This Row],[relevancy_classification_english]]="Relevant","عَرَضِيّ",""))</f>
        <v/>
      </c>
      <c r="AN329" t="str">
        <f>IF(SUNA_AGENCY_EN[[#This Row],[sentiment_analysis_english]]="Negative","سلبي",IF(SUNA_AGENCY_EN[[#This Row],[sentiment_analysis_english]]="Neutral","حيادي",IF(SUNA_AGENCY_EN[[#This Row],[sentiment_analysis_english]]="Positive","إيجابي","")))</f>
        <v/>
      </c>
      <c r="AO329" t="str">
        <f>INDEX(TextClassificationList[],MATCH(SUNA_AGENCY_EN[[#This Row],[text_classification_arabic]],TextClassificationList[text_classification_arabic],0),1)</f>
        <v>Politics</v>
      </c>
      <c r="AP329" t="s">
        <v>174</v>
      </c>
      <c r="AQ329" t="e">
        <f>INDEX(TextClassificationList[],MATCH(SUNA_AGENCY_EN[[#This Row],[text_classification_arabic2]],TextClassificationList[text_classification_arabic],0),1)</f>
        <v>#N/A</v>
      </c>
      <c r="AS329" t="e">
        <f>INDEX(TextClassificationList[],MATCH(SUNA_AGENCY_EN[[#This Row],[text_classification_arabic3]],TextClassificationList[text_classification_arabic],0),1)</f>
        <v>#N/A</v>
      </c>
      <c r="AU329" t="e">
        <f>INDEX(TextClassificationList[],MATCH(SUNA_AGENCY_EN[[#This Row],[text_classification_arabic3]],TextClassificationList[text_classification_arabic],0),1)</f>
        <v>#N/A</v>
      </c>
      <c r="AW329" t="e">
        <f>INDEX(TextClassificationList[],MATCH(SUNA_AGENCY_EN[[#This Row],[text_classification_arabic5]],TextClassificationList[text_classification_arabic],0),1)</f>
        <v>#N/A</v>
      </c>
    </row>
    <row r="330" spans="1:49" x14ac:dyDescent="0.2">
      <c r="A330">
        <v>1.6153983654115615E+18</v>
      </c>
      <c r="B330">
        <v>1.6153983654115615E+18</v>
      </c>
      <c r="C330" t="s">
        <v>2265</v>
      </c>
      <c r="D330" s="1">
        <v>44943</v>
      </c>
      <c r="E330" s="2">
        <v>0.80505787037037035</v>
      </c>
      <c r="F330">
        <v>200</v>
      </c>
      <c r="G330">
        <v>1.4671198087391683E+18</v>
      </c>
      <c r="H330" t="s">
        <v>295</v>
      </c>
      <c r="I330" t="s">
        <v>296</v>
      </c>
      <c r="J330" t="s">
        <v>265</v>
      </c>
      <c r="K330" t="s">
        <v>2266</v>
      </c>
      <c r="L330" t="s">
        <v>272</v>
      </c>
      <c r="M330" t="s">
        <v>266</v>
      </c>
      <c r="N330" t="s">
        <v>2267</v>
      </c>
      <c r="O330" t="s">
        <v>2268</v>
      </c>
      <c r="P330">
        <v>0</v>
      </c>
      <c r="Q330">
        <v>0</v>
      </c>
      <c r="R330">
        <v>0</v>
      </c>
      <c r="S330" t="s">
        <v>300</v>
      </c>
      <c r="T330" t="s">
        <v>266</v>
      </c>
      <c r="U330" t="s">
        <v>2269</v>
      </c>
      <c r="V330" t="b">
        <v>0</v>
      </c>
      <c r="W330" t="s">
        <v>265</v>
      </c>
      <c r="X330">
        <v>1</v>
      </c>
      <c r="Y330" t="s">
        <v>2270</v>
      </c>
      <c r="Z330" t="s">
        <v>265</v>
      </c>
      <c r="AA330" t="s">
        <v>265</v>
      </c>
      <c r="AB330" t="s">
        <v>265</v>
      </c>
      <c r="AC330" t="s">
        <v>265</v>
      </c>
      <c r="AD330" t="s">
        <v>265</v>
      </c>
      <c r="AE330" t="s">
        <v>265</v>
      </c>
      <c r="AF330" t="s">
        <v>266</v>
      </c>
      <c r="AG330" t="s">
        <v>265</v>
      </c>
      <c r="AH330" t="s">
        <v>265</v>
      </c>
      <c r="AI330" t="s">
        <v>265</v>
      </c>
      <c r="AJ330" t="s">
        <v>265</v>
      </c>
      <c r="AL330" t="str">
        <f>IF(SUNA_AGENCY_EN[[#This Row],[relevancy_classification_english]]="Relevant","مناسب",IF(SUNA_AGENCY_EN[[#This Row],[relevancy_classification_english]]="Relevant","عَرَضِيّ",""))</f>
        <v/>
      </c>
      <c r="AN330" t="str">
        <f>IF(SUNA_AGENCY_EN[[#This Row],[sentiment_analysis_english]]="Negative","سلبي",IF(SUNA_AGENCY_EN[[#This Row],[sentiment_analysis_english]]="Neutral","حيادي",IF(SUNA_AGENCY_EN[[#This Row],[sentiment_analysis_english]]="Positive","إيجابي","")))</f>
        <v/>
      </c>
      <c r="AO330" t="str">
        <f>INDEX(TextClassificationList[],MATCH(SUNA_AGENCY_EN[[#This Row],[text_classification_arabic]],TextClassificationList[text_classification_arabic],0),1)</f>
        <v>Politics</v>
      </c>
      <c r="AP330" t="s">
        <v>174</v>
      </c>
      <c r="AQ330" t="e">
        <f>INDEX(TextClassificationList[],MATCH(SUNA_AGENCY_EN[[#This Row],[text_classification_arabic2]],TextClassificationList[text_classification_arabic],0),1)</f>
        <v>#N/A</v>
      </c>
      <c r="AS330" t="e">
        <f>INDEX(TextClassificationList[],MATCH(SUNA_AGENCY_EN[[#This Row],[text_classification_arabic3]],TextClassificationList[text_classification_arabic],0),1)</f>
        <v>#N/A</v>
      </c>
      <c r="AU330" t="e">
        <f>INDEX(TextClassificationList[],MATCH(SUNA_AGENCY_EN[[#This Row],[text_classification_arabic3]],TextClassificationList[text_classification_arabic],0),1)</f>
        <v>#N/A</v>
      </c>
      <c r="AW330" t="e">
        <f>INDEX(TextClassificationList[],MATCH(SUNA_AGENCY_EN[[#This Row],[text_classification_arabic5]],TextClassificationList[text_classification_arabic],0),1)</f>
        <v>#N/A</v>
      </c>
    </row>
    <row r="331" spans="1:49" x14ac:dyDescent="0.2">
      <c r="A331">
        <v>1.6153959850643579E+18</v>
      </c>
      <c r="B331">
        <v>1.6153959850643579E+18</v>
      </c>
      <c r="C331" t="s">
        <v>2271</v>
      </c>
      <c r="D331" s="1">
        <v>44943</v>
      </c>
      <c r="E331" s="2">
        <v>0.79849537037037033</v>
      </c>
      <c r="F331">
        <v>200</v>
      </c>
      <c r="G331">
        <v>1.4671198087391683E+18</v>
      </c>
      <c r="H331" t="s">
        <v>295</v>
      </c>
      <c r="I331" t="s">
        <v>296</v>
      </c>
      <c r="J331" t="s">
        <v>265</v>
      </c>
      <c r="K331" t="s">
        <v>2272</v>
      </c>
      <c r="L331" t="s">
        <v>272</v>
      </c>
      <c r="M331" t="s">
        <v>266</v>
      </c>
      <c r="N331" t="s">
        <v>2273</v>
      </c>
      <c r="O331" t="s">
        <v>2274</v>
      </c>
      <c r="P331">
        <v>0</v>
      </c>
      <c r="Q331">
        <v>0</v>
      </c>
      <c r="R331">
        <v>0</v>
      </c>
      <c r="S331" t="s">
        <v>300</v>
      </c>
      <c r="T331" t="s">
        <v>266</v>
      </c>
      <c r="U331" t="s">
        <v>2275</v>
      </c>
      <c r="V331" t="b">
        <v>0</v>
      </c>
      <c r="W331" t="s">
        <v>265</v>
      </c>
      <c r="X331">
        <v>1</v>
      </c>
      <c r="Y331" t="s">
        <v>2276</v>
      </c>
      <c r="Z331" t="s">
        <v>265</v>
      </c>
      <c r="AA331" t="s">
        <v>265</v>
      </c>
      <c r="AB331" t="s">
        <v>265</v>
      </c>
      <c r="AC331" t="s">
        <v>265</v>
      </c>
      <c r="AD331" t="s">
        <v>265</v>
      </c>
      <c r="AE331" t="s">
        <v>265</v>
      </c>
      <c r="AF331" t="s">
        <v>266</v>
      </c>
      <c r="AG331" t="s">
        <v>265</v>
      </c>
      <c r="AH331" t="s">
        <v>265</v>
      </c>
      <c r="AI331" t="s">
        <v>265</v>
      </c>
      <c r="AJ331" t="s">
        <v>265</v>
      </c>
      <c r="AL331" t="str">
        <f>IF(SUNA_AGENCY_EN[[#This Row],[relevancy_classification_english]]="Relevant","مناسب",IF(SUNA_AGENCY_EN[[#This Row],[relevancy_classification_english]]="Relevant","عَرَضِيّ",""))</f>
        <v/>
      </c>
      <c r="AN331" t="str">
        <f>IF(SUNA_AGENCY_EN[[#This Row],[sentiment_analysis_english]]="Negative","سلبي",IF(SUNA_AGENCY_EN[[#This Row],[sentiment_analysis_english]]="Neutral","حيادي",IF(SUNA_AGENCY_EN[[#This Row],[sentiment_analysis_english]]="Positive","إيجابي","")))</f>
        <v/>
      </c>
      <c r="AO331" t="str">
        <f>INDEX(TextClassificationList[],MATCH(SUNA_AGENCY_EN[[#This Row],[text_classification_arabic]],TextClassificationList[text_classification_arabic],0),1)</f>
        <v>Politics</v>
      </c>
      <c r="AP331" t="s">
        <v>174</v>
      </c>
      <c r="AQ331" t="e">
        <f>INDEX(TextClassificationList[],MATCH(SUNA_AGENCY_EN[[#This Row],[text_classification_arabic2]],TextClassificationList[text_classification_arabic],0),1)</f>
        <v>#N/A</v>
      </c>
      <c r="AS331" t="e">
        <f>INDEX(TextClassificationList[],MATCH(SUNA_AGENCY_EN[[#This Row],[text_classification_arabic3]],TextClassificationList[text_classification_arabic],0),1)</f>
        <v>#N/A</v>
      </c>
      <c r="AU331" t="e">
        <f>INDEX(TextClassificationList[],MATCH(SUNA_AGENCY_EN[[#This Row],[text_classification_arabic3]],TextClassificationList[text_classification_arabic],0),1)</f>
        <v>#N/A</v>
      </c>
      <c r="AW331" t="e">
        <f>INDEX(TextClassificationList[],MATCH(SUNA_AGENCY_EN[[#This Row],[text_classification_arabic5]],TextClassificationList[text_classification_arabic],0),1)</f>
        <v>#N/A</v>
      </c>
    </row>
    <row r="332" spans="1:49" x14ac:dyDescent="0.2">
      <c r="A332">
        <v>1.6153939545637519E+18</v>
      </c>
      <c r="B332">
        <v>1.6153939545637519E+18</v>
      </c>
      <c r="C332" t="s">
        <v>2277</v>
      </c>
      <c r="D332" s="1">
        <v>44943</v>
      </c>
      <c r="E332" s="2">
        <v>0.79288194444444449</v>
      </c>
      <c r="F332">
        <v>200</v>
      </c>
      <c r="G332">
        <v>1.4671198087391683E+18</v>
      </c>
      <c r="H332" t="s">
        <v>295</v>
      </c>
      <c r="I332" t="s">
        <v>296</v>
      </c>
      <c r="J332" t="s">
        <v>265</v>
      </c>
      <c r="K332" t="s">
        <v>2278</v>
      </c>
      <c r="L332" t="s">
        <v>272</v>
      </c>
      <c r="M332" t="s">
        <v>266</v>
      </c>
      <c r="N332" t="s">
        <v>2279</v>
      </c>
      <c r="O332" t="s">
        <v>2280</v>
      </c>
      <c r="P332">
        <v>0</v>
      </c>
      <c r="Q332">
        <v>0</v>
      </c>
      <c r="R332">
        <v>0</v>
      </c>
      <c r="S332" t="s">
        <v>300</v>
      </c>
      <c r="T332" t="s">
        <v>266</v>
      </c>
      <c r="U332" t="s">
        <v>2281</v>
      </c>
      <c r="V332" t="b">
        <v>0</v>
      </c>
      <c r="W332" t="s">
        <v>265</v>
      </c>
      <c r="X332">
        <v>1</v>
      </c>
      <c r="Y332" t="s">
        <v>2282</v>
      </c>
      <c r="Z332" t="s">
        <v>265</v>
      </c>
      <c r="AA332" t="s">
        <v>265</v>
      </c>
      <c r="AB332" t="s">
        <v>265</v>
      </c>
      <c r="AC332" t="s">
        <v>265</v>
      </c>
      <c r="AD332" t="s">
        <v>265</v>
      </c>
      <c r="AE332" t="s">
        <v>265</v>
      </c>
      <c r="AF332" t="s">
        <v>266</v>
      </c>
      <c r="AG332" t="s">
        <v>265</v>
      </c>
      <c r="AH332" t="s">
        <v>265</v>
      </c>
      <c r="AI332" t="s">
        <v>265</v>
      </c>
      <c r="AJ332" t="s">
        <v>265</v>
      </c>
      <c r="AL332" t="str">
        <f>IF(SUNA_AGENCY_EN[[#This Row],[relevancy_classification_english]]="Relevant","مناسب",IF(SUNA_AGENCY_EN[[#This Row],[relevancy_classification_english]]="Relevant","عَرَضِيّ",""))</f>
        <v/>
      </c>
      <c r="AN332" t="str">
        <f>IF(SUNA_AGENCY_EN[[#This Row],[sentiment_analysis_english]]="Negative","سلبي",IF(SUNA_AGENCY_EN[[#This Row],[sentiment_analysis_english]]="Neutral","حيادي",IF(SUNA_AGENCY_EN[[#This Row],[sentiment_analysis_english]]="Positive","إيجابي","")))</f>
        <v/>
      </c>
      <c r="AO332" t="str">
        <f>INDEX(TextClassificationList[],MATCH(SUNA_AGENCY_EN[[#This Row],[text_classification_arabic]],TextClassificationList[text_classification_arabic],0),1)</f>
        <v>Politics</v>
      </c>
      <c r="AP332" t="s">
        <v>174</v>
      </c>
      <c r="AQ332" t="e">
        <f>INDEX(TextClassificationList[],MATCH(SUNA_AGENCY_EN[[#This Row],[text_classification_arabic2]],TextClassificationList[text_classification_arabic],0),1)</f>
        <v>#N/A</v>
      </c>
      <c r="AS332" t="e">
        <f>INDEX(TextClassificationList[],MATCH(SUNA_AGENCY_EN[[#This Row],[text_classification_arabic3]],TextClassificationList[text_classification_arabic],0),1)</f>
        <v>#N/A</v>
      </c>
      <c r="AU332" t="e">
        <f>INDEX(TextClassificationList[],MATCH(SUNA_AGENCY_EN[[#This Row],[text_classification_arabic3]],TextClassificationList[text_classification_arabic],0),1)</f>
        <v>#N/A</v>
      </c>
      <c r="AW332" t="e">
        <f>INDEX(TextClassificationList[],MATCH(SUNA_AGENCY_EN[[#This Row],[text_classification_arabic5]],TextClassificationList[text_classification_arabic],0),1)</f>
        <v>#N/A</v>
      </c>
    </row>
    <row r="333" spans="1:49" x14ac:dyDescent="0.2">
      <c r="A333">
        <v>1.6153610279813202E+18</v>
      </c>
      <c r="B333">
        <v>1.6153610279813202E+18</v>
      </c>
      <c r="C333" t="s">
        <v>2283</v>
      </c>
      <c r="D333" s="1">
        <v>44943</v>
      </c>
      <c r="E333" s="2">
        <v>0.70202546296296298</v>
      </c>
      <c r="F333">
        <v>200</v>
      </c>
      <c r="G333">
        <v>1.4671198087391683E+18</v>
      </c>
      <c r="H333" t="s">
        <v>295</v>
      </c>
      <c r="I333" t="s">
        <v>296</v>
      </c>
      <c r="J333" t="s">
        <v>265</v>
      </c>
      <c r="K333" t="s">
        <v>2284</v>
      </c>
      <c r="L333" t="s">
        <v>272</v>
      </c>
      <c r="M333" t="s">
        <v>266</v>
      </c>
      <c r="N333" t="s">
        <v>2285</v>
      </c>
      <c r="O333" t="s">
        <v>2286</v>
      </c>
      <c r="P333">
        <v>0</v>
      </c>
      <c r="Q333">
        <v>0</v>
      </c>
      <c r="R333">
        <v>0</v>
      </c>
      <c r="S333" t="s">
        <v>300</v>
      </c>
      <c r="T333" t="s">
        <v>266</v>
      </c>
      <c r="U333" t="s">
        <v>2287</v>
      </c>
      <c r="V333" t="b">
        <v>0</v>
      </c>
      <c r="W333" t="s">
        <v>265</v>
      </c>
      <c r="X333">
        <v>1</v>
      </c>
      <c r="Y333" t="s">
        <v>2288</v>
      </c>
      <c r="Z333" t="s">
        <v>265</v>
      </c>
      <c r="AA333" t="s">
        <v>265</v>
      </c>
      <c r="AB333" t="s">
        <v>265</v>
      </c>
      <c r="AC333" t="s">
        <v>265</v>
      </c>
      <c r="AD333" t="s">
        <v>265</v>
      </c>
      <c r="AE333" t="s">
        <v>265</v>
      </c>
      <c r="AF333" t="s">
        <v>266</v>
      </c>
      <c r="AG333" t="s">
        <v>265</v>
      </c>
      <c r="AH333" t="s">
        <v>265</v>
      </c>
      <c r="AI333" t="s">
        <v>265</v>
      </c>
      <c r="AJ333" t="s">
        <v>265</v>
      </c>
      <c r="AL333" t="str">
        <f>IF(SUNA_AGENCY_EN[[#This Row],[relevancy_classification_english]]="Relevant","مناسب",IF(SUNA_AGENCY_EN[[#This Row],[relevancy_classification_english]]="Relevant","عَرَضِيّ",""))</f>
        <v/>
      </c>
      <c r="AN333" t="str">
        <f>IF(SUNA_AGENCY_EN[[#This Row],[sentiment_analysis_english]]="Negative","سلبي",IF(SUNA_AGENCY_EN[[#This Row],[sentiment_analysis_english]]="Neutral","حيادي",IF(SUNA_AGENCY_EN[[#This Row],[sentiment_analysis_english]]="Positive","إيجابي","")))</f>
        <v/>
      </c>
      <c r="AO333" t="str">
        <f>INDEX(TextClassificationList[],MATCH(SUNA_AGENCY_EN[[#This Row],[text_classification_arabic]],TextClassificationList[text_classification_arabic],0),1)</f>
        <v>Politics</v>
      </c>
      <c r="AP333" t="s">
        <v>174</v>
      </c>
      <c r="AQ333" t="e">
        <f>INDEX(TextClassificationList[],MATCH(SUNA_AGENCY_EN[[#This Row],[text_classification_arabic2]],TextClassificationList[text_classification_arabic],0),1)</f>
        <v>#N/A</v>
      </c>
      <c r="AS333" t="e">
        <f>INDEX(TextClassificationList[],MATCH(SUNA_AGENCY_EN[[#This Row],[text_classification_arabic3]],TextClassificationList[text_classification_arabic],0),1)</f>
        <v>#N/A</v>
      </c>
      <c r="AU333" t="e">
        <f>INDEX(TextClassificationList[],MATCH(SUNA_AGENCY_EN[[#This Row],[text_classification_arabic3]],TextClassificationList[text_classification_arabic],0),1)</f>
        <v>#N/A</v>
      </c>
      <c r="AW333" t="e">
        <f>INDEX(TextClassificationList[],MATCH(SUNA_AGENCY_EN[[#This Row],[text_classification_arabic5]],TextClassificationList[text_classification_arabic],0),1)</f>
        <v>#N/A</v>
      </c>
    </row>
    <row r="334" spans="1:49" x14ac:dyDescent="0.2">
      <c r="A334">
        <v>1.6153599878906716E+18</v>
      </c>
      <c r="B334">
        <v>1.6153599878906716E+18</v>
      </c>
      <c r="C334" t="s">
        <v>2289</v>
      </c>
      <c r="D334" s="1">
        <v>44943</v>
      </c>
      <c r="E334" s="2">
        <v>0.69915509259259256</v>
      </c>
      <c r="F334">
        <v>200</v>
      </c>
      <c r="G334">
        <v>1.4671198087391683E+18</v>
      </c>
      <c r="H334" t="s">
        <v>295</v>
      </c>
      <c r="I334" t="s">
        <v>296</v>
      </c>
      <c r="J334" t="s">
        <v>265</v>
      </c>
      <c r="K334" t="s">
        <v>2290</v>
      </c>
      <c r="L334" t="s">
        <v>272</v>
      </c>
      <c r="M334" t="s">
        <v>266</v>
      </c>
      <c r="N334" t="s">
        <v>2291</v>
      </c>
      <c r="O334" t="s">
        <v>2292</v>
      </c>
      <c r="P334">
        <v>0</v>
      </c>
      <c r="Q334">
        <v>0</v>
      </c>
      <c r="R334">
        <v>0</v>
      </c>
      <c r="S334" t="s">
        <v>300</v>
      </c>
      <c r="T334" t="s">
        <v>266</v>
      </c>
      <c r="U334" t="s">
        <v>2293</v>
      </c>
      <c r="V334" t="b">
        <v>0</v>
      </c>
      <c r="W334" t="s">
        <v>265</v>
      </c>
      <c r="X334">
        <v>1</v>
      </c>
      <c r="Y334" t="s">
        <v>2294</v>
      </c>
      <c r="Z334" t="s">
        <v>265</v>
      </c>
      <c r="AA334" t="s">
        <v>265</v>
      </c>
      <c r="AB334" t="s">
        <v>265</v>
      </c>
      <c r="AC334" t="s">
        <v>265</v>
      </c>
      <c r="AD334" t="s">
        <v>265</v>
      </c>
      <c r="AE334" t="s">
        <v>265</v>
      </c>
      <c r="AF334" t="s">
        <v>266</v>
      </c>
      <c r="AG334" t="s">
        <v>265</v>
      </c>
      <c r="AH334" t="s">
        <v>265</v>
      </c>
      <c r="AI334" t="s">
        <v>265</v>
      </c>
      <c r="AJ334" t="s">
        <v>265</v>
      </c>
      <c r="AL334" t="str">
        <f>IF(SUNA_AGENCY_EN[[#This Row],[relevancy_classification_english]]="Relevant","مناسب",IF(SUNA_AGENCY_EN[[#This Row],[relevancy_classification_english]]="Relevant","عَرَضِيّ",""))</f>
        <v/>
      </c>
      <c r="AN334" t="str">
        <f>IF(SUNA_AGENCY_EN[[#This Row],[sentiment_analysis_english]]="Negative","سلبي",IF(SUNA_AGENCY_EN[[#This Row],[sentiment_analysis_english]]="Neutral","حيادي",IF(SUNA_AGENCY_EN[[#This Row],[sentiment_analysis_english]]="Positive","إيجابي","")))</f>
        <v/>
      </c>
      <c r="AO334" t="str">
        <f>INDEX(TextClassificationList[],MATCH(SUNA_AGENCY_EN[[#This Row],[text_classification_arabic]],TextClassificationList[text_classification_arabic],0),1)</f>
        <v>Politics</v>
      </c>
      <c r="AP334" t="s">
        <v>174</v>
      </c>
      <c r="AQ334" t="e">
        <f>INDEX(TextClassificationList[],MATCH(SUNA_AGENCY_EN[[#This Row],[text_classification_arabic2]],TextClassificationList[text_classification_arabic],0),1)</f>
        <v>#N/A</v>
      </c>
      <c r="AS334" t="e">
        <f>INDEX(TextClassificationList[],MATCH(SUNA_AGENCY_EN[[#This Row],[text_classification_arabic3]],TextClassificationList[text_classification_arabic],0),1)</f>
        <v>#N/A</v>
      </c>
      <c r="AU334" t="e">
        <f>INDEX(TextClassificationList[],MATCH(SUNA_AGENCY_EN[[#This Row],[text_classification_arabic3]],TextClassificationList[text_classification_arabic],0),1)</f>
        <v>#N/A</v>
      </c>
      <c r="AW334" t="e">
        <f>INDEX(TextClassificationList[],MATCH(SUNA_AGENCY_EN[[#This Row],[text_classification_arabic5]],TextClassificationList[text_classification_arabic],0),1)</f>
        <v>#N/A</v>
      </c>
    </row>
    <row r="335" spans="1:49" x14ac:dyDescent="0.2">
      <c r="A335">
        <v>1.615357311119147E+18</v>
      </c>
      <c r="B335">
        <v>1.615357311119147E+18</v>
      </c>
      <c r="C335" t="s">
        <v>2295</v>
      </c>
      <c r="D335" s="1">
        <v>44943</v>
      </c>
      <c r="E335" s="2">
        <v>0.69177083333333333</v>
      </c>
      <c r="F335">
        <v>200</v>
      </c>
      <c r="G335">
        <v>1.4671198087391683E+18</v>
      </c>
      <c r="H335" t="s">
        <v>295</v>
      </c>
      <c r="I335" t="s">
        <v>296</v>
      </c>
      <c r="J335" t="s">
        <v>265</v>
      </c>
      <c r="K335" t="s">
        <v>2296</v>
      </c>
      <c r="L335" t="s">
        <v>272</v>
      </c>
      <c r="M335" t="s">
        <v>266</v>
      </c>
      <c r="N335" t="s">
        <v>2297</v>
      </c>
      <c r="O335" t="s">
        <v>2298</v>
      </c>
      <c r="P335">
        <v>0</v>
      </c>
      <c r="Q335">
        <v>0</v>
      </c>
      <c r="R335">
        <v>0</v>
      </c>
      <c r="S335" t="s">
        <v>300</v>
      </c>
      <c r="T335" t="s">
        <v>266</v>
      </c>
      <c r="U335" t="s">
        <v>2299</v>
      </c>
      <c r="V335" t="b">
        <v>0</v>
      </c>
      <c r="W335" t="s">
        <v>265</v>
      </c>
      <c r="X335">
        <v>1</v>
      </c>
      <c r="Y335" t="s">
        <v>2300</v>
      </c>
      <c r="Z335" t="s">
        <v>265</v>
      </c>
      <c r="AA335" t="s">
        <v>265</v>
      </c>
      <c r="AB335" t="s">
        <v>265</v>
      </c>
      <c r="AC335" t="s">
        <v>265</v>
      </c>
      <c r="AD335" t="s">
        <v>265</v>
      </c>
      <c r="AE335" t="s">
        <v>265</v>
      </c>
      <c r="AF335" t="s">
        <v>266</v>
      </c>
      <c r="AG335" t="s">
        <v>265</v>
      </c>
      <c r="AH335" t="s">
        <v>265</v>
      </c>
      <c r="AI335" t="s">
        <v>265</v>
      </c>
      <c r="AJ335" t="s">
        <v>265</v>
      </c>
      <c r="AL335" t="str">
        <f>IF(SUNA_AGENCY_EN[[#This Row],[relevancy_classification_english]]="Relevant","مناسب",IF(SUNA_AGENCY_EN[[#This Row],[relevancy_classification_english]]="Relevant","عَرَضِيّ",""))</f>
        <v/>
      </c>
      <c r="AN335" t="str">
        <f>IF(SUNA_AGENCY_EN[[#This Row],[sentiment_analysis_english]]="Negative","سلبي",IF(SUNA_AGENCY_EN[[#This Row],[sentiment_analysis_english]]="Neutral","حيادي",IF(SUNA_AGENCY_EN[[#This Row],[sentiment_analysis_english]]="Positive","إيجابي","")))</f>
        <v/>
      </c>
      <c r="AO335" t="str">
        <f>INDEX(TextClassificationList[],MATCH(SUNA_AGENCY_EN[[#This Row],[text_classification_arabic]],TextClassificationList[text_classification_arabic],0),1)</f>
        <v>Politics</v>
      </c>
      <c r="AP335" t="s">
        <v>174</v>
      </c>
      <c r="AQ335" t="e">
        <f>INDEX(TextClassificationList[],MATCH(SUNA_AGENCY_EN[[#This Row],[text_classification_arabic2]],TextClassificationList[text_classification_arabic],0),1)</f>
        <v>#N/A</v>
      </c>
      <c r="AS335" t="e">
        <f>INDEX(TextClassificationList[],MATCH(SUNA_AGENCY_EN[[#This Row],[text_classification_arabic3]],TextClassificationList[text_classification_arabic],0),1)</f>
        <v>#N/A</v>
      </c>
      <c r="AU335" t="e">
        <f>INDEX(TextClassificationList[],MATCH(SUNA_AGENCY_EN[[#This Row],[text_classification_arabic3]],TextClassificationList[text_classification_arabic],0),1)</f>
        <v>#N/A</v>
      </c>
      <c r="AW335" t="e">
        <f>INDEX(TextClassificationList[],MATCH(SUNA_AGENCY_EN[[#This Row],[text_classification_arabic5]],TextClassificationList[text_classification_arabic],0),1)</f>
        <v>#N/A</v>
      </c>
    </row>
    <row r="336" spans="1:49" x14ac:dyDescent="0.2">
      <c r="A336">
        <v>1.614993499086295E+18</v>
      </c>
      <c r="B336">
        <v>1.614993499086295E+18</v>
      </c>
      <c r="C336" t="s">
        <v>2301</v>
      </c>
      <c r="D336" s="1">
        <v>44942</v>
      </c>
      <c r="E336" s="2">
        <v>0.68783564814814813</v>
      </c>
      <c r="F336">
        <v>200</v>
      </c>
      <c r="G336">
        <v>1.4671198087391683E+18</v>
      </c>
      <c r="H336" t="s">
        <v>295</v>
      </c>
      <c r="I336" t="s">
        <v>296</v>
      </c>
      <c r="J336" t="s">
        <v>265</v>
      </c>
      <c r="K336" t="s">
        <v>2302</v>
      </c>
      <c r="L336" t="s">
        <v>272</v>
      </c>
      <c r="M336" t="s">
        <v>266</v>
      </c>
      <c r="N336" t="s">
        <v>2303</v>
      </c>
      <c r="O336" t="s">
        <v>2304</v>
      </c>
      <c r="P336">
        <v>0</v>
      </c>
      <c r="Q336">
        <v>0</v>
      </c>
      <c r="R336">
        <v>0</v>
      </c>
      <c r="S336" t="s">
        <v>300</v>
      </c>
      <c r="T336" t="s">
        <v>266</v>
      </c>
      <c r="U336" t="s">
        <v>2305</v>
      </c>
      <c r="V336" t="b">
        <v>0</v>
      </c>
      <c r="W336" t="s">
        <v>265</v>
      </c>
      <c r="X336">
        <v>1</v>
      </c>
      <c r="Y336" t="s">
        <v>2306</v>
      </c>
      <c r="Z336" t="s">
        <v>265</v>
      </c>
      <c r="AA336" t="s">
        <v>265</v>
      </c>
      <c r="AB336" t="s">
        <v>265</v>
      </c>
      <c r="AC336" t="s">
        <v>265</v>
      </c>
      <c r="AD336" t="s">
        <v>265</v>
      </c>
      <c r="AE336" t="s">
        <v>265</v>
      </c>
      <c r="AF336" t="s">
        <v>266</v>
      </c>
      <c r="AG336" t="s">
        <v>265</v>
      </c>
      <c r="AH336" t="s">
        <v>265</v>
      </c>
      <c r="AI336" t="s">
        <v>265</v>
      </c>
      <c r="AJ336" t="s">
        <v>265</v>
      </c>
      <c r="AL336" t="str">
        <f>IF(SUNA_AGENCY_EN[[#This Row],[relevancy_classification_english]]="Relevant","مناسب",IF(SUNA_AGENCY_EN[[#This Row],[relevancy_classification_english]]="Relevant","عَرَضِيّ",""))</f>
        <v/>
      </c>
      <c r="AN336" t="str">
        <f>IF(SUNA_AGENCY_EN[[#This Row],[sentiment_analysis_english]]="Negative","سلبي",IF(SUNA_AGENCY_EN[[#This Row],[sentiment_analysis_english]]="Neutral","حيادي",IF(SUNA_AGENCY_EN[[#This Row],[sentiment_analysis_english]]="Positive","إيجابي","")))</f>
        <v/>
      </c>
      <c r="AO336" t="str">
        <f>INDEX(TextClassificationList[],MATCH(SUNA_AGENCY_EN[[#This Row],[text_classification_arabic]],TextClassificationList[text_classification_arabic],0),1)</f>
        <v>Politics</v>
      </c>
      <c r="AP336" t="s">
        <v>174</v>
      </c>
      <c r="AQ336" t="e">
        <f>INDEX(TextClassificationList[],MATCH(SUNA_AGENCY_EN[[#This Row],[text_classification_arabic2]],TextClassificationList[text_classification_arabic],0),1)</f>
        <v>#N/A</v>
      </c>
      <c r="AS336" t="e">
        <f>INDEX(TextClassificationList[],MATCH(SUNA_AGENCY_EN[[#This Row],[text_classification_arabic3]],TextClassificationList[text_classification_arabic],0),1)</f>
        <v>#N/A</v>
      </c>
      <c r="AU336" t="e">
        <f>INDEX(TextClassificationList[],MATCH(SUNA_AGENCY_EN[[#This Row],[text_classification_arabic3]],TextClassificationList[text_classification_arabic],0),1)</f>
        <v>#N/A</v>
      </c>
      <c r="AW336" t="e">
        <f>INDEX(TextClassificationList[],MATCH(SUNA_AGENCY_EN[[#This Row],[text_classification_arabic5]],TextClassificationList[text_classification_arabic],0),1)</f>
        <v>#N/A</v>
      </c>
    </row>
    <row r="337" spans="1:49" x14ac:dyDescent="0.2">
      <c r="A337">
        <v>1.6149931771354317E+18</v>
      </c>
      <c r="B337">
        <v>1.6149931771354317E+18</v>
      </c>
      <c r="C337" t="s">
        <v>2307</v>
      </c>
      <c r="D337" s="1">
        <v>44942</v>
      </c>
      <c r="E337" s="2">
        <v>0.68695601851851851</v>
      </c>
      <c r="F337">
        <v>200</v>
      </c>
      <c r="G337">
        <v>1.4671198087391683E+18</v>
      </c>
      <c r="H337" t="s">
        <v>295</v>
      </c>
      <c r="I337" t="s">
        <v>296</v>
      </c>
      <c r="J337" t="s">
        <v>265</v>
      </c>
      <c r="K337" t="s">
        <v>2308</v>
      </c>
      <c r="L337" t="s">
        <v>272</v>
      </c>
      <c r="M337" t="s">
        <v>266</v>
      </c>
      <c r="N337" t="s">
        <v>2309</v>
      </c>
      <c r="O337" t="s">
        <v>2310</v>
      </c>
      <c r="P337">
        <v>0</v>
      </c>
      <c r="Q337">
        <v>0</v>
      </c>
      <c r="R337">
        <v>0</v>
      </c>
      <c r="S337" t="s">
        <v>300</v>
      </c>
      <c r="T337" t="s">
        <v>266</v>
      </c>
      <c r="U337" t="s">
        <v>2311</v>
      </c>
      <c r="V337" t="b">
        <v>0</v>
      </c>
      <c r="W337" t="s">
        <v>265</v>
      </c>
      <c r="X337">
        <v>1</v>
      </c>
      <c r="Y337" t="s">
        <v>2312</v>
      </c>
      <c r="Z337" t="s">
        <v>265</v>
      </c>
      <c r="AA337" t="s">
        <v>265</v>
      </c>
      <c r="AB337" t="s">
        <v>265</v>
      </c>
      <c r="AC337" t="s">
        <v>265</v>
      </c>
      <c r="AD337" t="s">
        <v>265</v>
      </c>
      <c r="AE337" t="s">
        <v>265</v>
      </c>
      <c r="AF337" t="s">
        <v>266</v>
      </c>
      <c r="AG337" t="s">
        <v>265</v>
      </c>
      <c r="AH337" t="s">
        <v>265</v>
      </c>
      <c r="AI337" t="s">
        <v>265</v>
      </c>
      <c r="AJ337" t="s">
        <v>265</v>
      </c>
      <c r="AL337" t="str">
        <f>IF(SUNA_AGENCY_EN[[#This Row],[relevancy_classification_english]]="Relevant","مناسب",IF(SUNA_AGENCY_EN[[#This Row],[relevancy_classification_english]]="Relevant","عَرَضِيّ",""))</f>
        <v/>
      </c>
      <c r="AN337" t="str">
        <f>IF(SUNA_AGENCY_EN[[#This Row],[sentiment_analysis_english]]="Negative","سلبي",IF(SUNA_AGENCY_EN[[#This Row],[sentiment_analysis_english]]="Neutral","حيادي",IF(SUNA_AGENCY_EN[[#This Row],[sentiment_analysis_english]]="Positive","إيجابي","")))</f>
        <v/>
      </c>
      <c r="AO337" t="str">
        <f>INDEX(TextClassificationList[],MATCH(SUNA_AGENCY_EN[[#This Row],[text_classification_arabic]],TextClassificationList[text_classification_arabic],0),1)</f>
        <v>Politics</v>
      </c>
      <c r="AP337" t="s">
        <v>174</v>
      </c>
      <c r="AQ337" t="e">
        <f>INDEX(TextClassificationList[],MATCH(SUNA_AGENCY_EN[[#This Row],[text_classification_arabic2]],TextClassificationList[text_classification_arabic],0),1)</f>
        <v>#N/A</v>
      </c>
      <c r="AS337" t="e">
        <f>INDEX(TextClassificationList[],MATCH(SUNA_AGENCY_EN[[#This Row],[text_classification_arabic3]],TextClassificationList[text_classification_arabic],0),1)</f>
        <v>#N/A</v>
      </c>
      <c r="AU337" t="e">
        <f>INDEX(TextClassificationList[],MATCH(SUNA_AGENCY_EN[[#This Row],[text_classification_arabic3]],TextClassificationList[text_classification_arabic],0),1)</f>
        <v>#N/A</v>
      </c>
      <c r="AW337" t="e">
        <f>INDEX(TextClassificationList[],MATCH(SUNA_AGENCY_EN[[#This Row],[text_classification_arabic5]],TextClassificationList[text_classification_arabic],0),1)</f>
        <v>#N/A</v>
      </c>
    </row>
    <row r="338" spans="1:49" x14ac:dyDescent="0.2">
      <c r="A338">
        <v>1.6149928610990776E+18</v>
      </c>
      <c r="B338">
        <v>1.6149928610990776E+18</v>
      </c>
      <c r="C338" t="s">
        <v>2313</v>
      </c>
      <c r="D338" s="1">
        <v>44942</v>
      </c>
      <c r="E338" s="2">
        <v>0.68607638888888889</v>
      </c>
      <c r="F338">
        <v>200</v>
      </c>
      <c r="G338">
        <v>1.4671198087391683E+18</v>
      </c>
      <c r="H338" t="s">
        <v>295</v>
      </c>
      <c r="I338" t="s">
        <v>296</v>
      </c>
      <c r="J338" t="s">
        <v>265</v>
      </c>
      <c r="K338" t="s">
        <v>2314</v>
      </c>
      <c r="L338" t="s">
        <v>272</v>
      </c>
      <c r="M338" t="s">
        <v>266</v>
      </c>
      <c r="N338" t="s">
        <v>2315</v>
      </c>
      <c r="O338" t="s">
        <v>2316</v>
      </c>
      <c r="P338">
        <v>0</v>
      </c>
      <c r="Q338">
        <v>0</v>
      </c>
      <c r="R338">
        <v>0</v>
      </c>
      <c r="S338" t="s">
        <v>300</v>
      </c>
      <c r="T338" t="s">
        <v>266</v>
      </c>
      <c r="U338" t="s">
        <v>2317</v>
      </c>
      <c r="V338" t="b">
        <v>0</v>
      </c>
      <c r="W338" t="s">
        <v>265</v>
      </c>
      <c r="X338">
        <v>1</v>
      </c>
      <c r="Y338" t="s">
        <v>2318</v>
      </c>
      <c r="Z338" t="s">
        <v>265</v>
      </c>
      <c r="AA338" t="s">
        <v>265</v>
      </c>
      <c r="AB338" t="s">
        <v>265</v>
      </c>
      <c r="AC338" t="s">
        <v>265</v>
      </c>
      <c r="AD338" t="s">
        <v>265</v>
      </c>
      <c r="AE338" t="s">
        <v>265</v>
      </c>
      <c r="AF338" t="s">
        <v>266</v>
      </c>
      <c r="AG338" t="s">
        <v>265</v>
      </c>
      <c r="AH338" t="s">
        <v>265</v>
      </c>
      <c r="AI338" t="s">
        <v>265</v>
      </c>
      <c r="AJ338" t="s">
        <v>265</v>
      </c>
      <c r="AL338" t="str">
        <f>IF(SUNA_AGENCY_EN[[#This Row],[relevancy_classification_english]]="Relevant","مناسب",IF(SUNA_AGENCY_EN[[#This Row],[relevancy_classification_english]]="Relevant","عَرَضِيّ",""))</f>
        <v/>
      </c>
      <c r="AN338" t="str">
        <f>IF(SUNA_AGENCY_EN[[#This Row],[sentiment_analysis_english]]="Negative","سلبي",IF(SUNA_AGENCY_EN[[#This Row],[sentiment_analysis_english]]="Neutral","حيادي",IF(SUNA_AGENCY_EN[[#This Row],[sentiment_analysis_english]]="Positive","إيجابي","")))</f>
        <v/>
      </c>
      <c r="AO338" t="str">
        <f>INDEX(TextClassificationList[],MATCH(SUNA_AGENCY_EN[[#This Row],[text_classification_arabic]],TextClassificationList[text_classification_arabic],0),1)</f>
        <v>Politics</v>
      </c>
      <c r="AP338" t="s">
        <v>174</v>
      </c>
      <c r="AQ338" t="e">
        <f>INDEX(TextClassificationList[],MATCH(SUNA_AGENCY_EN[[#This Row],[text_classification_arabic2]],TextClassificationList[text_classification_arabic],0),1)</f>
        <v>#N/A</v>
      </c>
      <c r="AS338" t="e">
        <f>INDEX(TextClassificationList[],MATCH(SUNA_AGENCY_EN[[#This Row],[text_classification_arabic3]],TextClassificationList[text_classification_arabic],0),1)</f>
        <v>#N/A</v>
      </c>
      <c r="AU338" t="e">
        <f>INDEX(TextClassificationList[],MATCH(SUNA_AGENCY_EN[[#This Row],[text_classification_arabic3]],TextClassificationList[text_classification_arabic],0),1)</f>
        <v>#N/A</v>
      </c>
      <c r="AW338" t="e">
        <f>INDEX(TextClassificationList[],MATCH(SUNA_AGENCY_EN[[#This Row],[text_classification_arabic5]],TextClassificationList[text_classification_arabic],0),1)</f>
        <v>#N/A</v>
      </c>
    </row>
    <row r="339" spans="1:49" x14ac:dyDescent="0.2">
      <c r="A339">
        <v>1.6149925109961687E+18</v>
      </c>
      <c r="B339">
        <v>1.6149925109961687E+18</v>
      </c>
      <c r="C339" t="s">
        <v>2319</v>
      </c>
      <c r="D339" s="1">
        <v>44942</v>
      </c>
      <c r="E339" s="2">
        <v>0.68511574074074078</v>
      </c>
      <c r="F339">
        <v>200</v>
      </c>
      <c r="G339">
        <v>1.4671198087391683E+18</v>
      </c>
      <c r="H339" t="s">
        <v>295</v>
      </c>
      <c r="I339" t="s">
        <v>296</v>
      </c>
      <c r="J339" t="s">
        <v>265</v>
      </c>
      <c r="K339" t="s">
        <v>2320</v>
      </c>
      <c r="L339" t="s">
        <v>272</v>
      </c>
      <c r="M339" t="s">
        <v>266</v>
      </c>
      <c r="N339" t="s">
        <v>2321</v>
      </c>
      <c r="O339" t="s">
        <v>2322</v>
      </c>
      <c r="P339">
        <v>0</v>
      </c>
      <c r="Q339">
        <v>0</v>
      </c>
      <c r="R339">
        <v>0</v>
      </c>
      <c r="S339" t="s">
        <v>300</v>
      </c>
      <c r="T339" t="s">
        <v>266</v>
      </c>
      <c r="U339" t="s">
        <v>2323</v>
      </c>
      <c r="V339" t="b">
        <v>0</v>
      </c>
      <c r="W339" t="s">
        <v>265</v>
      </c>
      <c r="X339">
        <v>1</v>
      </c>
      <c r="Y339" t="s">
        <v>2324</v>
      </c>
      <c r="Z339" t="s">
        <v>265</v>
      </c>
      <c r="AA339" t="s">
        <v>265</v>
      </c>
      <c r="AB339" t="s">
        <v>265</v>
      </c>
      <c r="AC339" t="s">
        <v>265</v>
      </c>
      <c r="AD339" t="s">
        <v>265</v>
      </c>
      <c r="AE339" t="s">
        <v>265</v>
      </c>
      <c r="AF339" t="s">
        <v>266</v>
      </c>
      <c r="AG339" t="s">
        <v>265</v>
      </c>
      <c r="AH339" t="s">
        <v>265</v>
      </c>
      <c r="AI339" t="s">
        <v>265</v>
      </c>
      <c r="AJ339" t="s">
        <v>265</v>
      </c>
      <c r="AL339" t="str">
        <f>IF(SUNA_AGENCY_EN[[#This Row],[relevancy_classification_english]]="Relevant","مناسب",IF(SUNA_AGENCY_EN[[#This Row],[relevancy_classification_english]]="Relevant","عَرَضِيّ",""))</f>
        <v/>
      </c>
      <c r="AN339" t="str">
        <f>IF(SUNA_AGENCY_EN[[#This Row],[sentiment_analysis_english]]="Negative","سلبي",IF(SUNA_AGENCY_EN[[#This Row],[sentiment_analysis_english]]="Neutral","حيادي",IF(SUNA_AGENCY_EN[[#This Row],[sentiment_analysis_english]]="Positive","إيجابي","")))</f>
        <v/>
      </c>
      <c r="AO339" t="str">
        <f>INDEX(TextClassificationList[],MATCH(SUNA_AGENCY_EN[[#This Row],[text_classification_arabic]],TextClassificationList[text_classification_arabic],0),1)</f>
        <v>Politics</v>
      </c>
      <c r="AP339" t="s">
        <v>174</v>
      </c>
      <c r="AQ339" t="e">
        <f>INDEX(TextClassificationList[],MATCH(SUNA_AGENCY_EN[[#This Row],[text_classification_arabic2]],TextClassificationList[text_classification_arabic],0),1)</f>
        <v>#N/A</v>
      </c>
      <c r="AS339" t="e">
        <f>INDEX(TextClassificationList[],MATCH(SUNA_AGENCY_EN[[#This Row],[text_classification_arabic3]],TextClassificationList[text_classification_arabic],0),1)</f>
        <v>#N/A</v>
      </c>
      <c r="AU339" t="e">
        <f>INDEX(TextClassificationList[],MATCH(SUNA_AGENCY_EN[[#This Row],[text_classification_arabic3]],TextClassificationList[text_classification_arabic],0),1)</f>
        <v>#N/A</v>
      </c>
      <c r="AW339" t="e">
        <f>INDEX(TextClassificationList[],MATCH(SUNA_AGENCY_EN[[#This Row],[text_classification_arabic5]],TextClassificationList[text_classification_arabic],0),1)</f>
        <v>#N/A</v>
      </c>
    </row>
    <row r="340" spans="1:49" x14ac:dyDescent="0.2">
      <c r="A340">
        <v>1.6149921999045509E+18</v>
      </c>
      <c r="B340">
        <v>1.6149921999045509E+18</v>
      </c>
      <c r="C340" t="s">
        <v>2325</v>
      </c>
      <c r="D340" s="1">
        <v>44942</v>
      </c>
      <c r="E340" s="2">
        <v>0.68425925925925923</v>
      </c>
      <c r="F340">
        <v>200</v>
      </c>
      <c r="G340">
        <v>1.4671198087391683E+18</v>
      </c>
      <c r="H340" t="s">
        <v>295</v>
      </c>
      <c r="I340" t="s">
        <v>296</v>
      </c>
      <c r="J340" t="s">
        <v>265</v>
      </c>
      <c r="K340" t="s">
        <v>2326</v>
      </c>
      <c r="L340" t="s">
        <v>272</v>
      </c>
      <c r="M340" t="s">
        <v>266</v>
      </c>
      <c r="N340" t="s">
        <v>2327</v>
      </c>
      <c r="O340" t="s">
        <v>2328</v>
      </c>
      <c r="P340">
        <v>0</v>
      </c>
      <c r="Q340">
        <v>0</v>
      </c>
      <c r="R340">
        <v>0</v>
      </c>
      <c r="S340" t="s">
        <v>300</v>
      </c>
      <c r="T340" t="s">
        <v>266</v>
      </c>
      <c r="U340" t="s">
        <v>2329</v>
      </c>
      <c r="V340" t="b">
        <v>0</v>
      </c>
      <c r="W340" t="s">
        <v>265</v>
      </c>
      <c r="X340">
        <v>1</v>
      </c>
      <c r="Y340" t="s">
        <v>2330</v>
      </c>
      <c r="Z340" t="s">
        <v>265</v>
      </c>
      <c r="AA340" t="s">
        <v>265</v>
      </c>
      <c r="AB340" t="s">
        <v>265</v>
      </c>
      <c r="AC340" t="s">
        <v>265</v>
      </c>
      <c r="AD340" t="s">
        <v>265</v>
      </c>
      <c r="AE340" t="s">
        <v>265</v>
      </c>
      <c r="AF340" t="s">
        <v>266</v>
      </c>
      <c r="AG340" t="s">
        <v>265</v>
      </c>
      <c r="AH340" t="s">
        <v>265</v>
      </c>
      <c r="AI340" t="s">
        <v>265</v>
      </c>
      <c r="AJ340" t="s">
        <v>265</v>
      </c>
      <c r="AL340" t="str">
        <f>IF(SUNA_AGENCY_EN[[#This Row],[relevancy_classification_english]]="Relevant","مناسب",IF(SUNA_AGENCY_EN[[#This Row],[relevancy_classification_english]]="Relevant","عَرَضِيّ",""))</f>
        <v/>
      </c>
      <c r="AN340" t="str">
        <f>IF(SUNA_AGENCY_EN[[#This Row],[sentiment_analysis_english]]="Negative","سلبي",IF(SUNA_AGENCY_EN[[#This Row],[sentiment_analysis_english]]="Neutral","حيادي",IF(SUNA_AGENCY_EN[[#This Row],[sentiment_analysis_english]]="Positive","إيجابي","")))</f>
        <v/>
      </c>
      <c r="AO340" t="str">
        <f>INDEX(TextClassificationList[],MATCH(SUNA_AGENCY_EN[[#This Row],[text_classification_arabic]],TextClassificationList[text_classification_arabic],0),1)</f>
        <v>Politics</v>
      </c>
      <c r="AP340" t="s">
        <v>174</v>
      </c>
      <c r="AQ340" t="e">
        <f>INDEX(TextClassificationList[],MATCH(SUNA_AGENCY_EN[[#This Row],[text_classification_arabic2]],TextClassificationList[text_classification_arabic],0),1)</f>
        <v>#N/A</v>
      </c>
      <c r="AS340" t="e">
        <f>INDEX(TextClassificationList[],MATCH(SUNA_AGENCY_EN[[#This Row],[text_classification_arabic3]],TextClassificationList[text_classification_arabic],0),1)</f>
        <v>#N/A</v>
      </c>
      <c r="AU340" t="e">
        <f>INDEX(TextClassificationList[],MATCH(SUNA_AGENCY_EN[[#This Row],[text_classification_arabic3]],TextClassificationList[text_classification_arabic],0),1)</f>
        <v>#N/A</v>
      </c>
      <c r="AW340" t="e">
        <f>INDEX(TextClassificationList[],MATCH(SUNA_AGENCY_EN[[#This Row],[text_classification_arabic5]],TextClassificationList[text_classification_arabic],0),1)</f>
        <v>#N/A</v>
      </c>
    </row>
    <row r="341" spans="1:49" x14ac:dyDescent="0.2">
      <c r="A341">
        <v>1.6147324999129539E+18</v>
      </c>
      <c r="B341">
        <v>1.6147324999129539E+18</v>
      </c>
      <c r="C341" t="s">
        <v>2331</v>
      </c>
      <c r="D341" s="1">
        <v>44941</v>
      </c>
      <c r="E341" s="2">
        <v>0.96761574074074075</v>
      </c>
      <c r="F341">
        <v>200</v>
      </c>
      <c r="G341">
        <v>1.4671198087391683E+18</v>
      </c>
      <c r="H341" t="s">
        <v>295</v>
      </c>
      <c r="I341" t="s">
        <v>296</v>
      </c>
      <c r="J341" t="s">
        <v>265</v>
      </c>
      <c r="K341" t="s">
        <v>2332</v>
      </c>
      <c r="L341" t="s">
        <v>272</v>
      </c>
      <c r="M341" t="s">
        <v>266</v>
      </c>
      <c r="N341" t="s">
        <v>2333</v>
      </c>
      <c r="O341" t="s">
        <v>2334</v>
      </c>
      <c r="P341">
        <v>0</v>
      </c>
      <c r="Q341">
        <v>0</v>
      </c>
      <c r="R341">
        <v>0</v>
      </c>
      <c r="S341" t="s">
        <v>300</v>
      </c>
      <c r="T341" t="s">
        <v>266</v>
      </c>
      <c r="U341" t="s">
        <v>2335</v>
      </c>
      <c r="V341" t="b">
        <v>0</v>
      </c>
      <c r="W341" t="s">
        <v>265</v>
      </c>
      <c r="X341">
        <v>1</v>
      </c>
      <c r="Y341" t="s">
        <v>2336</v>
      </c>
      <c r="Z341" t="s">
        <v>265</v>
      </c>
      <c r="AA341" t="s">
        <v>265</v>
      </c>
      <c r="AB341" t="s">
        <v>265</v>
      </c>
      <c r="AC341" t="s">
        <v>265</v>
      </c>
      <c r="AD341" t="s">
        <v>265</v>
      </c>
      <c r="AE341" t="s">
        <v>265</v>
      </c>
      <c r="AF341" t="s">
        <v>266</v>
      </c>
      <c r="AG341" t="s">
        <v>265</v>
      </c>
      <c r="AH341" t="s">
        <v>265</v>
      </c>
      <c r="AI341" t="s">
        <v>265</v>
      </c>
      <c r="AJ341" t="s">
        <v>265</v>
      </c>
      <c r="AL341" t="str">
        <f>IF(SUNA_AGENCY_EN[[#This Row],[relevancy_classification_english]]="Relevant","مناسب",IF(SUNA_AGENCY_EN[[#This Row],[relevancy_classification_english]]="Relevant","عَرَضِيّ",""))</f>
        <v/>
      </c>
      <c r="AN341" t="str">
        <f>IF(SUNA_AGENCY_EN[[#This Row],[sentiment_analysis_english]]="Negative","سلبي",IF(SUNA_AGENCY_EN[[#This Row],[sentiment_analysis_english]]="Neutral","حيادي",IF(SUNA_AGENCY_EN[[#This Row],[sentiment_analysis_english]]="Positive","إيجابي","")))</f>
        <v/>
      </c>
      <c r="AO341" t="str">
        <f>INDEX(TextClassificationList[],MATCH(SUNA_AGENCY_EN[[#This Row],[text_classification_arabic]],TextClassificationList[text_classification_arabic],0),1)</f>
        <v>Politics</v>
      </c>
      <c r="AP341" t="s">
        <v>174</v>
      </c>
      <c r="AQ341" t="e">
        <f>INDEX(TextClassificationList[],MATCH(SUNA_AGENCY_EN[[#This Row],[text_classification_arabic2]],TextClassificationList[text_classification_arabic],0),1)</f>
        <v>#N/A</v>
      </c>
      <c r="AS341" t="e">
        <f>INDEX(TextClassificationList[],MATCH(SUNA_AGENCY_EN[[#This Row],[text_classification_arabic3]],TextClassificationList[text_classification_arabic],0),1)</f>
        <v>#N/A</v>
      </c>
      <c r="AU341" t="e">
        <f>INDEX(TextClassificationList[],MATCH(SUNA_AGENCY_EN[[#This Row],[text_classification_arabic3]],TextClassificationList[text_classification_arabic],0),1)</f>
        <v>#N/A</v>
      </c>
      <c r="AW341" t="e">
        <f>INDEX(TextClassificationList[],MATCH(SUNA_AGENCY_EN[[#This Row],[text_classification_arabic5]],TextClassificationList[text_classification_arabic],0),1)</f>
        <v>#N/A</v>
      </c>
    </row>
    <row r="342" spans="1:49" x14ac:dyDescent="0.2">
      <c r="A342">
        <v>1.6147324497323295E+18</v>
      </c>
      <c r="B342">
        <v>1.6147324497323295E+18</v>
      </c>
      <c r="C342" t="s">
        <v>2337</v>
      </c>
      <c r="D342" s="1">
        <v>44941</v>
      </c>
      <c r="E342" s="2">
        <v>0.96747685185185184</v>
      </c>
      <c r="F342">
        <v>200</v>
      </c>
      <c r="G342">
        <v>1.4671198087391683E+18</v>
      </c>
      <c r="H342" t="s">
        <v>295</v>
      </c>
      <c r="I342" t="s">
        <v>296</v>
      </c>
      <c r="J342" t="s">
        <v>265</v>
      </c>
      <c r="K342" t="s">
        <v>2338</v>
      </c>
      <c r="L342" t="s">
        <v>272</v>
      </c>
      <c r="M342" t="s">
        <v>266</v>
      </c>
      <c r="N342" t="s">
        <v>2339</v>
      </c>
      <c r="O342" t="s">
        <v>2340</v>
      </c>
      <c r="P342">
        <v>0</v>
      </c>
      <c r="Q342">
        <v>0</v>
      </c>
      <c r="R342">
        <v>0</v>
      </c>
      <c r="S342" t="s">
        <v>300</v>
      </c>
      <c r="T342" t="s">
        <v>266</v>
      </c>
      <c r="U342" t="s">
        <v>2341</v>
      </c>
      <c r="V342" t="b">
        <v>0</v>
      </c>
      <c r="W342" t="s">
        <v>265</v>
      </c>
      <c r="X342">
        <v>1</v>
      </c>
      <c r="Y342" t="s">
        <v>2342</v>
      </c>
      <c r="Z342" t="s">
        <v>265</v>
      </c>
      <c r="AA342" t="s">
        <v>265</v>
      </c>
      <c r="AB342" t="s">
        <v>265</v>
      </c>
      <c r="AC342" t="s">
        <v>265</v>
      </c>
      <c r="AD342" t="s">
        <v>265</v>
      </c>
      <c r="AE342" t="s">
        <v>265</v>
      </c>
      <c r="AF342" t="s">
        <v>266</v>
      </c>
      <c r="AG342" t="s">
        <v>265</v>
      </c>
      <c r="AH342" t="s">
        <v>265</v>
      </c>
      <c r="AI342" t="s">
        <v>265</v>
      </c>
      <c r="AJ342" t="s">
        <v>265</v>
      </c>
      <c r="AL342" t="str">
        <f>IF(SUNA_AGENCY_EN[[#This Row],[relevancy_classification_english]]="Relevant","مناسب",IF(SUNA_AGENCY_EN[[#This Row],[relevancy_classification_english]]="Relevant","عَرَضِيّ",""))</f>
        <v/>
      </c>
      <c r="AN342" t="str">
        <f>IF(SUNA_AGENCY_EN[[#This Row],[sentiment_analysis_english]]="Negative","سلبي",IF(SUNA_AGENCY_EN[[#This Row],[sentiment_analysis_english]]="Neutral","حيادي",IF(SUNA_AGENCY_EN[[#This Row],[sentiment_analysis_english]]="Positive","إيجابي","")))</f>
        <v/>
      </c>
      <c r="AO342" t="str">
        <f>INDEX(TextClassificationList[],MATCH(SUNA_AGENCY_EN[[#This Row],[text_classification_arabic]],TextClassificationList[text_classification_arabic],0),1)</f>
        <v>Politics</v>
      </c>
      <c r="AP342" t="s">
        <v>174</v>
      </c>
      <c r="AQ342" t="e">
        <f>INDEX(TextClassificationList[],MATCH(SUNA_AGENCY_EN[[#This Row],[text_classification_arabic2]],TextClassificationList[text_classification_arabic],0),1)</f>
        <v>#N/A</v>
      </c>
      <c r="AS342" t="e">
        <f>INDEX(TextClassificationList[],MATCH(SUNA_AGENCY_EN[[#This Row],[text_classification_arabic3]],TextClassificationList[text_classification_arabic],0),1)</f>
        <v>#N/A</v>
      </c>
      <c r="AU342" t="e">
        <f>INDEX(TextClassificationList[],MATCH(SUNA_AGENCY_EN[[#This Row],[text_classification_arabic3]],TextClassificationList[text_classification_arabic],0),1)</f>
        <v>#N/A</v>
      </c>
      <c r="AW342" t="e">
        <f>INDEX(TextClassificationList[],MATCH(SUNA_AGENCY_EN[[#This Row],[text_classification_arabic5]],TextClassificationList[text_classification_arabic],0),1)</f>
        <v>#N/A</v>
      </c>
    </row>
    <row r="343" spans="1:49" x14ac:dyDescent="0.2">
      <c r="A343">
        <v>1.61472946805214E+18</v>
      </c>
      <c r="B343">
        <v>1.61472946805214E+18</v>
      </c>
      <c r="C343" t="s">
        <v>2343</v>
      </c>
      <c r="D343" s="1">
        <v>44941</v>
      </c>
      <c r="E343" s="2">
        <v>0.95925925925925926</v>
      </c>
      <c r="F343">
        <v>200</v>
      </c>
      <c r="G343">
        <v>1.4671198087391683E+18</v>
      </c>
      <c r="H343" t="s">
        <v>295</v>
      </c>
      <c r="I343" t="s">
        <v>296</v>
      </c>
      <c r="J343" t="s">
        <v>265</v>
      </c>
      <c r="K343" t="s">
        <v>2344</v>
      </c>
      <c r="L343" t="s">
        <v>272</v>
      </c>
      <c r="M343" t="s">
        <v>266</v>
      </c>
      <c r="N343" t="s">
        <v>2345</v>
      </c>
      <c r="O343" t="s">
        <v>2346</v>
      </c>
      <c r="P343">
        <v>0</v>
      </c>
      <c r="Q343">
        <v>0</v>
      </c>
      <c r="R343">
        <v>0</v>
      </c>
      <c r="S343" t="s">
        <v>300</v>
      </c>
      <c r="T343" t="s">
        <v>266</v>
      </c>
      <c r="U343" t="s">
        <v>2347</v>
      </c>
      <c r="V343" t="b">
        <v>0</v>
      </c>
      <c r="W343" t="s">
        <v>265</v>
      </c>
      <c r="X343">
        <v>1</v>
      </c>
      <c r="Y343" t="s">
        <v>2348</v>
      </c>
      <c r="Z343" t="s">
        <v>265</v>
      </c>
      <c r="AA343" t="s">
        <v>265</v>
      </c>
      <c r="AB343" t="s">
        <v>265</v>
      </c>
      <c r="AC343" t="s">
        <v>265</v>
      </c>
      <c r="AD343" t="s">
        <v>265</v>
      </c>
      <c r="AE343" t="s">
        <v>265</v>
      </c>
      <c r="AF343" t="s">
        <v>266</v>
      </c>
      <c r="AG343" t="s">
        <v>265</v>
      </c>
      <c r="AH343" t="s">
        <v>265</v>
      </c>
      <c r="AI343" t="s">
        <v>265</v>
      </c>
      <c r="AJ343" t="s">
        <v>265</v>
      </c>
      <c r="AL343" t="str">
        <f>IF(SUNA_AGENCY_EN[[#This Row],[relevancy_classification_english]]="Relevant","مناسب",IF(SUNA_AGENCY_EN[[#This Row],[relevancy_classification_english]]="Relevant","عَرَضِيّ",""))</f>
        <v/>
      </c>
      <c r="AN343" t="str">
        <f>IF(SUNA_AGENCY_EN[[#This Row],[sentiment_analysis_english]]="Negative","سلبي",IF(SUNA_AGENCY_EN[[#This Row],[sentiment_analysis_english]]="Neutral","حيادي",IF(SUNA_AGENCY_EN[[#This Row],[sentiment_analysis_english]]="Positive","إيجابي","")))</f>
        <v/>
      </c>
      <c r="AO343" t="str">
        <f>INDEX(TextClassificationList[],MATCH(SUNA_AGENCY_EN[[#This Row],[text_classification_arabic]],TextClassificationList[text_classification_arabic],0),1)</f>
        <v>Politics</v>
      </c>
      <c r="AP343" t="s">
        <v>174</v>
      </c>
      <c r="AQ343" t="e">
        <f>INDEX(TextClassificationList[],MATCH(SUNA_AGENCY_EN[[#This Row],[text_classification_arabic2]],TextClassificationList[text_classification_arabic],0),1)</f>
        <v>#N/A</v>
      </c>
      <c r="AS343" t="e">
        <f>INDEX(TextClassificationList[],MATCH(SUNA_AGENCY_EN[[#This Row],[text_classification_arabic3]],TextClassificationList[text_classification_arabic],0),1)</f>
        <v>#N/A</v>
      </c>
      <c r="AU343" t="e">
        <f>INDEX(TextClassificationList[],MATCH(SUNA_AGENCY_EN[[#This Row],[text_classification_arabic3]],TextClassificationList[text_classification_arabic],0),1)</f>
        <v>#N/A</v>
      </c>
      <c r="AW343" t="e">
        <f>INDEX(TextClassificationList[],MATCH(SUNA_AGENCY_EN[[#This Row],[text_classification_arabic5]],TextClassificationList[text_classification_arabic],0),1)</f>
        <v>#N/A</v>
      </c>
    </row>
    <row r="344" spans="1:49" x14ac:dyDescent="0.2">
      <c r="A344">
        <v>1.6147293618563727E+18</v>
      </c>
      <c r="B344">
        <v>1.6147293618563727E+18</v>
      </c>
      <c r="C344" t="s">
        <v>2349</v>
      </c>
      <c r="D344" s="1">
        <v>44941</v>
      </c>
      <c r="E344" s="2">
        <v>0.95895833333333336</v>
      </c>
      <c r="F344">
        <v>200</v>
      </c>
      <c r="G344">
        <v>1.4671198087391683E+18</v>
      </c>
      <c r="H344" t="s">
        <v>295</v>
      </c>
      <c r="I344" t="s">
        <v>296</v>
      </c>
      <c r="J344" t="s">
        <v>265</v>
      </c>
      <c r="K344" t="s">
        <v>2350</v>
      </c>
      <c r="L344" t="s">
        <v>272</v>
      </c>
      <c r="M344" t="s">
        <v>266</v>
      </c>
      <c r="N344" t="s">
        <v>2351</v>
      </c>
      <c r="O344" t="s">
        <v>2352</v>
      </c>
      <c r="P344">
        <v>0</v>
      </c>
      <c r="Q344">
        <v>0</v>
      </c>
      <c r="R344">
        <v>0</v>
      </c>
      <c r="S344" t="s">
        <v>300</v>
      </c>
      <c r="T344" t="s">
        <v>266</v>
      </c>
      <c r="U344" t="s">
        <v>2353</v>
      </c>
      <c r="V344" t="b">
        <v>0</v>
      </c>
      <c r="W344" t="s">
        <v>265</v>
      </c>
      <c r="X344">
        <v>1</v>
      </c>
      <c r="Y344" t="s">
        <v>2354</v>
      </c>
      <c r="Z344" t="s">
        <v>265</v>
      </c>
      <c r="AA344" t="s">
        <v>265</v>
      </c>
      <c r="AB344" t="s">
        <v>265</v>
      </c>
      <c r="AC344" t="s">
        <v>265</v>
      </c>
      <c r="AD344" t="s">
        <v>265</v>
      </c>
      <c r="AE344" t="s">
        <v>265</v>
      </c>
      <c r="AF344" t="s">
        <v>266</v>
      </c>
      <c r="AG344" t="s">
        <v>265</v>
      </c>
      <c r="AH344" t="s">
        <v>265</v>
      </c>
      <c r="AI344" t="s">
        <v>265</v>
      </c>
      <c r="AJ344" t="s">
        <v>265</v>
      </c>
      <c r="AL344" t="str">
        <f>IF(SUNA_AGENCY_EN[[#This Row],[relevancy_classification_english]]="Relevant","مناسب",IF(SUNA_AGENCY_EN[[#This Row],[relevancy_classification_english]]="Relevant","عَرَضِيّ",""))</f>
        <v/>
      </c>
      <c r="AN344" t="str">
        <f>IF(SUNA_AGENCY_EN[[#This Row],[sentiment_analysis_english]]="Negative","سلبي",IF(SUNA_AGENCY_EN[[#This Row],[sentiment_analysis_english]]="Neutral","حيادي",IF(SUNA_AGENCY_EN[[#This Row],[sentiment_analysis_english]]="Positive","إيجابي","")))</f>
        <v/>
      </c>
      <c r="AO344" t="str">
        <f>INDEX(TextClassificationList[],MATCH(SUNA_AGENCY_EN[[#This Row],[text_classification_arabic]],TextClassificationList[text_classification_arabic],0),1)</f>
        <v>Politics</v>
      </c>
      <c r="AP344" t="s">
        <v>174</v>
      </c>
      <c r="AQ344" t="e">
        <f>INDEX(TextClassificationList[],MATCH(SUNA_AGENCY_EN[[#This Row],[text_classification_arabic2]],TextClassificationList[text_classification_arabic],0),1)</f>
        <v>#N/A</v>
      </c>
      <c r="AS344" t="e">
        <f>INDEX(TextClassificationList[],MATCH(SUNA_AGENCY_EN[[#This Row],[text_classification_arabic3]],TextClassificationList[text_classification_arabic],0),1)</f>
        <v>#N/A</v>
      </c>
      <c r="AU344" t="e">
        <f>INDEX(TextClassificationList[],MATCH(SUNA_AGENCY_EN[[#This Row],[text_classification_arabic3]],TextClassificationList[text_classification_arabic],0),1)</f>
        <v>#N/A</v>
      </c>
      <c r="AW344" t="e">
        <f>INDEX(TextClassificationList[],MATCH(SUNA_AGENCY_EN[[#This Row],[text_classification_arabic5]],TextClassificationList[text_classification_arabic],0),1)</f>
        <v>#N/A</v>
      </c>
    </row>
    <row r="345" spans="1:49" x14ac:dyDescent="0.2">
      <c r="A345">
        <v>1.6147256201597297E+18</v>
      </c>
      <c r="B345">
        <v>1.6147256201597297E+18</v>
      </c>
      <c r="C345" t="s">
        <v>2355</v>
      </c>
      <c r="D345" s="1">
        <v>44941</v>
      </c>
      <c r="E345" s="2">
        <v>0.94863425925925926</v>
      </c>
      <c r="F345">
        <v>200</v>
      </c>
      <c r="G345">
        <v>1.4671198087391683E+18</v>
      </c>
      <c r="H345" t="s">
        <v>295</v>
      </c>
      <c r="I345" t="s">
        <v>296</v>
      </c>
      <c r="J345" t="s">
        <v>265</v>
      </c>
      <c r="K345" t="s">
        <v>2356</v>
      </c>
      <c r="L345" t="s">
        <v>272</v>
      </c>
      <c r="M345" t="s">
        <v>266</v>
      </c>
      <c r="N345" t="s">
        <v>2357</v>
      </c>
      <c r="O345" t="s">
        <v>2358</v>
      </c>
      <c r="P345">
        <v>0</v>
      </c>
      <c r="Q345">
        <v>0</v>
      </c>
      <c r="R345">
        <v>0</v>
      </c>
      <c r="S345" t="s">
        <v>300</v>
      </c>
      <c r="T345" t="s">
        <v>266</v>
      </c>
      <c r="U345" t="s">
        <v>2359</v>
      </c>
      <c r="V345" t="b">
        <v>0</v>
      </c>
      <c r="W345" t="s">
        <v>265</v>
      </c>
      <c r="X345">
        <v>1</v>
      </c>
      <c r="Y345" t="s">
        <v>2360</v>
      </c>
      <c r="Z345" t="s">
        <v>265</v>
      </c>
      <c r="AA345" t="s">
        <v>265</v>
      </c>
      <c r="AB345" t="s">
        <v>265</v>
      </c>
      <c r="AC345" t="s">
        <v>265</v>
      </c>
      <c r="AD345" t="s">
        <v>265</v>
      </c>
      <c r="AE345" t="s">
        <v>265</v>
      </c>
      <c r="AF345" t="s">
        <v>266</v>
      </c>
      <c r="AG345" t="s">
        <v>265</v>
      </c>
      <c r="AH345" t="s">
        <v>265</v>
      </c>
      <c r="AI345" t="s">
        <v>265</v>
      </c>
      <c r="AJ345" t="s">
        <v>265</v>
      </c>
      <c r="AL345" t="str">
        <f>IF(SUNA_AGENCY_EN[[#This Row],[relevancy_classification_english]]="Relevant","مناسب",IF(SUNA_AGENCY_EN[[#This Row],[relevancy_classification_english]]="Relevant","عَرَضِيّ",""))</f>
        <v/>
      </c>
      <c r="AN345" t="str">
        <f>IF(SUNA_AGENCY_EN[[#This Row],[sentiment_analysis_english]]="Negative","سلبي",IF(SUNA_AGENCY_EN[[#This Row],[sentiment_analysis_english]]="Neutral","حيادي",IF(SUNA_AGENCY_EN[[#This Row],[sentiment_analysis_english]]="Positive","إيجابي","")))</f>
        <v/>
      </c>
      <c r="AO345" t="str">
        <f>INDEX(TextClassificationList[],MATCH(SUNA_AGENCY_EN[[#This Row],[text_classification_arabic]],TextClassificationList[text_classification_arabic],0),1)</f>
        <v>Politics</v>
      </c>
      <c r="AP345" t="s">
        <v>174</v>
      </c>
      <c r="AQ345" t="e">
        <f>INDEX(TextClassificationList[],MATCH(SUNA_AGENCY_EN[[#This Row],[text_classification_arabic2]],TextClassificationList[text_classification_arabic],0),1)</f>
        <v>#N/A</v>
      </c>
      <c r="AS345" t="e">
        <f>INDEX(TextClassificationList[],MATCH(SUNA_AGENCY_EN[[#This Row],[text_classification_arabic3]],TextClassificationList[text_classification_arabic],0),1)</f>
        <v>#N/A</v>
      </c>
      <c r="AU345" t="e">
        <f>INDEX(TextClassificationList[],MATCH(SUNA_AGENCY_EN[[#This Row],[text_classification_arabic3]],TextClassificationList[text_classification_arabic],0),1)</f>
        <v>#N/A</v>
      </c>
      <c r="AW345" t="e">
        <f>INDEX(TextClassificationList[],MATCH(SUNA_AGENCY_EN[[#This Row],[text_classification_arabic5]],TextClassificationList[text_classification_arabic],0),1)</f>
        <v>#N/A</v>
      </c>
    </row>
    <row r="346" spans="1:49" x14ac:dyDescent="0.2">
      <c r="A346">
        <v>1.6147242890512056E+18</v>
      </c>
      <c r="B346">
        <v>1.6147242890512056E+18</v>
      </c>
      <c r="C346" t="s">
        <v>2361</v>
      </c>
      <c r="D346" s="1">
        <v>44941</v>
      </c>
      <c r="E346" s="2">
        <v>0.94496527777777772</v>
      </c>
      <c r="F346">
        <v>200</v>
      </c>
      <c r="G346">
        <v>1.4671198087391683E+18</v>
      </c>
      <c r="H346" t="s">
        <v>295</v>
      </c>
      <c r="I346" t="s">
        <v>296</v>
      </c>
      <c r="J346" t="s">
        <v>265</v>
      </c>
      <c r="K346" t="s">
        <v>2362</v>
      </c>
      <c r="L346" t="s">
        <v>272</v>
      </c>
      <c r="M346" t="s">
        <v>266</v>
      </c>
      <c r="N346" t="s">
        <v>2363</v>
      </c>
      <c r="O346" t="s">
        <v>2364</v>
      </c>
      <c r="P346">
        <v>0</v>
      </c>
      <c r="Q346">
        <v>0</v>
      </c>
      <c r="R346">
        <v>0</v>
      </c>
      <c r="S346" t="s">
        <v>300</v>
      </c>
      <c r="T346" t="s">
        <v>266</v>
      </c>
      <c r="U346" t="s">
        <v>2365</v>
      </c>
      <c r="V346" t="b">
        <v>0</v>
      </c>
      <c r="W346" t="s">
        <v>265</v>
      </c>
      <c r="X346">
        <v>1</v>
      </c>
      <c r="Y346" t="s">
        <v>2366</v>
      </c>
      <c r="Z346" t="s">
        <v>265</v>
      </c>
      <c r="AA346" t="s">
        <v>265</v>
      </c>
      <c r="AB346" t="s">
        <v>265</v>
      </c>
      <c r="AC346" t="s">
        <v>265</v>
      </c>
      <c r="AD346" t="s">
        <v>265</v>
      </c>
      <c r="AE346" t="s">
        <v>265</v>
      </c>
      <c r="AF346" t="s">
        <v>266</v>
      </c>
      <c r="AG346" t="s">
        <v>265</v>
      </c>
      <c r="AH346" t="s">
        <v>265</v>
      </c>
      <c r="AI346" t="s">
        <v>265</v>
      </c>
      <c r="AJ346" t="s">
        <v>265</v>
      </c>
      <c r="AL346" t="str">
        <f>IF(SUNA_AGENCY_EN[[#This Row],[relevancy_classification_english]]="Relevant","مناسب",IF(SUNA_AGENCY_EN[[#This Row],[relevancy_classification_english]]="Relevant","عَرَضِيّ",""))</f>
        <v/>
      </c>
      <c r="AN346" t="str">
        <f>IF(SUNA_AGENCY_EN[[#This Row],[sentiment_analysis_english]]="Negative","سلبي",IF(SUNA_AGENCY_EN[[#This Row],[sentiment_analysis_english]]="Neutral","حيادي",IF(SUNA_AGENCY_EN[[#This Row],[sentiment_analysis_english]]="Positive","إيجابي","")))</f>
        <v/>
      </c>
      <c r="AO346" t="str">
        <f>INDEX(TextClassificationList[],MATCH(SUNA_AGENCY_EN[[#This Row],[text_classification_arabic]],TextClassificationList[text_classification_arabic],0),1)</f>
        <v>Politics</v>
      </c>
      <c r="AP346" t="s">
        <v>174</v>
      </c>
      <c r="AQ346" t="e">
        <f>INDEX(TextClassificationList[],MATCH(SUNA_AGENCY_EN[[#This Row],[text_classification_arabic2]],TextClassificationList[text_classification_arabic],0),1)</f>
        <v>#N/A</v>
      </c>
      <c r="AS346" t="e">
        <f>INDEX(TextClassificationList[],MATCH(SUNA_AGENCY_EN[[#This Row],[text_classification_arabic3]],TextClassificationList[text_classification_arabic],0),1)</f>
        <v>#N/A</v>
      </c>
      <c r="AU346" t="e">
        <f>INDEX(TextClassificationList[],MATCH(SUNA_AGENCY_EN[[#This Row],[text_classification_arabic3]],TextClassificationList[text_classification_arabic],0),1)</f>
        <v>#N/A</v>
      </c>
      <c r="AW346" t="e">
        <f>INDEX(TextClassificationList[],MATCH(SUNA_AGENCY_EN[[#This Row],[text_classification_arabic5]],TextClassificationList[text_classification_arabic],0),1)</f>
        <v>#N/A</v>
      </c>
    </row>
    <row r="347" spans="1:49" x14ac:dyDescent="0.2">
      <c r="A347">
        <v>1.614327171287339E+18</v>
      </c>
      <c r="B347">
        <v>1.614327171287339E+18</v>
      </c>
      <c r="C347" t="s">
        <v>2367</v>
      </c>
      <c r="D347" s="1">
        <v>44940</v>
      </c>
      <c r="E347" s="2">
        <v>0.8491319444444444</v>
      </c>
      <c r="F347">
        <v>200</v>
      </c>
      <c r="G347">
        <v>1.4671198087391683E+18</v>
      </c>
      <c r="H347" t="s">
        <v>295</v>
      </c>
      <c r="I347" t="s">
        <v>296</v>
      </c>
      <c r="J347" t="s">
        <v>265</v>
      </c>
      <c r="K347" t="s">
        <v>2368</v>
      </c>
      <c r="L347" t="s">
        <v>272</v>
      </c>
      <c r="M347" t="s">
        <v>266</v>
      </c>
      <c r="N347" t="s">
        <v>2369</v>
      </c>
      <c r="O347" t="s">
        <v>2370</v>
      </c>
      <c r="P347">
        <v>0</v>
      </c>
      <c r="Q347">
        <v>0</v>
      </c>
      <c r="R347">
        <v>0</v>
      </c>
      <c r="S347" t="s">
        <v>2371</v>
      </c>
      <c r="T347" t="s">
        <v>266</v>
      </c>
      <c r="U347" t="s">
        <v>2372</v>
      </c>
      <c r="V347" t="b">
        <v>0</v>
      </c>
      <c r="W347" t="s">
        <v>265</v>
      </c>
      <c r="X347">
        <v>1</v>
      </c>
      <c r="Y347" t="s">
        <v>2373</v>
      </c>
      <c r="Z347" t="s">
        <v>265</v>
      </c>
      <c r="AA347" t="s">
        <v>265</v>
      </c>
      <c r="AB347" t="s">
        <v>265</v>
      </c>
      <c r="AC347" t="s">
        <v>265</v>
      </c>
      <c r="AD347" t="s">
        <v>265</v>
      </c>
      <c r="AE347" t="s">
        <v>265</v>
      </c>
      <c r="AF347" t="s">
        <v>266</v>
      </c>
      <c r="AG347" t="s">
        <v>265</v>
      </c>
      <c r="AH347" t="s">
        <v>265</v>
      </c>
      <c r="AI347" t="s">
        <v>265</v>
      </c>
      <c r="AJ347" t="s">
        <v>265</v>
      </c>
      <c r="AL347" t="str">
        <f>IF(SUNA_AGENCY_EN[[#This Row],[relevancy_classification_english]]="Relevant","مناسب",IF(SUNA_AGENCY_EN[[#This Row],[relevancy_classification_english]]="Relevant","عَرَضِيّ",""))</f>
        <v/>
      </c>
      <c r="AN347" t="str">
        <f>IF(SUNA_AGENCY_EN[[#This Row],[sentiment_analysis_english]]="Negative","سلبي",IF(SUNA_AGENCY_EN[[#This Row],[sentiment_analysis_english]]="Neutral","حيادي",IF(SUNA_AGENCY_EN[[#This Row],[sentiment_analysis_english]]="Positive","إيجابي","")))</f>
        <v/>
      </c>
      <c r="AO347" t="str">
        <f>INDEX(TextClassificationList[],MATCH(SUNA_AGENCY_EN[[#This Row],[text_classification_arabic]],TextClassificationList[text_classification_arabic],0),1)</f>
        <v>Politics</v>
      </c>
      <c r="AP347" t="s">
        <v>174</v>
      </c>
      <c r="AQ347" t="e">
        <f>INDEX(TextClassificationList[],MATCH(SUNA_AGENCY_EN[[#This Row],[text_classification_arabic2]],TextClassificationList[text_classification_arabic],0),1)</f>
        <v>#N/A</v>
      </c>
      <c r="AS347" t="e">
        <f>INDEX(TextClassificationList[],MATCH(SUNA_AGENCY_EN[[#This Row],[text_classification_arabic3]],TextClassificationList[text_classification_arabic],0),1)</f>
        <v>#N/A</v>
      </c>
      <c r="AU347" t="e">
        <f>INDEX(TextClassificationList[],MATCH(SUNA_AGENCY_EN[[#This Row],[text_classification_arabic3]],TextClassificationList[text_classification_arabic],0),1)</f>
        <v>#N/A</v>
      </c>
      <c r="AW347" t="e">
        <f>INDEX(TextClassificationList[],MATCH(SUNA_AGENCY_EN[[#This Row],[text_classification_arabic5]],TextClassificationList[text_classification_arabic],0),1)</f>
        <v>#N/A</v>
      </c>
    </row>
    <row r="348" spans="1:49" x14ac:dyDescent="0.2">
      <c r="A348">
        <v>1.6143266642798592E+18</v>
      </c>
      <c r="B348">
        <v>1.6143266642798592E+18</v>
      </c>
      <c r="C348" t="s">
        <v>2374</v>
      </c>
      <c r="D348" s="1">
        <v>44940</v>
      </c>
      <c r="E348" s="2">
        <v>0.84773148148148147</v>
      </c>
      <c r="F348">
        <v>200</v>
      </c>
      <c r="G348">
        <v>1.4671198087391683E+18</v>
      </c>
      <c r="H348" t="s">
        <v>295</v>
      </c>
      <c r="I348" t="s">
        <v>296</v>
      </c>
      <c r="J348" t="s">
        <v>265</v>
      </c>
      <c r="K348" t="s">
        <v>2375</v>
      </c>
      <c r="L348" t="s">
        <v>272</v>
      </c>
      <c r="M348" t="s">
        <v>266</v>
      </c>
      <c r="N348" t="s">
        <v>2376</v>
      </c>
      <c r="O348" t="s">
        <v>2377</v>
      </c>
      <c r="P348">
        <v>0</v>
      </c>
      <c r="Q348">
        <v>0</v>
      </c>
      <c r="R348">
        <v>0</v>
      </c>
      <c r="S348" t="s">
        <v>2371</v>
      </c>
      <c r="T348" t="s">
        <v>266</v>
      </c>
      <c r="U348" t="s">
        <v>2378</v>
      </c>
      <c r="V348" t="b">
        <v>0</v>
      </c>
      <c r="W348" t="s">
        <v>265</v>
      </c>
      <c r="X348">
        <v>1</v>
      </c>
      <c r="Y348" t="s">
        <v>2379</v>
      </c>
      <c r="Z348" t="s">
        <v>265</v>
      </c>
      <c r="AA348" t="s">
        <v>265</v>
      </c>
      <c r="AB348" t="s">
        <v>265</v>
      </c>
      <c r="AC348" t="s">
        <v>265</v>
      </c>
      <c r="AD348" t="s">
        <v>265</v>
      </c>
      <c r="AE348" t="s">
        <v>265</v>
      </c>
      <c r="AF348" t="s">
        <v>266</v>
      </c>
      <c r="AG348" t="s">
        <v>265</v>
      </c>
      <c r="AH348" t="s">
        <v>265</v>
      </c>
      <c r="AI348" t="s">
        <v>265</v>
      </c>
      <c r="AJ348" t="s">
        <v>265</v>
      </c>
      <c r="AL348" t="str">
        <f>IF(SUNA_AGENCY_EN[[#This Row],[relevancy_classification_english]]="Relevant","مناسب",IF(SUNA_AGENCY_EN[[#This Row],[relevancy_classification_english]]="Relevant","عَرَضِيّ",""))</f>
        <v/>
      </c>
      <c r="AN348" t="str">
        <f>IF(SUNA_AGENCY_EN[[#This Row],[sentiment_analysis_english]]="Negative","سلبي",IF(SUNA_AGENCY_EN[[#This Row],[sentiment_analysis_english]]="Neutral","حيادي",IF(SUNA_AGENCY_EN[[#This Row],[sentiment_analysis_english]]="Positive","إيجابي","")))</f>
        <v/>
      </c>
      <c r="AO348" t="str">
        <f>INDEX(TextClassificationList[],MATCH(SUNA_AGENCY_EN[[#This Row],[text_classification_arabic]],TextClassificationList[text_classification_arabic],0),1)</f>
        <v>Politics</v>
      </c>
      <c r="AP348" t="s">
        <v>174</v>
      </c>
      <c r="AQ348" t="e">
        <f>INDEX(TextClassificationList[],MATCH(SUNA_AGENCY_EN[[#This Row],[text_classification_arabic2]],TextClassificationList[text_classification_arabic],0),1)</f>
        <v>#N/A</v>
      </c>
      <c r="AS348" t="e">
        <f>INDEX(TextClassificationList[],MATCH(SUNA_AGENCY_EN[[#This Row],[text_classification_arabic3]],TextClassificationList[text_classification_arabic],0),1)</f>
        <v>#N/A</v>
      </c>
      <c r="AU348" t="e">
        <f>INDEX(TextClassificationList[],MATCH(SUNA_AGENCY_EN[[#This Row],[text_classification_arabic3]],TextClassificationList[text_classification_arabic],0),1)</f>
        <v>#N/A</v>
      </c>
      <c r="AW348" t="e">
        <f>INDEX(TextClassificationList[],MATCH(SUNA_AGENCY_EN[[#This Row],[text_classification_arabic5]],TextClassificationList[text_classification_arabic],0),1)</f>
        <v>#N/A</v>
      </c>
    </row>
    <row r="349" spans="1:49" x14ac:dyDescent="0.2">
      <c r="A349">
        <v>1.6143260780167864E+18</v>
      </c>
      <c r="B349">
        <v>1.6143260780167864E+18</v>
      </c>
      <c r="C349" t="s">
        <v>2380</v>
      </c>
      <c r="D349" s="1">
        <v>44940</v>
      </c>
      <c r="E349" s="2">
        <v>0.84611111111111115</v>
      </c>
      <c r="F349">
        <v>200</v>
      </c>
      <c r="G349">
        <v>1.4671198087391683E+18</v>
      </c>
      <c r="H349" t="s">
        <v>295</v>
      </c>
      <c r="I349" t="s">
        <v>296</v>
      </c>
      <c r="J349" t="s">
        <v>265</v>
      </c>
      <c r="K349" t="s">
        <v>2381</v>
      </c>
      <c r="L349" t="s">
        <v>272</v>
      </c>
      <c r="M349" t="s">
        <v>266</v>
      </c>
      <c r="N349" t="s">
        <v>2382</v>
      </c>
      <c r="O349" t="s">
        <v>2383</v>
      </c>
      <c r="P349">
        <v>0</v>
      </c>
      <c r="Q349">
        <v>0</v>
      </c>
      <c r="R349">
        <v>0</v>
      </c>
      <c r="S349" t="s">
        <v>2371</v>
      </c>
      <c r="T349" t="s">
        <v>266</v>
      </c>
      <c r="U349" t="s">
        <v>2384</v>
      </c>
      <c r="V349" t="b">
        <v>0</v>
      </c>
      <c r="W349" t="s">
        <v>265</v>
      </c>
      <c r="X349">
        <v>1</v>
      </c>
      <c r="Y349" t="s">
        <v>2385</v>
      </c>
      <c r="Z349" t="s">
        <v>265</v>
      </c>
      <c r="AA349" t="s">
        <v>265</v>
      </c>
      <c r="AB349" t="s">
        <v>265</v>
      </c>
      <c r="AC349" t="s">
        <v>265</v>
      </c>
      <c r="AD349" t="s">
        <v>265</v>
      </c>
      <c r="AE349" t="s">
        <v>265</v>
      </c>
      <c r="AF349" t="s">
        <v>266</v>
      </c>
      <c r="AG349" t="s">
        <v>265</v>
      </c>
      <c r="AH349" t="s">
        <v>265</v>
      </c>
      <c r="AI349" t="s">
        <v>265</v>
      </c>
      <c r="AJ349" t="s">
        <v>265</v>
      </c>
      <c r="AL349" t="str">
        <f>IF(SUNA_AGENCY_EN[[#This Row],[relevancy_classification_english]]="Relevant","مناسب",IF(SUNA_AGENCY_EN[[#This Row],[relevancy_classification_english]]="Relevant","عَرَضِيّ",""))</f>
        <v/>
      </c>
      <c r="AN349" t="str">
        <f>IF(SUNA_AGENCY_EN[[#This Row],[sentiment_analysis_english]]="Negative","سلبي",IF(SUNA_AGENCY_EN[[#This Row],[sentiment_analysis_english]]="Neutral","حيادي",IF(SUNA_AGENCY_EN[[#This Row],[sentiment_analysis_english]]="Positive","إيجابي","")))</f>
        <v/>
      </c>
      <c r="AO349" t="str">
        <f>INDEX(TextClassificationList[],MATCH(SUNA_AGENCY_EN[[#This Row],[text_classification_arabic]],TextClassificationList[text_classification_arabic],0),1)</f>
        <v>Politics</v>
      </c>
      <c r="AP349" t="s">
        <v>174</v>
      </c>
      <c r="AQ349" t="e">
        <f>INDEX(TextClassificationList[],MATCH(SUNA_AGENCY_EN[[#This Row],[text_classification_arabic2]],TextClassificationList[text_classification_arabic],0),1)</f>
        <v>#N/A</v>
      </c>
      <c r="AS349" t="e">
        <f>INDEX(TextClassificationList[],MATCH(SUNA_AGENCY_EN[[#This Row],[text_classification_arabic3]],TextClassificationList[text_classification_arabic],0),1)</f>
        <v>#N/A</v>
      </c>
      <c r="AU349" t="e">
        <f>INDEX(TextClassificationList[],MATCH(SUNA_AGENCY_EN[[#This Row],[text_classification_arabic3]],TextClassificationList[text_classification_arabic],0),1)</f>
        <v>#N/A</v>
      </c>
      <c r="AW349" t="e">
        <f>INDEX(TextClassificationList[],MATCH(SUNA_AGENCY_EN[[#This Row],[text_classification_arabic5]],TextClassificationList[text_classification_arabic],0),1)</f>
        <v>#N/A</v>
      </c>
    </row>
    <row r="350" spans="1:49" x14ac:dyDescent="0.2">
      <c r="A350">
        <v>1.6140040188665405E+18</v>
      </c>
      <c r="B350">
        <v>1.6140040188665405E+18</v>
      </c>
      <c r="C350" t="s">
        <v>2386</v>
      </c>
      <c r="D350" s="1">
        <v>44939</v>
      </c>
      <c r="E350" s="2">
        <v>0.95739583333333333</v>
      </c>
      <c r="F350">
        <v>200</v>
      </c>
      <c r="G350">
        <v>1.4671198087391683E+18</v>
      </c>
      <c r="H350" t="s">
        <v>295</v>
      </c>
      <c r="I350" t="s">
        <v>296</v>
      </c>
      <c r="J350" t="s">
        <v>265</v>
      </c>
      <c r="K350" t="s">
        <v>2387</v>
      </c>
      <c r="L350" t="s">
        <v>272</v>
      </c>
      <c r="M350" t="s">
        <v>266</v>
      </c>
      <c r="N350" t="s">
        <v>2388</v>
      </c>
      <c r="O350" t="s">
        <v>2389</v>
      </c>
      <c r="P350">
        <v>0</v>
      </c>
      <c r="Q350">
        <v>1</v>
      </c>
      <c r="R350">
        <v>0</v>
      </c>
      <c r="S350" t="s">
        <v>300</v>
      </c>
      <c r="T350" t="s">
        <v>266</v>
      </c>
      <c r="U350" t="s">
        <v>2390</v>
      </c>
      <c r="V350" t="b">
        <v>0</v>
      </c>
      <c r="W350" t="s">
        <v>265</v>
      </c>
      <c r="X350">
        <v>1</v>
      </c>
      <c r="Y350" t="s">
        <v>2391</v>
      </c>
      <c r="Z350" t="s">
        <v>265</v>
      </c>
      <c r="AA350" t="s">
        <v>265</v>
      </c>
      <c r="AB350" t="s">
        <v>265</v>
      </c>
      <c r="AC350" t="s">
        <v>265</v>
      </c>
      <c r="AD350" t="s">
        <v>265</v>
      </c>
      <c r="AE350" t="s">
        <v>265</v>
      </c>
      <c r="AF350" t="s">
        <v>266</v>
      </c>
      <c r="AG350" t="s">
        <v>265</v>
      </c>
      <c r="AH350" t="s">
        <v>265</v>
      </c>
      <c r="AI350" t="s">
        <v>265</v>
      </c>
      <c r="AJ350" t="s">
        <v>265</v>
      </c>
      <c r="AL350" t="str">
        <f>IF(SUNA_AGENCY_EN[[#This Row],[relevancy_classification_english]]="Relevant","مناسب",IF(SUNA_AGENCY_EN[[#This Row],[relevancy_classification_english]]="Relevant","عَرَضِيّ",""))</f>
        <v/>
      </c>
      <c r="AN350" t="str">
        <f>IF(SUNA_AGENCY_EN[[#This Row],[sentiment_analysis_english]]="Negative","سلبي",IF(SUNA_AGENCY_EN[[#This Row],[sentiment_analysis_english]]="Neutral","حيادي",IF(SUNA_AGENCY_EN[[#This Row],[sentiment_analysis_english]]="Positive","إيجابي","")))</f>
        <v/>
      </c>
      <c r="AO350" t="str">
        <f>INDEX(TextClassificationList[],MATCH(SUNA_AGENCY_EN[[#This Row],[text_classification_arabic]],TextClassificationList[text_classification_arabic],0),1)</f>
        <v>Politics</v>
      </c>
      <c r="AP350" t="s">
        <v>174</v>
      </c>
      <c r="AQ350" t="e">
        <f>INDEX(TextClassificationList[],MATCH(SUNA_AGENCY_EN[[#This Row],[text_classification_arabic2]],TextClassificationList[text_classification_arabic],0),1)</f>
        <v>#N/A</v>
      </c>
      <c r="AS350" t="e">
        <f>INDEX(TextClassificationList[],MATCH(SUNA_AGENCY_EN[[#This Row],[text_classification_arabic3]],TextClassificationList[text_classification_arabic],0),1)</f>
        <v>#N/A</v>
      </c>
      <c r="AU350" t="e">
        <f>INDEX(TextClassificationList[],MATCH(SUNA_AGENCY_EN[[#This Row],[text_classification_arabic3]],TextClassificationList[text_classification_arabic],0),1)</f>
        <v>#N/A</v>
      </c>
      <c r="AW350" t="e">
        <f>INDEX(TextClassificationList[],MATCH(SUNA_AGENCY_EN[[#This Row],[text_classification_arabic5]],TextClassificationList[text_classification_arabic],0),1)</f>
        <v>#N/A</v>
      </c>
    </row>
    <row r="351" spans="1:49" x14ac:dyDescent="0.2">
      <c r="A351">
        <v>1.6136325163043881E+18</v>
      </c>
      <c r="B351">
        <v>1.6136325163043881E+18</v>
      </c>
      <c r="C351" t="s">
        <v>2392</v>
      </c>
      <c r="D351" s="1">
        <v>44938</v>
      </c>
      <c r="E351" s="2">
        <v>0.93224537037037036</v>
      </c>
      <c r="F351">
        <v>200</v>
      </c>
      <c r="G351">
        <v>1.4671198087391683E+18</v>
      </c>
      <c r="H351" t="s">
        <v>295</v>
      </c>
      <c r="I351" t="s">
        <v>296</v>
      </c>
      <c r="J351" t="s">
        <v>265</v>
      </c>
      <c r="K351" t="s">
        <v>2393</v>
      </c>
      <c r="L351" t="s">
        <v>272</v>
      </c>
      <c r="M351" t="s">
        <v>266</v>
      </c>
      <c r="N351" t="s">
        <v>2394</v>
      </c>
      <c r="O351" t="s">
        <v>2395</v>
      </c>
      <c r="P351">
        <v>0</v>
      </c>
      <c r="Q351">
        <v>1</v>
      </c>
      <c r="R351">
        <v>1</v>
      </c>
      <c r="S351" t="s">
        <v>300</v>
      </c>
      <c r="T351" t="s">
        <v>266</v>
      </c>
      <c r="U351" t="s">
        <v>2396</v>
      </c>
      <c r="V351" t="b">
        <v>0</v>
      </c>
      <c r="W351" t="s">
        <v>265</v>
      </c>
      <c r="X351">
        <v>1</v>
      </c>
      <c r="Y351" t="s">
        <v>2397</v>
      </c>
      <c r="Z351" t="s">
        <v>265</v>
      </c>
      <c r="AA351" t="s">
        <v>265</v>
      </c>
      <c r="AB351" t="s">
        <v>265</v>
      </c>
      <c r="AC351" t="s">
        <v>265</v>
      </c>
      <c r="AD351" t="s">
        <v>265</v>
      </c>
      <c r="AE351" t="s">
        <v>265</v>
      </c>
      <c r="AF351" t="s">
        <v>266</v>
      </c>
      <c r="AG351" t="s">
        <v>265</v>
      </c>
      <c r="AH351" t="s">
        <v>265</v>
      </c>
      <c r="AI351" t="s">
        <v>265</v>
      </c>
      <c r="AJ351" t="s">
        <v>265</v>
      </c>
      <c r="AL351" t="str">
        <f>IF(SUNA_AGENCY_EN[[#This Row],[relevancy_classification_english]]="Relevant","مناسب",IF(SUNA_AGENCY_EN[[#This Row],[relevancy_classification_english]]="Relevant","عَرَضِيّ",""))</f>
        <v/>
      </c>
      <c r="AN351" t="str">
        <f>IF(SUNA_AGENCY_EN[[#This Row],[sentiment_analysis_english]]="Negative","سلبي",IF(SUNA_AGENCY_EN[[#This Row],[sentiment_analysis_english]]="Neutral","حيادي",IF(SUNA_AGENCY_EN[[#This Row],[sentiment_analysis_english]]="Positive","إيجابي","")))</f>
        <v/>
      </c>
      <c r="AO351" t="str">
        <f>INDEX(TextClassificationList[],MATCH(SUNA_AGENCY_EN[[#This Row],[text_classification_arabic]],TextClassificationList[text_classification_arabic],0),1)</f>
        <v>Politics</v>
      </c>
      <c r="AP351" t="s">
        <v>174</v>
      </c>
      <c r="AQ351" t="e">
        <f>INDEX(TextClassificationList[],MATCH(SUNA_AGENCY_EN[[#This Row],[text_classification_arabic2]],TextClassificationList[text_classification_arabic],0),1)</f>
        <v>#N/A</v>
      </c>
      <c r="AS351" t="e">
        <f>INDEX(TextClassificationList[],MATCH(SUNA_AGENCY_EN[[#This Row],[text_classification_arabic3]],TextClassificationList[text_classification_arabic],0),1)</f>
        <v>#N/A</v>
      </c>
      <c r="AU351" t="e">
        <f>INDEX(TextClassificationList[],MATCH(SUNA_AGENCY_EN[[#This Row],[text_classification_arabic3]],TextClassificationList[text_classification_arabic],0),1)</f>
        <v>#N/A</v>
      </c>
      <c r="AW351" t="e">
        <f>INDEX(TextClassificationList[],MATCH(SUNA_AGENCY_EN[[#This Row],[text_classification_arabic5]],TextClassificationList[text_classification_arabic],0),1)</f>
        <v>#N/A</v>
      </c>
    </row>
    <row r="352" spans="1:49" x14ac:dyDescent="0.2">
      <c r="A352">
        <v>1.6136314385234043E+18</v>
      </c>
      <c r="B352">
        <v>1.6136314385234043E+18</v>
      </c>
      <c r="C352" t="s">
        <v>2398</v>
      </c>
      <c r="D352" s="1">
        <v>44938</v>
      </c>
      <c r="E352" s="2">
        <v>0.92927083333333338</v>
      </c>
      <c r="F352">
        <v>200</v>
      </c>
      <c r="G352">
        <v>1.4671198087391683E+18</v>
      </c>
      <c r="H352" t="s">
        <v>295</v>
      </c>
      <c r="I352" t="s">
        <v>296</v>
      </c>
      <c r="J352" t="s">
        <v>265</v>
      </c>
      <c r="K352" t="s">
        <v>2399</v>
      </c>
      <c r="L352" t="s">
        <v>272</v>
      </c>
      <c r="M352" t="s">
        <v>266</v>
      </c>
      <c r="N352" t="s">
        <v>2400</v>
      </c>
      <c r="O352" t="s">
        <v>2401</v>
      </c>
      <c r="P352">
        <v>0</v>
      </c>
      <c r="Q352">
        <v>0</v>
      </c>
      <c r="R352">
        <v>0</v>
      </c>
      <c r="S352" t="s">
        <v>300</v>
      </c>
      <c r="T352" t="s">
        <v>266</v>
      </c>
      <c r="U352" t="s">
        <v>2402</v>
      </c>
      <c r="V352" t="b">
        <v>0</v>
      </c>
      <c r="W352" t="s">
        <v>265</v>
      </c>
      <c r="X352">
        <v>1</v>
      </c>
      <c r="Y352" t="s">
        <v>2403</v>
      </c>
      <c r="Z352" t="s">
        <v>265</v>
      </c>
      <c r="AA352" t="s">
        <v>265</v>
      </c>
      <c r="AB352" t="s">
        <v>265</v>
      </c>
      <c r="AC352" t="s">
        <v>265</v>
      </c>
      <c r="AD352" t="s">
        <v>265</v>
      </c>
      <c r="AE352" t="s">
        <v>265</v>
      </c>
      <c r="AF352" t="s">
        <v>266</v>
      </c>
      <c r="AG352" t="s">
        <v>265</v>
      </c>
      <c r="AH352" t="s">
        <v>265</v>
      </c>
      <c r="AI352" t="s">
        <v>265</v>
      </c>
      <c r="AJ352" t="s">
        <v>265</v>
      </c>
      <c r="AL352" t="str">
        <f>IF(SUNA_AGENCY_EN[[#This Row],[relevancy_classification_english]]="Relevant","مناسب",IF(SUNA_AGENCY_EN[[#This Row],[relevancy_classification_english]]="Relevant","عَرَضِيّ",""))</f>
        <v/>
      </c>
      <c r="AN352" t="str">
        <f>IF(SUNA_AGENCY_EN[[#This Row],[sentiment_analysis_english]]="Negative","سلبي",IF(SUNA_AGENCY_EN[[#This Row],[sentiment_analysis_english]]="Neutral","حيادي",IF(SUNA_AGENCY_EN[[#This Row],[sentiment_analysis_english]]="Positive","إيجابي","")))</f>
        <v/>
      </c>
      <c r="AO352" t="str">
        <f>INDEX(TextClassificationList[],MATCH(SUNA_AGENCY_EN[[#This Row],[text_classification_arabic]],TextClassificationList[text_classification_arabic],0),1)</f>
        <v>Politics</v>
      </c>
      <c r="AP352" t="s">
        <v>174</v>
      </c>
      <c r="AQ352" t="e">
        <f>INDEX(TextClassificationList[],MATCH(SUNA_AGENCY_EN[[#This Row],[text_classification_arabic2]],TextClassificationList[text_classification_arabic],0),1)</f>
        <v>#N/A</v>
      </c>
      <c r="AS352" t="e">
        <f>INDEX(TextClassificationList[],MATCH(SUNA_AGENCY_EN[[#This Row],[text_classification_arabic3]],TextClassificationList[text_classification_arabic],0),1)</f>
        <v>#N/A</v>
      </c>
      <c r="AU352" t="e">
        <f>INDEX(TextClassificationList[],MATCH(SUNA_AGENCY_EN[[#This Row],[text_classification_arabic3]],TextClassificationList[text_classification_arabic],0),1)</f>
        <v>#N/A</v>
      </c>
      <c r="AW352" t="e">
        <f>INDEX(TextClassificationList[],MATCH(SUNA_AGENCY_EN[[#This Row],[text_classification_arabic5]],TextClassificationList[text_classification_arabic],0),1)</f>
        <v>#N/A</v>
      </c>
    </row>
    <row r="353" spans="1:49" x14ac:dyDescent="0.2">
      <c r="A353">
        <v>1.6136274944977183E+18</v>
      </c>
      <c r="B353">
        <v>1.6136274944977183E+18</v>
      </c>
      <c r="C353" t="s">
        <v>2404</v>
      </c>
      <c r="D353" s="1">
        <v>44938</v>
      </c>
      <c r="E353" s="2">
        <v>0.91839120370370375</v>
      </c>
      <c r="F353">
        <v>200</v>
      </c>
      <c r="G353">
        <v>1.4671198087391683E+18</v>
      </c>
      <c r="H353" t="s">
        <v>295</v>
      </c>
      <c r="I353" t="s">
        <v>296</v>
      </c>
      <c r="J353" t="s">
        <v>265</v>
      </c>
      <c r="K353" t="s">
        <v>2405</v>
      </c>
      <c r="L353" t="s">
        <v>272</v>
      </c>
      <c r="M353" t="s">
        <v>266</v>
      </c>
      <c r="N353" t="s">
        <v>2406</v>
      </c>
      <c r="O353" t="s">
        <v>2407</v>
      </c>
      <c r="P353">
        <v>0</v>
      </c>
      <c r="Q353">
        <v>0</v>
      </c>
      <c r="R353">
        <v>1</v>
      </c>
      <c r="S353" t="s">
        <v>300</v>
      </c>
      <c r="T353" t="s">
        <v>266</v>
      </c>
      <c r="U353" t="s">
        <v>2408</v>
      </c>
      <c r="V353" t="b">
        <v>0</v>
      </c>
      <c r="W353" t="s">
        <v>265</v>
      </c>
      <c r="X353">
        <v>1</v>
      </c>
      <c r="Y353" t="s">
        <v>2409</v>
      </c>
      <c r="Z353" t="s">
        <v>265</v>
      </c>
      <c r="AA353" t="s">
        <v>265</v>
      </c>
      <c r="AB353" t="s">
        <v>265</v>
      </c>
      <c r="AC353" t="s">
        <v>265</v>
      </c>
      <c r="AD353" t="s">
        <v>265</v>
      </c>
      <c r="AE353" t="s">
        <v>265</v>
      </c>
      <c r="AF353" t="s">
        <v>266</v>
      </c>
      <c r="AG353" t="s">
        <v>265</v>
      </c>
      <c r="AH353" t="s">
        <v>265</v>
      </c>
      <c r="AI353" t="s">
        <v>265</v>
      </c>
      <c r="AJ353" t="s">
        <v>265</v>
      </c>
      <c r="AL353" t="str">
        <f>IF(SUNA_AGENCY_EN[[#This Row],[relevancy_classification_english]]="Relevant","مناسب",IF(SUNA_AGENCY_EN[[#This Row],[relevancy_classification_english]]="Relevant","عَرَضِيّ",""))</f>
        <v/>
      </c>
      <c r="AN353" t="str">
        <f>IF(SUNA_AGENCY_EN[[#This Row],[sentiment_analysis_english]]="Negative","سلبي",IF(SUNA_AGENCY_EN[[#This Row],[sentiment_analysis_english]]="Neutral","حيادي",IF(SUNA_AGENCY_EN[[#This Row],[sentiment_analysis_english]]="Positive","إيجابي","")))</f>
        <v/>
      </c>
      <c r="AO353" t="str">
        <f>INDEX(TextClassificationList[],MATCH(SUNA_AGENCY_EN[[#This Row],[text_classification_arabic]],TextClassificationList[text_classification_arabic],0),1)</f>
        <v>Politics</v>
      </c>
      <c r="AP353" t="s">
        <v>174</v>
      </c>
      <c r="AQ353" t="e">
        <f>INDEX(TextClassificationList[],MATCH(SUNA_AGENCY_EN[[#This Row],[text_classification_arabic2]],TextClassificationList[text_classification_arabic],0),1)</f>
        <v>#N/A</v>
      </c>
      <c r="AS353" t="e">
        <f>INDEX(TextClassificationList[],MATCH(SUNA_AGENCY_EN[[#This Row],[text_classification_arabic3]],TextClassificationList[text_classification_arabic],0),1)</f>
        <v>#N/A</v>
      </c>
      <c r="AU353" t="e">
        <f>INDEX(TextClassificationList[],MATCH(SUNA_AGENCY_EN[[#This Row],[text_classification_arabic3]],TextClassificationList[text_classification_arabic],0),1)</f>
        <v>#N/A</v>
      </c>
      <c r="AW353" t="e">
        <f>INDEX(TextClassificationList[],MATCH(SUNA_AGENCY_EN[[#This Row],[text_classification_arabic5]],TextClassificationList[text_classification_arabic],0),1)</f>
        <v>#N/A</v>
      </c>
    </row>
    <row r="354" spans="1:49" x14ac:dyDescent="0.2">
      <c r="A354">
        <v>1.6136180865396285E+18</v>
      </c>
      <c r="B354">
        <v>1.6136180865396285E+18</v>
      </c>
      <c r="C354" t="s">
        <v>2410</v>
      </c>
      <c r="D354" s="1">
        <v>44938</v>
      </c>
      <c r="E354" s="2">
        <v>0.8924305555555555</v>
      </c>
      <c r="F354">
        <v>200</v>
      </c>
      <c r="G354">
        <v>1.4671198087391683E+18</v>
      </c>
      <c r="H354" t="s">
        <v>295</v>
      </c>
      <c r="I354" t="s">
        <v>296</v>
      </c>
      <c r="J354" t="s">
        <v>265</v>
      </c>
      <c r="K354" t="s">
        <v>2411</v>
      </c>
      <c r="L354" t="s">
        <v>272</v>
      </c>
      <c r="M354" t="s">
        <v>266</v>
      </c>
      <c r="N354" t="s">
        <v>2412</v>
      </c>
      <c r="O354" t="s">
        <v>2413</v>
      </c>
      <c r="P354">
        <v>0</v>
      </c>
      <c r="Q354">
        <v>0</v>
      </c>
      <c r="R354">
        <v>0</v>
      </c>
      <c r="S354" t="s">
        <v>300</v>
      </c>
      <c r="T354" t="s">
        <v>266</v>
      </c>
      <c r="U354" t="s">
        <v>2414</v>
      </c>
      <c r="V354" t="b">
        <v>0</v>
      </c>
      <c r="W354" t="s">
        <v>265</v>
      </c>
      <c r="X354">
        <v>1</v>
      </c>
      <c r="Y354" t="s">
        <v>2415</v>
      </c>
      <c r="Z354" t="s">
        <v>265</v>
      </c>
      <c r="AA354" t="s">
        <v>265</v>
      </c>
      <c r="AB354" t="s">
        <v>265</v>
      </c>
      <c r="AC354" t="s">
        <v>265</v>
      </c>
      <c r="AD354" t="s">
        <v>265</v>
      </c>
      <c r="AE354" t="s">
        <v>265</v>
      </c>
      <c r="AF354" t="s">
        <v>266</v>
      </c>
      <c r="AG354" t="s">
        <v>265</v>
      </c>
      <c r="AH354" t="s">
        <v>265</v>
      </c>
      <c r="AI354" t="s">
        <v>265</v>
      </c>
      <c r="AJ354" t="s">
        <v>265</v>
      </c>
      <c r="AL354" t="str">
        <f>IF(SUNA_AGENCY_EN[[#This Row],[relevancy_classification_english]]="Relevant","مناسب",IF(SUNA_AGENCY_EN[[#This Row],[relevancy_classification_english]]="Relevant","عَرَضِيّ",""))</f>
        <v/>
      </c>
      <c r="AN354" t="str">
        <f>IF(SUNA_AGENCY_EN[[#This Row],[sentiment_analysis_english]]="Negative","سلبي",IF(SUNA_AGENCY_EN[[#This Row],[sentiment_analysis_english]]="Neutral","حيادي",IF(SUNA_AGENCY_EN[[#This Row],[sentiment_analysis_english]]="Positive","إيجابي","")))</f>
        <v/>
      </c>
      <c r="AO354" t="str">
        <f>INDEX(TextClassificationList[],MATCH(SUNA_AGENCY_EN[[#This Row],[text_classification_arabic]],TextClassificationList[text_classification_arabic],0),1)</f>
        <v>Politics</v>
      </c>
      <c r="AP354" t="s">
        <v>174</v>
      </c>
      <c r="AQ354" t="e">
        <f>INDEX(TextClassificationList[],MATCH(SUNA_AGENCY_EN[[#This Row],[text_classification_arabic2]],TextClassificationList[text_classification_arabic],0),1)</f>
        <v>#N/A</v>
      </c>
      <c r="AS354" t="e">
        <f>INDEX(TextClassificationList[],MATCH(SUNA_AGENCY_EN[[#This Row],[text_classification_arabic3]],TextClassificationList[text_classification_arabic],0),1)</f>
        <v>#N/A</v>
      </c>
      <c r="AU354" t="e">
        <f>INDEX(TextClassificationList[],MATCH(SUNA_AGENCY_EN[[#This Row],[text_classification_arabic3]],TextClassificationList[text_classification_arabic],0),1)</f>
        <v>#N/A</v>
      </c>
      <c r="AW354" t="e">
        <f>INDEX(TextClassificationList[],MATCH(SUNA_AGENCY_EN[[#This Row],[text_classification_arabic5]],TextClassificationList[text_classification_arabic],0),1)</f>
        <v>#N/A</v>
      </c>
    </row>
    <row r="355" spans="1:49" x14ac:dyDescent="0.2">
      <c r="A355">
        <v>1.6135972367551406E+18</v>
      </c>
      <c r="B355">
        <v>1.6135972367551406E+18</v>
      </c>
      <c r="C355" t="s">
        <v>2416</v>
      </c>
      <c r="D355" s="1">
        <v>44938</v>
      </c>
      <c r="E355" s="2">
        <v>0.83489583333333328</v>
      </c>
      <c r="F355">
        <v>200</v>
      </c>
      <c r="G355">
        <v>1.4671198087391683E+18</v>
      </c>
      <c r="H355" t="s">
        <v>295</v>
      </c>
      <c r="I355" t="s">
        <v>296</v>
      </c>
      <c r="J355" t="s">
        <v>265</v>
      </c>
      <c r="K355" t="s">
        <v>2417</v>
      </c>
      <c r="L355" t="s">
        <v>272</v>
      </c>
      <c r="M355" t="s">
        <v>266</v>
      </c>
      <c r="N355" t="s">
        <v>2418</v>
      </c>
      <c r="O355" t="s">
        <v>2419</v>
      </c>
      <c r="P355">
        <v>0</v>
      </c>
      <c r="Q355">
        <v>0</v>
      </c>
      <c r="R355">
        <v>0</v>
      </c>
      <c r="S355" t="s">
        <v>300</v>
      </c>
      <c r="T355" t="s">
        <v>266</v>
      </c>
      <c r="U355" t="s">
        <v>2420</v>
      </c>
      <c r="V355" t="b">
        <v>0</v>
      </c>
      <c r="W355" t="s">
        <v>265</v>
      </c>
      <c r="X355">
        <v>1</v>
      </c>
      <c r="Y355" t="s">
        <v>2421</v>
      </c>
      <c r="Z355" t="s">
        <v>265</v>
      </c>
      <c r="AA355" t="s">
        <v>265</v>
      </c>
      <c r="AB355" t="s">
        <v>265</v>
      </c>
      <c r="AC355" t="s">
        <v>265</v>
      </c>
      <c r="AD355" t="s">
        <v>265</v>
      </c>
      <c r="AE355" t="s">
        <v>265</v>
      </c>
      <c r="AF355" t="s">
        <v>266</v>
      </c>
      <c r="AG355" t="s">
        <v>265</v>
      </c>
      <c r="AH355" t="s">
        <v>265</v>
      </c>
      <c r="AI355" t="s">
        <v>265</v>
      </c>
      <c r="AJ355" t="s">
        <v>265</v>
      </c>
      <c r="AL355" t="str">
        <f>IF(SUNA_AGENCY_EN[[#This Row],[relevancy_classification_english]]="Relevant","مناسب",IF(SUNA_AGENCY_EN[[#This Row],[relevancy_classification_english]]="Relevant","عَرَضِيّ",""))</f>
        <v/>
      </c>
      <c r="AN355" t="str">
        <f>IF(SUNA_AGENCY_EN[[#This Row],[sentiment_analysis_english]]="Negative","سلبي",IF(SUNA_AGENCY_EN[[#This Row],[sentiment_analysis_english]]="Neutral","حيادي",IF(SUNA_AGENCY_EN[[#This Row],[sentiment_analysis_english]]="Positive","إيجابي","")))</f>
        <v/>
      </c>
      <c r="AO355" t="str">
        <f>INDEX(TextClassificationList[],MATCH(SUNA_AGENCY_EN[[#This Row],[text_classification_arabic]],TextClassificationList[text_classification_arabic],0),1)</f>
        <v>Politics</v>
      </c>
      <c r="AP355" t="s">
        <v>174</v>
      </c>
      <c r="AQ355" t="e">
        <f>INDEX(TextClassificationList[],MATCH(SUNA_AGENCY_EN[[#This Row],[text_classification_arabic2]],TextClassificationList[text_classification_arabic],0),1)</f>
        <v>#N/A</v>
      </c>
      <c r="AS355" t="e">
        <f>INDEX(TextClassificationList[],MATCH(SUNA_AGENCY_EN[[#This Row],[text_classification_arabic3]],TextClassificationList[text_classification_arabic],0),1)</f>
        <v>#N/A</v>
      </c>
      <c r="AU355" t="e">
        <f>INDEX(TextClassificationList[],MATCH(SUNA_AGENCY_EN[[#This Row],[text_classification_arabic3]],TextClassificationList[text_classification_arabic],0),1)</f>
        <v>#N/A</v>
      </c>
      <c r="AW355" t="e">
        <f>INDEX(TextClassificationList[],MATCH(SUNA_AGENCY_EN[[#This Row],[text_classification_arabic5]],TextClassificationList[text_classification_arabic],0),1)</f>
        <v>#N/A</v>
      </c>
    </row>
    <row r="356" spans="1:49" x14ac:dyDescent="0.2">
      <c r="A356">
        <v>1.6135968168423096E+18</v>
      </c>
      <c r="B356">
        <v>1.6135968168423096E+18</v>
      </c>
      <c r="C356" t="s">
        <v>2422</v>
      </c>
      <c r="D356" s="1">
        <v>44938</v>
      </c>
      <c r="E356" s="2">
        <v>0.8337268518518518</v>
      </c>
      <c r="F356">
        <v>200</v>
      </c>
      <c r="G356">
        <v>1.4671198087391683E+18</v>
      </c>
      <c r="H356" t="s">
        <v>295</v>
      </c>
      <c r="I356" t="s">
        <v>296</v>
      </c>
      <c r="J356" t="s">
        <v>265</v>
      </c>
      <c r="K356" t="s">
        <v>2423</v>
      </c>
      <c r="L356" t="s">
        <v>289</v>
      </c>
      <c r="M356" t="s">
        <v>266</v>
      </c>
      <c r="N356" t="s">
        <v>2424</v>
      </c>
      <c r="O356" t="s">
        <v>2425</v>
      </c>
      <c r="P356">
        <v>0</v>
      </c>
      <c r="Q356">
        <v>0</v>
      </c>
      <c r="R356">
        <v>1</v>
      </c>
      <c r="S356" t="s">
        <v>300</v>
      </c>
      <c r="T356" t="s">
        <v>266</v>
      </c>
      <c r="U356" t="s">
        <v>2426</v>
      </c>
      <c r="V356" t="b">
        <v>0</v>
      </c>
      <c r="W356" t="s">
        <v>265</v>
      </c>
      <c r="X356">
        <v>1</v>
      </c>
      <c r="Y356" t="s">
        <v>2427</v>
      </c>
      <c r="Z356" t="s">
        <v>265</v>
      </c>
      <c r="AA356" t="s">
        <v>265</v>
      </c>
      <c r="AB356" t="s">
        <v>265</v>
      </c>
      <c r="AC356" t="s">
        <v>265</v>
      </c>
      <c r="AD356" t="s">
        <v>265</v>
      </c>
      <c r="AE356" t="s">
        <v>265</v>
      </c>
      <c r="AF356" t="s">
        <v>266</v>
      </c>
      <c r="AG356" t="s">
        <v>265</v>
      </c>
      <c r="AH356" t="s">
        <v>265</v>
      </c>
      <c r="AI356" t="s">
        <v>265</v>
      </c>
      <c r="AJ356" t="s">
        <v>265</v>
      </c>
      <c r="AL356" t="str">
        <f>IF(SUNA_AGENCY_EN[[#This Row],[relevancy_classification_english]]="Relevant","مناسب",IF(SUNA_AGENCY_EN[[#This Row],[relevancy_classification_english]]="Relevant","عَرَضِيّ",""))</f>
        <v/>
      </c>
      <c r="AN356" t="str">
        <f>IF(SUNA_AGENCY_EN[[#This Row],[sentiment_analysis_english]]="Negative","سلبي",IF(SUNA_AGENCY_EN[[#This Row],[sentiment_analysis_english]]="Neutral","حيادي",IF(SUNA_AGENCY_EN[[#This Row],[sentiment_analysis_english]]="Positive","إيجابي","")))</f>
        <v/>
      </c>
      <c r="AO356" t="str">
        <f>INDEX(TextClassificationList[],MATCH(SUNA_AGENCY_EN[[#This Row],[text_classification_arabic]],TextClassificationList[text_classification_arabic],0),1)</f>
        <v>Politics</v>
      </c>
      <c r="AP356" t="s">
        <v>174</v>
      </c>
      <c r="AQ356" t="e">
        <f>INDEX(TextClassificationList[],MATCH(SUNA_AGENCY_EN[[#This Row],[text_classification_arabic2]],TextClassificationList[text_classification_arabic],0),1)</f>
        <v>#N/A</v>
      </c>
      <c r="AS356" t="e">
        <f>INDEX(TextClassificationList[],MATCH(SUNA_AGENCY_EN[[#This Row],[text_classification_arabic3]],TextClassificationList[text_classification_arabic],0),1)</f>
        <v>#N/A</v>
      </c>
      <c r="AU356" t="e">
        <f>INDEX(TextClassificationList[],MATCH(SUNA_AGENCY_EN[[#This Row],[text_classification_arabic3]],TextClassificationList[text_classification_arabic],0),1)</f>
        <v>#N/A</v>
      </c>
      <c r="AW356" t="e">
        <f>INDEX(TextClassificationList[],MATCH(SUNA_AGENCY_EN[[#This Row],[text_classification_arabic5]],TextClassificationList[text_classification_arabic],0),1)</f>
        <v>#N/A</v>
      </c>
    </row>
    <row r="357" spans="1:49" x14ac:dyDescent="0.2">
      <c r="A357">
        <v>1.6135960933251359E+18</v>
      </c>
      <c r="B357">
        <v>1.6135960933251359E+18</v>
      </c>
      <c r="C357" t="s">
        <v>2428</v>
      </c>
      <c r="D357" s="1">
        <v>44938</v>
      </c>
      <c r="E357" s="2">
        <v>0.83173611111111112</v>
      </c>
      <c r="F357">
        <v>200</v>
      </c>
      <c r="G357">
        <v>1.4671198087391683E+18</v>
      </c>
      <c r="H357" t="s">
        <v>295</v>
      </c>
      <c r="I357" t="s">
        <v>296</v>
      </c>
      <c r="J357" t="s">
        <v>265</v>
      </c>
      <c r="K357" t="s">
        <v>2429</v>
      </c>
      <c r="L357" t="s">
        <v>272</v>
      </c>
      <c r="M357" t="s">
        <v>266</v>
      </c>
      <c r="N357" t="s">
        <v>2430</v>
      </c>
      <c r="O357" t="s">
        <v>2431</v>
      </c>
      <c r="P357">
        <v>0</v>
      </c>
      <c r="Q357">
        <v>0</v>
      </c>
      <c r="R357">
        <v>0</v>
      </c>
      <c r="S357" t="s">
        <v>300</v>
      </c>
      <c r="T357" t="s">
        <v>266</v>
      </c>
      <c r="U357" t="s">
        <v>2432</v>
      </c>
      <c r="V357" t="b">
        <v>0</v>
      </c>
      <c r="W357" t="s">
        <v>265</v>
      </c>
      <c r="X357">
        <v>1</v>
      </c>
      <c r="Y357" t="s">
        <v>2433</v>
      </c>
      <c r="Z357" t="s">
        <v>265</v>
      </c>
      <c r="AA357" t="s">
        <v>265</v>
      </c>
      <c r="AB357" t="s">
        <v>265</v>
      </c>
      <c r="AC357" t="s">
        <v>265</v>
      </c>
      <c r="AD357" t="s">
        <v>265</v>
      </c>
      <c r="AE357" t="s">
        <v>265</v>
      </c>
      <c r="AF357" t="s">
        <v>266</v>
      </c>
      <c r="AG357" t="s">
        <v>265</v>
      </c>
      <c r="AH357" t="s">
        <v>265</v>
      </c>
      <c r="AI357" t="s">
        <v>265</v>
      </c>
      <c r="AJ357" t="s">
        <v>265</v>
      </c>
      <c r="AL357" t="str">
        <f>IF(SUNA_AGENCY_EN[[#This Row],[relevancy_classification_english]]="Relevant","مناسب",IF(SUNA_AGENCY_EN[[#This Row],[relevancy_classification_english]]="Relevant","عَرَضِيّ",""))</f>
        <v/>
      </c>
      <c r="AN357" t="str">
        <f>IF(SUNA_AGENCY_EN[[#This Row],[sentiment_analysis_english]]="Negative","سلبي",IF(SUNA_AGENCY_EN[[#This Row],[sentiment_analysis_english]]="Neutral","حيادي",IF(SUNA_AGENCY_EN[[#This Row],[sentiment_analysis_english]]="Positive","إيجابي","")))</f>
        <v/>
      </c>
      <c r="AO357" t="str">
        <f>INDEX(TextClassificationList[],MATCH(SUNA_AGENCY_EN[[#This Row],[text_classification_arabic]],TextClassificationList[text_classification_arabic],0),1)</f>
        <v>Politics</v>
      </c>
      <c r="AP357" t="s">
        <v>174</v>
      </c>
      <c r="AQ357" t="e">
        <f>INDEX(TextClassificationList[],MATCH(SUNA_AGENCY_EN[[#This Row],[text_classification_arabic2]],TextClassificationList[text_classification_arabic],0),1)</f>
        <v>#N/A</v>
      </c>
      <c r="AS357" t="e">
        <f>INDEX(TextClassificationList[],MATCH(SUNA_AGENCY_EN[[#This Row],[text_classification_arabic3]],TextClassificationList[text_classification_arabic],0),1)</f>
        <v>#N/A</v>
      </c>
      <c r="AU357" t="e">
        <f>INDEX(TextClassificationList[],MATCH(SUNA_AGENCY_EN[[#This Row],[text_classification_arabic3]],TextClassificationList[text_classification_arabic],0),1)</f>
        <v>#N/A</v>
      </c>
      <c r="AW357" t="e">
        <f>INDEX(TextClassificationList[],MATCH(SUNA_AGENCY_EN[[#This Row],[text_classification_arabic5]],TextClassificationList[text_classification_arabic],0),1)</f>
        <v>#N/A</v>
      </c>
    </row>
    <row r="358" spans="1:49" x14ac:dyDescent="0.2">
      <c r="A358">
        <v>1.6135944382776607E+18</v>
      </c>
      <c r="B358">
        <v>1.6135944382776607E+18</v>
      </c>
      <c r="C358" t="s">
        <v>2434</v>
      </c>
      <c r="D358" s="1">
        <v>44938</v>
      </c>
      <c r="E358" s="2">
        <v>0.82716435185185189</v>
      </c>
      <c r="F358">
        <v>200</v>
      </c>
      <c r="G358">
        <v>1.4671198087391683E+18</v>
      </c>
      <c r="H358" t="s">
        <v>295</v>
      </c>
      <c r="I358" t="s">
        <v>296</v>
      </c>
      <c r="J358" t="s">
        <v>265</v>
      </c>
      <c r="K358" t="s">
        <v>2435</v>
      </c>
      <c r="L358" t="s">
        <v>272</v>
      </c>
      <c r="M358" t="s">
        <v>266</v>
      </c>
      <c r="N358" t="s">
        <v>2436</v>
      </c>
      <c r="O358" t="s">
        <v>2437</v>
      </c>
      <c r="P358">
        <v>0</v>
      </c>
      <c r="Q358">
        <v>0</v>
      </c>
      <c r="R358">
        <v>0</v>
      </c>
      <c r="S358" t="s">
        <v>300</v>
      </c>
      <c r="T358" t="s">
        <v>266</v>
      </c>
      <c r="U358" t="s">
        <v>2438</v>
      </c>
      <c r="V358" t="b">
        <v>0</v>
      </c>
      <c r="W358" t="s">
        <v>265</v>
      </c>
      <c r="X358">
        <v>1</v>
      </c>
      <c r="Y358" t="s">
        <v>2439</v>
      </c>
      <c r="Z358" t="s">
        <v>265</v>
      </c>
      <c r="AA358" t="s">
        <v>265</v>
      </c>
      <c r="AB358" t="s">
        <v>265</v>
      </c>
      <c r="AC358" t="s">
        <v>265</v>
      </c>
      <c r="AD358" t="s">
        <v>265</v>
      </c>
      <c r="AE358" t="s">
        <v>265</v>
      </c>
      <c r="AF358" t="s">
        <v>266</v>
      </c>
      <c r="AG358" t="s">
        <v>265</v>
      </c>
      <c r="AH358" t="s">
        <v>265</v>
      </c>
      <c r="AI358" t="s">
        <v>265</v>
      </c>
      <c r="AJ358" t="s">
        <v>265</v>
      </c>
      <c r="AL358" t="str">
        <f>IF(SUNA_AGENCY_EN[[#This Row],[relevancy_classification_english]]="Relevant","مناسب",IF(SUNA_AGENCY_EN[[#This Row],[relevancy_classification_english]]="Relevant","عَرَضِيّ",""))</f>
        <v/>
      </c>
      <c r="AN358" t="str">
        <f>IF(SUNA_AGENCY_EN[[#This Row],[sentiment_analysis_english]]="Negative","سلبي",IF(SUNA_AGENCY_EN[[#This Row],[sentiment_analysis_english]]="Neutral","حيادي",IF(SUNA_AGENCY_EN[[#This Row],[sentiment_analysis_english]]="Positive","إيجابي","")))</f>
        <v/>
      </c>
      <c r="AO358" t="str">
        <f>INDEX(TextClassificationList[],MATCH(SUNA_AGENCY_EN[[#This Row],[text_classification_arabic]],TextClassificationList[text_classification_arabic],0),1)</f>
        <v>Politics</v>
      </c>
      <c r="AP358" t="s">
        <v>174</v>
      </c>
      <c r="AQ358" t="e">
        <f>INDEX(TextClassificationList[],MATCH(SUNA_AGENCY_EN[[#This Row],[text_classification_arabic2]],TextClassificationList[text_classification_arabic],0),1)</f>
        <v>#N/A</v>
      </c>
      <c r="AS358" t="e">
        <f>INDEX(TextClassificationList[],MATCH(SUNA_AGENCY_EN[[#This Row],[text_classification_arabic3]],TextClassificationList[text_classification_arabic],0),1)</f>
        <v>#N/A</v>
      </c>
      <c r="AU358" t="e">
        <f>INDEX(TextClassificationList[],MATCH(SUNA_AGENCY_EN[[#This Row],[text_classification_arabic3]],TextClassificationList[text_classification_arabic],0),1)</f>
        <v>#N/A</v>
      </c>
      <c r="AW358" t="e">
        <f>INDEX(TextClassificationList[],MATCH(SUNA_AGENCY_EN[[#This Row],[text_classification_arabic5]],TextClassificationList[text_classification_arabic],0),1)</f>
        <v>#N/A</v>
      </c>
    </row>
    <row r="359" spans="1:49" x14ac:dyDescent="0.2">
      <c r="A359">
        <v>1.6135934573641728E+18</v>
      </c>
      <c r="B359">
        <v>1.6135934573641728E+18</v>
      </c>
      <c r="C359" t="s">
        <v>2440</v>
      </c>
      <c r="D359" s="1">
        <v>44938</v>
      </c>
      <c r="E359" s="2">
        <v>0.82446759259259261</v>
      </c>
      <c r="F359">
        <v>200</v>
      </c>
      <c r="G359">
        <v>1.4671198087391683E+18</v>
      </c>
      <c r="H359" t="s">
        <v>295</v>
      </c>
      <c r="I359" t="s">
        <v>296</v>
      </c>
      <c r="J359" t="s">
        <v>265</v>
      </c>
      <c r="K359" t="s">
        <v>2441</v>
      </c>
      <c r="L359" t="s">
        <v>276</v>
      </c>
      <c r="M359" t="s">
        <v>266</v>
      </c>
      <c r="N359" t="s">
        <v>2442</v>
      </c>
      <c r="O359" t="s">
        <v>2443</v>
      </c>
      <c r="P359">
        <v>0</v>
      </c>
      <c r="Q359">
        <v>0</v>
      </c>
      <c r="R359">
        <v>0</v>
      </c>
      <c r="S359" t="s">
        <v>300</v>
      </c>
      <c r="T359" t="s">
        <v>266</v>
      </c>
      <c r="U359" t="s">
        <v>2444</v>
      </c>
      <c r="V359" t="b">
        <v>0</v>
      </c>
      <c r="W359" t="s">
        <v>265</v>
      </c>
      <c r="X359">
        <v>1</v>
      </c>
      <c r="Y359" t="s">
        <v>2445</v>
      </c>
      <c r="Z359" t="s">
        <v>265</v>
      </c>
      <c r="AA359" t="s">
        <v>265</v>
      </c>
      <c r="AB359" t="s">
        <v>265</v>
      </c>
      <c r="AC359" t="s">
        <v>265</v>
      </c>
      <c r="AD359" t="s">
        <v>265</v>
      </c>
      <c r="AE359" t="s">
        <v>265</v>
      </c>
      <c r="AF359" t="s">
        <v>266</v>
      </c>
      <c r="AG359" t="s">
        <v>265</v>
      </c>
      <c r="AH359" t="s">
        <v>265</v>
      </c>
      <c r="AI359" t="s">
        <v>265</v>
      </c>
      <c r="AJ359" t="s">
        <v>265</v>
      </c>
      <c r="AL359" t="str">
        <f>IF(SUNA_AGENCY_EN[[#This Row],[relevancy_classification_english]]="Relevant","مناسب",IF(SUNA_AGENCY_EN[[#This Row],[relevancy_classification_english]]="Relevant","عَرَضِيّ",""))</f>
        <v/>
      </c>
      <c r="AN359" t="str">
        <f>IF(SUNA_AGENCY_EN[[#This Row],[sentiment_analysis_english]]="Negative","سلبي",IF(SUNA_AGENCY_EN[[#This Row],[sentiment_analysis_english]]="Neutral","حيادي",IF(SUNA_AGENCY_EN[[#This Row],[sentiment_analysis_english]]="Positive","إيجابي","")))</f>
        <v/>
      </c>
      <c r="AO359" t="str">
        <f>INDEX(TextClassificationList[],MATCH(SUNA_AGENCY_EN[[#This Row],[text_classification_arabic]],TextClassificationList[text_classification_arabic],0),1)</f>
        <v>Politics</v>
      </c>
      <c r="AP359" t="s">
        <v>174</v>
      </c>
      <c r="AQ359" t="e">
        <f>INDEX(TextClassificationList[],MATCH(SUNA_AGENCY_EN[[#This Row],[text_classification_arabic2]],TextClassificationList[text_classification_arabic],0),1)</f>
        <v>#N/A</v>
      </c>
      <c r="AS359" t="e">
        <f>INDEX(TextClassificationList[],MATCH(SUNA_AGENCY_EN[[#This Row],[text_classification_arabic3]],TextClassificationList[text_classification_arabic],0),1)</f>
        <v>#N/A</v>
      </c>
      <c r="AU359" t="e">
        <f>INDEX(TextClassificationList[],MATCH(SUNA_AGENCY_EN[[#This Row],[text_classification_arabic3]],TextClassificationList[text_classification_arabic],0),1)</f>
        <v>#N/A</v>
      </c>
      <c r="AW359" t="e">
        <f>INDEX(TextClassificationList[],MATCH(SUNA_AGENCY_EN[[#This Row],[text_classification_arabic5]],TextClassificationList[text_classification_arabic],0),1)</f>
        <v>#N/A</v>
      </c>
    </row>
    <row r="360" spans="1:49" x14ac:dyDescent="0.2">
      <c r="A360">
        <v>1.6135929595338506E+18</v>
      </c>
      <c r="B360">
        <v>1.6135929595338506E+18</v>
      </c>
      <c r="C360" t="s">
        <v>2446</v>
      </c>
      <c r="D360" s="1">
        <v>44938</v>
      </c>
      <c r="E360" s="2">
        <v>0.82309027777777777</v>
      </c>
      <c r="F360">
        <v>200</v>
      </c>
      <c r="G360">
        <v>1.4671198087391683E+18</v>
      </c>
      <c r="H360" t="s">
        <v>295</v>
      </c>
      <c r="I360" t="s">
        <v>296</v>
      </c>
      <c r="J360" t="s">
        <v>265</v>
      </c>
      <c r="K360" t="s">
        <v>2447</v>
      </c>
      <c r="L360" t="s">
        <v>272</v>
      </c>
      <c r="M360" t="s">
        <v>266</v>
      </c>
      <c r="N360" t="s">
        <v>2448</v>
      </c>
      <c r="O360" t="s">
        <v>2449</v>
      </c>
      <c r="P360">
        <v>0</v>
      </c>
      <c r="Q360">
        <v>0</v>
      </c>
      <c r="R360">
        <v>0</v>
      </c>
      <c r="S360" t="s">
        <v>300</v>
      </c>
      <c r="T360" t="s">
        <v>266</v>
      </c>
      <c r="U360" t="s">
        <v>2450</v>
      </c>
      <c r="V360" t="b">
        <v>0</v>
      </c>
      <c r="W360" t="s">
        <v>265</v>
      </c>
      <c r="X360">
        <v>1</v>
      </c>
      <c r="Y360" t="s">
        <v>2451</v>
      </c>
      <c r="Z360" t="s">
        <v>265</v>
      </c>
      <c r="AA360" t="s">
        <v>265</v>
      </c>
      <c r="AB360" t="s">
        <v>265</v>
      </c>
      <c r="AC360" t="s">
        <v>265</v>
      </c>
      <c r="AD360" t="s">
        <v>265</v>
      </c>
      <c r="AE360" t="s">
        <v>265</v>
      </c>
      <c r="AF360" t="s">
        <v>266</v>
      </c>
      <c r="AG360" t="s">
        <v>265</v>
      </c>
      <c r="AH360" t="s">
        <v>265</v>
      </c>
      <c r="AI360" t="s">
        <v>265</v>
      </c>
      <c r="AJ360" t="s">
        <v>265</v>
      </c>
      <c r="AL360" t="str">
        <f>IF(SUNA_AGENCY_EN[[#This Row],[relevancy_classification_english]]="Relevant","مناسب",IF(SUNA_AGENCY_EN[[#This Row],[relevancy_classification_english]]="Relevant","عَرَضِيّ",""))</f>
        <v/>
      </c>
      <c r="AN360" t="str">
        <f>IF(SUNA_AGENCY_EN[[#This Row],[sentiment_analysis_english]]="Negative","سلبي",IF(SUNA_AGENCY_EN[[#This Row],[sentiment_analysis_english]]="Neutral","حيادي",IF(SUNA_AGENCY_EN[[#This Row],[sentiment_analysis_english]]="Positive","إيجابي","")))</f>
        <v/>
      </c>
      <c r="AO360" t="str">
        <f>INDEX(TextClassificationList[],MATCH(SUNA_AGENCY_EN[[#This Row],[text_classification_arabic]],TextClassificationList[text_classification_arabic],0),1)</f>
        <v>Politics</v>
      </c>
      <c r="AP360" t="s">
        <v>174</v>
      </c>
      <c r="AQ360" t="e">
        <f>INDEX(TextClassificationList[],MATCH(SUNA_AGENCY_EN[[#This Row],[text_classification_arabic2]],TextClassificationList[text_classification_arabic],0),1)</f>
        <v>#N/A</v>
      </c>
      <c r="AS360" t="e">
        <f>INDEX(TextClassificationList[],MATCH(SUNA_AGENCY_EN[[#This Row],[text_classification_arabic3]],TextClassificationList[text_classification_arabic],0),1)</f>
        <v>#N/A</v>
      </c>
      <c r="AU360" t="e">
        <f>INDEX(TextClassificationList[],MATCH(SUNA_AGENCY_EN[[#This Row],[text_classification_arabic3]],TextClassificationList[text_classification_arabic],0),1)</f>
        <v>#N/A</v>
      </c>
      <c r="AW360" t="e">
        <f>INDEX(TextClassificationList[],MATCH(SUNA_AGENCY_EN[[#This Row],[text_classification_arabic5]],TextClassificationList[text_classification_arabic],0),1)</f>
        <v>#N/A</v>
      </c>
    </row>
    <row r="361" spans="1:49" x14ac:dyDescent="0.2">
      <c r="A361">
        <v>1.6135925691741635E+18</v>
      </c>
      <c r="B361">
        <v>1.6135925691741635E+18</v>
      </c>
      <c r="C361" t="s">
        <v>2452</v>
      </c>
      <c r="D361" s="1">
        <v>44938</v>
      </c>
      <c r="E361" s="2">
        <v>0.82201388888888893</v>
      </c>
      <c r="F361">
        <v>200</v>
      </c>
      <c r="G361">
        <v>1.4671198087391683E+18</v>
      </c>
      <c r="H361" t="s">
        <v>295</v>
      </c>
      <c r="I361" t="s">
        <v>296</v>
      </c>
      <c r="J361" t="s">
        <v>265</v>
      </c>
      <c r="K361" t="s">
        <v>2453</v>
      </c>
      <c r="L361" t="s">
        <v>272</v>
      </c>
      <c r="M361" t="s">
        <v>266</v>
      </c>
      <c r="N361" t="s">
        <v>2454</v>
      </c>
      <c r="O361" t="s">
        <v>2455</v>
      </c>
      <c r="P361">
        <v>0</v>
      </c>
      <c r="Q361">
        <v>0</v>
      </c>
      <c r="R361">
        <v>0</v>
      </c>
      <c r="S361" t="s">
        <v>300</v>
      </c>
      <c r="T361" t="s">
        <v>266</v>
      </c>
      <c r="U361" t="s">
        <v>2456</v>
      </c>
      <c r="V361" t="b">
        <v>0</v>
      </c>
      <c r="W361" t="s">
        <v>265</v>
      </c>
      <c r="X361">
        <v>1</v>
      </c>
      <c r="Y361" t="s">
        <v>2457</v>
      </c>
      <c r="Z361" t="s">
        <v>265</v>
      </c>
      <c r="AA361" t="s">
        <v>265</v>
      </c>
      <c r="AB361" t="s">
        <v>265</v>
      </c>
      <c r="AC361" t="s">
        <v>265</v>
      </c>
      <c r="AD361" t="s">
        <v>265</v>
      </c>
      <c r="AE361" t="s">
        <v>265</v>
      </c>
      <c r="AF361" t="s">
        <v>266</v>
      </c>
      <c r="AG361" t="s">
        <v>265</v>
      </c>
      <c r="AH361" t="s">
        <v>265</v>
      </c>
      <c r="AI361" t="s">
        <v>265</v>
      </c>
      <c r="AJ361" t="s">
        <v>265</v>
      </c>
      <c r="AL361" t="str">
        <f>IF(SUNA_AGENCY_EN[[#This Row],[relevancy_classification_english]]="Relevant","مناسب",IF(SUNA_AGENCY_EN[[#This Row],[relevancy_classification_english]]="Relevant","عَرَضِيّ",""))</f>
        <v/>
      </c>
      <c r="AN361" t="str">
        <f>IF(SUNA_AGENCY_EN[[#This Row],[sentiment_analysis_english]]="Negative","سلبي",IF(SUNA_AGENCY_EN[[#This Row],[sentiment_analysis_english]]="Neutral","حيادي",IF(SUNA_AGENCY_EN[[#This Row],[sentiment_analysis_english]]="Positive","إيجابي","")))</f>
        <v/>
      </c>
      <c r="AO361" t="str">
        <f>INDEX(TextClassificationList[],MATCH(SUNA_AGENCY_EN[[#This Row],[text_classification_arabic]],TextClassificationList[text_classification_arabic],0),1)</f>
        <v>Politics</v>
      </c>
      <c r="AP361" t="s">
        <v>174</v>
      </c>
      <c r="AQ361" t="e">
        <f>INDEX(TextClassificationList[],MATCH(SUNA_AGENCY_EN[[#This Row],[text_classification_arabic2]],TextClassificationList[text_classification_arabic],0),1)</f>
        <v>#N/A</v>
      </c>
      <c r="AS361" t="e">
        <f>INDEX(TextClassificationList[],MATCH(SUNA_AGENCY_EN[[#This Row],[text_classification_arabic3]],TextClassificationList[text_classification_arabic],0),1)</f>
        <v>#N/A</v>
      </c>
      <c r="AU361" t="e">
        <f>INDEX(TextClassificationList[],MATCH(SUNA_AGENCY_EN[[#This Row],[text_classification_arabic3]],TextClassificationList[text_classification_arabic],0),1)</f>
        <v>#N/A</v>
      </c>
      <c r="AW361" t="e">
        <f>INDEX(TextClassificationList[],MATCH(SUNA_AGENCY_EN[[#This Row],[text_classification_arabic5]],TextClassificationList[text_classification_arabic],0),1)</f>
        <v>#N/A</v>
      </c>
    </row>
    <row r="362" spans="1:49" x14ac:dyDescent="0.2">
      <c r="A362">
        <v>1.6135921080862228E+18</v>
      </c>
      <c r="B362">
        <v>1.6135921080862228E+18</v>
      </c>
      <c r="C362" t="s">
        <v>2458</v>
      </c>
      <c r="D362" s="1">
        <v>44938</v>
      </c>
      <c r="E362" s="2">
        <v>0.82074074074074077</v>
      </c>
      <c r="F362">
        <v>200</v>
      </c>
      <c r="G362">
        <v>1.4671198087391683E+18</v>
      </c>
      <c r="H362" t="s">
        <v>295</v>
      </c>
      <c r="I362" t="s">
        <v>296</v>
      </c>
      <c r="J362" t="s">
        <v>265</v>
      </c>
      <c r="K362" t="s">
        <v>2459</v>
      </c>
      <c r="L362" t="s">
        <v>281</v>
      </c>
      <c r="M362" t="s">
        <v>266</v>
      </c>
      <c r="N362" t="s">
        <v>2460</v>
      </c>
      <c r="O362" t="s">
        <v>2461</v>
      </c>
      <c r="P362">
        <v>0</v>
      </c>
      <c r="Q362">
        <v>0</v>
      </c>
      <c r="R362">
        <v>0</v>
      </c>
      <c r="S362" t="s">
        <v>300</v>
      </c>
      <c r="T362" t="s">
        <v>266</v>
      </c>
      <c r="U362" t="s">
        <v>2462</v>
      </c>
      <c r="V362" t="b">
        <v>0</v>
      </c>
      <c r="W362" t="s">
        <v>265</v>
      </c>
      <c r="X362">
        <v>1</v>
      </c>
      <c r="Y362" t="s">
        <v>2463</v>
      </c>
      <c r="Z362" t="s">
        <v>265</v>
      </c>
      <c r="AA362" t="s">
        <v>265</v>
      </c>
      <c r="AB362" t="s">
        <v>265</v>
      </c>
      <c r="AC362" t="s">
        <v>265</v>
      </c>
      <c r="AD362" t="s">
        <v>265</v>
      </c>
      <c r="AE362" t="s">
        <v>265</v>
      </c>
      <c r="AF362" t="s">
        <v>266</v>
      </c>
      <c r="AG362" t="s">
        <v>265</v>
      </c>
      <c r="AH362" t="s">
        <v>265</v>
      </c>
      <c r="AI362" t="s">
        <v>265</v>
      </c>
      <c r="AJ362" t="s">
        <v>265</v>
      </c>
      <c r="AL362" t="str">
        <f>IF(SUNA_AGENCY_EN[[#This Row],[relevancy_classification_english]]="Relevant","مناسب",IF(SUNA_AGENCY_EN[[#This Row],[relevancy_classification_english]]="Relevant","عَرَضِيّ",""))</f>
        <v/>
      </c>
      <c r="AN362" t="str">
        <f>IF(SUNA_AGENCY_EN[[#This Row],[sentiment_analysis_english]]="Negative","سلبي",IF(SUNA_AGENCY_EN[[#This Row],[sentiment_analysis_english]]="Neutral","حيادي",IF(SUNA_AGENCY_EN[[#This Row],[sentiment_analysis_english]]="Positive","إيجابي","")))</f>
        <v/>
      </c>
      <c r="AO362" t="str">
        <f>INDEX(TextClassificationList[],MATCH(SUNA_AGENCY_EN[[#This Row],[text_classification_arabic]],TextClassificationList[text_classification_arabic],0),1)</f>
        <v>Politics</v>
      </c>
      <c r="AP362" t="s">
        <v>174</v>
      </c>
      <c r="AQ362" t="e">
        <f>INDEX(TextClassificationList[],MATCH(SUNA_AGENCY_EN[[#This Row],[text_classification_arabic2]],TextClassificationList[text_classification_arabic],0),1)</f>
        <v>#N/A</v>
      </c>
      <c r="AS362" t="e">
        <f>INDEX(TextClassificationList[],MATCH(SUNA_AGENCY_EN[[#This Row],[text_classification_arabic3]],TextClassificationList[text_classification_arabic],0),1)</f>
        <v>#N/A</v>
      </c>
      <c r="AU362" t="e">
        <f>INDEX(TextClassificationList[],MATCH(SUNA_AGENCY_EN[[#This Row],[text_classification_arabic3]],TextClassificationList[text_classification_arabic],0),1)</f>
        <v>#N/A</v>
      </c>
      <c r="AW362" t="e">
        <f>INDEX(TextClassificationList[],MATCH(SUNA_AGENCY_EN[[#This Row],[text_classification_arabic5]],TextClassificationList[text_classification_arabic],0),1)</f>
        <v>#N/A</v>
      </c>
    </row>
    <row r="363" spans="1:49" x14ac:dyDescent="0.2">
      <c r="A363">
        <v>1.613590087073239E+18</v>
      </c>
      <c r="B363">
        <v>1.613590087073239E+18</v>
      </c>
      <c r="C363" t="s">
        <v>2464</v>
      </c>
      <c r="D363" s="1">
        <v>44938</v>
      </c>
      <c r="E363" s="2">
        <v>0.81516203703703705</v>
      </c>
      <c r="F363">
        <v>200</v>
      </c>
      <c r="G363">
        <v>1.4671198087391683E+18</v>
      </c>
      <c r="H363" t="s">
        <v>295</v>
      </c>
      <c r="I363" t="s">
        <v>296</v>
      </c>
      <c r="J363" t="s">
        <v>265</v>
      </c>
      <c r="K363" t="s">
        <v>2465</v>
      </c>
      <c r="L363" t="s">
        <v>272</v>
      </c>
      <c r="M363" t="s">
        <v>266</v>
      </c>
      <c r="N363" t="s">
        <v>2466</v>
      </c>
      <c r="O363" t="s">
        <v>2467</v>
      </c>
      <c r="P363">
        <v>0</v>
      </c>
      <c r="Q363">
        <v>2</v>
      </c>
      <c r="R363">
        <v>4</v>
      </c>
      <c r="S363" t="s">
        <v>300</v>
      </c>
      <c r="T363" t="s">
        <v>266</v>
      </c>
      <c r="U363" t="s">
        <v>2468</v>
      </c>
      <c r="V363" t="b">
        <v>0</v>
      </c>
      <c r="W363" t="s">
        <v>265</v>
      </c>
      <c r="X363">
        <v>1</v>
      </c>
      <c r="Y363" t="s">
        <v>2469</v>
      </c>
      <c r="Z363" t="s">
        <v>265</v>
      </c>
      <c r="AA363" t="s">
        <v>265</v>
      </c>
      <c r="AB363" t="s">
        <v>265</v>
      </c>
      <c r="AC363" t="s">
        <v>265</v>
      </c>
      <c r="AD363" t="s">
        <v>265</v>
      </c>
      <c r="AE363" t="s">
        <v>265</v>
      </c>
      <c r="AF363" t="s">
        <v>266</v>
      </c>
      <c r="AG363" t="s">
        <v>265</v>
      </c>
      <c r="AH363" t="s">
        <v>265</v>
      </c>
      <c r="AI363" t="s">
        <v>265</v>
      </c>
      <c r="AJ363" t="s">
        <v>265</v>
      </c>
      <c r="AL363" t="str">
        <f>IF(SUNA_AGENCY_EN[[#This Row],[relevancy_classification_english]]="Relevant","مناسب",IF(SUNA_AGENCY_EN[[#This Row],[relevancy_classification_english]]="Relevant","عَرَضِيّ",""))</f>
        <v/>
      </c>
      <c r="AN363" t="str">
        <f>IF(SUNA_AGENCY_EN[[#This Row],[sentiment_analysis_english]]="Negative","سلبي",IF(SUNA_AGENCY_EN[[#This Row],[sentiment_analysis_english]]="Neutral","حيادي",IF(SUNA_AGENCY_EN[[#This Row],[sentiment_analysis_english]]="Positive","إيجابي","")))</f>
        <v/>
      </c>
      <c r="AO363" t="str">
        <f>INDEX(TextClassificationList[],MATCH(SUNA_AGENCY_EN[[#This Row],[text_classification_arabic]],TextClassificationList[text_classification_arabic],0),1)</f>
        <v>Politics</v>
      </c>
      <c r="AP363" t="s">
        <v>174</v>
      </c>
      <c r="AQ363" t="e">
        <f>INDEX(TextClassificationList[],MATCH(SUNA_AGENCY_EN[[#This Row],[text_classification_arabic2]],TextClassificationList[text_classification_arabic],0),1)</f>
        <v>#N/A</v>
      </c>
      <c r="AS363" t="e">
        <f>INDEX(TextClassificationList[],MATCH(SUNA_AGENCY_EN[[#This Row],[text_classification_arabic3]],TextClassificationList[text_classification_arabic],0),1)</f>
        <v>#N/A</v>
      </c>
      <c r="AU363" t="e">
        <f>INDEX(TextClassificationList[],MATCH(SUNA_AGENCY_EN[[#This Row],[text_classification_arabic3]],TextClassificationList[text_classification_arabic],0),1)</f>
        <v>#N/A</v>
      </c>
      <c r="AW363" t="e">
        <f>INDEX(TextClassificationList[],MATCH(SUNA_AGENCY_EN[[#This Row],[text_classification_arabic5]],TextClassificationList[text_classification_arabic],0),1)</f>
        <v>#N/A</v>
      </c>
    </row>
    <row r="364" spans="1:49" x14ac:dyDescent="0.2">
      <c r="A364">
        <v>1.6135894021100012E+18</v>
      </c>
      <c r="B364">
        <v>1.6135894021100012E+18</v>
      </c>
      <c r="C364" t="s">
        <v>2470</v>
      </c>
      <c r="D364" s="1">
        <v>44938</v>
      </c>
      <c r="E364" s="2">
        <v>0.81327546296296294</v>
      </c>
      <c r="F364">
        <v>200</v>
      </c>
      <c r="G364">
        <v>1.4671198087391683E+18</v>
      </c>
      <c r="H364" t="s">
        <v>295</v>
      </c>
      <c r="I364" t="s">
        <v>296</v>
      </c>
      <c r="J364" t="s">
        <v>265</v>
      </c>
      <c r="K364" t="s">
        <v>2471</v>
      </c>
      <c r="L364" t="s">
        <v>272</v>
      </c>
      <c r="M364" t="s">
        <v>266</v>
      </c>
      <c r="N364" t="s">
        <v>2472</v>
      </c>
      <c r="O364" t="s">
        <v>2473</v>
      </c>
      <c r="P364">
        <v>0</v>
      </c>
      <c r="Q364">
        <v>0</v>
      </c>
      <c r="R364">
        <v>0</v>
      </c>
      <c r="S364" t="s">
        <v>300</v>
      </c>
      <c r="T364" t="s">
        <v>266</v>
      </c>
      <c r="U364" t="s">
        <v>2474</v>
      </c>
      <c r="V364" t="b">
        <v>0</v>
      </c>
      <c r="W364" t="s">
        <v>265</v>
      </c>
      <c r="X364">
        <v>1</v>
      </c>
      <c r="Y364" t="s">
        <v>2475</v>
      </c>
      <c r="Z364" t="s">
        <v>265</v>
      </c>
      <c r="AA364" t="s">
        <v>265</v>
      </c>
      <c r="AB364" t="s">
        <v>265</v>
      </c>
      <c r="AC364" t="s">
        <v>265</v>
      </c>
      <c r="AD364" t="s">
        <v>265</v>
      </c>
      <c r="AE364" t="s">
        <v>265</v>
      </c>
      <c r="AF364" t="s">
        <v>266</v>
      </c>
      <c r="AG364" t="s">
        <v>265</v>
      </c>
      <c r="AH364" t="s">
        <v>265</v>
      </c>
      <c r="AI364" t="s">
        <v>265</v>
      </c>
      <c r="AJ364" t="s">
        <v>265</v>
      </c>
      <c r="AL364" t="str">
        <f>IF(SUNA_AGENCY_EN[[#This Row],[relevancy_classification_english]]="Relevant","مناسب",IF(SUNA_AGENCY_EN[[#This Row],[relevancy_classification_english]]="Relevant","عَرَضِيّ",""))</f>
        <v/>
      </c>
      <c r="AN364" t="str">
        <f>IF(SUNA_AGENCY_EN[[#This Row],[sentiment_analysis_english]]="Negative","سلبي",IF(SUNA_AGENCY_EN[[#This Row],[sentiment_analysis_english]]="Neutral","حيادي",IF(SUNA_AGENCY_EN[[#This Row],[sentiment_analysis_english]]="Positive","إيجابي","")))</f>
        <v/>
      </c>
      <c r="AO364" t="str">
        <f>INDEX(TextClassificationList[],MATCH(SUNA_AGENCY_EN[[#This Row],[text_classification_arabic]],TextClassificationList[text_classification_arabic],0),1)</f>
        <v>Politics</v>
      </c>
      <c r="AP364" t="s">
        <v>174</v>
      </c>
      <c r="AQ364" t="e">
        <f>INDEX(TextClassificationList[],MATCH(SUNA_AGENCY_EN[[#This Row],[text_classification_arabic2]],TextClassificationList[text_classification_arabic],0),1)</f>
        <v>#N/A</v>
      </c>
      <c r="AS364" t="e">
        <f>INDEX(TextClassificationList[],MATCH(SUNA_AGENCY_EN[[#This Row],[text_classification_arabic3]],TextClassificationList[text_classification_arabic],0),1)</f>
        <v>#N/A</v>
      </c>
      <c r="AU364" t="e">
        <f>INDEX(TextClassificationList[],MATCH(SUNA_AGENCY_EN[[#This Row],[text_classification_arabic3]],TextClassificationList[text_classification_arabic],0),1)</f>
        <v>#N/A</v>
      </c>
      <c r="AW364" t="e">
        <f>INDEX(TextClassificationList[],MATCH(SUNA_AGENCY_EN[[#This Row],[text_classification_arabic5]],TextClassificationList[text_classification_arabic],0),1)</f>
        <v>#N/A</v>
      </c>
    </row>
    <row r="365" spans="1:49" x14ac:dyDescent="0.2">
      <c r="A365">
        <v>1.6131157801780552E+18</v>
      </c>
      <c r="B365">
        <v>1.6131157801780552E+18</v>
      </c>
      <c r="C365" t="s">
        <v>2476</v>
      </c>
      <c r="D365" s="1">
        <v>44937</v>
      </c>
      <c r="E365" s="2">
        <v>0.50631944444444443</v>
      </c>
      <c r="F365">
        <v>200</v>
      </c>
      <c r="G365">
        <v>1.4671198087391683E+18</v>
      </c>
      <c r="H365" t="s">
        <v>295</v>
      </c>
      <c r="I365" t="s">
        <v>296</v>
      </c>
      <c r="J365" t="s">
        <v>265</v>
      </c>
      <c r="K365" t="s">
        <v>2477</v>
      </c>
      <c r="L365" t="s">
        <v>272</v>
      </c>
      <c r="M365" t="s">
        <v>266</v>
      </c>
      <c r="N365" t="s">
        <v>2478</v>
      </c>
      <c r="O365" t="s">
        <v>2479</v>
      </c>
      <c r="P365">
        <v>0</v>
      </c>
      <c r="Q365">
        <v>0</v>
      </c>
      <c r="R365">
        <v>0</v>
      </c>
      <c r="S365" t="s">
        <v>300</v>
      </c>
      <c r="T365" t="s">
        <v>266</v>
      </c>
      <c r="U365" t="s">
        <v>2480</v>
      </c>
      <c r="V365" t="b">
        <v>0</v>
      </c>
      <c r="W365" t="s">
        <v>265</v>
      </c>
      <c r="X365">
        <v>1</v>
      </c>
      <c r="Y365" t="s">
        <v>2481</v>
      </c>
      <c r="Z365" t="s">
        <v>265</v>
      </c>
      <c r="AA365" t="s">
        <v>265</v>
      </c>
      <c r="AB365" t="s">
        <v>265</v>
      </c>
      <c r="AC365" t="s">
        <v>265</v>
      </c>
      <c r="AD365" t="s">
        <v>265</v>
      </c>
      <c r="AE365" t="s">
        <v>265</v>
      </c>
      <c r="AF365" t="s">
        <v>266</v>
      </c>
      <c r="AG365" t="s">
        <v>265</v>
      </c>
      <c r="AH365" t="s">
        <v>265</v>
      </c>
      <c r="AI365" t="s">
        <v>265</v>
      </c>
      <c r="AJ365" t="s">
        <v>265</v>
      </c>
      <c r="AL365" t="str">
        <f>IF(SUNA_AGENCY_EN[[#This Row],[relevancy_classification_english]]="Relevant","مناسب",IF(SUNA_AGENCY_EN[[#This Row],[relevancy_classification_english]]="Relevant","عَرَضِيّ",""))</f>
        <v/>
      </c>
      <c r="AN365" t="str">
        <f>IF(SUNA_AGENCY_EN[[#This Row],[sentiment_analysis_english]]="Negative","سلبي",IF(SUNA_AGENCY_EN[[#This Row],[sentiment_analysis_english]]="Neutral","حيادي",IF(SUNA_AGENCY_EN[[#This Row],[sentiment_analysis_english]]="Positive","إيجابي","")))</f>
        <v/>
      </c>
      <c r="AO365" t="str">
        <f>INDEX(TextClassificationList[],MATCH(SUNA_AGENCY_EN[[#This Row],[text_classification_arabic]],TextClassificationList[text_classification_arabic],0),1)</f>
        <v>Politics</v>
      </c>
      <c r="AP365" t="s">
        <v>174</v>
      </c>
      <c r="AQ365" t="e">
        <f>INDEX(TextClassificationList[],MATCH(SUNA_AGENCY_EN[[#This Row],[text_classification_arabic2]],TextClassificationList[text_classification_arabic],0),1)</f>
        <v>#N/A</v>
      </c>
      <c r="AS365" t="e">
        <f>INDEX(TextClassificationList[],MATCH(SUNA_AGENCY_EN[[#This Row],[text_classification_arabic3]],TextClassificationList[text_classification_arabic],0),1)</f>
        <v>#N/A</v>
      </c>
      <c r="AU365" t="e">
        <f>INDEX(TextClassificationList[],MATCH(SUNA_AGENCY_EN[[#This Row],[text_classification_arabic3]],TextClassificationList[text_classification_arabic],0),1)</f>
        <v>#N/A</v>
      </c>
      <c r="AW365" t="e">
        <f>INDEX(TextClassificationList[],MATCH(SUNA_AGENCY_EN[[#This Row],[text_classification_arabic5]],TextClassificationList[text_classification_arabic],0),1)</f>
        <v>#N/A</v>
      </c>
    </row>
    <row r="366" spans="1:49" x14ac:dyDescent="0.2">
      <c r="A366">
        <v>1.6129082123988255E+18</v>
      </c>
      <c r="B366">
        <v>1.6129082123988255E+18</v>
      </c>
      <c r="C366" t="s">
        <v>2482</v>
      </c>
      <c r="D366" s="1">
        <v>44936</v>
      </c>
      <c r="E366" s="2">
        <v>0.93354166666666671</v>
      </c>
      <c r="F366">
        <v>200</v>
      </c>
      <c r="G366">
        <v>1.4671198087391683E+18</v>
      </c>
      <c r="H366" t="s">
        <v>295</v>
      </c>
      <c r="I366" t="s">
        <v>296</v>
      </c>
      <c r="J366" t="s">
        <v>265</v>
      </c>
      <c r="K366" t="s">
        <v>2483</v>
      </c>
      <c r="L366" t="s">
        <v>272</v>
      </c>
      <c r="M366" t="s">
        <v>266</v>
      </c>
      <c r="N366" t="s">
        <v>2484</v>
      </c>
      <c r="O366" t="s">
        <v>2485</v>
      </c>
      <c r="P366">
        <v>0</v>
      </c>
      <c r="Q366">
        <v>0</v>
      </c>
      <c r="R366">
        <v>0</v>
      </c>
      <c r="S366" t="s">
        <v>300</v>
      </c>
      <c r="T366" t="s">
        <v>266</v>
      </c>
      <c r="U366" t="s">
        <v>2486</v>
      </c>
      <c r="V366" t="b">
        <v>0</v>
      </c>
      <c r="W366" t="s">
        <v>265</v>
      </c>
      <c r="X366">
        <v>1</v>
      </c>
      <c r="Y366" t="s">
        <v>2487</v>
      </c>
      <c r="Z366" t="s">
        <v>265</v>
      </c>
      <c r="AA366" t="s">
        <v>265</v>
      </c>
      <c r="AB366" t="s">
        <v>265</v>
      </c>
      <c r="AC366" t="s">
        <v>265</v>
      </c>
      <c r="AD366" t="s">
        <v>265</v>
      </c>
      <c r="AE366" t="s">
        <v>265</v>
      </c>
      <c r="AF366" t="s">
        <v>266</v>
      </c>
      <c r="AG366" t="s">
        <v>265</v>
      </c>
      <c r="AH366" t="s">
        <v>265</v>
      </c>
      <c r="AI366" t="s">
        <v>265</v>
      </c>
      <c r="AJ366" t="s">
        <v>265</v>
      </c>
      <c r="AL366" t="str">
        <f>IF(SUNA_AGENCY_EN[[#This Row],[relevancy_classification_english]]="Relevant","مناسب",IF(SUNA_AGENCY_EN[[#This Row],[relevancy_classification_english]]="Relevant","عَرَضِيّ",""))</f>
        <v/>
      </c>
      <c r="AN366" t="str">
        <f>IF(SUNA_AGENCY_EN[[#This Row],[sentiment_analysis_english]]="Negative","سلبي",IF(SUNA_AGENCY_EN[[#This Row],[sentiment_analysis_english]]="Neutral","حيادي",IF(SUNA_AGENCY_EN[[#This Row],[sentiment_analysis_english]]="Positive","إيجابي","")))</f>
        <v/>
      </c>
      <c r="AO366" t="str">
        <f>INDEX(TextClassificationList[],MATCH(SUNA_AGENCY_EN[[#This Row],[text_classification_arabic]],TextClassificationList[text_classification_arabic],0),1)</f>
        <v>Politics</v>
      </c>
      <c r="AP366" t="s">
        <v>174</v>
      </c>
      <c r="AQ366" t="e">
        <f>INDEX(TextClassificationList[],MATCH(SUNA_AGENCY_EN[[#This Row],[text_classification_arabic2]],TextClassificationList[text_classification_arabic],0),1)</f>
        <v>#N/A</v>
      </c>
      <c r="AS366" t="e">
        <f>INDEX(TextClassificationList[],MATCH(SUNA_AGENCY_EN[[#This Row],[text_classification_arabic3]],TextClassificationList[text_classification_arabic],0),1)</f>
        <v>#N/A</v>
      </c>
      <c r="AU366" t="e">
        <f>INDEX(TextClassificationList[],MATCH(SUNA_AGENCY_EN[[#This Row],[text_classification_arabic3]],TextClassificationList[text_classification_arabic],0),1)</f>
        <v>#N/A</v>
      </c>
      <c r="AW366" t="e">
        <f>INDEX(TextClassificationList[],MATCH(SUNA_AGENCY_EN[[#This Row],[text_classification_arabic5]],TextClassificationList[text_classification_arabic],0),1)</f>
        <v>#N/A</v>
      </c>
    </row>
    <row r="367" spans="1:49" x14ac:dyDescent="0.2">
      <c r="A367">
        <v>1.6129070685156475E+18</v>
      </c>
      <c r="B367">
        <v>1.6129070685156475E+18</v>
      </c>
      <c r="C367" t="s">
        <v>2488</v>
      </c>
      <c r="D367" s="1">
        <v>44936</v>
      </c>
      <c r="E367" s="2">
        <v>0.93039351851851848</v>
      </c>
      <c r="F367">
        <v>200</v>
      </c>
      <c r="G367">
        <v>1.4671198087391683E+18</v>
      </c>
      <c r="H367" t="s">
        <v>295</v>
      </c>
      <c r="I367" t="s">
        <v>296</v>
      </c>
      <c r="J367" t="s">
        <v>265</v>
      </c>
      <c r="K367" t="s">
        <v>2489</v>
      </c>
      <c r="L367" t="s">
        <v>272</v>
      </c>
      <c r="M367" t="s">
        <v>266</v>
      </c>
      <c r="N367" t="s">
        <v>2490</v>
      </c>
      <c r="O367" t="s">
        <v>2491</v>
      </c>
      <c r="P367">
        <v>0</v>
      </c>
      <c r="Q367">
        <v>0</v>
      </c>
      <c r="R367">
        <v>0</v>
      </c>
      <c r="S367" t="s">
        <v>300</v>
      </c>
      <c r="T367" t="s">
        <v>266</v>
      </c>
      <c r="U367" t="s">
        <v>2492</v>
      </c>
      <c r="V367" t="b">
        <v>0</v>
      </c>
      <c r="W367" t="s">
        <v>265</v>
      </c>
      <c r="X367">
        <v>1</v>
      </c>
      <c r="Y367" t="s">
        <v>2493</v>
      </c>
      <c r="Z367" t="s">
        <v>265</v>
      </c>
      <c r="AA367" t="s">
        <v>265</v>
      </c>
      <c r="AB367" t="s">
        <v>265</v>
      </c>
      <c r="AC367" t="s">
        <v>265</v>
      </c>
      <c r="AD367" t="s">
        <v>265</v>
      </c>
      <c r="AE367" t="s">
        <v>265</v>
      </c>
      <c r="AF367" t="s">
        <v>266</v>
      </c>
      <c r="AG367" t="s">
        <v>265</v>
      </c>
      <c r="AH367" t="s">
        <v>265</v>
      </c>
      <c r="AI367" t="s">
        <v>265</v>
      </c>
      <c r="AJ367" t="s">
        <v>265</v>
      </c>
      <c r="AL367" t="str">
        <f>IF(SUNA_AGENCY_EN[[#This Row],[relevancy_classification_english]]="Relevant","مناسب",IF(SUNA_AGENCY_EN[[#This Row],[relevancy_classification_english]]="Relevant","عَرَضِيّ",""))</f>
        <v/>
      </c>
      <c r="AN367" t="str">
        <f>IF(SUNA_AGENCY_EN[[#This Row],[sentiment_analysis_english]]="Negative","سلبي",IF(SUNA_AGENCY_EN[[#This Row],[sentiment_analysis_english]]="Neutral","حيادي",IF(SUNA_AGENCY_EN[[#This Row],[sentiment_analysis_english]]="Positive","إيجابي","")))</f>
        <v/>
      </c>
      <c r="AO367" t="str">
        <f>INDEX(TextClassificationList[],MATCH(SUNA_AGENCY_EN[[#This Row],[text_classification_arabic]],TextClassificationList[text_classification_arabic],0),1)</f>
        <v>Politics</v>
      </c>
      <c r="AP367" t="s">
        <v>174</v>
      </c>
      <c r="AQ367" t="e">
        <f>INDEX(TextClassificationList[],MATCH(SUNA_AGENCY_EN[[#This Row],[text_classification_arabic2]],TextClassificationList[text_classification_arabic],0),1)</f>
        <v>#N/A</v>
      </c>
      <c r="AS367" t="e">
        <f>INDEX(TextClassificationList[],MATCH(SUNA_AGENCY_EN[[#This Row],[text_classification_arabic3]],TextClassificationList[text_classification_arabic],0),1)</f>
        <v>#N/A</v>
      </c>
      <c r="AU367" t="e">
        <f>INDEX(TextClassificationList[],MATCH(SUNA_AGENCY_EN[[#This Row],[text_classification_arabic3]],TextClassificationList[text_classification_arabic],0),1)</f>
        <v>#N/A</v>
      </c>
      <c r="AW367" t="e">
        <f>INDEX(TextClassificationList[],MATCH(SUNA_AGENCY_EN[[#This Row],[text_classification_arabic5]],TextClassificationList[text_classification_arabic],0),1)</f>
        <v>#N/A</v>
      </c>
    </row>
    <row r="368" spans="1:49" x14ac:dyDescent="0.2">
      <c r="A368">
        <v>1.6128810903724196E+18</v>
      </c>
      <c r="B368">
        <v>1.6128810903724196E+18</v>
      </c>
      <c r="C368" t="s">
        <v>2494</v>
      </c>
      <c r="D368" s="1">
        <v>44936</v>
      </c>
      <c r="E368" s="2">
        <v>0.85870370370370375</v>
      </c>
      <c r="F368">
        <v>200</v>
      </c>
      <c r="G368">
        <v>1.4671198087391683E+18</v>
      </c>
      <c r="H368" t="s">
        <v>295</v>
      </c>
      <c r="I368" t="s">
        <v>296</v>
      </c>
      <c r="J368" t="s">
        <v>265</v>
      </c>
      <c r="K368" t="s">
        <v>2495</v>
      </c>
      <c r="L368" t="s">
        <v>272</v>
      </c>
      <c r="M368" t="s">
        <v>266</v>
      </c>
      <c r="N368" t="s">
        <v>2496</v>
      </c>
      <c r="O368" t="s">
        <v>2497</v>
      </c>
      <c r="P368">
        <v>0</v>
      </c>
      <c r="Q368">
        <v>0</v>
      </c>
      <c r="R368">
        <v>0</v>
      </c>
      <c r="S368" t="s">
        <v>300</v>
      </c>
      <c r="T368" t="s">
        <v>266</v>
      </c>
      <c r="U368" t="s">
        <v>2498</v>
      </c>
      <c r="V368" t="b">
        <v>0</v>
      </c>
      <c r="W368" t="s">
        <v>265</v>
      </c>
      <c r="X368">
        <v>1</v>
      </c>
      <c r="Y368" t="s">
        <v>2499</v>
      </c>
      <c r="Z368" t="s">
        <v>265</v>
      </c>
      <c r="AA368" t="s">
        <v>265</v>
      </c>
      <c r="AB368" t="s">
        <v>265</v>
      </c>
      <c r="AC368" t="s">
        <v>265</v>
      </c>
      <c r="AD368" t="s">
        <v>265</v>
      </c>
      <c r="AE368" t="s">
        <v>265</v>
      </c>
      <c r="AF368" t="s">
        <v>266</v>
      </c>
      <c r="AG368" t="s">
        <v>265</v>
      </c>
      <c r="AH368" t="s">
        <v>265</v>
      </c>
      <c r="AI368" t="s">
        <v>265</v>
      </c>
      <c r="AJ368" t="s">
        <v>265</v>
      </c>
      <c r="AL368" t="str">
        <f>IF(SUNA_AGENCY_EN[[#This Row],[relevancy_classification_english]]="Relevant","مناسب",IF(SUNA_AGENCY_EN[[#This Row],[relevancy_classification_english]]="Relevant","عَرَضِيّ",""))</f>
        <v/>
      </c>
      <c r="AN368" t="str">
        <f>IF(SUNA_AGENCY_EN[[#This Row],[sentiment_analysis_english]]="Negative","سلبي",IF(SUNA_AGENCY_EN[[#This Row],[sentiment_analysis_english]]="Neutral","حيادي",IF(SUNA_AGENCY_EN[[#This Row],[sentiment_analysis_english]]="Positive","إيجابي","")))</f>
        <v/>
      </c>
      <c r="AO368" t="str">
        <f>INDEX(TextClassificationList[],MATCH(SUNA_AGENCY_EN[[#This Row],[text_classification_arabic]],TextClassificationList[text_classification_arabic],0),1)</f>
        <v>Politics</v>
      </c>
      <c r="AP368" t="s">
        <v>174</v>
      </c>
      <c r="AQ368" t="e">
        <f>INDEX(TextClassificationList[],MATCH(SUNA_AGENCY_EN[[#This Row],[text_classification_arabic2]],TextClassificationList[text_classification_arabic],0),1)</f>
        <v>#N/A</v>
      </c>
      <c r="AS368" t="e">
        <f>INDEX(TextClassificationList[],MATCH(SUNA_AGENCY_EN[[#This Row],[text_classification_arabic3]],TextClassificationList[text_classification_arabic],0),1)</f>
        <v>#N/A</v>
      </c>
      <c r="AU368" t="e">
        <f>INDEX(TextClassificationList[],MATCH(SUNA_AGENCY_EN[[#This Row],[text_classification_arabic3]],TextClassificationList[text_classification_arabic],0),1)</f>
        <v>#N/A</v>
      </c>
      <c r="AW368" t="e">
        <f>INDEX(TextClassificationList[],MATCH(SUNA_AGENCY_EN[[#This Row],[text_classification_arabic5]],TextClassificationList[text_classification_arabic],0),1)</f>
        <v>#N/A</v>
      </c>
    </row>
    <row r="369" spans="1:49" x14ac:dyDescent="0.2">
      <c r="A369">
        <v>1.6128807027599647E+18</v>
      </c>
      <c r="B369">
        <v>1.6128807027599647E+18</v>
      </c>
      <c r="C369" t="s">
        <v>2500</v>
      </c>
      <c r="D369" s="1">
        <v>44936</v>
      </c>
      <c r="E369" s="2">
        <v>0.85763888888888884</v>
      </c>
      <c r="F369">
        <v>200</v>
      </c>
      <c r="G369">
        <v>1.4671198087391683E+18</v>
      </c>
      <c r="H369" t="s">
        <v>295</v>
      </c>
      <c r="I369" t="s">
        <v>296</v>
      </c>
      <c r="J369" t="s">
        <v>265</v>
      </c>
      <c r="K369" t="s">
        <v>2501</v>
      </c>
      <c r="L369" t="s">
        <v>272</v>
      </c>
      <c r="M369" t="s">
        <v>266</v>
      </c>
      <c r="N369" t="s">
        <v>2502</v>
      </c>
      <c r="O369" t="s">
        <v>2503</v>
      </c>
      <c r="P369">
        <v>0</v>
      </c>
      <c r="Q369">
        <v>0</v>
      </c>
      <c r="R369">
        <v>0</v>
      </c>
      <c r="S369" t="s">
        <v>300</v>
      </c>
      <c r="T369" t="s">
        <v>266</v>
      </c>
      <c r="U369" t="s">
        <v>2504</v>
      </c>
      <c r="V369" t="b">
        <v>0</v>
      </c>
      <c r="W369" t="s">
        <v>265</v>
      </c>
      <c r="X369">
        <v>1</v>
      </c>
      <c r="Y369" t="s">
        <v>2505</v>
      </c>
      <c r="Z369" t="s">
        <v>265</v>
      </c>
      <c r="AA369" t="s">
        <v>265</v>
      </c>
      <c r="AB369" t="s">
        <v>265</v>
      </c>
      <c r="AC369" t="s">
        <v>265</v>
      </c>
      <c r="AD369" t="s">
        <v>265</v>
      </c>
      <c r="AE369" t="s">
        <v>265</v>
      </c>
      <c r="AF369" t="s">
        <v>266</v>
      </c>
      <c r="AG369" t="s">
        <v>265</v>
      </c>
      <c r="AH369" t="s">
        <v>265</v>
      </c>
      <c r="AI369" t="s">
        <v>265</v>
      </c>
      <c r="AJ369" t="s">
        <v>265</v>
      </c>
      <c r="AL369" t="str">
        <f>IF(SUNA_AGENCY_EN[[#This Row],[relevancy_classification_english]]="Relevant","مناسب",IF(SUNA_AGENCY_EN[[#This Row],[relevancy_classification_english]]="Relevant","عَرَضِيّ",""))</f>
        <v/>
      </c>
      <c r="AN369" t="str">
        <f>IF(SUNA_AGENCY_EN[[#This Row],[sentiment_analysis_english]]="Negative","سلبي",IF(SUNA_AGENCY_EN[[#This Row],[sentiment_analysis_english]]="Neutral","حيادي",IF(SUNA_AGENCY_EN[[#This Row],[sentiment_analysis_english]]="Positive","إيجابي","")))</f>
        <v/>
      </c>
      <c r="AO369" t="str">
        <f>INDEX(TextClassificationList[],MATCH(SUNA_AGENCY_EN[[#This Row],[text_classification_arabic]],TextClassificationList[text_classification_arabic],0),1)</f>
        <v>Politics</v>
      </c>
      <c r="AP369" t="s">
        <v>174</v>
      </c>
      <c r="AQ369" t="e">
        <f>INDEX(TextClassificationList[],MATCH(SUNA_AGENCY_EN[[#This Row],[text_classification_arabic2]],TextClassificationList[text_classification_arabic],0),1)</f>
        <v>#N/A</v>
      </c>
      <c r="AS369" t="e">
        <f>INDEX(TextClassificationList[],MATCH(SUNA_AGENCY_EN[[#This Row],[text_classification_arabic3]],TextClassificationList[text_classification_arabic],0),1)</f>
        <v>#N/A</v>
      </c>
      <c r="AU369" t="e">
        <f>INDEX(TextClassificationList[],MATCH(SUNA_AGENCY_EN[[#This Row],[text_classification_arabic3]],TextClassificationList[text_classification_arabic],0),1)</f>
        <v>#N/A</v>
      </c>
      <c r="AW369" t="e">
        <f>INDEX(TextClassificationList[],MATCH(SUNA_AGENCY_EN[[#This Row],[text_classification_arabic5]],TextClassificationList[text_classification_arabic],0),1)</f>
        <v>#N/A</v>
      </c>
    </row>
    <row r="370" spans="1:49" x14ac:dyDescent="0.2">
      <c r="A370">
        <v>1.6128799632792003E+18</v>
      </c>
      <c r="B370">
        <v>1.6128799632792003E+18</v>
      </c>
      <c r="C370" t="s">
        <v>2506</v>
      </c>
      <c r="D370" s="1">
        <v>44936</v>
      </c>
      <c r="E370" s="2">
        <v>0.85559027777777774</v>
      </c>
      <c r="F370">
        <v>200</v>
      </c>
      <c r="G370">
        <v>1.4671198087391683E+18</v>
      </c>
      <c r="H370" t="s">
        <v>295</v>
      </c>
      <c r="I370" t="s">
        <v>296</v>
      </c>
      <c r="J370" t="s">
        <v>265</v>
      </c>
      <c r="K370" t="s">
        <v>2507</v>
      </c>
      <c r="L370" t="s">
        <v>272</v>
      </c>
      <c r="M370" t="s">
        <v>266</v>
      </c>
      <c r="N370" t="s">
        <v>2508</v>
      </c>
      <c r="O370" t="s">
        <v>2509</v>
      </c>
      <c r="P370">
        <v>0</v>
      </c>
      <c r="Q370">
        <v>0</v>
      </c>
      <c r="R370">
        <v>0</v>
      </c>
      <c r="S370" t="s">
        <v>300</v>
      </c>
      <c r="T370" t="s">
        <v>266</v>
      </c>
      <c r="U370" t="s">
        <v>2510</v>
      </c>
      <c r="V370" t="b">
        <v>0</v>
      </c>
      <c r="W370" t="s">
        <v>265</v>
      </c>
      <c r="X370">
        <v>1</v>
      </c>
      <c r="Y370" t="s">
        <v>2511</v>
      </c>
      <c r="Z370" t="s">
        <v>265</v>
      </c>
      <c r="AA370" t="s">
        <v>265</v>
      </c>
      <c r="AB370" t="s">
        <v>265</v>
      </c>
      <c r="AC370" t="s">
        <v>265</v>
      </c>
      <c r="AD370" t="s">
        <v>265</v>
      </c>
      <c r="AE370" t="s">
        <v>265</v>
      </c>
      <c r="AF370" t="s">
        <v>266</v>
      </c>
      <c r="AG370" t="s">
        <v>265</v>
      </c>
      <c r="AH370" t="s">
        <v>265</v>
      </c>
      <c r="AI370" t="s">
        <v>265</v>
      </c>
      <c r="AJ370" t="s">
        <v>265</v>
      </c>
      <c r="AL370" t="str">
        <f>IF(SUNA_AGENCY_EN[[#This Row],[relevancy_classification_english]]="Relevant","مناسب",IF(SUNA_AGENCY_EN[[#This Row],[relevancy_classification_english]]="Relevant","عَرَضِيّ",""))</f>
        <v/>
      </c>
      <c r="AN370" t="str">
        <f>IF(SUNA_AGENCY_EN[[#This Row],[sentiment_analysis_english]]="Negative","سلبي",IF(SUNA_AGENCY_EN[[#This Row],[sentiment_analysis_english]]="Neutral","حيادي",IF(SUNA_AGENCY_EN[[#This Row],[sentiment_analysis_english]]="Positive","إيجابي","")))</f>
        <v/>
      </c>
      <c r="AO370" t="str">
        <f>INDEX(TextClassificationList[],MATCH(SUNA_AGENCY_EN[[#This Row],[text_classification_arabic]],TextClassificationList[text_classification_arabic],0),1)</f>
        <v>Politics</v>
      </c>
      <c r="AP370" t="s">
        <v>174</v>
      </c>
      <c r="AQ370" t="e">
        <f>INDEX(TextClassificationList[],MATCH(SUNA_AGENCY_EN[[#This Row],[text_classification_arabic2]],TextClassificationList[text_classification_arabic],0),1)</f>
        <v>#N/A</v>
      </c>
      <c r="AS370" t="e">
        <f>INDEX(TextClassificationList[],MATCH(SUNA_AGENCY_EN[[#This Row],[text_classification_arabic3]],TextClassificationList[text_classification_arabic],0),1)</f>
        <v>#N/A</v>
      </c>
      <c r="AU370" t="e">
        <f>INDEX(TextClassificationList[],MATCH(SUNA_AGENCY_EN[[#This Row],[text_classification_arabic3]],TextClassificationList[text_classification_arabic],0),1)</f>
        <v>#N/A</v>
      </c>
      <c r="AW370" t="e">
        <f>INDEX(TextClassificationList[],MATCH(SUNA_AGENCY_EN[[#This Row],[text_classification_arabic5]],TextClassificationList[text_classification_arabic],0),1)</f>
        <v>#N/A</v>
      </c>
    </row>
    <row r="371" spans="1:49" x14ac:dyDescent="0.2">
      <c r="A371">
        <v>1.6128702134767493E+18</v>
      </c>
      <c r="B371">
        <v>1.6128702134767493E+18</v>
      </c>
      <c r="C371" t="s">
        <v>2512</v>
      </c>
      <c r="D371" s="1">
        <v>44936</v>
      </c>
      <c r="E371" s="2">
        <v>0.82869212962962968</v>
      </c>
      <c r="F371">
        <v>200</v>
      </c>
      <c r="G371">
        <v>1.4671198087391683E+18</v>
      </c>
      <c r="H371" t="s">
        <v>295</v>
      </c>
      <c r="I371" t="s">
        <v>296</v>
      </c>
      <c r="J371" t="s">
        <v>265</v>
      </c>
      <c r="K371" t="s">
        <v>2513</v>
      </c>
      <c r="L371" t="s">
        <v>272</v>
      </c>
      <c r="M371" t="s">
        <v>266</v>
      </c>
      <c r="N371" t="s">
        <v>2514</v>
      </c>
      <c r="O371" t="s">
        <v>2515</v>
      </c>
      <c r="P371">
        <v>0</v>
      </c>
      <c r="Q371">
        <v>0</v>
      </c>
      <c r="R371">
        <v>0</v>
      </c>
      <c r="S371" t="s">
        <v>300</v>
      </c>
      <c r="T371" t="s">
        <v>266</v>
      </c>
      <c r="U371" t="s">
        <v>2516</v>
      </c>
      <c r="V371" t="b">
        <v>0</v>
      </c>
      <c r="W371" t="s">
        <v>265</v>
      </c>
      <c r="X371">
        <v>1</v>
      </c>
      <c r="Y371" t="s">
        <v>2517</v>
      </c>
      <c r="Z371" t="s">
        <v>265</v>
      </c>
      <c r="AA371" t="s">
        <v>265</v>
      </c>
      <c r="AB371" t="s">
        <v>265</v>
      </c>
      <c r="AC371" t="s">
        <v>265</v>
      </c>
      <c r="AD371" t="s">
        <v>265</v>
      </c>
      <c r="AE371" t="s">
        <v>265</v>
      </c>
      <c r="AF371" t="s">
        <v>266</v>
      </c>
      <c r="AG371" t="s">
        <v>265</v>
      </c>
      <c r="AH371" t="s">
        <v>265</v>
      </c>
      <c r="AI371" t="s">
        <v>265</v>
      </c>
      <c r="AJ371" t="s">
        <v>265</v>
      </c>
      <c r="AL371" t="str">
        <f>IF(SUNA_AGENCY_EN[[#This Row],[relevancy_classification_english]]="Relevant","مناسب",IF(SUNA_AGENCY_EN[[#This Row],[relevancy_classification_english]]="Relevant","عَرَضِيّ",""))</f>
        <v/>
      </c>
      <c r="AN371" t="str">
        <f>IF(SUNA_AGENCY_EN[[#This Row],[sentiment_analysis_english]]="Negative","سلبي",IF(SUNA_AGENCY_EN[[#This Row],[sentiment_analysis_english]]="Neutral","حيادي",IF(SUNA_AGENCY_EN[[#This Row],[sentiment_analysis_english]]="Positive","إيجابي","")))</f>
        <v/>
      </c>
      <c r="AO371" t="str">
        <f>INDEX(TextClassificationList[],MATCH(SUNA_AGENCY_EN[[#This Row],[text_classification_arabic]],TextClassificationList[text_classification_arabic],0),1)</f>
        <v>Politics</v>
      </c>
      <c r="AP371" t="s">
        <v>174</v>
      </c>
      <c r="AQ371" t="e">
        <f>INDEX(TextClassificationList[],MATCH(SUNA_AGENCY_EN[[#This Row],[text_classification_arabic2]],TextClassificationList[text_classification_arabic],0),1)</f>
        <v>#N/A</v>
      </c>
      <c r="AS371" t="e">
        <f>INDEX(TextClassificationList[],MATCH(SUNA_AGENCY_EN[[#This Row],[text_classification_arabic3]],TextClassificationList[text_classification_arabic],0),1)</f>
        <v>#N/A</v>
      </c>
      <c r="AU371" t="e">
        <f>INDEX(TextClassificationList[],MATCH(SUNA_AGENCY_EN[[#This Row],[text_classification_arabic3]],TextClassificationList[text_classification_arabic],0),1)</f>
        <v>#N/A</v>
      </c>
      <c r="AW371" t="e">
        <f>INDEX(TextClassificationList[],MATCH(SUNA_AGENCY_EN[[#This Row],[text_classification_arabic5]],TextClassificationList[text_classification_arabic],0),1)</f>
        <v>#N/A</v>
      </c>
    </row>
    <row r="372" spans="1:49" x14ac:dyDescent="0.2">
      <c r="A372">
        <v>1.6128627373815603E+18</v>
      </c>
      <c r="B372">
        <v>1.6128627373815603E+18</v>
      </c>
      <c r="C372" t="s">
        <v>2518</v>
      </c>
      <c r="D372" s="1">
        <v>44936</v>
      </c>
      <c r="E372" s="2">
        <v>0.80805555555555553</v>
      </c>
      <c r="F372">
        <v>200</v>
      </c>
      <c r="G372">
        <v>1.4671198087391683E+18</v>
      </c>
      <c r="H372" t="s">
        <v>295</v>
      </c>
      <c r="I372" t="s">
        <v>296</v>
      </c>
      <c r="J372" t="s">
        <v>265</v>
      </c>
      <c r="K372" t="s">
        <v>2519</v>
      </c>
      <c r="L372" t="s">
        <v>272</v>
      </c>
      <c r="M372" t="s">
        <v>266</v>
      </c>
      <c r="N372" t="s">
        <v>2520</v>
      </c>
      <c r="O372" t="s">
        <v>2521</v>
      </c>
      <c r="P372">
        <v>0</v>
      </c>
      <c r="Q372">
        <v>0</v>
      </c>
      <c r="R372">
        <v>0</v>
      </c>
      <c r="S372" t="s">
        <v>300</v>
      </c>
      <c r="T372" t="s">
        <v>266</v>
      </c>
      <c r="U372" t="s">
        <v>2522</v>
      </c>
      <c r="V372" t="b">
        <v>0</v>
      </c>
      <c r="W372" t="s">
        <v>265</v>
      </c>
      <c r="X372">
        <v>1</v>
      </c>
      <c r="Y372" t="s">
        <v>2523</v>
      </c>
      <c r="Z372" t="s">
        <v>265</v>
      </c>
      <c r="AA372" t="s">
        <v>265</v>
      </c>
      <c r="AB372" t="s">
        <v>265</v>
      </c>
      <c r="AC372" t="s">
        <v>265</v>
      </c>
      <c r="AD372" t="s">
        <v>265</v>
      </c>
      <c r="AE372" t="s">
        <v>265</v>
      </c>
      <c r="AF372" t="s">
        <v>266</v>
      </c>
      <c r="AG372" t="s">
        <v>265</v>
      </c>
      <c r="AH372" t="s">
        <v>265</v>
      </c>
      <c r="AI372" t="s">
        <v>265</v>
      </c>
      <c r="AJ372" t="s">
        <v>265</v>
      </c>
      <c r="AL372" t="str">
        <f>IF(SUNA_AGENCY_EN[[#This Row],[relevancy_classification_english]]="Relevant","مناسب",IF(SUNA_AGENCY_EN[[#This Row],[relevancy_classification_english]]="Relevant","عَرَضِيّ",""))</f>
        <v/>
      </c>
      <c r="AN372" t="str">
        <f>IF(SUNA_AGENCY_EN[[#This Row],[sentiment_analysis_english]]="Negative","سلبي",IF(SUNA_AGENCY_EN[[#This Row],[sentiment_analysis_english]]="Neutral","حيادي",IF(SUNA_AGENCY_EN[[#This Row],[sentiment_analysis_english]]="Positive","إيجابي","")))</f>
        <v/>
      </c>
      <c r="AO372" t="str">
        <f>INDEX(TextClassificationList[],MATCH(SUNA_AGENCY_EN[[#This Row],[text_classification_arabic]],TextClassificationList[text_classification_arabic],0),1)</f>
        <v>Politics</v>
      </c>
      <c r="AP372" t="s">
        <v>174</v>
      </c>
      <c r="AQ372" t="e">
        <f>INDEX(TextClassificationList[],MATCH(SUNA_AGENCY_EN[[#This Row],[text_classification_arabic2]],TextClassificationList[text_classification_arabic],0),1)</f>
        <v>#N/A</v>
      </c>
      <c r="AS372" t="e">
        <f>INDEX(TextClassificationList[],MATCH(SUNA_AGENCY_EN[[#This Row],[text_classification_arabic3]],TextClassificationList[text_classification_arabic],0),1)</f>
        <v>#N/A</v>
      </c>
      <c r="AU372" t="e">
        <f>INDEX(TextClassificationList[],MATCH(SUNA_AGENCY_EN[[#This Row],[text_classification_arabic3]],TextClassificationList[text_classification_arabic],0),1)</f>
        <v>#N/A</v>
      </c>
      <c r="AW372" t="e">
        <f>INDEX(TextClassificationList[],MATCH(SUNA_AGENCY_EN[[#This Row],[text_classification_arabic5]],TextClassificationList[text_classification_arabic],0),1)</f>
        <v>#N/A</v>
      </c>
    </row>
    <row r="373" spans="1:49" x14ac:dyDescent="0.2">
      <c r="A373">
        <v>1.6128541965958185E+18</v>
      </c>
      <c r="B373">
        <v>1.6128541965958185E+18</v>
      </c>
      <c r="C373" t="s">
        <v>2524</v>
      </c>
      <c r="D373" s="1">
        <v>44936</v>
      </c>
      <c r="E373" s="2">
        <v>0.78449074074074077</v>
      </c>
      <c r="F373">
        <v>200</v>
      </c>
      <c r="G373">
        <v>1.4671198087391683E+18</v>
      </c>
      <c r="H373" t="s">
        <v>295</v>
      </c>
      <c r="I373" t="s">
        <v>296</v>
      </c>
      <c r="J373" t="s">
        <v>265</v>
      </c>
      <c r="K373" t="s">
        <v>2525</v>
      </c>
      <c r="L373" t="s">
        <v>272</v>
      </c>
      <c r="M373" t="s">
        <v>266</v>
      </c>
      <c r="N373" t="s">
        <v>2526</v>
      </c>
      <c r="O373" t="s">
        <v>2527</v>
      </c>
      <c r="P373">
        <v>0</v>
      </c>
      <c r="Q373">
        <v>0</v>
      </c>
      <c r="R373">
        <v>0</v>
      </c>
      <c r="S373" t="s">
        <v>300</v>
      </c>
      <c r="T373" t="s">
        <v>266</v>
      </c>
      <c r="U373" t="s">
        <v>2528</v>
      </c>
      <c r="V373" t="b">
        <v>0</v>
      </c>
      <c r="W373" t="s">
        <v>265</v>
      </c>
      <c r="X373">
        <v>1</v>
      </c>
      <c r="Y373" t="s">
        <v>2529</v>
      </c>
      <c r="Z373" t="s">
        <v>265</v>
      </c>
      <c r="AA373" t="s">
        <v>265</v>
      </c>
      <c r="AB373" t="s">
        <v>265</v>
      </c>
      <c r="AC373" t="s">
        <v>265</v>
      </c>
      <c r="AD373" t="s">
        <v>265</v>
      </c>
      <c r="AE373" t="s">
        <v>265</v>
      </c>
      <c r="AF373" t="s">
        <v>266</v>
      </c>
      <c r="AG373" t="s">
        <v>265</v>
      </c>
      <c r="AH373" t="s">
        <v>265</v>
      </c>
      <c r="AI373" t="s">
        <v>265</v>
      </c>
      <c r="AJ373" t="s">
        <v>265</v>
      </c>
      <c r="AL373" t="str">
        <f>IF(SUNA_AGENCY_EN[[#This Row],[relevancy_classification_english]]="Relevant","مناسب",IF(SUNA_AGENCY_EN[[#This Row],[relevancy_classification_english]]="Relevant","عَرَضِيّ",""))</f>
        <v/>
      </c>
      <c r="AN373" t="str">
        <f>IF(SUNA_AGENCY_EN[[#This Row],[sentiment_analysis_english]]="Negative","سلبي",IF(SUNA_AGENCY_EN[[#This Row],[sentiment_analysis_english]]="Neutral","حيادي",IF(SUNA_AGENCY_EN[[#This Row],[sentiment_analysis_english]]="Positive","إيجابي","")))</f>
        <v/>
      </c>
      <c r="AO373" t="str">
        <f>INDEX(TextClassificationList[],MATCH(SUNA_AGENCY_EN[[#This Row],[text_classification_arabic]],TextClassificationList[text_classification_arabic],0),1)</f>
        <v>Politics</v>
      </c>
      <c r="AP373" t="s">
        <v>174</v>
      </c>
      <c r="AQ373" t="e">
        <f>INDEX(TextClassificationList[],MATCH(SUNA_AGENCY_EN[[#This Row],[text_classification_arabic2]],TextClassificationList[text_classification_arabic],0),1)</f>
        <v>#N/A</v>
      </c>
      <c r="AS373" t="e">
        <f>INDEX(TextClassificationList[],MATCH(SUNA_AGENCY_EN[[#This Row],[text_classification_arabic3]],TextClassificationList[text_classification_arabic],0),1)</f>
        <v>#N/A</v>
      </c>
      <c r="AU373" t="e">
        <f>INDEX(TextClassificationList[],MATCH(SUNA_AGENCY_EN[[#This Row],[text_classification_arabic3]],TextClassificationList[text_classification_arabic],0),1)</f>
        <v>#N/A</v>
      </c>
      <c r="AW373" t="e">
        <f>INDEX(TextClassificationList[],MATCH(SUNA_AGENCY_EN[[#This Row],[text_classification_arabic5]],TextClassificationList[text_classification_arabic],0),1)</f>
        <v>#N/A</v>
      </c>
    </row>
    <row r="374" spans="1:49" x14ac:dyDescent="0.2">
      <c r="A374">
        <v>1.6128521192662958E+18</v>
      </c>
      <c r="B374">
        <v>1.6128521192662958E+18</v>
      </c>
      <c r="C374" t="s">
        <v>2530</v>
      </c>
      <c r="D374" s="1">
        <v>44936</v>
      </c>
      <c r="E374" s="2">
        <v>0.77876157407407409</v>
      </c>
      <c r="F374">
        <v>200</v>
      </c>
      <c r="G374">
        <v>1.4671198087391683E+18</v>
      </c>
      <c r="H374" t="s">
        <v>295</v>
      </c>
      <c r="I374" t="s">
        <v>296</v>
      </c>
      <c r="J374" t="s">
        <v>265</v>
      </c>
      <c r="K374" t="s">
        <v>2531</v>
      </c>
      <c r="L374" t="s">
        <v>272</v>
      </c>
      <c r="M374" t="s">
        <v>266</v>
      </c>
      <c r="N374" t="s">
        <v>2532</v>
      </c>
      <c r="O374" t="s">
        <v>2533</v>
      </c>
      <c r="P374">
        <v>0</v>
      </c>
      <c r="Q374">
        <v>1</v>
      </c>
      <c r="R374">
        <v>0</v>
      </c>
      <c r="S374" t="s">
        <v>300</v>
      </c>
      <c r="T374" t="s">
        <v>266</v>
      </c>
      <c r="U374" t="s">
        <v>2534</v>
      </c>
      <c r="V374" t="b">
        <v>0</v>
      </c>
      <c r="W374" t="s">
        <v>265</v>
      </c>
      <c r="X374">
        <v>1</v>
      </c>
      <c r="Y374" t="s">
        <v>2535</v>
      </c>
      <c r="Z374" t="s">
        <v>265</v>
      </c>
      <c r="AA374" t="s">
        <v>265</v>
      </c>
      <c r="AB374" t="s">
        <v>265</v>
      </c>
      <c r="AC374" t="s">
        <v>265</v>
      </c>
      <c r="AD374" t="s">
        <v>265</v>
      </c>
      <c r="AE374" t="s">
        <v>265</v>
      </c>
      <c r="AF374" t="s">
        <v>266</v>
      </c>
      <c r="AG374" t="s">
        <v>265</v>
      </c>
      <c r="AH374" t="s">
        <v>265</v>
      </c>
      <c r="AI374" t="s">
        <v>265</v>
      </c>
      <c r="AJ374" t="s">
        <v>265</v>
      </c>
      <c r="AL374" t="str">
        <f>IF(SUNA_AGENCY_EN[[#This Row],[relevancy_classification_english]]="Relevant","مناسب",IF(SUNA_AGENCY_EN[[#This Row],[relevancy_classification_english]]="Relevant","عَرَضِيّ",""))</f>
        <v/>
      </c>
      <c r="AN374" t="str">
        <f>IF(SUNA_AGENCY_EN[[#This Row],[sentiment_analysis_english]]="Negative","سلبي",IF(SUNA_AGENCY_EN[[#This Row],[sentiment_analysis_english]]="Neutral","حيادي",IF(SUNA_AGENCY_EN[[#This Row],[sentiment_analysis_english]]="Positive","إيجابي","")))</f>
        <v/>
      </c>
      <c r="AO374" t="str">
        <f>INDEX(TextClassificationList[],MATCH(SUNA_AGENCY_EN[[#This Row],[text_classification_arabic]],TextClassificationList[text_classification_arabic],0),1)</f>
        <v>Politics</v>
      </c>
      <c r="AP374" t="s">
        <v>174</v>
      </c>
      <c r="AQ374" t="e">
        <f>INDEX(TextClassificationList[],MATCH(SUNA_AGENCY_EN[[#This Row],[text_classification_arabic2]],TextClassificationList[text_classification_arabic],0),1)</f>
        <v>#N/A</v>
      </c>
      <c r="AS374" t="e">
        <f>INDEX(TextClassificationList[],MATCH(SUNA_AGENCY_EN[[#This Row],[text_classification_arabic3]],TextClassificationList[text_classification_arabic],0),1)</f>
        <v>#N/A</v>
      </c>
      <c r="AU374" t="e">
        <f>INDEX(TextClassificationList[],MATCH(SUNA_AGENCY_EN[[#This Row],[text_classification_arabic3]],TextClassificationList[text_classification_arabic],0),1)</f>
        <v>#N/A</v>
      </c>
      <c r="AW374" t="e">
        <f>INDEX(TextClassificationList[],MATCH(SUNA_AGENCY_EN[[#This Row],[text_classification_arabic5]],TextClassificationList[text_classification_arabic],0),1)</f>
        <v>#N/A</v>
      </c>
    </row>
    <row r="375" spans="1:49" x14ac:dyDescent="0.2">
      <c r="A375">
        <v>1.6128307302702449E+18</v>
      </c>
      <c r="B375">
        <v>1.6128307302702449E+18</v>
      </c>
      <c r="C375" t="s">
        <v>2536</v>
      </c>
      <c r="D375" s="1">
        <v>44936</v>
      </c>
      <c r="E375" s="2">
        <v>0.7197337962962963</v>
      </c>
      <c r="F375">
        <v>200</v>
      </c>
      <c r="G375">
        <v>1.4671198087391683E+18</v>
      </c>
      <c r="H375" t="s">
        <v>295</v>
      </c>
      <c r="I375" t="s">
        <v>296</v>
      </c>
      <c r="J375" t="s">
        <v>265</v>
      </c>
      <c r="K375" t="s">
        <v>2537</v>
      </c>
      <c r="L375" t="s">
        <v>272</v>
      </c>
      <c r="M375" t="s">
        <v>266</v>
      </c>
      <c r="N375" t="s">
        <v>2538</v>
      </c>
      <c r="O375" t="s">
        <v>2539</v>
      </c>
      <c r="P375">
        <v>0</v>
      </c>
      <c r="Q375">
        <v>0</v>
      </c>
      <c r="R375">
        <v>0</v>
      </c>
      <c r="S375" t="s">
        <v>300</v>
      </c>
      <c r="T375" t="s">
        <v>266</v>
      </c>
      <c r="U375" t="s">
        <v>2540</v>
      </c>
      <c r="V375" t="b">
        <v>0</v>
      </c>
      <c r="W375" t="s">
        <v>265</v>
      </c>
      <c r="X375">
        <v>1</v>
      </c>
      <c r="Y375" t="s">
        <v>2541</v>
      </c>
      <c r="Z375" t="s">
        <v>265</v>
      </c>
      <c r="AA375" t="s">
        <v>265</v>
      </c>
      <c r="AB375" t="s">
        <v>265</v>
      </c>
      <c r="AC375" t="s">
        <v>265</v>
      </c>
      <c r="AD375" t="s">
        <v>265</v>
      </c>
      <c r="AE375" t="s">
        <v>265</v>
      </c>
      <c r="AF375" t="s">
        <v>266</v>
      </c>
      <c r="AG375" t="s">
        <v>265</v>
      </c>
      <c r="AH375" t="s">
        <v>265</v>
      </c>
      <c r="AI375" t="s">
        <v>265</v>
      </c>
      <c r="AJ375" t="s">
        <v>265</v>
      </c>
      <c r="AL375" t="str">
        <f>IF(SUNA_AGENCY_EN[[#This Row],[relevancy_classification_english]]="Relevant","مناسب",IF(SUNA_AGENCY_EN[[#This Row],[relevancy_classification_english]]="Relevant","عَرَضِيّ",""))</f>
        <v/>
      </c>
      <c r="AN375" t="str">
        <f>IF(SUNA_AGENCY_EN[[#This Row],[sentiment_analysis_english]]="Negative","سلبي",IF(SUNA_AGENCY_EN[[#This Row],[sentiment_analysis_english]]="Neutral","حيادي",IF(SUNA_AGENCY_EN[[#This Row],[sentiment_analysis_english]]="Positive","إيجابي","")))</f>
        <v/>
      </c>
      <c r="AO375" t="str">
        <f>INDEX(TextClassificationList[],MATCH(SUNA_AGENCY_EN[[#This Row],[text_classification_arabic]],TextClassificationList[text_classification_arabic],0),1)</f>
        <v>Politics</v>
      </c>
      <c r="AP375" t="s">
        <v>174</v>
      </c>
      <c r="AQ375" t="e">
        <f>INDEX(TextClassificationList[],MATCH(SUNA_AGENCY_EN[[#This Row],[text_classification_arabic2]],TextClassificationList[text_classification_arabic],0),1)</f>
        <v>#N/A</v>
      </c>
      <c r="AS375" t="e">
        <f>INDEX(TextClassificationList[],MATCH(SUNA_AGENCY_EN[[#This Row],[text_classification_arabic3]],TextClassificationList[text_classification_arabic],0),1)</f>
        <v>#N/A</v>
      </c>
      <c r="AU375" t="e">
        <f>INDEX(TextClassificationList[],MATCH(SUNA_AGENCY_EN[[#This Row],[text_classification_arabic3]],TextClassificationList[text_classification_arabic],0),1)</f>
        <v>#N/A</v>
      </c>
      <c r="AW375" t="e">
        <f>INDEX(TextClassificationList[],MATCH(SUNA_AGENCY_EN[[#This Row],[text_classification_arabic5]],TextClassificationList[text_classification_arabic],0),1)</f>
        <v>#N/A</v>
      </c>
    </row>
    <row r="376" spans="1:49" x14ac:dyDescent="0.2">
      <c r="A376">
        <v>1.6128158101578465E+18</v>
      </c>
      <c r="B376">
        <v>1.6128158101578465E+18</v>
      </c>
      <c r="C376" t="s">
        <v>2542</v>
      </c>
      <c r="D376" s="1">
        <v>44936</v>
      </c>
      <c r="E376" s="2">
        <v>0.67856481481481479</v>
      </c>
      <c r="F376">
        <v>200</v>
      </c>
      <c r="G376">
        <v>1.4671198087391683E+18</v>
      </c>
      <c r="H376" t="s">
        <v>295</v>
      </c>
      <c r="I376" t="s">
        <v>296</v>
      </c>
      <c r="J376" t="s">
        <v>265</v>
      </c>
      <c r="K376" t="s">
        <v>2543</v>
      </c>
      <c r="L376" t="s">
        <v>272</v>
      </c>
      <c r="M376" t="s">
        <v>266</v>
      </c>
      <c r="N376" t="s">
        <v>2544</v>
      </c>
      <c r="O376" t="s">
        <v>2545</v>
      </c>
      <c r="P376">
        <v>0</v>
      </c>
      <c r="Q376">
        <v>0</v>
      </c>
      <c r="R376">
        <v>0</v>
      </c>
      <c r="S376" t="s">
        <v>300</v>
      </c>
      <c r="T376" t="s">
        <v>266</v>
      </c>
      <c r="U376" t="s">
        <v>2546</v>
      </c>
      <c r="V376" t="b">
        <v>0</v>
      </c>
      <c r="W376" t="s">
        <v>265</v>
      </c>
      <c r="X376">
        <v>1</v>
      </c>
      <c r="Y376" t="s">
        <v>2547</v>
      </c>
      <c r="Z376" t="s">
        <v>265</v>
      </c>
      <c r="AA376" t="s">
        <v>265</v>
      </c>
      <c r="AB376" t="s">
        <v>265</v>
      </c>
      <c r="AC376" t="s">
        <v>265</v>
      </c>
      <c r="AD376" t="s">
        <v>265</v>
      </c>
      <c r="AE376" t="s">
        <v>265</v>
      </c>
      <c r="AF376" t="s">
        <v>266</v>
      </c>
      <c r="AG376" t="s">
        <v>265</v>
      </c>
      <c r="AH376" t="s">
        <v>265</v>
      </c>
      <c r="AI376" t="s">
        <v>265</v>
      </c>
      <c r="AJ376" t="s">
        <v>265</v>
      </c>
      <c r="AL376" t="str">
        <f>IF(SUNA_AGENCY_EN[[#This Row],[relevancy_classification_english]]="Relevant","مناسب",IF(SUNA_AGENCY_EN[[#This Row],[relevancy_classification_english]]="Relevant","عَرَضِيّ",""))</f>
        <v/>
      </c>
      <c r="AN376" t="str">
        <f>IF(SUNA_AGENCY_EN[[#This Row],[sentiment_analysis_english]]="Negative","سلبي",IF(SUNA_AGENCY_EN[[#This Row],[sentiment_analysis_english]]="Neutral","حيادي",IF(SUNA_AGENCY_EN[[#This Row],[sentiment_analysis_english]]="Positive","إيجابي","")))</f>
        <v/>
      </c>
      <c r="AO376" t="str">
        <f>INDEX(TextClassificationList[],MATCH(SUNA_AGENCY_EN[[#This Row],[text_classification_arabic]],TextClassificationList[text_classification_arabic],0),1)</f>
        <v>Politics</v>
      </c>
      <c r="AP376" t="s">
        <v>174</v>
      </c>
      <c r="AQ376" t="e">
        <f>INDEX(TextClassificationList[],MATCH(SUNA_AGENCY_EN[[#This Row],[text_classification_arabic2]],TextClassificationList[text_classification_arabic],0),1)</f>
        <v>#N/A</v>
      </c>
      <c r="AS376" t="e">
        <f>INDEX(TextClassificationList[],MATCH(SUNA_AGENCY_EN[[#This Row],[text_classification_arabic3]],TextClassificationList[text_classification_arabic],0),1)</f>
        <v>#N/A</v>
      </c>
      <c r="AU376" t="e">
        <f>INDEX(TextClassificationList[],MATCH(SUNA_AGENCY_EN[[#This Row],[text_classification_arabic3]],TextClassificationList[text_classification_arabic],0),1)</f>
        <v>#N/A</v>
      </c>
      <c r="AW376" t="e">
        <f>INDEX(TextClassificationList[],MATCH(SUNA_AGENCY_EN[[#This Row],[text_classification_arabic5]],TextClassificationList[text_classification_arabic],0),1)</f>
        <v>#N/A</v>
      </c>
    </row>
    <row r="377" spans="1:49" x14ac:dyDescent="0.2">
      <c r="A377">
        <v>1.612814585894953E+18</v>
      </c>
      <c r="B377">
        <v>1.612814585894953E+18</v>
      </c>
      <c r="C377" t="s">
        <v>2548</v>
      </c>
      <c r="D377" s="1">
        <v>44936</v>
      </c>
      <c r="E377" s="2">
        <v>0.67518518518518522</v>
      </c>
      <c r="F377">
        <v>200</v>
      </c>
      <c r="G377">
        <v>1.4671198087391683E+18</v>
      </c>
      <c r="H377" t="s">
        <v>295</v>
      </c>
      <c r="I377" t="s">
        <v>296</v>
      </c>
      <c r="J377" t="s">
        <v>265</v>
      </c>
      <c r="K377" t="s">
        <v>2549</v>
      </c>
      <c r="L377" t="s">
        <v>272</v>
      </c>
      <c r="M377" t="s">
        <v>266</v>
      </c>
      <c r="N377" t="s">
        <v>2550</v>
      </c>
      <c r="O377" t="s">
        <v>2551</v>
      </c>
      <c r="P377">
        <v>0</v>
      </c>
      <c r="Q377">
        <v>0</v>
      </c>
      <c r="R377">
        <v>0</v>
      </c>
      <c r="S377" t="s">
        <v>300</v>
      </c>
      <c r="T377" t="s">
        <v>266</v>
      </c>
      <c r="U377" t="s">
        <v>2552</v>
      </c>
      <c r="V377" t="b">
        <v>0</v>
      </c>
      <c r="W377" t="s">
        <v>265</v>
      </c>
      <c r="X377">
        <v>1</v>
      </c>
      <c r="Y377" t="s">
        <v>2553</v>
      </c>
      <c r="Z377" t="s">
        <v>265</v>
      </c>
      <c r="AA377" t="s">
        <v>265</v>
      </c>
      <c r="AB377" t="s">
        <v>265</v>
      </c>
      <c r="AC377" t="s">
        <v>265</v>
      </c>
      <c r="AD377" t="s">
        <v>265</v>
      </c>
      <c r="AE377" t="s">
        <v>265</v>
      </c>
      <c r="AF377" t="s">
        <v>266</v>
      </c>
      <c r="AG377" t="s">
        <v>265</v>
      </c>
      <c r="AH377" t="s">
        <v>265</v>
      </c>
      <c r="AI377" t="s">
        <v>265</v>
      </c>
      <c r="AJ377" t="s">
        <v>265</v>
      </c>
      <c r="AL377" t="str">
        <f>IF(SUNA_AGENCY_EN[[#This Row],[relevancy_classification_english]]="Relevant","مناسب",IF(SUNA_AGENCY_EN[[#This Row],[relevancy_classification_english]]="Relevant","عَرَضِيّ",""))</f>
        <v/>
      </c>
      <c r="AN377" t="str">
        <f>IF(SUNA_AGENCY_EN[[#This Row],[sentiment_analysis_english]]="Negative","سلبي",IF(SUNA_AGENCY_EN[[#This Row],[sentiment_analysis_english]]="Neutral","حيادي",IF(SUNA_AGENCY_EN[[#This Row],[sentiment_analysis_english]]="Positive","إيجابي","")))</f>
        <v/>
      </c>
      <c r="AO377" t="str">
        <f>INDEX(TextClassificationList[],MATCH(SUNA_AGENCY_EN[[#This Row],[text_classification_arabic]],TextClassificationList[text_classification_arabic],0),1)</f>
        <v>Politics</v>
      </c>
      <c r="AP377" t="s">
        <v>174</v>
      </c>
      <c r="AQ377" t="e">
        <f>INDEX(TextClassificationList[],MATCH(SUNA_AGENCY_EN[[#This Row],[text_classification_arabic2]],TextClassificationList[text_classification_arabic],0),1)</f>
        <v>#N/A</v>
      </c>
      <c r="AS377" t="e">
        <f>INDEX(TextClassificationList[],MATCH(SUNA_AGENCY_EN[[#This Row],[text_classification_arabic3]],TextClassificationList[text_classification_arabic],0),1)</f>
        <v>#N/A</v>
      </c>
      <c r="AU377" t="e">
        <f>INDEX(TextClassificationList[],MATCH(SUNA_AGENCY_EN[[#This Row],[text_classification_arabic3]],TextClassificationList[text_classification_arabic],0),1)</f>
        <v>#N/A</v>
      </c>
      <c r="AW377" t="e">
        <f>INDEX(TextClassificationList[],MATCH(SUNA_AGENCY_EN[[#This Row],[text_classification_arabic5]],TextClassificationList[text_classification_arabic],0),1)</f>
        <v>#N/A</v>
      </c>
    </row>
    <row r="378" spans="1:49" x14ac:dyDescent="0.2">
      <c r="A378">
        <v>1.6122266317701857E+18</v>
      </c>
      <c r="B378">
        <v>1.6122266317701857E+18</v>
      </c>
      <c r="C378" t="s">
        <v>2554</v>
      </c>
      <c r="D378" s="1">
        <v>44935</v>
      </c>
      <c r="E378" s="2">
        <v>5.2743055555555557E-2</v>
      </c>
      <c r="F378">
        <v>200</v>
      </c>
      <c r="G378">
        <v>1.4671198087391683E+18</v>
      </c>
      <c r="H378" t="s">
        <v>295</v>
      </c>
      <c r="I378" t="s">
        <v>296</v>
      </c>
      <c r="J378" t="s">
        <v>265</v>
      </c>
      <c r="K378" t="s">
        <v>2555</v>
      </c>
      <c r="L378" t="s">
        <v>272</v>
      </c>
      <c r="M378" t="s">
        <v>266</v>
      </c>
      <c r="N378" t="s">
        <v>2556</v>
      </c>
      <c r="O378" t="s">
        <v>2557</v>
      </c>
      <c r="P378">
        <v>0</v>
      </c>
      <c r="Q378">
        <v>0</v>
      </c>
      <c r="R378">
        <v>0</v>
      </c>
      <c r="S378" t="s">
        <v>300</v>
      </c>
      <c r="T378" t="s">
        <v>266</v>
      </c>
      <c r="U378" t="s">
        <v>2558</v>
      </c>
      <c r="V378" t="b">
        <v>0</v>
      </c>
      <c r="W378" t="s">
        <v>265</v>
      </c>
      <c r="X378">
        <v>1</v>
      </c>
      <c r="Y378" t="s">
        <v>2559</v>
      </c>
      <c r="Z378" t="s">
        <v>265</v>
      </c>
      <c r="AA378" t="s">
        <v>265</v>
      </c>
      <c r="AB378" t="s">
        <v>265</v>
      </c>
      <c r="AC378" t="s">
        <v>265</v>
      </c>
      <c r="AD378" t="s">
        <v>265</v>
      </c>
      <c r="AE378" t="s">
        <v>265</v>
      </c>
      <c r="AF378" t="s">
        <v>266</v>
      </c>
      <c r="AG378" t="s">
        <v>265</v>
      </c>
      <c r="AH378" t="s">
        <v>265</v>
      </c>
      <c r="AI378" t="s">
        <v>265</v>
      </c>
      <c r="AJ378" t="s">
        <v>265</v>
      </c>
      <c r="AL378" t="str">
        <f>IF(SUNA_AGENCY_EN[[#This Row],[relevancy_classification_english]]="Relevant","مناسب",IF(SUNA_AGENCY_EN[[#This Row],[relevancy_classification_english]]="Relevant","عَرَضِيّ",""))</f>
        <v/>
      </c>
      <c r="AN378" t="str">
        <f>IF(SUNA_AGENCY_EN[[#This Row],[sentiment_analysis_english]]="Negative","سلبي",IF(SUNA_AGENCY_EN[[#This Row],[sentiment_analysis_english]]="Neutral","حيادي",IF(SUNA_AGENCY_EN[[#This Row],[sentiment_analysis_english]]="Positive","إيجابي","")))</f>
        <v/>
      </c>
      <c r="AO378" t="str">
        <f>INDEX(TextClassificationList[],MATCH(SUNA_AGENCY_EN[[#This Row],[text_classification_arabic]],TextClassificationList[text_classification_arabic],0),1)</f>
        <v>Politics</v>
      </c>
      <c r="AP378" t="s">
        <v>174</v>
      </c>
      <c r="AQ378" t="e">
        <f>INDEX(TextClassificationList[],MATCH(SUNA_AGENCY_EN[[#This Row],[text_classification_arabic2]],TextClassificationList[text_classification_arabic],0),1)</f>
        <v>#N/A</v>
      </c>
      <c r="AS378" t="e">
        <f>INDEX(TextClassificationList[],MATCH(SUNA_AGENCY_EN[[#This Row],[text_classification_arabic3]],TextClassificationList[text_classification_arabic],0),1)</f>
        <v>#N/A</v>
      </c>
      <c r="AU378" t="e">
        <f>INDEX(TextClassificationList[],MATCH(SUNA_AGENCY_EN[[#This Row],[text_classification_arabic3]],TextClassificationList[text_classification_arabic],0),1)</f>
        <v>#N/A</v>
      </c>
      <c r="AW378" t="e">
        <f>INDEX(TextClassificationList[],MATCH(SUNA_AGENCY_EN[[#This Row],[text_classification_arabic5]],TextClassificationList[text_classification_arabic],0),1)</f>
        <v>#N/A</v>
      </c>
    </row>
    <row r="379" spans="1:49" x14ac:dyDescent="0.2">
      <c r="A379">
        <v>1.6122247162231685E+18</v>
      </c>
      <c r="B379">
        <v>1.6122247162231685E+18</v>
      </c>
      <c r="C379" t="s">
        <v>2560</v>
      </c>
      <c r="D379" s="1">
        <v>44935</v>
      </c>
      <c r="E379" s="2">
        <v>4.7453703703703706E-2</v>
      </c>
      <c r="F379">
        <v>200</v>
      </c>
      <c r="G379">
        <v>1.4671198087391683E+18</v>
      </c>
      <c r="H379" t="s">
        <v>295</v>
      </c>
      <c r="I379" t="s">
        <v>296</v>
      </c>
      <c r="J379" t="s">
        <v>265</v>
      </c>
      <c r="K379" t="s">
        <v>2561</v>
      </c>
      <c r="L379" t="s">
        <v>272</v>
      </c>
      <c r="M379" t="s">
        <v>266</v>
      </c>
      <c r="N379" t="s">
        <v>2562</v>
      </c>
      <c r="O379" t="s">
        <v>2563</v>
      </c>
      <c r="P379">
        <v>0</v>
      </c>
      <c r="Q379">
        <v>0</v>
      </c>
      <c r="R379">
        <v>0</v>
      </c>
      <c r="S379" t="s">
        <v>300</v>
      </c>
      <c r="T379" t="s">
        <v>266</v>
      </c>
      <c r="U379" t="s">
        <v>2564</v>
      </c>
      <c r="V379" t="b">
        <v>0</v>
      </c>
      <c r="W379" t="s">
        <v>265</v>
      </c>
      <c r="X379">
        <v>1</v>
      </c>
      <c r="Y379" t="s">
        <v>2565</v>
      </c>
      <c r="Z379" t="s">
        <v>265</v>
      </c>
      <c r="AA379" t="s">
        <v>265</v>
      </c>
      <c r="AB379" t="s">
        <v>265</v>
      </c>
      <c r="AC379" t="s">
        <v>265</v>
      </c>
      <c r="AD379" t="s">
        <v>265</v>
      </c>
      <c r="AE379" t="s">
        <v>265</v>
      </c>
      <c r="AF379" t="s">
        <v>266</v>
      </c>
      <c r="AG379" t="s">
        <v>265</v>
      </c>
      <c r="AH379" t="s">
        <v>265</v>
      </c>
      <c r="AI379" t="s">
        <v>265</v>
      </c>
      <c r="AJ379" t="s">
        <v>265</v>
      </c>
      <c r="AL379" t="str">
        <f>IF(SUNA_AGENCY_EN[[#This Row],[relevancy_classification_english]]="Relevant","مناسب",IF(SUNA_AGENCY_EN[[#This Row],[relevancy_classification_english]]="Relevant","عَرَضِيّ",""))</f>
        <v/>
      </c>
      <c r="AN379" t="str">
        <f>IF(SUNA_AGENCY_EN[[#This Row],[sentiment_analysis_english]]="Negative","سلبي",IF(SUNA_AGENCY_EN[[#This Row],[sentiment_analysis_english]]="Neutral","حيادي",IF(SUNA_AGENCY_EN[[#This Row],[sentiment_analysis_english]]="Positive","إيجابي","")))</f>
        <v/>
      </c>
      <c r="AO379" t="str">
        <f>INDEX(TextClassificationList[],MATCH(SUNA_AGENCY_EN[[#This Row],[text_classification_arabic]],TextClassificationList[text_classification_arabic],0),1)</f>
        <v>Politics</v>
      </c>
      <c r="AP379" t="s">
        <v>174</v>
      </c>
      <c r="AQ379" t="e">
        <f>INDEX(TextClassificationList[],MATCH(SUNA_AGENCY_EN[[#This Row],[text_classification_arabic2]],TextClassificationList[text_classification_arabic],0),1)</f>
        <v>#N/A</v>
      </c>
      <c r="AS379" t="e">
        <f>INDEX(TextClassificationList[],MATCH(SUNA_AGENCY_EN[[#This Row],[text_classification_arabic3]],TextClassificationList[text_classification_arabic],0),1)</f>
        <v>#N/A</v>
      </c>
      <c r="AU379" t="e">
        <f>INDEX(TextClassificationList[],MATCH(SUNA_AGENCY_EN[[#This Row],[text_classification_arabic3]],TextClassificationList[text_classification_arabic],0),1)</f>
        <v>#N/A</v>
      </c>
      <c r="AW379" t="e">
        <f>INDEX(TextClassificationList[],MATCH(SUNA_AGENCY_EN[[#This Row],[text_classification_arabic5]],TextClassificationList[text_classification_arabic],0),1)</f>
        <v>#N/A</v>
      </c>
    </row>
    <row r="380" spans="1:49" x14ac:dyDescent="0.2">
      <c r="A380">
        <v>1.6122214896544031E+18</v>
      </c>
      <c r="B380">
        <v>1.6122214896544031E+18</v>
      </c>
      <c r="C380" t="s">
        <v>2566</v>
      </c>
      <c r="D380" s="1">
        <v>44935</v>
      </c>
      <c r="E380" s="2">
        <v>3.8553240740740742E-2</v>
      </c>
      <c r="F380">
        <v>200</v>
      </c>
      <c r="G380">
        <v>1.4671198087391683E+18</v>
      </c>
      <c r="H380" t="s">
        <v>295</v>
      </c>
      <c r="I380" t="s">
        <v>296</v>
      </c>
      <c r="J380" t="s">
        <v>265</v>
      </c>
      <c r="K380" t="s">
        <v>2567</v>
      </c>
      <c r="L380" t="s">
        <v>272</v>
      </c>
      <c r="M380" t="s">
        <v>266</v>
      </c>
      <c r="N380" t="s">
        <v>2568</v>
      </c>
      <c r="O380" t="s">
        <v>2569</v>
      </c>
      <c r="P380">
        <v>0</v>
      </c>
      <c r="Q380">
        <v>0</v>
      </c>
      <c r="R380">
        <v>0</v>
      </c>
      <c r="S380" t="s">
        <v>300</v>
      </c>
      <c r="T380" t="s">
        <v>266</v>
      </c>
      <c r="U380" t="s">
        <v>2570</v>
      </c>
      <c r="V380" t="b">
        <v>0</v>
      </c>
      <c r="W380" t="s">
        <v>265</v>
      </c>
      <c r="X380">
        <v>1</v>
      </c>
      <c r="Y380" t="s">
        <v>2571</v>
      </c>
      <c r="Z380" t="s">
        <v>265</v>
      </c>
      <c r="AA380" t="s">
        <v>265</v>
      </c>
      <c r="AB380" t="s">
        <v>265</v>
      </c>
      <c r="AC380" t="s">
        <v>265</v>
      </c>
      <c r="AD380" t="s">
        <v>265</v>
      </c>
      <c r="AE380" t="s">
        <v>265</v>
      </c>
      <c r="AF380" t="s">
        <v>266</v>
      </c>
      <c r="AG380" t="s">
        <v>265</v>
      </c>
      <c r="AH380" t="s">
        <v>265</v>
      </c>
      <c r="AI380" t="s">
        <v>265</v>
      </c>
      <c r="AJ380" t="s">
        <v>265</v>
      </c>
      <c r="AL380" t="str">
        <f>IF(SUNA_AGENCY_EN[[#This Row],[relevancy_classification_english]]="Relevant","مناسب",IF(SUNA_AGENCY_EN[[#This Row],[relevancy_classification_english]]="Relevant","عَرَضِيّ",""))</f>
        <v/>
      </c>
      <c r="AN380" t="str">
        <f>IF(SUNA_AGENCY_EN[[#This Row],[sentiment_analysis_english]]="Negative","سلبي",IF(SUNA_AGENCY_EN[[#This Row],[sentiment_analysis_english]]="Neutral","حيادي",IF(SUNA_AGENCY_EN[[#This Row],[sentiment_analysis_english]]="Positive","إيجابي","")))</f>
        <v/>
      </c>
      <c r="AO380" t="str">
        <f>INDEX(TextClassificationList[],MATCH(SUNA_AGENCY_EN[[#This Row],[text_classification_arabic]],TextClassificationList[text_classification_arabic],0),1)</f>
        <v>Politics</v>
      </c>
      <c r="AP380" t="s">
        <v>174</v>
      </c>
      <c r="AQ380" t="e">
        <f>INDEX(TextClassificationList[],MATCH(SUNA_AGENCY_EN[[#This Row],[text_classification_arabic2]],TextClassificationList[text_classification_arabic],0),1)</f>
        <v>#N/A</v>
      </c>
      <c r="AS380" t="e">
        <f>INDEX(TextClassificationList[],MATCH(SUNA_AGENCY_EN[[#This Row],[text_classification_arabic3]],TextClassificationList[text_classification_arabic],0),1)</f>
        <v>#N/A</v>
      </c>
      <c r="AU380" t="e">
        <f>INDEX(TextClassificationList[],MATCH(SUNA_AGENCY_EN[[#This Row],[text_classification_arabic3]],TextClassificationList[text_classification_arabic],0),1)</f>
        <v>#N/A</v>
      </c>
      <c r="AW380" t="e">
        <f>INDEX(TextClassificationList[],MATCH(SUNA_AGENCY_EN[[#This Row],[text_classification_arabic5]],TextClassificationList[text_classification_arabic],0),1)</f>
        <v>#N/A</v>
      </c>
    </row>
    <row r="381" spans="1:49" x14ac:dyDescent="0.2">
      <c r="A381">
        <v>1.6122091189656289E+18</v>
      </c>
      <c r="B381">
        <v>1.6122091189656289E+18</v>
      </c>
      <c r="C381" t="s">
        <v>2572</v>
      </c>
      <c r="D381" s="1">
        <v>44935</v>
      </c>
      <c r="E381" s="2">
        <v>4.4212962962962964E-3</v>
      </c>
      <c r="F381">
        <v>200</v>
      </c>
      <c r="G381">
        <v>1.4671198087391683E+18</v>
      </c>
      <c r="H381" t="s">
        <v>295</v>
      </c>
      <c r="I381" t="s">
        <v>296</v>
      </c>
      <c r="J381" t="s">
        <v>265</v>
      </c>
      <c r="K381" t="s">
        <v>2573</v>
      </c>
      <c r="L381" t="s">
        <v>272</v>
      </c>
      <c r="M381" t="s">
        <v>266</v>
      </c>
      <c r="N381" t="s">
        <v>2574</v>
      </c>
      <c r="O381" t="s">
        <v>2575</v>
      </c>
      <c r="P381">
        <v>0</v>
      </c>
      <c r="Q381">
        <v>0</v>
      </c>
      <c r="R381">
        <v>0</v>
      </c>
      <c r="S381" t="s">
        <v>300</v>
      </c>
      <c r="T381" t="s">
        <v>266</v>
      </c>
      <c r="U381" t="s">
        <v>2576</v>
      </c>
      <c r="V381" t="b">
        <v>0</v>
      </c>
      <c r="W381" t="s">
        <v>265</v>
      </c>
      <c r="X381">
        <v>1</v>
      </c>
      <c r="Y381" t="s">
        <v>2577</v>
      </c>
      <c r="Z381" t="s">
        <v>265</v>
      </c>
      <c r="AA381" t="s">
        <v>265</v>
      </c>
      <c r="AB381" t="s">
        <v>265</v>
      </c>
      <c r="AC381" t="s">
        <v>265</v>
      </c>
      <c r="AD381" t="s">
        <v>265</v>
      </c>
      <c r="AE381" t="s">
        <v>265</v>
      </c>
      <c r="AF381" t="s">
        <v>266</v>
      </c>
      <c r="AG381" t="s">
        <v>265</v>
      </c>
      <c r="AH381" t="s">
        <v>265</v>
      </c>
      <c r="AI381" t="s">
        <v>265</v>
      </c>
      <c r="AJ381" t="s">
        <v>265</v>
      </c>
      <c r="AL381" t="str">
        <f>IF(SUNA_AGENCY_EN[[#This Row],[relevancy_classification_english]]="Relevant","مناسب",IF(SUNA_AGENCY_EN[[#This Row],[relevancy_classification_english]]="Relevant","عَرَضِيّ",""))</f>
        <v/>
      </c>
      <c r="AN381" t="str">
        <f>IF(SUNA_AGENCY_EN[[#This Row],[sentiment_analysis_english]]="Negative","سلبي",IF(SUNA_AGENCY_EN[[#This Row],[sentiment_analysis_english]]="Neutral","حيادي",IF(SUNA_AGENCY_EN[[#This Row],[sentiment_analysis_english]]="Positive","إيجابي","")))</f>
        <v/>
      </c>
      <c r="AO381" t="str">
        <f>INDEX(TextClassificationList[],MATCH(SUNA_AGENCY_EN[[#This Row],[text_classification_arabic]],TextClassificationList[text_classification_arabic],0),1)</f>
        <v>Politics</v>
      </c>
      <c r="AP381" t="s">
        <v>174</v>
      </c>
      <c r="AQ381" t="e">
        <f>INDEX(TextClassificationList[],MATCH(SUNA_AGENCY_EN[[#This Row],[text_classification_arabic2]],TextClassificationList[text_classification_arabic],0),1)</f>
        <v>#N/A</v>
      </c>
      <c r="AS381" t="e">
        <f>INDEX(TextClassificationList[],MATCH(SUNA_AGENCY_EN[[#This Row],[text_classification_arabic3]],TextClassificationList[text_classification_arabic],0),1)</f>
        <v>#N/A</v>
      </c>
      <c r="AU381" t="e">
        <f>INDEX(TextClassificationList[],MATCH(SUNA_AGENCY_EN[[#This Row],[text_classification_arabic3]],TextClassificationList[text_classification_arabic],0),1)</f>
        <v>#N/A</v>
      </c>
      <c r="AW381" t="e">
        <f>INDEX(TextClassificationList[],MATCH(SUNA_AGENCY_EN[[#This Row],[text_classification_arabic5]],TextClassificationList[text_classification_arabic],0),1)</f>
        <v>#N/A</v>
      </c>
    </row>
    <row r="382" spans="1:49" x14ac:dyDescent="0.2">
      <c r="A382">
        <v>1.612205613970346E+18</v>
      </c>
      <c r="B382">
        <v>1.612205613970346E+18</v>
      </c>
      <c r="C382" t="s">
        <v>2578</v>
      </c>
      <c r="D382" s="1">
        <v>44934</v>
      </c>
      <c r="E382" s="2">
        <v>0.99474537037037036</v>
      </c>
      <c r="F382">
        <v>200</v>
      </c>
      <c r="G382">
        <v>1.4671198087391683E+18</v>
      </c>
      <c r="H382" t="s">
        <v>295</v>
      </c>
      <c r="I382" t="s">
        <v>296</v>
      </c>
      <c r="J382" t="s">
        <v>265</v>
      </c>
      <c r="K382" t="s">
        <v>2579</v>
      </c>
      <c r="L382" t="s">
        <v>272</v>
      </c>
      <c r="M382" t="s">
        <v>266</v>
      </c>
      <c r="N382" t="s">
        <v>2580</v>
      </c>
      <c r="O382" t="s">
        <v>2581</v>
      </c>
      <c r="P382">
        <v>0</v>
      </c>
      <c r="Q382">
        <v>0</v>
      </c>
      <c r="R382">
        <v>0</v>
      </c>
      <c r="S382" t="s">
        <v>300</v>
      </c>
      <c r="T382" t="s">
        <v>266</v>
      </c>
      <c r="U382" t="s">
        <v>2582</v>
      </c>
      <c r="V382" t="b">
        <v>0</v>
      </c>
      <c r="W382" t="s">
        <v>265</v>
      </c>
      <c r="X382">
        <v>1</v>
      </c>
      <c r="Y382" t="s">
        <v>2583</v>
      </c>
      <c r="Z382" t="s">
        <v>265</v>
      </c>
      <c r="AA382" t="s">
        <v>265</v>
      </c>
      <c r="AB382" t="s">
        <v>265</v>
      </c>
      <c r="AC382" t="s">
        <v>265</v>
      </c>
      <c r="AD382" t="s">
        <v>265</v>
      </c>
      <c r="AE382" t="s">
        <v>265</v>
      </c>
      <c r="AF382" t="s">
        <v>266</v>
      </c>
      <c r="AG382" t="s">
        <v>265</v>
      </c>
      <c r="AH382" t="s">
        <v>265</v>
      </c>
      <c r="AI382" t="s">
        <v>265</v>
      </c>
      <c r="AJ382" t="s">
        <v>265</v>
      </c>
      <c r="AL382" t="str">
        <f>IF(SUNA_AGENCY_EN[[#This Row],[relevancy_classification_english]]="Relevant","مناسب",IF(SUNA_AGENCY_EN[[#This Row],[relevancy_classification_english]]="Relevant","عَرَضِيّ",""))</f>
        <v/>
      </c>
      <c r="AN382" t="str">
        <f>IF(SUNA_AGENCY_EN[[#This Row],[sentiment_analysis_english]]="Negative","سلبي",IF(SUNA_AGENCY_EN[[#This Row],[sentiment_analysis_english]]="Neutral","حيادي",IF(SUNA_AGENCY_EN[[#This Row],[sentiment_analysis_english]]="Positive","إيجابي","")))</f>
        <v/>
      </c>
      <c r="AO382" t="str">
        <f>INDEX(TextClassificationList[],MATCH(SUNA_AGENCY_EN[[#This Row],[text_classification_arabic]],TextClassificationList[text_classification_arabic],0),1)</f>
        <v>Politics</v>
      </c>
      <c r="AP382" t="s">
        <v>174</v>
      </c>
      <c r="AQ382" t="e">
        <f>INDEX(TextClassificationList[],MATCH(SUNA_AGENCY_EN[[#This Row],[text_classification_arabic2]],TextClassificationList[text_classification_arabic],0),1)</f>
        <v>#N/A</v>
      </c>
      <c r="AS382" t="e">
        <f>INDEX(TextClassificationList[],MATCH(SUNA_AGENCY_EN[[#This Row],[text_classification_arabic3]],TextClassificationList[text_classification_arabic],0),1)</f>
        <v>#N/A</v>
      </c>
      <c r="AU382" t="e">
        <f>INDEX(TextClassificationList[],MATCH(SUNA_AGENCY_EN[[#This Row],[text_classification_arabic3]],TextClassificationList[text_classification_arabic],0),1)</f>
        <v>#N/A</v>
      </c>
      <c r="AW382" t="e">
        <f>INDEX(TextClassificationList[],MATCH(SUNA_AGENCY_EN[[#This Row],[text_classification_arabic5]],TextClassificationList[text_classification_arabic],0),1)</f>
        <v>#N/A</v>
      </c>
    </row>
    <row r="383" spans="1:49" x14ac:dyDescent="0.2">
      <c r="A383">
        <v>1.6120751803810529E+18</v>
      </c>
      <c r="B383">
        <v>1.6120751803810529E+18</v>
      </c>
      <c r="C383" t="s">
        <v>2584</v>
      </c>
      <c r="D383" s="1">
        <v>44934</v>
      </c>
      <c r="E383" s="2">
        <v>0.63481481481481483</v>
      </c>
      <c r="F383">
        <v>200</v>
      </c>
      <c r="G383">
        <v>1.4671198087391683E+18</v>
      </c>
      <c r="H383" t="s">
        <v>295</v>
      </c>
      <c r="I383" t="s">
        <v>296</v>
      </c>
      <c r="J383" t="s">
        <v>265</v>
      </c>
      <c r="K383" t="s">
        <v>2585</v>
      </c>
      <c r="L383" t="s">
        <v>272</v>
      </c>
      <c r="M383" t="s">
        <v>266</v>
      </c>
      <c r="N383" t="s">
        <v>2586</v>
      </c>
      <c r="O383" t="s">
        <v>2587</v>
      </c>
      <c r="P383">
        <v>0</v>
      </c>
      <c r="Q383">
        <v>0</v>
      </c>
      <c r="R383">
        <v>0</v>
      </c>
      <c r="S383" t="s">
        <v>300</v>
      </c>
      <c r="T383" t="s">
        <v>266</v>
      </c>
      <c r="U383" t="s">
        <v>2588</v>
      </c>
      <c r="V383" t="b">
        <v>0</v>
      </c>
      <c r="W383" t="s">
        <v>265</v>
      </c>
      <c r="X383">
        <v>1</v>
      </c>
      <c r="Y383" t="s">
        <v>2589</v>
      </c>
      <c r="Z383" t="s">
        <v>265</v>
      </c>
      <c r="AA383" t="s">
        <v>265</v>
      </c>
      <c r="AB383" t="s">
        <v>265</v>
      </c>
      <c r="AC383" t="s">
        <v>265</v>
      </c>
      <c r="AD383" t="s">
        <v>265</v>
      </c>
      <c r="AE383" t="s">
        <v>265</v>
      </c>
      <c r="AF383" t="s">
        <v>266</v>
      </c>
      <c r="AG383" t="s">
        <v>265</v>
      </c>
      <c r="AH383" t="s">
        <v>265</v>
      </c>
      <c r="AI383" t="s">
        <v>265</v>
      </c>
      <c r="AJ383" t="s">
        <v>265</v>
      </c>
      <c r="AL383" t="str">
        <f>IF(SUNA_AGENCY_EN[[#This Row],[relevancy_classification_english]]="Relevant","مناسب",IF(SUNA_AGENCY_EN[[#This Row],[relevancy_classification_english]]="Relevant","عَرَضِيّ",""))</f>
        <v/>
      </c>
      <c r="AN383" t="str">
        <f>IF(SUNA_AGENCY_EN[[#This Row],[sentiment_analysis_english]]="Negative","سلبي",IF(SUNA_AGENCY_EN[[#This Row],[sentiment_analysis_english]]="Neutral","حيادي",IF(SUNA_AGENCY_EN[[#This Row],[sentiment_analysis_english]]="Positive","إيجابي","")))</f>
        <v/>
      </c>
      <c r="AO383" t="str">
        <f>INDEX(TextClassificationList[],MATCH(SUNA_AGENCY_EN[[#This Row],[text_classification_arabic]],TextClassificationList[text_classification_arabic],0),1)</f>
        <v>Politics</v>
      </c>
      <c r="AP383" t="s">
        <v>174</v>
      </c>
      <c r="AQ383" t="e">
        <f>INDEX(TextClassificationList[],MATCH(SUNA_AGENCY_EN[[#This Row],[text_classification_arabic2]],TextClassificationList[text_classification_arabic],0),1)</f>
        <v>#N/A</v>
      </c>
      <c r="AS383" t="e">
        <f>INDEX(TextClassificationList[],MATCH(SUNA_AGENCY_EN[[#This Row],[text_classification_arabic3]],TextClassificationList[text_classification_arabic],0),1)</f>
        <v>#N/A</v>
      </c>
      <c r="AU383" t="e">
        <f>INDEX(TextClassificationList[],MATCH(SUNA_AGENCY_EN[[#This Row],[text_classification_arabic3]],TextClassificationList[text_classification_arabic],0),1)</f>
        <v>#N/A</v>
      </c>
      <c r="AW383" t="e">
        <f>INDEX(TextClassificationList[],MATCH(SUNA_AGENCY_EN[[#This Row],[text_classification_arabic5]],TextClassificationList[text_classification_arabic],0),1)</f>
        <v>#N/A</v>
      </c>
    </row>
    <row r="384" spans="1:49" x14ac:dyDescent="0.2">
      <c r="A384">
        <v>1.6118333961033482E+18</v>
      </c>
      <c r="B384">
        <v>1.6118333961033482E+18</v>
      </c>
      <c r="C384" t="s">
        <v>2590</v>
      </c>
      <c r="D384" s="1">
        <v>44933</v>
      </c>
      <c r="E384" s="2">
        <v>0.96761574074074075</v>
      </c>
      <c r="F384">
        <v>200</v>
      </c>
      <c r="G384">
        <v>1.4671198087391683E+18</v>
      </c>
      <c r="H384" t="s">
        <v>295</v>
      </c>
      <c r="I384" t="s">
        <v>296</v>
      </c>
      <c r="J384" t="s">
        <v>265</v>
      </c>
      <c r="K384" t="s">
        <v>2591</v>
      </c>
      <c r="L384" t="s">
        <v>272</v>
      </c>
      <c r="M384" t="s">
        <v>266</v>
      </c>
      <c r="N384" t="s">
        <v>2592</v>
      </c>
      <c r="O384" t="s">
        <v>2593</v>
      </c>
      <c r="P384">
        <v>0</v>
      </c>
      <c r="Q384">
        <v>0</v>
      </c>
      <c r="R384">
        <v>0</v>
      </c>
      <c r="S384" t="s">
        <v>2371</v>
      </c>
      <c r="T384" t="s">
        <v>266</v>
      </c>
      <c r="U384" t="s">
        <v>2594</v>
      </c>
      <c r="V384" t="b">
        <v>0</v>
      </c>
      <c r="W384" t="s">
        <v>265</v>
      </c>
      <c r="X384">
        <v>1</v>
      </c>
      <c r="Y384" t="s">
        <v>2595</v>
      </c>
      <c r="Z384" t="s">
        <v>265</v>
      </c>
      <c r="AA384" t="s">
        <v>265</v>
      </c>
      <c r="AB384" t="s">
        <v>265</v>
      </c>
      <c r="AC384" t="s">
        <v>265</v>
      </c>
      <c r="AD384" t="s">
        <v>265</v>
      </c>
      <c r="AE384" t="s">
        <v>265</v>
      </c>
      <c r="AF384" t="s">
        <v>266</v>
      </c>
      <c r="AG384" t="s">
        <v>265</v>
      </c>
      <c r="AH384" t="s">
        <v>265</v>
      </c>
      <c r="AI384" t="s">
        <v>265</v>
      </c>
      <c r="AJ384" t="s">
        <v>265</v>
      </c>
      <c r="AL384" t="str">
        <f>IF(SUNA_AGENCY_EN[[#This Row],[relevancy_classification_english]]="Relevant","مناسب",IF(SUNA_AGENCY_EN[[#This Row],[relevancy_classification_english]]="Relevant","عَرَضِيّ",""))</f>
        <v/>
      </c>
      <c r="AN384" t="str">
        <f>IF(SUNA_AGENCY_EN[[#This Row],[sentiment_analysis_english]]="Negative","سلبي",IF(SUNA_AGENCY_EN[[#This Row],[sentiment_analysis_english]]="Neutral","حيادي",IF(SUNA_AGENCY_EN[[#This Row],[sentiment_analysis_english]]="Positive","إيجابي","")))</f>
        <v/>
      </c>
      <c r="AO384" t="str">
        <f>INDEX(TextClassificationList[],MATCH(SUNA_AGENCY_EN[[#This Row],[text_classification_arabic]],TextClassificationList[text_classification_arabic],0),1)</f>
        <v>Politics</v>
      </c>
      <c r="AP384" t="s">
        <v>174</v>
      </c>
      <c r="AQ384" t="e">
        <f>INDEX(TextClassificationList[],MATCH(SUNA_AGENCY_EN[[#This Row],[text_classification_arabic2]],TextClassificationList[text_classification_arabic],0),1)</f>
        <v>#N/A</v>
      </c>
      <c r="AS384" t="e">
        <f>INDEX(TextClassificationList[],MATCH(SUNA_AGENCY_EN[[#This Row],[text_classification_arabic3]],TextClassificationList[text_classification_arabic],0),1)</f>
        <v>#N/A</v>
      </c>
      <c r="AU384" t="e">
        <f>INDEX(TextClassificationList[],MATCH(SUNA_AGENCY_EN[[#This Row],[text_classification_arabic3]],TextClassificationList[text_classification_arabic],0),1)</f>
        <v>#N/A</v>
      </c>
      <c r="AW384" t="e">
        <f>INDEX(TextClassificationList[],MATCH(SUNA_AGENCY_EN[[#This Row],[text_classification_arabic5]],TextClassificationList[text_classification_arabic],0),1)</f>
        <v>#N/A</v>
      </c>
    </row>
    <row r="385" spans="1:49" x14ac:dyDescent="0.2">
      <c r="A385">
        <v>1.6118329171219579E+18</v>
      </c>
      <c r="B385">
        <v>1.6118329171219579E+18</v>
      </c>
      <c r="C385" t="s">
        <v>2596</v>
      </c>
      <c r="D385" s="1">
        <v>44933</v>
      </c>
      <c r="E385" s="2">
        <v>0.96629629629629632</v>
      </c>
      <c r="F385">
        <v>200</v>
      </c>
      <c r="G385">
        <v>1.4671198087391683E+18</v>
      </c>
      <c r="H385" t="s">
        <v>295</v>
      </c>
      <c r="I385" t="s">
        <v>296</v>
      </c>
      <c r="J385" t="s">
        <v>265</v>
      </c>
      <c r="K385" t="s">
        <v>2597</v>
      </c>
      <c r="L385" t="s">
        <v>272</v>
      </c>
      <c r="M385" t="s">
        <v>266</v>
      </c>
      <c r="N385" t="s">
        <v>2598</v>
      </c>
      <c r="O385" t="s">
        <v>2599</v>
      </c>
      <c r="P385">
        <v>0</v>
      </c>
      <c r="Q385">
        <v>0</v>
      </c>
      <c r="R385">
        <v>0</v>
      </c>
      <c r="S385" t="s">
        <v>2371</v>
      </c>
      <c r="T385" t="s">
        <v>266</v>
      </c>
      <c r="U385" t="s">
        <v>2600</v>
      </c>
      <c r="V385" t="b">
        <v>0</v>
      </c>
      <c r="W385" t="s">
        <v>265</v>
      </c>
      <c r="X385">
        <v>1</v>
      </c>
      <c r="Y385" t="s">
        <v>2601</v>
      </c>
      <c r="Z385" t="s">
        <v>265</v>
      </c>
      <c r="AA385" t="s">
        <v>265</v>
      </c>
      <c r="AB385" t="s">
        <v>265</v>
      </c>
      <c r="AC385" t="s">
        <v>265</v>
      </c>
      <c r="AD385" t="s">
        <v>265</v>
      </c>
      <c r="AE385" t="s">
        <v>265</v>
      </c>
      <c r="AF385" t="s">
        <v>266</v>
      </c>
      <c r="AG385" t="s">
        <v>265</v>
      </c>
      <c r="AH385" t="s">
        <v>265</v>
      </c>
      <c r="AI385" t="s">
        <v>265</v>
      </c>
      <c r="AJ385" t="s">
        <v>265</v>
      </c>
      <c r="AL385" t="str">
        <f>IF(SUNA_AGENCY_EN[[#This Row],[relevancy_classification_english]]="Relevant","مناسب",IF(SUNA_AGENCY_EN[[#This Row],[relevancy_classification_english]]="Relevant","عَرَضِيّ",""))</f>
        <v/>
      </c>
      <c r="AN385" t="str">
        <f>IF(SUNA_AGENCY_EN[[#This Row],[sentiment_analysis_english]]="Negative","سلبي",IF(SUNA_AGENCY_EN[[#This Row],[sentiment_analysis_english]]="Neutral","حيادي",IF(SUNA_AGENCY_EN[[#This Row],[sentiment_analysis_english]]="Positive","إيجابي","")))</f>
        <v/>
      </c>
      <c r="AO385" t="str">
        <f>INDEX(TextClassificationList[],MATCH(SUNA_AGENCY_EN[[#This Row],[text_classification_arabic]],TextClassificationList[text_classification_arabic],0),1)</f>
        <v>Politics</v>
      </c>
      <c r="AP385" t="s">
        <v>174</v>
      </c>
      <c r="AQ385" t="e">
        <f>INDEX(TextClassificationList[],MATCH(SUNA_AGENCY_EN[[#This Row],[text_classification_arabic2]],TextClassificationList[text_classification_arabic],0),1)</f>
        <v>#N/A</v>
      </c>
      <c r="AS385" t="e">
        <f>INDEX(TextClassificationList[],MATCH(SUNA_AGENCY_EN[[#This Row],[text_classification_arabic3]],TextClassificationList[text_classification_arabic],0),1)</f>
        <v>#N/A</v>
      </c>
      <c r="AU385" t="e">
        <f>INDEX(TextClassificationList[],MATCH(SUNA_AGENCY_EN[[#This Row],[text_classification_arabic3]],TextClassificationList[text_classification_arabic],0),1)</f>
        <v>#N/A</v>
      </c>
      <c r="AW385" t="e">
        <f>INDEX(TextClassificationList[],MATCH(SUNA_AGENCY_EN[[#This Row],[text_classification_arabic5]],TextClassificationList[text_classification_arabic],0),1)</f>
        <v>#N/A</v>
      </c>
    </row>
    <row r="386" spans="1:49" x14ac:dyDescent="0.2">
      <c r="A386">
        <v>1.6117929389792829E+18</v>
      </c>
      <c r="B386">
        <v>1.6117929389792829E+18</v>
      </c>
      <c r="C386" t="s">
        <v>2602</v>
      </c>
      <c r="D386" s="1">
        <v>44933</v>
      </c>
      <c r="E386" s="2">
        <v>0.85597222222222225</v>
      </c>
      <c r="F386">
        <v>200</v>
      </c>
      <c r="G386">
        <v>1.4671198087391683E+18</v>
      </c>
      <c r="H386" t="s">
        <v>295</v>
      </c>
      <c r="I386" t="s">
        <v>296</v>
      </c>
      <c r="J386" t="s">
        <v>265</v>
      </c>
      <c r="K386" t="s">
        <v>2603</v>
      </c>
      <c r="L386" t="s">
        <v>272</v>
      </c>
      <c r="M386" t="s">
        <v>266</v>
      </c>
      <c r="N386" t="s">
        <v>2604</v>
      </c>
      <c r="O386" t="s">
        <v>2605</v>
      </c>
      <c r="P386">
        <v>0</v>
      </c>
      <c r="Q386">
        <v>0</v>
      </c>
      <c r="R386">
        <v>0</v>
      </c>
      <c r="S386" t="s">
        <v>2371</v>
      </c>
      <c r="T386" t="s">
        <v>266</v>
      </c>
      <c r="U386" t="s">
        <v>2606</v>
      </c>
      <c r="V386" t="b">
        <v>0</v>
      </c>
      <c r="W386" t="s">
        <v>265</v>
      </c>
      <c r="X386">
        <v>1</v>
      </c>
      <c r="Y386" t="s">
        <v>2607</v>
      </c>
      <c r="Z386" t="s">
        <v>265</v>
      </c>
      <c r="AA386" t="s">
        <v>265</v>
      </c>
      <c r="AB386" t="s">
        <v>265</v>
      </c>
      <c r="AC386" t="s">
        <v>265</v>
      </c>
      <c r="AD386" t="s">
        <v>265</v>
      </c>
      <c r="AE386" t="s">
        <v>265</v>
      </c>
      <c r="AF386" t="s">
        <v>266</v>
      </c>
      <c r="AG386" t="s">
        <v>265</v>
      </c>
      <c r="AH386" t="s">
        <v>265</v>
      </c>
      <c r="AI386" t="s">
        <v>265</v>
      </c>
      <c r="AJ386" t="s">
        <v>265</v>
      </c>
      <c r="AL386" t="str">
        <f>IF(SUNA_AGENCY_EN[[#This Row],[relevancy_classification_english]]="Relevant","مناسب",IF(SUNA_AGENCY_EN[[#This Row],[relevancy_classification_english]]="Relevant","عَرَضِيّ",""))</f>
        <v/>
      </c>
      <c r="AN386" t="str">
        <f>IF(SUNA_AGENCY_EN[[#This Row],[sentiment_analysis_english]]="Negative","سلبي",IF(SUNA_AGENCY_EN[[#This Row],[sentiment_analysis_english]]="Neutral","حيادي",IF(SUNA_AGENCY_EN[[#This Row],[sentiment_analysis_english]]="Positive","إيجابي","")))</f>
        <v/>
      </c>
      <c r="AO386" t="str">
        <f>INDEX(TextClassificationList[],MATCH(SUNA_AGENCY_EN[[#This Row],[text_classification_arabic]],TextClassificationList[text_classification_arabic],0),1)</f>
        <v>Politics</v>
      </c>
      <c r="AP386" t="s">
        <v>174</v>
      </c>
      <c r="AQ386" t="e">
        <f>INDEX(TextClassificationList[],MATCH(SUNA_AGENCY_EN[[#This Row],[text_classification_arabic2]],TextClassificationList[text_classification_arabic],0),1)</f>
        <v>#N/A</v>
      </c>
      <c r="AS386" t="e">
        <f>INDEX(TextClassificationList[],MATCH(SUNA_AGENCY_EN[[#This Row],[text_classification_arabic3]],TextClassificationList[text_classification_arabic],0),1)</f>
        <v>#N/A</v>
      </c>
      <c r="AU386" t="e">
        <f>INDEX(TextClassificationList[],MATCH(SUNA_AGENCY_EN[[#This Row],[text_classification_arabic3]],TextClassificationList[text_classification_arabic],0),1)</f>
        <v>#N/A</v>
      </c>
      <c r="AW386" t="e">
        <f>INDEX(TextClassificationList[],MATCH(SUNA_AGENCY_EN[[#This Row],[text_classification_arabic5]],TextClassificationList[text_classification_arabic],0),1)</f>
        <v>#N/A</v>
      </c>
    </row>
    <row r="387" spans="1:49" x14ac:dyDescent="0.2">
      <c r="A387">
        <v>1.6117920979206636E+18</v>
      </c>
      <c r="B387">
        <v>1.6117920979206636E+18</v>
      </c>
      <c r="C387" t="s">
        <v>2608</v>
      </c>
      <c r="D387" s="1">
        <v>44933</v>
      </c>
      <c r="E387" s="2">
        <v>0.85365740740740736</v>
      </c>
      <c r="F387">
        <v>200</v>
      </c>
      <c r="G387">
        <v>1.4671198087391683E+18</v>
      </c>
      <c r="H387" t="s">
        <v>295</v>
      </c>
      <c r="I387" t="s">
        <v>296</v>
      </c>
      <c r="J387" t="s">
        <v>265</v>
      </c>
      <c r="K387" t="s">
        <v>2609</v>
      </c>
      <c r="L387" t="s">
        <v>278</v>
      </c>
      <c r="M387" t="s">
        <v>266</v>
      </c>
      <c r="N387" t="s">
        <v>2610</v>
      </c>
      <c r="O387" t="s">
        <v>2611</v>
      </c>
      <c r="P387">
        <v>0</v>
      </c>
      <c r="Q387">
        <v>0</v>
      </c>
      <c r="R387">
        <v>0</v>
      </c>
      <c r="S387" t="s">
        <v>2371</v>
      </c>
      <c r="T387" t="s">
        <v>266</v>
      </c>
      <c r="U387" t="s">
        <v>2612</v>
      </c>
      <c r="V387" t="b">
        <v>0</v>
      </c>
      <c r="W387" t="s">
        <v>265</v>
      </c>
      <c r="X387">
        <v>1</v>
      </c>
      <c r="Y387" t="s">
        <v>2613</v>
      </c>
      <c r="Z387" t="s">
        <v>265</v>
      </c>
      <c r="AA387" t="s">
        <v>265</v>
      </c>
      <c r="AB387" t="s">
        <v>265</v>
      </c>
      <c r="AC387" t="s">
        <v>265</v>
      </c>
      <c r="AD387" t="s">
        <v>265</v>
      </c>
      <c r="AE387" t="s">
        <v>265</v>
      </c>
      <c r="AF387" t="s">
        <v>266</v>
      </c>
      <c r="AG387" t="s">
        <v>265</v>
      </c>
      <c r="AH387" t="s">
        <v>265</v>
      </c>
      <c r="AI387" t="s">
        <v>265</v>
      </c>
      <c r="AJ387" t="s">
        <v>265</v>
      </c>
      <c r="AL387" t="str">
        <f>IF(SUNA_AGENCY_EN[[#This Row],[relevancy_classification_english]]="Relevant","مناسب",IF(SUNA_AGENCY_EN[[#This Row],[relevancy_classification_english]]="Relevant","عَرَضِيّ",""))</f>
        <v/>
      </c>
      <c r="AN387" t="str">
        <f>IF(SUNA_AGENCY_EN[[#This Row],[sentiment_analysis_english]]="Negative","سلبي",IF(SUNA_AGENCY_EN[[#This Row],[sentiment_analysis_english]]="Neutral","حيادي",IF(SUNA_AGENCY_EN[[#This Row],[sentiment_analysis_english]]="Positive","إيجابي","")))</f>
        <v/>
      </c>
      <c r="AO387" t="str">
        <f>INDEX(TextClassificationList[],MATCH(SUNA_AGENCY_EN[[#This Row],[text_classification_arabic]],TextClassificationList[text_classification_arabic],0),1)</f>
        <v>Politics</v>
      </c>
      <c r="AP387" t="s">
        <v>174</v>
      </c>
      <c r="AQ387" t="e">
        <f>INDEX(TextClassificationList[],MATCH(SUNA_AGENCY_EN[[#This Row],[text_classification_arabic2]],TextClassificationList[text_classification_arabic],0),1)</f>
        <v>#N/A</v>
      </c>
      <c r="AS387" t="e">
        <f>INDEX(TextClassificationList[],MATCH(SUNA_AGENCY_EN[[#This Row],[text_classification_arabic3]],TextClassificationList[text_classification_arabic],0),1)</f>
        <v>#N/A</v>
      </c>
      <c r="AU387" t="e">
        <f>INDEX(TextClassificationList[],MATCH(SUNA_AGENCY_EN[[#This Row],[text_classification_arabic3]],TextClassificationList[text_classification_arabic],0),1)</f>
        <v>#N/A</v>
      </c>
      <c r="AW387" t="e">
        <f>INDEX(TextClassificationList[],MATCH(SUNA_AGENCY_EN[[#This Row],[text_classification_arabic5]],TextClassificationList[text_classification_arabic],0),1)</f>
        <v>#N/A</v>
      </c>
    </row>
    <row r="388" spans="1:49" x14ac:dyDescent="0.2">
      <c r="A388">
        <v>1.6117915800205435E+18</v>
      </c>
      <c r="B388">
        <v>1.6117915800205435E+18</v>
      </c>
      <c r="C388" t="s">
        <v>2614</v>
      </c>
      <c r="D388" s="1">
        <v>44933</v>
      </c>
      <c r="E388" s="2">
        <v>0.85222222222222221</v>
      </c>
      <c r="F388">
        <v>200</v>
      </c>
      <c r="G388">
        <v>1.4671198087391683E+18</v>
      </c>
      <c r="H388" t="s">
        <v>295</v>
      </c>
      <c r="I388" t="s">
        <v>296</v>
      </c>
      <c r="J388" t="s">
        <v>265</v>
      </c>
      <c r="K388" t="s">
        <v>2615</v>
      </c>
      <c r="L388" t="s">
        <v>272</v>
      </c>
      <c r="M388" t="s">
        <v>266</v>
      </c>
      <c r="N388" t="s">
        <v>2616</v>
      </c>
      <c r="O388" t="s">
        <v>2617</v>
      </c>
      <c r="P388">
        <v>0</v>
      </c>
      <c r="Q388">
        <v>0</v>
      </c>
      <c r="R388">
        <v>0</v>
      </c>
      <c r="S388" t="s">
        <v>2371</v>
      </c>
      <c r="T388" t="s">
        <v>266</v>
      </c>
      <c r="U388" t="s">
        <v>2618</v>
      </c>
      <c r="V388" t="b">
        <v>0</v>
      </c>
      <c r="W388" t="s">
        <v>265</v>
      </c>
      <c r="X388">
        <v>1</v>
      </c>
      <c r="Y388" t="s">
        <v>2619</v>
      </c>
      <c r="Z388" t="s">
        <v>265</v>
      </c>
      <c r="AA388" t="s">
        <v>265</v>
      </c>
      <c r="AB388" t="s">
        <v>265</v>
      </c>
      <c r="AC388" t="s">
        <v>265</v>
      </c>
      <c r="AD388" t="s">
        <v>265</v>
      </c>
      <c r="AE388" t="s">
        <v>265</v>
      </c>
      <c r="AF388" t="s">
        <v>266</v>
      </c>
      <c r="AG388" t="s">
        <v>265</v>
      </c>
      <c r="AH388" t="s">
        <v>265</v>
      </c>
      <c r="AI388" t="s">
        <v>265</v>
      </c>
      <c r="AJ388" t="s">
        <v>265</v>
      </c>
      <c r="AL388" t="str">
        <f>IF(SUNA_AGENCY_EN[[#This Row],[relevancy_classification_english]]="Relevant","مناسب",IF(SUNA_AGENCY_EN[[#This Row],[relevancy_classification_english]]="Relevant","عَرَضِيّ",""))</f>
        <v/>
      </c>
      <c r="AN388" t="str">
        <f>IF(SUNA_AGENCY_EN[[#This Row],[sentiment_analysis_english]]="Negative","سلبي",IF(SUNA_AGENCY_EN[[#This Row],[sentiment_analysis_english]]="Neutral","حيادي",IF(SUNA_AGENCY_EN[[#This Row],[sentiment_analysis_english]]="Positive","إيجابي","")))</f>
        <v/>
      </c>
      <c r="AO388" t="str">
        <f>INDEX(TextClassificationList[],MATCH(SUNA_AGENCY_EN[[#This Row],[text_classification_arabic]],TextClassificationList[text_classification_arabic],0),1)</f>
        <v>Politics</v>
      </c>
      <c r="AP388" t="s">
        <v>174</v>
      </c>
      <c r="AQ388" t="e">
        <f>INDEX(TextClassificationList[],MATCH(SUNA_AGENCY_EN[[#This Row],[text_classification_arabic2]],TextClassificationList[text_classification_arabic],0),1)</f>
        <v>#N/A</v>
      </c>
      <c r="AS388" t="e">
        <f>INDEX(TextClassificationList[],MATCH(SUNA_AGENCY_EN[[#This Row],[text_classification_arabic3]],TextClassificationList[text_classification_arabic],0),1)</f>
        <v>#N/A</v>
      </c>
      <c r="AU388" t="e">
        <f>INDEX(TextClassificationList[],MATCH(SUNA_AGENCY_EN[[#This Row],[text_classification_arabic3]],TextClassificationList[text_classification_arabic],0),1)</f>
        <v>#N/A</v>
      </c>
      <c r="AW388" t="e">
        <f>INDEX(TextClassificationList[],MATCH(SUNA_AGENCY_EN[[#This Row],[text_classification_arabic5]],TextClassificationList[text_classification_arabic],0),1)</f>
        <v>#N/A</v>
      </c>
    </row>
    <row r="389" spans="1:49" x14ac:dyDescent="0.2">
      <c r="A389">
        <v>1.6110780549854822E+18</v>
      </c>
      <c r="B389">
        <v>1.6110780549854822E+18</v>
      </c>
      <c r="C389" t="s">
        <v>2620</v>
      </c>
      <c r="D389" s="1">
        <v>44931</v>
      </c>
      <c r="E389" s="2">
        <v>0.883275462962963</v>
      </c>
      <c r="F389">
        <v>200</v>
      </c>
      <c r="G389">
        <v>1.4671198087391683E+18</v>
      </c>
      <c r="H389" t="s">
        <v>295</v>
      </c>
      <c r="I389" t="s">
        <v>296</v>
      </c>
      <c r="J389" t="s">
        <v>265</v>
      </c>
      <c r="K389" t="s">
        <v>2621</v>
      </c>
      <c r="L389" t="s">
        <v>272</v>
      </c>
      <c r="M389" t="s">
        <v>266</v>
      </c>
      <c r="N389" t="s">
        <v>2622</v>
      </c>
      <c r="O389" t="s">
        <v>2623</v>
      </c>
      <c r="P389">
        <v>0</v>
      </c>
      <c r="Q389">
        <v>0</v>
      </c>
      <c r="R389">
        <v>2</v>
      </c>
      <c r="S389" t="s">
        <v>300</v>
      </c>
      <c r="T389" t="s">
        <v>266</v>
      </c>
      <c r="U389" t="s">
        <v>2624</v>
      </c>
      <c r="V389" t="b">
        <v>0</v>
      </c>
      <c r="W389" t="s">
        <v>265</v>
      </c>
      <c r="X389">
        <v>1</v>
      </c>
      <c r="Y389" t="s">
        <v>2625</v>
      </c>
      <c r="Z389" t="s">
        <v>265</v>
      </c>
      <c r="AA389" t="s">
        <v>265</v>
      </c>
      <c r="AB389" t="s">
        <v>265</v>
      </c>
      <c r="AC389" t="s">
        <v>265</v>
      </c>
      <c r="AD389" t="s">
        <v>265</v>
      </c>
      <c r="AE389" t="s">
        <v>265</v>
      </c>
      <c r="AF389" t="s">
        <v>266</v>
      </c>
      <c r="AG389" t="s">
        <v>265</v>
      </c>
      <c r="AH389" t="s">
        <v>265</v>
      </c>
      <c r="AI389" t="s">
        <v>265</v>
      </c>
      <c r="AJ389" t="s">
        <v>265</v>
      </c>
      <c r="AL389" t="str">
        <f>IF(SUNA_AGENCY_EN[[#This Row],[relevancy_classification_english]]="Relevant","مناسب",IF(SUNA_AGENCY_EN[[#This Row],[relevancy_classification_english]]="Relevant","عَرَضِيّ",""))</f>
        <v/>
      </c>
      <c r="AN389" t="str">
        <f>IF(SUNA_AGENCY_EN[[#This Row],[sentiment_analysis_english]]="Negative","سلبي",IF(SUNA_AGENCY_EN[[#This Row],[sentiment_analysis_english]]="Neutral","حيادي",IF(SUNA_AGENCY_EN[[#This Row],[sentiment_analysis_english]]="Positive","إيجابي","")))</f>
        <v/>
      </c>
      <c r="AO389" t="str">
        <f>INDEX(TextClassificationList[],MATCH(SUNA_AGENCY_EN[[#This Row],[text_classification_arabic]],TextClassificationList[text_classification_arabic],0),1)</f>
        <v>Politics</v>
      </c>
      <c r="AP389" t="s">
        <v>174</v>
      </c>
      <c r="AQ389" t="e">
        <f>INDEX(TextClassificationList[],MATCH(SUNA_AGENCY_EN[[#This Row],[text_classification_arabic2]],TextClassificationList[text_classification_arabic],0),1)</f>
        <v>#N/A</v>
      </c>
      <c r="AS389" t="e">
        <f>INDEX(TextClassificationList[],MATCH(SUNA_AGENCY_EN[[#This Row],[text_classification_arabic3]],TextClassificationList[text_classification_arabic],0),1)</f>
        <v>#N/A</v>
      </c>
      <c r="AU389" t="e">
        <f>INDEX(TextClassificationList[],MATCH(SUNA_AGENCY_EN[[#This Row],[text_classification_arabic3]],TextClassificationList[text_classification_arabic],0),1)</f>
        <v>#N/A</v>
      </c>
      <c r="AW389" t="e">
        <f>INDEX(TextClassificationList[],MATCH(SUNA_AGENCY_EN[[#This Row],[text_classification_arabic5]],TextClassificationList[text_classification_arabic],0),1)</f>
        <v>#N/A</v>
      </c>
    </row>
    <row r="390" spans="1:49" x14ac:dyDescent="0.2">
      <c r="A390">
        <v>1.61107732613709E+18</v>
      </c>
      <c r="B390">
        <v>1.61107732613709E+18</v>
      </c>
      <c r="C390" t="s">
        <v>2626</v>
      </c>
      <c r="D390" s="1">
        <v>44931</v>
      </c>
      <c r="E390" s="2">
        <v>0.88126157407407413</v>
      </c>
      <c r="F390">
        <v>200</v>
      </c>
      <c r="G390">
        <v>1.4671198087391683E+18</v>
      </c>
      <c r="H390" t="s">
        <v>295</v>
      </c>
      <c r="I390" t="s">
        <v>296</v>
      </c>
      <c r="J390" t="s">
        <v>265</v>
      </c>
      <c r="K390" t="s">
        <v>2627</v>
      </c>
      <c r="L390" t="s">
        <v>272</v>
      </c>
      <c r="M390" t="s">
        <v>266</v>
      </c>
      <c r="N390" t="s">
        <v>2628</v>
      </c>
      <c r="O390" t="s">
        <v>2629</v>
      </c>
      <c r="P390">
        <v>0</v>
      </c>
      <c r="Q390">
        <v>0</v>
      </c>
      <c r="R390">
        <v>0</v>
      </c>
      <c r="S390" t="s">
        <v>300</v>
      </c>
      <c r="T390" t="s">
        <v>266</v>
      </c>
      <c r="U390" t="s">
        <v>2630</v>
      </c>
      <c r="V390" t="b">
        <v>0</v>
      </c>
      <c r="W390" t="s">
        <v>265</v>
      </c>
      <c r="X390">
        <v>1</v>
      </c>
      <c r="Y390" t="s">
        <v>2631</v>
      </c>
      <c r="Z390" t="s">
        <v>265</v>
      </c>
      <c r="AA390" t="s">
        <v>265</v>
      </c>
      <c r="AB390" t="s">
        <v>265</v>
      </c>
      <c r="AC390" t="s">
        <v>265</v>
      </c>
      <c r="AD390" t="s">
        <v>265</v>
      </c>
      <c r="AE390" t="s">
        <v>265</v>
      </c>
      <c r="AF390" t="s">
        <v>266</v>
      </c>
      <c r="AG390" t="s">
        <v>265</v>
      </c>
      <c r="AH390" t="s">
        <v>265</v>
      </c>
      <c r="AI390" t="s">
        <v>265</v>
      </c>
      <c r="AJ390" t="s">
        <v>265</v>
      </c>
      <c r="AL390" t="str">
        <f>IF(SUNA_AGENCY_EN[[#This Row],[relevancy_classification_english]]="Relevant","مناسب",IF(SUNA_AGENCY_EN[[#This Row],[relevancy_classification_english]]="Relevant","عَرَضِيّ",""))</f>
        <v/>
      </c>
      <c r="AN390" t="str">
        <f>IF(SUNA_AGENCY_EN[[#This Row],[sentiment_analysis_english]]="Negative","سلبي",IF(SUNA_AGENCY_EN[[#This Row],[sentiment_analysis_english]]="Neutral","حيادي",IF(SUNA_AGENCY_EN[[#This Row],[sentiment_analysis_english]]="Positive","إيجابي","")))</f>
        <v/>
      </c>
      <c r="AO390" t="str">
        <f>INDEX(TextClassificationList[],MATCH(SUNA_AGENCY_EN[[#This Row],[text_classification_arabic]],TextClassificationList[text_classification_arabic],0),1)</f>
        <v>Politics</v>
      </c>
      <c r="AP390" t="s">
        <v>174</v>
      </c>
      <c r="AQ390" t="e">
        <f>INDEX(TextClassificationList[],MATCH(SUNA_AGENCY_EN[[#This Row],[text_classification_arabic2]],TextClassificationList[text_classification_arabic],0),1)</f>
        <v>#N/A</v>
      </c>
      <c r="AS390" t="e">
        <f>INDEX(TextClassificationList[],MATCH(SUNA_AGENCY_EN[[#This Row],[text_classification_arabic3]],TextClassificationList[text_classification_arabic],0),1)</f>
        <v>#N/A</v>
      </c>
      <c r="AU390" t="e">
        <f>INDEX(TextClassificationList[],MATCH(SUNA_AGENCY_EN[[#This Row],[text_classification_arabic3]],TextClassificationList[text_classification_arabic],0),1)</f>
        <v>#N/A</v>
      </c>
      <c r="AW390" t="e">
        <f>INDEX(TextClassificationList[],MATCH(SUNA_AGENCY_EN[[#This Row],[text_classification_arabic5]],TextClassificationList[text_classification_arabic],0),1)</f>
        <v>#N/A</v>
      </c>
    </row>
    <row r="391" spans="1:49" x14ac:dyDescent="0.2">
      <c r="A391">
        <v>1.6110765523721257E+18</v>
      </c>
      <c r="B391">
        <v>1.6110765523721257E+18</v>
      </c>
      <c r="C391" t="s">
        <v>2632</v>
      </c>
      <c r="D391" s="1">
        <v>44931</v>
      </c>
      <c r="E391" s="2">
        <v>0.87913194444444442</v>
      </c>
      <c r="F391">
        <v>200</v>
      </c>
      <c r="G391">
        <v>1.4671198087391683E+18</v>
      </c>
      <c r="H391" t="s">
        <v>295</v>
      </c>
      <c r="I391" t="s">
        <v>296</v>
      </c>
      <c r="J391" t="s">
        <v>265</v>
      </c>
      <c r="K391" t="s">
        <v>2633</v>
      </c>
      <c r="L391" t="s">
        <v>272</v>
      </c>
      <c r="M391" t="s">
        <v>266</v>
      </c>
      <c r="N391" t="s">
        <v>2634</v>
      </c>
      <c r="O391" t="s">
        <v>2635</v>
      </c>
      <c r="P391">
        <v>0</v>
      </c>
      <c r="Q391">
        <v>0</v>
      </c>
      <c r="R391">
        <v>0</v>
      </c>
      <c r="S391" t="s">
        <v>300</v>
      </c>
      <c r="T391" t="s">
        <v>266</v>
      </c>
      <c r="U391" t="s">
        <v>2636</v>
      </c>
      <c r="V391" t="b">
        <v>0</v>
      </c>
      <c r="W391" t="s">
        <v>265</v>
      </c>
      <c r="X391">
        <v>1</v>
      </c>
      <c r="Y391" t="s">
        <v>2637</v>
      </c>
      <c r="Z391" t="s">
        <v>265</v>
      </c>
      <c r="AA391" t="s">
        <v>265</v>
      </c>
      <c r="AB391" t="s">
        <v>265</v>
      </c>
      <c r="AC391" t="s">
        <v>265</v>
      </c>
      <c r="AD391" t="s">
        <v>265</v>
      </c>
      <c r="AE391" t="s">
        <v>265</v>
      </c>
      <c r="AF391" t="s">
        <v>266</v>
      </c>
      <c r="AG391" t="s">
        <v>265</v>
      </c>
      <c r="AH391" t="s">
        <v>265</v>
      </c>
      <c r="AI391" t="s">
        <v>265</v>
      </c>
      <c r="AJ391" t="s">
        <v>265</v>
      </c>
      <c r="AL391" t="str">
        <f>IF(SUNA_AGENCY_EN[[#This Row],[relevancy_classification_english]]="Relevant","مناسب",IF(SUNA_AGENCY_EN[[#This Row],[relevancy_classification_english]]="Relevant","عَرَضِيّ",""))</f>
        <v/>
      </c>
      <c r="AN391" t="str">
        <f>IF(SUNA_AGENCY_EN[[#This Row],[sentiment_analysis_english]]="Negative","سلبي",IF(SUNA_AGENCY_EN[[#This Row],[sentiment_analysis_english]]="Neutral","حيادي",IF(SUNA_AGENCY_EN[[#This Row],[sentiment_analysis_english]]="Positive","إيجابي","")))</f>
        <v/>
      </c>
      <c r="AO391" t="str">
        <f>INDEX(TextClassificationList[],MATCH(SUNA_AGENCY_EN[[#This Row],[text_classification_arabic]],TextClassificationList[text_classification_arabic],0),1)</f>
        <v>Politics</v>
      </c>
      <c r="AP391" t="s">
        <v>174</v>
      </c>
      <c r="AQ391" t="e">
        <f>INDEX(TextClassificationList[],MATCH(SUNA_AGENCY_EN[[#This Row],[text_classification_arabic2]],TextClassificationList[text_classification_arabic],0),1)</f>
        <v>#N/A</v>
      </c>
      <c r="AS391" t="e">
        <f>INDEX(TextClassificationList[],MATCH(SUNA_AGENCY_EN[[#This Row],[text_classification_arabic3]],TextClassificationList[text_classification_arabic],0),1)</f>
        <v>#N/A</v>
      </c>
      <c r="AU391" t="e">
        <f>INDEX(TextClassificationList[],MATCH(SUNA_AGENCY_EN[[#This Row],[text_classification_arabic3]],TextClassificationList[text_classification_arabic],0),1)</f>
        <v>#N/A</v>
      </c>
      <c r="AW391" t="e">
        <f>INDEX(TextClassificationList[],MATCH(SUNA_AGENCY_EN[[#This Row],[text_classification_arabic5]],TextClassificationList[text_classification_arabic],0),1)</f>
        <v>#N/A</v>
      </c>
    </row>
    <row r="392" spans="1:49" x14ac:dyDescent="0.2">
      <c r="A392">
        <v>1.6110528763313807E+18</v>
      </c>
      <c r="B392">
        <v>1.6110528763313807E+18</v>
      </c>
      <c r="C392" t="s">
        <v>2638</v>
      </c>
      <c r="D392" s="1">
        <v>44931</v>
      </c>
      <c r="E392" s="2">
        <v>0.81379629629629635</v>
      </c>
      <c r="F392">
        <v>200</v>
      </c>
      <c r="G392">
        <v>1.4671198087391683E+18</v>
      </c>
      <c r="H392" t="s">
        <v>295</v>
      </c>
      <c r="I392" t="s">
        <v>296</v>
      </c>
      <c r="J392" t="s">
        <v>265</v>
      </c>
      <c r="K392" t="s">
        <v>2639</v>
      </c>
      <c r="L392" t="s">
        <v>272</v>
      </c>
      <c r="M392" t="s">
        <v>266</v>
      </c>
      <c r="N392" t="s">
        <v>2640</v>
      </c>
      <c r="O392" t="s">
        <v>2641</v>
      </c>
      <c r="P392">
        <v>0</v>
      </c>
      <c r="Q392">
        <v>0</v>
      </c>
      <c r="R392">
        <v>1</v>
      </c>
      <c r="S392" t="s">
        <v>300</v>
      </c>
      <c r="T392" t="s">
        <v>266</v>
      </c>
      <c r="U392" t="s">
        <v>2642</v>
      </c>
      <c r="V392" t="b">
        <v>0</v>
      </c>
      <c r="W392" t="s">
        <v>265</v>
      </c>
      <c r="X392">
        <v>1</v>
      </c>
      <c r="Y392" t="s">
        <v>2643</v>
      </c>
      <c r="Z392" t="s">
        <v>265</v>
      </c>
      <c r="AA392" t="s">
        <v>265</v>
      </c>
      <c r="AB392" t="s">
        <v>265</v>
      </c>
      <c r="AC392" t="s">
        <v>265</v>
      </c>
      <c r="AD392" t="s">
        <v>265</v>
      </c>
      <c r="AE392" t="s">
        <v>265</v>
      </c>
      <c r="AF392" t="s">
        <v>266</v>
      </c>
      <c r="AG392" t="s">
        <v>265</v>
      </c>
      <c r="AH392" t="s">
        <v>265</v>
      </c>
      <c r="AI392" t="s">
        <v>265</v>
      </c>
      <c r="AJ392" t="s">
        <v>265</v>
      </c>
      <c r="AL392" t="str">
        <f>IF(SUNA_AGENCY_EN[[#This Row],[relevancy_classification_english]]="Relevant","مناسب",IF(SUNA_AGENCY_EN[[#This Row],[relevancy_classification_english]]="Relevant","عَرَضِيّ",""))</f>
        <v/>
      </c>
      <c r="AN392" t="str">
        <f>IF(SUNA_AGENCY_EN[[#This Row],[sentiment_analysis_english]]="Negative","سلبي",IF(SUNA_AGENCY_EN[[#This Row],[sentiment_analysis_english]]="Neutral","حيادي",IF(SUNA_AGENCY_EN[[#This Row],[sentiment_analysis_english]]="Positive","إيجابي","")))</f>
        <v/>
      </c>
      <c r="AO392" t="str">
        <f>INDEX(TextClassificationList[],MATCH(SUNA_AGENCY_EN[[#This Row],[text_classification_arabic]],TextClassificationList[text_classification_arabic],0),1)</f>
        <v>Politics</v>
      </c>
      <c r="AP392" t="s">
        <v>174</v>
      </c>
      <c r="AQ392" t="e">
        <f>INDEX(TextClassificationList[],MATCH(SUNA_AGENCY_EN[[#This Row],[text_classification_arabic2]],TextClassificationList[text_classification_arabic],0),1)</f>
        <v>#N/A</v>
      </c>
      <c r="AS392" t="e">
        <f>INDEX(TextClassificationList[],MATCH(SUNA_AGENCY_EN[[#This Row],[text_classification_arabic3]],TextClassificationList[text_classification_arabic],0),1)</f>
        <v>#N/A</v>
      </c>
      <c r="AU392" t="e">
        <f>INDEX(TextClassificationList[],MATCH(SUNA_AGENCY_EN[[#This Row],[text_classification_arabic3]],TextClassificationList[text_classification_arabic],0),1)</f>
        <v>#N/A</v>
      </c>
      <c r="AW392" t="e">
        <f>INDEX(TextClassificationList[],MATCH(SUNA_AGENCY_EN[[#This Row],[text_classification_arabic5]],TextClassificationList[text_classification_arabic],0),1)</f>
        <v>#N/A</v>
      </c>
    </row>
    <row r="393" spans="1:49" x14ac:dyDescent="0.2">
      <c r="A393">
        <v>1.6110418143198577E+18</v>
      </c>
      <c r="B393">
        <v>1.6110418143198577E+18</v>
      </c>
      <c r="C393" t="s">
        <v>2644</v>
      </c>
      <c r="D393" s="1">
        <v>44931</v>
      </c>
      <c r="E393" s="2">
        <v>0.78326388888888887</v>
      </c>
      <c r="F393">
        <v>200</v>
      </c>
      <c r="G393">
        <v>1.4671198087391683E+18</v>
      </c>
      <c r="H393" t="s">
        <v>295</v>
      </c>
      <c r="I393" t="s">
        <v>296</v>
      </c>
      <c r="J393" t="s">
        <v>265</v>
      </c>
      <c r="K393" t="s">
        <v>2645</v>
      </c>
      <c r="L393" t="s">
        <v>272</v>
      </c>
      <c r="M393" t="s">
        <v>266</v>
      </c>
      <c r="N393" t="s">
        <v>2646</v>
      </c>
      <c r="O393" t="s">
        <v>2647</v>
      </c>
      <c r="P393">
        <v>0</v>
      </c>
      <c r="Q393">
        <v>0</v>
      </c>
      <c r="R393">
        <v>0</v>
      </c>
      <c r="S393" t="s">
        <v>300</v>
      </c>
      <c r="T393" t="s">
        <v>266</v>
      </c>
      <c r="U393" t="s">
        <v>2648</v>
      </c>
      <c r="V393" t="b">
        <v>0</v>
      </c>
      <c r="W393" t="s">
        <v>265</v>
      </c>
      <c r="X393">
        <v>1</v>
      </c>
      <c r="Y393" t="s">
        <v>2649</v>
      </c>
      <c r="Z393" t="s">
        <v>265</v>
      </c>
      <c r="AA393" t="s">
        <v>265</v>
      </c>
      <c r="AB393" t="s">
        <v>265</v>
      </c>
      <c r="AC393" t="s">
        <v>265</v>
      </c>
      <c r="AD393" t="s">
        <v>265</v>
      </c>
      <c r="AE393" t="s">
        <v>265</v>
      </c>
      <c r="AF393" t="s">
        <v>266</v>
      </c>
      <c r="AG393" t="s">
        <v>265</v>
      </c>
      <c r="AH393" t="s">
        <v>265</v>
      </c>
      <c r="AI393" t="s">
        <v>265</v>
      </c>
      <c r="AJ393" t="s">
        <v>265</v>
      </c>
      <c r="AL393" t="str">
        <f>IF(SUNA_AGENCY_EN[[#This Row],[relevancy_classification_english]]="Relevant","مناسب",IF(SUNA_AGENCY_EN[[#This Row],[relevancy_classification_english]]="Relevant","عَرَضِيّ",""))</f>
        <v/>
      </c>
      <c r="AN393" t="str">
        <f>IF(SUNA_AGENCY_EN[[#This Row],[sentiment_analysis_english]]="Negative","سلبي",IF(SUNA_AGENCY_EN[[#This Row],[sentiment_analysis_english]]="Neutral","حيادي",IF(SUNA_AGENCY_EN[[#This Row],[sentiment_analysis_english]]="Positive","إيجابي","")))</f>
        <v/>
      </c>
      <c r="AO393" t="str">
        <f>INDEX(TextClassificationList[],MATCH(SUNA_AGENCY_EN[[#This Row],[text_classification_arabic]],TextClassificationList[text_classification_arabic],0),1)</f>
        <v>Politics</v>
      </c>
      <c r="AP393" t="s">
        <v>174</v>
      </c>
      <c r="AQ393" t="e">
        <f>INDEX(TextClassificationList[],MATCH(SUNA_AGENCY_EN[[#This Row],[text_classification_arabic2]],TextClassificationList[text_classification_arabic],0),1)</f>
        <v>#N/A</v>
      </c>
      <c r="AS393" t="e">
        <f>INDEX(TextClassificationList[],MATCH(SUNA_AGENCY_EN[[#This Row],[text_classification_arabic3]],TextClassificationList[text_classification_arabic],0),1)</f>
        <v>#N/A</v>
      </c>
      <c r="AU393" t="e">
        <f>INDEX(TextClassificationList[],MATCH(SUNA_AGENCY_EN[[#This Row],[text_classification_arabic3]],TextClassificationList[text_classification_arabic],0),1)</f>
        <v>#N/A</v>
      </c>
      <c r="AW393" t="e">
        <f>INDEX(TextClassificationList[],MATCH(SUNA_AGENCY_EN[[#This Row],[text_classification_arabic5]],TextClassificationList[text_classification_arabic],0),1)</f>
        <v>#N/A</v>
      </c>
    </row>
    <row r="394" spans="1:49" x14ac:dyDescent="0.2">
      <c r="A394">
        <v>1.6110369489146348E+18</v>
      </c>
      <c r="B394">
        <v>1.6110369489146348E+18</v>
      </c>
      <c r="C394" t="s">
        <v>2650</v>
      </c>
      <c r="D394" s="1">
        <v>44931</v>
      </c>
      <c r="E394" s="2">
        <v>0.76983796296296292</v>
      </c>
      <c r="F394">
        <v>200</v>
      </c>
      <c r="G394">
        <v>1.4671198087391683E+18</v>
      </c>
      <c r="H394" t="s">
        <v>295</v>
      </c>
      <c r="I394" t="s">
        <v>296</v>
      </c>
      <c r="J394" t="s">
        <v>265</v>
      </c>
      <c r="K394" t="s">
        <v>2651</v>
      </c>
      <c r="L394" t="s">
        <v>272</v>
      </c>
      <c r="M394" t="s">
        <v>266</v>
      </c>
      <c r="N394" t="s">
        <v>2652</v>
      </c>
      <c r="O394" t="s">
        <v>2653</v>
      </c>
      <c r="P394">
        <v>0</v>
      </c>
      <c r="Q394">
        <v>0</v>
      </c>
      <c r="R394">
        <v>0</v>
      </c>
      <c r="S394" t="s">
        <v>300</v>
      </c>
      <c r="T394" t="s">
        <v>266</v>
      </c>
      <c r="U394" t="s">
        <v>2654</v>
      </c>
      <c r="V394" t="b">
        <v>0</v>
      </c>
      <c r="W394" t="s">
        <v>265</v>
      </c>
      <c r="X394">
        <v>1</v>
      </c>
      <c r="Y394" t="s">
        <v>2655</v>
      </c>
      <c r="Z394" t="s">
        <v>265</v>
      </c>
      <c r="AA394" t="s">
        <v>265</v>
      </c>
      <c r="AB394" t="s">
        <v>265</v>
      </c>
      <c r="AC394" t="s">
        <v>265</v>
      </c>
      <c r="AD394" t="s">
        <v>265</v>
      </c>
      <c r="AE394" t="s">
        <v>265</v>
      </c>
      <c r="AF394" t="s">
        <v>266</v>
      </c>
      <c r="AG394" t="s">
        <v>265</v>
      </c>
      <c r="AH394" t="s">
        <v>265</v>
      </c>
      <c r="AI394" t="s">
        <v>265</v>
      </c>
      <c r="AJ394" t="s">
        <v>265</v>
      </c>
      <c r="AL394" t="str">
        <f>IF(SUNA_AGENCY_EN[[#This Row],[relevancy_classification_english]]="Relevant","مناسب",IF(SUNA_AGENCY_EN[[#This Row],[relevancy_classification_english]]="Relevant","عَرَضِيّ",""))</f>
        <v/>
      </c>
      <c r="AN394" t="str">
        <f>IF(SUNA_AGENCY_EN[[#This Row],[sentiment_analysis_english]]="Negative","سلبي",IF(SUNA_AGENCY_EN[[#This Row],[sentiment_analysis_english]]="Neutral","حيادي",IF(SUNA_AGENCY_EN[[#This Row],[sentiment_analysis_english]]="Positive","إيجابي","")))</f>
        <v/>
      </c>
      <c r="AO394" t="str">
        <f>INDEX(TextClassificationList[],MATCH(SUNA_AGENCY_EN[[#This Row],[text_classification_arabic]],TextClassificationList[text_classification_arabic],0),1)</f>
        <v>Politics</v>
      </c>
      <c r="AP394" t="s">
        <v>174</v>
      </c>
      <c r="AQ394" t="e">
        <f>INDEX(TextClassificationList[],MATCH(SUNA_AGENCY_EN[[#This Row],[text_classification_arabic2]],TextClassificationList[text_classification_arabic],0),1)</f>
        <v>#N/A</v>
      </c>
      <c r="AS394" t="e">
        <f>INDEX(TextClassificationList[],MATCH(SUNA_AGENCY_EN[[#This Row],[text_classification_arabic3]],TextClassificationList[text_classification_arabic],0),1)</f>
        <v>#N/A</v>
      </c>
      <c r="AU394" t="e">
        <f>INDEX(TextClassificationList[],MATCH(SUNA_AGENCY_EN[[#This Row],[text_classification_arabic3]],TextClassificationList[text_classification_arabic],0),1)</f>
        <v>#N/A</v>
      </c>
      <c r="AW394" t="e">
        <f>INDEX(TextClassificationList[],MATCH(SUNA_AGENCY_EN[[#This Row],[text_classification_arabic5]],TextClassificationList[text_classification_arabic],0),1)</f>
        <v>#N/A</v>
      </c>
    </row>
    <row r="395" spans="1:49" x14ac:dyDescent="0.2">
      <c r="A395">
        <v>1.6110218715033149E+18</v>
      </c>
      <c r="B395">
        <v>1.6110218715033149E+18</v>
      </c>
      <c r="C395" t="s">
        <v>2656</v>
      </c>
      <c r="D395" s="1">
        <v>44931</v>
      </c>
      <c r="E395" s="2">
        <v>0.72824074074074074</v>
      </c>
      <c r="F395">
        <v>200</v>
      </c>
      <c r="G395">
        <v>1.4671198087391683E+18</v>
      </c>
      <c r="H395" t="s">
        <v>295</v>
      </c>
      <c r="I395" t="s">
        <v>296</v>
      </c>
      <c r="J395" t="s">
        <v>265</v>
      </c>
      <c r="K395" t="s">
        <v>2657</v>
      </c>
      <c r="L395" t="s">
        <v>272</v>
      </c>
      <c r="M395" t="s">
        <v>266</v>
      </c>
      <c r="N395" t="s">
        <v>2658</v>
      </c>
      <c r="O395" t="s">
        <v>2659</v>
      </c>
      <c r="P395">
        <v>0</v>
      </c>
      <c r="Q395">
        <v>0</v>
      </c>
      <c r="R395">
        <v>0</v>
      </c>
      <c r="S395" t="s">
        <v>300</v>
      </c>
      <c r="T395" t="s">
        <v>266</v>
      </c>
      <c r="U395" t="s">
        <v>2660</v>
      </c>
      <c r="V395" t="b">
        <v>0</v>
      </c>
      <c r="W395" t="s">
        <v>265</v>
      </c>
      <c r="X395">
        <v>1</v>
      </c>
      <c r="Y395" t="s">
        <v>2661</v>
      </c>
      <c r="Z395" t="s">
        <v>265</v>
      </c>
      <c r="AA395" t="s">
        <v>265</v>
      </c>
      <c r="AB395" t="s">
        <v>265</v>
      </c>
      <c r="AC395" t="s">
        <v>265</v>
      </c>
      <c r="AD395" t="s">
        <v>265</v>
      </c>
      <c r="AE395" t="s">
        <v>265</v>
      </c>
      <c r="AF395" t="s">
        <v>266</v>
      </c>
      <c r="AG395" t="s">
        <v>265</v>
      </c>
      <c r="AH395" t="s">
        <v>265</v>
      </c>
      <c r="AI395" t="s">
        <v>265</v>
      </c>
      <c r="AJ395" t="s">
        <v>265</v>
      </c>
      <c r="AL395" t="str">
        <f>IF(SUNA_AGENCY_EN[[#This Row],[relevancy_classification_english]]="Relevant","مناسب",IF(SUNA_AGENCY_EN[[#This Row],[relevancy_classification_english]]="Relevant","عَرَضِيّ",""))</f>
        <v/>
      </c>
      <c r="AN395" t="str">
        <f>IF(SUNA_AGENCY_EN[[#This Row],[sentiment_analysis_english]]="Negative","سلبي",IF(SUNA_AGENCY_EN[[#This Row],[sentiment_analysis_english]]="Neutral","حيادي",IF(SUNA_AGENCY_EN[[#This Row],[sentiment_analysis_english]]="Positive","إيجابي","")))</f>
        <v/>
      </c>
      <c r="AO395" t="str">
        <f>INDEX(TextClassificationList[],MATCH(SUNA_AGENCY_EN[[#This Row],[text_classification_arabic]],TextClassificationList[text_classification_arabic],0),1)</f>
        <v>Politics</v>
      </c>
      <c r="AP395" t="s">
        <v>174</v>
      </c>
      <c r="AQ395" t="e">
        <f>INDEX(TextClassificationList[],MATCH(SUNA_AGENCY_EN[[#This Row],[text_classification_arabic2]],TextClassificationList[text_classification_arabic],0),1)</f>
        <v>#N/A</v>
      </c>
      <c r="AS395" t="e">
        <f>INDEX(TextClassificationList[],MATCH(SUNA_AGENCY_EN[[#This Row],[text_classification_arabic3]],TextClassificationList[text_classification_arabic],0),1)</f>
        <v>#N/A</v>
      </c>
      <c r="AU395" t="e">
        <f>INDEX(TextClassificationList[],MATCH(SUNA_AGENCY_EN[[#This Row],[text_classification_arabic3]],TextClassificationList[text_classification_arabic],0),1)</f>
        <v>#N/A</v>
      </c>
      <c r="AW395" t="e">
        <f>INDEX(TextClassificationList[],MATCH(SUNA_AGENCY_EN[[#This Row],[text_classification_arabic5]],TextClassificationList[text_classification_arabic],0),1)</f>
        <v>#N/A</v>
      </c>
    </row>
    <row r="396" spans="1:49" hidden="1" x14ac:dyDescent="0.2">
      <c r="A396">
        <v>1.6110182027793818E+18</v>
      </c>
      <c r="B396">
        <v>1.6110182027793818E+18</v>
      </c>
      <c r="C396" t="s">
        <v>2662</v>
      </c>
      <c r="D396" s="1">
        <v>44931</v>
      </c>
      <c r="E396" s="2">
        <v>0.71811342592592597</v>
      </c>
      <c r="F396">
        <v>200</v>
      </c>
      <c r="G396">
        <v>1.4671198087391683E+18</v>
      </c>
      <c r="H396" t="s">
        <v>295</v>
      </c>
      <c r="I396" t="s">
        <v>296</v>
      </c>
      <c r="J396" t="s">
        <v>265</v>
      </c>
      <c r="K396" t="s">
        <v>2663</v>
      </c>
      <c r="L396" t="s">
        <v>272</v>
      </c>
      <c r="M396" t="s">
        <v>266</v>
      </c>
      <c r="N396" t="s">
        <v>2664</v>
      </c>
      <c r="O396" t="s">
        <v>2665</v>
      </c>
      <c r="P396">
        <v>0</v>
      </c>
      <c r="Q396">
        <v>0</v>
      </c>
      <c r="R396">
        <v>0</v>
      </c>
      <c r="S396" t="s">
        <v>300</v>
      </c>
      <c r="T396" t="s">
        <v>266</v>
      </c>
      <c r="U396" t="s">
        <v>2666</v>
      </c>
      <c r="V396" t="b">
        <v>0</v>
      </c>
      <c r="W396" t="s">
        <v>265</v>
      </c>
      <c r="X396">
        <v>1</v>
      </c>
      <c r="Y396" t="s">
        <v>2667</v>
      </c>
      <c r="Z396" t="s">
        <v>265</v>
      </c>
      <c r="AA396" t="s">
        <v>265</v>
      </c>
      <c r="AB396" t="s">
        <v>265</v>
      </c>
      <c r="AC396" t="s">
        <v>265</v>
      </c>
      <c r="AD396" t="s">
        <v>265</v>
      </c>
      <c r="AE396" t="s">
        <v>265</v>
      </c>
      <c r="AF396" t="s">
        <v>266</v>
      </c>
      <c r="AG396" t="s">
        <v>265</v>
      </c>
      <c r="AH396" t="s">
        <v>265</v>
      </c>
      <c r="AI396" t="s">
        <v>265</v>
      </c>
      <c r="AJ396" t="s">
        <v>265</v>
      </c>
      <c r="AK396" t="s">
        <v>267</v>
      </c>
      <c r="AL396" t="str">
        <f>IF(SUNA_AGENCY_EN[[#This Row],[relevancy_classification_english]]="Relevant","مناسب",IF(SUNA_AGENCY_EN[[#This Row],[relevancy_classification_english]]="Relevant","عَرَضِيّ",""))</f>
        <v>مناسب</v>
      </c>
      <c r="AM396" t="s">
        <v>269</v>
      </c>
      <c r="AN396" t="str">
        <f>IF(SUNA_AGENCY_EN[[#This Row],[sentiment_analysis_english]]="Negative","سلبي",IF(SUNA_AGENCY_EN[[#This Row],[sentiment_analysis_english]]="Neutral","حيادي",IF(SUNA_AGENCY_EN[[#This Row],[sentiment_analysis_english]]="Positive","إيجابي","")))</f>
        <v>إيجابي</v>
      </c>
      <c r="AO396" t="str">
        <f>INDEX(TextClassificationList[],MATCH(SUNA_AGENCY_EN[[#This Row],[text_classification_arabic]],TextClassificationList[text_classification_arabic],0),1)</f>
        <v>Politics</v>
      </c>
      <c r="AP396" t="s">
        <v>174</v>
      </c>
      <c r="AQ396" t="e">
        <f>INDEX(TextClassificationList[],MATCH(SUNA_AGENCY_EN[[#This Row],[text_classification_arabic2]],TextClassificationList[text_classification_arabic],0),1)</f>
        <v>#N/A</v>
      </c>
      <c r="AS396" t="e">
        <f>INDEX(TextClassificationList[],MATCH(SUNA_AGENCY_EN[[#This Row],[text_classification_arabic3]],TextClassificationList[text_classification_arabic],0),1)</f>
        <v>#N/A</v>
      </c>
      <c r="AU396" t="e">
        <f>INDEX(TextClassificationList[],MATCH(SUNA_AGENCY_EN[[#This Row],[text_classification_arabic3]],TextClassificationList[text_classification_arabic],0),1)</f>
        <v>#N/A</v>
      </c>
      <c r="AW396" t="e">
        <f>INDEX(TextClassificationList[],MATCH(SUNA_AGENCY_EN[[#This Row],[text_classification_arabic5]],TextClassificationList[text_classification_arabic],0),1)</f>
        <v>#N/A</v>
      </c>
    </row>
    <row r="397" spans="1:49" hidden="1" x14ac:dyDescent="0.2">
      <c r="A397">
        <v>1.6110170441403679E+18</v>
      </c>
      <c r="B397">
        <v>1.6110170441403679E+18</v>
      </c>
      <c r="C397" t="s">
        <v>2668</v>
      </c>
      <c r="D397" s="1">
        <v>44931</v>
      </c>
      <c r="E397" s="2">
        <v>0.71491898148148147</v>
      </c>
      <c r="F397">
        <v>200</v>
      </c>
      <c r="G397">
        <v>1.4671198087391683E+18</v>
      </c>
      <c r="H397" t="s">
        <v>295</v>
      </c>
      <c r="I397" t="s">
        <v>296</v>
      </c>
      <c r="J397" t="s">
        <v>265</v>
      </c>
      <c r="K397" t="s">
        <v>2669</v>
      </c>
      <c r="L397" t="s">
        <v>272</v>
      </c>
      <c r="M397" t="s">
        <v>266</v>
      </c>
      <c r="N397" t="s">
        <v>2670</v>
      </c>
      <c r="O397" t="s">
        <v>2671</v>
      </c>
      <c r="P397">
        <v>0</v>
      </c>
      <c r="Q397">
        <v>0</v>
      </c>
      <c r="R397">
        <v>0</v>
      </c>
      <c r="S397" t="s">
        <v>300</v>
      </c>
      <c r="T397" t="s">
        <v>266</v>
      </c>
      <c r="U397" t="s">
        <v>2672</v>
      </c>
      <c r="V397" t="b">
        <v>0</v>
      </c>
      <c r="W397" t="s">
        <v>265</v>
      </c>
      <c r="X397">
        <v>1</v>
      </c>
      <c r="Y397" t="s">
        <v>2673</v>
      </c>
      <c r="Z397" t="s">
        <v>265</v>
      </c>
      <c r="AA397" t="s">
        <v>265</v>
      </c>
      <c r="AB397" t="s">
        <v>265</v>
      </c>
      <c r="AC397" t="s">
        <v>265</v>
      </c>
      <c r="AD397" t="s">
        <v>265</v>
      </c>
      <c r="AE397" t="s">
        <v>265</v>
      </c>
      <c r="AF397" t="s">
        <v>266</v>
      </c>
      <c r="AG397" t="s">
        <v>265</v>
      </c>
      <c r="AH397" t="s">
        <v>265</v>
      </c>
      <c r="AI397" t="s">
        <v>265</v>
      </c>
      <c r="AJ397" t="s">
        <v>265</v>
      </c>
      <c r="AK397" t="s">
        <v>267</v>
      </c>
      <c r="AL397" t="str">
        <f>IF(SUNA_AGENCY_EN[[#This Row],[relevancy_classification_english]]="Relevant","مناسب",IF(SUNA_AGENCY_EN[[#This Row],[relevancy_classification_english]]="Relevant","عَرَضِيّ",""))</f>
        <v>مناسب</v>
      </c>
      <c r="AM397" t="s">
        <v>269</v>
      </c>
      <c r="AN397" t="str">
        <f>IF(SUNA_AGENCY_EN[[#This Row],[sentiment_analysis_english]]="Negative","سلبي",IF(SUNA_AGENCY_EN[[#This Row],[sentiment_analysis_english]]="Neutral","حيادي",IF(SUNA_AGENCY_EN[[#This Row],[sentiment_analysis_english]]="Positive","إيجابي","")))</f>
        <v>إيجابي</v>
      </c>
      <c r="AO397" t="str">
        <f>INDEX(TextClassificationList[],MATCH(SUNA_AGENCY_EN[[#This Row],[text_classification_arabic]],TextClassificationList[text_classification_arabic],0),1)</f>
        <v>Politics</v>
      </c>
      <c r="AP397" t="s">
        <v>174</v>
      </c>
      <c r="AQ397" t="e">
        <f>INDEX(TextClassificationList[],MATCH(SUNA_AGENCY_EN[[#This Row],[text_classification_arabic2]],TextClassificationList[text_classification_arabic],0),1)</f>
        <v>#N/A</v>
      </c>
      <c r="AS397" t="e">
        <f>INDEX(TextClassificationList[],MATCH(SUNA_AGENCY_EN[[#This Row],[text_classification_arabic3]],TextClassificationList[text_classification_arabic],0),1)</f>
        <v>#N/A</v>
      </c>
      <c r="AU397" t="e">
        <f>INDEX(TextClassificationList[],MATCH(SUNA_AGENCY_EN[[#This Row],[text_classification_arabic3]],TextClassificationList[text_classification_arabic],0),1)</f>
        <v>#N/A</v>
      </c>
      <c r="AW397" t="e">
        <f>INDEX(TextClassificationList[],MATCH(SUNA_AGENCY_EN[[#This Row],[text_classification_arabic5]],TextClassificationList[text_classification_arabic],0),1)</f>
        <v>#N/A</v>
      </c>
    </row>
    <row r="398" spans="1:49" hidden="1" x14ac:dyDescent="0.2">
      <c r="A398">
        <v>1.6110150132374077E+18</v>
      </c>
      <c r="B398">
        <v>1.6110150132374077E+18</v>
      </c>
      <c r="C398" t="s">
        <v>2674</v>
      </c>
      <c r="D398" s="1">
        <v>44931</v>
      </c>
      <c r="E398" s="2">
        <v>0.70931712962962967</v>
      </c>
      <c r="F398">
        <v>200</v>
      </c>
      <c r="G398">
        <v>1.4671198087391683E+18</v>
      </c>
      <c r="H398" t="s">
        <v>295</v>
      </c>
      <c r="I398" t="s">
        <v>296</v>
      </c>
      <c r="J398" t="s">
        <v>265</v>
      </c>
      <c r="K398" t="s">
        <v>2675</v>
      </c>
      <c r="L398" t="s">
        <v>272</v>
      </c>
      <c r="M398" t="s">
        <v>266</v>
      </c>
      <c r="N398" t="s">
        <v>2676</v>
      </c>
      <c r="O398" t="s">
        <v>2677</v>
      </c>
      <c r="P398">
        <v>0</v>
      </c>
      <c r="Q398">
        <v>0</v>
      </c>
      <c r="R398">
        <v>0</v>
      </c>
      <c r="S398" t="s">
        <v>300</v>
      </c>
      <c r="T398" t="s">
        <v>266</v>
      </c>
      <c r="U398" t="s">
        <v>2678</v>
      </c>
      <c r="V398" t="b">
        <v>0</v>
      </c>
      <c r="W398" t="s">
        <v>265</v>
      </c>
      <c r="X398">
        <v>1</v>
      </c>
      <c r="Y398" t="s">
        <v>2679</v>
      </c>
      <c r="Z398" t="s">
        <v>265</v>
      </c>
      <c r="AA398" t="s">
        <v>265</v>
      </c>
      <c r="AB398" t="s">
        <v>265</v>
      </c>
      <c r="AC398" t="s">
        <v>265</v>
      </c>
      <c r="AD398" t="s">
        <v>265</v>
      </c>
      <c r="AE398" t="s">
        <v>265</v>
      </c>
      <c r="AF398" t="s">
        <v>266</v>
      </c>
      <c r="AG398" t="s">
        <v>265</v>
      </c>
      <c r="AH398" t="s">
        <v>265</v>
      </c>
      <c r="AI398" t="s">
        <v>265</v>
      </c>
      <c r="AJ398" t="s">
        <v>265</v>
      </c>
      <c r="AK398" t="s">
        <v>267</v>
      </c>
      <c r="AL398" t="str">
        <f>IF(SUNA_AGENCY_EN[[#This Row],[relevancy_classification_english]]="Relevant","مناسب",IF(SUNA_AGENCY_EN[[#This Row],[relevancy_classification_english]]="Relevant","عَرَضِيّ",""))</f>
        <v>مناسب</v>
      </c>
      <c r="AM398" t="s">
        <v>269</v>
      </c>
      <c r="AN398" t="str">
        <f>IF(SUNA_AGENCY_EN[[#This Row],[sentiment_analysis_english]]="Negative","سلبي",IF(SUNA_AGENCY_EN[[#This Row],[sentiment_analysis_english]]="Neutral","حيادي",IF(SUNA_AGENCY_EN[[#This Row],[sentiment_analysis_english]]="Positive","إيجابي","")))</f>
        <v>إيجابي</v>
      </c>
      <c r="AO398" t="str">
        <f>INDEX(TextClassificationList[],MATCH(SUNA_AGENCY_EN[[#This Row],[text_classification_arabic]],TextClassificationList[text_classification_arabic],0),1)</f>
        <v>Politics</v>
      </c>
      <c r="AP398" t="s">
        <v>174</v>
      </c>
      <c r="AQ398" t="e">
        <f>INDEX(TextClassificationList[],MATCH(SUNA_AGENCY_EN[[#This Row],[text_classification_arabic2]],TextClassificationList[text_classification_arabic],0),1)</f>
        <v>#N/A</v>
      </c>
      <c r="AS398" t="e">
        <f>INDEX(TextClassificationList[],MATCH(SUNA_AGENCY_EN[[#This Row],[text_classification_arabic3]],TextClassificationList[text_classification_arabic],0),1)</f>
        <v>#N/A</v>
      </c>
      <c r="AU398" t="e">
        <f>INDEX(TextClassificationList[],MATCH(SUNA_AGENCY_EN[[#This Row],[text_classification_arabic3]],TextClassificationList[text_classification_arabic],0),1)</f>
        <v>#N/A</v>
      </c>
      <c r="AW398" t="e">
        <f>INDEX(TextClassificationList[],MATCH(SUNA_AGENCY_EN[[#This Row],[text_classification_arabic5]],TextClassificationList[text_classification_arabic],0),1)</f>
        <v>#N/A</v>
      </c>
    </row>
    <row r="399" spans="1:49" hidden="1" x14ac:dyDescent="0.2">
      <c r="A399">
        <v>1.6110116230906225E+18</v>
      </c>
      <c r="B399">
        <v>1.6110116230906225E+18</v>
      </c>
      <c r="C399" t="s">
        <v>2680</v>
      </c>
      <c r="D399" s="1">
        <v>44931</v>
      </c>
      <c r="E399" s="2">
        <v>0.69995370370370369</v>
      </c>
      <c r="F399">
        <v>200</v>
      </c>
      <c r="G399">
        <v>1.4671198087391683E+18</v>
      </c>
      <c r="H399" t="s">
        <v>295</v>
      </c>
      <c r="I399" t="s">
        <v>296</v>
      </c>
      <c r="J399" t="s">
        <v>265</v>
      </c>
      <c r="K399" t="s">
        <v>2681</v>
      </c>
      <c r="L399" t="s">
        <v>272</v>
      </c>
      <c r="M399" t="s">
        <v>266</v>
      </c>
      <c r="N399" t="s">
        <v>2682</v>
      </c>
      <c r="O399" t="s">
        <v>2683</v>
      </c>
      <c r="P399">
        <v>0</v>
      </c>
      <c r="Q399">
        <v>0</v>
      </c>
      <c r="R399">
        <v>0</v>
      </c>
      <c r="S399" t="s">
        <v>300</v>
      </c>
      <c r="T399" t="s">
        <v>266</v>
      </c>
      <c r="U399" t="s">
        <v>2684</v>
      </c>
      <c r="V399" t="b">
        <v>0</v>
      </c>
      <c r="W399" t="s">
        <v>265</v>
      </c>
      <c r="X399">
        <v>1</v>
      </c>
      <c r="Y399" t="s">
        <v>2685</v>
      </c>
      <c r="Z399" t="s">
        <v>265</v>
      </c>
      <c r="AA399" t="s">
        <v>265</v>
      </c>
      <c r="AB399" t="s">
        <v>265</v>
      </c>
      <c r="AC399" t="s">
        <v>265</v>
      </c>
      <c r="AD399" t="s">
        <v>265</v>
      </c>
      <c r="AE399" t="s">
        <v>265</v>
      </c>
      <c r="AF399" t="s">
        <v>266</v>
      </c>
      <c r="AG399" t="s">
        <v>265</v>
      </c>
      <c r="AH399" t="s">
        <v>265</v>
      </c>
      <c r="AI399" t="s">
        <v>265</v>
      </c>
      <c r="AJ399" t="s">
        <v>265</v>
      </c>
      <c r="AK399" t="s">
        <v>267</v>
      </c>
      <c r="AL399" t="str">
        <f>IF(SUNA_AGENCY_EN[[#This Row],[relevancy_classification_english]]="Relevant","مناسب",IF(SUNA_AGENCY_EN[[#This Row],[relevancy_classification_english]]="Relevant","عَرَضِيّ",""))</f>
        <v>مناسب</v>
      </c>
      <c r="AM399" t="s">
        <v>269</v>
      </c>
      <c r="AN399" t="str">
        <f>IF(SUNA_AGENCY_EN[[#This Row],[sentiment_analysis_english]]="Negative","سلبي",IF(SUNA_AGENCY_EN[[#This Row],[sentiment_analysis_english]]="Neutral","حيادي",IF(SUNA_AGENCY_EN[[#This Row],[sentiment_analysis_english]]="Positive","إيجابي","")))</f>
        <v>إيجابي</v>
      </c>
      <c r="AO399" t="str">
        <f>INDEX(TextClassificationList[],MATCH(SUNA_AGENCY_EN[[#This Row],[text_classification_arabic]],TextClassificationList[text_classification_arabic],0),1)</f>
        <v>Politics</v>
      </c>
      <c r="AP399" t="s">
        <v>174</v>
      </c>
      <c r="AQ399" t="e">
        <f>INDEX(TextClassificationList[],MATCH(SUNA_AGENCY_EN[[#This Row],[text_classification_arabic2]],TextClassificationList[text_classification_arabic],0),1)</f>
        <v>#N/A</v>
      </c>
      <c r="AS399" t="e">
        <f>INDEX(TextClassificationList[],MATCH(SUNA_AGENCY_EN[[#This Row],[text_classification_arabic3]],TextClassificationList[text_classification_arabic],0),1)</f>
        <v>#N/A</v>
      </c>
      <c r="AU399" t="e">
        <f>INDEX(TextClassificationList[],MATCH(SUNA_AGENCY_EN[[#This Row],[text_classification_arabic3]],TextClassificationList[text_classification_arabic],0),1)</f>
        <v>#N/A</v>
      </c>
      <c r="AW399" t="e">
        <f>INDEX(TextClassificationList[],MATCH(SUNA_AGENCY_EN[[#This Row],[text_classification_arabic5]],TextClassificationList[text_classification_arabic],0),1)</f>
        <v>#N/A</v>
      </c>
    </row>
    <row r="400" spans="1:49" x14ac:dyDescent="0.2">
      <c r="A400">
        <v>1.6110107450592174E+18</v>
      </c>
      <c r="B400">
        <v>1.6110107450592174E+18</v>
      </c>
      <c r="C400" t="s">
        <v>2686</v>
      </c>
      <c r="D400" s="1">
        <v>44931</v>
      </c>
      <c r="E400" s="2">
        <v>0.69753472222222224</v>
      </c>
      <c r="F400">
        <v>200</v>
      </c>
      <c r="G400">
        <v>1.4671198087391683E+18</v>
      </c>
      <c r="H400" t="s">
        <v>295</v>
      </c>
      <c r="I400" t="s">
        <v>296</v>
      </c>
      <c r="J400" t="s">
        <v>265</v>
      </c>
      <c r="K400" t="s">
        <v>2687</v>
      </c>
      <c r="L400" t="s">
        <v>272</v>
      </c>
      <c r="M400" t="s">
        <v>266</v>
      </c>
      <c r="N400" t="s">
        <v>2688</v>
      </c>
      <c r="O400" t="s">
        <v>2689</v>
      </c>
      <c r="P400">
        <v>0</v>
      </c>
      <c r="Q400">
        <v>0</v>
      </c>
      <c r="R400">
        <v>0</v>
      </c>
      <c r="S400" t="s">
        <v>300</v>
      </c>
      <c r="T400" t="s">
        <v>266</v>
      </c>
      <c r="U400" t="s">
        <v>2690</v>
      </c>
      <c r="V400" t="b">
        <v>0</v>
      </c>
      <c r="W400" t="s">
        <v>265</v>
      </c>
      <c r="X400">
        <v>1</v>
      </c>
      <c r="Y400" t="s">
        <v>2691</v>
      </c>
      <c r="Z400" t="s">
        <v>265</v>
      </c>
      <c r="AA400" t="s">
        <v>265</v>
      </c>
      <c r="AB400" t="s">
        <v>265</v>
      </c>
      <c r="AC400" t="s">
        <v>265</v>
      </c>
      <c r="AD400" t="s">
        <v>265</v>
      </c>
      <c r="AE400" t="s">
        <v>265</v>
      </c>
      <c r="AF400" t="s">
        <v>266</v>
      </c>
      <c r="AG400" t="s">
        <v>265</v>
      </c>
      <c r="AH400" t="s">
        <v>265</v>
      </c>
      <c r="AI400" t="s">
        <v>265</v>
      </c>
      <c r="AJ400" t="s">
        <v>265</v>
      </c>
      <c r="AL400" t="str">
        <f>IF(SUNA_AGENCY_EN[[#This Row],[relevancy_classification_english]]="Relevant","مناسب",IF(SUNA_AGENCY_EN[[#This Row],[relevancy_classification_english]]="Relevant","عَرَضِيّ",""))</f>
        <v/>
      </c>
      <c r="AN400" t="str">
        <f>IF(SUNA_AGENCY_EN[[#This Row],[sentiment_analysis_english]]="Negative","سلبي",IF(SUNA_AGENCY_EN[[#This Row],[sentiment_analysis_english]]="Neutral","حيادي",IF(SUNA_AGENCY_EN[[#This Row],[sentiment_analysis_english]]="Positive","إيجابي","")))</f>
        <v/>
      </c>
      <c r="AO400" t="str">
        <f>INDEX(TextClassificationList[],MATCH(SUNA_AGENCY_EN[[#This Row],[text_classification_arabic]],TextClassificationList[text_classification_arabic],0),1)</f>
        <v>Politics</v>
      </c>
      <c r="AP400" t="s">
        <v>174</v>
      </c>
      <c r="AQ400" t="e">
        <f>INDEX(TextClassificationList[],MATCH(SUNA_AGENCY_EN[[#This Row],[text_classification_arabic2]],TextClassificationList[text_classification_arabic],0),1)</f>
        <v>#N/A</v>
      </c>
      <c r="AS400" t="e">
        <f>INDEX(TextClassificationList[],MATCH(SUNA_AGENCY_EN[[#This Row],[text_classification_arabic3]],TextClassificationList[text_classification_arabic],0),1)</f>
        <v>#N/A</v>
      </c>
      <c r="AU400" t="e">
        <f>INDEX(TextClassificationList[],MATCH(SUNA_AGENCY_EN[[#This Row],[text_classification_arabic3]],TextClassificationList[text_classification_arabic],0),1)</f>
        <v>#N/A</v>
      </c>
      <c r="AW400" t="e">
        <f>INDEX(TextClassificationList[],MATCH(SUNA_AGENCY_EN[[#This Row],[text_classification_arabic5]],TextClassificationList[text_classification_arabic],0),1)</f>
        <v>#N/A</v>
      </c>
    </row>
    <row r="401" spans="1:49" x14ac:dyDescent="0.2">
      <c r="A401">
        <v>1.6110077578423665E+18</v>
      </c>
      <c r="B401">
        <v>1.6110077578423665E+18</v>
      </c>
      <c r="C401" t="s">
        <v>2692</v>
      </c>
      <c r="D401" s="1">
        <v>44931</v>
      </c>
      <c r="E401" s="2">
        <v>0.68929398148148147</v>
      </c>
      <c r="F401">
        <v>200</v>
      </c>
      <c r="G401">
        <v>1.4671198087391683E+18</v>
      </c>
      <c r="H401" t="s">
        <v>295</v>
      </c>
      <c r="I401" t="s">
        <v>296</v>
      </c>
      <c r="J401" t="s">
        <v>265</v>
      </c>
      <c r="K401" t="s">
        <v>2693</v>
      </c>
      <c r="L401" t="s">
        <v>272</v>
      </c>
      <c r="M401" t="s">
        <v>266</v>
      </c>
      <c r="N401" t="s">
        <v>2694</v>
      </c>
      <c r="O401" t="s">
        <v>2695</v>
      </c>
      <c r="P401">
        <v>0</v>
      </c>
      <c r="Q401">
        <v>0</v>
      </c>
      <c r="R401">
        <v>0</v>
      </c>
      <c r="S401" t="s">
        <v>300</v>
      </c>
      <c r="T401" t="s">
        <v>266</v>
      </c>
      <c r="U401" t="s">
        <v>2696</v>
      </c>
      <c r="V401" t="b">
        <v>0</v>
      </c>
      <c r="W401" t="s">
        <v>265</v>
      </c>
      <c r="X401">
        <v>1</v>
      </c>
      <c r="Y401" t="s">
        <v>2697</v>
      </c>
      <c r="Z401" t="s">
        <v>265</v>
      </c>
      <c r="AA401" t="s">
        <v>265</v>
      </c>
      <c r="AB401" t="s">
        <v>265</v>
      </c>
      <c r="AC401" t="s">
        <v>265</v>
      </c>
      <c r="AD401" t="s">
        <v>265</v>
      </c>
      <c r="AE401" t="s">
        <v>265</v>
      </c>
      <c r="AF401" t="s">
        <v>266</v>
      </c>
      <c r="AG401" t="s">
        <v>265</v>
      </c>
      <c r="AH401" t="s">
        <v>265</v>
      </c>
      <c r="AI401" t="s">
        <v>265</v>
      </c>
      <c r="AJ401" t="s">
        <v>265</v>
      </c>
      <c r="AL401" t="str">
        <f>IF(SUNA_AGENCY_EN[[#This Row],[relevancy_classification_english]]="Relevant","مناسب",IF(SUNA_AGENCY_EN[[#This Row],[relevancy_classification_english]]="Relevant","عَرَضِيّ",""))</f>
        <v/>
      </c>
      <c r="AN401" t="str">
        <f>IF(SUNA_AGENCY_EN[[#This Row],[sentiment_analysis_english]]="Negative","سلبي",IF(SUNA_AGENCY_EN[[#This Row],[sentiment_analysis_english]]="Neutral","حيادي",IF(SUNA_AGENCY_EN[[#This Row],[sentiment_analysis_english]]="Positive","إيجابي","")))</f>
        <v/>
      </c>
      <c r="AO401" t="str">
        <f>INDEX(TextClassificationList[],MATCH(SUNA_AGENCY_EN[[#This Row],[text_classification_arabic]],TextClassificationList[text_classification_arabic],0),1)</f>
        <v>Politics</v>
      </c>
      <c r="AP401" t="s">
        <v>174</v>
      </c>
      <c r="AQ401" t="e">
        <f>INDEX(TextClassificationList[],MATCH(SUNA_AGENCY_EN[[#This Row],[text_classification_arabic2]],TextClassificationList[text_classification_arabic],0),1)</f>
        <v>#N/A</v>
      </c>
      <c r="AS401" t="e">
        <f>INDEX(TextClassificationList[],MATCH(SUNA_AGENCY_EN[[#This Row],[text_classification_arabic3]],TextClassificationList[text_classification_arabic],0),1)</f>
        <v>#N/A</v>
      </c>
      <c r="AU401" t="e">
        <f>INDEX(TextClassificationList[],MATCH(SUNA_AGENCY_EN[[#This Row],[text_classification_arabic3]],TextClassificationList[text_classification_arabic],0),1)</f>
        <v>#N/A</v>
      </c>
      <c r="AW401" t="e">
        <f>INDEX(TextClassificationList[],MATCH(SUNA_AGENCY_EN[[#This Row],[text_classification_arabic5]],TextClassificationList[text_classification_arabic],0),1)</f>
        <v>#N/A</v>
      </c>
    </row>
    <row r="402" spans="1:49" x14ac:dyDescent="0.2">
      <c r="A402">
        <v>1.6106184143425905E+18</v>
      </c>
      <c r="B402">
        <v>1.6106184143425905E+18</v>
      </c>
      <c r="C402" t="s">
        <v>2698</v>
      </c>
      <c r="D402" s="1">
        <v>44930</v>
      </c>
      <c r="E402" s="2">
        <v>0.61490740740740746</v>
      </c>
      <c r="F402">
        <v>200</v>
      </c>
      <c r="G402">
        <v>1.4671198087391683E+18</v>
      </c>
      <c r="H402" t="s">
        <v>295</v>
      </c>
      <c r="I402" t="s">
        <v>296</v>
      </c>
      <c r="J402" t="s">
        <v>265</v>
      </c>
      <c r="K402" t="s">
        <v>2699</v>
      </c>
      <c r="L402" t="s">
        <v>272</v>
      </c>
      <c r="M402" t="s">
        <v>266</v>
      </c>
      <c r="N402" t="s">
        <v>2700</v>
      </c>
      <c r="O402" t="s">
        <v>2701</v>
      </c>
      <c r="P402">
        <v>0</v>
      </c>
      <c r="Q402">
        <v>0</v>
      </c>
      <c r="R402">
        <v>0</v>
      </c>
      <c r="S402" t="s">
        <v>300</v>
      </c>
      <c r="T402" t="s">
        <v>266</v>
      </c>
      <c r="U402" t="s">
        <v>2702</v>
      </c>
      <c r="V402" t="b">
        <v>0</v>
      </c>
      <c r="W402" t="s">
        <v>265</v>
      </c>
      <c r="X402">
        <v>1</v>
      </c>
      <c r="Y402" t="s">
        <v>2703</v>
      </c>
      <c r="Z402" t="s">
        <v>265</v>
      </c>
      <c r="AA402" t="s">
        <v>265</v>
      </c>
      <c r="AB402" t="s">
        <v>265</v>
      </c>
      <c r="AC402" t="s">
        <v>265</v>
      </c>
      <c r="AD402" t="s">
        <v>265</v>
      </c>
      <c r="AE402" t="s">
        <v>265</v>
      </c>
      <c r="AF402" t="s">
        <v>266</v>
      </c>
      <c r="AG402" t="s">
        <v>265</v>
      </c>
      <c r="AH402" t="s">
        <v>265</v>
      </c>
      <c r="AI402" t="s">
        <v>265</v>
      </c>
      <c r="AJ402" t="s">
        <v>265</v>
      </c>
      <c r="AL402" t="str">
        <f>IF(SUNA_AGENCY_EN[[#This Row],[relevancy_classification_english]]="Relevant","مناسب",IF(SUNA_AGENCY_EN[[#This Row],[relevancy_classification_english]]="Relevant","عَرَضِيّ",""))</f>
        <v/>
      </c>
      <c r="AN402" t="str">
        <f>IF(SUNA_AGENCY_EN[[#This Row],[sentiment_analysis_english]]="Negative","سلبي",IF(SUNA_AGENCY_EN[[#This Row],[sentiment_analysis_english]]="Neutral","حيادي",IF(SUNA_AGENCY_EN[[#This Row],[sentiment_analysis_english]]="Positive","إيجابي","")))</f>
        <v/>
      </c>
      <c r="AO402" t="str">
        <f>INDEX(TextClassificationList[],MATCH(SUNA_AGENCY_EN[[#This Row],[text_classification_arabic]],TextClassificationList[text_classification_arabic],0),1)</f>
        <v>Politics</v>
      </c>
      <c r="AP402" t="s">
        <v>174</v>
      </c>
      <c r="AQ402" t="e">
        <f>INDEX(TextClassificationList[],MATCH(SUNA_AGENCY_EN[[#This Row],[text_classification_arabic2]],TextClassificationList[text_classification_arabic],0),1)</f>
        <v>#N/A</v>
      </c>
      <c r="AS402" t="e">
        <f>INDEX(TextClassificationList[],MATCH(SUNA_AGENCY_EN[[#This Row],[text_classification_arabic3]],TextClassificationList[text_classification_arabic],0),1)</f>
        <v>#N/A</v>
      </c>
      <c r="AU402" t="e">
        <f>INDEX(TextClassificationList[],MATCH(SUNA_AGENCY_EN[[#This Row],[text_classification_arabic3]],TextClassificationList[text_classification_arabic],0),1)</f>
        <v>#N/A</v>
      </c>
      <c r="AW402" t="e">
        <f>INDEX(TextClassificationList[],MATCH(SUNA_AGENCY_EN[[#This Row],[text_classification_arabic5]],TextClassificationList[text_classification_arabic],0),1)</f>
        <v>#N/A</v>
      </c>
    </row>
    <row r="403" spans="1:49" x14ac:dyDescent="0.2">
      <c r="A403">
        <v>1.6106176407031685E+18</v>
      </c>
      <c r="B403">
        <v>1.6106176407031685E+18</v>
      </c>
      <c r="C403" t="s">
        <v>2704</v>
      </c>
      <c r="D403" s="1">
        <v>44930</v>
      </c>
      <c r="E403" s="2">
        <v>0.61277777777777775</v>
      </c>
      <c r="F403">
        <v>200</v>
      </c>
      <c r="G403">
        <v>1.4671198087391683E+18</v>
      </c>
      <c r="H403" t="s">
        <v>295</v>
      </c>
      <c r="I403" t="s">
        <v>296</v>
      </c>
      <c r="J403" t="s">
        <v>265</v>
      </c>
      <c r="K403" t="s">
        <v>2705</v>
      </c>
      <c r="L403" t="s">
        <v>272</v>
      </c>
      <c r="M403" t="s">
        <v>266</v>
      </c>
      <c r="N403" t="s">
        <v>2706</v>
      </c>
      <c r="O403" t="s">
        <v>2707</v>
      </c>
      <c r="P403">
        <v>0</v>
      </c>
      <c r="Q403">
        <v>0</v>
      </c>
      <c r="R403">
        <v>0</v>
      </c>
      <c r="S403" t="s">
        <v>300</v>
      </c>
      <c r="T403" t="s">
        <v>266</v>
      </c>
      <c r="U403" t="s">
        <v>2708</v>
      </c>
      <c r="V403" t="b">
        <v>0</v>
      </c>
      <c r="W403" t="s">
        <v>265</v>
      </c>
      <c r="X403">
        <v>1</v>
      </c>
      <c r="Y403" t="s">
        <v>2709</v>
      </c>
      <c r="Z403" t="s">
        <v>265</v>
      </c>
      <c r="AA403" t="s">
        <v>265</v>
      </c>
      <c r="AB403" t="s">
        <v>265</v>
      </c>
      <c r="AC403" t="s">
        <v>265</v>
      </c>
      <c r="AD403" t="s">
        <v>265</v>
      </c>
      <c r="AE403" t="s">
        <v>265</v>
      </c>
      <c r="AF403" t="s">
        <v>266</v>
      </c>
      <c r="AG403" t="s">
        <v>265</v>
      </c>
      <c r="AH403" t="s">
        <v>265</v>
      </c>
      <c r="AI403" t="s">
        <v>265</v>
      </c>
      <c r="AJ403" t="s">
        <v>265</v>
      </c>
      <c r="AL403" t="str">
        <f>IF(SUNA_AGENCY_EN[[#This Row],[relevancy_classification_english]]="Relevant","مناسب",IF(SUNA_AGENCY_EN[[#This Row],[relevancy_classification_english]]="Relevant","عَرَضِيّ",""))</f>
        <v/>
      </c>
      <c r="AN403" t="str">
        <f>IF(SUNA_AGENCY_EN[[#This Row],[sentiment_analysis_english]]="Negative","سلبي",IF(SUNA_AGENCY_EN[[#This Row],[sentiment_analysis_english]]="Neutral","حيادي",IF(SUNA_AGENCY_EN[[#This Row],[sentiment_analysis_english]]="Positive","إيجابي","")))</f>
        <v/>
      </c>
      <c r="AO403" t="str">
        <f>INDEX(TextClassificationList[],MATCH(SUNA_AGENCY_EN[[#This Row],[text_classification_arabic]],TextClassificationList[text_classification_arabic],0),1)</f>
        <v>Politics</v>
      </c>
      <c r="AP403" t="s">
        <v>174</v>
      </c>
      <c r="AQ403" t="e">
        <f>INDEX(TextClassificationList[],MATCH(SUNA_AGENCY_EN[[#This Row],[text_classification_arabic2]],TextClassificationList[text_classification_arabic],0),1)</f>
        <v>#N/A</v>
      </c>
      <c r="AS403" t="e">
        <f>INDEX(TextClassificationList[],MATCH(SUNA_AGENCY_EN[[#This Row],[text_classification_arabic3]],TextClassificationList[text_classification_arabic],0),1)</f>
        <v>#N/A</v>
      </c>
      <c r="AU403" t="e">
        <f>INDEX(TextClassificationList[],MATCH(SUNA_AGENCY_EN[[#This Row],[text_classification_arabic3]],TextClassificationList[text_classification_arabic],0),1)</f>
        <v>#N/A</v>
      </c>
      <c r="AW403" t="e">
        <f>INDEX(TextClassificationList[],MATCH(SUNA_AGENCY_EN[[#This Row],[text_classification_arabic5]],TextClassificationList[text_classification_arabic],0),1)</f>
        <v>#N/A</v>
      </c>
    </row>
    <row r="404" spans="1:49" x14ac:dyDescent="0.2">
      <c r="A404">
        <v>1.6106061945817702E+18</v>
      </c>
      <c r="B404">
        <v>1.6106061945817702E+18</v>
      </c>
      <c r="C404" t="s">
        <v>2710</v>
      </c>
      <c r="D404" s="1">
        <v>44930</v>
      </c>
      <c r="E404" s="2">
        <v>0.58119212962962963</v>
      </c>
      <c r="F404">
        <v>200</v>
      </c>
      <c r="G404">
        <v>1.4671198087391683E+18</v>
      </c>
      <c r="H404" t="s">
        <v>295</v>
      </c>
      <c r="I404" t="s">
        <v>296</v>
      </c>
      <c r="J404" t="s">
        <v>265</v>
      </c>
      <c r="K404" t="s">
        <v>2711</v>
      </c>
      <c r="L404" t="s">
        <v>272</v>
      </c>
      <c r="M404" t="s">
        <v>266</v>
      </c>
      <c r="N404" t="s">
        <v>2712</v>
      </c>
      <c r="O404" t="s">
        <v>2713</v>
      </c>
      <c r="P404">
        <v>0</v>
      </c>
      <c r="Q404">
        <v>0</v>
      </c>
      <c r="R404">
        <v>0</v>
      </c>
      <c r="S404" t="s">
        <v>300</v>
      </c>
      <c r="T404" t="s">
        <v>266</v>
      </c>
      <c r="U404" t="s">
        <v>2714</v>
      </c>
      <c r="V404" t="b">
        <v>0</v>
      </c>
      <c r="W404" t="s">
        <v>265</v>
      </c>
      <c r="X404">
        <v>1</v>
      </c>
      <c r="Y404" t="s">
        <v>2715</v>
      </c>
      <c r="Z404" t="s">
        <v>265</v>
      </c>
      <c r="AA404" t="s">
        <v>265</v>
      </c>
      <c r="AB404" t="s">
        <v>265</v>
      </c>
      <c r="AC404" t="s">
        <v>265</v>
      </c>
      <c r="AD404" t="s">
        <v>265</v>
      </c>
      <c r="AE404" t="s">
        <v>265</v>
      </c>
      <c r="AF404" t="s">
        <v>266</v>
      </c>
      <c r="AG404" t="s">
        <v>265</v>
      </c>
      <c r="AH404" t="s">
        <v>265</v>
      </c>
      <c r="AI404" t="s">
        <v>265</v>
      </c>
      <c r="AJ404" t="s">
        <v>265</v>
      </c>
      <c r="AL404" t="str">
        <f>IF(SUNA_AGENCY_EN[[#This Row],[relevancy_classification_english]]="Relevant","مناسب",IF(SUNA_AGENCY_EN[[#This Row],[relevancy_classification_english]]="Relevant","عَرَضِيّ",""))</f>
        <v/>
      </c>
      <c r="AN404" t="str">
        <f>IF(SUNA_AGENCY_EN[[#This Row],[sentiment_analysis_english]]="Negative","سلبي",IF(SUNA_AGENCY_EN[[#This Row],[sentiment_analysis_english]]="Neutral","حيادي",IF(SUNA_AGENCY_EN[[#This Row],[sentiment_analysis_english]]="Positive","إيجابي","")))</f>
        <v/>
      </c>
      <c r="AO404" t="str">
        <f>INDEX(TextClassificationList[],MATCH(SUNA_AGENCY_EN[[#This Row],[text_classification_arabic]],TextClassificationList[text_classification_arabic],0),1)</f>
        <v>Politics</v>
      </c>
      <c r="AP404" t="s">
        <v>174</v>
      </c>
      <c r="AQ404" t="e">
        <f>INDEX(TextClassificationList[],MATCH(SUNA_AGENCY_EN[[#This Row],[text_classification_arabic2]],TextClassificationList[text_classification_arabic],0),1)</f>
        <v>#N/A</v>
      </c>
      <c r="AS404" t="e">
        <f>INDEX(TextClassificationList[],MATCH(SUNA_AGENCY_EN[[#This Row],[text_classification_arabic3]],TextClassificationList[text_classification_arabic],0),1)</f>
        <v>#N/A</v>
      </c>
      <c r="AU404" t="e">
        <f>INDEX(TextClassificationList[],MATCH(SUNA_AGENCY_EN[[#This Row],[text_classification_arabic3]],TextClassificationList[text_classification_arabic],0),1)</f>
        <v>#N/A</v>
      </c>
      <c r="AW404" t="e">
        <f>INDEX(TextClassificationList[],MATCH(SUNA_AGENCY_EN[[#This Row],[text_classification_arabic5]],TextClassificationList[text_classification_arabic],0),1)</f>
        <v>#N/A</v>
      </c>
    </row>
    <row r="405" spans="1:49" x14ac:dyDescent="0.2">
      <c r="A405">
        <v>1.6103483506411807E+18</v>
      </c>
      <c r="B405">
        <v>1.6103483506411807E+18</v>
      </c>
      <c r="C405" t="s">
        <v>2716</v>
      </c>
      <c r="D405" s="1">
        <v>44929</v>
      </c>
      <c r="E405" s="2">
        <v>0.86967592592592591</v>
      </c>
      <c r="F405">
        <v>200</v>
      </c>
      <c r="G405">
        <v>1.4671198087391683E+18</v>
      </c>
      <c r="H405" t="s">
        <v>295</v>
      </c>
      <c r="I405" t="s">
        <v>296</v>
      </c>
      <c r="J405" t="s">
        <v>265</v>
      </c>
      <c r="K405" t="s">
        <v>2717</v>
      </c>
      <c r="L405" t="s">
        <v>272</v>
      </c>
      <c r="M405" t="s">
        <v>266</v>
      </c>
      <c r="N405" t="s">
        <v>2718</v>
      </c>
      <c r="O405" t="s">
        <v>2719</v>
      </c>
      <c r="P405">
        <v>0</v>
      </c>
      <c r="Q405">
        <v>0</v>
      </c>
      <c r="R405">
        <v>0</v>
      </c>
      <c r="S405" t="s">
        <v>300</v>
      </c>
      <c r="T405" t="s">
        <v>266</v>
      </c>
      <c r="U405" t="s">
        <v>2720</v>
      </c>
      <c r="V405" t="b">
        <v>0</v>
      </c>
      <c r="W405" t="s">
        <v>265</v>
      </c>
      <c r="X405">
        <v>1</v>
      </c>
      <c r="Y405" t="s">
        <v>2721</v>
      </c>
      <c r="Z405" t="s">
        <v>265</v>
      </c>
      <c r="AA405" t="s">
        <v>265</v>
      </c>
      <c r="AB405" t="s">
        <v>265</v>
      </c>
      <c r="AC405" t="s">
        <v>265</v>
      </c>
      <c r="AD405" t="s">
        <v>265</v>
      </c>
      <c r="AE405" t="s">
        <v>265</v>
      </c>
      <c r="AF405" t="s">
        <v>266</v>
      </c>
      <c r="AG405" t="s">
        <v>265</v>
      </c>
      <c r="AH405" t="s">
        <v>265</v>
      </c>
      <c r="AI405" t="s">
        <v>265</v>
      </c>
      <c r="AJ405" t="s">
        <v>265</v>
      </c>
      <c r="AL405" t="str">
        <f>IF(SUNA_AGENCY_EN[[#This Row],[relevancy_classification_english]]="Relevant","مناسب",IF(SUNA_AGENCY_EN[[#This Row],[relevancy_classification_english]]="Relevant","عَرَضِيّ",""))</f>
        <v/>
      </c>
      <c r="AN405" t="str">
        <f>IF(SUNA_AGENCY_EN[[#This Row],[sentiment_analysis_english]]="Negative","سلبي",IF(SUNA_AGENCY_EN[[#This Row],[sentiment_analysis_english]]="Neutral","حيادي",IF(SUNA_AGENCY_EN[[#This Row],[sentiment_analysis_english]]="Positive","إيجابي","")))</f>
        <v/>
      </c>
      <c r="AO405" t="str">
        <f>INDEX(TextClassificationList[],MATCH(SUNA_AGENCY_EN[[#This Row],[text_classification_arabic]],TextClassificationList[text_classification_arabic],0),1)</f>
        <v>Politics</v>
      </c>
      <c r="AP405" t="s">
        <v>174</v>
      </c>
      <c r="AQ405" t="e">
        <f>INDEX(TextClassificationList[],MATCH(SUNA_AGENCY_EN[[#This Row],[text_classification_arabic2]],TextClassificationList[text_classification_arabic],0),1)</f>
        <v>#N/A</v>
      </c>
      <c r="AS405" t="e">
        <f>INDEX(TextClassificationList[],MATCH(SUNA_AGENCY_EN[[#This Row],[text_classification_arabic3]],TextClassificationList[text_classification_arabic],0),1)</f>
        <v>#N/A</v>
      </c>
      <c r="AU405" t="e">
        <f>INDEX(TextClassificationList[],MATCH(SUNA_AGENCY_EN[[#This Row],[text_classification_arabic3]],TextClassificationList[text_classification_arabic],0),1)</f>
        <v>#N/A</v>
      </c>
      <c r="AW405" t="e">
        <f>INDEX(TextClassificationList[],MATCH(SUNA_AGENCY_EN[[#This Row],[text_classification_arabic5]],TextClassificationList[text_classification_arabic],0),1)</f>
        <v>#N/A</v>
      </c>
    </row>
    <row r="406" spans="1:49" x14ac:dyDescent="0.2">
      <c r="A406">
        <v>1.6103425130254705E+18</v>
      </c>
      <c r="B406">
        <v>1.6103425130254705E+18</v>
      </c>
      <c r="C406" t="s">
        <v>2722</v>
      </c>
      <c r="D406" s="1">
        <v>44929</v>
      </c>
      <c r="E406" s="2">
        <v>0.85356481481481483</v>
      </c>
      <c r="F406">
        <v>200</v>
      </c>
      <c r="G406">
        <v>1.4671198087391683E+18</v>
      </c>
      <c r="H406" t="s">
        <v>295</v>
      </c>
      <c r="I406" t="s">
        <v>296</v>
      </c>
      <c r="J406" t="s">
        <v>265</v>
      </c>
      <c r="K406" t="s">
        <v>2723</v>
      </c>
      <c r="L406" t="s">
        <v>272</v>
      </c>
      <c r="M406" t="s">
        <v>266</v>
      </c>
      <c r="N406" t="s">
        <v>2724</v>
      </c>
      <c r="O406" t="s">
        <v>2725</v>
      </c>
      <c r="P406">
        <v>0</v>
      </c>
      <c r="Q406">
        <v>0</v>
      </c>
      <c r="R406">
        <v>0</v>
      </c>
      <c r="S406" t="s">
        <v>300</v>
      </c>
      <c r="T406" t="s">
        <v>266</v>
      </c>
      <c r="U406" t="s">
        <v>2726</v>
      </c>
      <c r="V406" t="b">
        <v>0</v>
      </c>
      <c r="W406" t="s">
        <v>265</v>
      </c>
      <c r="X406">
        <v>1</v>
      </c>
      <c r="Y406" t="s">
        <v>2727</v>
      </c>
      <c r="Z406" t="s">
        <v>265</v>
      </c>
      <c r="AA406" t="s">
        <v>265</v>
      </c>
      <c r="AB406" t="s">
        <v>265</v>
      </c>
      <c r="AC406" t="s">
        <v>265</v>
      </c>
      <c r="AD406" t="s">
        <v>265</v>
      </c>
      <c r="AE406" t="s">
        <v>265</v>
      </c>
      <c r="AF406" t="s">
        <v>266</v>
      </c>
      <c r="AG406" t="s">
        <v>265</v>
      </c>
      <c r="AH406" t="s">
        <v>265</v>
      </c>
      <c r="AI406" t="s">
        <v>265</v>
      </c>
      <c r="AJ406" t="s">
        <v>265</v>
      </c>
      <c r="AL406" t="str">
        <f>IF(SUNA_AGENCY_EN[[#This Row],[relevancy_classification_english]]="Relevant","مناسب",IF(SUNA_AGENCY_EN[[#This Row],[relevancy_classification_english]]="Relevant","عَرَضِيّ",""))</f>
        <v/>
      </c>
      <c r="AN406" t="str">
        <f>IF(SUNA_AGENCY_EN[[#This Row],[sentiment_analysis_english]]="Negative","سلبي",IF(SUNA_AGENCY_EN[[#This Row],[sentiment_analysis_english]]="Neutral","حيادي",IF(SUNA_AGENCY_EN[[#This Row],[sentiment_analysis_english]]="Positive","إيجابي","")))</f>
        <v/>
      </c>
      <c r="AO406" t="str">
        <f>INDEX(TextClassificationList[],MATCH(SUNA_AGENCY_EN[[#This Row],[text_classification_arabic]],TextClassificationList[text_classification_arabic],0),1)</f>
        <v>Politics</v>
      </c>
      <c r="AP406" t="s">
        <v>174</v>
      </c>
      <c r="AQ406" t="e">
        <f>INDEX(TextClassificationList[],MATCH(SUNA_AGENCY_EN[[#This Row],[text_classification_arabic2]],TextClassificationList[text_classification_arabic],0),1)</f>
        <v>#N/A</v>
      </c>
      <c r="AS406" t="e">
        <f>INDEX(TextClassificationList[],MATCH(SUNA_AGENCY_EN[[#This Row],[text_classification_arabic3]],TextClassificationList[text_classification_arabic],0),1)</f>
        <v>#N/A</v>
      </c>
      <c r="AU406" t="e">
        <f>INDEX(TextClassificationList[],MATCH(SUNA_AGENCY_EN[[#This Row],[text_classification_arabic3]],TextClassificationList[text_classification_arabic],0),1)</f>
        <v>#N/A</v>
      </c>
      <c r="AW406" t="e">
        <f>INDEX(TextClassificationList[],MATCH(SUNA_AGENCY_EN[[#This Row],[text_classification_arabic5]],TextClassificationList[text_classification_arabic],0),1)</f>
        <v>#N/A</v>
      </c>
    </row>
    <row r="407" spans="1:49" x14ac:dyDescent="0.2">
      <c r="A407">
        <v>1.6103376650853089E+18</v>
      </c>
      <c r="B407">
        <v>1.6103376650853089E+18</v>
      </c>
      <c r="C407" t="s">
        <v>2728</v>
      </c>
      <c r="D407" s="1">
        <v>44929</v>
      </c>
      <c r="E407" s="2">
        <v>0.84018518518518515</v>
      </c>
      <c r="F407">
        <v>200</v>
      </c>
      <c r="G407">
        <v>1.4671198087391683E+18</v>
      </c>
      <c r="H407" t="s">
        <v>295</v>
      </c>
      <c r="I407" t="s">
        <v>296</v>
      </c>
      <c r="J407" t="s">
        <v>265</v>
      </c>
      <c r="K407" t="s">
        <v>2729</v>
      </c>
      <c r="L407" t="s">
        <v>272</v>
      </c>
      <c r="M407" t="s">
        <v>266</v>
      </c>
      <c r="N407" t="s">
        <v>2730</v>
      </c>
      <c r="O407" t="s">
        <v>2731</v>
      </c>
      <c r="P407">
        <v>0</v>
      </c>
      <c r="Q407">
        <v>0</v>
      </c>
      <c r="R407">
        <v>0</v>
      </c>
      <c r="S407" t="s">
        <v>300</v>
      </c>
      <c r="T407" t="s">
        <v>266</v>
      </c>
      <c r="U407" t="s">
        <v>2732</v>
      </c>
      <c r="V407" t="b">
        <v>0</v>
      </c>
      <c r="W407" t="s">
        <v>265</v>
      </c>
      <c r="X407">
        <v>1</v>
      </c>
      <c r="Y407" t="s">
        <v>2733</v>
      </c>
      <c r="Z407" t="s">
        <v>265</v>
      </c>
      <c r="AA407" t="s">
        <v>265</v>
      </c>
      <c r="AB407" t="s">
        <v>265</v>
      </c>
      <c r="AC407" t="s">
        <v>265</v>
      </c>
      <c r="AD407" t="s">
        <v>265</v>
      </c>
      <c r="AE407" t="s">
        <v>265</v>
      </c>
      <c r="AF407" t="s">
        <v>266</v>
      </c>
      <c r="AG407" t="s">
        <v>265</v>
      </c>
      <c r="AH407" t="s">
        <v>265</v>
      </c>
      <c r="AI407" t="s">
        <v>265</v>
      </c>
      <c r="AJ407" t="s">
        <v>265</v>
      </c>
      <c r="AL407" t="str">
        <f>IF(SUNA_AGENCY_EN[[#This Row],[relevancy_classification_english]]="Relevant","مناسب",IF(SUNA_AGENCY_EN[[#This Row],[relevancy_classification_english]]="Relevant","عَرَضِيّ",""))</f>
        <v/>
      </c>
      <c r="AN407" t="str">
        <f>IF(SUNA_AGENCY_EN[[#This Row],[sentiment_analysis_english]]="Negative","سلبي",IF(SUNA_AGENCY_EN[[#This Row],[sentiment_analysis_english]]="Neutral","حيادي",IF(SUNA_AGENCY_EN[[#This Row],[sentiment_analysis_english]]="Positive","إيجابي","")))</f>
        <v/>
      </c>
      <c r="AO407" t="str">
        <f>INDEX(TextClassificationList[],MATCH(SUNA_AGENCY_EN[[#This Row],[text_classification_arabic]],TextClassificationList[text_classification_arabic],0),1)</f>
        <v>Politics</v>
      </c>
      <c r="AP407" t="s">
        <v>174</v>
      </c>
      <c r="AQ407" t="e">
        <f>INDEX(TextClassificationList[],MATCH(SUNA_AGENCY_EN[[#This Row],[text_classification_arabic2]],TextClassificationList[text_classification_arabic],0),1)</f>
        <v>#N/A</v>
      </c>
      <c r="AS407" t="e">
        <f>INDEX(TextClassificationList[],MATCH(SUNA_AGENCY_EN[[#This Row],[text_classification_arabic3]],TextClassificationList[text_classification_arabic],0),1)</f>
        <v>#N/A</v>
      </c>
      <c r="AU407" t="e">
        <f>INDEX(TextClassificationList[],MATCH(SUNA_AGENCY_EN[[#This Row],[text_classification_arabic3]],TextClassificationList[text_classification_arabic],0),1)</f>
        <v>#N/A</v>
      </c>
      <c r="AW407" t="e">
        <f>INDEX(TextClassificationList[],MATCH(SUNA_AGENCY_EN[[#This Row],[text_classification_arabic5]],TextClassificationList[text_classification_arabic],0),1)</f>
        <v>#N/A</v>
      </c>
    </row>
    <row r="408" spans="1:49" x14ac:dyDescent="0.2">
      <c r="A408">
        <v>1.6103350048901038E+18</v>
      </c>
      <c r="B408">
        <v>1.6103350048901038E+18</v>
      </c>
      <c r="C408" t="s">
        <v>2734</v>
      </c>
      <c r="D408" s="1">
        <v>44929</v>
      </c>
      <c r="E408" s="2">
        <v>0.83284722222222218</v>
      </c>
      <c r="F408">
        <v>200</v>
      </c>
      <c r="G408">
        <v>1.4671198087391683E+18</v>
      </c>
      <c r="H408" t="s">
        <v>295</v>
      </c>
      <c r="I408" t="s">
        <v>296</v>
      </c>
      <c r="J408" t="s">
        <v>265</v>
      </c>
      <c r="K408" t="s">
        <v>2735</v>
      </c>
      <c r="L408" t="s">
        <v>272</v>
      </c>
      <c r="M408" t="s">
        <v>266</v>
      </c>
      <c r="N408" t="s">
        <v>2736</v>
      </c>
      <c r="O408" t="s">
        <v>2737</v>
      </c>
      <c r="P408">
        <v>0</v>
      </c>
      <c r="Q408">
        <v>0</v>
      </c>
      <c r="R408">
        <v>0</v>
      </c>
      <c r="S408" t="s">
        <v>300</v>
      </c>
      <c r="T408" t="s">
        <v>266</v>
      </c>
      <c r="U408" t="s">
        <v>2738</v>
      </c>
      <c r="V408" t="b">
        <v>0</v>
      </c>
      <c r="W408" t="s">
        <v>265</v>
      </c>
      <c r="X408">
        <v>1</v>
      </c>
      <c r="Y408" t="s">
        <v>2739</v>
      </c>
      <c r="Z408" t="s">
        <v>265</v>
      </c>
      <c r="AA408" t="s">
        <v>265</v>
      </c>
      <c r="AB408" t="s">
        <v>265</v>
      </c>
      <c r="AC408" t="s">
        <v>265</v>
      </c>
      <c r="AD408" t="s">
        <v>265</v>
      </c>
      <c r="AE408" t="s">
        <v>265</v>
      </c>
      <c r="AF408" t="s">
        <v>266</v>
      </c>
      <c r="AG408" t="s">
        <v>265</v>
      </c>
      <c r="AH408" t="s">
        <v>265</v>
      </c>
      <c r="AI408" t="s">
        <v>265</v>
      </c>
      <c r="AJ408" t="s">
        <v>265</v>
      </c>
      <c r="AL408" t="str">
        <f>IF(SUNA_AGENCY_EN[[#This Row],[relevancy_classification_english]]="Relevant","مناسب",IF(SUNA_AGENCY_EN[[#This Row],[relevancy_classification_english]]="Relevant","عَرَضِيّ",""))</f>
        <v/>
      </c>
      <c r="AN408" t="str">
        <f>IF(SUNA_AGENCY_EN[[#This Row],[sentiment_analysis_english]]="Negative","سلبي",IF(SUNA_AGENCY_EN[[#This Row],[sentiment_analysis_english]]="Neutral","حيادي",IF(SUNA_AGENCY_EN[[#This Row],[sentiment_analysis_english]]="Positive","إيجابي","")))</f>
        <v/>
      </c>
      <c r="AO408" t="str">
        <f>INDEX(TextClassificationList[],MATCH(SUNA_AGENCY_EN[[#This Row],[text_classification_arabic]],TextClassificationList[text_classification_arabic],0),1)</f>
        <v>Politics</v>
      </c>
      <c r="AP408" t="s">
        <v>174</v>
      </c>
      <c r="AQ408" t="e">
        <f>INDEX(TextClassificationList[],MATCH(SUNA_AGENCY_EN[[#This Row],[text_classification_arabic2]],TextClassificationList[text_classification_arabic],0),1)</f>
        <v>#N/A</v>
      </c>
      <c r="AS408" t="e">
        <f>INDEX(TextClassificationList[],MATCH(SUNA_AGENCY_EN[[#This Row],[text_classification_arabic3]],TextClassificationList[text_classification_arabic],0),1)</f>
        <v>#N/A</v>
      </c>
      <c r="AU408" t="e">
        <f>INDEX(TextClassificationList[],MATCH(SUNA_AGENCY_EN[[#This Row],[text_classification_arabic3]],TextClassificationList[text_classification_arabic],0),1)</f>
        <v>#N/A</v>
      </c>
      <c r="AW408" t="e">
        <f>INDEX(TextClassificationList[],MATCH(SUNA_AGENCY_EN[[#This Row],[text_classification_arabic5]],TextClassificationList[text_classification_arabic],0),1)</f>
        <v>#N/A</v>
      </c>
    </row>
    <row r="409" spans="1:49" x14ac:dyDescent="0.2">
      <c r="A409">
        <v>1.6103236926802534E+18</v>
      </c>
      <c r="B409">
        <v>1.6103236926802534E+18</v>
      </c>
      <c r="C409" t="s">
        <v>2740</v>
      </c>
      <c r="D409" s="1">
        <v>44929</v>
      </c>
      <c r="E409" s="2">
        <v>0.80163194444444441</v>
      </c>
      <c r="F409">
        <v>200</v>
      </c>
      <c r="G409">
        <v>1.4671198087391683E+18</v>
      </c>
      <c r="H409" t="s">
        <v>295</v>
      </c>
      <c r="I409" t="s">
        <v>296</v>
      </c>
      <c r="J409" t="s">
        <v>265</v>
      </c>
      <c r="K409" t="s">
        <v>2741</v>
      </c>
      <c r="L409" t="s">
        <v>272</v>
      </c>
      <c r="M409" t="s">
        <v>266</v>
      </c>
      <c r="N409" t="s">
        <v>2742</v>
      </c>
      <c r="O409" t="s">
        <v>2743</v>
      </c>
      <c r="P409">
        <v>0</v>
      </c>
      <c r="Q409">
        <v>0</v>
      </c>
      <c r="R409">
        <v>0</v>
      </c>
      <c r="S409" t="s">
        <v>300</v>
      </c>
      <c r="T409" t="s">
        <v>266</v>
      </c>
      <c r="U409" t="s">
        <v>2744</v>
      </c>
      <c r="V409" t="b">
        <v>0</v>
      </c>
      <c r="W409" t="s">
        <v>265</v>
      </c>
      <c r="X409">
        <v>1</v>
      </c>
      <c r="Y409" t="s">
        <v>2745</v>
      </c>
      <c r="Z409" t="s">
        <v>265</v>
      </c>
      <c r="AA409" t="s">
        <v>265</v>
      </c>
      <c r="AB409" t="s">
        <v>265</v>
      </c>
      <c r="AC409" t="s">
        <v>265</v>
      </c>
      <c r="AD409" t="s">
        <v>265</v>
      </c>
      <c r="AE409" t="s">
        <v>265</v>
      </c>
      <c r="AF409" t="s">
        <v>266</v>
      </c>
      <c r="AG409" t="s">
        <v>265</v>
      </c>
      <c r="AH409" t="s">
        <v>265</v>
      </c>
      <c r="AI409" t="s">
        <v>265</v>
      </c>
      <c r="AJ409" t="s">
        <v>265</v>
      </c>
      <c r="AL409" t="str">
        <f>IF(SUNA_AGENCY_EN[[#This Row],[relevancy_classification_english]]="Relevant","مناسب",IF(SUNA_AGENCY_EN[[#This Row],[relevancy_classification_english]]="Relevant","عَرَضِيّ",""))</f>
        <v/>
      </c>
      <c r="AN409" t="str">
        <f>IF(SUNA_AGENCY_EN[[#This Row],[sentiment_analysis_english]]="Negative","سلبي",IF(SUNA_AGENCY_EN[[#This Row],[sentiment_analysis_english]]="Neutral","حيادي",IF(SUNA_AGENCY_EN[[#This Row],[sentiment_analysis_english]]="Positive","إيجابي","")))</f>
        <v/>
      </c>
      <c r="AO409" t="str">
        <f>INDEX(TextClassificationList[],MATCH(SUNA_AGENCY_EN[[#This Row],[text_classification_arabic]],TextClassificationList[text_classification_arabic],0),1)</f>
        <v>Politics</v>
      </c>
      <c r="AP409" t="s">
        <v>174</v>
      </c>
      <c r="AQ409" t="e">
        <f>INDEX(TextClassificationList[],MATCH(SUNA_AGENCY_EN[[#This Row],[text_classification_arabic2]],TextClassificationList[text_classification_arabic],0),1)</f>
        <v>#N/A</v>
      </c>
      <c r="AS409" t="e">
        <f>INDEX(TextClassificationList[],MATCH(SUNA_AGENCY_EN[[#This Row],[text_classification_arabic3]],TextClassificationList[text_classification_arabic],0),1)</f>
        <v>#N/A</v>
      </c>
      <c r="AU409" t="e">
        <f>INDEX(TextClassificationList[],MATCH(SUNA_AGENCY_EN[[#This Row],[text_classification_arabic3]],TextClassificationList[text_classification_arabic],0),1)</f>
        <v>#N/A</v>
      </c>
      <c r="AW409" t="e">
        <f>INDEX(TextClassificationList[],MATCH(SUNA_AGENCY_EN[[#This Row],[text_classification_arabic5]],TextClassificationList[text_classification_arabic],0),1)</f>
        <v>#N/A</v>
      </c>
    </row>
    <row r="410" spans="1:49" x14ac:dyDescent="0.2">
      <c r="A410">
        <v>1.6103205879136666E+18</v>
      </c>
      <c r="B410">
        <v>1.6103205879136666E+18</v>
      </c>
      <c r="C410" t="s">
        <v>2746</v>
      </c>
      <c r="D410" s="1">
        <v>44929</v>
      </c>
      <c r="E410" s="2">
        <v>0.79306712962962966</v>
      </c>
      <c r="F410">
        <v>200</v>
      </c>
      <c r="G410">
        <v>1.4671198087391683E+18</v>
      </c>
      <c r="H410" t="s">
        <v>295</v>
      </c>
      <c r="I410" t="s">
        <v>296</v>
      </c>
      <c r="J410" t="s">
        <v>265</v>
      </c>
      <c r="K410" t="s">
        <v>2747</v>
      </c>
      <c r="L410" t="s">
        <v>272</v>
      </c>
      <c r="M410" t="s">
        <v>266</v>
      </c>
      <c r="N410" t="s">
        <v>2748</v>
      </c>
      <c r="O410" t="s">
        <v>2749</v>
      </c>
      <c r="P410">
        <v>0</v>
      </c>
      <c r="Q410">
        <v>0</v>
      </c>
      <c r="R410">
        <v>0</v>
      </c>
      <c r="S410" t="s">
        <v>300</v>
      </c>
      <c r="T410" t="s">
        <v>266</v>
      </c>
      <c r="U410" t="s">
        <v>2750</v>
      </c>
      <c r="V410" t="b">
        <v>0</v>
      </c>
      <c r="W410" t="s">
        <v>265</v>
      </c>
      <c r="X410">
        <v>1</v>
      </c>
      <c r="Y410" t="s">
        <v>2751</v>
      </c>
      <c r="Z410" t="s">
        <v>265</v>
      </c>
      <c r="AA410" t="s">
        <v>265</v>
      </c>
      <c r="AB410" t="s">
        <v>265</v>
      </c>
      <c r="AC410" t="s">
        <v>265</v>
      </c>
      <c r="AD410" t="s">
        <v>265</v>
      </c>
      <c r="AE410" t="s">
        <v>265</v>
      </c>
      <c r="AF410" t="s">
        <v>266</v>
      </c>
      <c r="AG410" t="s">
        <v>265</v>
      </c>
      <c r="AH410" t="s">
        <v>265</v>
      </c>
      <c r="AI410" t="s">
        <v>265</v>
      </c>
      <c r="AJ410" t="s">
        <v>265</v>
      </c>
      <c r="AL410" t="str">
        <f>IF(SUNA_AGENCY_EN[[#This Row],[relevancy_classification_english]]="Relevant","مناسب",IF(SUNA_AGENCY_EN[[#This Row],[relevancy_classification_english]]="Relevant","عَرَضِيّ",""))</f>
        <v/>
      </c>
      <c r="AN410" t="str">
        <f>IF(SUNA_AGENCY_EN[[#This Row],[sentiment_analysis_english]]="Negative","سلبي",IF(SUNA_AGENCY_EN[[#This Row],[sentiment_analysis_english]]="Neutral","حيادي",IF(SUNA_AGENCY_EN[[#This Row],[sentiment_analysis_english]]="Positive","إيجابي","")))</f>
        <v/>
      </c>
      <c r="AO410" t="str">
        <f>INDEX(TextClassificationList[],MATCH(SUNA_AGENCY_EN[[#This Row],[text_classification_arabic]],TextClassificationList[text_classification_arabic],0),1)</f>
        <v>Politics</v>
      </c>
      <c r="AP410" t="s">
        <v>174</v>
      </c>
      <c r="AQ410" t="e">
        <f>INDEX(TextClassificationList[],MATCH(SUNA_AGENCY_EN[[#This Row],[text_classification_arabic2]],TextClassificationList[text_classification_arabic],0),1)</f>
        <v>#N/A</v>
      </c>
      <c r="AS410" t="e">
        <f>INDEX(TextClassificationList[],MATCH(SUNA_AGENCY_EN[[#This Row],[text_classification_arabic3]],TextClassificationList[text_classification_arabic],0),1)</f>
        <v>#N/A</v>
      </c>
      <c r="AU410" t="e">
        <f>INDEX(TextClassificationList[],MATCH(SUNA_AGENCY_EN[[#This Row],[text_classification_arabic3]],TextClassificationList[text_classification_arabic],0),1)</f>
        <v>#N/A</v>
      </c>
      <c r="AW410" t="e">
        <f>INDEX(TextClassificationList[],MATCH(SUNA_AGENCY_EN[[#This Row],[text_classification_arabic5]],TextClassificationList[text_classification_arabic],0),1)</f>
        <v>#N/A</v>
      </c>
    </row>
    <row r="411" spans="1:49" x14ac:dyDescent="0.2">
      <c r="A411">
        <v>1.6103201188354499E+18</v>
      </c>
      <c r="B411">
        <v>1.6103201188354499E+18</v>
      </c>
      <c r="C411" t="s">
        <v>2752</v>
      </c>
      <c r="D411" s="1">
        <v>44929</v>
      </c>
      <c r="E411" s="2">
        <v>0.79177083333333331</v>
      </c>
      <c r="F411">
        <v>200</v>
      </c>
      <c r="G411">
        <v>1.4671198087391683E+18</v>
      </c>
      <c r="H411" t="s">
        <v>295</v>
      </c>
      <c r="I411" t="s">
        <v>296</v>
      </c>
      <c r="J411" t="s">
        <v>265</v>
      </c>
      <c r="K411" t="s">
        <v>2753</v>
      </c>
      <c r="L411" t="s">
        <v>272</v>
      </c>
      <c r="M411" t="s">
        <v>266</v>
      </c>
      <c r="N411" t="s">
        <v>2754</v>
      </c>
      <c r="O411" t="s">
        <v>2755</v>
      </c>
      <c r="P411">
        <v>0</v>
      </c>
      <c r="Q411">
        <v>0</v>
      </c>
      <c r="R411">
        <v>0</v>
      </c>
      <c r="S411" t="s">
        <v>300</v>
      </c>
      <c r="T411" t="s">
        <v>266</v>
      </c>
      <c r="U411" t="s">
        <v>2756</v>
      </c>
      <c r="V411" t="b">
        <v>0</v>
      </c>
      <c r="W411" t="s">
        <v>265</v>
      </c>
      <c r="X411">
        <v>1</v>
      </c>
      <c r="Y411" t="s">
        <v>2757</v>
      </c>
      <c r="Z411" t="s">
        <v>265</v>
      </c>
      <c r="AA411" t="s">
        <v>265</v>
      </c>
      <c r="AB411" t="s">
        <v>265</v>
      </c>
      <c r="AC411" t="s">
        <v>265</v>
      </c>
      <c r="AD411" t="s">
        <v>265</v>
      </c>
      <c r="AE411" t="s">
        <v>265</v>
      </c>
      <c r="AF411" t="s">
        <v>266</v>
      </c>
      <c r="AG411" t="s">
        <v>265</v>
      </c>
      <c r="AH411" t="s">
        <v>265</v>
      </c>
      <c r="AI411" t="s">
        <v>265</v>
      </c>
      <c r="AJ411" t="s">
        <v>265</v>
      </c>
      <c r="AL411" t="str">
        <f>IF(SUNA_AGENCY_EN[[#This Row],[relevancy_classification_english]]="Relevant","مناسب",IF(SUNA_AGENCY_EN[[#This Row],[relevancy_classification_english]]="Relevant","عَرَضِيّ",""))</f>
        <v/>
      </c>
      <c r="AN411" t="str">
        <f>IF(SUNA_AGENCY_EN[[#This Row],[sentiment_analysis_english]]="Negative","سلبي",IF(SUNA_AGENCY_EN[[#This Row],[sentiment_analysis_english]]="Neutral","حيادي",IF(SUNA_AGENCY_EN[[#This Row],[sentiment_analysis_english]]="Positive","إيجابي","")))</f>
        <v/>
      </c>
      <c r="AO411" t="str">
        <f>INDEX(TextClassificationList[],MATCH(SUNA_AGENCY_EN[[#This Row],[text_classification_arabic]],TextClassificationList[text_classification_arabic],0),1)</f>
        <v>Politics</v>
      </c>
      <c r="AP411" t="s">
        <v>174</v>
      </c>
      <c r="AQ411" t="e">
        <f>INDEX(TextClassificationList[],MATCH(SUNA_AGENCY_EN[[#This Row],[text_classification_arabic2]],TextClassificationList[text_classification_arabic],0),1)</f>
        <v>#N/A</v>
      </c>
      <c r="AS411" t="e">
        <f>INDEX(TextClassificationList[],MATCH(SUNA_AGENCY_EN[[#This Row],[text_classification_arabic3]],TextClassificationList[text_classification_arabic],0),1)</f>
        <v>#N/A</v>
      </c>
      <c r="AU411" t="e">
        <f>INDEX(TextClassificationList[],MATCH(SUNA_AGENCY_EN[[#This Row],[text_classification_arabic3]],TextClassificationList[text_classification_arabic],0),1)</f>
        <v>#N/A</v>
      </c>
      <c r="AW411" t="e">
        <f>INDEX(TextClassificationList[],MATCH(SUNA_AGENCY_EN[[#This Row],[text_classification_arabic5]],TextClassificationList[text_classification_arabic],0),1)</f>
        <v>#N/A</v>
      </c>
    </row>
    <row r="412" spans="1:49" x14ac:dyDescent="0.2">
      <c r="A412">
        <v>1.6102875554668872E+18</v>
      </c>
      <c r="B412">
        <v>1.6102875554668872E+18</v>
      </c>
      <c r="C412" t="s">
        <v>2758</v>
      </c>
      <c r="D412" s="1">
        <v>44929</v>
      </c>
      <c r="E412" s="2">
        <v>0.70190972222222225</v>
      </c>
      <c r="F412">
        <v>200</v>
      </c>
      <c r="G412">
        <v>1.4671198087391683E+18</v>
      </c>
      <c r="H412" t="s">
        <v>295</v>
      </c>
      <c r="I412" t="s">
        <v>296</v>
      </c>
      <c r="J412" t="s">
        <v>265</v>
      </c>
      <c r="K412" t="s">
        <v>2759</v>
      </c>
      <c r="L412" t="s">
        <v>272</v>
      </c>
      <c r="M412" t="s">
        <v>266</v>
      </c>
      <c r="N412" t="s">
        <v>2760</v>
      </c>
      <c r="O412" t="s">
        <v>2761</v>
      </c>
      <c r="P412">
        <v>0</v>
      </c>
      <c r="Q412">
        <v>0</v>
      </c>
      <c r="R412">
        <v>0</v>
      </c>
      <c r="S412" t="s">
        <v>300</v>
      </c>
      <c r="T412" t="s">
        <v>266</v>
      </c>
      <c r="U412" t="s">
        <v>2762</v>
      </c>
      <c r="V412" t="b">
        <v>0</v>
      </c>
      <c r="W412" t="s">
        <v>265</v>
      </c>
      <c r="X412">
        <v>1</v>
      </c>
      <c r="Y412" t="s">
        <v>2763</v>
      </c>
      <c r="Z412" t="s">
        <v>265</v>
      </c>
      <c r="AA412" t="s">
        <v>265</v>
      </c>
      <c r="AB412" t="s">
        <v>265</v>
      </c>
      <c r="AC412" t="s">
        <v>265</v>
      </c>
      <c r="AD412" t="s">
        <v>265</v>
      </c>
      <c r="AE412" t="s">
        <v>265</v>
      </c>
      <c r="AF412" t="s">
        <v>266</v>
      </c>
      <c r="AG412" t="s">
        <v>265</v>
      </c>
      <c r="AH412" t="s">
        <v>265</v>
      </c>
      <c r="AI412" t="s">
        <v>265</v>
      </c>
      <c r="AJ412" t="s">
        <v>265</v>
      </c>
      <c r="AL412" t="str">
        <f>IF(SUNA_AGENCY_EN[[#This Row],[relevancy_classification_english]]="Relevant","مناسب",IF(SUNA_AGENCY_EN[[#This Row],[relevancy_classification_english]]="Relevant","عَرَضِيّ",""))</f>
        <v/>
      </c>
      <c r="AN412" t="str">
        <f>IF(SUNA_AGENCY_EN[[#This Row],[sentiment_analysis_english]]="Negative","سلبي",IF(SUNA_AGENCY_EN[[#This Row],[sentiment_analysis_english]]="Neutral","حيادي",IF(SUNA_AGENCY_EN[[#This Row],[sentiment_analysis_english]]="Positive","إيجابي","")))</f>
        <v/>
      </c>
      <c r="AO412" t="str">
        <f>INDEX(TextClassificationList[],MATCH(SUNA_AGENCY_EN[[#This Row],[text_classification_arabic]],TextClassificationList[text_classification_arabic],0),1)</f>
        <v>Politics</v>
      </c>
      <c r="AP412" t="s">
        <v>174</v>
      </c>
      <c r="AQ412" t="e">
        <f>INDEX(TextClassificationList[],MATCH(SUNA_AGENCY_EN[[#This Row],[text_classification_arabic2]],TextClassificationList[text_classification_arabic],0),1)</f>
        <v>#N/A</v>
      </c>
      <c r="AS412" t="e">
        <f>INDEX(TextClassificationList[],MATCH(SUNA_AGENCY_EN[[#This Row],[text_classification_arabic3]],TextClassificationList[text_classification_arabic],0),1)</f>
        <v>#N/A</v>
      </c>
      <c r="AU412" t="e">
        <f>INDEX(TextClassificationList[],MATCH(SUNA_AGENCY_EN[[#This Row],[text_classification_arabic3]],TextClassificationList[text_classification_arabic],0),1)</f>
        <v>#N/A</v>
      </c>
      <c r="AW412" t="e">
        <f>INDEX(TextClassificationList[],MATCH(SUNA_AGENCY_EN[[#This Row],[text_classification_arabic5]],TextClassificationList[text_classification_arabic],0),1)</f>
        <v>#N/A</v>
      </c>
    </row>
    <row r="413" spans="1:49" x14ac:dyDescent="0.2">
      <c r="A413">
        <v>1.6102765547513283E+18</v>
      </c>
      <c r="B413">
        <v>1.6102765547513283E+18</v>
      </c>
      <c r="C413" t="s">
        <v>2764</v>
      </c>
      <c r="D413" s="1">
        <v>44929</v>
      </c>
      <c r="E413" s="2">
        <v>0.67155092592592591</v>
      </c>
      <c r="F413">
        <v>200</v>
      </c>
      <c r="G413">
        <v>1.4671198087391683E+18</v>
      </c>
      <c r="H413" t="s">
        <v>295</v>
      </c>
      <c r="I413" t="s">
        <v>296</v>
      </c>
      <c r="J413" t="s">
        <v>265</v>
      </c>
      <c r="K413" t="s">
        <v>2765</v>
      </c>
      <c r="L413" t="s">
        <v>272</v>
      </c>
      <c r="M413" t="s">
        <v>266</v>
      </c>
      <c r="N413" t="s">
        <v>2766</v>
      </c>
      <c r="O413" t="s">
        <v>2767</v>
      </c>
      <c r="P413">
        <v>0</v>
      </c>
      <c r="Q413">
        <v>0</v>
      </c>
      <c r="R413">
        <v>1</v>
      </c>
      <c r="S413" t="s">
        <v>300</v>
      </c>
      <c r="T413" t="s">
        <v>266</v>
      </c>
      <c r="U413" t="s">
        <v>2768</v>
      </c>
      <c r="V413" t="b">
        <v>0</v>
      </c>
      <c r="W413" t="s">
        <v>265</v>
      </c>
      <c r="X413">
        <v>1</v>
      </c>
      <c r="Y413" t="s">
        <v>2769</v>
      </c>
      <c r="Z413" t="s">
        <v>265</v>
      </c>
      <c r="AA413" t="s">
        <v>265</v>
      </c>
      <c r="AB413" t="s">
        <v>265</v>
      </c>
      <c r="AC413" t="s">
        <v>265</v>
      </c>
      <c r="AD413" t="s">
        <v>265</v>
      </c>
      <c r="AE413" t="s">
        <v>265</v>
      </c>
      <c r="AF413" t="s">
        <v>266</v>
      </c>
      <c r="AG413" t="s">
        <v>265</v>
      </c>
      <c r="AH413" t="s">
        <v>265</v>
      </c>
      <c r="AI413" t="s">
        <v>265</v>
      </c>
      <c r="AJ413" t="s">
        <v>265</v>
      </c>
      <c r="AL413" t="str">
        <f>IF(SUNA_AGENCY_EN[[#This Row],[relevancy_classification_english]]="Relevant","مناسب",IF(SUNA_AGENCY_EN[[#This Row],[relevancy_classification_english]]="Relevant","عَرَضِيّ",""))</f>
        <v/>
      </c>
      <c r="AN413" t="str">
        <f>IF(SUNA_AGENCY_EN[[#This Row],[sentiment_analysis_english]]="Negative","سلبي",IF(SUNA_AGENCY_EN[[#This Row],[sentiment_analysis_english]]="Neutral","حيادي",IF(SUNA_AGENCY_EN[[#This Row],[sentiment_analysis_english]]="Positive","إيجابي","")))</f>
        <v/>
      </c>
      <c r="AO413" t="str">
        <f>INDEX(TextClassificationList[],MATCH(SUNA_AGENCY_EN[[#This Row],[text_classification_arabic]],TextClassificationList[text_classification_arabic],0),1)</f>
        <v>Politics</v>
      </c>
      <c r="AP413" t="s">
        <v>174</v>
      </c>
      <c r="AQ413" t="e">
        <f>INDEX(TextClassificationList[],MATCH(SUNA_AGENCY_EN[[#This Row],[text_classification_arabic2]],TextClassificationList[text_classification_arabic],0),1)</f>
        <v>#N/A</v>
      </c>
      <c r="AS413" t="e">
        <f>INDEX(TextClassificationList[],MATCH(SUNA_AGENCY_EN[[#This Row],[text_classification_arabic3]],TextClassificationList[text_classification_arabic],0),1)</f>
        <v>#N/A</v>
      </c>
      <c r="AU413" t="e">
        <f>INDEX(TextClassificationList[],MATCH(SUNA_AGENCY_EN[[#This Row],[text_classification_arabic3]],TextClassificationList[text_classification_arabic],0),1)</f>
        <v>#N/A</v>
      </c>
      <c r="AW413" t="e">
        <f>INDEX(TextClassificationList[],MATCH(SUNA_AGENCY_EN[[#This Row],[text_classification_arabic5]],TextClassificationList[text_classification_arabic],0),1)</f>
        <v>#N/A</v>
      </c>
    </row>
    <row r="414" spans="1:49" x14ac:dyDescent="0.2">
      <c r="A414">
        <v>1.6102740659728794E+18</v>
      </c>
      <c r="B414">
        <v>1.6102740659728794E+18</v>
      </c>
      <c r="C414" t="s">
        <v>2770</v>
      </c>
      <c r="D414" s="1">
        <v>44929</v>
      </c>
      <c r="E414" s="2">
        <v>0.66468749999999999</v>
      </c>
      <c r="F414">
        <v>200</v>
      </c>
      <c r="G414">
        <v>1.4671198087391683E+18</v>
      </c>
      <c r="H414" t="s">
        <v>295</v>
      </c>
      <c r="I414" t="s">
        <v>296</v>
      </c>
      <c r="J414" t="s">
        <v>265</v>
      </c>
      <c r="K414" t="s">
        <v>2771</v>
      </c>
      <c r="L414" t="s">
        <v>272</v>
      </c>
      <c r="M414" t="s">
        <v>266</v>
      </c>
      <c r="N414" t="s">
        <v>2772</v>
      </c>
      <c r="O414" t="s">
        <v>2773</v>
      </c>
      <c r="P414">
        <v>0</v>
      </c>
      <c r="Q414">
        <v>0</v>
      </c>
      <c r="R414">
        <v>0</v>
      </c>
      <c r="S414" t="s">
        <v>300</v>
      </c>
      <c r="T414" t="s">
        <v>266</v>
      </c>
      <c r="U414" t="s">
        <v>2774</v>
      </c>
      <c r="V414" t="b">
        <v>0</v>
      </c>
      <c r="W414" t="s">
        <v>265</v>
      </c>
      <c r="X414">
        <v>1</v>
      </c>
      <c r="Y414" t="s">
        <v>2775</v>
      </c>
      <c r="Z414" t="s">
        <v>265</v>
      </c>
      <c r="AA414" t="s">
        <v>265</v>
      </c>
      <c r="AB414" t="s">
        <v>265</v>
      </c>
      <c r="AC414" t="s">
        <v>265</v>
      </c>
      <c r="AD414" t="s">
        <v>265</v>
      </c>
      <c r="AE414" t="s">
        <v>265</v>
      </c>
      <c r="AF414" t="s">
        <v>266</v>
      </c>
      <c r="AG414" t="s">
        <v>265</v>
      </c>
      <c r="AH414" t="s">
        <v>265</v>
      </c>
      <c r="AI414" t="s">
        <v>265</v>
      </c>
      <c r="AJ414" t="s">
        <v>265</v>
      </c>
      <c r="AL414" t="str">
        <f>IF(SUNA_AGENCY_EN[[#This Row],[relevancy_classification_english]]="Relevant","مناسب",IF(SUNA_AGENCY_EN[[#This Row],[relevancy_classification_english]]="Relevant","عَرَضِيّ",""))</f>
        <v/>
      </c>
      <c r="AN414" t="str">
        <f>IF(SUNA_AGENCY_EN[[#This Row],[sentiment_analysis_english]]="Negative","سلبي",IF(SUNA_AGENCY_EN[[#This Row],[sentiment_analysis_english]]="Neutral","حيادي",IF(SUNA_AGENCY_EN[[#This Row],[sentiment_analysis_english]]="Positive","إيجابي","")))</f>
        <v/>
      </c>
      <c r="AO414" t="str">
        <f>INDEX(TextClassificationList[],MATCH(SUNA_AGENCY_EN[[#This Row],[text_classification_arabic]],TextClassificationList[text_classification_arabic],0),1)</f>
        <v>Politics</v>
      </c>
      <c r="AP414" t="s">
        <v>174</v>
      </c>
      <c r="AQ414" t="e">
        <f>INDEX(TextClassificationList[],MATCH(SUNA_AGENCY_EN[[#This Row],[text_classification_arabic2]],TextClassificationList[text_classification_arabic],0),1)</f>
        <v>#N/A</v>
      </c>
      <c r="AS414" t="e">
        <f>INDEX(TextClassificationList[],MATCH(SUNA_AGENCY_EN[[#This Row],[text_classification_arabic3]],TextClassificationList[text_classification_arabic],0),1)</f>
        <v>#N/A</v>
      </c>
      <c r="AU414" t="e">
        <f>INDEX(TextClassificationList[],MATCH(SUNA_AGENCY_EN[[#This Row],[text_classification_arabic3]],TextClassificationList[text_classification_arabic],0),1)</f>
        <v>#N/A</v>
      </c>
      <c r="AW414" t="e">
        <f>INDEX(TextClassificationList[],MATCH(SUNA_AGENCY_EN[[#This Row],[text_classification_arabic5]],TextClassificationList[text_classification_arabic],0),1)</f>
        <v>#N/A</v>
      </c>
    </row>
    <row r="415" spans="1:49" x14ac:dyDescent="0.2">
      <c r="A415">
        <v>1.6102703085478257E+18</v>
      </c>
      <c r="B415">
        <v>1.6102703085478257E+18</v>
      </c>
      <c r="C415" t="s">
        <v>2776</v>
      </c>
      <c r="D415" s="1">
        <v>44929</v>
      </c>
      <c r="E415" s="2">
        <v>0.65431712962962962</v>
      </c>
      <c r="F415">
        <v>200</v>
      </c>
      <c r="G415">
        <v>1.4671198087391683E+18</v>
      </c>
      <c r="H415" t="s">
        <v>295</v>
      </c>
      <c r="I415" t="s">
        <v>296</v>
      </c>
      <c r="J415" t="s">
        <v>265</v>
      </c>
      <c r="K415" t="s">
        <v>2777</v>
      </c>
      <c r="L415" t="s">
        <v>272</v>
      </c>
      <c r="M415" t="s">
        <v>266</v>
      </c>
      <c r="N415" t="s">
        <v>2778</v>
      </c>
      <c r="O415" t="s">
        <v>2779</v>
      </c>
      <c r="P415">
        <v>0</v>
      </c>
      <c r="Q415">
        <v>0</v>
      </c>
      <c r="R415">
        <v>0</v>
      </c>
      <c r="S415" t="s">
        <v>300</v>
      </c>
      <c r="T415" t="s">
        <v>266</v>
      </c>
      <c r="U415" t="s">
        <v>2780</v>
      </c>
      <c r="V415" t="b">
        <v>0</v>
      </c>
      <c r="W415" t="s">
        <v>265</v>
      </c>
      <c r="X415">
        <v>1</v>
      </c>
      <c r="Y415" t="s">
        <v>2781</v>
      </c>
      <c r="Z415" t="s">
        <v>265</v>
      </c>
      <c r="AA415" t="s">
        <v>265</v>
      </c>
      <c r="AB415" t="s">
        <v>265</v>
      </c>
      <c r="AC415" t="s">
        <v>265</v>
      </c>
      <c r="AD415" t="s">
        <v>265</v>
      </c>
      <c r="AE415" t="s">
        <v>265</v>
      </c>
      <c r="AF415" t="s">
        <v>266</v>
      </c>
      <c r="AG415" t="s">
        <v>265</v>
      </c>
      <c r="AH415" t="s">
        <v>265</v>
      </c>
      <c r="AI415" t="s">
        <v>265</v>
      </c>
      <c r="AJ415" t="s">
        <v>265</v>
      </c>
      <c r="AL415" t="str">
        <f>IF(SUNA_AGENCY_EN[[#This Row],[relevancy_classification_english]]="Relevant","مناسب",IF(SUNA_AGENCY_EN[[#This Row],[relevancy_classification_english]]="Relevant","عَرَضِيّ",""))</f>
        <v/>
      </c>
      <c r="AN415" t="str">
        <f>IF(SUNA_AGENCY_EN[[#This Row],[sentiment_analysis_english]]="Negative","سلبي",IF(SUNA_AGENCY_EN[[#This Row],[sentiment_analysis_english]]="Neutral","حيادي",IF(SUNA_AGENCY_EN[[#This Row],[sentiment_analysis_english]]="Positive","إيجابي","")))</f>
        <v/>
      </c>
      <c r="AO415" t="str">
        <f>INDEX(TextClassificationList[],MATCH(SUNA_AGENCY_EN[[#This Row],[text_classification_arabic]],TextClassificationList[text_classification_arabic],0),1)</f>
        <v>Politics</v>
      </c>
      <c r="AP415" t="s">
        <v>174</v>
      </c>
      <c r="AQ415" t="e">
        <f>INDEX(TextClassificationList[],MATCH(SUNA_AGENCY_EN[[#This Row],[text_classification_arabic2]],TextClassificationList[text_classification_arabic],0),1)</f>
        <v>#N/A</v>
      </c>
      <c r="AS415" t="e">
        <f>INDEX(TextClassificationList[],MATCH(SUNA_AGENCY_EN[[#This Row],[text_classification_arabic3]],TextClassificationList[text_classification_arabic],0),1)</f>
        <v>#N/A</v>
      </c>
      <c r="AU415" t="e">
        <f>INDEX(TextClassificationList[],MATCH(SUNA_AGENCY_EN[[#This Row],[text_classification_arabic3]],TextClassificationList[text_classification_arabic],0),1)</f>
        <v>#N/A</v>
      </c>
      <c r="AW415" t="e">
        <f>INDEX(TextClassificationList[],MATCH(SUNA_AGENCY_EN[[#This Row],[text_classification_arabic5]],TextClassificationList[text_classification_arabic],0),1)</f>
        <v>#N/A</v>
      </c>
    </row>
    <row r="416" spans="1:49" hidden="1" x14ac:dyDescent="0.2">
      <c r="A416">
        <v>1.6099724010890076E+18</v>
      </c>
      <c r="B416">
        <v>1.6099724010890076E+18</v>
      </c>
      <c r="C416" t="s">
        <v>2782</v>
      </c>
      <c r="D416" s="1">
        <v>44928</v>
      </c>
      <c r="E416" s="2">
        <v>0.83224537037037039</v>
      </c>
      <c r="F416">
        <v>200</v>
      </c>
      <c r="G416">
        <v>1.4671198087391683E+18</v>
      </c>
      <c r="H416" t="s">
        <v>295</v>
      </c>
      <c r="I416" t="s">
        <v>296</v>
      </c>
      <c r="J416" t="s">
        <v>265</v>
      </c>
      <c r="K416" t="s">
        <v>2783</v>
      </c>
      <c r="L416" t="s">
        <v>272</v>
      </c>
      <c r="M416" t="s">
        <v>266</v>
      </c>
      <c r="N416" t="s">
        <v>2784</v>
      </c>
      <c r="O416" t="s">
        <v>2785</v>
      </c>
      <c r="P416">
        <v>0</v>
      </c>
      <c r="Q416">
        <v>0</v>
      </c>
      <c r="R416">
        <v>0</v>
      </c>
      <c r="S416" t="s">
        <v>300</v>
      </c>
      <c r="T416" t="s">
        <v>266</v>
      </c>
      <c r="U416" t="s">
        <v>2786</v>
      </c>
      <c r="V416" t="b">
        <v>0</v>
      </c>
      <c r="W416" t="s">
        <v>265</v>
      </c>
      <c r="X416">
        <v>1</v>
      </c>
      <c r="Y416" t="s">
        <v>2787</v>
      </c>
      <c r="Z416" t="s">
        <v>265</v>
      </c>
      <c r="AA416" t="s">
        <v>265</v>
      </c>
      <c r="AB416" t="s">
        <v>265</v>
      </c>
      <c r="AC416" t="s">
        <v>265</v>
      </c>
      <c r="AD416" t="s">
        <v>265</v>
      </c>
      <c r="AE416" t="s">
        <v>265</v>
      </c>
      <c r="AF416" t="s">
        <v>266</v>
      </c>
      <c r="AG416" t="s">
        <v>265</v>
      </c>
      <c r="AH416" t="s">
        <v>265</v>
      </c>
      <c r="AI416" t="s">
        <v>265</v>
      </c>
      <c r="AJ416" t="s">
        <v>265</v>
      </c>
      <c r="AK416" t="s">
        <v>267</v>
      </c>
      <c r="AL416" t="str">
        <f>IF(SUNA_AGENCY_EN[[#This Row],[relevancy_classification_english]]="Relevant","مناسب",IF(SUNA_AGENCY_EN[[#This Row],[relevancy_classification_english]]="Relevant","عَرَضِيّ",""))</f>
        <v>مناسب</v>
      </c>
      <c r="AM416" t="s">
        <v>269</v>
      </c>
      <c r="AN416" t="str">
        <f>IF(SUNA_AGENCY_EN[[#This Row],[sentiment_analysis_english]]="Negative","سلبي",IF(SUNA_AGENCY_EN[[#This Row],[sentiment_analysis_english]]="Neutral","حيادي",IF(SUNA_AGENCY_EN[[#This Row],[sentiment_analysis_english]]="Positive","إيجابي","")))</f>
        <v>إيجابي</v>
      </c>
      <c r="AO416" t="str">
        <f>INDEX(TextClassificationList[],MATCH(SUNA_AGENCY_EN[[#This Row],[text_classification_arabic]],TextClassificationList[text_classification_arabic],0),1)</f>
        <v>Politics</v>
      </c>
      <c r="AP416" t="s">
        <v>174</v>
      </c>
      <c r="AQ416" t="e">
        <f>INDEX(TextClassificationList[],MATCH(SUNA_AGENCY_EN[[#This Row],[text_classification_arabic2]],TextClassificationList[text_classification_arabic],0),1)</f>
        <v>#N/A</v>
      </c>
      <c r="AS416" t="e">
        <f>INDEX(TextClassificationList[],MATCH(SUNA_AGENCY_EN[[#This Row],[text_classification_arabic3]],TextClassificationList[text_classification_arabic],0),1)</f>
        <v>#N/A</v>
      </c>
      <c r="AU416" t="e">
        <f>INDEX(TextClassificationList[],MATCH(SUNA_AGENCY_EN[[#This Row],[text_classification_arabic3]],TextClassificationList[text_classification_arabic],0),1)</f>
        <v>#N/A</v>
      </c>
      <c r="AW416" t="e">
        <f>INDEX(TextClassificationList[],MATCH(SUNA_AGENCY_EN[[#This Row],[text_classification_arabic5]],TextClassificationList[text_classification_arabic],0),1)</f>
        <v>#N/A</v>
      </c>
    </row>
    <row r="417" spans="1:49" hidden="1" x14ac:dyDescent="0.2">
      <c r="A417">
        <v>1.609971948662014E+18</v>
      </c>
      <c r="B417">
        <v>1.609971948662014E+18</v>
      </c>
      <c r="C417" t="s">
        <v>2788</v>
      </c>
      <c r="D417" s="1">
        <v>44928</v>
      </c>
      <c r="E417" s="2">
        <v>0.83100694444444445</v>
      </c>
      <c r="F417">
        <v>200</v>
      </c>
      <c r="G417">
        <v>1.4671198087391683E+18</v>
      </c>
      <c r="H417" t="s">
        <v>295</v>
      </c>
      <c r="I417" t="s">
        <v>296</v>
      </c>
      <c r="J417" t="s">
        <v>265</v>
      </c>
      <c r="K417" t="s">
        <v>2789</v>
      </c>
      <c r="L417" t="s">
        <v>272</v>
      </c>
      <c r="M417" t="s">
        <v>266</v>
      </c>
      <c r="N417" t="s">
        <v>2790</v>
      </c>
      <c r="O417" t="s">
        <v>2791</v>
      </c>
      <c r="P417">
        <v>0</v>
      </c>
      <c r="Q417">
        <v>0</v>
      </c>
      <c r="R417">
        <v>0</v>
      </c>
      <c r="S417" t="s">
        <v>300</v>
      </c>
      <c r="T417" t="s">
        <v>266</v>
      </c>
      <c r="U417" t="s">
        <v>2792</v>
      </c>
      <c r="V417" t="b">
        <v>0</v>
      </c>
      <c r="W417" t="s">
        <v>265</v>
      </c>
      <c r="X417">
        <v>1</v>
      </c>
      <c r="Y417" t="s">
        <v>2793</v>
      </c>
      <c r="Z417" t="s">
        <v>265</v>
      </c>
      <c r="AA417" t="s">
        <v>265</v>
      </c>
      <c r="AB417" t="s">
        <v>265</v>
      </c>
      <c r="AC417" t="s">
        <v>265</v>
      </c>
      <c r="AD417" t="s">
        <v>265</v>
      </c>
      <c r="AE417" t="s">
        <v>265</v>
      </c>
      <c r="AF417" t="s">
        <v>266</v>
      </c>
      <c r="AG417" t="s">
        <v>265</v>
      </c>
      <c r="AH417" t="s">
        <v>265</v>
      </c>
      <c r="AI417" t="s">
        <v>265</v>
      </c>
      <c r="AJ417" t="s">
        <v>265</v>
      </c>
      <c r="AK417" t="s">
        <v>267</v>
      </c>
      <c r="AL417" t="str">
        <f>IF(SUNA_AGENCY_EN[[#This Row],[relevancy_classification_english]]="Relevant","مناسب",IF(SUNA_AGENCY_EN[[#This Row],[relevancy_classification_english]]="Relevant","عَرَضِيّ",""))</f>
        <v>مناسب</v>
      </c>
      <c r="AM417" t="s">
        <v>269</v>
      </c>
      <c r="AN417" t="str">
        <f>IF(SUNA_AGENCY_EN[[#This Row],[sentiment_analysis_english]]="Negative","سلبي",IF(SUNA_AGENCY_EN[[#This Row],[sentiment_analysis_english]]="Neutral","حيادي",IF(SUNA_AGENCY_EN[[#This Row],[sentiment_analysis_english]]="Positive","إيجابي","")))</f>
        <v>إيجابي</v>
      </c>
      <c r="AO417" t="str">
        <f>INDEX(TextClassificationList[],MATCH(SUNA_AGENCY_EN[[#This Row],[text_classification_arabic]],TextClassificationList[text_classification_arabic],0),1)</f>
        <v>Politics</v>
      </c>
      <c r="AP417" t="s">
        <v>174</v>
      </c>
      <c r="AQ417" t="e">
        <f>INDEX(TextClassificationList[],MATCH(SUNA_AGENCY_EN[[#This Row],[text_classification_arabic2]],TextClassificationList[text_classification_arabic],0),1)</f>
        <v>#N/A</v>
      </c>
      <c r="AS417" t="e">
        <f>INDEX(TextClassificationList[],MATCH(SUNA_AGENCY_EN[[#This Row],[text_classification_arabic3]],TextClassificationList[text_classification_arabic],0),1)</f>
        <v>#N/A</v>
      </c>
      <c r="AU417" t="e">
        <f>INDEX(TextClassificationList[],MATCH(SUNA_AGENCY_EN[[#This Row],[text_classification_arabic3]],TextClassificationList[text_classification_arabic],0),1)</f>
        <v>#N/A</v>
      </c>
      <c r="AW417" t="e">
        <f>INDEX(TextClassificationList[],MATCH(SUNA_AGENCY_EN[[#This Row],[text_classification_arabic5]],TextClassificationList[text_classification_arabic],0),1)</f>
        <v>#N/A</v>
      </c>
    </row>
    <row r="418" spans="1:49" x14ac:dyDescent="0.2">
      <c r="A418">
        <v>1.609971384284758E+18</v>
      </c>
      <c r="B418">
        <v>1.609971384284758E+18</v>
      </c>
      <c r="C418" t="s">
        <v>2794</v>
      </c>
      <c r="D418" s="1">
        <v>44928</v>
      </c>
      <c r="E418" s="2">
        <v>0.82944444444444443</v>
      </c>
      <c r="F418">
        <v>200</v>
      </c>
      <c r="G418">
        <v>1.4671198087391683E+18</v>
      </c>
      <c r="H418" t="s">
        <v>295</v>
      </c>
      <c r="I418" t="s">
        <v>296</v>
      </c>
      <c r="J418" t="s">
        <v>265</v>
      </c>
      <c r="K418" t="s">
        <v>2795</v>
      </c>
      <c r="L418" t="s">
        <v>272</v>
      </c>
      <c r="M418" t="s">
        <v>266</v>
      </c>
      <c r="N418" t="s">
        <v>2796</v>
      </c>
      <c r="O418" t="s">
        <v>2797</v>
      </c>
      <c r="P418">
        <v>0</v>
      </c>
      <c r="Q418">
        <v>0</v>
      </c>
      <c r="R418">
        <v>0</v>
      </c>
      <c r="S418" t="s">
        <v>300</v>
      </c>
      <c r="T418" t="s">
        <v>266</v>
      </c>
      <c r="U418" t="s">
        <v>2798</v>
      </c>
      <c r="V418" t="b">
        <v>0</v>
      </c>
      <c r="W418" t="s">
        <v>265</v>
      </c>
      <c r="X418">
        <v>1</v>
      </c>
      <c r="Y418" t="s">
        <v>2799</v>
      </c>
      <c r="Z418" t="s">
        <v>265</v>
      </c>
      <c r="AA418" t="s">
        <v>265</v>
      </c>
      <c r="AB418" t="s">
        <v>265</v>
      </c>
      <c r="AC418" t="s">
        <v>265</v>
      </c>
      <c r="AD418" t="s">
        <v>265</v>
      </c>
      <c r="AE418" t="s">
        <v>265</v>
      </c>
      <c r="AF418" t="s">
        <v>266</v>
      </c>
      <c r="AG418" t="s">
        <v>265</v>
      </c>
      <c r="AH418" t="s">
        <v>265</v>
      </c>
      <c r="AI418" t="s">
        <v>265</v>
      </c>
      <c r="AJ418" t="s">
        <v>265</v>
      </c>
      <c r="AL418" t="str">
        <f>IF(SUNA_AGENCY_EN[[#This Row],[relevancy_classification_english]]="Relevant","مناسب",IF(SUNA_AGENCY_EN[[#This Row],[relevancy_classification_english]]="Relevant","عَرَضِيّ",""))</f>
        <v/>
      </c>
      <c r="AN418" t="str">
        <f>IF(SUNA_AGENCY_EN[[#This Row],[sentiment_analysis_english]]="Negative","سلبي",IF(SUNA_AGENCY_EN[[#This Row],[sentiment_analysis_english]]="Neutral","حيادي",IF(SUNA_AGENCY_EN[[#This Row],[sentiment_analysis_english]]="Positive","إيجابي","")))</f>
        <v/>
      </c>
      <c r="AO418" t="str">
        <f>INDEX(TextClassificationList[],MATCH(SUNA_AGENCY_EN[[#This Row],[text_classification_arabic]],TextClassificationList[text_classification_arabic],0),1)</f>
        <v>Politics</v>
      </c>
      <c r="AP418" t="s">
        <v>174</v>
      </c>
      <c r="AQ418" t="e">
        <f>INDEX(TextClassificationList[],MATCH(SUNA_AGENCY_EN[[#This Row],[text_classification_arabic2]],TextClassificationList[text_classification_arabic],0),1)</f>
        <v>#N/A</v>
      </c>
      <c r="AS418" t="e">
        <f>INDEX(TextClassificationList[],MATCH(SUNA_AGENCY_EN[[#This Row],[text_classification_arabic3]],TextClassificationList[text_classification_arabic],0),1)</f>
        <v>#N/A</v>
      </c>
      <c r="AU418" t="e">
        <f>INDEX(TextClassificationList[],MATCH(SUNA_AGENCY_EN[[#This Row],[text_classification_arabic3]],TextClassificationList[text_classification_arabic],0),1)</f>
        <v>#N/A</v>
      </c>
      <c r="AW418" t="e">
        <f>INDEX(TextClassificationList[],MATCH(SUNA_AGENCY_EN[[#This Row],[text_classification_arabic5]],TextClassificationList[text_classification_arabic],0),1)</f>
        <v>#N/A</v>
      </c>
    </row>
    <row r="419" spans="1:49" x14ac:dyDescent="0.2">
      <c r="A419">
        <v>1.6099411939574702E+18</v>
      </c>
      <c r="B419">
        <v>1.6099411939574702E+18</v>
      </c>
      <c r="C419" t="s">
        <v>2800</v>
      </c>
      <c r="D419" s="1">
        <v>44928</v>
      </c>
      <c r="E419" s="2">
        <v>0.74613425925925925</v>
      </c>
      <c r="F419">
        <v>200</v>
      </c>
      <c r="G419">
        <v>1.4671198087391683E+18</v>
      </c>
      <c r="H419" t="s">
        <v>295</v>
      </c>
      <c r="I419" t="s">
        <v>296</v>
      </c>
      <c r="J419" t="s">
        <v>265</v>
      </c>
      <c r="K419" t="s">
        <v>2801</v>
      </c>
      <c r="L419" t="s">
        <v>272</v>
      </c>
      <c r="M419" t="s">
        <v>266</v>
      </c>
      <c r="N419" t="s">
        <v>2802</v>
      </c>
      <c r="O419" t="s">
        <v>2803</v>
      </c>
      <c r="P419">
        <v>0</v>
      </c>
      <c r="Q419">
        <v>0</v>
      </c>
      <c r="R419">
        <v>0</v>
      </c>
      <c r="S419" t="s">
        <v>300</v>
      </c>
      <c r="T419" t="s">
        <v>266</v>
      </c>
      <c r="U419" t="s">
        <v>2804</v>
      </c>
      <c r="V419" t="b">
        <v>0</v>
      </c>
      <c r="W419" t="s">
        <v>265</v>
      </c>
      <c r="X419">
        <v>1</v>
      </c>
      <c r="Y419" t="s">
        <v>2805</v>
      </c>
      <c r="Z419" t="s">
        <v>265</v>
      </c>
      <c r="AA419" t="s">
        <v>265</v>
      </c>
      <c r="AB419" t="s">
        <v>265</v>
      </c>
      <c r="AC419" t="s">
        <v>265</v>
      </c>
      <c r="AD419" t="s">
        <v>265</v>
      </c>
      <c r="AE419" t="s">
        <v>265</v>
      </c>
      <c r="AF419" t="s">
        <v>266</v>
      </c>
      <c r="AG419" t="s">
        <v>265</v>
      </c>
      <c r="AH419" t="s">
        <v>265</v>
      </c>
      <c r="AI419" t="s">
        <v>265</v>
      </c>
      <c r="AJ419" t="s">
        <v>265</v>
      </c>
      <c r="AL419" t="str">
        <f>IF(SUNA_AGENCY_EN[[#This Row],[relevancy_classification_english]]="Relevant","مناسب",IF(SUNA_AGENCY_EN[[#This Row],[relevancy_classification_english]]="Relevant","عَرَضِيّ",""))</f>
        <v/>
      </c>
      <c r="AN419" t="str">
        <f>IF(SUNA_AGENCY_EN[[#This Row],[sentiment_analysis_english]]="Negative","سلبي",IF(SUNA_AGENCY_EN[[#This Row],[sentiment_analysis_english]]="Neutral","حيادي",IF(SUNA_AGENCY_EN[[#This Row],[sentiment_analysis_english]]="Positive","إيجابي","")))</f>
        <v/>
      </c>
      <c r="AO419" t="str">
        <f>INDEX(TextClassificationList[],MATCH(SUNA_AGENCY_EN[[#This Row],[text_classification_arabic]],TextClassificationList[text_classification_arabic],0),1)</f>
        <v>Politics</v>
      </c>
      <c r="AP419" t="s">
        <v>174</v>
      </c>
      <c r="AQ419" t="e">
        <f>INDEX(TextClassificationList[],MATCH(SUNA_AGENCY_EN[[#This Row],[text_classification_arabic2]],TextClassificationList[text_classification_arabic],0),1)</f>
        <v>#N/A</v>
      </c>
      <c r="AS419" t="e">
        <f>INDEX(TextClassificationList[],MATCH(SUNA_AGENCY_EN[[#This Row],[text_classification_arabic3]],TextClassificationList[text_classification_arabic],0),1)</f>
        <v>#N/A</v>
      </c>
      <c r="AU419" t="e">
        <f>INDEX(TextClassificationList[],MATCH(SUNA_AGENCY_EN[[#This Row],[text_classification_arabic3]],TextClassificationList[text_classification_arabic],0),1)</f>
        <v>#N/A</v>
      </c>
      <c r="AW419" t="e">
        <f>INDEX(TextClassificationList[],MATCH(SUNA_AGENCY_EN[[#This Row],[text_classification_arabic5]],TextClassificationList[text_classification_arabic],0),1)</f>
        <v>#N/A</v>
      </c>
    </row>
    <row r="420" spans="1:49" x14ac:dyDescent="0.2">
      <c r="A420">
        <v>1.6099400588317164E+18</v>
      </c>
      <c r="B420">
        <v>1.6099400588317164E+18</v>
      </c>
      <c r="C420" t="s">
        <v>2806</v>
      </c>
      <c r="D420" s="1">
        <v>44928</v>
      </c>
      <c r="E420" s="2">
        <v>0.74299768518518516</v>
      </c>
      <c r="F420">
        <v>200</v>
      </c>
      <c r="G420">
        <v>1.4671198087391683E+18</v>
      </c>
      <c r="H420" t="s">
        <v>295</v>
      </c>
      <c r="I420" t="s">
        <v>296</v>
      </c>
      <c r="J420" t="s">
        <v>265</v>
      </c>
      <c r="K420" t="s">
        <v>2807</v>
      </c>
      <c r="L420" t="s">
        <v>272</v>
      </c>
      <c r="M420" t="s">
        <v>266</v>
      </c>
      <c r="N420" t="s">
        <v>2808</v>
      </c>
      <c r="O420" t="s">
        <v>2809</v>
      </c>
      <c r="P420">
        <v>0</v>
      </c>
      <c r="Q420">
        <v>0</v>
      </c>
      <c r="R420">
        <v>0</v>
      </c>
      <c r="S420" t="s">
        <v>300</v>
      </c>
      <c r="T420" t="s">
        <v>266</v>
      </c>
      <c r="U420" t="s">
        <v>2810</v>
      </c>
      <c r="V420" t="b">
        <v>0</v>
      </c>
      <c r="W420" t="s">
        <v>265</v>
      </c>
      <c r="X420">
        <v>1</v>
      </c>
      <c r="Y420" t="s">
        <v>2811</v>
      </c>
      <c r="Z420" t="s">
        <v>265</v>
      </c>
      <c r="AA420" t="s">
        <v>265</v>
      </c>
      <c r="AB420" t="s">
        <v>265</v>
      </c>
      <c r="AC420" t="s">
        <v>265</v>
      </c>
      <c r="AD420" t="s">
        <v>265</v>
      </c>
      <c r="AE420" t="s">
        <v>265</v>
      </c>
      <c r="AF420" t="s">
        <v>266</v>
      </c>
      <c r="AG420" t="s">
        <v>265</v>
      </c>
      <c r="AH420" t="s">
        <v>265</v>
      </c>
      <c r="AI420" t="s">
        <v>265</v>
      </c>
      <c r="AJ420" t="s">
        <v>265</v>
      </c>
      <c r="AL420" t="str">
        <f>IF(SUNA_AGENCY_EN[[#This Row],[relevancy_classification_english]]="Relevant","مناسب",IF(SUNA_AGENCY_EN[[#This Row],[relevancy_classification_english]]="Relevant","عَرَضِيّ",""))</f>
        <v/>
      </c>
      <c r="AN420" t="str">
        <f>IF(SUNA_AGENCY_EN[[#This Row],[sentiment_analysis_english]]="Negative","سلبي",IF(SUNA_AGENCY_EN[[#This Row],[sentiment_analysis_english]]="Neutral","حيادي",IF(SUNA_AGENCY_EN[[#This Row],[sentiment_analysis_english]]="Positive","إيجابي","")))</f>
        <v/>
      </c>
      <c r="AO420" t="str">
        <f>INDEX(TextClassificationList[],MATCH(SUNA_AGENCY_EN[[#This Row],[text_classification_arabic]],TextClassificationList[text_classification_arabic],0),1)</f>
        <v>Politics</v>
      </c>
      <c r="AP420" t="s">
        <v>174</v>
      </c>
      <c r="AQ420" t="e">
        <f>INDEX(TextClassificationList[],MATCH(SUNA_AGENCY_EN[[#This Row],[text_classification_arabic2]],TextClassificationList[text_classification_arabic],0),1)</f>
        <v>#N/A</v>
      </c>
      <c r="AS420" t="e">
        <f>INDEX(TextClassificationList[],MATCH(SUNA_AGENCY_EN[[#This Row],[text_classification_arabic3]],TextClassificationList[text_classification_arabic],0),1)</f>
        <v>#N/A</v>
      </c>
      <c r="AU420" t="e">
        <f>INDEX(TextClassificationList[],MATCH(SUNA_AGENCY_EN[[#This Row],[text_classification_arabic3]],TextClassificationList[text_classification_arabic],0),1)</f>
        <v>#N/A</v>
      </c>
      <c r="AW420" t="e">
        <f>INDEX(TextClassificationList[],MATCH(SUNA_AGENCY_EN[[#This Row],[text_classification_arabic5]],TextClassificationList[text_classification_arabic],0),1)</f>
        <v>#N/A</v>
      </c>
    </row>
    <row r="421" spans="1:49" x14ac:dyDescent="0.2">
      <c r="A421">
        <v>1.6099388204383642E+18</v>
      </c>
      <c r="B421">
        <v>1.6099388204383642E+18</v>
      </c>
      <c r="C421" t="s">
        <v>2812</v>
      </c>
      <c r="D421" s="1">
        <v>44928</v>
      </c>
      <c r="E421" s="2">
        <v>0.73958333333333337</v>
      </c>
      <c r="F421">
        <v>200</v>
      </c>
      <c r="G421">
        <v>1.4671198087391683E+18</v>
      </c>
      <c r="H421" t="s">
        <v>295</v>
      </c>
      <c r="I421" t="s">
        <v>296</v>
      </c>
      <c r="J421" t="s">
        <v>265</v>
      </c>
      <c r="K421" t="s">
        <v>2813</v>
      </c>
      <c r="L421" t="s">
        <v>272</v>
      </c>
      <c r="M421" t="s">
        <v>266</v>
      </c>
      <c r="N421" t="s">
        <v>2814</v>
      </c>
      <c r="O421" t="s">
        <v>2815</v>
      </c>
      <c r="P421">
        <v>0</v>
      </c>
      <c r="Q421">
        <v>0</v>
      </c>
      <c r="R421">
        <v>0</v>
      </c>
      <c r="S421" t="s">
        <v>300</v>
      </c>
      <c r="T421" t="s">
        <v>266</v>
      </c>
      <c r="U421" t="s">
        <v>2816</v>
      </c>
      <c r="V421" t="b">
        <v>0</v>
      </c>
      <c r="W421" t="s">
        <v>265</v>
      </c>
      <c r="X421">
        <v>1</v>
      </c>
      <c r="Y421" t="s">
        <v>2817</v>
      </c>
      <c r="Z421" t="s">
        <v>265</v>
      </c>
      <c r="AA421" t="s">
        <v>265</v>
      </c>
      <c r="AB421" t="s">
        <v>265</v>
      </c>
      <c r="AC421" t="s">
        <v>265</v>
      </c>
      <c r="AD421" t="s">
        <v>265</v>
      </c>
      <c r="AE421" t="s">
        <v>265</v>
      </c>
      <c r="AF421" t="s">
        <v>266</v>
      </c>
      <c r="AG421" t="s">
        <v>265</v>
      </c>
      <c r="AH421" t="s">
        <v>265</v>
      </c>
      <c r="AI421" t="s">
        <v>265</v>
      </c>
      <c r="AJ421" t="s">
        <v>265</v>
      </c>
      <c r="AL421" t="str">
        <f>IF(SUNA_AGENCY_EN[[#This Row],[relevancy_classification_english]]="Relevant","مناسب",IF(SUNA_AGENCY_EN[[#This Row],[relevancy_classification_english]]="Relevant","عَرَضِيّ",""))</f>
        <v/>
      </c>
      <c r="AN421" t="str">
        <f>IF(SUNA_AGENCY_EN[[#This Row],[sentiment_analysis_english]]="Negative","سلبي",IF(SUNA_AGENCY_EN[[#This Row],[sentiment_analysis_english]]="Neutral","حيادي",IF(SUNA_AGENCY_EN[[#This Row],[sentiment_analysis_english]]="Positive","إيجابي","")))</f>
        <v/>
      </c>
      <c r="AO421" t="str">
        <f>INDEX(TextClassificationList[],MATCH(SUNA_AGENCY_EN[[#This Row],[text_classification_arabic]],TextClassificationList[text_classification_arabic],0),1)</f>
        <v>Politics</v>
      </c>
      <c r="AP421" t="s">
        <v>174</v>
      </c>
      <c r="AQ421" t="e">
        <f>INDEX(TextClassificationList[],MATCH(SUNA_AGENCY_EN[[#This Row],[text_classification_arabic2]],TextClassificationList[text_classification_arabic],0),1)</f>
        <v>#N/A</v>
      </c>
      <c r="AS421" t="e">
        <f>INDEX(TextClassificationList[],MATCH(SUNA_AGENCY_EN[[#This Row],[text_classification_arabic3]],TextClassificationList[text_classification_arabic],0),1)</f>
        <v>#N/A</v>
      </c>
      <c r="AU421" t="e">
        <f>INDEX(TextClassificationList[],MATCH(SUNA_AGENCY_EN[[#This Row],[text_classification_arabic3]],TextClassificationList[text_classification_arabic],0),1)</f>
        <v>#N/A</v>
      </c>
      <c r="AW421" t="e">
        <f>INDEX(TextClassificationList[],MATCH(SUNA_AGENCY_EN[[#This Row],[text_classification_arabic5]],TextClassificationList[text_classification_arabic],0),1)</f>
        <v>#N/A</v>
      </c>
    </row>
    <row r="422" spans="1:49" x14ac:dyDescent="0.2">
      <c r="A422">
        <v>1.6099376795414774E+18</v>
      </c>
      <c r="B422">
        <v>1.6099376795414774E+18</v>
      </c>
      <c r="C422" t="s">
        <v>2818</v>
      </c>
      <c r="D422" s="1">
        <v>44928</v>
      </c>
      <c r="E422" s="2">
        <v>0.73643518518518514</v>
      </c>
      <c r="F422">
        <v>200</v>
      </c>
      <c r="G422">
        <v>1.4671198087391683E+18</v>
      </c>
      <c r="H422" t="s">
        <v>295</v>
      </c>
      <c r="I422" t="s">
        <v>296</v>
      </c>
      <c r="J422" t="s">
        <v>265</v>
      </c>
      <c r="K422" t="s">
        <v>2819</v>
      </c>
      <c r="L422" t="s">
        <v>272</v>
      </c>
      <c r="M422" t="s">
        <v>266</v>
      </c>
      <c r="N422" t="s">
        <v>2820</v>
      </c>
      <c r="O422" t="s">
        <v>2821</v>
      </c>
      <c r="P422">
        <v>0</v>
      </c>
      <c r="Q422">
        <v>0</v>
      </c>
      <c r="R422">
        <v>0</v>
      </c>
      <c r="S422" t="s">
        <v>300</v>
      </c>
      <c r="T422" t="s">
        <v>266</v>
      </c>
      <c r="U422" t="s">
        <v>2822</v>
      </c>
      <c r="V422" t="b">
        <v>0</v>
      </c>
      <c r="W422" t="s">
        <v>265</v>
      </c>
      <c r="X422">
        <v>1</v>
      </c>
      <c r="Y422" t="s">
        <v>2823</v>
      </c>
      <c r="Z422" t="s">
        <v>265</v>
      </c>
      <c r="AA422" t="s">
        <v>265</v>
      </c>
      <c r="AB422" t="s">
        <v>265</v>
      </c>
      <c r="AC422" t="s">
        <v>265</v>
      </c>
      <c r="AD422" t="s">
        <v>265</v>
      </c>
      <c r="AE422" t="s">
        <v>265</v>
      </c>
      <c r="AF422" t="s">
        <v>266</v>
      </c>
      <c r="AG422" t="s">
        <v>265</v>
      </c>
      <c r="AH422" t="s">
        <v>265</v>
      </c>
      <c r="AI422" t="s">
        <v>265</v>
      </c>
      <c r="AJ422" t="s">
        <v>265</v>
      </c>
      <c r="AL422" t="str">
        <f>IF(SUNA_AGENCY_EN[[#This Row],[relevancy_classification_english]]="Relevant","مناسب",IF(SUNA_AGENCY_EN[[#This Row],[relevancy_classification_english]]="Relevant","عَرَضِيّ",""))</f>
        <v/>
      </c>
      <c r="AN422" t="str">
        <f>IF(SUNA_AGENCY_EN[[#This Row],[sentiment_analysis_english]]="Negative","سلبي",IF(SUNA_AGENCY_EN[[#This Row],[sentiment_analysis_english]]="Neutral","حيادي",IF(SUNA_AGENCY_EN[[#This Row],[sentiment_analysis_english]]="Positive","إيجابي","")))</f>
        <v/>
      </c>
      <c r="AO422" t="str">
        <f>INDEX(TextClassificationList[],MATCH(SUNA_AGENCY_EN[[#This Row],[text_classification_arabic]],TextClassificationList[text_classification_arabic],0),1)</f>
        <v>Politics</v>
      </c>
      <c r="AP422" t="s">
        <v>174</v>
      </c>
      <c r="AQ422" t="e">
        <f>INDEX(TextClassificationList[],MATCH(SUNA_AGENCY_EN[[#This Row],[text_classification_arabic2]],TextClassificationList[text_classification_arabic],0),1)</f>
        <v>#N/A</v>
      </c>
      <c r="AS422" t="e">
        <f>INDEX(TextClassificationList[],MATCH(SUNA_AGENCY_EN[[#This Row],[text_classification_arabic3]],TextClassificationList[text_classification_arabic],0),1)</f>
        <v>#N/A</v>
      </c>
      <c r="AU422" t="e">
        <f>INDEX(TextClassificationList[],MATCH(SUNA_AGENCY_EN[[#This Row],[text_classification_arabic3]],TextClassificationList[text_classification_arabic],0),1)</f>
        <v>#N/A</v>
      </c>
      <c r="AW422" t="e">
        <f>INDEX(TextClassificationList[],MATCH(SUNA_AGENCY_EN[[#This Row],[text_classification_arabic5]],TextClassificationList[text_classification_arabic],0),1)</f>
        <v>#N/A</v>
      </c>
    </row>
    <row r="423" spans="1:49" hidden="1" x14ac:dyDescent="0.2">
      <c r="A423">
        <v>1.6099361099281695E+18</v>
      </c>
      <c r="B423">
        <v>1.6099361099281695E+18</v>
      </c>
      <c r="C423" t="s">
        <v>2824</v>
      </c>
      <c r="D423" s="1">
        <v>44928</v>
      </c>
      <c r="E423" s="2">
        <v>0.7321064814814815</v>
      </c>
      <c r="F423">
        <v>200</v>
      </c>
      <c r="G423">
        <v>1.4671198087391683E+18</v>
      </c>
      <c r="H423" t="s">
        <v>295</v>
      </c>
      <c r="I423" t="s">
        <v>296</v>
      </c>
      <c r="J423" t="s">
        <v>265</v>
      </c>
      <c r="K423" t="s">
        <v>2825</v>
      </c>
      <c r="L423" t="s">
        <v>272</v>
      </c>
      <c r="M423" t="s">
        <v>266</v>
      </c>
      <c r="N423" t="s">
        <v>2826</v>
      </c>
      <c r="O423" t="s">
        <v>2827</v>
      </c>
      <c r="P423">
        <v>0</v>
      </c>
      <c r="Q423">
        <v>0</v>
      </c>
      <c r="R423">
        <v>0</v>
      </c>
      <c r="S423" t="s">
        <v>300</v>
      </c>
      <c r="T423" t="s">
        <v>266</v>
      </c>
      <c r="U423" t="s">
        <v>2828</v>
      </c>
      <c r="V423" t="b">
        <v>0</v>
      </c>
      <c r="W423" t="s">
        <v>265</v>
      </c>
      <c r="X423">
        <v>1</v>
      </c>
      <c r="Y423" t="s">
        <v>2829</v>
      </c>
      <c r="Z423" t="s">
        <v>265</v>
      </c>
      <c r="AA423" t="s">
        <v>265</v>
      </c>
      <c r="AB423" t="s">
        <v>265</v>
      </c>
      <c r="AC423" t="s">
        <v>265</v>
      </c>
      <c r="AD423" t="s">
        <v>265</v>
      </c>
      <c r="AE423" t="s">
        <v>265</v>
      </c>
      <c r="AF423" t="s">
        <v>266</v>
      </c>
      <c r="AG423" t="s">
        <v>265</v>
      </c>
      <c r="AH423" t="s">
        <v>265</v>
      </c>
      <c r="AI423" t="s">
        <v>265</v>
      </c>
      <c r="AJ423" t="s">
        <v>265</v>
      </c>
      <c r="AK423" t="s">
        <v>267</v>
      </c>
      <c r="AL423" t="str">
        <f>IF(SUNA_AGENCY_EN[[#This Row],[relevancy_classification_english]]="Relevant","مناسب",IF(SUNA_AGENCY_EN[[#This Row],[relevancy_classification_english]]="Relevant","عَرَضِيّ",""))</f>
        <v>مناسب</v>
      </c>
      <c r="AM423" t="s">
        <v>269</v>
      </c>
      <c r="AN423" t="str">
        <f>IF(SUNA_AGENCY_EN[[#This Row],[sentiment_analysis_english]]="Negative","سلبي",IF(SUNA_AGENCY_EN[[#This Row],[sentiment_analysis_english]]="Neutral","حيادي",IF(SUNA_AGENCY_EN[[#This Row],[sentiment_analysis_english]]="Positive","إيجابي","")))</f>
        <v>إيجابي</v>
      </c>
      <c r="AO423" t="str">
        <f>INDEX(TextClassificationList[],MATCH(SUNA_AGENCY_EN[[#This Row],[text_classification_arabic]],TextClassificationList[text_classification_arabic],0),1)</f>
        <v>Peace and Security</v>
      </c>
      <c r="AP423" t="s">
        <v>168</v>
      </c>
      <c r="AQ423" t="e">
        <f>INDEX(TextClassificationList[],MATCH(SUNA_AGENCY_EN[[#This Row],[text_classification_arabic2]],TextClassificationList[text_classification_arabic],0),1)</f>
        <v>#N/A</v>
      </c>
      <c r="AS423" t="e">
        <f>INDEX(TextClassificationList[],MATCH(SUNA_AGENCY_EN[[#This Row],[text_classification_arabic3]],TextClassificationList[text_classification_arabic],0),1)</f>
        <v>#N/A</v>
      </c>
      <c r="AU423" t="e">
        <f>INDEX(TextClassificationList[],MATCH(SUNA_AGENCY_EN[[#This Row],[text_classification_arabic3]],TextClassificationList[text_classification_arabic],0),1)</f>
        <v>#N/A</v>
      </c>
      <c r="AW423" t="e">
        <f>INDEX(TextClassificationList[],MATCH(SUNA_AGENCY_EN[[#This Row],[text_classification_arabic5]],TextClassificationList[text_classification_arabic],0),1)</f>
        <v>#N/A</v>
      </c>
    </row>
    <row r="424" spans="1:49" x14ac:dyDescent="0.2">
      <c r="A424">
        <v>1.6099341656878203E+18</v>
      </c>
      <c r="B424">
        <v>1.6099341656878203E+18</v>
      </c>
      <c r="C424" t="s">
        <v>2830</v>
      </c>
      <c r="D424" s="1">
        <v>44928</v>
      </c>
      <c r="E424" s="2">
        <v>0.72673611111111114</v>
      </c>
      <c r="F424">
        <v>200</v>
      </c>
      <c r="G424">
        <v>1.4671198087391683E+18</v>
      </c>
      <c r="H424" t="s">
        <v>295</v>
      </c>
      <c r="I424" t="s">
        <v>296</v>
      </c>
      <c r="J424" t="s">
        <v>265</v>
      </c>
      <c r="K424" t="s">
        <v>2831</v>
      </c>
      <c r="L424" t="s">
        <v>272</v>
      </c>
      <c r="M424" t="s">
        <v>266</v>
      </c>
      <c r="N424" t="s">
        <v>2832</v>
      </c>
      <c r="O424" t="s">
        <v>2833</v>
      </c>
      <c r="P424">
        <v>0</v>
      </c>
      <c r="Q424">
        <v>0</v>
      </c>
      <c r="R424">
        <v>0</v>
      </c>
      <c r="S424" t="s">
        <v>300</v>
      </c>
      <c r="T424" t="s">
        <v>266</v>
      </c>
      <c r="U424" t="s">
        <v>2834</v>
      </c>
      <c r="V424" t="b">
        <v>0</v>
      </c>
      <c r="W424" t="s">
        <v>265</v>
      </c>
      <c r="X424">
        <v>1</v>
      </c>
      <c r="Y424" t="s">
        <v>2835</v>
      </c>
      <c r="Z424" t="s">
        <v>265</v>
      </c>
      <c r="AA424" t="s">
        <v>265</v>
      </c>
      <c r="AB424" t="s">
        <v>265</v>
      </c>
      <c r="AC424" t="s">
        <v>265</v>
      </c>
      <c r="AD424" t="s">
        <v>265</v>
      </c>
      <c r="AE424" t="s">
        <v>265</v>
      </c>
      <c r="AF424" t="s">
        <v>266</v>
      </c>
      <c r="AG424" t="s">
        <v>265</v>
      </c>
      <c r="AH424" t="s">
        <v>265</v>
      </c>
      <c r="AI424" t="s">
        <v>265</v>
      </c>
      <c r="AJ424" t="s">
        <v>265</v>
      </c>
      <c r="AL424" t="str">
        <f>IF(SUNA_AGENCY_EN[[#This Row],[relevancy_classification_english]]="Relevant","مناسب",IF(SUNA_AGENCY_EN[[#This Row],[relevancy_classification_english]]="Relevant","عَرَضِيّ",""))</f>
        <v/>
      </c>
      <c r="AN424" t="str">
        <f>IF(SUNA_AGENCY_EN[[#This Row],[sentiment_analysis_english]]="Negative","سلبي",IF(SUNA_AGENCY_EN[[#This Row],[sentiment_analysis_english]]="Neutral","حيادي",IF(SUNA_AGENCY_EN[[#This Row],[sentiment_analysis_english]]="Positive","إيجابي","")))</f>
        <v/>
      </c>
      <c r="AO424" t="str">
        <f>INDEX(TextClassificationList[],MATCH(SUNA_AGENCY_EN[[#This Row],[text_classification_arabic]],TextClassificationList[text_classification_arabic],0),1)</f>
        <v>Politics</v>
      </c>
      <c r="AP424" t="s">
        <v>174</v>
      </c>
      <c r="AQ424" t="e">
        <f>INDEX(TextClassificationList[],MATCH(SUNA_AGENCY_EN[[#This Row],[text_classification_arabic2]],TextClassificationList[text_classification_arabic],0),1)</f>
        <v>#N/A</v>
      </c>
      <c r="AS424" t="e">
        <f>INDEX(TextClassificationList[],MATCH(SUNA_AGENCY_EN[[#This Row],[text_classification_arabic3]],TextClassificationList[text_classification_arabic],0),1)</f>
        <v>#N/A</v>
      </c>
      <c r="AU424" t="e">
        <f>INDEX(TextClassificationList[],MATCH(SUNA_AGENCY_EN[[#This Row],[text_classification_arabic3]],TextClassificationList[text_classification_arabic],0),1)</f>
        <v>#N/A</v>
      </c>
      <c r="AW424" t="e">
        <f>INDEX(TextClassificationList[],MATCH(SUNA_AGENCY_EN[[#This Row],[text_classification_arabic5]],TextClassificationList[text_classification_arabic],0),1)</f>
        <v>#N/A</v>
      </c>
    </row>
    <row r="425" spans="1:49" x14ac:dyDescent="0.2">
      <c r="A425">
        <v>1.609886409925759E+18</v>
      </c>
      <c r="B425">
        <v>1.609886409925759E+18</v>
      </c>
      <c r="C425" t="s">
        <v>2836</v>
      </c>
      <c r="D425" s="1">
        <v>44928</v>
      </c>
      <c r="E425" s="2">
        <v>0.59496527777777775</v>
      </c>
      <c r="F425">
        <v>200</v>
      </c>
      <c r="G425">
        <v>1.4671198087391683E+18</v>
      </c>
      <c r="H425" t="s">
        <v>295</v>
      </c>
      <c r="I425" t="s">
        <v>296</v>
      </c>
      <c r="J425" t="s">
        <v>265</v>
      </c>
      <c r="K425" t="s">
        <v>2837</v>
      </c>
      <c r="L425" t="s">
        <v>272</v>
      </c>
      <c r="M425" t="s">
        <v>266</v>
      </c>
      <c r="N425" t="s">
        <v>2838</v>
      </c>
      <c r="O425" t="s">
        <v>2839</v>
      </c>
      <c r="P425">
        <v>0</v>
      </c>
      <c r="Q425">
        <v>0</v>
      </c>
      <c r="R425">
        <v>0</v>
      </c>
      <c r="S425" t="s">
        <v>300</v>
      </c>
      <c r="T425" t="s">
        <v>266</v>
      </c>
      <c r="U425" t="s">
        <v>2840</v>
      </c>
      <c r="V425" t="b">
        <v>0</v>
      </c>
      <c r="W425" t="s">
        <v>265</v>
      </c>
      <c r="X425">
        <v>1</v>
      </c>
      <c r="Y425" t="s">
        <v>2841</v>
      </c>
      <c r="Z425" t="s">
        <v>265</v>
      </c>
      <c r="AA425" t="s">
        <v>265</v>
      </c>
      <c r="AB425" t="s">
        <v>265</v>
      </c>
      <c r="AC425" t="s">
        <v>265</v>
      </c>
      <c r="AD425" t="s">
        <v>265</v>
      </c>
      <c r="AE425" t="s">
        <v>265</v>
      </c>
      <c r="AF425" t="s">
        <v>266</v>
      </c>
      <c r="AG425" t="s">
        <v>265</v>
      </c>
      <c r="AH425" t="s">
        <v>265</v>
      </c>
      <c r="AI425" t="s">
        <v>265</v>
      </c>
      <c r="AJ425" t="s">
        <v>265</v>
      </c>
      <c r="AL425" t="str">
        <f>IF(SUNA_AGENCY_EN[[#This Row],[relevancy_classification_english]]="Relevant","مناسب",IF(SUNA_AGENCY_EN[[#This Row],[relevancy_classification_english]]="Relevant","عَرَضِيّ",""))</f>
        <v/>
      </c>
      <c r="AN425" t="str">
        <f>IF(SUNA_AGENCY_EN[[#This Row],[sentiment_analysis_english]]="Negative","سلبي",IF(SUNA_AGENCY_EN[[#This Row],[sentiment_analysis_english]]="Neutral","حيادي",IF(SUNA_AGENCY_EN[[#This Row],[sentiment_analysis_english]]="Positive","إيجابي","")))</f>
        <v/>
      </c>
      <c r="AO425" t="str">
        <f>INDEX(TextClassificationList[],MATCH(SUNA_AGENCY_EN[[#This Row],[text_classification_arabic]],TextClassificationList[text_classification_arabic],0),1)</f>
        <v>Politics</v>
      </c>
      <c r="AP425" t="s">
        <v>174</v>
      </c>
      <c r="AQ425" t="e">
        <f>INDEX(TextClassificationList[],MATCH(SUNA_AGENCY_EN[[#This Row],[text_classification_arabic2]],TextClassificationList[text_classification_arabic],0),1)</f>
        <v>#N/A</v>
      </c>
      <c r="AS425" t="e">
        <f>INDEX(TextClassificationList[],MATCH(SUNA_AGENCY_EN[[#This Row],[text_classification_arabic3]],TextClassificationList[text_classification_arabic],0),1)</f>
        <v>#N/A</v>
      </c>
      <c r="AU425" t="e">
        <f>INDEX(TextClassificationList[],MATCH(SUNA_AGENCY_EN[[#This Row],[text_classification_arabic3]],TextClassificationList[text_classification_arabic],0),1)</f>
        <v>#N/A</v>
      </c>
      <c r="AW425" t="e">
        <f>INDEX(TextClassificationList[],MATCH(SUNA_AGENCY_EN[[#This Row],[text_classification_arabic5]],TextClassificationList[text_classification_arabic],0),1)</f>
        <v>#N/A</v>
      </c>
    </row>
    <row r="426" spans="1:49" x14ac:dyDescent="0.2">
      <c r="A426">
        <v>1.6098859599691776E+18</v>
      </c>
      <c r="B426">
        <v>1.6098859599691776E+18</v>
      </c>
      <c r="C426" t="s">
        <v>2842</v>
      </c>
      <c r="D426" s="1">
        <v>44928</v>
      </c>
      <c r="E426" s="2">
        <v>0.59371527777777777</v>
      </c>
      <c r="F426">
        <v>200</v>
      </c>
      <c r="G426">
        <v>1.4671198087391683E+18</v>
      </c>
      <c r="H426" t="s">
        <v>295</v>
      </c>
      <c r="I426" t="s">
        <v>296</v>
      </c>
      <c r="J426" t="s">
        <v>265</v>
      </c>
      <c r="K426" t="s">
        <v>2843</v>
      </c>
      <c r="L426" t="s">
        <v>272</v>
      </c>
      <c r="M426" t="s">
        <v>266</v>
      </c>
      <c r="N426" t="s">
        <v>2844</v>
      </c>
      <c r="O426" t="s">
        <v>2845</v>
      </c>
      <c r="P426">
        <v>0</v>
      </c>
      <c r="Q426">
        <v>0</v>
      </c>
      <c r="R426">
        <v>0</v>
      </c>
      <c r="S426" t="s">
        <v>300</v>
      </c>
      <c r="T426" t="s">
        <v>266</v>
      </c>
      <c r="U426" t="s">
        <v>2846</v>
      </c>
      <c r="V426" t="b">
        <v>0</v>
      </c>
      <c r="W426" t="s">
        <v>265</v>
      </c>
      <c r="X426">
        <v>1</v>
      </c>
      <c r="Y426" t="s">
        <v>2847</v>
      </c>
      <c r="Z426" t="s">
        <v>265</v>
      </c>
      <c r="AA426" t="s">
        <v>265</v>
      </c>
      <c r="AB426" t="s">
        <v>265</v>
      </c>
      <c r="AC426" t="s">
        <v>265</v>
      </c>
      <c r="AD426" t="s">
        <v>265</v>
      </c>
      <c r="AE426" t="s">
        <v>265</v>
      </c>
      <c r="AF426" t="s">
        <v>266</v>
      </c>
      <c r="AG426" t="s">
        <v>265</v>
      </c>
      <c r="AH426" t="s">
        <v>265</v>
      </c>
      <c r="AI426" t="s">
        <v>265</v>
      </c>
      <c r="AJ426" t="s">
        <v>265</v>
      </c>
      <c r="AL426" t="str">
        <f>IF(SUNA_AGENCY_EN[[#This Row],[relevancy_classification_english]]="Relevant","مناسب",IF(SUNA_AGENCY_EN[[#This Row],[relevancy_classification_english]]="Relevant","عَرَضِيّ",""))</f>
        <v/>
      </c>
      <c r="AN426" t="str">
        <f>IF(SUNA_AGENCY_EN[[#This Row],[sentiment_analysis_english]]="Negative","سلبي",IF(SUNA_AGENCY_EN[[#This Row],[sentiment_analysis_english]]="Neutral","حيادي",IF(SUNA_AGENCY_EN[[#This Row],[sentiment_analysis_english]]="Positive","إيجابي","")))</f>
        <v/>
      </c>
      <c r="AO426" t="str">
        <f>INDEX(TextClassificationList[],MATCH(SUNA_AGENCY_EN[[#This Row],[text_classification_arabic]],TextClassificationList[text_classification_arabic],0),1)</f>
        <v>Politics</v>
      </c>
      <c r="AP426" t="s">
        <v>174</v>
      </c>
      <c r="AQ426" t="e">
        <f>INDEX(TextClassificationList[],MATCH(SUNA_AGENCY_EN[[#This Row],[text_classification_arabic2]],TextClassificationList[text_classification_arabic],0),1)</f>
        <v>#N/A</v>
      </c>
      <c r="AS426" t="e">
        <f>INDEX(TextClassificationList[],MATCH(SUNA_AGENCY_EN[[#This Row],[text_classification_arabic3]],TextClassificationList[text_classification_arabic],0),1)</f>
        <v>#N/A</v>
      </c>
      <c r="AU426" t="e">
        <f>INDEX(TextClassificationList[],MATCH(SUNA_AGENCY_EN[[#This Row],[text_classification_arabic3]],TextClassificationList[text_classification_arabic],0),1)</f>
        <v>#N/A</v>
      </c>
      <c r="AW426" t="e">
        <f>INDEX(TextClassificationList[],MATCH(SUNA_AGENCY_EN[[#This Row],[text_classification_arabic5]],TextClassificationList[text_classification_arabic],0),1)</f>
        <v>#N/A</v>
      </c>
    </row>
    <row r="427" spans="1:49" hidden="1" x14ac:dyDescent="0.2">
      <c r="A427">
        <v>1.6096781476827218E+18</v>
      </c>
      <c r="B427">
        <v>1.6096781476827218E+18</v>
      </c>
      <c r="C427" t="s">
        <v>2848</v>
      </c>
      <c r="D427" s="1">
        <v>44928</v>
      </c>
      <c r="E427" s="2">
        <v>2.0266203703703703E-2</v>
      </c>
      <c r="F427">
        <v>200</v>
      </c>
      <c r="G427">
        <v>1.4671198087391683E+18</v>
      </c>
      <c r="H427" t="s">
        <v>295</v>
      </c>
      <c r="I427" t="s">
        <v>296</v>
      </c>
      <c r="J427" t="s">
        <v>265</v>
      </c>
      <c r="K427" t="s">
        <v>2849</v>
      </c>
      <c r="L427" t="s">
        <v>272</v>
      </c>
      <c r="M427" t="s">
        <v>266</v>
      </c>
      <c r="N427" t="s">
        <v>2850</v>
      </c>
      <c r="O427" t="s">
        <v>2851</v>
      </c>
      <c r="P427">
        <v>0</v>
      </c>
      <c r="Q427">
        <v>0</v>
      </c>
      <c r="R427">
        <v>1</v>
      </c>
      <c r="S427" t="s">
        <v>300</v>
      </c>
      <c r="T427" t="s">
        <v>266</v>
      </c>
      <c r="U427" t="s">
        <v>2852</v>
      </c>
      <c r="V427" t="b">
        <v>0</v>
      </c>
      <c r="W427" t="s">
        <v>265</v>
      </c>
      <c r="X427">
        <v>1</v>
      </c>
      <c r="Y427" t="s">
        <v>2853</v>
      </c>
      <c r="Z427" t="s">
        <v>265</v>
      </c>
      <c r="AA427" t="s">
        <v>265</v>
      </c>
      <c r="AB427" t="s">
        <v>265</v>
      </c>
      <c r="AC427" t="s">
        <v>265</v>
      </c>
      <c r="AD427" t="s">
        <v>265</v>
      </c>
      <c r="AE427" t="s">
        <v>265</v>
      </c>
      <c r="AF427" t="s">
        <v>266</v>
      </c>
      <c r="AG427" t="s">
        <v>265</v>
      </c>
      <c r="AH427" t="s">
        <v>265</v>
      </c>
      <c r="AI427" t="s">
        <v>265</v>
      </c>
      <c r="AJ427" t="s">
        <v>265</v>
      </c>
      <c r="AK427" t="s">
        <v>267</v>
      </c>
      <c r="AL427" t="str">
        <f>IF(SUNA_AGENCY_EN[[#This Row],[relevancy_classification_english]]="Relevant","مناسب",IF(SUNA_AGENCY_EN[[#This Row],[relevancy_classification_english]]="Relevant","عَرَضِيّ",""))</f>
        <v>مناسب</v>
      </c>
      <c r="AM427" t="s">
        <v>269</v>
      </c>
      <c r="AN427" t="str">
        <f>IF(SUNA_AGENCY_EN[[#This Row],[sentiment_analysis_english]]="Negative","سلبي",IF(SUNA_AGENCY_EN[[#This Row],[sentiment_analysis_english]]="Neutral","حيادي",IF(SUNA_AGENCY_EN[[#This Row],[sentiment_analysis_english]]="Positive","إيجابي","")))</f>
        <v>إيجابي</v>
      </c>
      <c r="AO427" t="str">
        <f>INDEX(TextClassificationList[],MATCH(SUNA_AGENCY_EN[[#This Row],[text_classification_arabic]],TextClassificationList[text_classification_arabic],0),1)</f>
        <v>Politics</v>
      </c>
      <c r="AP427" t="s">
        <v>174</v>
      </c>
      <c r="AQ427" t="e">
        <f>INDEX(TextClassificationList[],MATCH(SUNA_AGENCY_EN[[#This Row],[text_classification_arabic2]],TextClassificationList[text_classification_arabic],0),1)</f>
        <v>#N/A</v>
      </c>
      <c r="AS427" t="e">
        <f>INDEX(TextClassificationList[],MATCH(SUNA_AGENCY_EN[[#This Row],[text_classification_arabic3]],TextClassificationList[text_classification_arabic],0),1)</f>
        <v>#N/A</v>
      </c>
      <c r="AU427" t="e">
        <f>INDEX(TextClassificationList[],MATCH(SUNA_AGENCY_EN[[#This Row],[text_classification_arabic3]],TextClassificationList[text_classification_arabic],0),1)</f>
        <v>#N/A</v>
      </c>
      <c r="AW427" t="e">
        <f>INDEX(TextClassificationList[],MATCH(SUNA_AGENCY_EN[[#This Row],[text_classification_arabic5]],TextClassificationList[text_classification_arabic],0),1)</f>
        <v>#N/A</v>
      </c>
    </row>
    <row r="428" spans="1:49" hidden="1" x14ac:dyDescent="0.2">
      <c r="A428">
        <v>1.609677124121641E+18</v>
      </c>
      <c r="B428">
        <v>1.609677124121641E+18</v>
      </c>
      <c r="C428" t="s">
        <v>2854</v>
      </c>
      <c r="D428" s="1">
        <v>44928</v>
      </c>
      <c r="E428" s="2">
        <v>1.744212962962963E-2</v>
      </c>
      <c r="F428">
        <v>200</v>
      </c>
      <c r="G428">
        <v>1.4671198087391683E+18</v>
      </c>
      <c r="H428" t="s">
        <v>295</v>
      </c>
      <c r="I428" t="s">
        <v>296</v>
      </c>
      <c r="J428" t="s">
        <v>265</v>
      </c>
      <c r="K428" t="s">
        <v>2855</v>
      </c>
      <c r="L428" t="s">
        <v>272</v>
      </c>
      <c r="M428" t="s">
        <v>266</v>
      </c>
      <c r="N428" t="s">
        <v>2856</v>
      </c>
      <c r="O428" t="s">
        <v>2857</v>
      </c>
      <c r="P428">
        <v>0</v>
      </c>
      <c r="Q428">
        <v>0</v>
      </c>
      <c r="R428">
        <v>0</v>
      </c>
      <c r="S428" t="s">
        <v>300</v>
      </c>
      <c r="T428" t="s">
        <v>266</v>
      </c>
      <c r="U428" t="s">
        <v>2858</v>
      </c>
      <c r="V428" t="b">
        <v>0</v>
      </c>
      <c r="W428" t="s">
        <v>265</v>
      </c>
      <c r="X428">
        <v>1</v>
      </c>
      <c r="Y428" t="s">
        <v>2859</v>
      </c>
      <c r="Z428" t="s">
        <v>265</v>
      </c>
      <c r="AA428" t="s">
        <v>265</v>
      </c>
      <c r="AB428" t="s">
        <v>265</v>
      </c>
      <c r="AC428" t="s">
        <v>265</v>
      </c>
      <c r="AD428" t="s">
        <v>265</v>
      </c>
      <c r="AE428" t="s">
        <v>265</v>
      </c>
      <c r="AF428" t="s">
        <v>266</v>
      </c>
      <c r="AG428" t="s">
        <v>265</v>
      </c>
      <c r="AH428" t="s">
        <v>265</v>
      </c>
      <c r="AI428" t="s">
        <v>265</v>
      </c>
      <c r="AJ428" t="s">
        <v>265</v>
      </c>
      <c r="AK428" t="s">
        <v>267</v>
      </c>
      <c r="AL428" t="str">
        <f>IF(SUNA_AGENCY_EN[[#This Row],[relevancy_classification_english]]="Relevant","مناسب",IF(SUNA_AGENCY_EN[[#This Row],[relevancy_classification_english]]="Relevant","عَرَضِيّ",""))</f>
        <v>مناسب</v>
      </c>
      <c r="AM428" t="s">
        <v>269</v>
      </c>
      <c r="AN428" t="str">
        <f>IF(SUNA_AGENCY_EN[[#This Row],[sentiment_analysis_english]]="Negative","سلبي",IF(SUNA_AGENCY_EN[[#This Row],[sentiment_analysis_english]]="Neutral","حيادي",IF(SUNA_AGENCY_EN[[#This Row],[sentiment_analysis_english]]="Positive","إيجابي","")))</f>
        <v>إيجابي</v>
      </c>
      <c r="AO428" t="str">
        <f>INDEX(TextClassificationList[],MATCH(SUNA_AGENCY_EN[[#This Row],[text_classification_arabic]],TextClassificationList[text_classification_arabic],0),1)</f>
        <v>Politics</v>
      </c>
      <c r="AP428" t="s">
        <v>174</v>
      </c>
      <c r="AQ428" t="e">
        <f>INDEX(TextClassificationList[],MATCH(SUNA_AGENCY_EN[[#This Row],[text_classification_arabic2]],TextClassificationList[text_classification_arabic],0),1)</f>
        <v>#N/A</v>
      </c>
      <c r="AS428" t="e">
        <f>INDEX(TextClassificationList[],MATCH(SUNA_AGENCY_EN[[#This Row],[text_classification_arabic3]],TextClassificationList[text_classification_arabic],0),1)</f>
        <v>#N/A</v>
      </c>
      <c r="AU428" t="e">
        <f>INDEX(TextClassificationList[],MATCH(SUNA_AGENCY_EN[[#This Row],[text_classification_arabic3]],TextClassificationList[text_classification_arabic],0),1)</f>
        <v>#N/A</v>
      </c>
      <c r="AW428" t="e">
        <f>INDEX(TextClassificationList[],MATCH(SUNA_AGENCY_EN[[#This Row],[text_classification_arabic5]],TextClassificationList[text_classification_arabic],0),1)</f>
        <v>#N/A</v>
      </c>
    </row>
    <row r="429" spans="1:49" x14ac:dyDescent="0.2">
      <c r="A429">
        <v>1.6096756325684019E+18</v>
      </c>
      <c r="B429">
        <v>1.6096756325684019E+18</v>
      </c>
      <c r="C429" t="s">
        <v>2860</v>
      </c>
      <c r="D429" s="1">
        <v>44928</v>
      </c>
      <c r="E429" s="2">
        <v>1.3321759259259259E-2</v>
      </c>
      <c r="F429">
        <v>200</v>
      </c>
      <c r="G429">
        <v>1.4671198087391683E+18</v>
      </c>
      <c r="H429" t="s">
        <v>295</v>
      </c>
      <c r="I429" t="s">
        <v>296</v>
      </c>
      <c r="J429" t="s">
        <v>265</v>
      </c>
      <c r="K429" t="s">
        <v>2861</v>
      </c>
      <c r="L429" t="s">
        <v>272</v>
      </c>
      <c r="M429" t="s">
        <v>266</v>
      </c>
      <c r="N429" t="s">
        <v>2862</v>
      </c>
      <c r="O429" t="s">
        <v>2863</v>
      </c>
      <c r="P429">
        <v>0</v>
      </c>
      <c r="Q429">
        <v>0</v>
      </c>
      <c r="R429">
        <v>0</v>
      </c>
      <c r="S429" t="s">
        <v>300</v>
      </c>
      <c r="T429" t="s">
        <v>266</v>
      </c>
      <c r="U429" t="s">
        <v>2864</v>
      </c>
      <c r="V429" t="b">
        <v>0</v>
      </c>
      <c r="W429" t="s">
        <v>265</v>
      </c>
      <c r="X429">
        <v>1</v>
      </c>
      <c r="Y429" t="s">
        <v>2865</v>
      </c>
      <c r="Z429" t="s">
        <v>265</v>
      </c>
      <c r="AA429" t="s">
        <v>265</v>
      </c>
      <c r="AB429" t="s">
        <v>265</v>
      </c>
      <c r="AC429" t="s">
        <v>265</v>
      </c>
      <c r="AD429" t="s">
        <v>265</v>
      </c>
      <c r="AE429" t="s">
        <v>265</v>
      </c>
      <c r="AF429" t="s">
        <v>266</v>
      </c>
      <c r="AG429" t="s">
        <v>265</v>
      </c>
      <c r="AH429" t="s">
        <v>265</v>
      </c>
      <c r="AI429" t="s">
        <v>265</v>
      </c>
      <c r="AJ429" t="s">
        <v>265</v>
      </c>
      <c r="AL429" t="str">
        <f>IF(SUNA_AGENCY_EN[[#This Row],[relevancy_classification_english]]="Relevant","مناسب",IF(SUNA_AGENCY_EN[[#This Row],[relevancy_classification_english]]="Relevant","عَرَضِيّ",""))</f>
        <v/>
      </c>
      <c r="AN429" t="str">
        <f>IF(SUNA_AGENCY_EN[[#This Row],[sentiment_analysis_english]]="Negative","سلبي",IF(SUNA_AGENCY_EN[[#This Row],[sentiment_analysis_english]]="Neutral","حيادي",IF(SUNA_AGENCY_EN[[#This Row],[sentiment_analysis_english]]="Positive","إيجابي","")))</f>
        <v/>
      </c>
      <c r="AO429" t="str">
        <f>INDEX(TextClassificationList[],MATCH(SUNA_AGENCY_EN[[#This Row],[text_classification_arabic]],TextClassificationList[text_classification_arabic],0),1)</f>
        <v>Politics</v>
      </c>
      <c r="AP429" t="s">
        <v>174</v>
      </c>
      <c r="AQ429" t="e">
        <f>INDEX(TextClassificationList[],MATCH(SUNA_AGENCY_EN[[#This Row],[text_classification_arabic2]],TextClassificationList[text_classification_arabic],0),1)</f>
        <v>#N/A</v>
      </c>
      <c r="AS429" t="e">
        <f>INDEX(TextClassificationList[],MATCH(SUNA_AGENCY_EN[[#This Row],[text_classification_arabic3]],TextClassificationList[text_classification_arabic],0),1)</f>
        <v>#N/A</v>
      </c>
      <c r="AU429" t="e">
        <f>INDEX(TextClassificationList[],MATCH(SUNA_AGENCY_EN[[#This Row],[text_classification_arabic3]],TextClassificationList[text_classification_arabic],0),1)</f>
        <v>#N/A</v>
      </c>
      <c r="AW429" t="e">
        <f>INDEX(TextClassificationList[],MATCH(SUNA_AGENCY_EN[[#This Row],[text_classification_arabic5]],TextClassificationList[text_classification_arabic],0),1)</f>
        <v>#N/A</v>
      </c>
    </row>
    <row r="430" spans="1:49" x14ac:dyDescent="0.2">
      <c r="A430">
        <v>1.6096740777692733E+18</v>
      </c>
      <c r="B430">
        <v>1.6096740777692733E+18</v>
      </c>
      <c r="C430" t="s">
        <v>2866</v>
      </c>
      <c r="D430" s="1">
        <v>44928</v>
      </c>
      <c r="E430" s="2">
        <v>9.0393518518518522E-3</v>
      </c>
      <c r="F430">
        <v>200</v>
      </c>
      <c r="G430">
        <v>1.4671198087391683E+18</v>
      </c>
      <c r="H430" t="s">
        <v>295</v>
      </c>
      <c r="I430" t="s">
        <v>296</v>
      </c>
      <c r="J430" t="s">
        <v>265</v>
      </c>
      <c r="K430" t="s">
        <v>2867</v>
      </c>
      <c r="L430" t="s">
        <v>272</v>
      </c>
      <c r="M430" t="s">
        <v>266</v>
      </c>
      <c r="N430" t="s">
        <v>2868</v>
      </c>
      <c r="O430" t="s">
        <v>2869</v>
      </c>
      <c r="P430">
        <v>0</v>
      </c>
      <c r="Q430">
        <v>0</v>
      </c>
      <c r="R430">
        <v>0</v>
      </c>
      <c r="S430" t="s">
        <v>300</v>
      </c>
      <c r="T430" t="s">
        <v>266</v>
      </c>
      <c r="U430" t="s">
        <v>2870</v>
      </c>
      <c r="V430" t="b">
        <v>0</v>
      </c>
      <c r="W430" t="s">
        <v>265</v>
      </c>
      <c r="X430">
        <v>1</v>
      </c>
      <c r="Y430" t="s">
        <v>2871</v>
      </c>
      <c r="Z430" t="s">
        <v>265</v>
      </c>
      <c r="AA430" t="s">
        <v>265</v>
      </c>
      <c r="AB430" t="s">
        <v>265</v>
      </c>
      <c r="AC430" t="s">
        <v>265</v>
      </c>
      <c r="AD430" t="s">
        <v>265</v>
      </c>
      <c r="AE430" t="s">
        <v>265</v>
      </c>
      <c r="AF430" t="s">
        <v>266</v>
      </c>
      <c r="AG430" t="s">
        <v>265</v>
      </c>
      <c r="AH430" t="s">
        <v>265</v>
      </c>
      <c r="AI430" t="s">
        <v>265</v>
      </c>
      <c r="AJ430" t="s">
        <v>265</v>
      </c>
      <c r="AL430" t="str">
        <f>IF(SUNA_AGENCY_EN[[#This Row],[relevancy_classification_english]]="Relevant","مناسب",IF(SUNA_AGENCY_EN[[#This Row],[relevancy_classification_english]]="Relevant","عَرَضِيّ",""))</f>
        <v/>
      </c>
      <c r="AN430" t="str">
        <f>IF(SUNA_AGENCY_EN[[#This Row],[sentiment_analysis_english]]="Negative","سلبي",IF(SUNA_AGENCY_EN[[#This Row],[sentiment_analysis_english]]="Neutral","حيادي",IF(SUNA_AGENCY_EN[[#This Row],[sentiment_analysis_english]]="Positive","إيجابي","")))</f>
        <v/>
      </c>
      <c r="AO430" t="str">
        <f>INDEX(TextClassificationList[],MATCH(SUNA_AGENCY_EN[[#This Row],[text_classification_arabic]],TextClassificationList[text_classification_arabic],0),1)</f>
        <v>Politics</v>
      </c>
      <c r="AP430" t="s">
        <v>174</v>
      </c>
      <c r="AQ430" t="e">
        <f>INDEX(TextClassificationList[],MATCH(SUNA_AGENCY_EN[[#This Row],[text_classification_arabic2]],TextClassificationList[text_classification_arabic],0),1)</f>
        <v>#N/A</v>
      </c>
      <c r="AS430" t="e">
        <f>INDEX(TextClassificationList[],MATCH(SUNA_AGENCY_EN[[#This Row],[text_classification_arabic3]],TextClassificationList[text_classification_arabic],0),1)</f>
        <v>#N/A</v>
      </c>
      <c r="AU430" t="e">
        <f>INDEX(TextClassificationList[],MATCH(SUNA_AGENCY_EN[[#This Row],[text_classification_arabic3]],TextClassificationList[text_classification_arabic],0),1)</f>
        <v>#N/A</v>
      </c>
      <c r="AW430" t="e">
        <f>INDEX(TextClassificationList[],MATCH(SUNA_AGENCY_EN[[#This Row],[text_classification_arabic5]],TextClassificationList[text_classification_arabic],0),1)</f>
        <v>#N/A</v>
      </c>
    </row>
    <row r="431" spans="1:49" x14ac:dyDescent="0.2">
      <c r="A431">
        <v>1.6096720297367634E+18</v>
      </c>
      <c r="B431">
        <v>1.6096720297367634E+18</v>
      </c>
      <c r="C431" t="s">
        <v>2872</v>
      </c>
      <c r="D431" s="1">
        <v>44928</v>
      </c>
      <c r="E431" s="2">
        <v>3.3796296296296296E-3</v>
      </c>
      <c r="F431">
        <v>200</v>
      </c>
      <c r="G431">
        <v>1.4671198087391683E+18</v>
      </c>
      <c r="H431" t="s">
        <v>295</v>
      </c>
      <c r="I431" t="s">
        <v>296</v>
      </c>
      <c r="J431" t="s">
        <v>265</v>
      </c>
      <c r="K431" t="s">
        <v>2873</v>
      </c>
      <c r="L431" t="s">
        <v>272</v>
      </c>
      <c r="M431" t="s">
        <v>266</v>
      </c>
      <c r="N431" t="s">
        <v>2874</v>
      </c>
      <c r="O431" t="s">
        <v>2875</v>
      </c>
      <c r="P431">
        <v>0</v>
      </c>
      <c r="Q431">
        <v>0</v>
      </c>
      <c r="R431">
        <v>1</v>
      </c>
      <c r="S431" t="s">
        <v>300</v>
      </c>
      <c r="T431" t="s">
        <v>266</v>
      </c>
      <c r="U431" t="s">
        <v>2876</v>
      </c>
      <c r="V431" t="b">
        <v>0</v>
      </c>
      <c r="W431" t="s">
        <v>265</v>
      </c>
      <c r="X431">
        <v>1</v>
      </c>
      <c r="Y431" t="s">
        <v>2877</v>
      </c>
      <c r="Z431" t="s">
        <v>265</v>
      </c>
      <c r="AA431" t="s">
        <v>265</v>
      </c>
      <c r="AB431" t="s">
        <v>265</v>
      </c>
      <c r="AC431" t="s">
        <v>265</v>
      </c>
      <c r="AD431" t="s">
        <v>265</v>
      </c>
      <c r="AE431" t="s">
        <v>265</v>
      </c>
      <c r="AF431" t="s">
        <v>266</v>
      </c>
      <c r="AG431" t="s">
        <v>265</v>
      </c>
      <c r="AH431" t="s">
        <v>265</v>
      </c>
      <c r="AI431" t="s">
        <v>265</v>
      </c>
      <c r="AJ431" t="s">
        <v>265</v>
      </c>
      <c r="AL431" t="str">
        <f>IF(SUNA_AGENCY_EN[[#This Row],[relevancy_classification_english]]="Relevant","مناسب",IF(SUNA_AGENCY_EN[[#This Row],[relevancy_classification_english]]="Relevant","عَرَضِيّ",""))</f>
        <v/>
      </c>
      <c r="AN431" t="str">
        <f>IF(SUNA_AGENCY_EN[[#This Row],[sentiment_analysis_english]]="Negative","سلبي",IF(SUNA_AGENCY_EN[[#This Row],[sentiment_analysis_english]]="Neutral","حيادي",IF(SUNA_AGENCY_EN[[#This Row],[sentiment_analysis_english]]="Positive","إيجابي","")))</f>
        <v/>
      </c>
      <c r="AO431" t="str">
        <f>INDEX(TextClassificationList[],MATCH(SUNA_AGENCY_EN[[#This Row],[text_classification_arabic]],TextClassificationList[text_classification_arabic],0),1)</f>
        <v>Politics</v>
      </c>
      <c r="AP431" t="s">
        <v>174</v>
      </c>
      <c r="AQ431" t="e">
        <f>INDEX(TextClassificationList[],MATCH(SUNA_AGENCY_EN[[#This Row],[text_classification_arabic2]],TextClassificationList[text_classification_arabic],0),1)</f>
        <v>#N/A</v>
      </c>
      <c r="AS431" t="e">
        <f>INDEX(TextClassificationList[],MATCH(SUNA_AGENCY_EN[[#This Row],[text_classification_arabic3]],TextClassificationList[text_classification_arabic],0),1)</f>
        <v>#N/A</v>
      </c>
      <c r="AU431" t="e">
        <f>INDEX(TextClassificationList[],MATCH(SUNA_AGENCY_EN[[#This Row],[text_classification_arabic3]],TextClassificationList[text_classification_arabic],0),1)</f>
        <v>#N/A</v>
      </c>
      <c r="AW431" t="e">
        <f>INDEX(TextClassificationList[],MATCH(SUNA_AGENCY_EN[[#This Row],[text_classification_arabic5]],TextClassificationList[text_classification_arabic],0),1)</f>
        <v>#N/A</v>
      </c>
    </row>
    <row r="432" spans="1:49" x14ac:dyDescent="0.2">
      <c r="A432">
        <v>1.6096440415404442E+18</v>
      </c>
      <c r="B432">
        <v>1.6096440415404442E+18</v>
      </c>
      <c r="C432" t="s">
        <v>2878</v>
      </c>
      <c r="D432" s="1">
        <v>44927</v>
      </c>
      <c r="E432" s="2">
        <v>0.92614583333333333</v>
      </c>
      <c r="F432">
        <v>200</v>
      </c>
      <c r="G432">
        <v>1.4671198087391683E+18</v>
      </c>
      <c r="H432" t="s">
        <v>295</v>
      </c>
      <c r="I432" t="s">
        <v>296</v>
      </c>
      <c r="J432" t="s">
        <v>265</v>
      </c>
      <c r="K432" t="s">
        <v>2879</v>
      </c>
      <c r="L432" t="s">
        <v>272</v>
      </c>
      <c r="M432" t="s">
        <v>266</v>
      </c>
      <c r="N432" t="s">
        <v>2880</v>
      </c>
      <c r="O432" t="s">
        <v>2881</v>
      </c>
      <c r="P432">
        <v>0</v>
      </c>
      <c r="Q432">
        <v>0</v>
      </c>
      <c r="R432">
        <v>1</v>
      </c>
      <c r="S432" t="s">
        <v>300</v>
      </c>
      <c r="T432" t="s">
        <v>266</v>
      </c>
      <c r="U432" t="s">
        <v>2882</v>
      </c>
      <c r="V432" t="b">
        <v>0</v>
      </c>
      <c r="W432" t="s">
        <v>265</v>
      </c>
      <c r="X432">
        <v>1</v>
      </c>
      <c r="Y432" t="s">
        <v>2883</v>
      </c>
      <c r="Z432" t="s">
        <v>265</v>
      </c>
      <c r="AA432" t="s">
        <v>265</v>
      </c>
      <c r="AB432" t="s">
        <v>265</v>
      </c>
      <c r="AC432" t="s">
        <v>265</v>
      </c>
      <c r="AD432" t="s">
        <v>265</v>
      </c>
      <c r="AE432" t="s">
        <v>265</v>
      </c>
      <c r="AF432" t="s">
        <v>266</v>
      </c>
      <c r="AG432" t="s">
        <v>265</v>
      </c>
      <c r="AH432" t="s">
        <v>265</v>
      </c>
      <c r="AI432" t="s">
        <v>265</v>
      </c>
      <c r="AJ432" t="s">
        <v>265</v>
      </c>
      <c r="AL432" t="str">
        <f>IF(SUNA_AGENCY_EN[[#This Row],[relevancy_classification_english]]="Relevant","مناسب",IF(SUNA_AGENCY_EN[[#This Row],[relevancy_classification_english]]="Relevant","عَرَضِيّ",""))</f>
        <v/>
      </c>
      <c r="AN432" t="str">
        <f>IF(SUNA_AGENCY_EN[[#This Row],[sentiment_analysis_english]]="Negative","سلبي",IF(SUNA_AGENCY_EN[[#This Row],[sentiment_analysis_english]]="Neutral","حيادي",IF(SUNA_AGENCY_EN[[#This Row],[sentiment_analysis_english]]="Positive","إيجابي","")))</f>
        <v/>
      </c>
      <c r="AO432" t="str">
        <f>INDEX(TextClassificationList[],MATCH(SUNA_AGENCY_EN[[#This Row],[text_classification_arabic]],TextClassificationList[text_classification_arabic],0),1)</f>
        <v>Politics</v>
      </c>
      <c r="AP432" t="s">
        <v>174</v>
      </c>
      <c r="AQ432" t="e">
        <f>INDEX(TextClassificationList[],MATCH(SUNA_AGENCY_EN[[#This Row],[text_classification_arabic2]],TextClassificationList[text_classification_arabic],0),1)</f>
        <v>#N/A</v>
      </c>
      <c r="AS432" t="e">
        <f>INDEX(TextClassificationList[],MATCH(SUNA_AGENCY_EN[[#This Row],[text_classification_arabic3]],TextClassificationList[text_classification_arabic],0),1)</f>
        <v>#N/A</v>
      </c>
      <c r="AU432" t="e">
        <f>INDEX(TextClassificationList[],MATCH(SUNA_AGENCY_EN[[#This Row],[text_classification_arabic3]],TextClassificationList[text_classification_arabic],0),1)</f>
        <v>#N/A</v>
      </c>
      <c r="AW432" t="e">
        <f>INDEX(TextClassificationList[],MATCH(SUNA_AGENCY_EN[[#This Row],[text_classification_arabic5]],TextClassificationList[text_classification_arabic],0),1)</f>
        <v>#N/A</v>
      </c>
    </row>
    <row r="433" spans="1:49" hidden="1" x14ac:dyDescent="0.2">
      <c r="A433">
        <v>1.6096414072366817E+18</v>
      </c>
      <c r="B433">
        <v>1.6096414072366817E+18</v>
      </c>
      <c r="C433" t="s">
        <v>2884</v>
      </c>
      <c r="D433" s="1">
        <v>44927</v>
      </c>
      <c r="E433" s="2">
        <v>0.91887731481481483</v>
      </c>
      <c r="F433">
        <v>200</v>
      </c>
      <c r="G433">
        <v>1.4671198087391683E+18</v>
      </c>
      <c r="H433" t="s">
        <v>295</v>
      </c>
      <c r="I433" t="s">
        <v>296</v>
      </c>
      <c r="J433" t="s">
        <v>265</v>
      </c>
      <c r="K433" t="s">
        <v>2885</v>
      </c>
      <c r="L433" t="s">
        <v>272</v>
      </c>
      <c r="M433" t="s">
        <v>266</v>
      </c>
      <c r="N433" t="s">
        <v>2886</v>
      </c>
      <c r="O433" t="s">
        <v>2887</v>
      </c>
      <c r="P433">
        <v>0</v>
      </c>
      <c r="Q433">
        <v>0</v>
      </c>
      <c r="R433">
        <v>1</v>
      </c>
      <c r="S433" t="s">
        <v>300</v>
      </c>
      <c r="T433" t="s">
        <v>266</v>
      </c>
      <c r="U433" t="s">
        <v>2888</v>
      </c>
      <c r="V433" t="b">
        <v>0</v>
      </c>
      <c r="W433" t="s">
        <v>265</v>
      </c>
      <c r="X433">
        <v>1</v>
      </c>
      <c r="Y433" t="s">
        <v>2889</v>
      </c>
      <c r="Z433" t="s">
        <v>265</v>
      </c>
      <c r="AA433" t="s">
        <v>265</v>
      </c>
      <c r="AB433" t="s">
        <v>265</v>
      </c>
      <c r="AC433" t="s">
        <v>265</v>
      </c>
      <c r="AD433" t="s">
        <v>265</v>
      </c>
      <c r="AE433" t="s">
        <v>265</v>
      </c>
      <c r="AF433" t="s">
        <v>266</v>
      </c>
      <c r="AG433" t="s">
        <v>265</v>
      </c>
      <c r="AH433" t="s">
        <v>265</v>
      </c>
      <c r="AI433" t="s">
        <v>265</v>
      </c>
      <c r="AJ433" t="s">
        <v>265</v>
      </c>
      <c r="AK433" t="s">
        <v>267</v>
      </c>
      <c r="AL433" t="str">
        <f>IF(SUNA_AGENCY_EN[[#This Row],[relevancy_classification_english]]="Relevant","مناسب",IF(SUNA_AGENCY_EN[[#This Row],[relevancy_classification_english]]="Relevant","عَرَضِيّ",""))</f>
        <v>مناسب</v>
      </c>
      <c r="AM433" t="s">
        <v>269</v>
      </c>
      <c r="AN433" t="str">
        <f>IF(SUNA_AGENCY_EN[[#This Row],[sentiment_analysis_english]]="Negative","سلبي",IF(SUNA_AGENCY_EN[[#This Row],[sentiment_analysis_english]]="Neutral","حيادي",IF(SUNA_AGENCY_EN[[#This Row],[sentiment_analysis_english]]="Positive","إيجابي","")))</f>
        <v>إيجابي</v>
      </c>
      <c r="AO433" t="str">
        <f>INDEX(TextClassificationList[],MATCH(SUNA_AGENCY_EN[[#This Row],[text_classification_arabic]],TextClassificationList[text_classification_arabic],0),1)</f>
        <v>Politics</v>
      </c>
      <c r="AP433" t="s">
        <v>174</v>
      </c>
      <c r="AQ433" t="e">
        <f>INDEX(TextClassificationList[],MATCH(SUNA_AGENCY_EN[[#This Row],[text_classification_arabic2]],TextClassificationList[text_classification_arabic],0),1)</f>
        <v>#N/A</v>
      </c>
      <c r="AS433" t="e">
        <f>INDEX(TextClassificationList[],MATCH(SUNA_AGENCY_EN[[#This Row],[text_classification_arabic3]],TextClassificationList[text_classification_arabic],0),1)</f>
        <v>#N/A</v>
      </c>
      <c r="AU433" t="e">
        <f>INDEX(TextClassificationList[],MATCH(SUNA_AGENCY_EN[[#This Row],[text_classification_arabic3]],TextClassificationList[text_classification_arabic],0),1)</f>
        <v>#N/A</v>
      </c>
      <c r="AW433" t="e">
        <f>INDEX(TextClassificationList[],MATCH(SUNA_AGENCY_EN[[#This Row],[text_classification_arabic5]],TextClassificationList[text_classification_arabic],0),1)</f>
        <v>#N/A</v>
      </c>
    </row>
    <row r="434" spans="1:49" x14ac:dyDescent="0.2">
      <c r="A434">
        <v>1.6093530340390093E+18</v>
      </c>
      <c r="B434">
        <v>1.6093530340390093E+18</v>
      </c>
      <c r="C434" t="s">
        <v>2890</v>
      </c>
      <c r="D434" s="1">
        <v>44927</v>
      </c>
      <c r="E434" s="2">
        <v>0.123125</v>
      </c>
      <c r="F434">
        <v>200</v>
      </c>
      <c r="G434">
        <v>1.4671198087391683E+18</v>
      </c>
      <c r="H434" t="s">
        <v>295</v>
      </c>
      <c r="I434" t="s">
        <v>296</v>
      </c>
      <c r="J434" t="s">
        <v>265</v>
      </c>
      <c r="K434" t="s">
        <v>2891</v>
      </c>
      <c r="L434" t="s">
        <v>272</v>
      </c>
      <c r="M434" t="s">
        <v>266</v>
      </c>
      <c r="N434" t="s">
        <v>2892</v>
      </c>
      <c r="O434" t="s">
        <v>2893</v>
      </c>
      <c r="P434">
        <v>0</v>
      </c>
      <c r="Q434">
        <v>0</v>
      </c>
      <c r="R434">
        <v>0</v>
      </c>
      <c r="S434" t="s">
        <v>300</v>
      </c>
      <c r="T434" t="s">
        <v>266</v>
      </c>
      <c r="U434" t="s">
        <v>2894</v>
      </c>
      <c r="V434" t="b">
        <v>0</v>
      </c>
      <c r="W434" t="s">
        <v>265</v>
      </c>
      <c r="X434">
        <v>1</v>
      </c>
      <c r="Y434" t="s">
        <v>2895</v>
      </c>
      <c r="Z434" t="s">
        <v>265</v>
      </c>
      <c r="AA434" t="s">
        <v>265</v>
      </c>
      <c r="AB434" t="s">
        <v>265</v>
      </c>
      <c r="AC434" t="s">
        <v>265</v>
      </c>
      <c r="AD434" t="s">
        <v>265</v>
      </c>
      <c r="AE434" t="s">
        <v>265</v>
      </c>
      <c r="AF434" t="s">
        <v>266</v>
      </c>
      <c r="AG434" t="s">
        <v>265</v>
      </c>
      <c r="AH434" t="s">
        <v>265</v>
      </c>
      <c r="AI434" t="s">
        <v>265</v>
      </c>
      <c r="AJ434" t="s">
        <v>265</v>
      </c>
      <c r="AL434" t="str">
        <f>IF(SUNA_AGENCY_EN[[#This Row],[relevancy_classification_english]]="Relevant","مناسب",IF(SUNA_AGENCY_EN[[#This Row],[relevancy_classification_english]]="Relevant","عَرَضِيّ",""))</f>
        <v/>
      </c>
      <c r="AN434" t="str">
        <f>IF(SUNA_AGENCY_EN[[#This Row],[sentiment_analysis_english]]="Negative","سلبي",IF(SUNA_AGENCY_EN[[#This Row],[sentiment_analysis_english]]="Neutral","حيادي",IF(SUNA_AGENCY_EN[[#This Row],[sentiment_analysis_english]]="Positive","إيجابي","")))</f>
        <v/>
      </c>
      <c r="AO434" t="str">
        <f>INDEX(TextClassificationList[],MATCH(SUNA_AGENCY_EN[[#This Row],[text_classification_arabic]],TextClassificationList[text_classification_arabic],0),1)</f>
        <v>Politics</v>
      </c>
      <c r="AP434" t="s">
        <v>174</v>
      </c>
      <c r="AQ434" t="e">
        <f>INDEX(TextClassificationList[],MATCH(SUNA_AGENCY_EN[[#This Row],[text_classification_arabic2]],TextClassificationList[text_classification_arabic],0),1)</f>
        <v>#N/A</v>
      </c>
      <c r="AS434" t="e">
        <f>INDEX(TextClassificationList[],MATCH(SUNA_AGENCY_EN[[#This Row],[text_classification_arabic3]],TextClassificationList[text_classification_arabic],0),1)</f>
        <v>#N/A</v>
      </c>
      <c r="AU434" t="e">
        <f>INDEX(TextClassificationList[],MATCH(SUNA_AGENCY_EN[[#This Row],[text_classification_arabic3]],TextClassificationList[text_classification_arabic],0),1)</f>
        <v>#N/A</v>
      </c>
      <c r="AW434" t="e">
        <f>INDEX(TextClassificationList[],MATCH(SUNA_AGENCY_EN[[#This Row],[text_classification_arabic5]],TextClassificationList[text_classification_arabic],0),1)</f>
        <v>#N/A</v>
      </c>
    </row>
    <row r="435" spans="1:49" x14ac:dyDescent="0.2">
      <c r="A435">
        <v>1.6093133239541801E+18</v>
      </c>
      <c r="B435">
        <v>1.6093133239541801E+18</v>
      </c>
      <c r="C435" t="s">
        <v>2896</v>
      </c>
      <c r="D435" s="1">
        <v>44927</v>
      </c>
      <c r="E435" s="2">
        <v>1.3541666666666667E-2</v>
      </c>
      <c r="F435">
        <v>200</v>
      </c>
      <c r="G435">
        <v>1.4671198087391683E+18</v>
      </c>
      <c r="H435" t="s">
        <v>295</v>
      </c>
      <c r="I435" t="s">
        <v>296</v>
      </c>
      <c r="J435" t="s">
        <v>265</v>
      </c>
      <c r="K435" t="s">
        <v>2897</v>
      </c>
      <c r="L435" t="s">
        <v>272</v>
      </c>
      <c r="M435" t="s">
        <v>266</v>
      </c>
      <c r="N435" t="s">
        <v>2898</v>
      </c>
      <c r="O435" t="s">
        <v>2899</v>
      </c>
      <c r="P435">
        <v>0</v>
      </c>
      <c r="Q435">
        <v>0</v>
      </c>
      <c r="R435">
        <v>0</v>
      </c>
      <c r="S435" t="s">
        <v>2371</v>
      </c>
      <c r="T435" t="s">
        <v>266</v>
      </c>
      <c r="U435" t="s">
        <v>2900</v>
      </c>
      <c r="V435" t="b">
        <v>0</v>
      </c>
      <c r="W435" t="s">
        <v>265</v>
      </c>
      <c r="X435">
        <v>1</v>
      </c>
      <c r="Y435" t="s">
        <v>2901</v>
      </c>
      <c r="Z435" t="s">
        <v>265</v>
      </c>
      <c r="AA435" t="s">
        <v>265</v>
      </c>
      <c r="AB435" t="s">
        <v>265</v>
      </c>
      <c r="AC435" t="s">
        <v>265</v>
      </c>
      <c r="AD435" t="s">
        <v>265</v>
      </c>
      <c r="AE435" t="s">
        <v>265</v>
      </c>
      <c r="AF435" t="s">
        <v>266</v>
      </c>
      <c r="AG435" t="s">
        <v>265</v>
      </c>
      <c r="AH435" t="s">
        <v>265</v>
      </c>
      <c r="AI435" t="s">
        <v>265</v>
      </c>
      <c r="AJ435" t="s">
        <v>265</v>
      </c>
      <c r="AL435" t="str">
        <f>IF(SUNA_AGENCY_EN[[#This Row],[relevancy_classification_english]]="Relevant","مناسب",IF(SUNA_AGENCY_EN[[#This Row],[relevancy_classification_english]]="Relevant","عَرَضِيّ",""))</f>
        <v/>
      </c>
      <c r="AN435" t="str">
        <f>IF(SUNA_AGENCY_EN[[#This Row],[sentiment_analysis_english]]="Negative","سلبي",IF(SUNA_AGENCY_EN[[#This Row],[sentiment_analysis_english]]="Neutral","حيادي",IF(SUNA_AGENCY_EN[[#This Row],[sentiment_analysis_english]]="Positive","إيجابي","")))</f>
        <v/>
      </c>
      <c r="AO435" t="str">
        <f>INDEX(TextClassificationList[],MATCH(SUNA_AGENCY_EN[[#This Row],[text_classification_arabic]],TextClassificationList[text_classification_arabic],0),1)</f>
        <v>Politics</v>
      </c>
      <c r="AP435" t="s">
        <v>174</v>
      </c>
      <c r="AQ435" t="e">
        <f>INDEX(TextClassificationList[],MATCH(SUNA_AGENCY_EN[[#This Row],[text_classification_arabic2]],TextClassificationList[text_classification_arabic],0),1)</f>
        <v>#N/A</v>
      </c>
      <c r="AS435" t="e">
        <f>INDEX(TextClassificationList[],MATCH(SUNA_AGENCY_EN[[#This Row],[text_classification_arabic3]],TextClassificationList[text_classification_arabic],0),1)</f>
        <v>#N/A</v>
      </c>
      <c r="AU435" t="e">
        <f>INDEX(TextClassificationList[],MATCH(SUNA_AGENCY_EN[[#This Row],[text_classification_arabic3]],TextClassificationList[text_classification_arabic],0),1)</f>
        <v>#N/A</v>
      </c>
      <c r="AW435" t="e">
        <f>INDEX(TextClassificationList[],MATCH(SUNA_AGENCY_EN[[#This Row],[text_classification_arabic5]],TextClassificationList[text_classification_arabic],0),1)</f>
        <v>#N/A</v>
      </c>
    </row>
    <row r="436" spans="1:49" x14ac:dyDescent="0.2">
      <c r="A436">
        <v>1.6092860534702735E+18</v>
      </c>
      <c r="B436">
        <v>1.6092860534702735E+18</v>
      </c>
      <c r="C436" t="s">
        <v>2902</v>
      </c>
      <c r="D436" s="1">
        <v>44926</v>
      </c>
      <c r="E436" s="2">
        <v>0.93828703703703709</v>
      </c>
      <c r="F436">
        <v>200</v>
      </c>
      <c r="G436">
        <v>1.4671198087391683E+18</v>
      </c>
      <c r="H436" t="s">
        <v>295</v>
      </c>
      <c r="I436" t="s">
        <v>296</v>
      </c>
      <c r="J436" t="s">
        <v>265</v>
      </c>
      <c r="K436" t="s">
        <v>2903</v>
      </c>
      <c r="L436" t="s">
        <v>272</v>
      </c>
      <c r="M436" t="s">
        <v>266</v>
      </c>
      <c r="N436" t="s">
        <v>2904</v>
      </c>
      <c r="O436" t="s">
        <v>2905</v>
      </c>
      <c r="P436">
        <v>0</v>
      </c>
      <c r="Q436">
        <v>0</v>
      </c>
      <c r="R436">
        <v>0</v>
      </c>
      <c r="S436" t="s">
        <v>2371</v>
      </c>
      <c r="T436" t="s">
        <v>266</v>
      </c>
      <c r="U436" t="s">
        <v>2906</v>
      </c>
      <c r="V436" t="b">
        <v>0</v>
      </c>
      <c r="W436" t="s">
        <v>265</v>
      </c>
      <c r="X436">
        <v>1</v>
      </c>
      <c r="Y436" t="s">
        <v>2907</v>
      </c>
      <c r="Z436" t="s">
        <v>265</v>
      </c>
      <c r="AA436" t="s">
        <v>265</v>
      </c>
      <c r="AB436" t="s">
        <v>265</v>
      </c>
      <c r="AC436" t="s">
        <v>265</v>
      </c>
      <c r="AD436" t="s">
        <v>265</v>
      </c>
      <c r="AE436" t="s">
        <v>265</v>
      </c>
      <c r="AF436" t="s">
        <v>266</v>
      </c>
      <c r="AG436" t="s">
        <v>265</v>
      </c>
      <c r="AH436" t="s">
        <v>265</v>
      </c>
      <c r="AI436" t="s">
        <v>265</v>
      </c>
      <c r="AJ436" t="s">
        <v>265</v>
      </c>
      <c r="AL436" t="str">
        <f>IF(SUNA_AGENCY_EN[[#This Row],[relevancy_classification_english]]="Relevant","مناسب",IF(SUNA_AGENCY_EN[[#This Row],[relevancy_classification_english]]="Relevant","عَرَضِيّ",""))</f>
        <v/>
      </c>
      <c r="AN436" t="str">
        <f>IF(SUNA_AGENCY_EN[[#This Row],[sentiment_analysis_english]]="Negative","سلبي",IF(SUNA_AGENCY_EN[[#This Row],[sentiment_analysis_english]]="Neutral","حيادي",IF(SUNA_AGENCY_EN[[#This Row],[sentiment_analysis_english]]="Positive","إيجابي","")))</f>
        <v/>
      </c>
      <c r="AO436" t="str">
        <f>INDEX(TextClassificationList[],MATCH(SUNA_AGENCY_EN[[#This Row],[text_classification_arabic]],TextClassificationList[text_classification_arabic],0),1)</f>
        <v>Politics</v>
      </c>
      <c r="AP436" t="s">
        <v>174</v>
      </c>
      <c r="AQ436" t="e">
        <f>INDEX(TextClassificationList[],MATCH(SUNA_AGENCY_EN[[#This Row],[text_classification_arabic2]],TextClassificationList[text_classification_arabic],0),1)</f>
        <v>#N/A</v>
      </c>
      <c r="AS436" t="e">
        <f>INDEX(TextClassificationList[],MATCH(SUNA_AGENCY_EN[[#This Row],[text_classification_arabic3]],TextClassificationList[text_classification_arabic],0),1)</f>
        <v>#N/A</v>
      </c>
      <c r="AU436" t="e">
        <f>INDEX(TextClassificationList[],MATCH(SUNA_AGENCY_EN[[#This Row],[text_classification_arabic3]],TextClassificationList[text_classification_arabic],0),1)</f>
        <v>#N/A</v>
      </c>
      <c r="AW436" t="e">
        <f>INDEX(TextClassificationList[],MATCH(SUNA_AGENCY_EN[[#This Row],[text_classification_arabic5]],TextClassificationList[text_classification_arabic],0),1)</f>
        <v>#N/A</v>
      </c>
    </row>
    <row r="437" spans="1:49" hidden="1" x14ac:dyDescent="0.2">
      <c r="A437">
        <v>1.6092852530251039E+18</v>
      </c>
      <c r="B437">
        <v>1.6092852530251039E+18</v>
      </c>
      <c r="C437" t="s">
        <v>2908</v>
      </c>
      <c r="D437" s="1">
        <v>44926</v>
      </c>
      <c r="E437" s="2">
        <v>0.93608796296296293</v>
      </c>
      <c r="F437">
        <v>200</v>
      </c>
      <c r="G437">
        <v>1.4671198087391683E+18</v>
      </c>
      <c r="H437" t="s">
        <v>295</v>
      </c>
      <c r="I437" t="s">
        <v>296</v>
      </c>
      <c r="J437" t="s">
        <v>265</v>
      </c>
      <c r="K437" t="s">
        <v>2909</v>
      </c>
      <c r="L437" t="s">
        <v>272</v>
      </c>
      <c r="M437" t="s">
        <v>266</v>
      </c>
      <c r="N437" t="s">
        <v>2910</v>
      </c>
      <c r="O437" t="s">
        <v>2911</v>
      </c>
      <c r="P437">
        <v>0</v>
      </c>
      <c r="Q437">
        <v>0</v>
      </c>
      <c r="R437">
        <v>0</v>
      </c>
      <c r="S437" t="s">
        <v>2371</v>
      </c>
      <c r="T437" t="s">
        <v>266</v>
      </c>
      <c r="U437" t="s">
        <v>2912</v>
      </c>
      <c r="V437" t="b">
        <v>0</v>
      </c>
      <c r="W437" t="s">
        <v>265</v>
      </c>
      <c r="X437">
        <v>1</v>
      </c>
      <c r="Y437" t="s">
        <v>2913</v>
      </c>
      <c r="Z437" t="s">
        <v>265</v>
      </c>
      <c r="AA437" t="s">
        <v>265</v>
      </c>
      <c r="AB437" t="s">
        <v>265</v>
      </c>
      <c r="AC437" t="s">
        <v>265</v>
      </c>
      <c r="AD437" t="s">
        <v>265</v>
      </c>
      <c r="AE437" t="s">
        <v>265</v>
      </c>
      <c r="AF437" t="s">
        <v>266</v>
      </c>
      <c r="AG437" t="s">
        <v>265</v>
      </c>
      <c r="AH437" t="s">
        <v>265</v>
      </c>
      <c r="AI437" t="s">
        <v>265</v>
      </c>
      <c r="AJ437" t="s">
        <v>265</v>
      </c>
      <c r="AK437" t="s">
        <v>267</v>
      </c>
      <c r="AL437" t="str">
        <f>IF(SUNA_AGENCY_EN[[#This Row],[relevancy_classification_english]]="Relevant","مناسب",IF(SUNA_AGENCY_EN[[#This Row],[relevancy_classification_english]]="Relevant","عَرَضِيّ",""))</f>
        <v>مناسب</v>
      </c>
      <c r="AM437" t="s">
        <v>269</v>
      </c>
      <c r="AN437" t="str">
        <f>IF(SUNA_AGENCY_EN[[#This Row],[sentiment_analysis_english]]="Negative","سلبي",IF(SUNA_AGENCY_EN[[#This Row],[sentiment_analysis_english]]="Neutral","حيادي",IF(SUNA_AGENCY_EN[[#This Row],[sentiment_analysis_english]]="Positive","إيجابي","")))</f>
        <v>إيجابي</v>
      </c>
      <c r="AO437" t="str">
        <f>INDEX(TextClassificationList[],MATCH(SUNA_AGENCY_EN[[#This Row],[text_classification_arabic]],TextClassificationList[text_classification_arabic],0),1)</f>
        <v>Politics</v>
      </c>
      <c r="AP437" t="s">
        <v>174</v>
      </c>
      <c r="AQ437" t="e">
        <f>INDEX(TextClassificationList[],MATCH(SUNA_AGENCY_EN[[#This Row],[text_classification_arabic2]],TextClassificationList[text_classification_arabic],0),1)</f>
        <v>#N/A</v>
      </c>
      <c r="AS437" t="e">
        <f>INDEX(TextClassificationList[],MATCH(SUNA_AGENCY_EN[[#This Row],[text_classification_arabic3]],TextClassificationList[text_classification_arabic],0),1)</f>
        <v>#N/A</v>
      </c>
      <c r="AU437" t="e">
        <f>INDEX(TextClassificationList[],MATCH(SUNA_AGENCY_EN[[#This Row],[text_classification_arabic3]],TextClassificationList[text_classification_arabic],0),1)</f>
        <v>#N/A</v>
      </c>
      <c r="AW437" t="e">
        <f>INDEX(TextClassificationList[],MATCH(SUNA_AGENCY_EN[[#This Row],[text_classification_arabic5]],TextClassificationList[text_classification_arabic],0),1)</f>
        <v>#N/A</v>
      </c>
    </row>
    <row r="438" spans="1:49" x14ac:dyDescent="0.2">
      <c r="A438">
        <v>1.6092285854237491E+18</v>
      </c>
      <c r="B438">
        <v>1.6092285854237491E+18</v>
      </c>
      <c r="C438" t="s">
        <v>2914</v>
      </c>
      <c r="D438" s="1">
        <v>44926</v>
      </c>
      <c r="E438" s="2">
        <v>0.77971064814814817</v>
      </c>
      <c r="F438">
        <v>200</v>
      </c>
      <c r="G438">
        <v>1.4671198087391683E+18</v>
      </c>
      <c r="H438" t="s">
        <v>295</v>
      </c>
      <c r="I438" t="s">
        <v>296</v>
      </c>
      <c r="J438" t="s">
        <v>265</v>
      </c>
      <c r="K438" t="s">
        <v>2915</v>
      </c>
      <c r="L438" t="s">
        <v>272</v>
      </c>
      <c r="M438" t="s">
        <v>266</v>
      </c>
      <c r="N438" t="s">
        <v>2916</v>
      </c>
      <c r="O438" t="s">
        <v>2917</v>
      </c>
      <c r="P438">
        <v>0</v>
      </c>
      <c r="Q438">
        <v>0</v>
      </c>
      <c r="R438">
        <v>0</v>
      </c>
      <c r="S438" t="s">
        <v>300</v>
      </c>
      <c r="T438" t="s">
        <v>266</v>
      </c>
      <c r="U438" t="s">
        <v>2918</v>
      </c>
      <c r="V438" t="b">
        <v>0</v>
      </c>
      <c r="W438" t="s">
        <v>265</v>
      </c>
      <c r="X438">
        <v>1</v>
      </c>
      <c r="Y438" t="s">
        <v>2919</v>
      </c>
      <c r="Z438" t="s">
        <v>265</v>
      </c>
      <c r="AA438" t="s">
        <v>265</v>
      </c>
      <c r="AB438" t="s">
        <v>265</v>
      </c>
      <c r="AC438" t="s">
        <v>265</v>
      </c>
      <c r="AD438" t="s">
        <v>265</v>
      </c>
      <c r="AE438" t="s">
        <v>265</v>
      </c>
      <c r="AF438" t="s">
        <v>266</v>
      </c>
      <c r="AG438" t="s">
        <v>265</v>
      </c>
      <c r="AH438" t="s">
        <v>265</v>
      </c>
      <c r="AI438" t="s">
        <v>265</v>
      </c>
      <c r="AJ438" t="s">
        <v>265</v>
      </c>
      <c r="AL438" t="str">
        <f>IF(SUNA_AGENCY_EN[[#This Row],[relevancy_classification_english]]="Relevant","مناسب",IF(SUNA_AGENCY_EN[[#This Row],[relevancy_classification_english]]="Relevant","عَرَضِيّ",""))</f>
        <v/>
      </c>
      <c r="AN438" t="str">
        <f>IF(SUNA_AGENCY_EN[[#This Row],[sentiment_analysis_english]]="Negative","سلبي",IF(SUNA_AGENCY_EN[[#This Row],[sentiment_analysis_english]]="Neutral","حيادي",IF(SUNA_AGENCY_EN[[#This Row],[sentiment_analysis_english]]="Positive","إيجابي","")))</f>
        <v/>
      </c>
      <c r="AO438" t="str">
        <f>INDEX(TextClassificationList[],MATCH(SUNA_AGENCY_EN[[#This Row],[text_classification_arabic]],TextClassificationList[text_classification_arabic],0),1)</f>
        <v>Politics</v>
      </c>
      <c r="AP438" t="s">
        <v>174</v>
      </c>
      <c r="AQ438" t="e">
        <f>INDEX(TextClassificationList[],MATCH(SUNA_AGENCY_EN[[#This Row],[text_classification_arabic2]],TextClassificationList[text_classification_arabic],0),1)</f>
        <v>#N/A</v>
      </c>
      <c r="AS438" t="e">
        <f>INDEX(TextClassificationList[],MATCH(SUNA_AGENCY_EN[[#This Row],[text_classification_arabic3]],TextClassificationList[text_classification_arabic],0),1)</f>
        <v>#N/A</v>
      </c>
      <c r="AU438" t="e">
        <f>INDEX(TextClassificationList[],MATCH(SUNA_AGENCY_EN[[#This Row],[text_classification_arabic3]],TextClassificationList[text_classification_arabic],0),1)</f>
        <v>#N/A</v>
      </c>
      <c r="AW438" t="e">
        <f>INDEX(TextClassificationList[],MATCH(SUNA_AGENCY_EN[[#This Row],[text_classification_arabic5]],TextClassificationList[text_classification_arabic],0),1)</f>
        <v>#N/A</v>
      </c>
    </row>
    <row r="439" spans="1:49" x14ac:dyDescent="0.2">
      <c r="A439">
        <v>1.6092267752798413E+18</v>
      </c>
      <c r="B439">
        <v>1.6092267752798413E+18</v>
      </c>
      <c r="C439" t="s">
        <v>2920</v>
      </c>
      <c r="D439" s="1">
        <v>44926</v>
      </c>
      <c r="E439" s="2">
        <v>0.77471064814814816</v>
      </c>
      <c r="F439">
        <v>200</v>
      </c>
      <c r="G439">
        <v>1.4671198087391683E+18</v>
      </c>
      <c r="H439" t="s">
        <v>295</v>
      </c>
      <c r="I439" t="s">
        <v>296</v>
      </c>
      <c r="J439" t="s">
        <v>265</v>
      </c>
      <c r="K439" t="s">
        <v>2921</v>
      </c>
      <c r="L439" t="s">
        <v>272</v>
      </c>
      <c r="M439" t="s">
        <v>266</v>
      </c>
      <c r="N439" t="s">
        <v>2922</v>
      </c>
      <c r="O439" t="s">
        <v>2923</v>
      </c>
      <c r="P439">
        <v>0</v>
      </c>
      <c r="Q439">
        <v>0</v>
      </c>
      <c r="R439">
        <v>0</v>
      </c>
      <c r="S439" t="s">
        <v>300</v>
      </c>
      <c r="T439" t="s">
        <v>266</v>
      </c>
      <c r="U439" t="s">
        <v>2924</v>
      </c>
      <c r="V439" t="b">
        <v>0</v>
      </c>
      <c r="W439" t="s">
        <v>265</v>
      </c>
      <c r="X439">
        <v>1</v>
      </c>
      <c r="Y439" t="s">
        <v>2925</v>
      </c>
      <c r="Z439" t="s">
        <v>265</v>
      </c>
      <c r="AA439" t="s">
        <v>265</v>
      </c>
      <c r="AB439" t="s">
        <v>265</v>
      </c>
      <c r="AC439" t="s">
        <v>265</v>
      </c>
      <c r="AD439" t="s">
        <v>265</v>
      </c>
      <c r="AE439" t="s">
        <v>265</v>
      </c>
      <c r="AF439" t="s">
        <v>266</v>
      </c>
      <c r="AG439" t="s">
        <v>265</v>
      </c>
      <c r="AH439" t="s">
        <v>265</v>
      </c>
      <c r="AI439" t="s">
        <v>265</v>
      </c>
      <c r="AJ439" t="s">
        <v>265</v>
      </c>
      <c r="AL439" t="str">
        <f>IF(SUNA_AGENCY_EN[[#This Row],[relevancy_classification_english]]="Relevant","مناسب",IF(SUNA_AGENCY_EN[[#This Row],[relevancy_classification_english]]="Relevant","عَرَضِيّ",""))</f>
        <v/>
      </c>
      <c r="AN439" t="str">
        <f>IF(SUNA_AGENCY_EN[[#This Row],[sentiment_analysis_english]]="Negative","سلبي",IF(SUNA_AGENCY_EN[[#This Row],[sentiment_analysis_english]]="Neutral","حيادي",IF(SUNA_AGENCY_EN[[#This Row],[sentiment_analysis_english]]="Positive","إيجابي","")))</f>
        <v/>
      </c>
      <c r="AO439" t="str">
        <f>INDEX(TextClassificationList[],MATCH(SUNA_AGENCY_EN[[#This Row],[text_classification_arabic]],TextClassificationList[text_classification_arabic],0),1)</f>
        <v>Politics</v>
      </c>
      <c r="AP439" t="s">
        <v>174</v>
      </c>
      <c r="AQ439" t="e">
        <f>INDEX(TextClassificationList[],MATCH(SUNA_AGENCY_EN[[#This Row],[text_classification_arabic2]],TextClassificationList[text_classification_arabic],0),1)</f>
        <v>#N/A</v>
      </c>
      <c r="AS439" t="e">
        <f>INDEX(TextClassificationList[],MATCH(SUNA_AGENCY_EN[[#This Row],[text_classification_arabic3]],TextClassificationList[text_classification_arabic],0),1)</f>
        <v>#N/A</v>
      </c>
      <c r="AU439" t="e">
        <f>INDEX(TextClassificationList[],MATCH(SUNA_AGENCY_EN[[#This Row],[text_classification_arabic3]],TextClassificationList[text_classification_arabic],0),1)</f>
        <v>#N/A</v>
      </c>
      <c r="AW439" t="e">
        <f>INDEX(TextClassificationList[],MATCH(SUNA_AGENCY_EN[[#This Row],[text_classification_arabic5]],TextClassificationList[text_classification_arabic],0),1)</f>
        <v>#N/A</v>
      </c>
    </row>
    <row r="440" spans="1:49" x14ac:dyDescent="0.2">
      <c r="A440">
        <v>1.609226713405481E+18</v>
      </c>
      <c r="B440">
        <v>1.609226713405481E+18</v>
      </c>
      <c r="C440" t="s">
        <v>2926</v>
      </c>
      <c r="D440" s="1">
        <v>44926</v>
      </c>
      <c r="E440" s="2">
        <v>0.77454861111111106</v>
      </c>
      <c r="F440">
        <v>200</v>
      </c>
      <c r="G440">
        <v>1.4671198087391683E+18</v>
      </c>
      <c r="H440" t="s">
        <v>295</v>
      </c>
      <c r="I440" t="s">
        <v>296</v>
      </c>
      <c r="J440" t="s">
        <v>265</v>
      </c>
      <c r="K440" t="s">
        <v>2927</v>
      </c>
      <c r="L440" t="s">
        <v>272</v>
      </c>
      <c r="M440" t="s">
        <v>266</v>
      </c>
      <c r="N440" t="s">
        <v>2928</v>
      </c>
      <c r="O440" t="s">
        <v>2929</v>
      </c>
      <c r="P440">
        <v>0</v>
      </c>
      <c r="Q440">
        <v>0</v>
      </c>
      <c r="R440">
        <v>0</v>
      </c>
      <c r="S440" t="s">
        <v>300</v>
      </c>
      <c r="T440" t="s">
        <v>266</v>
      </c>
      <c r="U440" t="s">
        <v>2930</v>
      </c>
      <c r="V440" t="b">
        <v>0</v>
      </c>
      <c r="W440" t="s">
        <v>265</v>
      </c>
      <c r="X440">
        <v>1</v>
      </c>
      <c r="Y440" t="s">
        <v>2931</v>
      </c>
      <c r="Z440" t="s">
        <v>265</v>
      </c>
      <c r="AA440" t="s">
        <v>265</v>
      </c>
      <c r="AB440" t="s">
        <v>265</v>
      </c>
      <c r="AC440" t="s">
        <v>265</v>
      </c>
      <c r="AD440" t="s">
        <v>265</v>
      </c>
      <c r="AE440" t="s">
        <v>265</v>
      </c>
      <c r="AF440" t="s">
        <v>266</v>
      </c>
      <c r="AG440" t="s">
        <v>265</v>
      </c>
      <c r="AH440" t="s">
        <v>265</v>
      </c>
      <c r="AI440" t="s">
        <v>265</v>
      </c>
      <c r="AJ440" t="s">
        <v>265</v>
      </c>
      <c r="AL440" t="str">
        <f>IF(SUNA_AGENCY_EN[[#This Row],[relevancy_classification_english]]="Relevant","مناسب",IF(SUNA_AGENCY_EN[[#This Row],[relevancy_classification_english]]="Relevant","عَرَضِيّ",""))</f>
        <v/>
      </c>
      <c r="AN440" t="str">
        <f>IF(SUNA_AGENCY_EN[[#This Row],[sentiment_analysis_english]]="Negative","سلبي",IF(SUNA_AGENCY_EN[[#This Row],[sentiment_analysis_english]]="Neutral","حيادي",IF(SUNA_AGENCY_EN[[#This Row],[sentiment_analysis_english]]="Positive","إيجابي","")))</f>
        <v/>
      </c>
      <c r="AO440" t="str">
        <f>INDEX(TextClassificationList[],MATCH(SUNA_AGENCY_EN[[#This Row],[text_classification_arabic]],TextClassificationList[text_classification_arabic],0),1)</f>
        <v>Politics</v>
      </c>
      <c r="AP440" t="s">
        <v>174</v>
      </c>
      <c r="AQ440" t="e">
        <f>INDEX(TextClassificationList[],MATCH(SUNA_AGENCY_EN[[#This Row],[text_classification_arabic2]],TextClassificationList[text_classification_arabic],0),1)</f>
        <v>#N/A</v>
      </c>
      <c r="AS440" t="e">
        <f>INDEX(TextClassificationList[],MATCH(SUNA_AGENCY_EN[[#This Row],[text_classification_arabic3]],TextClassificationList[text_classification_arabic],0),1)</f>
        <v>#N/A</v>
      </c>
      <c r="AU440" t="e">
        <f>INDEX(TextClassificationList[],MATCH(SUNA_AGENCY_EN[[#This Row],[text_classification_arabic3]],TextClassificationList[text_classification_arabic],0),1)</f>
        <v>#N/A</v>
      </c>
      <c r="AW440" t="e">
        <f>INDEX(TextClassificationList[],MATCH(SUNA_AGENCY_EN[[#This Row],[text_classification_arabic5]],TextClassificationList[text_classification_arabic],0),1)</f>
        <v>#N/A</v>
      </c>
    </row>
    <row r="441" spans="1:49" x14ac:dyDescent="0.2">
      <c r="A441">
        <v>1.6085681871840993E+18</v>
      </c>
      <c r="B441">
        <v>1.6085681871840993E+18</v>
      </c>
      <c r="C441" t="s">
        <v>2932</v>
      </c>
      <c r="D441" s="1">
        <v>44924</v>
      </c>
      <c r="E441" s="2">
        <v>0.95736111111111111</v>
      </c>
      <c r="F441">
        <v>200</v>
      </c>
      <c r="G441">
        <v>1.4671198087391683E+18</v>
      </c>
      <c r="H441" t="s">
        <v>295</v>
      </c>
      <c r="I441" t="s">
        <v>296</v>
      </c>
      <c r="J441" t="s">
        <v>265</v>
      </c>
      <c r="K441" t="s">
        <v>2933</v>
      </c>
      <c r="L441" t="s">
        <v>272</v>
      </c>
      <c r="M441" t="s">
        <v>266</v>
      </c>
      <c r="N441" t="s">
        <v>2934</v>
      </c>
      <c r="O441" t="s">
        <v>2935</v>
      </c>
      <c r="P441">
        <v>0</v>
      </c>
      <c r="Q441">
        <v>1</v>
      </c>
      <c r="R441">
        <v>0</v>
      </c>
      <c r="S441" t="s">
        <v>300</v>
      </c>
      <c r="T441" t="s">
        <v>266</v>
      </c>
      <c r="U441" t="s">
        <v>2936</v>
      </c>
      <c r="V441" t="b">
        <v>0</v>
      </c>
      <c r="W441" t="s">
        <v>265</v>
      </c>
      <c r="X441">
        <v>1</v>
      </c>
      <c r="Y441" t="s">
        <v>2937</v>
      </c>
      <c r="Z441" t="s">
        <v>265</v>
      </c>
      <c r="AA441" t="s">
        <v>265</v>
      </c>
      <c r="AB441" t="s">
        <v>265</v>
      </c>
      <c r="AC441" t="s">
        <v>265</v>
      </c>
      <c r="AD441" t="s">
        <v>265</v>
      </c>
      <c r="AE441" t="s">
        <v>265</v>
      </c>
      <c r="AF441" t="s">
        <v>266</v>
      </c>
      <c r="AG441" t="s">
        <v>265</v>
      </c>
      <c r="AH441" t="s">
        <v>265</v>
      </c>
      <c r="AI441" t="s">
        <v>265</v>
      </c>
      <c r="AJ441" t="s">
        <v>265</v>
      </c>
      <c r="AL441" t="str">
        <f>IF(SUNA_AGENCY_EN[[#This Row],[relevancy_classification_english]]="Relevant","مناسب",IF(SUNA_AGENCY_EN[[#This Row],[relevancy_classification_english]]="Relevant","عَرَضِيّ",""))</f>
        <v/>
      </c>
      <c r="AN441" t="str">
        <f>IF(SUNA_AGENCY_EN[[#This Row],[sentiment_analysis_english]]="Negative","سلبي",IF(SUNA_AGENCY_EN[[#This Row],[sentiment_analysis_english]]="Neutral","حيادي",IF(SUNA_AGENCY_EN[[#This Row],[sentiment_analysis_english]]="Positive","إيجابي","")))</f>
        <v/>
      </c>
      <c r="AO441" t="str">
        <f>INDEX(TextClassificationList[],MATCH(SUNA_AGENCY_EN[[#This Row],[text_classification_arabic]],TextClassificationList[text_classification_arabic],0),1)</f>
        <v>Politics</v>
      </c>
      <c r="AP441" t="s">
        <v>174</v>
      </c>
      <c r="AQ441" t="e">
        <f>INDEX(TextClassificationList[],MATCH(SUNA_AGENCY_EN[[#This Row],[text_classification_arabic2]],TextClassificationList[text_classification_arabic],0),1)</f>
        <v>#N/A</v>
      </c>
      <c r="AS441" t="e">
        <f>INDEX(TextClassificationList[],MATCH(SUNA_AGENCY_EN[[#This Row],[text_classification_arabic3]],TextClassificationList[text_classification_arabic],0),1)</f>
        <v>#N/A</v>
      </c>
      <c r="AU441" t="e">
        <f>INDEX(TextClassificationList[],MATCH(SUNA_AGENCY_EN[[#This Row],[text_classification_arabic3]],TextClassificationList[text_classification_arabic],0),1)</f>
        <v>#N/A</v>
      </c>
      <c r="AW441" t="e">
        <f>INDEX(TextClassificationList[],MATCH(SUNA_AGENCY_EN[[#This Row],[text_classification_arabic5]],TextClassificationList[text_classification_arabic],0),1)</f>
        <v>#N/A</v>
      </c>
    </row>
    <row r="442" spans="1:49" x14ac:dyDescent="0.2">
      <c r="A442">
        <v>1.6085194294694748E+18</v>
      </c>
      <c r="B442">
        <v>1.6085194294694748E+18</v>
      </c>
      <c r="C442" t="s">
        <v>2938</v>
      </c>
      <c r="D442" s="1">
        <v>44924</v>
      </c>
      <c r="E442" s="2">
        <v>0.82281249999999995</v>
      </c>
      <c r="F442">
        <v>200</v>
      </c>
      <c r="G442">
        <v>1.4671198087391683E+18</v>
      </c>
      <c r="H442" t="s">
        <v>295</v>
      </c>
      <c r="I442" t="s">
        <v>296</v>
      </c>
      <c r="J442" t="s">
        <v>265</v>
      </c>
      <c r="K442" t="s">
        <v>2939</v>
      </c>
      <c r="L442" t="s">
        <v>272</v>
      </c>
      <c r="M442" t="s">
        <v>266</v>
      </c>
      <c r="N442" t="s">
        <v>2940</v>
      </c>
      <c r="O442" t="s">
        <v>2941</v>
      </c>
      <c r="P442">
        <v>0</v>
      </c>
      <c r="Q442">
        <v>0</v>
      </c>
      <c r="R442">
        <v>0</v>
      </c>
      <c r="S442" t="s">
        <v>300</v>
      </c>
      <c r="T442" t="s">
        <v>266</v>
      </c>
      <c r="U442" t="s">
        <v>2942</v>
      </c>
      <c r="V442" t="b">
        <v>0</v>
      </c>
      <c r="W442" t="s">
        <v>265</v>
      </c>
      <c r="X442">
        <v>1</v>
      </c>
      <c r="Y442" t="s">
        <v>2943</v>
      </c>
      <c r="Z442" t="s">
        <v>265</v>
      </c>
      <c r="AA442" t="s">
        <v>265</v>
      </c>
      <c r="AB442" t="s">
        <v>265</v>
      </c>
      <c r="AC442" t="s">
        <v>265</v>
      </c>
      <c r="AD442" t="s">
        <v>265</v>
      </c>
      <c r="AE442" t="s">
        <v>265</v>
      </c>
      <c r="AF442" t="s">
        <v>266</v>
      </c>
      <c r="AG442" t="s">
        <v>265</v>
      </c>
      <c r="AH442" t="s">
        <v>265</v>
      </c>
      <c r="AI442" t="s">
        <v>265</v>
      </c>
      <c r="AJ442" t="s">
        <v>265</v>
      </c>
      <c r="AL442" t="str">
        <f>IF(SUNA_AGENCY_EN[[#This Row],[relevancy_classification_english]]="Relevant","مناسب",IF(SUNA_AGENCY_EN[[#This Row],[relevancy_classification_english]]="Relevant","عَرَضِيّ",""))</f>
        <v/>
      </c>
      <c r="AN442" t="str">
        <f>IF(SUNA_AGENCY_EN[[#This Row],[sentiment_analysis_english]]="Negative","سلبي",IF(SUNA_AGENCY_EN[[#This Row],[sentiment_analysis_english]]="Neutral","حيادي",IF(SUNA_AGENCY_EN[[#This Row],[sentiment_analysis_english]]="Positive","إيجابي","")))</f>
        <v/>
      </c>
      <c r="AO442" t="str">
        <f>INDEX(TextClassificationList[],MATCH(SUNA_AGENCY_EN[[#This Row],[text_classification_arabic]],TextClassificationList[text_classification_arabic],0),1)</f>
        <v>Politics</v>
      </c>
      <c r="AP442" t="s">
        <v>174</v>
      </c>
      <c r="AQ442" t="e">
        <f>INDEX(TextClassificationList[],MATCH(SUNA_AGENCY_EN[[#This Row],[text_classification_arabic2]],TextClassificationList[text_classification_arabic],0),1)</f>
        <v>#N/A</v>
      </c>
      <c r="AS442" t="e">
        <f>INDEX(TextClassificationList[],MATCH(SUNA_AGENCY_EN[[#This Row],[text_classification_arabic3]],TextClassificationList[text_classification_arabic],0),1)</f>
        <v>#N/A</v>
      </c>
      <c r="AU442" t="e">
        <f>INDEX(TextClassificationList[],MATCH(SUNA_AGENCY_EN[[#This Row],[text_classification_arabic3]],TextClassificationList[text_classification_arabic],0),1)</f>
        <v>#N/A</v>
      </c>
      <c r="AW442" t="e">
        <f>INDEX(TextClassificationList[],MATCH(SUNA_AGENCY_EN[[#This Row],[text_classification_arabic5]],TextClassificationList[text_classification_arabic],0),1)</f>
        <v>#N/A</v>
      </c>
    </row>
    <row r="443" spans="1:49" x14ac:dyDescent="0.2">
      <c r="A443">
        <v>1.6085183474019738E+18</v>
      </c>
      <c r="B443">
        <v>1.6085183474019738E+18</v>
      </c>
      <c r="C443" t="s">
        <v>2944</v>
      </c>
      <c r="D443" s="1">
        <v>44924</v>
      </c>
      <c r="E443" s="2">
        <v>0.81982638888888892</v>
      </c>
      <c r="F443">
        <v>200</v>
      </c>
      <c r="G443">
        <v>1.4671198087391683E+18</v>
      </c>
      <c r="H443" t="s">
        <v>295</v>
      </c>
      <c r="I443" t="s">
        <v>296</v>
      </c>
      <c r="J443" t="s">
        <v>265</v>
      </c>
      <c r="K443" t="s">
        <v>2945</v>
      </c>
      <c r="L443" t="s">
        <v>272</v>
      </c>
      <c r="M443" t="s">
        <v>266</v>
      </c>
      <c r="N443" t="s">
        <v>2946</v>
      </c>
      <c r="O443" t="s">
        <v>2947</v>
      </c>
      <c r="P443">
        <v>0</v>
      </c>
      <c r="Q443">
        <v>0</v>
      </c>
      <c r="R443">
        <v>0</v>
      </c>
      <c r="S443" t="s">
        <v>300</v>
      </c>
      <c r="T443" t="s">
        <v>266</v>
      </c>
      <c r="U443" t="s">
        <v>2948</v>
      </c>
      <c r="V443" t="b">
        <v>0</v>
      </c>
      <c r="W443" t="s">
        <v>265</v>
      </c>
      <c r="X443">
        <v>1</v>
      </c>
      <c r="Y443" t="s">
        <v>2949</v>
      </c>
      <c r="Z443" t="s">
        <v>265</v>
      </c>
      <c r="AA443" t="s">
        <v>265</v>
      </c>
      <c r="AB443" t="s">
        <v>265</v>
      </c>
      <c r="AC443" t="s">
        <v>265</v>
      </c>
      <c r="AD443" t="s">
        <v>265</v>
      </c>
      <c r="AE443" t="s">
        <v>265</v>
      </c>
      <c r="AF443" t="s">
        <v>266</v>
      </c>
      <c r="AG443" t="s">
        <v>265</v>
      </c>
      <c r="AH443" t="s">
        <v>265</v>
      </c>
      <c r="AI443" t="s">
        <v>265</v>
      </c>
      <c r="AJ443" t="s">
        <v>265</v>
      </c>
      <c r="AL443" t="str">
        <f>IF(SUNA_AGENCY_EN[[#This Row],[relevancy_classification_english]]="Relevant","مناسب",IF(SUNA_AGENCY_EN[[#This Row],[relevancy_classification_english]]="Relevant","عَرَضِيّ",""))</f>
        <v/>
      </c>
      <c r="AN443" t="str">
        <f>IF(SUNA_AGENCY_EN[[#This Row],[sentiment_analysis_english]]="Negative","سلبي",IF(SUNA_AGENCY_EN[[#This Row],[sentiment_analysis_english]]="Neutral","حيادي",IF(SUNA_AGENCY_EN[[#This Row],[sentiment_analysis_english]]="Positive","إيجابي","")))</f>
        <v/>
      </c>
      <c r="AO443" t="str">
        <f>INDEX(TextClassificationList[],MATCH(SUNA_AGENCY_EN[[#This Row],[text_classification_arabic]],TextClassificationList[text_classification_arabic],0),1)</f>
        <v>Politics</v>
      </c>
      <c r="AP443" t="s">
        <v>174</v>
      </c>
      <c r="AQ443" t="e">
        <f>INDEX(TextClassificationList[],MATCH(SUNA_AGENCY_EN[[#This Row],[text_classification_arabic2]],TextClassificationList[text_classification_arabic],0),1)</f>
        <v>#N/A</v>
      </c>
      <c r="AS443" t="e">
        <f>INDEX(TextClassificationList[],MATCH(SUNA_AGENCY_EN[[#This Row],[text_classification_arabic3]],TextClassificationList[text_classification_arabic],0),1)</f>
        <v>#N/A</v>
      </c>
      <c r="AU443" t="e">
        <f>INDEX(TextClassificationList[],MATCH(SUNA_AGENCY_EN[[#This Row],[text_classification_arabic3]],TextClassificationList[text_classification_arabic],0),1)</f>
        <v>#N/A</v>
      </c>
      <c r="AW443" t="e">
        <f>INDEX(TextClassificationList[],MATCH(SUNA_AGENCY_EN[[#This Row],[text_classification_arabic5]],TextClassificationList[text_classification_arabic],0),1)</f>
        <v>#N/A</v>
      </c>
    </row>
    <row r="444" spans="1:49" x14ac:dyDescent="0.2">
      <c r="A444">
        <v>1.6084715553021092E+18</v>
      </c>
      <c r="B444">
        <v>1.6084715553021092E+18</v>
      </c>
      <c r="C444" t="s">
        <v>2950</v>
      </c>
      <c r="D444" s="1">
        <v>44924</v>
      </c>
      <c r="E444" s="2">
        <v>0.69070601851851854</v>
      </c>
      <c r="F444">
        <v>200</v>
      </c>
      <c r="G444">
        <v>1.4671198087391683E+18</v>
      </c>
      <c r="H444" t="s">
        <v>295</v>
      </c>
      <c r="I444" t="s">
        <v>296</v>
      </c>
      <c r="J444" t="s">
        <v>265</v>
      </c>
      <c r="K444" t="s">
        <v>2951</v>
      </c>
      <c r="L444" t="s">
        <v>272</v>
      </c>
      <c r="M444" t="s">
        <v>266</v>
      </c>
      <c r="N444" t="s">
        <v>2952</v>
      </c>
      <c r="O444" t="s">
        <v>2953</v>
      </c>
      <c r="P444">
        <v>0</v>
      </c>
      <c r="Q444">
        <v>0</v>
      </c>
      <c r="R444">
        <v>0</v>
      </c>
      <c r="S444" t="s">
        <v>300</v>
      </c>
      <c r="T444" t="s">
        <v>266</v>
      </c>
      <c r="U444" t="s">
        <v>2954</v>
      </c>
      <c r="V444" t="b">
        <v>0</v>
      </c>
      <c r="W444" t="s">
        <v>265</v>
      </c>
      <c r="X444">
        <v>1</v>
      </c>
      <c r="Y444" t="s">
        <v>2955</v>
      </c>
      <c r="Z444" t="s">
        <v>265</v>
      </c>
      <c r="AA444" t="s">
        <v>265</v>
      </c>
      <c r="AB444" t="s">
        <v>265</v>
      </c>
      <c r="AC444" t="s">
        <v>265</v>
      </c>
      <c r="AD444" t="s">
        <v>265</v>
      </c>
      <c r="AE444" t="s">
        <v>265</v>
      </c>
      <c r="AF444" t="s">
        <v>266</v>
      </c>
      <c r="AG444" t="s">
        <v>265</v>
      </c>
      <c r="AH444" t="s">
        <v>265</v>
      </c>
      <c r="AI444" t="s">
        <v>265</v>
      </c>
      <c r="AJ444" t="s">
        <v>265</v>
      </c>
      <c r="AL444" t="str">
        <f>IF(SUNA_AGENCY_EN[[#This Row],[relevancy_classification_english]]="Relevant","مناسب",IF(SUNA_AGENCY_EN[[#This Row],[relevancy_classification_english]]="Relevant","عَرَضِيّ",""))</f>
        <v/>
      </c>
      <c r="AN444" t="str">
        <f>IF(SUNA_AGENCY_EN[[#This Row],[sentiment_analysis_english]]="Negative","سلبي",IF(SUNA_AGENCY_EN[[#This Row],[sentiment_analysis_english]]="Neutral","حيادي",IF(SUNA_AGENCY_EN[[#This Row],[sentiment_analysis_english]]="Positive","إيجابي","")))</f>
        <v/>
      </c>
      <c r="AO444" t="str">
        <f>INDEX(TextClassificationList[],MATCH(SUNA_AGENCY_EN[[#This Row],[text_classification_arabic]],TextClassificationList[text_classification_arabic],0),1)</f>
        <v>Politics</v>
      </c>
      <c r="AP444" t="s">
        <v>174</v>
      </c>
      <c r="AQ444" t="e">
        <f>INDEX(TextClassificationList[],MATCH(SUNA_AGENCY_EN[[#This Row],[text_classification_arabic2]],TextClassificationList[text_classification_arabic],0),1)</f>
        <v>#N/A</v>
      </c>
      <c r="AS444" t="e">
        <f>INDEX(TextClassificationList[],MATCH(SUNA_AGENCY_EN[[#This Row],[text_classification_arabic3]],TextClassificationList[text_classification_arabic],0),1)</f>
        <v>#N/A</v>
      </c>
      <c r="AU444" t="e">
        <f>INDEX(TextClassificationList[],MATCH(SUNA_AGENCY_EN[[#This Row],[text_classification_arabic3]],TextClassificationList[text_classification_arabic],0),1)</f>
        <v>#N/A</v>
      </c>
      <c r="AW444" t="e">
        <f>INDEX(TextClassificationList[],MATCH(SUNA_AGENCY_EN[[#This Row],[text_classification_arabic5]],TextClassificationList[text_classification_arabic],0),1)</f>
        <v>#N/A</v>
      </c>
    </row>
    <row r="445" spans="1:49" x14ac:dyDescent="0.2">
      <c r="A445">
        <v>1.6084699421182648E+18</v>
      </c>
      <c r="B445">
        <v>1.6084699421182648E+18</v>
      </c>
      <c r="C445" t="s">
        <v>2956</v>
      </c>
      <c r="D445" s="1">
        <v>44924</v>
      </c>
      <c r="E445" s="2">
        <v>0.68625000000000003</v>
      </c>
      <c r="F445">
        <v>200</v>
      </c>
      <c r="G445">
        <v>1.4671198087391683E+18</v>
      </c>
      <c r="H445" t="s">
        <v>295</v>
      </c>
      <c r="I445" t="s">
        <v>296</v>
      </c>
      <c r="J445" t="s">
        <v>265</v>
      </c>
      <c r="K445" t="s">
        <v>2957</v>
      </c>
      <c r="L445" t="s">
        <v>272</v>
      </c>
      <c r="M445" t="s">
        <v>266</v>
      </c>
      <c r="N445" t="s">
        <v>2958</v>
      </c>
      <c r="O445" t="s">
        <v>2959</v>
      </c>
      <c r="P445">
        <v>0</v>
      </c>
      <c r="Q445">
        <v>0</v>
      </c>
      <c r="R445">
        <v>0</v>
      </c>
      <c r="S445" t="s">
        <v>300</v>
      </c>
      <c r="T445" t="s">
        <v>266</v>
      </c>
      <c r="U445" t="s">
        <v>2960</v>
      </c>
      <c r="V445" t="b">
        <v>0</v>
      </c>
      <c r="W445" t="s">
        <v>265</v>
      </c>
      <c r="X445">
        <v>1</v>
      </c>
      <c r="Y445" t="s">
        <v>2961</v>
      </c>
      <c r="Z445" t="s">
        <v>265</v>
      </c>
      <c r="AA445" t="s">
        <v>265</v>
      </c>
      <c r="AB445" t="s">
        <v>265</v>
      </c>
      <c r="AC445" t="s">
        <v>265</v>
      </c>
      <c r="AD445" t="s">
        <v>265</v>
      </c>
      <c r="AE445" t="s">
        <v>265</v>
      </c>
      <c r="AF445" t="s">
        <v>266</v>
      </c>
      <c r="AG445" t="s">
        <v>265</v>
      </c>
      <c r="AH445" t="s">
        <v>265</v>
      </c>
      <c r="AI445" t="s">
        <v>265</v>
      </c>
      <c r="AJ445" t="s">
        <v>265</v>
      </c>
      <c r="AL445" t="str">
        <f>IF(SUNA_AGENCY_EN[[#This Row],[relevancy_classification_english]]="Relevant","مناسب",IF(SUNA_AGENCY_EN[[#This Row],[relevancy_classification_english]]="Relevant","عَرَضِيّ",""))</f>
        <v/>
      </c>
      <c r="AN445" t="str">
        <f>IF(SUNA_AGENCY_EN[[#This Row],[sentiment_analysis_english]]="Negative","سلبي",IF(SUNA_AGENCY_EN[[#This Row],[sentiment_analysis_english]]="Neutral","حيادي",IF(SUNA_AGENCY_EN[[#This Row],[sentiment_analysis_english]]="Positive","إيجابي","")))</f>
        <v/>
      </c>
      <c r="AO445" t="str">
        <f>INDEX(TextClassificationList[],MATCH(SUNA_AGENCY_EN[[#This Row],[text_classification_arabic]],TextClassificationList[text_classification_arabic],0),1)</f>
        <v>Politics</v>
      </c>
      <c r="AP445" t="s">
        <v>174</v>
      </c>
      <c r="AQ445" t="e">
        <f>INDEX(TextClassificationList[],MATCH(SUNA_AGENCY_EN[[#This Row],[text_classification_arabic2]],TextClassificationList[text_classification_arabic],0),1)</f>
        <v>#N/A</v>
      </c>
      <c r="AS445" t="e">
        <f>INDEX(TextClassificationList[],MATCH(SUNA_AGENCY_EN[[#This Row],[text_classification_arabic3]],TextClassificationList[text_classification_arabic],0),1)</f>
        <v>#N/A</v>
      </c>
      <c r="AU445" t="e">
        <f>INDEX(TextClassificationList[],MATCH(SUNA_AGENCY_EN[[#This Row],[text_classification_arabic3]],TextClassificationList[text_classification_arabic],0),1)</f>
        <v>#N/A</v>
      </c>
      <c r="AW445" t="e">
        <f>INDEX(TextClassificationList[],MATCH(SUNA_AGENCY_EN[[#This Row],[text_classification_arabic5]],TextClassificationList[text_classification_arabic],0),1)</f>
        <v>#N/A</v>
      </c>
    </row>
    <row r="446" spans="1:49" x14ac:dyDescent="0.2">
      <c r="A446">
        <v>1.6084686091766743E+18</v>
      </c>
      <c r="B446">
        <v>1.6084686091766743E+18</v>
      </c>
      <c r="C446" t="s">
        <v>2962</v>
      </c>
      <c r="D446" s="1">
        <v>44924</v>
      </c>
      <c r="E446" s="2">
        <v>0.68256944444444445</v>
      </c>
      <c r="F446">
        <v>200</v>
      </c>
      <c r="G446">
        <v>1.4671198087391683E+18</v>
      </c>
      <c r="H446" t="s">
        <v>295</v>
      </c>
      <c r="I446" t="s">
        <v>296</v>
      </c>
      <c r="J446" t="s">
        <v>265</v>
      </c>
      <c r="K446" t="s">
        <v>2963</v>
      </c>
      <c r="L446" t="s">
        <v>276</v>
      </c>
      <c r="M446" t="s">
        <v>266</v>
      </c>
      <c r="N446" t="s">
        <v>2964</v>
      </c>
      <c r="O446" t="s">
        <v>2965</v>
      </c>
      <c r="P446">
        <v>0</v>
      </c>
      <c r="Q446">
        <v>0</v>
      </c>
      <c r="R446">
        <v>0</v>
      </c>
      <c r="S446" t="s">
        <v>300</v>
      </c>
      <c r="T446" t="s">
        <v>266</v>
      </c>
      <c r="U446" t="s">
        <v>2966</v>
      </c>
      <c r="V446" t="b">
        <v>0</v>
      </c>
      <c r="W446" t="s">
        <v>265</v>
      </c>
      <c r="X446">
        <v>1</v>
      </c>
      <c r="Y446" t="s">
        <v>2967</v>
      </c>
      <c r="Z446" t="s">
        <v>265</v>
      </c>
      <c r="AA446" t="s">
        <v>265</v>
      </c>
      <c r="AB446" t="s">
        <v>265</v>
      </c>
      <c r="AC446" t="s">
        <v>265</v>
      </c>
      <c r="AD446" t="s">
        <v>265</v>
      </c>
      <c r="AE446" t="s">
        <v>265</v>
      </c>
      <c r="AF446" t="s">
        <v>266</v>
      </c>
      <c r="AG446" t="s">
        <v>265</v>
      </c>
      <c r="AH446" t="s">
        <v>265</v>
      </c>
      <c r="AI446" t="s">
        <v>265</v>
      </c>
      <c r="AJ446" t="s">
        <v>265</v>
      </c>
      <c r="AL446" t="str">
        <f>IF(SUNA_AGENCY_EN[[#This Row],[relevancy_classification_english]]="Relevant","مناسب",IF(SUNA_AGENCY_EN[[#This Row],[relevancy_classification_english]]="Relevant","عَرَضِيّ",""))</f>
        <v/>
      </c>
      <c r="AN446" t="str">
        <f>IF(SUNA_AGENCY_EN[[#This Row],[sentiment_analysis_english]]="Negative","سلبي",IF(SUNA_AGENCY_EN[[#This Row],[sentiment_analysis_english]]="Neutral","حيادي",IF(SUNA_AGENCY_EN[[#This Row],[sentiment_analysis_english]]="Positive","إيجابي","")))</f>
        <v/>
      </c>
      <c r="AO446" t="str">
        <f>INDEX(TextClassificationList[],MATCH(SUNA_AGENCY_EN[[#This Row],[text_classification_arabic]],TextClassificationList[text_classification_arabic],0),1)</f>
        <v>Politics</v>
      </c>
      <c r="AP446" t="s">
        <v>174</v>
      </c>
      <c r="AQ446" t="e">
        <f>INDEX(TextClassificationList[],MATCH(SUNA_AGENCY_EN[[#This Row],[text_classification_arabic2]],TextClassificationList[text_classification_arabic],0),1)</f>
        <v>#N/A</v>
      </c>
      <c r="AS446" t="e">
        <f>INDEX(TextClassificationList[],MATCH(SUNA_AGENCY_EN[[#This Row],[text_classification_arabic3]],TextClassificationList[text_classification_arabic],0),1)</f>
        <v>#N/A</v>
      </c>
      <c r="AU446" t="e">
        <f>INDEX(TextClassificationList[],MATCH(SUNA_AGENCY_EN[[#This Row],[text_classification_arabic3]],TextClassificationList[text_classification_arabic],0),1)</f>
        <v>#N/A</v>
      </c>
      <c r="AW446" t="e">
        <f>INDEX(TextClassificationList[],MATCH(SUNA_AGENCY_EN[[#This Row],[text_classification_arabic5]],TextClassificationList[text_classification_arabic],0),1)</f>
        <v>#N/A</v>
      </c>
    </row>
    <row r="447" spans="1:49" x14ac:dyDescent="0.2">
      <c r="A447">
        <v>1.6084683035166884E+18</v>
      </c>
      <c r="B447">
        <v>1.6084683035166884E+18</v>
      </c>
      <c r="C447" t="s">
        <v>2968</v>
      </c>
      <c r="D447" s="1">
        <v>44924</v>
      </c>
      <c r="E447" s="2">
        <v>0.6817361111111111</v>
      </c>
      <c r="F447">
        <v>200</v>
      </c>
      <c r="G447">
        <v>1.4671198087391683E+18</v>
      </c>
      <c r="H447" t="s">
        <v>295</v>
      </c>
      <c r="I447" t="s">
        <v>296</v>
      </c>
      <c r="J447" t="s">
        <v>265</v>
      </c>
      <c r="K447" t="s">
        <v>2969</v>
      </c>
      <c r="L447" t="s">
        <v>272</v>
      </c>
      <c r="M447" t="s">
        <v>266</v>
      </c>
      <c r="N447" t="s">
        <v>2970</v>
      </c>
      <c r="O447" t="s">
        <v>2971</v>
      </c>
      <c r="P447">
        <v>0</v>
      </c>
      <c r="Q447">
        <v>0</v>
      </c>
      <c r="R447">
        <v>0</v>
      </c>
      <c r="S447" t="s">
        <v>300</v>
      </c>
      <c r="T447" t="s">
        <v>266</v>
      </c>
      <c r="U447" t="s">
        <v>2972</v>
      </c>
      <c r="V447" t="b">
        <v>0</v>
      </c>
      <c r="W447" t="s">
        <v>265</v>
      </c>
      <c r="X447">
        <v>1</v>
      </c>
      <c r="Y447" t="s">
        <v>2973</v>
      </c>
      <c r="Z447" t="s">
        <v>265</v>
      </c>
      <c r="AA447" t="s">
        <v>265</v>
      </c>
      <c r="AB447" t="s">
        <v>265</v>
      </c>
      <c r="AC447" t="s">
        <v>265</v>
      </c>
      <c r="AD447" t="s">
        <v>265</v>
      </c>
      <c r="AE447" t="s">
        <v>265</v>
      </c>
      <c r="AF447" t="s">
        <v>266</v>
      </c>
      <c r="AG447" t="s">
        <v>265</v>
      </c>
      <c r="AH447" t="s">
        <v>265</v>
      </c>
      <c r="AI447" t="s">
        <v>265</v>
      </c>
      <c r="AJ447" t="s">
        <v>265</v>
      </c>
      <c r="AL447" t="str">
        <f>IF(SUNA_AGENCY_EN[[#This Row],[relevancy_classification_english]]="Relevant","مناسب",IF(SUNA_AGENCY_EN[[#This Row],[relevancy_classification_english]]="Relevant","عَرَضِيّ",""))</f>
        <v/>
      </c>
      <c r="AN447" t="str">
        <f>IF(SUNA_AGENCY_EN[[#This Row],[sentiment_analysis_english]]="Negative","سلبي",IF(SUNA_AGENCY_EN[[#This Row],[sentiment_analysis_english]]="Neutral","حيادي",IF(SUNA_AGENCY_EN[[#This Row],[sentiment_analysis_english]]="Positive","إيجابي","")))</f>
        <v/>
      </c>
      <c r="AO447" t="str">
        <f>INDEX(TextClassificationList[],MATCH(SUNA_AGENCY_EN[[#This Row],[text_classification_arabic]],TextClassificationList[text_classification_arabic],0),1)</f>
        <v>Politics</v>
      </c>
      <c r="AP447" t="s">
        <v>174</v>
      </c>
      <c r="AQ447" t="e">
        <f>INDEX(TextClassificationList[],MATCH(SUNA_AGENCY_EN[[#This Row],[text_classification_arabic2]],TextClassificationList[text_classification_arabic],0),1)</f>
        <v>#N/A</v>
      </c>
      <c r="AS447" t="e">
        <f>INDEX(TextClassificationList[],MATCH(SUNA_AGENCY_EN[[#This Row],[text_classification_arabic3]],TextClassificationList[text_classification_arabic],0),1)</f>
        <v>#N/A</v>
      </c>
      <c r="AU447" t="e">
        <f>INDEX(TextClassificationList[],MATCH(SUNA_AGENCY_EN[[#This Row],[text_classification_arabic3]],TextClassificationList[text_classification_arabic],0),1)</f>
        <v>#N/A</v>
      </c>
      <c r="AW447" t="e">
        <f>INDEX(TextClassificationList[],MATCH(SUNA_AGENCY_EN[[#This Row],[text_classification_arabic5]],TextClassificationList[text_classification_arabic],0),1)</f>
        <v>#N/A</v>
      </c>
    </row>
    <row r="448" spans="1:49" x14ac:dyDescent="0.2">
      <c r="A448">
        <v>1.6084671274466959E+18</v>
      </c>
      <c r="B448">
        <v>1.6084671274466959E+18</v>
      </c>
      <c r="C448" t="s">
        <v>2974</v>
      </c>
      <c r="D448" s="1">
        <v>44924</v>
      </c>
      <c r="E448" s="2">
        <v>0.67848379629629629</v>
      </c>
      <c r="F448">
        <v>200</v>
      </c>
      <c r="G448">
        <v>1.4671198087391683E+18</v>
      </c>
      <c r="H448" t="s">
        <v>295</v>
      </c>
      <c r="I448" t="s">
        <v>296</v>
      </c>
      <c r="J448" t="s">
        <v>265</v>
      </c>
      <c r="K448" t="s">
        <v>2975</v>
      </c>
      <c r="L448" t="s">
        <v>272</v>
      </c>
      <c r="M448" t="s">
        <v>266</v>
      </c>
      <c r="N448" t="s">
        <v>2976</v>
      </c>
      <c r="O448" t="s">
        <v>2977</v>
      </c>
      <c r="P448">
        <v>0</v>
      </c>
      <c r="Q448">
        <v>0</v>
      </c>
      <c r="R448">
        <v>0</v>
      </c>
      <c r="S448" t="s">
        <v>300</v>
      </c>
      <c r="T448" t="s">
        <v>266</v>
      </c>
      <c r="U448" t="s">
        <v>2978</v>
      </c>
      <c r="V448" t="b">
        <v>0</v>
      </c>
      <c r="W448" t="s">
        <v>265</v>
      </c>
      <c r="X448">
        <v>1</v>
      </c>
      <c r="Y448" t="s">
        <v>2979</v>
      </c>
      <c r="Z448" t="s">
        <v>265</v>
      </c>
      <c r="AA448" t="s">
        <v>265</v>
      </c>
      <c r="AB448" t="s">
        <v>265</v>
      </c>
      <c r="AC448" t="s">
        <v>265</v>
      </c>
      <c r="AD448" t="s">
        <v>265</v>
      </c>
      <c r="AE448" t="s">
        <v>265</v>
      </c>
      <c r="AF448" t="s">
        <v>266</v>
      </c>
      <c r="AG448" t="s">
        <v>265</v>
      </c>
      <c r="AH448" t="s">
        <v>265</v>
      </c>
      <c r="AI448" t="s">
        <v>265</v>
      </c>
      <c r="AJ448" t="s">
        <v>265</v>
      </c>
      <c r="AL448" t="str">
        <f>IF(SUNA_AGENCY_EN[[#This Row],[relevancy_classification_english]]="Relevant","مناسب",IF(SUNA_AGENCY_EN[[#This Row],[relevancy_classification_english]]="Relevant","عَرَضِيّ",""))</f>
        <v/>
      </c>
      <c r="AN448" t="str">
        <f>IF(SUNA_AGENCY_EN[[#This Row],[sentiment_analysis_english]]="Negative","سلبي",IF(SUNA_AGENCY_EN[[#This Row],[sentiment_analysis_english]]="Neutral","حيادي",IF(SUNA_AGENCY_EN[[#This Row],[sentiment_analysis_english]]="Positive","إيجابي","")))</f>
        <v/>
      </c>
      <c r="AO448" t="str">
        <f>INDEX(TextClassificationList[],MATCH(SUNA_AGENCY_EN[[#This Row],[text_classification_arabic]],TextClassificationList[text_classification_arabic],0),1)</f>
        <v>Politics</v>
      </c>
      <c r="AP448" t="s">
        <v>174</v>
      </c>
      <c r="AQ448" t="e">
        <f>INDEX(TextClassificationList[],MATCH(SUNA_AGENCY_EN[[#This Row],[text_classification_arabic2]],TextClassificationList[text_classification_arabic],0),1)</f>
        <v>#N/A</v>
      </c>
      <c r="AS448" t="e">
        <f>INDEX(TextClassificationList[],MATCH(SUNA_AGENCY_EN[[#This Row],[text_classification_arabic3]],TextClassificationList[text_classification_arabic],0),1)</f>
        <v>#N/A</v>
      </c>
      <c r="AU448" t="e">
        <f>INDEX(TextClassificationList[],MATCH(SUNA_AGENCY_EN[[#This Row],[text_classification_arabic3]],TextClassificationList[text_classification_arabic],0),1)</f>
        <v>#N/A</v>
      </c>
      <c r="AW448" t="e">
        <f>INDEX(TextClassificationList[],MATCH(SUNA_AGENCY_EN[[#This Row],[text_classification_arabic5]],TextClassificationList[text_classification_arabic],0),1)</f>
        <v>#N/A</v>
      </c>
    </row>
    <row r="449" spans="1:49" x14ac:dyDescent="0.2">
      <c r="A449">
        <v>1.6084667181413417E+18</v>
      </c>
      <c r="B449">
        <v>1.6084667181413417E+18</v>
      </c>
      <c r="C449" t="s">
        <v>2980</v>
      </c>
      <c r="D449" s="1">
        <v>44924</v>
      </c>
      <c r="E449" s="2">
        <v>0.67736111111111108</v>
      </c>
      <c r="F449">
        <v>200</v>
      </c>
      <c r="G449">
        <v>1.4671198087391683E+18</v>
      </c>
      <c r="H449" t="s">
        <v>295</v>
      </c>
      <c r="I449" t="s">
        <v>296</v>
      </c>
      <c r="J449" t="s">
        <v>265</v>
      </c>
      <c r="K449" t="s">
        <v>2981</v>
      </c>
      <c r="L449" t="s">
        <v>272</v>
      </c>
      <c r="M449" t="s">
        <v>266</v>
      </c>
      <c r="N449" t="s">
        <v>2982</v>
      </c>
      <c r="O449" t="s">
        <v>2983</v>
      </c>
      <c r="P449">
        <v>0</v>
      </c>
      <c r="Q449">
        <v>0</v>
      </c>
      <c r="R449">
        <v>0</v>
      </c>
      <c r="S449" t="s">
        <v>300</v>
      </c>
      <c r="T449" t="s">
        <v>266</v>
      </c>
      <c r="U449" t="s">
        <v>2984</v>
      </c>
      <c r="V449" t="b">
        <v>0</v>
      </c>
      <c r="W449" t="s">
        <v>265</v>
      </c>
      <c r="X449">
        <v>1</v>
      </c>
      <c r="Y449" t="s">
        <v>2985</v>
      </c>
      <c r="Z449" t="s">
        <v>265</v>
      </c>
      <c r="AA449" t="s">
        <v>265</v>
      </c>
      <c r="AB449" t="s">
        <v>265</v>
      </c>
      <c r="AC449" t="s">
        <v>265</v>
      </c>
      <c r="AD449" t="s">
        <v>265</v>
      </c>
      <c r="AE449" t="s">
        <v>265</v>
      </c>
      <c r="AF449" t="s">
        <v>266</v>
      </c>
      <c r="AG449" t="s">
        <v>265</v>
      </c>
      <c r="AH449" t="s">
        <v>265</v>
      </c>
      <c r="AI449" t="s">
        <v>265</v>
      </c>
      <c r="AJ449" t="s">
        <v>265</v>
      </c>
      <c r="AL449" t="str">
        <f>IF(SUNA_AGENCY_EN[[#This Row],[relevancy_classification_english]]="Relevant","مناسب",IF(SUNA_AGENCY_EN[[#This Row],[relevancy_classification_english]]="Relevant","عَرَضِيّ",""))</f>
        <v/>
      </c>
      <c r="AN449" t="str">
        <f>IF(SUNA_AGENCY_EN[[#This Row],[sentiment_analysis_english]]="Negative","سلبي",IF(SUNA_AGENCY_EN[[#This Row],[sentiment_analysis_english]]="Neutral","حيادي",IF(SUNA_AGENCY_EN[[#This Row],[sentiment_analysis_english]]="Positive","إيجابي","")))</f>
        <v/>
      </c>
      <c r="AO449" t="str">
        <f>INDEX(TextClassificationList[],MATCH(SUNA_AGENCY_EN[[#This Row],[text_classification_arabic]],TextClassificationList[text_classification_arabic],0),1)</f>
        <v>Politics</v>
      </c>
      <c r="AP449" t="s">
        <v>174</v>
      </c>
      <c r="AQ449" t="e">
        <f>INDEX(TextClassificationList[],MATCH(SUNA_AGENCY_EN[[#This Row],[text_classification_arabic2]],TextClassificationList[text_classification_arabic],0),1)</f>
        <v>#N/A</v>
      </c>
      <c r="AS449" t="e">
        <f>INDEX(TextClassificationList[],MATCH(SUNA_AGENCY_EN[[#This Row],[text_classification_arabic3]],TextClassificationList[text_classification_arabic],0),1)</f>
        <v>#N/A</v>
      </c>
      <c r="AU449" t="e">
        <f>INDEX(TextClassificationList[],MATCH(SUNA_AGENCY_EN[[#This Row],[text_classification_arabic3]],TextClassificationList[text_classification_arabic],0),1)</f>
        <v>#N/A</v>
      </c>
      <c r="AW449" t="e">
        <f>INDEX(TextClassificationList[],MATCH(SUNA_AGENCY_EN[[#This Row],[text_classification_arabic5]],TextClassificationList[text_classification_arabic],0),1)</f>
        <v>#N/A</v>
      </c>
    </row>
    <row r="450" spans="1:49" x14ac:dyDescent="0.2">
      <c r="A450">
        <v>1.6084664297829294E+18</v>
      </c>
      <c r="B450">
        <v>1.6084664297829294E+18</v>
      </c>
      <c r="C450" t="s">
        <v>2986</v>
      </c>
      <c r="D450" s="1">
        <v>44924</v>
      </c>
      <c r="E450" s="2">
        <v>0.67656249999999996</v>
      </c>
      <c r="F450">
        <v>200</v>
      </c>
      <c r="G450">
        <v>1.4671198087391683E+18</v>
      </c>
      <c r="H450" t="s">
        <v>295</v>
      </c>
      <c r="I450" t="s">
        <v>296</v>
      </c>
      <c r="J450" t="s">
        <v>265</v>
      </c>
      <c r="K450" t="s">
        <v>2987</v>
      </c>
      <c r="L450" t="s">
        <v>272</v>
      </c>
      <c r="M450" t="s">
        <v>266</v>
      </c>
      <c r="N450" t="s">
        <v>2988</v>
      </c>
      <c r="O450" t="s">
        <v>2989</v>
      </c>
      <c r="P450">
        <v>0</v>
      </c>
      <c r="Q450">
        <v>0</v>
      </c>
      <c r="R450">
        <v>0</v>
      </c>
      <c r="S450" t="s">
        <v>300</v>
      </c>
      <c r="T450" t="s">
        <v>266</v>
      </c>
      <c r="U450" t="s">
        <v>2990</v>
      </c>
      <c r="V450" t="b">
        <v>0</v>
      </c>
      <c r="W450" t="s">
        <v>265</v>
      </c>
      <c r="X450">
        <v>1</v>
      </c>
      <c r="Y450" t="s">
        <v>2991</v>
      </c>
      <c r="Z450" t="s">
        <v>265</v>
      </c>
      <c r="AA450" t="s">
        <v>265</v>
      </c>
      <c r="AB450" t="s">
        <v>265</v>
      </c>
      <c r="AC450" t="s">
        <v>265</v>
      </c>
      <c r="AD450" t="s">
        <v>265</v>
      </c>
      <c r="AE450" t="s">
        <v>265</v>
      </c>
      <c r="AF450" t="s">
        <v>266</v>
      </c>
      <c r="AG450" t="s">
        <v>265</v>
      </c>
      <c r="AH450" t="s">
        <v>265</v>
      </c>
      <c r="AI450" t="s">
        <v>265</v>
      </c>
      <c r="AJ450" t="s">
        <v>265</v>
      </c>
      <c r="AL450" t="str">
        <f>IF(SUNA_AGENCY_EN[[#This Row],[relevancy_classification_english]]="Relevant","مناسب",IF(SUNA_AGENCY_EN[[#This Row],[relevancy_classification_english]]="Relevant","عَرَضِيّ",""))</f>
        <v/>
      </c>
      <c r="AN450" t="str">
        <f>IF(SUNA_AGENCY_EN[[#This Row],[sentiment_analysis_english]]="Negative","سلبي",IF(SUNA_AGENCY_EN[[#This Row],[sentiment_analysis_english]]="Neutral","حيادي",IF(SUNA_AGENCY_EN[[#This Row],[sentiment_analysis_english]]="Positive","إيجابي","")))</f>
        <v/>
      </c>
      <c r="AO450" t="str">
        <f>INDEX(TextClassificationList[],MATCH(SUNA_AGENCY_EN[[#This Row],[text_classification_arabic]],TextClassificationList[text_classification_arabic],0),1)</f>
        <v>Politics</v>
      </c>
      <c r="AP450" t="s">
        <v>174</v>
      </c>
      <c r="AQ450" t="e">
        <f>INDEX(TextClassificationList[],MATCH(SUNA_AGENCY_EN[[#This Row],[text_classification_arabic2]],TextClassificationList[text_classification_arabic],0),1)</f>
        <v>#N/A</v>
      </c>
      <c r="AS450" t="e">
        <f>INDEX(TextClassificationList[],MATCH(SUNA_AGENCY_EN[[#This Row],[text_classification_arabic3]],TextClassificationList[text_classification_arabic],0),1)</f>
        <v>#N/A</v>
      </c>
      <c r="AU450" t="e">
        <f>INDEX(TextClassificationList[],MATCH(SUNA_AGENCY_EN[[#This Row],[text_classification_arabic3]],TextClassificationList[text_classification_arabic],0),1)</f>
        <v>#N/A</v>
      </c>
      <c r="AW450" t="e">
        <f>INDEX(TextClassificationList[],MATCH(SUNA_AGENCY_EN[[#This Row],[text_classification_arabic5]],TextClassificationList[text_classification_arabic],0),1)</f>
        <v>#N/A</v>
      </c>
    </row>
    <row r="451" spans="1:49" x14ac:dyDescent="0.2">
      <c r="A451">
        <v>1.6084647516964168E+18</v>
      </c>
      <c r="B451">
        <v>1.6084647516964168E+18</v>
      </c>
      <c r="C451" t="s">
        <v>2992</v>
      </c>
      <c r="D451" s="1">
        <v>44924</v>
      </c>
      <c r="E451" s="2">
        <v>0.67193287037037042</v>
      </c>
      <c r="F451">
        <v>200</v>
      </c>
      <c r="G451">
        <v>1.4671198087391683E+18</v>
      </c>
      <c r="H451" t="s">
        <v>295</v>
      </c>
      <c r="I451" t="s">
        <v>296</v>
      </c>
      <c r="J451" t="s">
        <v>265</v>
      </c>
      <c r="K451" t="s">
        <v>2993</v>
      </c>
      <c r="L451" t="s">
        <v>272</v>
      </c>
      <c r="M451" t="s">
        <v>266</v>
      </c>
      <c r="N451" t="s">
        <v>2994</v>
      </c>
      <c r="O451" t="s">
        <v>2995</v>
      </c>
      <c r="P451">
        <v>0</v>
      </c>
      <c r="Q451">
        <v>0</v>
      </c>
      <c r="R451">
        <v>0</v>
      </c>
      <c r="S451" t="s">
        <v>300</v>
      </c>
      <c r="T451" t="s">
        <v>266</v>
      </c>
      <c r="U451" t="s">
        <v>2996</v>
      </c>
      <c r="V451" t="b">
        <v>0</v>
      </c>
      <c r="W451" t="s">
        <v>265</v>
      </c>
      <c r="X451">
        <v>1</v>
      </c>
      <c r="Y451" t="s">
        <v>2997</v>
      </c>
      <c r="Z451" t="s">
        <v>265</v>
      </c>
      <c r="AA451" t="s">
        <v>265</v>
      </c>
      <c r="AB451" t="s">
        <v>265</v>
      </c>
      <c r="AC451" t="s">
        <v>265</v>
      </c>
      <c r="AD451" t="s">
        <v>265</v>
      </c>
      <c r="AE451" t="s">
        <v>265</v>
      </c>
      <c r="AF451" t="s">
        <v>266</v>
      </c>
      <c r="AG451" t="s">
        <v>265</v>
      </c>
      <c r="AH451" t="s">
        <v>265</v>
      </c>
      <c r="AI451" t="s">
        <v>265</v>
      </c>
      <c r="AJ451" t="s">
        <v>265</v>
      </c>
      <c r="AL451" t="str">
        <f>IF(SUNA_AGENCY_EN[[#This Row],[relevancy_classification_english]]="Relevant","مناسب",IF(SUNA_AGENCY_EN[[#This Row],[relevancy_classification_english]]="Relevant","عَرَضِيّ",""))</f>
        <v/>
      </c>
      <c r="AN451" t="str">
        <f>IF(SUNA_AGENCY_EN[[#This Row],[sentiment_analysis_english]]="Negative","سلبي",IF(SUNA_AGENCY_EN[[#This Row],[sentiment_analysis_english]]="Neutral","حيادي",IF(SUNA_AGENCY_EN[[#This Row],[sentiment_analysis_english]]="Positive","إيجابي","")))</f>
        <v/>
      </c>
      <c r="AO451" t="str">
        <f>INDEX(TextClassificationList[],MATCH(SUNA_AGENCY_EN[[#This Row],[text_classification_arabic]],TextClassificationList[text_classification_arabic],0),1)</f>
        <v>Politics</v>
      </c>
      <c r="AP451" t="s">
        <v>174</v>
      </c>
      <c r="AQ451" t="e">
        <f>INDEX(TextClassificationList[],MATCH(SUNA_AGENCY_EN[[#This Row],[text_classification_arabic2]],TextClassificationList[text_classification_arabic],0),1)</f>
        <v>#N/A</v>
      </c>
      <c r="AS451" t="e">
        <f>INDEX(TextClassificationList[],MATCH(SUNA_AGENCY_EN[[#This Row],[text_classification_arabic3]],TextClassificationList[text_classification_arabic],0),1)</f>
        <v>#N/A</v>
      </c>
      <c r="AU451" t="e">
        <f>INDEX(TextClassificationList[],MATCH(SUNA_AGENCY_EN[[#This Row],[text_classification_arabic3]],TextClassificationList[text_classification_arabic],0),1)</f>
        <v>#N/A</v>
      </c>
      <c r="AW451" t="e">
        <f>INDEX(TextClassificationList[],MATCH(SUNA_AGENCY_EN[[#This Row],[text_classification_arabic5]],TextClassificationList[text_classification_arabic],0),1)</f>
        <v>#N/A</v>
      </c>
    </row>
    <row r="452" spans="1:49" x14ac:dyDescent="0.2">
      <c r="A452">
        <v>1.608464161830314E+18</v>
      </c>
      <c r="B452">
        <v>1.608464161830314E+18</v>
      </c>
      <c r="C452" t="s">
        <v>2998</v>
      </c>
      <c r="D452" s="1">
        <v>44924</v>
      </c>
      <c r="E452" s="2">
        <v>0.67030092592592594</v>
      </c>
      <c r="F452">
        <v>200</v>
      </c>
      <c r="G452">
        <v>1.4671198087391683E+18</v>
      </c>
      <c r="H452" t="s">
        <v>295</v>
      </c>
      <c r="I452" t="s">
        <v>296</v>
      </c>
      <c r="J452" t="s">
        <v>265</v>
      </c>
      <c r="K452" t="s">
        <v>2999</v>
      </c>
      <c r="L452" t="s">
        <v>272</v>
      </c>
      <c r="M452" t="s">
        <v>266</v>
      </c>
      <c r="N452" t="s">
        <v>3000</v>
      </c>
      <c r="O452" t="s">
        <v>3001</v>
      </c>
      <c r="P452">
        <v>0</v>
      </c>
      <c r="Q452">
        <v>0</v>
      </c>
      <c r="R452">
        <v>0</v>
      </c>
      <c r="S452" t="s">
        <v>300</v>
      </c>
      <c r="T452" t="s">
        <v>266</v>
      </c>
      <c r="U452" t="s">
        <v>3002</v>
      </c>
      <c r="V452" t="b">
        <v>0</v>
      </c>
      <c r="W452" t="s">
        <v>265</v>
      </c>
      <c r="X452">
        <v>1</v>
      </c>
      <c r="Y452" t="s">
        <v>3003</v>
      </c>
      <c r="Z452" t="s">
        <v>265</v>
      </c>
      <c r="AA452" t="s">
        <v>265</v>
      </c>
      <c r="AB452" t="s">
        <v>265</v>
      </c>
      <c r="AC452" t="s">
        <v>265</v>
      </c>
      <c r="AD452" t="s">
        <v>265</v>
      </c>
      <c r="AE452" t="s">
        <v>265</v>
      </c>
      <c r="AF452" t="s">
        <v>266</v>
      </c>
      <c r="AG452" t="s">
        <v>265</v>
      </c>
      <c r="AH452" t="s">
        <v>265</v>
      </c>
      <c r="AI452" t="s">
        <v>265</v>
      </c>
      <c r="AJ452" t="s">
        <v>265</v>
      </c>
      <c r="AL452" t="str">
        <f>IF(SUNA_AGENCY_EN[[#This Row],[relevancy_classification_english]]="Relevant","مناسب",IF(SUNA_AGENCY_EN[[#This Row],[relevancy_classification_english]]="Relevant","عَرَضِيّ",""))</f>
        <v/>
      </c>
      <c r="AN452" t="str">
        <f>IF(SUNA_AGENCY_EN[[#This Row],[sentiment_analysis_english]]="Negative","سلبي",IF(SUNA_AGENCY_EN[[#This Row],[sentiment_analysis_english]]="Neutral","حيادي",IF(SUNA_AGENCY_EN[[#This Row],[sentiment_analysis_english]]="Positive","إيجابي","")))</f>
        <v/>
      </c>
      <c r="AO452" t="str">
        <f>INDEX(TextClassificationList[],MATCH(SUNA_AGENCY_EN[[#This Row],[text_classification_arabic]],TextClassificationList[text_classification_arabic],0),1)</f>
        <v>Politics</v>
      </c>
      <c r="AP452" t="s">
        <v>174</v>
      </c>
      <c r="AQ452" t="e">
        <f>INDEX(TextClassificationList[],MATCH(SUNA_AGENCY_EN[[#This Row],[text_classification_arabic2]],TextClassificationList[text_classification_arabic],0),1)</f>
        <v>#N/A</v>
      </c>
      <c r="AS452" t="e">
        <f>INDEX(TextClassificationList[],MATCH(SUNA_AGENCY_EN[[#This Row],[text_classification_arabic3]],TextClassificationList[text_classification_arabic],0),1)</f>
        <v>#N/A</v>
      </c>
      <c r="AU452" t="e">
        <f>INDEX(TextClassificationList[],MATCH(SUNA_AGENCY_EN[[#This Row],[text_classification_arabic3]],TextClassificationList[text_classification_arabic],0),1)</f>
        <v>#N/A</v>
      </c>
      <c r="AW452" t="e">
        <f>INDEX(TextClassificationList[],MATCH(SUNA_AGENCY_EN[[#This Row],[text_classification_arabic5]],TextClassificationList[text_classification_arabic],0),1)</f>
        <v>#N/A</v>
      </c>
    </row>
    <row r="453" spans="1:49" x14ac:dyDescent="0.2">
      <c r="A453">
        <v>1.6084635055852257E+18</v>
      </c>
      <c r="B453">
        <v>1.6084635055852257E+18</v>
      </c>
      <c r="C453" t="s">
        <v>3004</v>
      </c>
      <c r="D453" s="1">
        <v>44924</v>
      </c>
      <c r="E453" s="2">
        <v>0.66849537037037032</v>
      </c>
      <c r="F453">
        <v>200</v>
      </c>
      <c r="G453">
        <v>1.4671198087391683E+18</v>
      </c>
      <c r="H453" t="s">
        <v>295</v>
      </c>
      <c r="I453" t="s">
        <v>296</v>
      </c>
      <c r="J453" t="s">
        <v>265</v>
      </c>
      <c r="K453" t="s">
        <v>3005</v>
      </c>
      <c r="L453" t="s">
        <v>272</v>
      </c>
      <c r="M453" t="s">
        <v>266</v>
      </c>
      <c r="N453" t="s">
        <v>3006</v>
      </c>
      <c r="O453" t="s">
        <v>3007</v>
      </c>
      <c r="P453">
        <v>0</v>
      </c>
      <c r="Q453">
        <v>0</v>
      </c>
      <c r="R453">
        <v>0</v>
      </c>
      <c r="S453" t="s">
        <v>300</v>
      </c>
      <c r="T453" t="s">
        <v>266</v>
      </c>
      <c r="U453" t="s">
        <v>3008</v>
      </c>
      <c r="V453" t="b">
        <v>0</v>
      </c>
      <c r="W453" t="s">
        <v>265</v>
      </c>
      <c r="X453">
        <v>1</v>
      </c>
      <c r="Y453" t="s">
        <v>3009</v>
      </c>
      <c r="Z453" t="s">
        <v>265</v>
      </c>
      <c r="AA453" t="s">
        <v>265</v>
      </c>
      <c r="AB453" t="s">
        <v>265</v>
      </c>
      <c r="AC453" t="s">
        <v>265</v>
      </c>
      <c r="AD453" t="s">
        <v>265</v>
      </c>
      <c r="AE453" t="s">
        <v>265</v>
      </c>
      <c r="AF453" t="s">
        <v>266</v>
      </c>
      <c r="AG453" t="s">
        <v>265</v>
      </c>
      <c r="AH453" t="s">
        <v>265</v>
      </c>
      <c r="AI453" t="s">
        <v>265</v>
      </c>
      <c r="AJ453" t="s">
        <v>265</v>
      </c>
      <c r="AL453" t="str">
        <f>IF(SUNA_AGENCY_EN[[#This Row],[relevancy_classification_english]]="Relevant","مناسب",IF(SUNA_AGENCY_EN[[#This Row],[relevancy_classification_english]]="Relevant","عَرَضِيّ",""))</f>
        <v/>
      </c>
      <c r="AN453" t="str">
        <f>IF(SUNA_AGENCY_EN[[#This Row],[sentiment_analysis_english]]="Negative","سلبي",IF(SUNA_AGENCY_EN[[#This Row],[sentiment_analysis_english]]="Neutral","حيادي",IF(SUNA_AGENCY_EN[[#This Row],[sentiment_analysis_english]]="Positive","إيجابي","")))</f>
        <v/>
      </c>
      <c r="AO453" t="str">
        <f>INDEX(TextClassificationList[],MATCH(SUNA_AGENCY_EN[[#This Row],[text_classification_arabic]],TextClassificationList[text_classification_arabic],0),1)</f>
        <v>Politics</v>
      </c>
      <c r="AP453" t="s">
        <v>174</v>
      </c>
      <c r="AQ453" t="e">
        <f>INDEX(TextClassificationList[],MATCH(SUNA_AGENCY_EN[[#This Row],[text_classification_arabic2]],TextClassificationList[text_classification_arabic],0),1)</f>
        <v>#N/A</v>
      </c>
      <c r="AS453" t="e">
        <f>INDEX(TextClassificationList[],MATCH(SUNA_AGENCY_EN[[#This Row],[text_classification_arabic3]],TextClassificationList[text_classification_arabic],0),1)</f>
        <v>#N/A</v>
      </c>
      <c r="AU453" t="e">
        <f>INDEX(TextClassificationList[],MATCH(SUNA_AGENCY_EN[[#This Row],[text_classification_arabic3]],TextClassificationList[text_classification_arabic],0),1)</f>
        <v>#N/A</v>
      </c>
      <c r="AW453" t="e">
        <f>INDEX(TextClassificationList[],MATCH(SUNA_AGENCY_EN[[#This Row],[text_classification_arabic5]],TextClassificationList[text_classification_arabic],0),1)</f>
        <v>#N/A</v>
      </c>
    </row>
    <row r="454" spans="1:49" x14ac:dyDescent="0.2">
      <c r="A454">
        <v>1.6080319091325993E+18</v>
      </c>
      <c r="B454">
        <v>1.6080319091325993E+18</v>
      </c>
      <c r="C454" t="s">
        <v>3010</v>
      </c>
      <c r="D454" s="1">
        <v>44923</v>
      </c>
      <c r="E454" s="2">
        <v>0.47751157407407407</v>
      </c>
      <c r="F454">
        <v>200</v>
      </c>
      <c r="G454">
        <v>1.4671198087391683E+18</v>
      </c>
      <c r="H454" t="s">
        <v>295</v>
      </c>
      <c r="I454" t="s">
        <v>296</v>
      </c>
      <c r="J454" t="s">
        <v>265</v>
      </c>
      <c r="K454" t="s">
        <v>3011</v>
      </c>
      <c r="L454" t="s">
        <v>272</v>
      </c>
      <c r="M454" t="s">
        <v>266</v>
      </c>
      <c r="N454" t="s">
        <v>3012</v>
      </c>
      <c r="O454" t="s">
        <v>3013</v>
      </c>
      <c r="P454">
        <v>0</v>
      </c>
      <c r="Q454">
        <v>1</v>
      </c>
      <c r="R454">
        <v>1</v>
      </c>
      <c r="S454" t="s">
        <v>300</v>
      </c>
      <c r="T454" t="s">
        <v>266</v>
      </c>
      <c r="U454" t="s">
        <v>3014</v>
      </c>
      <c r="V454" t="b">
        <v>0</v>
      </c>
      <c r="W454" t="s">
        <v>265</v>
      </c>
      <c r="X454">
        <v>1</v>
      </c>
      <c r="Y454" t="s">
        <v>3015</v>
      </c>
      <c r="Z454" t="s">
        <v>265</v>
      </c>
      <c r="AA454" t="s">
        <v>265</v>
      </c>
      <c r="AB454" t="s">
        <v>265</v>
      </c>
      <c r="AC454" t="s">
        <v>265</v>
      </c>
      <c r="AD454" t="s">
        <v>265</v>
      </c>
      <c r="AE454" t="s">
        <v>265</v>
      </c>
      <c r="AF454" t="s">
        <v>266</v>
      </c>
      <c r="AG454" t="s">
        <v>265</v>
      </c>
      <c r="AH454" t="s">
        <v>265</v>
      </c>
      <c r="AI454" t="s">
        <v>265</v>
      </c>
      <c r="AJ454" t="s">
        <v>265</v>
      </c>
      <c r="AL454" t="str">
        <f>IF(SUNA_AGENCY_EN[[#This Row],[relevancy_classification_english]]="Relevant","مناسب",IF(SUNA_AGENCY_EN[[#This Row],[relevancy_classification_english]]="Relevant","عَرَضِيّ",""))</f>
        <v/>
      </c>
      <c r="AN454" t="str">
        <f>IF(SUNA_AGENCY_EN[[#This Row],[sentiment_analysis_english]]="Negative","سلبي",IF(SUNA_AGENCY_EN[[#This Row],[sentiment_analysis_english]]="Neutral","حيادي",IF(SUNA_AGENCY_EN[[#This Row],[sentiment_analysis_english]]="Positive","إيجابي","")))</f>
        <v/>
      </c>
      <c r="AO454" t="str">
        <f>INDEX(TextClassificationList[],MATCH(SUNA_AGENCY_EN[[#This Row],[text_classification_arabic]],TextClassificationList[text_classification_arabic],0),1)</f>
        <v>Politics</v>
      </c>
      <c r="AP454" t="s">
        <v>174</v>
      </c>
      <c r="AQ454" t="e">
        <f>INDEX(TextClassificationList[],MATCH(SUNA_AGENCY_EN[[#This Row],[text_classification_arabic2]],TextClassificationList[text_classification_arabic],0),1)</f>
        <v>#N/A</v>
      </c>
      <c r="AS454" t="e">
        <f>INDEX(TextClassificationList[],MATCH(SUNA_AGENCY_EN[[#This Row],[text_classification_arabic3]],TextClassificationList[text_classification_arabic],0),1)</f>
        <v>#N/A</v>
      </c>
      <c r="AU454" t="e">
        <f>INDEX(TextClassificationList[],MATCH(SUNA_AGENCY_EN[[#This Row],[text_classification_arabic3]],TextClassificationList[text_classification_arabic],0),1)</f>
        <v>#N/A</v>
      </c>
      <c r="AW454" t="e">
        <f>INDEX(TextClassificationList[],MATCH(SUNA_AGENCY_EN[[#This Row],[text_classification_arabic5]],TextClassificationList[text_classification_arabic],0),1)</f>
        <v>#N/A</v>
      </c>
    </row>
    <row r="455" spans="1:49" x14ac:dyDescent="0.2">
      <c r="A455">
        <v>1.6080307742586962E+18</v>
      </c>
      <c r="B455">
        <v>1.6080307742586962E+18</v>
      </c>
      <c r="C455" t="s">
        <v>3016</v>
      </c>
      <c r="D455" s="1">
        <v>44923</v>
      </c>
      <c r="E455" s="2">
        <v>0.47438657407407409</v>
      </c>
      <c r="F455">
        <v>200</v>
      </c>
      <c r="G455">
        <v>1.4671198087391683E+18</v>
      </c>
      <c r="H455" t="s">
        <v>295</v>
      </c>
      <c r="I455" t="s">
        <v>296</v>
      </c>
      <c r="J455" t="s">
        <v>265</v>
      </c>
      <c r="K455" t="s">
        <v>3017</v>
      </c>
      <c r="L455" t="s">
        <v>272</v>
      </c>
      <c r="M455" t="s">
        <v>266</v>
      </c>
      <c r="N455" t="s">
        <v>3018</v>
      </c>
      <c r="O455" t="s">
        <v>3019</v>
      </c>
      <c r="P455">
        <v>0</v>
      </c>
      <c r="Q455">
        <v>0</v>
      </c>
      <c r="R455">
        <v>0</v>
      </c>
      <c r="S455" t="s">
        <v>300</v>
      </c>
      <c r="T455" t="s">
        <v>266</v>
      </c>
      <c r="U455" t="s">
        <v>3020</v>
      </c>
      <c r="V455" t="b">
        <v>0</v>
      </c>
      <c r="W455" t="s">
        <v>265</v>
      </c>
      <c r="X455">
        <v>1</v>
      </c>
      <c r="Y455" t="s">
        <v>3021</v>
      </c>
      <c r="Z455" t="s">
        <v>265</v>
      </c>
      <c r="AA455" t="s">
        <v>265</v>
      </c>
      <c r="AB455" t="s">
        <v>265</v>
      </c>
      <c r="AC455" t="s">
        <v>265</v>
      </c>
      <c r="AD455" t="s">
        <v>265</v>
      </c>
      <c r="AE455" t="s">
        <v>265</v>
      </c>
      <c r="AF455" t="s">
        <v>266</v>
      </c>
      <c r="AG455" t="s">
        <v>265</v>
      </c>
      <c r="AH455" t="s">
        <v>265</v>
      </c>
      <c r="AI455" t="s">
        <v>265</v>
      </c>
      <c r="AJ455" t="s">
        <v>265</v>
      </c>
      <c r="AL455" t="str">
        <f>IF(SUNA_AGENCY_EN[[#This Row],[relevancy_classification_english]]="Relevant","مناسب",IF(SUNA_AGENCY_EN[[#This Row],[relevancy_classification_english]]="Relevant","عَرَضِيّ",""))</f>
        <v/>
      </c>
      <c r="AN455" t="str">
        <f>IF(SUNA_AGENCY_EN[[#This Row],[sentiment_analysis_english]]="Negative","سلبي",IF(SUNA_AGENCY_EN[[#This Row],[sentiment_analysis_english]]="Neutral","حيادي",IF(SUNA_AGENCY_EN[[#This Row],[sentiment_analysis_english]]="Positive","إيجابي","")))</f>
        <v/>
      </c>
      <c r="AO455" t="str">
        <f>INDEX(TextClassificationList[],MATCH(SUNA_AGENCY_EN[[#This Row],[text_classification_arabic]],TextClassificationList[text_classification_arabic],0),1)</f>
        <v>Politics</v>
      </c>
      <c r="AP455" t="s">
        <v>174</v>
      </c>
      <c r="AQ455" t="e">
        <f>INDEX(TextClassificationList[],MATCH(SUNA_AGENCY_EN[[#This Row],[text_classification_arabic2]],TextClassificationList[text_classification_arabic],0),1)</f>
        <v>#N/A</v>
      </c>
      <c r="AS455" t="e">
        <f>INDEX(TextClassificationList[],MATCH(SUNA_AGENCY_EN[[#This Row],[text_classification_arabic3]],TextClassificationList[text_classification_arabic],0),1)</f>
        <v>#N/A</v>
      </c>
      <c r="AU455" t="e">
        <f>INDEX(TextClassificationList[],MATCH(SUNA_AGENCY_EN[[#This Row],[text_classification_arabic3]],TextClassificationList[text_classification_arabic],0),1)</f>
        <v>#N/A</v>
      </c>
      <c r="AW455" t="e">
        <f>INDEX(TextClassificationList[],MATCH(SUNA_AGENCY_EN[[#This Row],[text_classification_arabic5]],TextClassificationList[text_classification_arabic],0),1)</f>
        <v>#N/A</v>
      </c>
    </row>
    <row r="456" spans="1:49" x14ac:dyDescent="0.2">
      <c r="A456">
        <v>1.6078143554538701E+18</v>
      </c>
      <c r="B456">
        <v>1.6078143554538701E+18</v>
      </c>
      <c r="C456" t="s">
        <v>3022</v>
      </c>
      <c r="D456" s="1">
        <v>44922</v>
      </c>
      <c r="E456" s="2">
        <v>0.87717592592592597</v>
      </c>
      <c r="F456">
        <v>200</v>
      </c>
      <c r="G456">
        <v>1.4671198087391683E+18</v>
      </c>
      <c r="H456" t="s">
        <v>295</v>
      </c>
      <c r="I456" t="s">
        <v>296</v>
      </c>
      <c r="J456" t="s">
        <v>265</v>
      </c>
      <c r="K456" t="s">
        <v>3023</v>
      </c>
      <c r="L456" t="s">
        <v>272</v>
      </c>
      <c r="M456" t="s">
        <v>266</v>
      </c>
      <c r="N456" t="s">
        <v>3024</v>
      </c>
      <c r="O456" t="s">
        <v>3025</v>
      </c>
      <c r="P456">
        <v>0</v>
      </c>
      <c r="Q456">
        <v>1</v>
      </c>
      <c r="R456">
        <v>0</v>
      </c>
      <c r="S456" t="s">
        <v>300</v>
      </c>
      <c r="T456" t="s">
        <v>266</v>
      </c>
      <c r="U456" t="s">
        <v>3026</v>
      </c>
      <c r="V456" t="b">
        <v>0</v>
      </c>
      <c r="W456" t="s">
        <v>265</v>
      </c>
      <c r="X456">
        <v>1</v>
      </c>
      <c r="Y456" t="s">
        <v>3027</v>
      </c>
      <c r="Z456" t="s">
        <v>265</v>
      </c>
      <c r="AA456" t="s">
        <v>265</v>
      </c>
      <c r="AB456" t="s">
        <v>265</v>
      </c>
      <c r="AC456" t="s">
        <v>265</v>
      </c>
      <c r="AD456" t="s">
        <v>265</v>
      </c>
      <c r="AE456" t="s">
        <v>265</v>
      </c>
      <c r="AF456" t="s">
        <v>266</v>
      </c>
      <c r="AG456" t="s">
        <v>265</v>
      </c>
      <c r="AH456" t="s">
        <v>265</v>
      </c>
      <c r="AI456" t="s">
        <v>265</v>
      </c>
      <c r="AJ456" t="s">
        <v>265</v>
      </c>
      <c r="AL456" t="str">
        <f>IF(SUNA_AGENCY_EN[[#This Row],[relevancy_classification_english]]="Relevant","مناسب",IF(SUNA_AGENCY_EN[[#This Row],[relevancy_classification_english]]="Relevant","عَرَضِيّ",""))</f>
        <v/>
      </c>
      <c r="AN456" t="str">
        <f>IF(SUNA_AGENCY_EN[[#This Row],[sentiment_analysis_english]]="Negative","سلبي",IF(SUNA_AGENCY_EN[[#This Row],[sentiment_analysis_english]]="Neutral","حيادي",IF(SUNA_AGENCY_EN[[#This Row],[sentiment_analysis_english]]="Positive","إيجابي","")))</f>
        <v/>
      </c>
      <c r="AO456" t="str">
        <f>INDEX(TextClassificationList[],MATCH(SUNA_AGENCY_EN[[#This Row],[text_classification_arabic]],TextClassificationList[text_classification_arabic],0),1)</f>
        <v>Politics</v>
      </c>
      <c r="AP456" t="s">
        <v>174</v>
      </c>
      <c r="AQ456" t="e">
        <f>INDEX(TextClassificationList[],MATCH(SUNA_AGENCY_EN[[#This Row],[text_classification_arabic2]],TextClassificationList[text_classification_arabic],0),1)</f>
        <v>#N/A</v>
      </c>
      <c r="AS456" t="e">
        <f>INDEX(TextClassificationList[],MATCH(SUNA_AGENCY_EN[[#This Row],[text_classification_arabic3]],TextClassificationList[text_classification_arabic],0),1)</f>
        <v>#N/A</v>
      </c>
      <c r="AU456" t="e">
        <f>INDEX(TextClassificationList[],MATCH(SUNA_AGENCY_EN[[#This Row],[text_classification_arabic3]],TextClassificationList[text_classification_arabic],0),1)</f>
        <v>#N/A</v>
      </c>
      <c r="AW456" t="e">
        <f>INDEX(TextClassificationList[],MATCH(SUNA_AGENCY_EN[[#This Row],[text_classification_arabic5]],TextClassificationList[text_classification_arabic],0),1)</f>
        <v>#N/A</v>
      </c>
    </row>
    <row r="457" spans="1:49" x14ac:dyDescent="0.2">
      <c r="A457">
        <v>1.6077983319583293E+18</v>
      </c>
      <c r="B457">
        <v>1.6077983319583293E+18</v>
      </c>
      <c r="C457" t="s">
        <v>3028</v>
      </c>
      <c r="D457" s="1">
        <v>44922</v>
      </c>
      <c r="E457" s="2">
        <v>0.83296296296296302</v>
      </c>
      <c r="F457">
        <v>200</v>
      </c>
      <c r="G457">
        <v>1.4671198087391683E+18</v>
      </c>
      <c r="H457" t="s">
        <v>295</v>
      </c>
      <c r="I457" t="s">
        <v>296</v>
      </c>
      <c r="J457" t="s">
        <v>265</v>
      </c>
      <c r="K457" t="s">
        <v>3029</v>
      </c>
      <c r="L457" t="s">
        <v>272</v>
      </c>
      <c r="M457" t="s">
        <v>266</v>
      </c>
      <c r="N457" t="s">
        <v>3030</v>
      </c>
      <c r="O457" t="s">
        <v>3031</v>
      </c>
      <c r="P457">
        <v>0</v>
      </c>
      <c r="Q457">
        <v>0</v>
      </c>
      <c r="R457">
        <v>0</v>
      </c>
      <c r="S457" t="s">
        <v>300</v>
      </c>
      <c r="T457" t="s">
        <v>266</v>
      </c>
      <c r="U457" t="s">
        <v>3032</v>
      </c>
      <c r="V457" t="b">
        <v>0</v>
      </c>
      <c r="W457" t="s">
        <v>265</v>
      </c>
      <c r="X457">
        <v>1</v>
      </c>
      <c r="Y457" t="s">
        <v>3033</v>
      </c>
      <c r="Z457" t="s">
        <v>265</v>
      </c>
      <c r="AA457" t="s">
        <v>265</v>
      </c>
      <c r="AB457" t="s">
        <v>265</v>
      </c>
      <c r="AC457" t="s">
        <v>265</v>
      </c>
      <c r="AD457" t="s">
        <v>265</v>
      </c>
      <c r="AE457" t="s">
        <v>265</v>
      </c>
      <c r="AF457" t="s">
        <v>266</v>
      </c>
      <c r="AG457" t="s">
        <v>265</v>
      </c>
      <c r="AH457" t="s">
        <v>265</v>
      </c>
      <c r="AI457" t="s">
        <v>265</v>
      </c>
      <c r="AJ457" t="s">
        <v>265</v>
      </c>
      <c r="AL457" t="str">
        <f>IF(SUNA_AGENCY_EN[[#This Row],[relevancy_classification_english]]="Relevant","مناسب",IF(SUNA_AGENCY_EN[[#This Row],[relevancy_classification_english]]="Relevant","عَرَضِيّ",""))</f>
        <v/>
      </c>
      <c r="AN457" t="str">
        <f>IF(SUNA_AGENCY_EN[[#This Row],[sentiment_analysis_english]]="Negative","سلبي",IF(SUNA_AGENCY_EN[[#This Row],[sentiment_analysis_english]]="Neutral","حيادي",IF(SUNA_AGENCY_EN[[#This Row],[sentiment_analysis_english]]="Positive","إيجابي","")))</f>
        <v/>
      </c>
      <c r="AO457" t="str">
        <f>INDEX(TextClassificationList[],MATCH(SUNA_AGENCY_EN[[#This Row],[text_classification_arabic]],TextClassificationList[text_classification_arabic],0),1)</f>
        <v>Politics</v>
      </c>
      <c r="AP457" t="s">
        <v>174</v>
      </c>
      <c r="AQ457" t="e">
        <f>INDEX(TextClassificationList[],MATCH(SUNA_AGENCY_EN[[#This Row],[text_classification_arabic2]],TextClassificationList[text_classification_arabic],0),1)</f>
        <v>#N/A</v>
      </c>
      <c r="AS457" t="e">
        <f>INDEX(TextClassificationList[],MATCH(SUNA_AGENCY_EN[[#This Row],[text_classification_arabic3]],TextClassificationList[text_classification_arabic],0),1)</f>
        <v>#N/A</v>
      </c>
      <c r="AU457" t="e">
        <f>INDEX(TextClassificationList[],MATCH(SUNA_AGENCY_EN[[#This Row],[text_classification_arabic3]],TextClassificationList[text_classification_arabic],0),1)</f>
        <v>#N/A</v>
      </c>
      <c r="AW457" t="e">
        <f>INDEX(TextClassificationList[],MATCH(SUNA_AGENCY_EN[[#This Row],[text_classification_arabic5]],TextClassificationList[text_classification_arabic],0),1)</f>
        <v>#N/A</v>
      </c>
    </row>
    <row r="458" spans="1:49" x14ac:dyDescent="0.2">
      <c r="A458">
        <v>1.6077927303103119E+18</v>
      </c>
      <c r="B458">
        <v>1.6077927303103119E+18</v>
      </c>
      <c r="C458" t="s">
        <v>3034</v>
      </c>
      <c r="D458" s="1">
        <v>44922</v>
      </c>
      <c r="E458" s="2">
        <v>0.8175</v>
      </c>
      <c r="F458">
        <v>200</v>
      </c>
      <c r="G458">
        <v>1.4671198087391683E+18</v>
      </c>
      <c r="H458" t="s">
        <v>295</v>
      </c>
      <c r="I458" t="s">
        <v>296</v>
      </c>
      <c r="J458" t="s">
        <v>265</v>
      </c>
      <c r="K458" t="s">
        <v>3035</v>
      </c>
      <c r="L458" t="s">
        <v>272</v>
      </c>
      <c r="M458" t="s">
        <v>266</v>
      </c>
      <c r="N458" t="s">
        <v>3036</v>
      </c>
      <c r="O458" t="s">
        <v>3037</v>
      </c>
      <c r="P458">
        <v>0</v>
      </c>
      <c r="Q458">
        <v>0</v>
      </c>
      <c r="R458">
        <v>0</v>
      </c>
      <c r="S458" t="s">
        <v>300</v>
      </c>
      <c r="T458" t="s">
        <v>266</v>
      </c>
      <c r="U458" t="s">
        <v>3038</v>
      </c>
      <c r="V458" t="b">
        <v>0</v>
      </c>
      <c r="W458" t="s">
        <v>265</v>
      </c>
      <c r="X458">
        <v>1</v>
      </c>
      <c r="Y458" t="s">
        <v>3039</v>
      </c>
      <c r="Z458" t="s">
        <v>265</v>
      </c>
      <c r="AA458" t="s">
        <v>265</v>
      </c>
      <c r="AB458" t="s">
        <v>265</v>
      </c>
      <c r="AC458" t="s">
        <v>265</v>
      </c>
      <c r="AD458" t="s">
        <v>265</v>
      </c>
      <c r="AE458" t="s">
        <v>265</v>
      </c>
      <c r="AF458" t="s">
        <v>266</v>
      </c>
      <c r="AG458" t="s">
        <v>265</v>
      </c>
      <c r="AH458" t="s">
        <v>265</v>
      </c>
      <c r="AI458" t="s">
        <v>265</v>
      </c>
      <c r="AJ458" t="s">
        <v>265</v>
      </c>
      <c r="AL458" t="str">
        <f>IF(SUNA_AGENCY_EN[[#This Row],[relevancy_classification_english]]="Relevant","مناسب",IF(SUNA_AGENCY_EN[[#This Row],[relevancy_classification_english]]="Relevant","عَرَضِيّ",""))</f>
        <v/>
      </c>
      <c r="AN458" t="str">
        <f>IF(SUNA_AGENCY_EN[[#This Row],[sentiment_analysis_english]]="Negative","سلبي",IF(SUNA_AGENCY_EN[[#This Row],[sentiment_analysis_english]]="Neutral","حيادي",IF(SUNA_AGENCY_EN[[#This Row],[sentiment_analysis_english]]="Positive","إيجابي","")))</f>
        <v/>
      </c>
      <c r="AO458" t="str">
        <f>INDEX(TextClassificationList[],MATCH(SUNA_AGENCY_EN[[#This Row],[text_classification_arabic]],TextClassificationList[text_classification_arabic],0),1)</f>
        <v>Politics</v>
      </c>
      <c r="AP458" t="s">
        <v>174</v>
      </c>
      <c r="AQ458" t="e">
        <f>INDEX(TextClassificationList[],MATCH(SUNA_AGENCY_EN[[#This Row],[text_classification_arabic2]],TextClassificationList[text_classification_arabic],0),1)</f>
        <v>#N/A</v>
      </c>
      <c r="AS458" t="e">
        <f>INDEX(TextClassificationList[],MATCH(SUNA_AGENCY_EN[[#This Row],[text_classification_arabic3]],TextClassificationList[text_classification_arabic],0),1)</f>
        <v>#N/A</v>
      </c>
      <c r="AU458" t="e">
        <f>INDEX(TextClassificationList[],MATCH(SUNA_AGENCY_EN[[#This Row],[text_classification_arabic3]],TextClassificationList[text_classification_arabic],0),1)</f>
        <v>#N/A</v>
      </c>
      <c r="AW458" t="e">
        <f>INDEX(TextClassificationList[],MATCH(SUNA_AGENCY_EN[[#This Row],[text_classification_arabic5]],TextClassificationList[text_classification_arabic],0),1)</f>
        <v>#N/A</v>
      </c>
    </row>
    <row r="459" spans="1:49" x14ac:dyDescent="0.2">
      <c r="A459">
        <v>1.6077916902697329E+18</v>
      </c>
      <c r="B459">
        <v>1.6077916902697329E+18</v>
      </c>
      <c r="C459" t="s">
        <v>3040</v>
      </c>
      <c r="D459" s="1">
        <v>44922</v>
      </c>
      <c r="E459" s="2">
        <v>0.81462962962962959</v>
      </c>
      <c r="F459">
        <v>200</v>
      </c>
      <c r="G459">
        <v>1.4671198087391683E+18</v>
      </c>
      <c r="H459" t="s">
        <v>295</v>
      </c>
      <c r="I459" t="s">
        <v>296</v>
      </c>
      <c r="J459" t="s">
        <v>265</v>
      </c>
      <c r="K459" t="s">
        <v>3041</v>
      </c>
      <c r="L459" t="s">
        <v>272</v>
      </c>
      <c r="M459" t="s">
        <v>266</v>
      </c>
      <c r="N459" t="s">
        <v>3042</v>
      </c>
      <c r="O459" t="s">
        <v>3043</v>
      </c>
      <c r="P459">
        <v>0</v>
      </c>
      <c r="Q459">
        <v>0</v>
      </c>
      <c r="R459">
        <v>0</v>
      </c>
      <c r="S459" t="s">
        <v>300</v>
      </c>
      <c r="T459" t="s">
        <v>266</v>
      </c>
      <c r="U459" t="s">
        <v>3044</v>
      </c>
      <c r="V459" t="b">
        <v>0</v>
      </c>
      <c r="W459" t="s">
        <v>265</v>
      </c>
      <c r="X459">
        <v>1</v>
      </c>
      <c r="Y459" t="s">
        <v>3045</v>
      </c>
      <c r="Z459" t="s">
        <v>265</v>
      </c>
      <c r="AA459" t="s">
        <v>265</v>
      </c>
      <c r="AB459" t="s">
        <v>265</v>
      </c>
      <c r="AC459" t="s">
        <v>265</v>
      </c>
      <c r="AD459" t="s">
        <v>265</v>
      </c>
      <c r="AE459" t="s">
        <v>265</v>
      </c>
      <c r="AF459" t="s">
        <v>266</v>
      </c>
      <c r="AG459" t="s">
        <v>265</v>
      </c>
      <c r="AH459" t="s">
        <v>265</v>
      </c>
      <c r="AI459" t="s">
        <v>265</v>
      </c>
      <c r="AJ459" t="s">
        <v>265</v>
      </c>
      <c r="AL459" t="str">
        <f>IF(SUNA_AGENCY_EN[[#This Row],[relevancy_classification_english]]="Relevant","مناسب",IF(SUNA_AGENCY_EN[[#This Row],[relevancy_classification_english]]="Relevant","عَرَضِيّ",""))</f>
        <v/>
      </c>
      <c r="AN459" t="str">
        <f>IF(SUNA_AGENCY_EN[[#This Row],[sentiment_analysis_english]]="Negative","سلبي",IF(SUNA_AGENCY_EN[[#This Row],[sentiment_analysis_english]]="Neutral","حيادي",IF(SUNA_AGENCY_EN[[#This Row],[sentiment_analysis_english]]="Positive","إيجابي","")))</f>
        <v/>
      </c>
      <c r="AO459" t="str">
        <f>INDEX(TextClassificationList[],MATCH(SUNA_AGENCY_EN[[#This Row],[text_classification_arabic]],TextClassificationList[text_classification_arabic],0),1)</f>
        <v>Politics</v>
      </c>
      <c r="AP459" t="s">
        <v>174</v>
      </c>
      <c r="AQ459" t="e">
        <f>INDEX(TextClassificationList[],MATCH(SUNA_AGENCY_EN[[#This Row],[text_classification_arabic2]],TextClassificationList[text_classification_arabic],0),1)</f>
        <v>#N/A</v>
      </c>
      <c r="AS459" t="e">
        <f>INDEX(TextClassificationList[],MATCH(SUNA_AGENCY_EN[[#This Row],[text_classification_arabic3]],TextClassificationList[text_classification_arabic],0),1)</f>
        <v>#N/A</v>
      </c>
      <c r="AU459" t="e">
        <f>INDEX(TextClassificationList[],MATCH(SUNA_AGENCY_EN[[#This Row],[text_classification_arabic3]],TextClassificationList[text_classification_arabic],0),1)</f>
        <v>#N/A</v>
      </c>
      <c r="AW459" t="e">
        <f>INDEX(TextClassificationList[],MATCH(SUNA_AGENCY_EN[[#This Row],[text_classification_arabic5]],TextClassificationList[text_classification_arabic],0),1)</f>
        <v>#N/A</v>
      </c>
    </row>
    <row r="460" spans="1:49" x14ac:dyDescent="0.2">
      <c r="A460">
        <v>1.6077904528368148E+18</v>
      </c>
      <c r="B460">
        <v>1.6077904528368148E+18</v>
      </c>
      <c r="C460" t="s">
        <v>3046</v>
      </c>
      <c r="D460" s="1">
        <v>44922</v>
      </c>
      <c r="E460" s="2">
        <v>0.8112152777777778</v>
      </c>
      <c r="F460">
        <v>200</v>
      </c>
      <c r="G460">
        <v>1.4671198087391683E+18</v>
      </c>
      <c r="H460" t="s">
        <v>295</v>
      </c>
      <c r="I460" t="s">
        <v>296</v>
      </c>
      <c r="J460" t="s">
        <v>265</v>
      </c>
      <c r="K460" t="s">
        <v>3047</v>
      </c>
      <c r="L460" t="s">
        <v>272</v>
      </c>
      <c r="M460" t="s">
        <v>266</v>
      </c>
      <c r="N460" t="s">
        <v>3048</v>
      </c>
      <c r="O460" t="s">
        <v>3049</v>
      </c>
      <c r="P460">
        <v>0</v>
      </c>
      <c r="Q460">
        <v>0</v>
      </c>
      <c r="R460">
        <v>0</v>
      </c>
      <c r="S460" t="s">
        <v>300</v>
      </c>
      <c r="T460" t="s">
        <v>266</v>
      </c>
      <c r="U460" t="s">
        <v>3050</v>
      </c>
      <c r="V460" t="b">
        <v>0</v>
      </c>
      <c r="W460" t="s">
        <v>265</v>
      </c>
      <c r="X460">
        <v>1</v>
      </c>
      <c r="Y460" t="s">
        <v>3051</v>
      </c>
      <c r="Z460" t="s">
        <v>265</v>
      </c>
      <c r="AA460" t="s">
        <v>265</v>
      </c>
      <c r="AB460" t="s">
        <v>265</v>
      </c>
      <c r="AC460" t="s">
        <v>265</v>
      </c>
      <c r="AD460" t="s">
        <v>265</v>
      </c>
      <c r="AE460" t="s">
        <v>265</v>
      </c>
      <c r="AF460" t="s">
        <v>266</v>
      </c>
      <c r="AG460" t="s">
        <v>265</v>
      </c>
      <c r="AH460" t="s">
        <v>265</v>
      </c>
      <c r="AI460" t="s">
        <v>265</v>
      </c>
      <c r="AJ460" t="s">
        <v>265</v>
      </c>
      <c r="AL460" t="str">
        <f>IF(SUNA_AGENCY_EN[[#This Row],[relevancy_classification_english]]="Relevant","مناسب",IF(SUNA_AGENCY_EN[[#This Row],[relevancy_classification_english]]="Relevant","عَرَضِيّ",""))</f>
        <v/>
      </c>
      <c r="AN460" t="str">
        <f>IF(SUNA_AGENCY_EN[[#This Row],[sentiment_analysis_english]]="Negative","سلبي",IF(SUNA_AGENCY_EN[[#This Row],[sentiment_analysis_english]]="Neutral","حيادي",IF(SUNA_AGENCY_EN[[#This Row],[sentiment_analysis_english]]="Positive","إيجابي","")))</f>
        <v/>
      </c>
      <c r="AO460" t="str">
        <f>INDEX(TextClassificationList[],MATCH(SUNA_AGENCY_EN[[#This Row],[text_classification_arabic]],TextClassificationList[text_classification_arabic],0),1)</f>
        <v>Politics</v>
      </c>
      <c r="AP460" t="s">
        <v>174</v>
      </c>
      <c r="AQ460" t="e">
        <f>INDEX(TextClassificationList[],MATCH(SUNA_AGENCY_EN[[#This Row],[text_classification_arabic2]],TextClassificationList[text_classification_arabic],0),1)</f>
        <v>#N/A</v>
      </c>
      <c r="AS460" t="e">
        <f>INDEX(TextClassificationList[],MATCH(SUNA_AGENCY_EN[[#This Row],[text_classification_arabic3]],TextClassificationList[text_classification_arabic],0),1)</f>
        <v>#N/A</v>
      </c>
      <c r="AU460" t="e">
        <f>INDEX(TextClassificationList[],MATCH(SUNA_AGENCY_EN[[#This Row],[text_classification_arabic3]],TextClassificationList[text_classification_arabic],0),1)</f>
        <v>#N/A</v>
      </c>
      <c r="AW460" t="e">
        <f>INDEX(TextClassificationList[],MATCH(SUNA_AGENCY_EN[[#This Row],[text_classification_arabic5]],TextClassificationList[text_classification_arabic],0),1)</f>
        <v>#N/A</v>
      </c>
    </row>
    <row r="461" spans="1:49" x14ac:dyDescent="0.2">
      <c r="A461">
        <v>1.6077749276749087E+18</v>
      </c>
      <c r="B461">
        <v>1.6077749276749087E+18</v>
      </c>
      <c r="C461" t="s">
        <v>3052</v>
      </c>
      <c r="D461" s="1">
        <v>44922</v>
      </c>
      <c r="E461" s="2">
        <v>0.76837962962962958</v>
      </c>
      <c r="F461">
        <v>200</v>
      </c>
      <c r="G461">
        <v>1.4671198087391683E+18</v>
      </c>
      <c r="H461" t="s">
        <v>295</v>
      </c>
      <c r="I461" t="s">
        <v>296</v>
      </c>
      <c r="J461" t="s">
        <v>265</v>
      </c>
      <c r="K461" t="s">
        <v>3053</v>
      </c>
      <c r="L461" t="s">
        <v>282</v>
      </c>
      <c r="M461" t="s">
        <v>266</v>
      </c>
      <c r="N461" t="s">
        <v>3054</v>
      </c>
      <c r="O461" t="s">
        <v>3055</v>
      </c>
      <c r="P461">
        <v>0</v>
      </c>
      <c r="Q461">
        <v>0</v>
      </c>
      <c r="R461">
        <v>0</v>
      </c>
      <c r="S461" t="s">
        <v>300</v>
      </c>
      <c r="T461" t="s">
        <v>266</v>
      </c>
      <c r="U461" t="s">
        <v>3056</v>
      </c>
      <c r="V461" t="b">
        <v>0</v>
      </c>
      <c r="W461" t="s">
        <v>265</v>
      </c>
      <c r="X461">
        <v>1</v>
      </c>
      <c r="Y461" t="s">
        <v>3057</v>
      </c>
      <c r="Z461" t="s">
        <v>265</v>
      </c>
      <c r="AA461" t="s">
        <v>265</v>
      </c>
      <c r="AB461" t="s">
        <v>265</v>
      </c>
      <c r="AC461" t="s">
        <v>265</v>
      </c>
      <c r="AD461" t="s">
        <v>265</v>
      </c>
      <c r="AE461" t="s">
        <v>265</v>
      </c>
      <c r="AF461" t="s">
        <v>266</v>
      </c>
      <c r="AG461" t="s">
        <v>265</v>
      </c>
      <c r="AH461" t="s">
        <v>265</v>
      </c>
      <c r="AI461" t="s">
        <v>265</v>
      </c>
      <c r="AJ461" t="s">
        <v>265</v>
      </c>
      <c r="AL461" t="str">
        <f>IF(SUNA_AGENCY_EN[[#This Row],[relevancy_classification_english]]="Relevant","مناسب",IF(SUNA_AGENCY_EN[[#This Row],[relevancy_classification_english]]="Relevant","عَرَضِيّ",""))</f>
        <v/>
      </c>
      <c r="AN461" t="str">
        <f>IF(SUNA_AGENCY_EN[[#This Row],[sentiment_analysis_english]]="Negative","سلبي",IF(SUNA_AGENCY_EN[[#This Row],[sentiment_analysis_english]]="Neutral","حيادي",IF(SUNA_AGENCY_EN[[#This Row],[sentiment_analysis_english]]="Positive","إيجابي","")))</f>
        <v/>
      </c>
      <c r="AO461" t="str">
        <f>INDEX(TextClassificationList[],MATCH(SUNA_AGENCY_EN[[#This Row],[text_classification_arabic]],TextClassificationList[text_classification_arabic],0),1)</f>
        <v>Politics</v>
      </c>
      <c r="AP461" t="s">
        <v>174</v>
      </c>
      <c r="AQ461" t="e">
        <f>INDEX(TextClassificationList[],MATCH(SUNA_AGENCY_EN[[#This Row],[text_classification_arabic2]],TextClassificationList[text_classification_arabic],0),1)</f>
        <v>#N/A</v>
      </c>
      <c r="AS461" t="e">
        <f>INDEX(TextClassificationList[],MATCH(SUNA_AGENCY_EN[[#This Row],[text_classification_arabic3]],TextClassificationList[text_classification_arabic],0),1)</f>
        <v>#N/A</v>
      </c>
      <c r="AU461" t="e">
        <f>INDEX(TextClassificationList[],MATCH(SUNA_AGENCY_EN[[#This Row],[text_classification_arabic3]],TextClassificationList[text_classification_arabic],0),1)</f>
        <v>#N/A</v>
      </c>
      <c r="AW461" t="e">
        <f>INDEX(TextClassificationList[],MATCH(SUNA_AGENCY_EN[[#This Row],[text_classification_arabic5]],TextClassificationList[text_classification_arabic],0),1)</f>
        <v>#N/A</v>
      </c>
    </row>
    <row r="462" spans="1:49" x14ac:dyDescent="0.2">
      <c r="A462">
        <v>1.607768412712747E+18</v>
      </c>
      <c r="B462">
        <v>1.607768412712747E+18</v>
      </c>
      <c r="C462" t="s">
        <v>3058</v>
      </c>
      <c r="D462" s="1">
        <v>44922</v>
      </c>
      <c r="E462" s="2">
        <v>0.75040509259259258</v>
      </c>
      <c r="F462">
        <v>200</v>
      </c>
      <c r="G462">
        <v>1.4671198087391683E+18</v>
      </c>
      <c r="H462" t="s">
        <v>295</v>
      </c>
      <c r="I462" t="s">
        <v>296</v>
      </c>
      <c r="J462" t="s">
        <v>265</v>
      </c>
      <c r="K462" t="s">
        <v>3059</v>
      </c>
      <c r="L462" t="s">
        <v>272</v>
      </c>
      <c r="M462" t="s">
        <v>266</v>
      </c>
      <c r="N462" t="s">
        <v>3060</v>
      </c>
      <c r="O462" t="s">
        <v>3061</v>
      </c>
      <c r="P462">
        <v>0</v>
      </c>
      <c r="Q462">
        <v>0</v>
      </c>
      <c r="R462">
        <v>0</v>
      </c>
      <c r="S462" t="s">
        <v>300</v>
      </c>
      <c r="T462" t="s">
        <v>266</v>
      </c>
      <c r="U462" t="s">
        <v>3062</v>
      </c>
      <c r="V462" t="b">
        <v>0</v>
      </c>
      <c r="W462" t="s">
        <v>265</v>
      </c>
      <c r="X462">
        <v>1</v>
      </c>
      <c r="Y462" t="s">
        <v>3063</v>
      </c>
      <c r="Z462" t="s">
        <v>265</v>
      </c>
      <c r="AA462" t="s">
        <v>265</v>
      </c>
      <c r="AB462" t="s">
        <v>265</v>
      </c>
      <c r="AC462" t="s">
        <v>265</v>
      </c>
      <c r="AD462" t="s">
        <v>265</v>
      </c>
      <c r="AE462" t="s">
        <v>265</v>
      </c>
      <c r="AF462" t="s">
        <v>266</v>
      </c>
      <c r="AG462" t="s">
        <v>265</v>
      </c>
      <c r="AH462" t="s">
        <v>265</v>
      </c>
      <c r="AI462" t="s">
        <v>265</v>
      </c>
      <c r="AJ462" t="s">
        <v>265</v>
      </c>
      <c r="AL462" t="str">
        <f>IF(SUNA_AGENCY_EN[[#This Row],[relevancy_classification_english]]="Relevant","مناسب",IF(SUNA_AGENCY_EN[[#This Row],[relevancy_classification_english]]="Relevant","عَرَضِيّ",""))</f>
        <v/>
      </c>
      <c r="AN462" t="str">
        <f>IF(SUNA_AGENCY_EN[[#This Row],[sentiment_analysis_english]]="Negative","سلبي",IF(SUNA_AGENCY_EN[[#This Row],[sentiment_analysis_english]]="Neutral","حيادي",IF(SUNA_AGENCY_EN[[#This Row],[sentiment_analysis_english]]="Positive","إيجابي","")))</f>
        <v/>
      </c>
      <c r="AO462" t="str">
        <f>INDEX(TextClassificationList[],MATCH(SUNA_AGENCY_EN[[#This Row],[text_classification_arabic]],TextClassificationList[text_classification_arabic],0),1)</f>
        <v>Politics</v>
      </c>
      <c r="AP462" t="s">
        <v>174</v>
      </c>
      <c r="AQ462" t="e">
        <f>INDEX(TextClassificationList[],MATCH(SUNA_AGENCY_EN[[#This Row],[text_classification_arabic2]],TextClassificationList[text_classification_arabic],0),1)</f>
        <v>#N/A</v>
      </c>
      <c r="AS462" t="e">
        <f>INDEX(TextClassificationList[],MATCH(SUNA_AGENCY_EN[[#This Row],[text_classification_arabic3]],TextClassificationList[text_classification_arabic],0),1)</f>
        <v>#N/A</v>
      </c>
      <c r="AU462" t="e">
        <f>INDEX(TextClassificationList[],MATCH(SUNA_AGENCY_EN[[#This Row],[text_classification_arabic3]],TextClassificationList[text_classification_arabic],0),1)</f>
        <v>#N/A</v>
      </c>
      <c r="AW462" t="e">
        <f>INDEX(TextClassificationList[],MATCH(SUNA_AGENCY_EN[[#This Row],[text_classification_arabic5]],TextClassificationList[text_classification_arabic],0),1)</f>
        <v>#N/A</v>
      </c>
    </row>
    <row r="463" spans="1:49" x14ac:dyDescent="0.2">
      <c r="A463">
        <v>1.6077342731252777E+18</v>
      </c>
      <c r="B463">
        <v>1.6077342731252777E+18</v>
      </c>
      <c r="C463" t="s">
        <v>3064</v>
      </c>
      <c r="D463" s="1">
        <v>44922</v>
      </c>
      <c r="E463" s="2">
        <v>0.65619212962962958</v>
      </c>
      <c r="F463">
        <v>200</v>
      </c>
      <c r="G463">
        <v>1.4671198087391683E+18</v>
      </c>
      <c r="H463" t="s">
        <v>295</v>
      </c>
      <c r="I463" t="s">
        <v>296</v>
      </c>
      <c r="J463" t="s">
        <v>265</v>
      </c>
      <c r="K463" t="s">
        <v>3065</v>
      </c>
      <c r="L463" t="s">
        <v>272</v>
      </c>
      <c r="M463" t="s">
        <v>266</v>
      </c>
      <c r="N463" t="s">
        <v>3066</v>
      </c>
      <c r="O463" t="s">
        <v>3067</v>
      </c>
      <c r="P463">
        <v>0</v>
      </c>
      <c r="Q463">
        <v>0</v>
      </c>
      <c r="R463">
        <v>0</v>
      </c>
      <c r="S463" t="s">
        <v>300</v>
      </c>
      <c r="T463" t="s">
        <v>266</v>
      </c>
      <c r="U463" t="s">
        <v>3068</v>
      </c>
      <c r="V463" t="b">
        <v>0</v>
      </c>
      <c r="W463" t="s">
        <v>265</v>
      </c>
      <c r="X463">
        <v>1</v>
      </c>
      <c r="Y463" t="s">
        <v>3069</v>
      </c>
      <c r="Z463" t="s">
        <v>265</v>
      </c>
      <c r="AA463" t="s">
        <v>265</v>
      </c>
      <c r="AB463" t="s">
        <v>265</v>
      </c>
      <c r="AC463" t="s">
        <v>265</v>
      </c>
      <c r="AD463" t="s">
        <v>265</v>
      </c>
      <c r="AE463" t="s">
        <v>265</v>
      </c>
      <c r="AF463" t="s">
        <v>266</v>
      </c>
      <c r="AG463" t="s">
        <v>265</v>
      </c>
      <c r="AH463" t="s">
        <v>265</v>
      </c>
      <c r="AI463" t="s">
        <v>265</v>
      </c>
      <c r="AJ463" t="s">
        <v>265</v>
      </c>
      <c r="AL463" t="str">
        <f>IF(SUNA_AGENCY_EN[[#This Row],[relevancy_classification_english]]="Relevant","مناسب",IF(SUNA_AGENCY_EN[[#This Row],[relevancy_classification_english]]="Relevant","عَرَضِيّ",""))</f>
        <v/>
      </c>
      <c r="AN463" t="str">
        <f>IF(SUNA_AGENCY_EN[[#This Row],[sentiment_analysis_english]]="Negative","سلبي",IF(SUNA_AGENCY_EN[[#This Row],[sentiment_analysis_english]]="Neutral","حيادي",IF(SUNA_AGENCY_EN[[#This Row],[sentiment_analysis_english]]="Positive","إيجابي","")))</f>
        <v/>
      </c>
      <c r="AO463" t="str">
        <f>INDEX(TextClassificationList[],MATCH(SUNA_AGENCY_EN[[#This Row],[text_classification_arabic]],TextClassificationList[text_classification_arabic],0),1)</f>
        <v>Politics</v>
      </c>
      <c r="AP463" t="s">
        <v>174</v>
      </c>
      <c r="AQ463" t="e">
        <f>INDEX(TextClassificationList[],MATCH(SUNA_AGENCY_EN[[#This Row],[text_classification_arabic2]],TextClassificationList[text_classification_arabic],0),1)</f>
        <v>#N/A</v>
      </c>
      <c r="AS463" t="e">
        <f>INDEX(TextClassificationList[],MATCH(SUNA_AGENCY_EN[[#This Row],[text_classification_arabic3]],TextClassificationList[text_classification_arabic],0),1)</f>
        <v>#N/A</v>
      </c>
      <c r="AU463" t="e">
        <f>INDEX(TextClassificationList[],MATCH(SUNA_AGENCY_EN[[#This Row],[text_classification_arabic3]],TextClassificationList[text_classification_arabic],0),1)</f>
        <v>#N/A</v>
      </c>
      <c r="AW463" t="e">
        <f>INDEX(TextClassificationList[],MATCH(SUNA_AGENCY_EN[[#This Row],[text_classification_arabic5]],TextClassificationList[text_classification_arabic],0),1)</f>
        <v>#N/A</v>
      </c>
    </row>
    <row r="464" spans="1:49" x14ac:dyDescent="0.2">
      <c r="A464">
        <v>1.6077289414307103E+18</v>
      </c>
      <c r="B464">
        <v>1.6077289414307103E+18</v>
      </c>
      <c r="C464" t="s">
        <v>3070</v>
      </c>
      <c r="D464" s="1">
        <v>44922</v>
      </c>
      <c r="E464" s="2">
        <v>0.64148148148148143</v>
      </c>
      <c r="F464">
        <v>200</v>
      </c>
      <c r="G464">
        <v>1.4671198087391683E+18</v>
      </c>
      <c r="H464" t="s">
        <v>295</v>
      </c>
      <c r="I464" t="s">
        <v>296</v>
      </c>
      <c r="J464" t="s">
        <v>265</v>
      </c>
      <c r="K464" t="s">
        <v>3071</v>
      </c>
      <c r="L464" t="s">
        <v>280</v>
      </c>
      <c r="M464" t="s">
        <v>266</v>
      </c>
      <c r="N464" t="s">
        <v>3072</v>
      </c>
      <c r="O464" t="s">
        <v>3073</v>
      </c>
      <c r="P464">
        <v>0</v>
      </c>
      <c r="Q464">
        <v>0</v>
      </c>
      <c r="R464">
        <v>0</v>
      </c>
      <c r="S464" t="s">
        <v>300</v>
      </c>
      <c r="T464" t="s">
        <v>266</v>
      </c>
      <c r="U464" t="s">
        <v>3074</v>
      </c>
      <c r="V464" t="b">
        <v>0</v>
      </c>
      <c r="W464" t="s">
        <v>265</v>
      </c>
      <c r="X464">
        <v>1</v>
      </c>
      <c r="Y464" t="s">
        <v>3075</v>
      </c>
      <c r="Z464" t="s">
        <v>265</v>
      </c>
      <c r="AA464" t="s">
        <v>265</v>
      </c>
      <c r="AB464" t="s">
        <v>265</v>
      </c>
      <c r="AC464" t="s">
        <v>265</v>
      </c>
      <c r="AD464" t="s">
        <v>265</v>
      </c>
      <c r="AE464" t="s">
        <v>265</v>
      </c>
      <c r="AF464" t="s">
        <v>266</v>
      </c>
      <c r="AG464" t="s">
        <v>265</v>
      </c>
      <c r="AH464" t="s">
        <v>265</v>
      </c>
      <c r="AI464" t="s">
        <v>265</v>
      </c>
      <c r="AJ464" t="s">
        <v>265</v>
      </c>
      <c r="AL464" t="str">
        <f>IF(SUNA_AGENCY_EN[[#This Row],[relevancy_classification_english]]="Relevant","مناسب",IF(SUNA_AGENCY_EN[[#This Row],[relevancy_classification_english]]="Relevant","عَرَضِيّ",""))</f>
        <v/>
      </c>
      <c r="AN464" t="str">
        <f>IF(SUNA_AGENCY_EN[[#This Row],[sentiment_analysis_english]]="Negative","سلبي",IF(SUNA_AGENCY_EN[[#This Row],[sentiment_analysis_english]]="Neutral","حيادي",IF(SUNA_AGENCY_EN[[#This Row],[sentiment_analysis_english]]="Positive","إيجابي","")))</f>
        <v/>
      </c>
      <c r="AO464" t="str">
        <f>INDEX(TextClassificationList[],MATCH(SUNA_AGENCY_EN[[#This Row],[text_classification_arabic]],TextClassificationList[text_classification_arabic],0),1)</f>
        <v>Politics</v>
      </c>
      <c r="AP464" t="s">
        <v>174</v>
      </c>
      <c r="AQ464" t="e">
        <f>INDEX(TextClassificationList[],MATCH(SUNA_AGENCY_EN[[#This Row],[text_classification_arabic2]],TextClassificationList[text_classification_arabic],0),1)</f>
        <v>#N/A</v>
      </c>
      <c r="AS464" t="e">
        <f>INDEX(TextClassificationList[],MATCH(SUNA_AGENCY_EN[[#This Row],[text_classification_arabic3]],TextClassificationList[text_classification_arabic],0),1)</f>
        <v>#N/A</v>
      </c>
      <c r="AU464" t="e">
        <f>INDEX(TextClassificationList[],MATCH(SUNA_AGENCY_EN[[#This Row],[text_classification_arabic3]],TextClassificationList[text_classification_arabic],0),1)</f>
        <v>#N/A</v>
      </c>
      <c r="AW464" t="e">
        <f>INDEX(TextClassificationList[],MATCH(SUNA_AGENCY_EN[[#This Row],[text_classification_arabic5]],TextClassificationList[text_classification_arabic],0),1)</f>
        <v>#N/A</v>
      </c>
    </row>
    <row r="465" spans="1:49" x14ac:dyDescent="0.2">
      <c r="A465">
        <v>1.6077273692586721E+18</v>
      </c>
      <c r="B465">
        <v>1.6077273692586721E+18</v>
      </c>
      <c r="C465" t="s">
        <v>3076</v>
      </c>
      <c r="D465" s="1">
        <v>44922</v>
      </c>
      <c r="E465" s="2">
        <v>0.63714120370370375</v>
      </c>
      <c r="F465">
        <v>200</v>
      </c>
      <c r="G465">
        <v>1.4671198087391683E+18</v>
      </c>
      <c r="H465" t="s">
        <v>295</v>
      </c>
      <c r="I465" t="s">
        <v>296</v>
      </c>
      <c r="J465" t="s">
        <v>265</v>
      </c>
      <c r="K465" t="s">
        <v>3077</v>
      </c>
      <c r="L465" t="s">
        <v>272</v>
      </c>
      <c r="M465" t="s">
        <v>266</v>
      </c>
      <c r="N465" t="s">
        <v>3078</v>
      </c>
      <c r="O465" t="s">
        <v>3079</v>
      </c>
      <c r="P465">
        <v>0</v>
      </c>
      <c r="Q465">
        <v>0</v>
      </c>
      <c r="R465">
        <v>0</v>
      </c>
      <c r="S465" t="s">
        <v>300</v>
      </c>
      <c r="T465" t="s">
        <v>266</v>
      </c>
      <c r="U465" t="s">
        <v>3080</v>
      </c>
      <c r="V465" t="b">
        <v>0</v>
      </c>
      <c r="W465" t="s">
        <v>265</v>
      </c>
      <c r="X465">
        <v>1</v>
      </c>
      <c r="Y465" t="s">
        <v>3081</v>
      </c>
      <c r="Z465" t="s">
        <v>265</v>
      </c>
      <c r="AA465" t="s">
        <v>265</v>
      </c>
      <c r="AB465" t="s">
        <v>265</v>
      </c>
      <c r="AC465" t="s">
        <v>265</v>
      </c>
      <c r="AD465" t="s">
        <v>265</v>
      </c>
      <c r="AE465" t="s">
        <v>265</v>
      </c>
      <c r="AF465" t="s">
        <v>266</v>
      </c>
      <c r="AG465" t="s">
        <v>265</v>
      </c>
      <c r="AH465" t="s">
        <v>265</v>
      </c>
      <c r="AI465" t="s">
        <v>265</v>
      </c>
      <c r="AJ465" t="s">
        <v>265</v>
      </c>
      <c r="AL465" t="str">
        <f>IF(SUNA_AGENCY_EN[[#This Row],[relevancy_classification_english]]="Relevant","مناسب",IF(SUNA_AGENCY_EN[[#This Row],[relevancy_classification_english]]="Relevant","عَرَضِيّ",""))</f>
        <v/>
      </c>
      <c r="AN465" t="str">
        <f>IF(SUNA_AGENCY_EN[[#This Row],[sentiment_analysis_english]]="Negative","سلبي",IF(SUNA_AGENCY_EN[[#This Row],[sentiment_analysis_english]]="Neutral","حيادي",IF(SUNA_AGENCY_EN[[#This Row],[sentiment_analysis_english]]="Positive","إيجابي","")))</f>
        <v/>
      </c>
      <c r="AO465" t="str">
        <f>INDEX(TextClassificationList[],MATCH(SUNA_AGENCY_EN[[#This Row],[text_classification_arabic]],TextClassificationList[text_classification_arabic],0),1)</f>
        <v>Politics</v>
      </c>
      <c r="AP465" t="s">
        <v>174</v>
      </c>
      <c r="AQ465" t="e">
        <f>INDEX(TextClassificationList[],MATCH(SUNA_AGENCY_EN[[#This Row],[text_classification_arabic2]],TextClassificationList[text_classification_arabic],0),1)</f>
        <v>#N/A</v>
      </c>
      <c r="AS465" t="e">
        <f>INDEX(TextClassificationList[],MATCH(SUNA_AGENCY_EN[[#This Row],[text_classification_arabic3]],TextClassificationList[text_classification_arabic],0),1)</f>
        <v>#N/A</v>
      </c>
      <c r="AU465" t="e">
        <f>INDEX(TextClassificationList[],MATCH(SUNA_AGENCY_EN[[#This Row],[text_classification_arabic3]],TextClassificationList[text_classification_arabic],0),1)</f>
        <v>#N/A</v>
      </c>
      <c r="AW465" t="e">
        <f>INDEX(TextClassificationList[],MATCH(SUNA_AGENCY_EN[[#This Row],[text_classification_arabic5]],TextClassificationList[text_classification_arabic],0),1)</f>
        <v>#N/A</v>
      </c>
    </row>
    <row r="466" spans="1:49" x14ac:dyDescent="0.2">
      <c r="A466">
        <v>1.6074611563517706E+18</v>
      </c>
      <c r="B466">
        <v>1.6074611563517706E+18</v>
      </c>
      <c r="C466" t="s">
        <v>3082</v>
      </c>
      <c r="D466" s="1">
        <v>44921</v>
      </c>
      <c r="E466" s="2">
        <v>0.9025347222222222</v>
      </c>
      <c r="F466">
        <v>200</v>
      </c>
      <c r="G466">
        <v>1.4671198087391683E+18</v>
      </c>
      <c r="H466" t="s">
        <v>295</v>
      </c>
      <c r="I466" t="s">
        <v>296</v>
      </c>
      <c r="J466" t="s">
        <v>265</v>
      </c>
      <c r="K466" t="s">
        <v>3083</v>
      </c>
      <c r="L466" t="s">
        <v>272</v>
      </c>
      <c r="M466" t="s">
        <v>266</v>
      </c>
      <c r="N466" t="s">
        <v>3084</v>
      </c>
      <c r="O466" t="s">
        <v>3085</v>
      </c>
      <c r="P466">
        <v>0</v>
      </c>
      <c r="Q466">
        <v>0</v>
      </c>
      <c r="R466">
        <v>0</v>
      </c>
      <c r="S466" t="s">
        <v>300</v>
      </c>
      <c r="T466" t="s">
        <v>266</v>
      </c>
      <c r="U466" t="s">
        <v>3086</v>
      </c>
      <c r="V466" t="b">
        <v>0</v>
      </c>
      <c r="W466" t="s">
        <v>265</v>
      </c>
      <c r="X466">
        <v>1</v>
      </c>
      <c r="Y466" t="s">
        <v>3087</v>
      </c>
      <c r="Z466" t="s">
        <v>265</v>
      </c>
      <c r="AA466" t="s">
        <v>265</v>
      </c>
      <c r="AB466" t="s">
        <v>265</v>
      </c>
      <c r="AC466" t="s">
        <v>265</v>
      </c>
      <c r="AD466" t="s">
        <v>265</v>
      </c>
      <c r="AE466" t="s">
        <v>265</v>
      </c>
      <c r="AF466" t="s">
        <v>266</v>
      </c>
      <c r="AG466" t="s">
        <v>265</v>
      </c>
      <c r="AH466" t="s">
        <v>265</v>
      </c>
      <c r="AI466" t="s">
        <v>265</v>
      </c>
      <c r="AJ466" t="s">
        <v>265</v>
      </c>
      <c r="AL466" t="str">
        <f>IF(SUNA_AGENCY_EN[[#This Row],[relevancy_classification_english]]="Relevant","مناسب",IF(SUNA_AGENCY_EN[[#This Row],[relevancy_classification_english]]="Relevant","عَرَضِيّ",""))</f>
        <v/>
      </c>
      <c r="AN466" t="str">
        <f>IF(SUNA_AGENCY_EN[[#This Row],[sentiment_analysis_english]]="Negative","سلبي",IF(SUNA_AGENCY_EN[[#This Row],[sentiment_analysis_english]]="Neutral","حيادي",IF(SUNA_AGENCY_EN[[#This Row],[sentiment_analysis_english]]="Positive","إيجابي","")))</f>
        <v/>
      </c>
      <c r="AO466" t="str">
        <f>INDEX(TextClassificationList[],MATCH(SUNA_AGENCY_EN[[#This Row],[text_classification_arabic]],TextClassificationList[text_classification_arabic],0),1)</f>
        <v>Politics</v>
      </c>
      <c r="AP466" t="s">
        <v>174</v>
      </c>
      <c r="AQ466" t="e">
        <f>INDEX(TextClassificationList[],MATCH(SUNA_AGENCY_EN[[#This Row],[text_classification_arabic2]],TextClassificationList[text_classification_arabic],0),1)</f>
        <v>#N/A</v>
      </c>
      <c r="AS466" t="e">
        <f>INDEX(TextClassificationList[],MATCH(SUNA_AGENCY_EN[[#This Row],[text_classification_arabic3]],TextClassificationList[text_classification_arabic],0),1)</f>
        <v>#N/A</v>
      </c>
      <c r="AU466" t="e">
        <f>INDEX(TextClassificationList[],MATCH(SUNA_AGENCY_EN[[#This Row],[text_classification_arabic3]],TextClassificationList[text_classification_arabic],0),1)</f>
        <v>#N/A</v>
      </c>
      <c r="AW466" t="e">
        <f>INDEX(TextClassificationList[],MATCH(SUNA_AGENCY_EN[[#This Row],[text_classification_arabic5]],TextClassificationList[text_classification_arabic],0),1)</f>
        <v>#N/A</v>
      </c>
    </row>
    <row r="467" spans="1:49" x14ac:dyDescent="0.2">
      <c r="A467">
        <v>1.6074608246998712E+18</v>
      </c>
      <c r="B467">
        <v>1.6074608246998712E+18</v>
      </c>
      <c r="C467" t="s">
        <v>3088</v>
      </c>
      <c r="D467" s="1">
        <v>44921</v>
      </c>
      <c r="E467" s="2">
        <v>0.90162037037037035</v>
      </c>
      <c r="F467">
        <v>200</v>
      </c>
      <c r="G467">
        <v>1.4671198087391683E+18</v>
      </c>
      <c r="H467" t="s">
        <v>295</v>
      </c>
      <c r="I467" t="s">
        <v>296</v>
      </c>
      <c r="J467" t="s">
        <v>265</v>
      </c>
      <c r="K467" t="s">
        <v>3089</v>
      </c>
      <c r="L467" t="s">
        <v>272</v>
      </c>
      <c r="M467" t="s">
        <v>266</v>
      </c>
      <c r="N467" t="s">
        <v>3090</v>
      </c>
      <c r="O467" t="s">
        <v>3091</v>
      </c>
      <c r="P467">
        <v>0</v>
      </c>
      <c r="Q467">
        <v>0</v>
      </c>
      <c r="R467">
        <v>1</v>
      </c>
      <c r="S467" t="s">
        <v>300</v>
      </c>
      <c r="T467" t="s">
        <v>266</v>
      </c>
      <c r="U467" t="s">
        <v>3092</v>
      </c>
      <c r="V467" t="b">
        <v>0</v>
      </c>
      <c r="W467" t="s">
        <v>265</v>
      </c>
      <c r="X467">
        <v>1</v>
      </c>
      <c r="Y467" t="s">
        <v>3093</v>
      </c>
      <c r="Z467" t="s">
        <v>265</v>
      </c>
      <c r="AA467" t="s">
        <v>265</v>
      </c>
      <c r="AB467" t="s">
        <v>265</v>
      </c>
      <c r="AC467" t="s">
        <v>265</v>
      </c>
      <c r="AD467" t="s">
        <v>265</v>
      </c>
      <c r="AE467" t="s">
        <v>265</v>
      </c>
      <c r="AF467" t="s">
        <v>266</v>
      </c>
      <c r="AG467" t="s">
        <v>265</v>
      </c>
      <c r="AH467" t="s">
        <v>265</v>
      </c>
      <c r="AI467" t="s">
        <v>265</v>
      </c>
      <c r="AJ467" t="s">
        <v>265</v>
      </c>
      <c r="AL467" t="str">
        <f>IF(SUNA_AGENCY_EN[[#This Row],[relevancy_classification_english]]="Relevant","مناسب",IF(SUNA_AGENCY_EN[[#This Row],[relevancy_classification_english]]="Relevant","عَرَضِيّ",""))</f>
        <v/>
      </c>
      <c r="AN467" t="str">
        <f>IF(SUNA_AGENCY_EN[[#This Row],[sentiment_analysis_english]]="Negative","سلبي",IF(SUNA_AGENCY_EN[[#This Row],[sentiment_analysis_english]]="Neutral","حيادي",IF(SUNA_AGENCY_EN[[#This Row],[sentiment_analysis_english]]="Positive","إيجابي","")))</f>
        <v/>
      </c>
      <c r="AO467" t="str">
        <f>INDEX(TextClassificationList[],MATCH(SUNA_AGENCY_EN[[#This Row],[text_classification_arabic]],TextClassificationList[text_classification_arabic],0),1)</f>
        <v>Politics</v>
      </c>
      <c r="AP467" t="s">
        <v>174</v>
      </c>
      <c r="AQ467" t="e">
        <f>INDEX(TextClassificationList[],MATCH(SUNA_AGENCY_EN[[#This Row],[text_classification_arabic2]],TextClassificationList[text_classification_arabic],0),1)</f>
        <v>#N/A</v>
      </c>
      <c r="AS467" t="e">
        <f>INDEX(TextClassificationList[],MATCH(SUNA_AGENCY_EN[[#This Row],[text_classification_arabic3]],TextClassificationList[text_classification_arabic],0),1)</f>
        <v>#N/A</v>
      </c>
      <c r="AU467" t="e">
        <f>INDEX(TextClassificationList[],MATCH(SUNA_AGENCY_EN[[#This Row],[text_classification_arabic3]],TextClassificationList[text_classification_arabic],0),1)</f>
        <v>#N/A</v>
      </c>
      <c r="AW467" t="e">
        <f>INDEX(TextClassificationList[],MATCH(SUNA_AGENCY_EN[[#This Row],[text_classification_arabic5]],TextClassificationList[text_classification_arabic],0),1)</f>
        <v>#N/A</v>
      </c>
    </row>
    <row r="468" spans="1:49" x14ac:dyDescent="0.2">
      <c r="A468">
        <v>1.6074600571088609E+18</v>
      </c>
      <c r="B468">
        <v>1.6074600571088609E+18</v>
      </c>
      <c r="C468" t="s">
        <v>3094</v>
      </c>
      <c r="D468" s="1">
        <v>44921</v>
      </c>
      <c r="E468" s="2">
        <v>0.8995023148148148</v>
      </c>
      <c r="F468">
        <v>200</v>
      </c>
      <c r="G468">
        <v>1.4671198087391683E+18</v>
      </c>
      <c r="H468" t="s">
        <v>295</v>
      </c>
      <c r="I468" t="s">
        <v>296</v>
      </c>
      <c r="J468" t="s">
        <v>265</v>
      </c>
      <c r="K468" t="s">
        <v>3095</v>
      </c>
      <c r="L468" t="s">
        <v>272</v>
      </c>
      <c r="M468" t="s">
        <v>266</v>
      </c>
      <c r="N468" t="s">
        <v>3096</v>
      </c>
      <c r="O468" t="s">
        <v>3097</v>
      </c>
      <c r="P468">
        <v>0</v>
      </c>
      <c r="Q468">
        <v>0</v>
      </c>
      <c r="R468">
        <v>0</v>
      </c>
      <c r="S468" t="s">
        <v>300</v>
      </c>
      <c r="T468" t="s">
        <v>266</v>
      </c>
      <c r="U468" t="s">
        <v>3098</v>
      </c>
      <c r="V468" t="b">
        <v>0</v>
      </c>
      <c r="W468" t="s">
        <v>265</v>
      </c>
      <c r="X468">
        <v>1</v>
      </c>
      <c r="Y468" t="s">
        <v>3099</v>
      </c>
      <c r="Z468" t="s">
        <v>265</v>
      </c>
      <c r="AA468" t="s">
        <v>265</v>
      </c>
      <c r="AB468" t="s">
        <v>265</v>
      </c>
      <c r="AC468" t="s">
        <v>265</v>
      </c>
      <c r="AD468" t="s">
        <v>265</v>
      </c>
      <c r="AE468" t="s">
        <v>265</v>
      </c>
      <c r="AF468" t="s">
        <v>266</v>
      </c>
      <c r="AG468" t="s">
        <v>265</v>
      </c>
      <c r="AH468" t="s">
        <v>265</v>
      </c>
      <c r="AI468" t="s">
        <v>265</v>
      </c>
      <c r="AJ468" t="s">
        <v>265</v>
      </c>
      <c r="AL468" t="str">
        <f>IF(SUNA_AGENCY_EN[[#This Row],[relevancy_classification_english]]="Relevant","مناسب",IF(SUNA_AGENCY_EN[[#This Row],[relevancy_classification_english]]="Relevant","عَرَضِيّ",""))</f>
        <v/>
      </c>
      <c r="AN468" t="str">
        <f>IF(SUNA_AGENCY_EN[[#This Row],[sentiment_analysis_english]]="Negative","سلبي",IF(SUNA_AGENCY_EN[[#This Row],[sentiment_analysis_english]]="Neutral","حيادي",IF(SUNA_AGENCY_EN[[#This Row],[sentiment_analysis_english]]="Positive","إيجابي","")))</f>
        <v/>
      </c>
      <c r="AO468" t="str">
        <f>INDEX(TextClassificationList[],MATCH(SUNA_AGENCY_EN[[#This Row],[text_classification_arabic]],TextClassificationList[text_classification_arabic],0),1)</f>
        <v>Politics</v>
      </c>
      <c r="AP468" t="s">
        <v>174</v>
      </c>
      <c r="AQ468" t="e">
        <f>INDEX(TextClassificationList[],MATCH(SUNA_AGENCY_EN[[#This Row],[text_classification_arabic2]],TextClassificationList[text_classification_arabic],0),1)</f>
        <v>#N/A</v>
      </c>
      <c r="AS468" t="e">
        <f>INDEX(TextClassificationList[],MATCH(SUNA_AGENCY_EN[[#This Row],[text_classification_arabic3]],TextClassificationList[text_classification_arabic],0),1)</f>
        <v>#N/A</v>
      </c>
      <c r="AU468" t="e">
        <f>INDEX(TextClassificationList[],MATCH(SUNA_AGENCY_EN[[#This Row],[text_classification_arabic3]],TextClassificationList[text_classification_arabic],0),1)</f>
        <v>#N/A</v>
      </c>
      <c r="AW468" t="e">
        <f>INDEX(TextClassificationList[],MATCH(SUNA_AGENCY_EN[[#This Row],[text_classification_arabic5]],TextClassificationList[text_classification_arabic],0),1)</f>
        <v>#N/A</v>
      </c>
    </row>
    <row r="469" spans="1:49" x14ac:dyDescent="0.2">
      <c r="A469">
        <v>1.6074596283375329E+18</v>
      </c>
      <c r="B469">
        <v>1.6074596283375329E+18</v>
      </c>
      <c r="C469" t="s">
        <v>3100</v>
      </c>
      <c r="D469" s="1">
        <v>44921</v>
      </c>
      <c r="E469" s="2">
        <v>0.89832175925925928</v>
      </c>
      <c r="F469">
        <v>200</v>
      </c>
      <c r="G469">
        <v>1.4671198087391683E+18</v>
      </c>
      <c r="H469" t="s">
        <v>295</v>
      </c>
      <c r="I469" t="s">
        <v>296</v>
      </c>
      <c r="J469" t="s">
        <v>265</v>
      </c>
      <c r="K469" t="s">
        <v>3101</v>
      </c>
      <c r="L469" t="s">
        <v>272</v>
      </c>
      <c r="M469" t="s">
        <v>266</v>
      </c>
      <c r="N469" t="s">
        <v>3102</v>
      </c>
      <c r="O469" t="s">
        <v>3103</v>
      </c>
      <c r="P469">
        <v>0</v>
      </c>
      <c r="Q469">
        <v>0</v>
      </c>
      <c r="R469">
        <v>0</v>
      </c>
      <c r="S469" t="s">
        <v>300</v>
      </c>
      <c r="T469" t="s">
        <v>266</v>
      </c>
      <c r="U469" t="s">
        <v>3104</v>
      </c>
      <c r="V469" t="b">
        <v>0</v>
      </c>
      <c r="W469" t="s">
        <v>265</v>
      </c>
      <c r="X469">
        <v>1</v>
      </c>
      <c r="Y469" t="s">
        <v>3105</v>
      </c>
      <c r="Z469" t="s">
        <v>265</v>
      </c>
      <c r="AA469" t="s">
        <v>265</v>
      </c>
      <c r="AB469" t="s">
        <v>265</v>
      </c>
      <c r="AC469" t="s">
        <v>265</v>
      </c>
      <c r="AD469" t="s">
        <v>265</v>
      </c>
      <c r="AE469" t="s">
        <v>265</v>
      </c>
      <c r="AF469" t="s">
        <v>266</v>
      </c>
      <c r="AG469" t="s">
        <v>265</v>
      </c>
      <c r="AH469" t="s">
        <v>265</v>
      </c>
      <c r="AI469" t="s">
        <v>265</v>
      </c>
      <c r="AJ469" t="s">
        <v>265</v>
      </c>
      <c r="AL469" t="str">
        <f>IF(SUNA_AGENCY_EN[[#This Row],[relevancy_classification_english]]="Relevant","مناسب",IF(SUNA_AGENCY_EN[[#This Row],[relevancy_classification_english]]="Relevant","عَرَضِيّ",""))</f>
        <v/>
      </c>
      <c r="AN469" t="str">
        <f>IF(SUNA_AGENCY_EN[[#This Row],[sentiment_analysis_english]]="Negative","سلبي",IF(SUNA_AGENCY_EN[[#This Row],[sentiment_analysis_english]]="Neutral","حيادي",IF(SUNA_AGENCY_EN[[#This Row],[sentiment_analysis_english]]="Positive","إيجابي","")))</f>
        <v/>
      </c>
      <c r="AO469" t="str">
        <f>INDEX(TextClassificationList[],MATCH(SUNA_AGENCY_EN[[#This Row],[text_classification_arabic]],TextClassificationList[text_classification_arabic],0),1)</f>
        <v>Politics</v>
      </c>
      <c r="AP469" t="s">
        <v>174</v>
      </c>
      <c r="AQ469" t="e">
        <f>INDEX(TextClassificationList[],MATCH(SUNA_AGENCY_EN[[#This Row],[text_classification_arabic2]],TextClassificationList[text_classification_arabic],0),1)</f>
        <v>#N/A</v>
      </c>
      <c r="AS469" t="e">
        <f>INDEX(TextClassificationList[],MATCH(SUNA_AGENCY_EN[[#This Row],[text_classification_arabic3]],TextClassificationList[text_classification_arabic],0),1)</f>
        <v>#N/A</v>
      </c>
      <c r="AU469" t="e">
        <f>INDEX(TextClassificationList[],MATCH(SUNA_AGENCY_EN[[#This Row],[text_classification_arabic3]],TextClassificationList[text_classification_arabic],0),1)</f>
        <v>#N/A</v>
      </c>
      <c r="AW469" t="e">
        <f>INDEX(TextClassificationList[],MATCH(SUNA_AGENCY_EN[[#This Row],[text_classification_arabic5]],TextClassificationList[text_classification_arabic],0),1)</f>
        <v>#N/A</v>
      </c>
    </row>
    <row r="470" spans="1:49" x14ac:dyDescent="0.2">
      <c r="A470">
        <v>1.6074591807130583E+18</v>
      </c>
      <c r="B470">
        <v>1.6074591807130583E+18</v>
      </c>
      <c r="C470" t="s">
        <v>3106</v>
      </c>
      <c r="D470" s="1">
        <v>44921</v>
      </c>
      <c r="E470" s="2">
        <v>0.89708333333333334</v>
      </c>
      <c r="F470">
        <v>200</v>
      </c>
      <c r="G470">
        <v>1.4671198087391683E+18</v>
      </c>
      <c r="H470" t="s">
        <v>295</v>
      </c>
      <c r="I470" t="s">
        <v>296</v>
      </c>
      <c r="J470" t="s">
        <v>265</v>
      </c>
      <c r="K470" t="s">
        <v>3107</v>
      </c>
      <c r="L470" t="s">
        <v>272</v>
      </c>
      <c r="M470" t="s">
        <v>266</v>
      </c>
      <c r="N470" t="s">
        <v>3108</v>
      </c>
      <c r="O470" t="s">
        <v>3109</v>
      </c>
      <c r="P470">
        <v>0</v>
      </c>
      <c r="Q470">
        <v>0</v>
      </c>
      <c r="R470">
        <v>0</v>
      </c>
      <c r="S470" t="s">
        <v>300</v>
      </c>
      <c r="T470" t="s">
        <v>266</v>
      </c>
      <c r="U470" t="s">
        <v>3110</v>
      </c>
      <c r="V470" t="b">
        <v>0</v>
      </c>
      <c r="W470" t="s">
        <v>265</v>
      </c>
      <c r="X470">
        <v>1</v>
      </c>
      <c r="Y470" t="s">
        <v>3111</v>
      </c>
      <c r="Z470" t="s">
        <v>265</v>
      </c>
      <c r="AA470" t="s">
        <v>265</v>
      </c>
      <c r="AB470" t="s">
        <v>265</v>
      </c>
      <c r="AC470" t="s">
        <v>265</v>
      </c>
      <c r="AD470" t="s">
        <v>265</v>
      </c>
      <c r="AE470" t="s">
        <v>265</v>
      </c>
      <c r="AF470" t="s">
        <v>266</v>
      </c>
      <c r="AG470" t="s">
        <v>265</v>
      </c>
      <c r="AH470" t="s">
        <v>265</v>
      </c>
      <c r="AI470" t="s">
        <v>265</v>
      </c>
      <c r="AJ470" t="s">
        <v>265</v>
      </c>
      <c r="AL470" t="str">
        <f>IF(SUNA_AGENCY_EN[[#This Row],[relevancy_classification_english]]="Relevant","مناسب",IF(SUNA_AGENCY_EN[[#This Row],[relevancy_classification_english]]="Relevant","عَرَضِيّ",""))</f>
        <v/>
      </c>
      <c r="AN470" t="str">
        <f>IF(SUNA_AGENCY_EN[[#This Row],[sentiment_analysis_english]]="Negative","سلبي",IF(SUNA_AGENCY_EN[[#This Row],[sentiment_analysis_english]]="Neutral","حيادي",IF(SUNA_AGENCY_EN[[#This Row],[sentiment_analysis_english]]="Positive","إيجابي","")))</f>
        <v/>
      </c>
      <c r="AO470" t="str">
        <f>INDEX(TextClassificationList[],MATCH(SUNA_AGENCY_EN[[#This Row],[text_classification_arabic]],TextClassificationList[text_classification_arabic],0),1)</f>
        <v>Politics</v>
      </c>
      <c r="AP470" t="s">
        <v>174</v>
      </c>
      <c r="AQ470" t="e">
        <f>INDEX(TextClassificationList[],MATCH(SUNA_AGENCY_EN[[#This Row],[text_classification_arabic2]],TextClassificationList[text_classification_arabic],0),1)</f>
        <v>#N/A</v>
      </c>
      <c r="AS470" t="e">
        <f>INDEX(TextClassificationList[],MATCH(SUNA_AGENCY_EN[[#This Row],[text_classification_arabic3]],TextClassificationList[text_classification_arabic],0),1)</f>
        <v>#N/A</v>
      </c>
      <c r="AU470" t="e">
        <f>INDEX(TextClassificationList[],MATCH(SUNA_AGENCY_EN[[#This Row],[text_classification_arabic3]],TextClassificationList[text_classification_arabic],0),1)</f>
        <v>#N/A</v>
      </c>
      <c r="AW470" t="e">
        <f>INDEX(TextClassificationList[],MATCH(SUNA_AGENCY_EN[[#This Row],[text_classification_arabic5]],TextClassificationList[text_classification_arabic],0),1)</f>
        <v>#N/A</v>
      </c>
    </row>
    <row r="471" spans="1:49" x14ac:dyDescent="0.2">
      <c r="A471">
        <v>1.6071141780320133E+18</v>
      </c>
      <c r="B471">
        <v>1.6071141780320133E+18</v>
      </c>
      <c r="C471" t="s">
        <v>3112</v>
      </c>
      <c r="D471" s="1">
        <v>44920</v>
      </c>
      <c r="E471" s="2">
        <v>0.94505787037037037</v>
      </c>
      <c r="F471">
        <v>200</v>
      </c>
      <c r="G471">
        <v>1.4671198087391683E+18</v>
      </c>
      <c r="H471" t="s">
        <v>295</v>
      </c>
      <c r="I471" t="s">
        <v>296</v>
      </c>
      <c r="J471" t="s">
        <v>265</v>
      </c>
      <c r="K471" t="s">
        <v>3113</v>
      </c>
      <c r="L471" t="s">
        <v>272</v>
      </c>
      <c r="M471" t="s">
        <v>266</v>
      </c>
      <c r="N471" t="s">
        <v>3114</v>
      </c>
      <c r="O471" t="s">
        <v>3115</v>
      </c>
      <c r="P471">
        <v>0</v>
      </c>
      <c r="Q471">
        <v>0</v>
      </c>
      <c r="R471">
        <v>0</v>
      </c>
      <c r="S471" t="s">
        <v>266</v>
      </c>
      <c r="T471" t="s">
        <v>266</v>
      </c>
      <c r="U471" t="s">
        <v>3116</v>
      </c>
      <c r="V471" t="b">
        <v>0</v>
      </c>
      <c r="W471" t="s">
        <v>265</v>
      </c>
      <c r="X471">
        <v>1</v>
      </c>
      <c r="Y471" t="s">
        <v>3117</v>
      </c>
      <c r="Z471" t="s">
        <v>265</v>
      </c>
      <c r="AA471" t="s">
        <v>265</v>
      </c>
      <c r="AB471" t="s">
        <v>265</v>
      </c>
      <c r="AC471" t="s">
        <v>265</v>
      </c>
      <c r="AD471" t="s">
        <v>265</v>
      </c>
      <c r="AE471" t="s">
        <v>265</v>
      </c>
      <c r="AF471" t="s">
        <v>266</v>
      </c>
      <c r="AG471" t="s">
        <v>265</v>
      </c>
      <c r="AH471" t="s">
        <v>265</v>
      </c>
      <c r="AI471" t="s">
        <v>265</v>
      </c>
      <c r="AJ471" t="s">
        <v>265</v>
      </c>
      <c r="AL471" t="str">
        <f>IF(SUNA_AGENCY_EN[[#This Row],[relevancy_classification_english]]="Relevant","مناسب",IF(SUNA_AGENCY_EN[[#This Row],[relevancy_classification_english]]="Relevant","عَرَضِيّ",""))</f>
        <v/>
      </c>
      <c r="AN471" t="str">
        <f>IF(SUNA_AGENCY_EN[[#This Row],[sentiment_analysis_english]]="Negative","سلبي",IF(SUNA_AGENCY_EN[[#This Row],[sentiment_analysis_english]]="Neutral","حيادي",IF(SUNA_AGENCY_EN[[#This Row],[sentiment_analysis_english]]="Positive","إيجابي","")))</f>
        <v/>
      </c>
      <c r="AO471" t="str">
        <f>INDEX(TextClassificationList[],MATCH(SUNA_AGENCY_EN[[#This Row],[text_classification_arabic]],TextClassificationList[text_classification_arabic],0),1)</f>
        <v>Politics</v>
      </c>
      <c r="AP471" t="s">
        <v>174</v>
      </c>
      <c r="AQ471" t="e">
        <f>INDEX(TextClassificationList[],MATCH(SUNA_AGENCY_EN[[#This Row],[text_classification_arabic2]],TextClassificationList[text_classification_arabic],0),1)</f>
        <v>#N/A</v>
      </c>
      <c r="AS471" t="e">
        <f>INDEX(TextClassificationList[],MATCH(SUNA_AGENCY_EN[[#This Row],[text_classification_arabic3]],TextClassificationList[text_classification_arabic],0),1)</f>
        <v>#N/A</v>
      </c>
      <c r="AU471" t="e">
        <f>INDEX(TextClassificationList[],MATCH(SUNA_AGENCY_EN[[#This Row],[text_classification_arabic3]],TextClassificationList[text_classification_arabic],0),1)</f>
        <v>#N/A</v>
      </c>
      <c r="AW471" t="e">
        <f>INDEX(TextClassificationList[],MATCH(SUNA_AGENCY_EN[[#This Row],[text_classification_arabic5]],TextClassificationList[text_classification_arabic],0),1)</f>
        <v>#N/A</v>
      </c>
    </row>
    <row r="472" spans="1:49" x14ac:dyDescent="0.2">
      <c r="A472">
        <v>1.6070843512205804E+18</v>
      </c>
      <c r="B472">
        <v>1.6070843512205804E+18</v>
      </c>
      <c r="C472" t="s">
        <v>3118</v>
      </c>
      <c r="D472" s="1">
        <v>44920</v>
      </c>
      <c r="E472" s="2">
        <v>0.86275462962962968</v>
      </c>
      <c r="F472">
        <v>200</v>
      </c>
      <c r="G472">
        <v>1.4671198087391683E+18</v>
      </c>
      <c r="H472" t="s">
        <v>295</v>
      </c>
      <c r="I472" t="s">
        <v>296</v>
      </c>
      <c r="J472" t="s">
        <v>265</v>
      </c>
      <c r="K472" t="s">
        <v>3119</v>
      </c>
      <c r="L472" t="s">
        <v>272</v>
      </c>
      <c r="M472" t="s">
        <v>266</v>
      </c>
      <c r="N472" t="s">
        <v>3120</v>
      </c>
      <c r="O472" t="s">
        <v>3121</v>
      </c>
      <c r="P472">
        <v>0</v>
      </c>
      <c r="Q472">
        <v>0</v>
      </c>
      <c r="R472">
        <v>0</v>
      </c>
      <c r="S472" t="s">
        <v>300</v>
      </c>
      <c r="T472" t="s">
        <v>266</v>
      </c>
      <c r="U472" t="s">
        <v>3122</v>
      </c>
      <c r="V472" t="b">
        <v>0</v>
      </c>
      <c r="W472" t="s">
        <v>265</v>
      </c>
      <c r="X472">
        <v>1</v>
      </c>
      <c r="Y472" t="s">
        <v>3123</v>
      </c>
      <c r="Z472" t="s">
        <v>265</v>
      </c>
      <c r="AA472" t="s">
        <v>265</v>
      </c>
      <c r="AB472" t="s">
        <v>265</v>
      </c>
      <c r="AC472" t="s">
        <v>265</v>
      </c>
      <c r="AD472" t="s">
        <v>265</v>
      </c>
      <c r="AE472" t="s">
        <v>265</v>
      </c>
      <c r="AF472" t="s">
        <v>266</v>
      </c>
      <c r="AG472" t="s">
        <v>265</v>
      </c>
      <c r="AH472" t="s">
        <v>265</v>
      </c>
      <c r="AI472" t="s">
        <v>265</v>
      </c>
      <c r="AJ472" t="s">
        <v>265</v>
      </c>
      <c r="AL472" t="str">
        <f>IF(SUNA_AGENCY_EN[[#This Row],[relevancy_classification_english]]="Relevant","مناسب",IF(SUNA_AGENCY_EN[[#This Row],[relevancy_classification_english]]="Relevant","عَرَضِيّ",""))</f>
        <v/>
      </c>
      <c r="AN472" t="str">
        <f>IF(SUNA_AGENCY_EN[[#This Row],[sentiment_analysis_english]]="Negative","سلبي",IF(SUNA_AGENCY_EN[[#This Row],[sentiment_analysis_english]]="Neutral","حيادي",IF(SUNA_AGENCY_EN[[#This Row],[sentiment_analysis_english]]="Positive","إيجابي","")))</f>
        <v/>
      </c>
      <c r="AO472" t="str">
        <f>INDEX(TextClassificationList[],MATCH(SUNA_AGENCY_EN[[#This Row],[text_classification_arabic]],TextClassificationList[text_classification_arabic],0),1)</f>
        <v>Politics</v>
      </c>
      <c r="AP472" t="s">
        <v>174</v>
      </c>
      <c r="AQ472" t="e">
        <f>INDEX(TextClassificationList[],MATCH(SUNA_AGENCY_EN[[#This Row],[text_classification_arabic2]],TextClassificationList[text_classification_arabic],0),1)</f>
        <v>#N/A</v>
      </c>
      <c r="AS472" t="e">
        <f>INDEX(TextClassificationList[],MATCH(SUNA_AGENCY_EN[[#This Row],[text_classification_arabic3]],TextClassificationList[text_classification_arabic],0),1)</f>
        <v>#N/A</v>
      </c>
      <c r="AU472" t="e">
        <f>INDEX(TextClassificationList[],MATCH(SUNA_AGENCY_EN[[#This Row],[text_classification_arabic3]],TextClassificationList[text_classification_arabic],0),1)</f>
        <v>#N/A</v>
      </c>
      <c r="AW472" t="e">
        <f>INDEX(TextClassificationList[],MATCH(SUNA_AGENCY_EN[[#This Row],[text_classification_arabic5]],TextClassificationList[text_classification_arabic],0),1)</f>
        <v>#N/A</v>
      </c>
    </row>
    <row r="473" spans="1:49" x14ac:dyDescent="0.2">
      <c r="A473">
        <v>1.6070827628041216E+18</v>
      </c>
      <c r="B473">
        <v>1.6070827628041216E+18</v>
      </c>
      <c r="C473" t="s">
        <v>3124</v>
      </c>
      <c r="D473" s="1">
        <v>44920</v>
      </c>
      <c r="E473" s="2">
        <v>0.85836805555555551</v>
      </c>
      <c r="F473">
        <v>200</v>
      </c>
      <c r="G473">
        <v>1.4671198087391683E+18</v>
      </c>
      <c r="H473" t="s">
        <v>295</v>
      </c>
      <c r="I473" t="s">
        <v>296</v>
      </c>
      <c r="J473" t="s">
        <v>265</v>
      </c>
      <c r="K473" t="s">
        <v>3125</v>
      </c>
      <c r="L473" t="s">
        <v>272</v>
      </c>
      <c r="M473" t="s">
        <v>266</v>
      </c>
      <c r="N473" t="s">
        <v>3126</v>
      </c>
      <c r="O473" t="s">
        <v>3127</v>
      </c>
      <c r="P473">
        <v>0</v>
      </c>
      <c r="Q473">
        <v>0</v>
      </c>
      <c r="R473">
        <v>0</v>
      </c>
      <c r="S473" t="s">
        <v>300</v>
      </c>
      <c r="T473" t="s">
        <v>266</v>
      </c>
      <c r="U473" t="s">
        <v>3128</v>
      </c>
      <c r="V473" t="b">
        <v>0</v>
      </c>
      <c r="W473" t="s">
        <v>265</v>
      </c>
      <c r="X473">
        <v>1</v>
      </c>
      <c r="Y473" t="s">
        <v>3129</v>
      </c>
      <c r="Z473" t="s">
        <v>265</v>
      </c>
      <c r="AA473" t="s">
        <v>265</v>
      </c>
      <c r="AB473" t="s">
        <v>265</v>
      </c>
      <c r="AC473" t="s">
        <v>265</v>
      </c>
      <c r="AD473" t="s">
        <v>265</v>
      </c>
      <c r="AE473" t="s">
        <v>265</v>
      </c>
      <c r="AF473" t="s">
        <v>266</v>
      </c>
      <c r="AG473" t="s">
        <v>265</v>
      </c>
      <c r="AH473" t="s">
        <v>265</v>
      </c>
      <c r="AI473" t="s">
        <v>265</v>
      </c>
      <c r="AJ473" t="s">
        <v>265</v>
      </c>
      <c r="AL473" t="str">
        <f>IF(SUNA_AGENCY_EN[[#This Row],[relevancy_classification_english]]="Relevant","مناسب",IF(SUNA_AGENCY_EN[[#This Row],[relevancy_classification_english]]="Relevant","عَرَضِيّ",""))</f>
        <v/>
      </c>
      <c r="AN473" t="str">
        <f>IF(SUNA_AGENCY_EN[[#This Row],[sentiment_analysis_english]]="Negative","سلبي",IF(SUNA_AGENCY_EN[[#This Row],[sentiment_analysis_english]]="Neutral","حيادي",IF(SUNA_AGENCY_EN[[#This Row],[sentiment_analysis_english]]="Positive","إيجابي","")))</f>
        <v/>
      </c>
      <c r="AO473" t="str">
        <f>INDEX(TextClassificationList[],MATCH(SUNA_AGENCY_EN[[#This Row],[text_classification_arabic]],TextClassificationList[text_classification_arabic],0),1)</f>
        <v>Politics</v>
      </c>
      <c r="AP473" t="s">
        <v>174</v>
      </c>
      <c r="AQ473" t="e">
        <f>INDEX(TextClassificationList[],MATCH(SUNA_AGENCY_EN[[#This Row],[text_classification_arabic2]],TextClassificationList[text_classification_arabic],0),1)</f>
        <v>#N/A</v>
      </c>
      <c r="AS473" t="e">
        <f>INDEX(TextClassificationList[],MATCH(SUNA_AGENCY_EN[[#This Row],[text_classification_arabic3]],TextClassificationList[text_classification_arabic],0),1)</f>
        <v>#N/A</v>
      </c>
      <c r="AU473" t="e">
        <f>INDEX(TextClassificationList[],MATCH(SUNA_AGENCY_EN[[#This Row],[text_classification_arabic3]],TextClassificationList[text_classification_arabic],0),1)</f>
        <v>#N/A</v>
      </c>
      <c r="AW473" t="e">
        <f>INDEX(TextClassificationList[],MATCH(SUNA_AGENCY_EN[[#This Row],[text_classification_arabic5]],TextClassificationList[text_classification_arabic],0),1)</f>
        <v>#N/A</v>
      </c>
    </row>
    <row r="474" spans="1:49" x14ac:dyDescent="0.2">
      <c r="A474">
        <v>1.6070808892841984E+18</v>
      </c>
      <c r="B474">
        <v>1.6070808892841984E+18</v>
      </c>
      <c r="C474" t="s">
        <v>3130</v>
      </c>
      <c r="D474" s="1">
        <v>44920</v>
      </c>
      <c r="E474" s="2">
        <v>0.85319444444444448</v>
      </c>
      <c r="F474">
        <v>200</v>
      </c>
      <c r="G474">
        <v>1.4671198087391683E+18</v>
      </c>
      <c r="H474" t="s">
        <v>295</v>
      </c>
      <c r="I474" t="s">
        <v>296</v>
      </c>
      <c r="J474" t="s">
        <v>265</v>
      </c>
      <c r="K474" t="s">
        <v>3131</v>
      </c>
      <c r="L474" t="s">
        <v>272</v>
      </c>
      <c r="M474" t="s">
        <v>266</v>
      </c>
      <c r="N474" t="s">
        <v>3132</v>
      </c>
      <c r="O474" t="s">
        <v>3133</v>
      </c>
      <c r="P474">
        <v>0</v>
      </c>
      <c r="Q474">
        <v>0</v>
      </c>
      <c r="R474">
        <v>0</v>
      </c>
      <c r="S474" t="s">
        <v>300</v>
      </c>
      <c r="T474" t="s">
        <v>266</v>
      </c>
      <c r="U474" t="s">
        <v>3134</v>
      </c>
      <c r="V474" t="b">
        <v>0</v>
      </c>
      <c r="W474" t="s">
        <v>265</v>
      </c>
      <c r="X474">
        <v>1</v>
      </c>
      <c r="Y474" t="s">
        <v>3135</v>
      </c>
      <c r="Z474" t="s">
        <v>265</v>
      </c>
      <c r="AA474" t="s">
        <v>265</v>
      </c>
      <c r="AB474" t="s">
        <v>265</v>
      </c>
      <c r="AC474" t="s">
        <v>265</v>
      </c>
      <c r="AD474" t="s">
        <v>265</v>
      </c>
      <c r="AE474" t="s">
        <v>265</v>
      </c>
      <c r="AF474" t="s">
        <v>266</v>
      </c>
      <c r="AG474" t="s">
        <v>265</v>
      </c>
      <c r="AH474" t="s">
        <v>265</v>
      </c>
      <c r="AI474" t="s">
        <v>265</v>
      </c>
      <c r="AJ474" t="s">
        <v>265</v>
      </c>
      <c r="AL474" t="str">
        <f>IF(SUNA_AGENCY_EN[[#This Row],[relevancy_classification_english]]="Relevant","مناسب",IF(SUNA_AGENCY_EN[[#This Row],[relevancy_classification_english]]="Relevant","عَرَضِيّ",""))</f>
        <v/>
      </c>
      <c r="AN474" t="str">
        <f>IF(SUNA_AGENCY_EN[[#This Row],[sentiment_analysis_english]]="Negative","سلبي",IF(SUNA_AGENCY_EN[[#This Row],[sentiment_analysis_english]]="Neutral","حيادي",IF(SUNA_AGENCY_EN[[#This Row],[sentiment_analysis_english]]="Positive","إيجابي","")))</f>
        <v/>
      </c>
      <c r="AO474" t="str">
        <f>INDEX(TextClassificationList[],MATCH(SUNA_AGENCY_EN[[#This Row],[text_classification_arabic]],TextClassificationList[text_classification_arabic],0),1)</f>
        <v>Politics</v>
      </c>
      <c r="AP474" t="s">
        <v>174</v>
      </c>
      <c r="AQ474" t="e">
        <f>INDEX(TextClassificationList[],MATCH(SUNA_AGENCY_EN[[#This Row],[text_classification_arabic2]],TextClassificationList[text_classification_arabic],0),1)</f>
        <v>#N/A</v>
      </c>
      <c r="AS474" t="e">
        <f>INDEX(TextClassificationList[],MATCH(SUNA_AGENCY_EN[[#This Row],[text_classification_arabic3]],TextClassificationList[text_classification_arabic],0),1)</f>
        <v>#N/A</v>
      </c>
      <c r="AU474" t="e">
        <f>INDEX(TextClassificationList[],MATCH(SUNA_AGENCY_EN[[#This Row],[text_classification_arabic3]],TextClassificationList[text_classification_arabic],0),1)</f>
        <v>#N/A</v>
      </c>
      <c r="AW474" t="e">
        <f>INDEX(TextClassificationList[],MATCH(SUNA_AGENCY_EN[[#This Row],[text_classification_arabic5]],TextClassificationList[text_classification_arabic],0),1)</f>
        <v>#N/A</v>
      </c>
    </row>
    <row r="475" spans="1:49" x14ac:dyDescent="0.2">
      <c r="A475">
        <v>1.6070780851612836E+18</v>
      </c>
      <c r="B475">
        <v>1.6070780851612836E+18</v>
      </c>
      <c r="C475" t="s">
        <v>3136</v>
      </c>
      <c r="D475" s="1">
        <v>44920</v>
      </c>
      <c r="E475" s="2">
        <v>0.84546296296296297</v>
      </c>
      <c r="F475">
        <v>200</v>
      </c>
      <c r="G475">
        <v>1.4671198087391683E+18</v>
      </c>
      <c r="H475" t="s">
        <v>295</v>
      </c>
      <c r="I475" t="s">
        <v>296</v>
      </c>
      <c r="J475" t="s">
        <v>265</v>
      </c>
      <c r="K475" t="s">
        <v>3137</v>
      </c>
      <c r="L475" t="s">
        <v>272</v>
      </c>
      <c r="M475" t="s">
        <v>266</v>
      </c>
      <c r="N475" t="s">
        <v>3138</v>
      </c>
      <c r="O475" t="s">
        <v>3139</v>
      </c>
      <c r="P475">
        <v>0</v>
      </c>
      <c r="Q475">
        <v>0</v>
      </c>
      <c r="R475">
        <v>0</v>
      </c>
      <c r="S475" t="s">
        <v>300</v>
      </c>
      <c r="T475" t="s">
        <v>266</v>
      </c>
      <c r="U475" t="s">
        <v>3140</v>
      </c>
      <c r="V475" t="b">
        <v>0</v>
      </c>
      <c r="W475" t="s">
        <v>265</v>
      </c>
      <c r="X475">
        <v>1</v>
      </c>
      <c r="Y475" t="s">
        <v>3141</v>
      </c>
      <c r="Z475" t="s">
        <v>265</v>
      </c>
      <c r="AA475" t="s">
        <v>265</v>
      </c>
      <c r="AB475" t="s">
        <v>265</v>
      </c>
      <c r="AC475" t="s">
        <v>265</v>
      </c>
      <c r="AD475" t="s">
        <v>265</v>
      </c>
      <c r="AE475" t="s">
        <v>265</v>
      </c>
      <c r="AF475" t="s">
        <v>266</v>
      </c>
      <c r="AG475" t="s">
        <v>265</v>
      </c>
      <c r="AH475" t="s">
        <v>265</v>
      </c>
      <c r="AI475" t="s">
        <v>265</v>
      </c>
      <c r="AJ475" t="s">
        <v>265</v>
      </c>
      <c r="AL475" t="str">
        <f>IF(SUNA_AGENCY_EN[[#This Row],[relevancy_classification_english]]="Relevant","مناسب",IF(SUNA_AGENCY_EN[[#This Row],[relevancy_classification_english]]="Relevant","عَرَضِيّ",""))</f>
        <v/>
      </c>
      <c r="AN475" t="str">
        <f>IF(SUNA_AGENCY_EN[[#This Row],[sentiment_analysis_english]]="Negative","سلبي",IF(SUNA_AGENCY_EN[[#This Row],[sentiment_analysis_english]]="Neutral","حيادي",IF(SUNA_AGENCY_EN[[#This Row],[sentiment_analysis_english]]="Positive","إيجابي","")))</f>
        <v/>
      </c>
      <c r="AO475" t="str">
        <f>INDEX(TextClassificationList[],MATCH(SUNA_AGENCY_EN[[#This Row],[text_classification_arabic]],TextClassificationList[text_classification_arabic],0),1)</f>
        <v>Politics</v>
      </c>
      <c r="AP475" t="s">
        <v>174</v>
      </c>
      <c r="AQ475" t="e">
        <f>INDEX(TextClassificationList[],MATCH(SUNA_AGENCY_EN[[#This Row],[text_classification_arabic2]],TextClassificationList[text_classification_arabic],0),1)</f>
        <v>#N/A</v>
      </c>
      <c r="AS475" t="e">
        <f>INDEX(TextClassificationList[],MATCH(SUNA_AGENCY_EN[[#This Row],[text_classification_arabic3]],TextClassificationList[text_classification_arabic],0),1)</f>
        <v>#N/A</v>
      </c>
      <c r="AU475" t="e">
        <f>INDEX(TextClassificationList[],MATCH(SUNA_AGENCY_EN[[#This Row],[text_classification_arabic3]],TextClassificationList[text_classification_arabic],0),1)</f>
        <v>#N/A</v>
      </c>
      <c r="AW475" t="e">
        <f>INDEX(TextClassificationList[],MATCH(SUNA_AGENCY_EN[[#This Row],[text_classification_arabic5]],TextClassificationList[text_classification_arabic],0),1)</f>
        <v>#N/A</v>
      </c>
    </row>
    <row r="476" spans="1:49" x14ac:dyDescent="0.2">
      <c r="A476">
        <v>1.6069643231500861E+18</v>
      </c>
      <c r="B476">
        <v>1.6069643231500861E+18</v>
      </c>
      <c r="C476" t="s">
        <v>3142</v>
      </c>
      <c r="D476" s="1">
        <v>44920</v>
      </c>
      <c r="E476" s="2">
        <v>0.53153935185185186</v>
      </c>
      <c r="F476">
        <v>200</v>
      </c>
      <c r="G476">
        <v>1.4671198087391683E+18</v>
      </c>
      <c r="H476" t="s">
        <v>295</v>
      </c>
      <c r="I476" t="s">
        <v>296</v>
      </c>
      <c r="J476" t="s">
        <v>265</v>
      </c>
      <c r="K476" t="s">
        <v>3143</v>
      </c>
      <c r="L476" t="s">
        <v>272</v>
      </c>
      <c r="M476" t="s">
        <v>266</v>
      </c>
      <c r="N476" t="s">
        <v>3144</v>
      </c>
      <c r="O476" t="s">
        <v>3145</v>
      </c>
      <c r="P476">
        <v>0</v>
      </c>
      <c r="Q476">
        <v>0</v>
      </c>
      <c r="R476">
        <v>0</v>
      </c>
      <c r="S476" t="s">
        <v>300</v>
      </c>
      <c r="T476" t="s">
        <v>266</v>
      </c>
      <c r="U476" t="s">
        <v>3146</v>
      </c>
      <c r="V476" t="b">
        <v>0</v>
      </c>
      <c r="W476" t="s">
        <v>265</v>
      </c>
      <c r="X476">
        <v>1</v>
      </c>
      <c r="Y476" t="s">
        <v>3147</v>
      </c>
      <c r="Z476" t="s">
        <v>265</v>
      </c>
      <c r="AA476" t="s">
        <v>265</v>
      </c>
      <c r="AB476" t="s">
        <v>265</v>
      </c>
      <c r="AC476" t="s">
        <v>265</v>
      </c>
      <c r="AD476" t="s">
        <v>265</v>
      </c>
      <c r="AE476" t="s">
        <v>265</v>
      </c>
      <c r="AF476" t="s">
        <v>266</v>
      </c>
      <c r="AG476" t="s">
        <v>265</v>
      </c>
      <c r="AH476" t="s">
        <v>265</v>
      </c>
      <c r="AI476" t="s">
        <v>265</v>
      </c>
      <c r="AJ476" t="s">
        <v>265</v>
      </c>
      <c r="AL476" t="str">
        <f>IF(SUNA_AGENCY_EN[[#This Row],[relevancy_classification_english]]="Relevant","مناسب",IF(SUNA_AGENCY_EN[[#This Row],[relevancy_classification_english]]="Relevant","عَرَضِيّ",""))</f>
        <v/>
      </c>
      <c r="AN476" t="str">
        <f>IF(SUNA_AGENCY_EN[[#This Row],[sentiment_analysis_english]]="Negative","سلبي",IF(SUNA_AGENCY_EN[[#This Row],[sentiment_analysis_english]]="Neutral","حيادي",IF(SUNA_AGENCY_EN[[#This Row],[sentiment_analysis_english]]="Positive","إيجابي","")))</f>
        <v/>
      </c>
      <c r="AO476" t="str">
        <f>INDEX(TextClassificationList[],MATCH(SUNA_AGENCY_EN[[#This Row],[text_classification_arabic]],TextClassificationList[text_classification_arabic],0),1)</f>
        <v>Politics</v>
      </c>
      <c r="AP476" t="s">
        <v>174</v>
      </c>
      <c r="AQ476" t="e">
        <f>INDEX(TextClassificationList[],MATCH(SUNA_AGENCY_EN[[#This Row],[text_classification_arabic2]],TextClassificationList[text_classification_arabic],0),1)</f>
        <v>#N/A</v>
      </c>
      <c r="AS476" t="e">
        <f>INDEX(TextClassificationList[],MATCH(SUNA_AGENCY_EN[[#This Row],[text_classification_arabic3]],TextClassificationList[text_classification_arabic],0),1)</f>
        <v>#N/A</v>
      </c>
      <c r="AU476" t="e">
        <f>INDEX(TextClassificationList[],MATCH(SUNA_AGENCY_EN[[#This Row],[text_classification_arabic3]],TextClassificationList[text_classification_arabic],0),1)</f>
        <v>#N/A</v>
      </c>
      <c r="AW476" t="e">
        <f>INDEX(TextClassificationList[],MATCH(SUNA_AGENCY_EN[[#This Row],[text_classification_arabic5]],TextClassificationList[text_classification_arabic],0),1)</f>
        <v>#N/A</v>
      </c>
    </row>
    <row r="477" spans="1:49" x14ac:dyDescent="0.2">
      <c r="A477">
        <v>1.6067453283043942E+18</v>
      </c>
      <c r="B477">
        <v>1.6067453283043942E+18</v>
      </c>
      <c r="C477" t="s">
        <v>3148</v>
      </c>
      <c r="D477" s="1">
        <v>44919</v>
      </c>
      <c r="E477" s="2">
        <v>0.92722222222222217</v>
      </c>
      <c r="F477">
        <v>200</v>
      </c>
      <c r="G477">
        <v>1.4671198087391683E+18</v>
      </c>
      <c r="H477" t="s">
        <v>295</v>
      </c>
      <c r="I477" t="s">
        <v>296</v>
      </c>
      <c r="J477" t="s">
        <v>265</v>
      </c>
      <c r="K477" t="s">
        <v>3149</v>
      </c>
      <c r="L477" t="s">
        <v>272</v>
      </c>
      <c r="M477" t="s">
        <v>266</v>
      </c>
      <c r="N477" t="s">
        <v>3150</v>
      </c>
      <c r="O477" t="s">
        <v>3151</v>
      </c>
      <c r="P477">
        <v>0</v>
      </c>
      <c r="Q477">
        <v>1</v>
      </c>
      <c r="R477">
        <v>0</v>
      </c>
      <c r="S477" t="s">
        <v>2371</v>
      </c>
      <c r="T477" t="s">
        <v>266</v>
      </c>
      <c r="U477" t="s">
        <v>3152</v>
      </c>
      <c r="V477" t="b">
        <v>0</v>
      </c>
      <c r="W477" t="s">
        <v>265</v>
      </c>
      <c r="X477">
        <v>1</v>
      </c>
      <c r="Y477" t="s">
        <v>3153</v>
      </c>
      <c r="Z477" t="s">
        <v>265</v>
      </c>
      <c r="AA477" t="s">
        <v>265</v>
      </c>
      <c r="AB477" t="s">
        <v>265</v>
      </c>
      <c r="AC477" t="s">
        <v>265</v>
      </c>
      <c r="AD477" t="s">
        <v>265</v>
      </c>
      <c r="AE477" t="s">
        <v>265</v>
      </c>
      <c r="AF477" t="s">
        <v>266</v>
      </c>
      <c r="AG477" t="s">
        <v>265</v>
      </c>
      <c r="AH477" t="s">
        <v>265</v>
      </c>
      <c r="AI477" t="s">
        <v>265</v>
      </c>
      <c r="AJ477" t="s">
        <v>265</v>
      </c>
      <c r="AL477" t="str">
        <f>IF(SUNA_AGENCY_EN[[#This Row],[relevancy_classification_english]]="Relevant","مناسب",IF(SUNA_AGENCY_EN[[#This Row],[relevancy_classification_english]]="Relevant","عَرَضِيّ",""))</f>
        <v/>
      </c>
      <c r="AN477" t="str">
        <f>IF(SUNA_AGENCY_EN[[#This Row],[sentiment_analysis_english]]="Negative","سلبي",IF(SUNA_AGENCY_EN[[#This Row],[sentiment_analysis_english]]="Neutral","حيادي",IF(SUNA_AGENCY_EN[[#This Row],[sentiment_analysis_english]]="Positive","إيجابي","")))</f>
        <v/>
      </c>
      <c r="AO477" t="str">
        <f>INDEX(TextClassificationList[],MATCH(SUNA_AGENCY_EN[[#This Row],[text_classification_arabic]],TextClassificationList[text_classification_arabic],0),1)</f>
        <v>Politics</v>
      </c>
      <c r="AP477" t="s">
        <v>174</v>
      </c>
      <c r="AQ477" t="e">
        <f>INDEX(TextClassificationList[],MATCH(SUNA_AGENCY_EN[[#This Row],[text_classification_arabic2]],TextClassificationList[text_classification_arabic],0),1)</f>
        <v>#N/A</v>
      </c>
      <c r="AS477" t="e">
        <f>INDEX(TextClassificationList[],MATCH(SUNA_AGENCY_EN[[#This Row],[text_classification_arabic3]],TextClassificationList[text_classification_arabic],0),1)</f>
        <v>#N/A</v>
      </c>
      <c r="AU477" t="e">
        <f>INDEX(TextClassificationList[],MATCH(SUNA_AGENCY_EN[[#This Row],[text_classification_arabic3]],TextClassificationList[text_classification_arabic],0),1)</f>
        <v>#N/A</v>
      </c>
      <c r="AW477" t="e">
        <f>INDEX(TextClassificationList[],MATCH(SUNA_AGENCY_EN[[#This Row],[text_classification_arabic5]],TextClassificationList[text_classification_arabic],0),1)</f>
        <v>#N/A</v>
      </c>
    </row>
    <row r="478" spans="1:49" x14ac:dyDescent="0.2">
      <c r="A478">
        <v>1.6067440918443991E+18</v>
      </c>
      <c r="B478">
        <v>1.6067440918443991E+18</v>
      </c>
      <c r="C478" t="s">
        <v>3154</v>
      </c>
      <c r="D478" s="1">
        <v>44919</v>
      </c>
      <c r="E478" s="2">
        <v>0.92381944444444442</v>
      </c>
      <c r="F478">
        <v>200</v>
      </c>
      <c r="G478">
        <v>1.4671198087391683E+18</v>
      </c>
      <c r="H478" t="s">
        <v>295</v>
      </c>
      <c r="I478" t="s">
        <v>296</v>
      </c>
      <c r="J478" t="s">
        <v>265</v>
      </c>
      <c r="K478" t="s">
        <v>3155</v>
      </c>
      <c r="L478" t="s">
        <v>272</v>
      </c>
      <c r="M478" t="s">
        <v>266</v>
      </c>
      <c r="N478" t="s">
        <v>3156</v>
      </c>
      <c r="O478" t="s">
        <v>3157</v>
      </c>
      <c r="P478">
        <v>0</v>
      </c>
      <c r="Q478">
        <v>1</v>
      </c>
      <c r="R478">
        <v>0</v>
      </c>
      <c r="S478" t="s">
        <v>2371</v>
      </c>
      <c r="T478" t="s">
        <v>266</v>
      </c>
      <c r="U478" t="s">
        <v>3158</v>
      </c>
      <c r="V478" t="b">
        <v>0</v>
      </c>
      <c r="W478" t="s">
        <v>265</v>
      </c>
      <c r="X478">
        <v>1</v>
      </c>
      <c r="Y478" t="s">
        <v>3159</v>
      </c>
      <c r="Z478" t="s">
        <v>265</v>
      </c>
      <c r="AA478" t="s">
        <v>265</v>
      </c>
      <c r="AB478" t="s">
        <v>265</v>
      </c>
      <c r="AC478" t="s">
        <v>265</v>
      </c>
      <c r="AD478" t="s">
        <v>265</v>
      </c>
      <c r="AE478" t="s">
        <v>265</v>
      </c>
      <c r="AF478" t="s">
        <v>266</v>
      </c>
      <c r="AG478" t="s">
        <v>265</v>
      </c>
      <c r="AH478" t="s">
        <v>265</v>
      </c>
      <c r="AI478" t="s">
        <v>265</v>
      </c>
      <c r="AJ478" t="s">
        <v>265</v>
      </c>
      <c r="AL478" t="str">
        <f>IF(SUNA_AGENCY_EN[[#This Row],[relevancy_classification_english]]="Relevant","مناسب",IF(SUNA_AGENCY_EN[[#This Row],[relevancy_classification_english]]="Relevant","عَرَضِيّ",""))</f>
        <v/>
      </c>
      <c r="AN478" t="str">
        <f>IF(SUNA_AGENCY_EN[[#This Row],[sentiment_analysis_english]]="Negative","سلبي",IF(SUNA_AGENCY_EN[[#This Row],[sentiment_analysis_english]]="Neutral","حيادي",IF(SUNA_AGENCY_EN[[#This Row],[sentiment_analysis_english]]="Positive","إيجابي","")))</f>
        <v/>
      </c>
      <c r="AO478" t="str">
        <f>INDEX(TextClassificationList[],MATCH(SUNA_AGENCY_EN[[#This Row],[text_classification_arabic]],TextClassificationList[text_classification_arabic],0),1)</f>
        <v>Politics</v>
      </c>
      <c r="AP478" t="s">
        <v>174</v>
      </c>
      <c r="AQ478" t="e">
        <f>INDEX(TextClassificationList[],MATCH(SUNA_AGENCY_EN[[#This Row],[text_classification_arabic2]],TextClassificationList[text_classification_arabic],0),1)</f>
        <v>#N/A</v>
      </c>
      <c r="AS478" t="e">
        <f>INDEX(TextClassificationList[],MATCH(SUNA_AGENCY_EN[[#This Row],[text_classification_arabic3]],TextClassificationList[text_classification_arabic],0),1)</f>
        <v>#N/A</v>
      </c>
      <c r="AU478" t="e">
        <f>INDEX(TextClassificationList[],MATCH(SUNA_AGENCY_EN[[#This Row],[text_classification_arabic3]],TextClassificationList[text_classification_arabic],0),1)</f>
        <v>#N/A</v>
      </c>
      <c r="AW478" t="e">
        <f>INDEX(TextClassificationList[],MATCH(SUNA_AGENCY_EN[[#This Row],[text_classification_arabic5]],TextClassificationList[text_classification_arabic],0),1)</f>
        <v>#N/A</v>
      </c>
    </row>
    <row r="479" spans="1:49" x14ac:dyDescent="0.2">
      <c r="A479">
        <v>1.6066952688036127E+18</v>
      </c>
      <c r="B479">
        <v>1.6066952688036127E+18</v>
      </c>
      <c r="C479" t="s">
        <v>3160</v>
      </c>
      <c r="D479" s="1">
        <v>44919</v>
      </c>
      <c r="E479" s="2">
        <v>0.78908564814814819</v>
      </c>
      <c r="F479">
        <v>200</v>
      </c>
      <c r="G479">
        <v>1.4671198087391683E+18</v>
      </c>
      <c r="H479" t="s">
        <v>295</v>
      </c>
      <c r="I479" t="s">
        <v>296</v>
      </c>
      <c r="J479" t="s">
        <v>265</v>
      </c>
      <c r="K479" t="s">
        <v>3161</v>
      </c>
      <c r="L479" t="s">
        <v>272</v>
      </c>
      <c r="M479" t="s">
        <v>266</v>
      </c>
      <c r="N479" t="s">
        <v>3162</v>
      </c>
      <c r="O479" t="s">
        <v>3163</v>
      </c>
      <c r="P479">
        <v>0</v>
      </c>
      <c r="Q479">
        <v>0</v>
      </c>
      <c r="R479">
        <v>0</v>
      </c>
      <c r="S479" t="s">
        <v>2371</v>
      </c>
      <c r="T479" t="s">
        <v>266</v>
      </c>
      <c r="U479" t="s">
        <v>3164</v>
      </c>
      <c r="V479" t="b">
        <v>0</v>
      </c>
      <c r="W479" t="s">
        <v>265</v>
      </c>
      <c r="X479">
        <v>1</v>
      </c>
      <c r="Y479" t="s">
        <v>3165</v>
      </c>
      <c r="Z479" t="s">
        <v>265</v>
      </c>
      <c r="AA479" t="s">
        <v>265</v>
      </c>
      <c r="AB479" t="s">
        <v>265</v>
      </c>
      <c r="AC479" t="s">
        <v>265</v>
      </c>
      <c r="AD479" t="s">
        <v>265</v>
      </c>
      <c r="AE479" t="s">
        <v>265</v>
      </c>
      <c r="AF479" t="s">
        <v>266</v>
      </c>
      <c r="AG479" t="s">
        <v>265</v>
      </c>
      <c r="AH479" t="s">
        <v>265</v>
      </c>
      <c r="AI479" t="s">
        <v>265</v>
      </c>
      <c r="AJ479" t="s">
        <v>265</v>
      </c>
      <c r="AL479" t="str">
        <f>IF(SUNA_AGENCY_EN[[#This Row],[relevancy_classification_english]]="Relevant","مناسب",IF(SUNA_AGENCY_EN[[#This Row],[relevancy_classification_english]]="Relevant","عَرَضِيّ",""))</f>
        <v/>
      </c>
      <c r="AN479" t="str">
        <f>IF(SUNA_AGENCY_EN[[#This Row],[sentiment_analysis_english]]="Negative","سلبي",IF(SUNA_AGENCY_EN[[#This Row],[sentiment_analysis_english]]="Neutral","حيادي",IF(SUNA_AGENCY_EN[[#This Row],[sentiment_analysis_english]]="Positive","إيجابي","")))</f>
        <v/>
      </c>
      <c r="AO479" t="str">
        <f>INDEX(TextClassificationList[],MATCH(SUNA_AGENCY_EN[[#This Row],[text_classification_arabic]],TextClassificationList[text_classification_arabic],0),1)</f>
        <v>Politics</v>
      </c>
      <c r="AP479" t="s">
        <v>174</v>
      </c>
      <c r="AQ479" t="e">
        <f>INDEX(TextClassificationList[],MATCH(SUNA_AGENCY_EN[[#This Row],[text_classification_arabic2]],TextClassificationList[text_classification_arabic],0),1)</f>
        <v>#N/A</v>
      </c>
      <c r="AS479" t="e">
        <f>INDEX(TextClassificationList[],MATCH(SUNA_AGENCY_EN[[#This Row],[text_classification_arabic3]],TextClassificationList[text_classification_arabic],0),1)</f>
        <v>#N/A</v>
      </c>
      <c r="AU479" t="e">
        <f>INDEX(TextClassificationList[],MATCH(SUNA_AGENCY_EN[[#This Row],[text_classification_arabic3]],TextClassificationList[text_classification_arabic],0),1)</f>
        <v>#N/A</v>
      </c>
      <c r="AW479" t="e">
        <f>INDEX(TextClassificationList[],MATCH(SUNA_AGENCY_EN[[#This Row],[text_classification_arabic5]],TextClassificationList[text_classification_arabic],0),1)</f>
        <v>#N/A</v>
      </c>
    </row>
    <row r="480" spans="1:49" x14ac:dyDescent="0.2">
      <c r="A480">
        <v>1.6066946290589532E+18</v>
      </c>
      <c r="B480">
        <v>1.6066946290589532E+18</v>
      </c>
      <c r="C480" t="s">
        <v>3166</v>
      </c>
      <c r="D480" s="1">
        <v>44919</v>
      </c>
      <c r="E480" s="2">
        <v>0.78732638888888884</v>
      </c>
      <c r="F480">
        <v>200</v>
      </c>
      <c r="G480">
        <v>1.4671198087391683E+18</v>
      </c>
      <c r="H480" t="s">
        <v>295</v>
      </c>
      <c r="I480" t="s">
        <v>296</v>
      </c>
      <c r="J480" t="s">
        <v>265</v>
      </c>
      <c r="K480" t="s">
        <v>3167</v>
      </c>
      <c r="L480" t="s">
        <v>284</v>
      </c>
      <c r="M480" t="s">
        <v>266</v>
      </c>
      <c r="N480" t="s">
        <v>3168</v>
      </c>
      <c r="O480" t="s">
        <v>3169</v>
      </c>
      <c r="P480">
        <v>0</v>
      </c>
      <c r="Q480">
        <v>0</v>
      </c>
      <c r="R480">
        <v>0</v>
      </c>
      <c r="S480" t="s">
        <v>2371</v>
      </c>
      <c r="T480" t="s">
        <v>266</v>
      </c>
      <c r="U480" t="s">
        <v>3170</v>
      </c>
      <c r="V480" t="b">
        <v>0</v>
      </c>
      <c r="W480" t="s">
        <v>265</v>
      </c>
      <c r="X480">
        <v>1</v>
      </c>
      <c r="Y480" t="s">
        <v>3171</v>
      </c>
      <c r="Z480" t="s">
        <v>265</v>
      </c>
      <c r="AA480" t="s">
        <v>265</v>
      </c>
      <c r="AB480" t="s">
        <v>265</v>
      </c>
      <c r="AC480" t="s">
        <v>265</v>
      </c>
      <c r="AD480" t="s">
        <v>265</v>
      </c>
      <c r="AE480" t="s">
        <v>265</v>
      </c>
      <c r="AF480" t="s">
        <v>266</v>
      </c>
      <c r="AG480" t="s">
        <v>265</v>
      </c>
      <c r="AH480" t="s">
        <v>265</v>
      </c>
      <c r="AI480" t="s">
        <v>265</v>
      </c>
      <c r="AJ480" t="s">
        <v>265</v>
      </c>
      <c r="AL480" t="str">
        <f>IF(SUNA_AGENCY_EN[[#This Row],[relevancy_classification_english]]="Relevant","مناسب",IF(SUNA_AGENCY_EN[[#This Row],[relevancy_classification_english]]="Relevant","عَرَضِيّ",""))</f>
        <v/>
      </c>
      <c r="AN480" t="str">
        <f>IF(SUNA_AGENCY_EN[[#This Row],[sentiment_analysis_english]]="Negative","سلبي",IF(SUNA_AGENCY_EN[[#This Row],[sentiment_analysis_english]]="Neutral","حيادي",IF(SUNA_AGENCY_EN[[#This Row],[sentiment_analysis_english]]="Positive","إيجابي","")))</f>
        <v/>
      </c>
      <c r="AO480" t="str">
        <f>INDEX(TextClassificationList[],MATCH(SUNA_AGENCY_EN[[#This Row],[text_classification_arabic]],TextClassificationList[text_classification_arabic],0),1)</f>
        <v>Politics</v>
      </c>
      <c r="AP480" t="s">
        <v>174</v>
      </c>
      <c r="AQ480" t="e">
        <f>INDEX(TextClassificationList[],MATCH(SUNA_AGENCY_EN[[#This Row],[text_classification_arabic2]],TextClassificationList[text_classification_arabic],0),1)</f>
        <v>#N/A</v>
      </c>
      <c r="AS480" t="e">
        <f>INDEX(TextClassificationList[],MATCH(SUNA_AGENCY_EN[[#This Row],[text_classification_arabic3]],TextClassificationList[text_classification_arabic],0),1)</f>
        <v>#N/A</v>
      </c>
      <c r="AU480" t="e">
        <f>INDEX(TextClassificationList[],MATCH(SUNA_AGENCY_EN[[#This Row],[text_classification_arabic3]],TextClassificationList[text_classification_arabic],0),1)</f>
        <v>#N/A</v>
      </c>
      <c r="AW480" t="e">
        <f>INDEX(TextClassificationList[],MATCH(SUNA_AGENCY_EN[[#This Row],[text_classification_arabic5]],TextClassificationList[text_classification_arabic],0),1)</f>
        <v>#N/A</v>
      </c>
    </row>
    <row r="481" spans="1:49" x14ac:dyDescent="0.2">
      <c r="A481">
        <v>1.6059901825655276E+18</v>
      </c>
      <c r="B481">
        <v>1.6059901825655276E+18</v>
      </c>
      <c r="C481" t="s">
        <v>3172</v>
      </c>
      <c r="D481" s="1">
        <v>44917</v>
      </c>
      <c r="E481" s="2">
        <v>0.84342592592592591</v>
      </c>
      <c r="F481">
        <v>200</v>
      </c>
      <c r="G481">
        <v>1.4671198087391683E+18</v>
      </c>
      <c r="H481" t="s">
        <v>295</v>
      </c>
      <c r="I481" t="s">
        <v>296</v>
      </c>
      <c r="J481" t="s">
        <v>265</v>
      </c>
      <c r="K481" t="s">
        <v>3173</v>
      </c>
      <c r="L481" t="s">
        <v>272</v>
      </c>
      <c r="M481" t="s">
        <v>266</v>
      </c>
      <c r="N481" t="s">
        <v>3174</v>
      </c>
      <c r="O481" t="s">
        <v>3175</v>
      </c>
      <c r="P481">
        <v>0</v>
      </c>
      <c r="Q481">
        <v>0</v>
      </c>
      <c r="R481">
        <v>0</v>
      </c>
      <c r="S481" t="s">
        <v>266</v>
      </c>
      <c r="T481" t="s">
        <v>266</v>
      </c>
      <c r="U481" t="s">
        <v>3176</v>
      </c>
      <c r="V481" t="b">
        <v>0</v>
      </c>
      <c r="W481" t="s">
        <v>265</v>
      </c>
      <c r="X481">
        <v>1</v>
      </c>
      <c r="Y481" t="s">
        <v>3177</v>
      </c>
      <c r="Z481" t="s">
        <v>265</v>
      </c>
      <c r="AA481" t="s">
        <v>265</v>
      </c>
      <c r="AB481" t="s">
        <v>265</v>
      </c>
      <c r="AC481" t="s">
        <v>265</v>
      </c>
      <c r="AD481" t="s">
        <v>265</v>
      </c>
      <c r="AE481" t="s">
        <v>265</v>
      </c>
      <c r="AF481" t="s">
        <v>266</v>
      </c>
      <c r="AG481" t="s">
        <v>265</v>
      </c>
      <c r="AH481" t="s">
        <v>265</v>
      </c>
      <c r="AI481" t="s">
        <v>265</v>
      </c>
      <c r="AJ481" t="s">
        <v>265</v>
      </c>
      <c r="AL481" t="str">
        <f>IF(SUNA_AGENCY_EN[[#This Row],[relevancy_classification_english]]="Relevant","مناسب",IF(SUNA_AGENCY_EN[[#This Row],[relevancy_classification_english]]="Relevant","عَرَضِيّ",""))</f>
        <v/>
      </c>
      <c r="AN481" t="str">
        <f>IF(SUNA_AGENCY_EN[[#This Row],[sentiment_analysis_english]]="Negative","سلبي",IF(SUNA_AGENCY_EN[[#This Row],[sentiment_analysis_english]]="Neutral","حيادي",IF(SUNA_AGENCY_EN[[#This Row],[sentiment_analysis_english]]="Positive","إيجابي","")))</f>
        <v/>
      </c>
      <c r="AO481" t="str">
        <f>INDEX(TextClassificationList[],MATCH(SUNA_AGENCY_EN[[#This Row],[text_classification_arabic]],TextClassificationList[text_classification_arabic],0),1)</f>
        <v>Politics</v>
      </c>
      <c r="AP481" t="s">
        <v>174</v>
      </c>
      <c r="AQ481" t="e">
        <f>INDEX(TextClassificationList[],MATCH(SUNA_AGENCY_EN[[#This Row],[text_classification_arabic2]],TextClassificationList[text_classification_arabic],0),1)</f>
        <v>#N/A</v>
      </c>
      <c r="AS481" t="e">
        <f>INDEX(TextClassificationList[],MATCH(SUNA_AGENCY_EN[[#This Row],[text_classification_arabic3]],TextClassificationList[text_classification_arabic],0),1)</f>
        <v>#N/A</v>
      </c>
      <c r="AU481" t="e">
        <f>INDEX(TextClassificationList[],MATCH(SUNA_AGENCY_EN[[#This Row],[text_classification_arabic3]],TextClassificationList[text_classification_arabic],0),1)</f>
        <v>#N/A</v>
      </c>
      <c r="AW481" t="e">
        <f>INDEX(TextClassificationList[],MATCH(SUNA_AGENCY_EN[[#This Row],[text_classification_arabic5]],TextClassificationList[text_classification_arabic],0),1)</f>
        <v>#N/A</v>
      </c>
    </row>
    <row r="482" spans="1:49" x14ac:dyDescent="0.2">
      <c r="A482">
        <v>1.6059785487825388E+18</v>
      </c>
      <c r="B482">
        <v>1.6059785487825388E+18</v>
      </c>
      <c r="C482" t="s">
        <v>3178</v>
      </c>
      <c r="D482" s="1">
        <v>44917</v>
      </c>
      <c r="E482" s="2">
        <v>0.81131944444444448</v>
      </c>
      <c r="F482">
        <v>200</v>
      </c>
      <c r="G482">
        <v>1.4671198087391683E+18</v>
      </c>
      <c r="H482" t="s">
        <v>295</v>
      </c>
      <c r="I482" t="s">
        <v>296</v>
      </c>
      <c r="J482" t="s">
        <v>265</v>
      </c>
      <c r="K482" t="s">
        <v>3179</v>
      </c>
      <c r="L482" t="s">
        <v>272</v>
      </c>
      <c r="M482" t="s">
        <v>266</v>
      </c>
      <c r="N482" t="s">
        <v>3180</v>
      </c>
      <c r="O482" t="s">
        <v>3181</v>
      </c>
      <c r="P482">
        <v>0</v>
      </c>
      <c r="Q482">
        <v>0</v>
      </c>
      <c r="R482">
        <v>0</v>
      </c>
      <c r="S482" t="s">
        <v>300</v>
      </c>
      <c r="T482" t="s">
        <v>266</v>
      </c>
      <c r="U482" t="s">
        <v>3182</v>
      </c>
      <c r="V482" t="b">
        <v>0</v>
      </c>
      <c r="W482" t="s">
        <v>265</v>
      </c>
      <c r="X482">
        <v>1</v>
      </c>
      <c r="Y482" t="s">
        <v>3183</v>
      </c>
      <c r="Z482" t="s">
        <v>265</v>
      </c>
      <c r="AA482" t="s">
        <v>265</v>
      </c>
      <c r="AB482" t="s">
        <v>265</v>
      </c>
      <c r="AC482" t="s">
        <v>265</v>
      </c>
      <c r="AD482" t="s">
        <v>265</v>
      </c>
      <c r="AE482" t="s">
        <v>265</v>
      </c>
      <c r="AF482" t="s">
        <v>266</v>
      </c>
      <c r="AG482" t="s">
        <v>265</v>
      </c>
      <c r="AH482" t="s">
        <v>265</v>
      </c>
      <c r="AI482" t="s">
        <v>265</v>
      </c>
      <c r="AJ482" t="s">
        <v>265</v>
      </c>
      <c r="AL482" t="str">
        <f>IF(SUNA_AGENCY_EN[[#This Row],[relevancy_classification_english]]="Relevant","مناسب",IF(SUNA_AGENCY_EN[[#This Row],[relevancy_classification_english]]="Relevant","عَرَضِيّ",""))</f>
        <v/>
      </c>
      <c r="AN482" t="str">
        <f>IF(SUNA_AGENCY_EN[[#This Row],[sentiment_analysis_english]]="Negative","سلبي",IF(SUNA_AGENCY_EN[[#This Row],[sentiment_analysis_english]]="Neutral","حيادي",IF(SUNA_AGENCY_EN[[#This Row],[sentiment_analysis_english]]="Positive","إيجابي","")))</f>
        <v/>
      </c>
      <c r="AO482" t="str">
        <f>INDEX(TextClassificationList[],MATCH(SUNA_AGENCY_EN[[#This Row],[text_classification_arabic]],TextClassificationList[text_classification_arabic],0),1)</f>
        <v>Politics</v>
      </c>
      <c r="AP482" t="s">
        <v>174</v>
      </c>
      <c r="AQ482" t="e">
        <f>INDEX(TextClassificationList[],MATCH(SUNA_AGENCY_EN[[#This Row],[text_classification_arabic2]],TextClassificationList[text_classification_arabic],0),1)</f>
        <v>#N/A</v>
      </c>
      <c r="AS482" t="e">
        <f>INDEX(TextClassificationList[],MATCH(SUNA_AGENCY_EN[[#This Row],[text_classification_arabic3]],TextClassificationList[text_classification_arabic],0),1)</f>
        <v>#N/A</v>
      </c>
      <c r="AU482" t="e">
        <f>INDEX(TextClassificationList[],MATCH(SUNA_AGENCY_EN[[#This Row],[text_classification_arabic3]],TextClassificationList[text_classification_arabic],0),1)</f>
        <v>#N/A</v>
      </c>
      <c r="AW482" t="e">
        <f>INDEX(TextClassificationList[],MATCH(SUNA_AGENCY_EN[[#This Row],[text_classification_arabic5]],TextClassificationList[text_classification_arabic],0),1)</f>
        <v>#N/A</v>
      </c>
    </row>
    <row r="483" spans="1:49" hidden="1" x14ac:dyDescent="0.2">
      <c r="A483">
        <v>1.6059781609477939E+18</v>
      </c>
      <c r="B483">
        <v>1.6059781609477939E+18</v>
      </c>
      <c r="C483" t="s">
        <v>3184</v>
      </c>
      <c r="D483" s="1">
        <v>44917</v>
      </c>
      <c r="E483" s="2">
        <v>0.81024305555555554</v>
      </c>
      <c r="F483">
        <v>200</v>
      </c>
      <c r="G483">
        <v>1.4671198087391683E+18</v>
      </c>
      <c r="H483" t="s">
        <v>295</v>
      </c>
      <c r="I483" t="s">
        <v>296</v>
      </c>
      <c r="J483" t="s">
        <v>265</v>
      </c>
      <c r="K483" t="s">
        <v>3185</v>
      </c>
      <c r="L483" t="s">
        <v>272</v>
      </c>
      <c r="M483" t="s">
        <v>266</v>
      </c>
      <c r="N483" t="s">
        <v>3186</v>
      </c>
      <c r="O483" t="s">
        <v>3187</v>
      </c>
      <c r="P483">
        <v>0</v>
      </c>
      <c r="Q483">
        <v>0</v>
      </c>
      <c r="R483">
        <v>0</v>
      </c>
      <c r="S483" t="s">
        <v>300</v>
      </c>
      <c r="T483" t="s">
        <v>266</v>
      </c>
      <c r="U483" t="s">
        <v>3188</v>
      </c>
      <c r="V483" t="b">
        <v>0</v>
      </c>
      <c r="W483" t="s">
        <v>265</v>
      </c>
      <c r="X483">
        <v>1</v>
      </c>
      <c r="Y483" t="s">
        <v>3189</v>
      </c>
      <c r="Z483" t="s">
        <v>265</v>
      </c>
      <c r="AA483" t="s">
        <v>265</v>
      </c>
      <c r="AB483" t="s">
        <v>265</v>
      </c>
      <c r="AC483" t="s">
        <v>265</v>
      </c>
      <c r="AD483" t="s">
        <v>265</v>
      </c>
      <c r="AE483" t="s">
        <v>265</v>
      </c>
      <c r="AF483" t="s">
        <v>266</v>
      </c>
      <c r="AG483" t="s">
        <v>265</v>
      </c>
      <c r="AH483" t="s">
        <v>265</v>
      </c>
      <c r="AI483" t="s">
        <v>265</v>
      </c>
      <c r="AJ483" t="s">
        <v>265</v>
      </c>
      <c r="AK483" t="s">
        <v>267</v>
      </c>
      <c r="AL483" t="str">
        <f>IF(SUNA_AGENCY_EN[[#This Row],[relevancy_classification_english]]="Relevant","مناسب",IF(SUNA_AGENCY_EN[[#This Row],[relevancy_classification_english]]="Relevant","عَرَضِيّ",""))</f>
        <v>مناسب</v>
      </c>
      <c r="AM483" t="s">
        <v>269</v>
      </c>
      <c r="AN483" t="str">
        <f>IF(SUNA_AGENCY_EN[[#This Row],[sentiment_analysis_english]]="Negative","سلبي",IF(SUNA_AGENCY_EN[[#This Row],[sentiment_analysis_english]]="Neutral","حيادي",IF(SUNA_AGENCY_EN[[#This Row],[sentiment_analysis_english]]="Positive","إيجابي","")))</f>
        <v>إيجابي</v>
      </c>
      <c r="AO483" t="str">
        <f>INDEX(TextClassificationList[],MATCH(SUNA_AGENCY_EN[[#This Row],[text_classification_arabic]],TextClassificationList[text_classification_arabic],0),1)</f>
        <v>Peace and Security</v>
      </c>
      <c r="AP483" t="s">
        <v>168</v>
      </c>
      <c r="AQ483" t="e">
        <f>INDEX(TextClassificationList[],MATCH(SUNA_AGENCY_EN[[#This Row],[text_classification_arabic2]],TextClassificationList[text_classification_arabic],0),1)</f>
        <v>#N/A</v>
      </c>
      <c r="AS483" t="e">
        <f>INDEX(TextClassificationList[],MATCH(SUNA_AGENCY_EN[[#This Row],[text_classification_arabic3]],TextClassificationList[text_classification_arabic],0),1)</f>
        <v>#N/A</v>
      </c>
      <c r="AU483" t="e">
        <f>INDEX(TextClassificationList[],MATCH(SUNA_AGENCY_EN[[#This Row],[text_classification_arabic3]],TextClassificationList[text_classification_arabic],0),1)</f>
        <v>#N/A</v>
      </c>
      <c r="AW483" t="e">
        <f>INDEX(TextClassificationList[],MATCH(SUNA_AGENCY_EN[[#This Row],[text_classification_arabic5]],TextClassificationList[text_classification_arabic],0),1)</f>
        <v>#N/A</v>
      </c>
    </row>
    <row r="484" spans="1:49" x14ac:dyDescent="0.2">
      <c r="A484">
        <v>1.6059768306614477E+18</v>
      </c>
      <c r="B484">
        <v>1.6059768306614477E+18</v>
      </c>
      <c r="C484" t="s">
        <v>3190</v>
      </c>
      <c r="D484" s="1">
        <v>44917</v>
      </c>
      <c r="E484" s="2">
        <v>0.80657407407407411</v>
      </c>
      <c r="F484">
        <v>200</v>
      </c>
      <c r="G484">
        <v>1.4671198087391683E+18</v>
      </c>
      <c r="H484" t="s">
        <v>295</v>
      </c>
      <c r="I484" t="s">
        <v>296</v>
      </c>
      <c r="J484" t="s">
        <v>265</v>
      </c>
      <c r="K484" t="s">
        <v>3191</v>
      </c>
      <c r="L484" t="s">
        <v>272</v>
      </c>
      <c r="M484" t="s">
        <v>266</v>
      </c>
      <c r="N484" t="s">
        <v>3192</v>
      </c>
      <c r="O484" t="s">
        <v>3193</v>
      </c>
      <c r="P484">
        <v>0</v>
      </c>
      <c r="Q484">
        <v>0</v>
      </c>
      <c r="R484">
        <v>0</v>
      </c>
      <c r="S484" t="s">
        <v>300</v>
      </c>
      <c r="T484" t="s">
        <v>266</v>
      </c>
      <c r="U484" t="s">
        <v>3194</v>
      </c>
      <c r="V484" t="b">
        <v>0</v>
      </c>
      <c r="W484" t="s">
        <v>265</v>
      </c>
      <c r="X484">
        <v>1</v>
      </c>
      <c r="Y484" t="s">
        <v>3195</v>
      </c>
      <c r="Z484" t="s">
        <v>265</v>
      </c>
      <c r="AA484" t="s">
        <v>265</v>
      </c>
      <c r="AB484" t="s">
        <v>265</v>
      </c>
      <c r="AC484" t="s">
        <v>265</v>
      </c>
      <c r="AD484" t="s">
        <v>265</v>
      </c>
      <c r="AE484" t="s">
        <v>265</v>
      </c>
      <c r="AF484" t="s">
        <v>266</v>
      </c>
      <c r="AG484" t="s">
        <v>265</v>
      </c>
      <c r="AH484" t="s">
        <v>265</v>
      </c>
      <c r="AI484" t="s">
        <v>265</v>
      </c>
      <c r="AJ484" t="s">
        <v>265</v>
      </c>
      <c r="AL484" t="str">
        <f>IF(SUNA_AGENCY_EN[[#This Row],[relevancy_classification_english]]="Relevant","مناسب",IF(SUNA_AGENCY_EN[[#This Row],[relevancy_classification_english]]="Relevant","عَرَضِيّ",""))</f>
        <v/>
      </c>
      <c r="AN484" t="str">
        <f>IF(SUNA_AGENCY_EN[[#This Row],[sentiment_analysis_english]]="Negative","سلبي",IF(SUNA_AGENCY_EN[[#This Row],[sentiment_analysis_english]]="Neutral","حيادي",IF(SUNA_AGENCY_EN[[#This Row],[sentiment_analysis_english]]="Positive","إيجابي","")))</f>
        <v/>
      </c>
      <c r="AO484" t="str">
        <f>INDEX(TextClassificationList[],MATCH(SUNA_AGENCY_EN[[#This Row],[text_classification_arabic]],TextClassificationList[text_classification_arabic],0),1)</f>
        <v>Politics</v>
      </c>
      <c r="AP484" t="s">
        <v>174</v>
      </c>
      <c r="AQ484" t="e">
        <f>INDEX(TextClassificationList[],MATCH(SUNA_AGENCY_EN[[#This Row],[text_classification_arabic2]],TextClassificationList[text_classification_arabic],0),1)</f>
        <v>#N/A</v>
      </c>
      <c r="AS484" t="e">
        <f>INDEX(TextClassificationList[],MATCH(SUNA_AGENCY_EN[[#This Row],[text_classification_arabic3]],TextClassificationList[text_classification_arabic],0),1)</f>
        <v>#N/A</v>
      </c>
      <c r="AU484" t="e">
        <f>INDEX(TextClassificationList[],MATCH(SUNA_AGENCY_EN[[#This Row],[text_classification_arabic3]],TextClassificationList[text_classification_arabic],0),1)</f>
        <v>#N/A</v>
      </c>
      <c r="AW484" t="e">
        <f>INDEX(TextClassificationList[],MATCH(SUNA_AGENCY_EN[[#This Row],[text_classification_arabic5]],TextClassificationList[text_classification_arabic],0),1)</f>
        <v>#N/A</v>
      </c>
    </row>
    <row r="485" spans="1:49" x14ac:dyDescent="0.2">
      <c r="A485">
        <v>1.6059763924910121E+18</v>
      </c>
      <c r="B485">
        <v>1.6059763924910121E+18</v>
      </c>
      <c r="C485" t="s">
        <v>3196</v>
      </c>
      <c r="D485" s="1">
        <v>44917</v>
      </c>
      <c r="E485" s="2">
        <v>0.8053703703703704</v>
      </c>
      <c r="F485">
        <v>200</v>
      </c>
      <c r="G485">
        <v>1.4671198087391683E+18</v>
      </c>
      <c r="H485" t="s">
        <v>295</v>
      </c>
      <c r="I485" t="s">
        <v>296</v>
      </c>
      <c r="J485" t="s">
        <v>265</v>
      </c>
      <c r="K485" t="s">
        <v>3197</v>
      </c>
      <c r="L485" t="s">
        <v>272</v>
      </c>
      <c r="M485" t="s">
        <v>266</v>
      </c>
      <c r="N485" t="s">
        <v>3198</v>
      </c>
      <c r="O485" t="s">
        <v>3199</v>
      </c>
      <c r="P485">
        <v>0</v>
      </c>
      <c r="Q485">
        <v>0</v>
      </c>
      <c r="R485">
        <v>0</v>
      </c>
      <c r="S485" t="s">
        <v>300</v>
      </c>
      <c r="T485" t="s">
        <v>266</v>
      </c>
      <c r="U485" t="s">
        <v>3200</v>
      </c>
      <c r="V485" t="b">
        <v>0</v>
      </c>
      <c r="W485" t="s">
        <v>265</v>
      </c>
      <c r="X485">
        <v>1</v>
      </c>
      <c r="Y485" t="s">
        <v>3201</v>
      </c>
      <c r="Z485" t="s">
        <v>265</v>
      </c>
      <c r="AA485" t="s">
        <v>265</v>
      </c>
      <c r="AB485" t="s">
        <v>265</v>
      </c>
      <c r="AC485" t="s">
        <v>265</v>
      </c>
      <c r="AD485" t="s">
        <v>265</v>
      </c>
      <c r="AE485" t="s">
        <v>265</v>
      </c>
      <c r="AF485" t="s">
        <v>266</v>
      </c>
      <c r="AG485" t="s">
        <v>265</v>
      </c>
      <c r="AH485" t="s">
        <v>265</v>
      </c>
      <c r="AI485" t="s">
        <v>265</v>
      </c>
      <c r="AJ485" t="s">
        <v>265</v>
      </c>
      <c r="AL485" t="str">
        <f>IF(SUNA_AGENCY_EN[[#This Row],[relevancy_classification_english]]="Relevant","مناسب",IF(SUNA_AGENCY_EN[[#This Row],[relevancy_classification_english]]="Relevant","عَرَضِيّ",""))</f>
        <v/>
      </c>
      <c r="AN485" t="str">
        <f>IF(SUNA_AGENCY_EN[[#This Row],[sentiment_analysis_english]]="Negative","سلبي",IF(SUNA_AGENCY_EN[[#This Row],[sentiment_analysis_english]]="Neutral","حيادي",IF(SUNA_AGENCY_EN[[#This Row],[sentiment_analysis_english]]="Positive","إيجابي","")))</f>
        <v/>
      </c>
      <c r="AO485" t="str">
        <f>INDEX(TextClassificationList[],MATCH(SUNA_AGENCY_EN[[#This Row],[text_classification_arabic]],TextClassificationList[text_classification_arabic],0),1)</f>
        <v>Politics</v>
      </c>
      <c r="AP485" t="s">
        <v>174</v>
      </c>
      <c r="AQ485" t="e">
        <f>INDEX(TextClassificationList[],MATCH(SUNA_AGENCY_EN[[#This Row],[text_classification_arabic2]],TextClassificationList[text_classification_arabic],0),1)</f>
        <v>#N/A</v>
      </c>
      <c r="AS485" t="e">
        <f>INDEX(TextClassificationList[],MATCH(SUNA_AGENCY_EN[[#This Row],[text_classification_arabic3]],TextClassificationList[text_classification_arabic],0),1)</f>
        <v>#N/A</v>
      </c>
      <c r="AU485" t="e">
        <f>INDEX(TextClassificationList[],MATCH(SUNA_AGENCY_EN[[#This Row],[text_classification_arabic3]],TextClassificationList[text_classification_arabic],0),1)</f>
        <v>#N/A</v>
      </c>
      <c r="AW485" t="e">
        <f>INDEX(TextClassificationList[],MATCH(SUNA_AGENCY_EN[[#This Row],[text_classification_arabic5]],TextClassificationList[text_classification_arabic],0),1)</f>
        <v>#N/A</v>
      </c>
    </row>
    <row r="486" spans="1:49" x14ac:dyDescent="0.2">
      <c r="A486">
        <v>1.6059508763629732E+18</v>
      </c>
      <c r="B486">
        <v>1.6059508763629732E+18</v>
      </c>
      <c r="C486" t="s">
        <v>3202</v>
      </c>
      <c r="D486" s="1">
        <v>44917</v>
      </c>
      <c r="E486" s="2">
        <v>0.73495370370370372</v>
      </c>
      <c r="F486">
        <v>200</v>
      </c>
      <c r="G486">
        <v>1.4671198087391683E+18</v>
      </c>
      <c r="H486" t="s">
        <v>295</v>
      </c>
      <c r="I486" t="s">
        <v>296</v>
      </c>
      <c r="J486" t="s">
        <v>265</v>
      </c>
      <c r="K486" t="s">
        <v>3203</v>
      </c>
      <c r="L486" t="s">
        <v>272</v>
      </c>
      <c r="M486" t="s">
        <v>266</v>
      </c>
      <c r="N486" t="s">
        <v>3204</v>
      </c>
      <c r="O486" t="s">
        <v>3205</v>
      </c>
      <c r="P486">
        <v>0</v>
      </c>
      <c r="Q486">
        <v>0</v>
      </c>
      <c r="R486">
        <v>0</v>
      </c>
      <c r="S486" t="s">
        <v>300</v>
      </c>
      <c r="T486" t="s">
        <v>266</v>
      </c>
      <c r="U486" t="s">
        <v>3206</v>
      </c>
      <c r="V486" t="b">
        <v>0</v>
      </c>
      <c r="W486" t="s">
        <v>265</v>
      </c>
      <c r="X486">
        <v>1</v>
      </c>
      <c r="Y486" t="s">
        <v>3207</v>
      </c>
      <c r="Z486" t="s">
        <v>265</v>
      </c>
      <c r="AA486" t="s">
        <v>265</v>
      </c>
      <c r="AB486" t="s">
        <v>265</v>
      </c>
      <c r="AC486" t="s">
        <v>265</v>
      </c>
      <c r="AD486" t="s">
        <v>265</v>
      </c>
      <c r="AE486" t="s">
        <v>265</v>
      </c>
      <c r="AF486" t="s">
        <v>266</v>
      </c>
      <c r="AG486" t="s">
        <v>265</v>
      </c>
      <c r="AH486" t="s">
        <v>265</v>
      </c>
      <c r="AI486" t="s">
        <v>265</v>
      </c>
      <c r="AJ486" t="s">
        <v>265</v>
      </c>
      <c r="AL486" t="str">
        <f>IF(SUNA_AGENCY_EN[[#This Row],[relevancy_classification_english]]="Relevant","مناسب",IF(SUNA_AGENCY_EN[[#This Row],[relevancy_classification_english]]="Relevant","عَرَضِيّ",""))</f>
        <v/>
      </c>
      <c r="AN486" t="str">
        <f>IF(SUNA_AGENCY_EN[[#This Row],[sentiment_analysis_english]]="Negative","سلبي",IF(SUNA_AGENCY_EN[[#This Row],[sentiment_analysis_english]]="Neutral","حيادي",IF(SUNA_AGENCY_EN[[#This Row],[sentiment_analysis_english]]="Positive","إيجابي","")))</f>
        <v/>
      </c>
      <c r="AO486" t="str">
        <f>INDEX(TextClassificationList[],MATCH(SUNA_AGENCY_EN[[#This Row],[text_classification_arabic]],TextClassificationList[text_classification_arabic],0),1)</f>
        <v>Politics</v>
      </c>
      <c r="AP486" t="s">
        <v>174</v>
      </c>
      <c r="AQ486" t="e">
        <f>INDEX(TextClassificationList[],MATCH(SUNA_AGENCY_EN[[#This Row],[text_classification_arabic2]],TextClassificationList[text_classification_arabic],0),1)</f>
        <v>#N/A</v>
      </c>
      <c r="AS486" t="e">
        <f>INDEX(TextClassificationList[],MATCH(SUNA_AGENCY_EN[[#This Row],[text_classification_arabic3]],TextClassificationList[text_classification_arabic],0),1)</f>
        <v>#N/A</v>
      </c>
      <c r="AU486" t="e">
        <f>INDEX(TextClassificationList[],MATCH(SUNA_AGENCY_EN[[#This Row],[text_classification_arabic3]],TextClassificationList[text_classification_arabic],0),1)</f>
        <v>#N/A</v>
      </c>
      <c r="AW486" t="e">
        <f>INDEX(TextClassificationList[],MATCH(SUNA_AGENCY_EN[[#This Row],[text_classification_arabic5]],TextClassificationList[text_classification_arabic],0),1)</f>
        <v>#N/A</v>
      </c>
    </row>
    <row r="487" spans="1:49" x14ac:dyDescent="0.2">
      <c r="A487">
        <v>1.6059505061819638E+18</v>
      </c>
      <c r="B487">
        <v>1.6059505061819638E+18</v>
      </c>
      <c r="C487" t="s">
        <v>3208</v>
      </c>
      <c r="D487" s="1">
        <v>44917</v>
      </c>
      <c r="E487" s="2">
        <v>0.73393518518518519</v>
      </c>
      <c r="F487">
        <v>200</v>
      </c>
      <c r="G487">
        <v>1.4671198087391683E+18</v>
      </c>
      <c r="H487" t="s">
        <v>295</v>
      </c>
      <c r="I487" t="s">
        <v>296</v>
      </c>
      <c r="J487" t="s">
        <v>265</v>
      </c>
      <c r="K487" t="s">
        <v>3209</v>
      </c>
      <c r="L487" t="s">
        <v>272</v>
      </c>
      <c r="M487" t="s">
        <v>266</v>
      </c>
      <c r="N487" t="s">
        <v>3210</v>
      </c>
      <c r="O487" t="s">
        <v>3211</v>
      </c>
      <c r="P487">
        <v>0</v>
      </c>
      <c r="Q487">
        <v>0</v>
      </c>
      <c r="R487">
        <v>0</v>
      </c>
      <c r="S487" t="s">
        <v>300</v>
      </c>
      <c r="T487" t="s">
        <v>266</v>
      </c>
      <c r="U487" t="s">
        <v>3212</v>
      </c>
      <c r="V487" t="b">
        <v>0</v>
      </c>
      <c r="W487" t="s">
        <v>265</v>
      </c>
      <c r="X487">
        <v>1</v>
      </c>
      <c r="Y487" t="s">
        <v>3213</v>
      </c>
      <c r="Z487" t="s">
        <v>265</v>
      </c>
      <c r="AA487" t="s">
        <v>265</v>
      </c>
      <c r="AB487" t="s">
        <v>265</v>
      </c>
      <c r="AC487" t="s">
        <v>265</v>
      </c>
      <c r="AD487" t="s">
        <v>265</v>
      </c>
      <c r="AE487" t="s">
        <v>265</v>
      </c>
      <c r="AF487" t="s">
        <v>266</v>
      </c>
      <c r="AG487" t="s">
        <v>265</v>
      </c>
      <c r="AH487" t="s">
        <v>265</v>
      </c>
      <c r="AI487" t="s">
        <v>265</v>
      </c>
      <c r="AJ487" t="s">
        <v>265</v>
      </c>
      <c r="AL487" t="str">
        <f>IF(SUNA_AGENCY_EN[[#This Row],[relevancy_classification_english]]="Relevant","مناسب",IF(SUNA_AGENCY_EN[[#This Row],[relevancy_classification_english]]="Relevant","عَرَضِيّ",""))</f>
        <v/>
      </c>
      <c r="AN487" t="str">
        <f>IF(SUNA_AGENCY_EN[[#This Row],[sentiment_analysis_english]]="Negative","سلبي",IF(SUNA_AGENCY_EN[[#This Row],[sentiment_analysis_english]]="Neutral","حيادي",IF(SUNA_AGENCY_EN[[#This Row],[sentiment_analysis_english]]="Positive","إيجابي","")))</f>
        <v/>
      </c>
      <c r="AO487" t="str">
        <f>INDEX(TextClassificationList[],MATCH(SUNA_AGENCY_EN[[#This Row],[text_classification_arabic]],TextClassificationList[text_classification_arabic],0),1)</f>
        <v>Politics</v>
      </c>
      <c r="AP487" t="s">
        <v>174</v>
      </c>
      <c r="AQ487" t="e">
        <f>INDEX(TextClassificationList[],MATCH(SUNA_AGENCY_EN[[#This Row],[text_classification_arabic2]],TextClassificationList[text_classification_arabic],0),1)</f>
        <v>#N/A</v>
      </c>
      <c r="AS487" t="e">
        <f>INDEX(TextClassificationList[],MATCH(SUNA_AGENCY_EN[[#This Row],[text_classification_arabic3]],TextClassificationList[text_classification_arabic],0),1)</f>
        <v>#N/A</v>
      </c>
      <c r="AU487" t="e">
        <f>INDEX(TextClassificationList[],MATCH(SUNA_AGENCY_EN[[#This Row],[text_classification_arabic3]],TextClassificationList[text_classification_arabic],0),1)</f>
        <v>#N/A</v>
      </c>
      <c r="AW487" t="e">
        <f>INDEX(TextClassificationList[],MATCH(SUNA_AGENCY_EN[[#This Row],[text_classification_arabic5]],TextClassificationList[text_classification_arabic],0),1)</f>
        <v>#N/A</v>
      </c>
    </row>
    <row r="488" spans="1:49" x14ac:dyDescent="0.2">
      <c r="A488">
        <v>1.6059502100893942E+18</v>
      </c>
      <c r="B488">
        <v>1.6059502100893942E+18</v>
      </c>
      <c r="C488" t="s">
        <v>3214</v>
      </c>
      <c r="D488" s="1">
        <v>44917</v>
      </c>
      <c r="E488" s="2">
        <v>0.73311342592592588</v>
      </c>
      <c r="F488">
        <v>200</v>
      </c>
      <c r="G488">
        <v>1.4671198087391683E+18</v>
      </c>
      <c r="H488" t="s">
        <v>295</v>
      </c>
      <c r="I488" t="s">
        <v>296</v>
      </c>
      <c r="J488" t="s">
        <v>265</v>
      </c>
      <c r="K488" t="s">
        <v>3215</v>
      </c>
      <c r="L488" t="s">
        <v>272</v>
      </c>
      <c r="M488" t="s">
        <v>266</v>
      </c>
      <c r="N488" t="s">
        <v>3216</v>
      </c>
      <c r="O488" t="s">
        <v>3217</v>
      </c>
      <c r="P488">
        <v>0</v>
      </c>
      <c r="Q488">
        <v>0</v>
      </c>
      <c r="R488">
        <v>0</v>
      </c>
      <c r="S488" t="s">
        <v>300</v>
      </c>
      <c r="T488" t="s">
        <v>266</v>
      </c>
      <c r="U488" t="s">
        <v>3218</v>
      </c>
      <c r="V488" t="b">
        <v>0</v>
      </c>
      <c r="W488" t="s">
        <v>265</v>
      </c>
      <c r="X488">
        <v>1</v>
      </c>
      <c r="Y488" t="s">
        <v>3219</v>
      </c>
      <c r="Z488" t="s">
        <v>265</v>
      </c>
      <c r="AA488" t="s">
        <v>265</v>
      </c>
      <c r="AB488" t="s">
        <v>265</v>
      </c>
      <c r="AC488" t="s">
        <v>265</v>
      </c>
      <c r="AD488" t="s">
        <v>265</v>
      </c>
      <c r="AE488" t="s">
        <v>265</v>
      </c>
      <c r="AF488" t="s">
        <v>266</v>
      </c>
      <c r="AG488" t="s">
        <v>265</v>
      </c>
      <c r="AH488" t="s">
        <v>265</v>
      </c>
      <c r="AI488" t="s">
        <v>265</v>
      </c>
      <c r="AJ488" t="s">
        <v>265</v>
      </c>
      <c r="AL488" t="str">
        <f>IF(SUNA_AGENCY_EN[[#This Row],[relevancy_classification_english]]="Relevant","مناسب",IF(SUNA_AGENCY_EN[[#This Row],[relevancy_classification_english]]="Relevant","عَرَضِيّ",""))</f>
        <v/>
      </c>
      <c r="AN488" t="str">
        <f>IF(SUNA_AGENCY_EN[[#This Row],[sentiment_analysis_english]]="Negative","سلبي",IF(SUNA_AGENCY_EN[[#This Row],[sentiment_analysis_english]]="Neutral","حيادي",IF(SUNA_AGENCY_EN[[#This Row],[sentiment_analysis_english]]="Positive","إيجابي","")))</f>
        <v/>
      </c>
      <c r="AO488" t="str">
        <f>INDEX(TextClassificationList[],MATCH(SUNA_AGENCY_EN[[#This Row],[text_classification_arabic]],TextClassificationList[text_classification_arabic],0),1)</f>
        <v>Politics</v>
      </c>
      <c r="AP488" t="s">
        <v>174</v>
      </c>
      <c r="AQ488" t="e">
        <f>INDEX(TextClassificationList[],MATCH(SUNA_AGENCY_EN[[#This Row],[text_classification_arabic2]],TextClassificationList[text_classification_arabic],0),1)</f>
        <v>#N/A</v>
      </c>
      <c r="AS488" t="e">
        <f>INDEX(TextClassificationList[],MATCH(SUNA_AGENCY_EN[[#This Row],[text_classification_arabic3]],TextClassificationList[text_classification_arabic],0),1)</f>
        <v>#N/A</v>
      </c>
      <c r="AU488" t="e">
        <f>INDEX(TextClassificationList[],MATCH(SUNA_AGENCY_EN[[#This Row],[text_classification_arabic3]],TextClassificationList[text_classification_arabic],0),1)</f>
        <v>#N/A</v>
      </c>
      <c r="AW488" t="e">
        <f>INDEX(TextClassificationList[],MATCH(SUNA_AGENCY_EN[[#This Row],[text_classification_arabic5]],TextClassificationList[text_classification_arabic],0),1)</f>
        <v>#N/A</v>
      </c>
    </row>
    <row r="489" spans="1:49" x14ac:dyDescent="0.2">
      <c r="A489">
        <v>1.6059499809040671E+18</v>
      </c>
      <c r="B489">
        <v>1.6059499809040671E+18</v>
      </c>
      <c r="C489" t="s">
        <v>3220</v>
      </c>
      <c r="D489" s="1">
        <v>44917</v>
      </c>
      <c r="E489" s="2">
        <v>0.73248842592592589</v>
      </c>
      <c r="F489">
        <v>200</v>
      </c>
      <c r="G489">
        <v>1.4671198087391683E+18</v>
      </c>
      <c r="H489" t="s">
        <v>295</v>
      </c>
      <c r="I489" t="s">
        <v>296</v>
      </c>
      <c r="J489" t="s">
        <v>265</v>
      </c>
      <c r="K489" t="s">
        <v>3221</v>
      </c>
      <c r="L489" t="s">
        <v>272</v>
      </c>
      <c r="M489" t="s">
        <v>266</v>
      </c>
      <c r="N489" t="s">
        <v>3222</v>
      </c>
      <c r="O489" t="s">
        <v>3223</v>
      </c>
      <c r="P489">
        <v>0</v>
      </c>
      <c r="Q489">
        <v>0</v>
      </c>
      <c r="R489">
        <v>0</v>
      </c>
      <c r="S489" t="s">
        <v>300</v>
      </c>
      <c r="T489" t="s">
        <v>266</v>
      </c>
      <c r="U489" t="s">
        <v>3224</v>
      </c>
      <c r="V489" t="b">
        <v>0</v>
      </c>
      <c r="W489" t="s">
        <v>265</v>
      </c>
      <c r="X489">
        <v>1</v>
      </c>
      <c r="Y489" t="s">
        <v>3225</v>
      </c>
      <c r="Z489" t="s">
        <v>265</v>
      </c>
      <c r="AA489" t="s">
        <v>265</v>
      </c>
      <c r="AB489" t="s">
        <v>265</v>
      </c>
      <c r="AC489" t="s">
        <v>265</v>
      </c>
      <c r="AD489" t="s">
        <v>265</v>
      </c>
      <c r="AE489" t="s">
        <v>265</v>
      </c>
      <c r="AF489" t="s">
        <v>266</v>
      </c>
      <c r="AG489" t="s">
        <v>265</v>
      </c>
      <c r="AH489" t="s">
        <v>265</v>
      </c>
      <c r="AI489" t="s">
        <v>265</v>
      </c>
      <c r="AJ489" t="s">
        <v>265</v>
      </c>
      <c r="AL489" t="str">
        <f>IF(SUNA_AGENCY_EN[[#This Row],[relevancy_classification_english]]="Relevant","مناسب",IF(SUNA_AGENCY_EN[[#This Row],[relevancy_classification_english]]="Relevant","عَرَضِيّ",""))</f>
        <v/>
      </c>
      <c r="AN489" t="str">
        <f>IF(SUNA_AGENCY_EN[[#This Row],[sentiment_analysis_english]]="Negative","سلبي",IF(SUNA_AGENCY_EN[[#This Row],[sentiment_analysis_english]]="Neutral","حيادي",IF(SUNA_AGENCY_EN[[#This Row],[sentiment_analysis_english]]="Positive","إيجابي","")))</f>
        <v/>
      </c>
      <c r="AO489" t="str">
        <f>INDEX(TextClassificationList[],MATCH(SUNA_AGENCY_EN[[#This Row],[text_classification_arabic]],TextClassificationList[text_classification_arabic],0),1)</f>
        <v>Politics</v>
      </c>
      <c r="AP489" t="s">
        <v>174</v>
      </c>
      <c r="AQ489" t="e">
        <f>INDEX(TextClassificationList[],MATCH(SUNA_AGENCY_EN[[#This Row],[text_classification_arabic2]],TextClassificationList[text_classification_arabic],0),1)</f>
        <v>#N/A</v>
      </c>
      <c r="AS489" t="e">
        <f>INDEX(TextClassificationList[],MATCH(SUNA_AGENCY_EN[[#This Row],[text_classification_arabic3]],TextClassificationList[text_classification_arabic],0),1)</f>
        <v>#N/A</v>
      </c>
      <c r="AU489" t="e">
        <f>INDEX(TextClassificationList[],MATCH(SUNA_AGENCY_EN[[#This Row],[text_classification_arabic3]],TextClassificationList[text_classification_arabic],0),1)</f>
        <v>#N/A</v>
      </c>
      <c r="AW489" t="e">
        <f>INDEX(TextClassificationList[],MATCH(SUNA_AGENCY_EN[[#This Row],[text_classification_arabic5]],TextClassificationList[text_classification_arabic],0),1)</f>
        <v>#N/A</v>
      </c>
    </row>
    <row r="490" spans="1:49" x14ac:dyDescent="0.2">
      <c r="A490">
        <v>1.6059450432898744E+18</v>
      </c>
      <c r="B490">
        <v>1.6059450432898744E+18</v>
      </c>
      <c r="C490" t="s">
        <v>3226</v>
      </c>
      <c r="D490" s="1">
        <v>44917</v>
      </c>
      <c r="E490" s="2">
        <v>0.71885416666666668</v>
      </c>
      <c r="F490">
        <v>200</v>
      </c>
      <c r="G490">
        <v>1.4671198087391683E+18</v>
      </c>
      <c r="H490" t="s">
        <v>295</v>
      </c>
      <c r="I490" t="s">
        <v>296</v>
      </c>
      <c r="J490" t="s">
        <v>265</v>
      </c>
      <c r="K490" t="s">
        <v>3227</v>
      </c>
      <c r="L490" t="s">
        <v>272</v>
      </c>
      <c r="M490" t="s">
        <v>266</v>
      </c>
      <c r="N490" t="s">
        <v>3228</v>
      </c>
      <c r="O490" t="s">
        <v>3229</v>
      </c>
      <c r="P490">
        <v>0</v>
      </c>
      <c r="Q490">
        <v>0</v>
      </c>
      <c r="R490">
        <v>0</v>
      </c>
      <c r="S490" t="s">
        <v>300</v>
      </c>
      <c r="T490" t="s">
        <v>266</v>
      </c>
      <c r="U490" t="s">
        <v>3230</v>
      </c>
      <c r="V490" t="b">
        <v>0</v>
      </c>
      <c r="W490" t="s">
        <v>265</v>
      </c>
      <c r="X490">
        <v>1</v>
      </c>
      <c r="Y490" t="s">
        <v>3231</v>
      </c>
      <c r="Z490" t="s">
        <v>265</v>
      </c>
      <c r="AA490" t="s">
        <v>265</v>
      </c>
      <c r="AB490" t="s">
        <v>265</v>
      </c>
      <c r="AC490" t="s">
        <v>265</v>
      </c>
      <c r="AD490" t="s">
        <v>265</v>
      </c>
      <c r="AE490" t="s">
        <v>265</v>
      </c>
      <c r="AF490" t="s">
        <v>266</v>
      </c>
      <c r="AG490" t="s">
        <v>265</v>
      </c>
      <c r="AH490" t="s">
        <v>265</v>
      </c>
      <c r="AI490" t="s">
        <v>265</v>
      </c>
      <c r="AJ490" t="s">
        <v>265</v>
      </c>
      <c r="AL490" t="str">
        <f>IF(SUNA_AGENCY_EN[[#This Row],[relevancy_classification_english]]="Relevant","مناسب",IF(SUNA_AGENCY_EN[[#This Row],[relevancy_classification_english]]="Relevant","عَرَضِيّ",""))</f>
        <v/>
      </c>
      <c r="AN490" t="str">
        <f>IF(SUNA_AGENCY_EN[[#This Row],[sentiment_analysis_english]]="Negative","سلبي",IF(SUNA_AGENCY_EN[[#This Row],[sentiment_analysis_english]]="Neutral","حيادي",IF(SUNA_AGENCY_EN[[#This Row],[sentiment_analysis_english]]="Positive","إيجابي","")))</f>
        <v/>
      </c>
      <c r="AO490" t="str">
        <f>INDEX(TextClassificationList[],MATCH(SUNA_AGENCY_EN[[#This Row],[text_classification_arabic]],TextClassificationList[text_classification_arabic],0),1)</f>
        <v>Politics</v>
      </c>
      <c r="AP490" t="s">
        <v>174</v>
      </c>
      <c r="AQ490" t="e">
        <f>INDEX(TextClassificationList[],MATCH(SUNA_AGENCY_EN[[#This Row],[text_classification_arabic2]],TextClassificationList[text_classification_arabic],0),1)</f>
        <v>#N/A</v>
      </c>
      <c r="AS490" t="e">
        <f>INDEX(TextClassificationList[],MATCH(SUNA_AGENCY_EN[[#This Row],[text_classification_arabic3]],TextClassificationList[text_classification_arabic],0),1)</f>
        <v>#N/A</v>
      </c>
      <c r="AU490" t="e">
        <f>INDEX(TextClassificationList[],MATCH(SUNA_AGENCY_EN[[#This Row],[text_classification_arabic3]],TextClassificationList[text_classification_arabic],0),1)</f>
        <v>#N/A</v>
      </c>
      <c r="AW490" t="e">
        <f>INDEX(TextClassificationList[],MATCH(SUNA_AGENCY_EN[[#This Row],[text_classification_arabic5]],TextClassificationList[text_classification_arabic],0),1)</f>
        <v>#N/A</v>
      </c>
    </row>
    <row r="491" spans="1:49" x14ac:dyDescent="0.2">
      <c r="A491">
        <v>1.605261080913408E+18</v>
      </c>
      <c r="B491">
        <v>1.605261080913408E+18</v>
      </c>
      <c r="C491" t="s">
        <v>3232</v>
      </c>
      <c r="D491" s="1">
        <v>44915</v>
      </c>
      <c r="E491" s="2">
        <v>0.83148148148148149</v>
      </c>
      <c r="F491">
        <v>200</v>
      </c>
      <c r="G491">
        <v>1.4671198087391683E+18</v>
      </c>
      <c r="H491" t="s">
        <v>295</v>
      </c>
      <c r="I491" t="s">
        <v>296</v>
      </c>
      <c r="J491" t="s">
        <v>265</v>
      </c>
      <c r="K491" t="s">
        <v>3233</v>
      </c>
      <c r="L491" t="s">
        <v>272</v>
      </c>
      <c r="M491" t="s">
        <v>266</v>
      </c>
      <c r="N491" t="s">
        <v>3234</v>
      </c>
      <c r="O491" t="s">
        <v>3235</v>
      </c>
      <c r="P491">
        <v>0</v>
      </c>
      <c r="Q491">
        <v>1</v>
      </c>
      <c r="R491">
        <v>0</v>
      </c>
      <c r="S491" t="s">
        <v>300</v>
      </c>
      <c r="T491" t="s">
        <v>266</v>
      </c>
      <c r="U491" t="s">
        <v>3236</v>
      </c>
      <c r="V491" t="b">
        <v>0</v>
      </c>
      <c r="W491" t="s">
        <v>265</v>
      </c>
      <c r="X491">
        <v>1</v>
      </c>
      <c r="Y491" t="s">
        <v>3237</v>
      </c>
      <c r="Z491" t="s">
        <v>265</v>
      </c>
      <c r="AA491" t="s">
        <v>265</v>
      </c>
      <c r="AB491" t="s">
        <v>265</v>
      </c>
      <c r="AC491" t="s">
        <v>265</v>
      </c>
      <c r="AD491" t="s">
        <v>265</v>
      </c>
      <c r="AE491" t="s">
        <v>265</v>
      </c>
      <c r="AF491" t="s">
        <v>266</v>
      </c>
      <c r="AG491" t="s">
        <v>265</v>
      </c>
      <c r="AH491" t="s">
        <v>265</v>
      </c>
      <c r="AI491" t="s">
        <v>265</v>
      </c>
      <c r="AJ491" t="s">
        <v>265</v>
      </c>
      <c r="AL491" t="str">
        <f>IF(SUNA_AGENCY_EN[[#This Row],[relevancy_classification_english]]="Relevant","مناسب",IF(SUNA_AGENCY_EN[[#This Row],[relevancy_classification_english]]="Relevant","عَرَضِيّ",""))</f>
        <v/>
      </c>
      <c r="AN491" t="str">
        <f>IF(SUNA_AGENCY_EN[[#This Row],[sentiment_analysis_english]]="Negative","سلبي",IF(SUNA_AGENCY_EN[[#This Row],[sentiment_analysis_english]]="Neutral","حيادي",IF(SUNA_AGENCY_EN[[#This Row],[sentiment_analysis_english]]="Positive","إيجابي","")))</f>
        <v/>
      </c>
      <c r="AO491" t="str">
        <f>INDEX(TextClassificationList[],MATCH(SUNA_AGENCY_EN[[#This Row],[text_classification_arabic]],TextClassificationList[text_classification_arabic],0),1)</f>
        <v>Politics</v>
      </c>
      <c r="AP491" t="s">
        <v>174</v>
      </c>
      <c r="AQ491" t="e">
        <f>INDEX(TextClassificationList[],MATCH(SUNA_AGENCY_EN[[#This Row],[text_classification_arabic2]],TextClassificationList[text_classification_arabic],0),1)</f>
        <v>#N/A</v>
      </c>
      <c r="AS491" t="e">
        <f>INDEX(TextClassificationList[],MATCH(SUNA_AGENCY_EN[[#This Row],[text_classification_arabic3]],TextClassificationList[text_classification_arabic],0),1)</f>
        <v>#N/A</v>
      </c>
      <c r="AU491" t="e">
        <f>INDEX(TextClassificationList[],MATCH(SUNA_AGENCY_EN[[#This Row],[text_classification_arabic3]],TextClassificationList[text_classification_arabic],0),1)</f>
        <v>#N/A</v>
      </c>
      <c r="AW491" t="e">
        <f>INDEX(TextClassificationList[],MATCH(SUNA_AGENCY_EN[[#This Row],[text_classification_arabic5]],TextClassificationList[text_classification_arabic],0),1)</f>
        <v>#N/A</v>
      </c>
    </row>
    <row r="492" spans="1:49" x14ac:dyDescent="0.2">
      <c r="A492">
        <v>1.6052598029925827E+18</v>
      </c>
      <c r="B492">
        <v>1.6052598029925827E+18</v>
      </c>
      <c r="C492" t="s">
        <v>3238</v>
      </c>
      <c r="D492" s="1">
        <v>44915</v>
      </c>
      <c r="E492" s="2">
        <v>0.82795138888888886</v>
      </c>
      <c r="F492">
        <v>200</v>
      </c>
      <c r="G492">
        <v>1.4671198087391683E+18</v>
      </c>
      <c r="H492" t="s">
        <v>295</v>
      </c>
      <c r="I492" t="s">
        <v>296</v>
      </c>
      <c r="J492" t="s">
        <v>265</v>
      </c>
      <c r="K492" t="s">
        <v>3239</v>
      </c>
      <c r="L492" t="s">
        <v>272</v>
      </c>
      <c r="M492" t="s">
        <v>266</v>
      </c>
      <c r="N492" t="s">
        <v>3240</v>
      </c>
      <c r="O492" t="s">
        <v>3241</v>
      </c>
      <c r="P492">
        <v>0</v>
      </c>
      <c r="Q492">
        <v>0</v>
      </c>
      <c r="R492">
        <v>0</v>
      </c>
      <c r="S492" t="s">
        <v>300</v>
      </c>
      <c r="T492" t="s">
        <v>266</v>
      </c>
      <c r="U492" t="s">
        <v>3242</v>
      </c>
      <c r="V492" t="b">
        <v>0</v>
      </c>
      <c r="W492" t="s">
        <v>265</v>
      </c>
      <c r="X492">
        <v>1</v>
      </c>
      <c r="Y492" t="s">
        <v>3243</v>
      </c>
      <c r="Z492" t="s">
        <v>265</v>
      </c>
      <c r="AA492" t="s">
        <v>265</v>
      </c>
      <c r="AB492" t="s">
        <v>265</v>
      </c>
      <c r="AC492" t="s">
        <v>265</v>
      </c>
      <c r="AD492" t="s">
        <v>265</v>
      </c>
      <c r="AE492" t="s">
        <v>265</v>
      </c>
      <c r="AF492" t="s">
        <v>266</v>
      </c>
      <c r="AG492" t="s">
        <v>265</v>
      </c>
      <c r="AH492" t="s">
        <v>265</v>
      </c>
      <c r="AI492" t="s">
        <v>265</v>
      </c>
      <c r="AJ492" t="s">
        <v>265</v>
      </c>
      <c r="AL492" t="str">
        <f>IF(SUNA_AGENCY_EN[[#This Row],[relevancy_classification_english]]="Relevant","مناسب",IF(SUNA_AGENCY_EN[[#This Row],[relevancy_classification_english]]="Relevant","عَرَضِيّ",""))</f>
        <v/>
      </c>
      <c r="AN492" t="str">
        <f>IF(SUNA_AGENCY_EN[[#This Row],[sentiment_analysis_english]]="Negative","سلبي",IF(SUNA_AGENCY_EN[[#This Row],[sentiment_analysis_english]]="Neutral","حيادي",IF(SUNA_AGENCY_EN[[#This Row],[sentiment_analysis_english]]="Positive","إيجابي","")))</f>
        <v/>
      </c>
      <c r="AO492" t="str">
        <f>INDEX(TextClassificationList[],MATCH(SUNA_AGENCY_EN[[#This Row],[text_classification_arabic]],TextClassificationList[text_classification_arabic],0),1)</f>
        <v>Politics</v>
      </c>
      <c r="AP492" t="s">
        <v>174</v>
      </c>
      <c r="AQ492" t="e">
        <f>INDEX(TextClassificationList[],MATCH(SUNA_AGENCY_EN[[#This Row],[text_classification_arabic2]],TextClassificationList[text_classification_arabic],0),1)</f>
        <v>#N/A</v>
      </c>
      <c r="AS492" t="e">
        <f>INDEX(TextClassificationList[],MATCH(SUNA_AGENCY_EN[[#This Row],[text_classification_arabic3]],TextClassificationList[text_classification_arabic],0),1)</f>
        <v>#N/A</v>
      </c>
      <c r="AU492" t="e">
        <f>INDEX(TextClassificationList[],MATCH(SUNA_AGENCY_EN[[#This Row],[text_classification_arabic3]],TextClassificationList[text_classification_arabic],0),1)</f>
        <v>#N/A</v>
      </c>
      <c r="AW492" t="e">
        <f>INDEX(TextClassificationList[],MATCH(SUNA_AGENCY_EN[[#This Row],[text_classification_arabic5]],TextClassificationList[text_classification_arabic],0),1)</f>
        <v>#N/A</v>
      </c>
    </row>
    <row r="493" spans="1:49" x14ac:dyDescent="0.2">
      <c r="A493">
        <v>1.6052579652540989E+18</v>
      </c>
      <c r="B493">
        <v>1.6052579652540989E+18</v>
      </c>
      <c r="C493" t="s">
        <v>3244</v>
      </c>
      <c r="D493" s="1">
        <v>44915</v>
      </c>
      <c r="E493" s="2">
        <v>0.8228819444444444</v>
      </c>
      <c r="F493">
        <v>200</v>
      </c>
      <c r="G493">
        <v>1.4671198087391683E+18</v>
      </c>
      <c r="H493" t="s">
        <v>295</v>
      </c>
      <c r="I493" t="s">
        <v>296</v>
      </c>
      <c r="J493" t="s">
        <v>265</v>
      </c>
      <c r="K493" t="s">
        <v>3245</v>
      </c>
      <c r="L493" t="s">
        <v>272</v>
      </c>
      <c r="M493" t="s">
        <v>266</v>
      </c>
      <c r="N493" t="s">
        <v>3246</v>
      </c>
      <c r="O493" t="s">
        <v>3247</v>
      </c>
      <c r="P493">
        <v>0</v>
      </c>
      <c r="Q493">
        <v>0</v>
      </c>
      <c r="R493">
        <v>0</v>
      </c>
      <c r="S493" t="s">
        <v>300</v>
      </c>
      <c r="T493" t="s">
        <v>266</v>
      </c>
      <c r="U493" t="s">
        <v>3248</v>
      </c>
      <c r="V493" t="b">
        <v>0</v>
      </c>
      <c r="W493" t="s">
        <v>265</v>
      </c>
      <c r="X493">
        <v>1</v>
      </c>
      <c r="Y493" t="s">
        <v>3249</v>
      </c>
      <c r="Z493" t="s">
        <v>265</v>
      </c>
      <c r="AA493" t="s">
        <v>265</v>
      </c>
      <c r="AB493" t="s">
        <v>265</v>
      </c>
      <c r="AC493" t="s">
        <v>265</v>
      </c>
      <c r="AD493" t="s">
        <v>265</v>
      </c>
      <c r="AE493" t="s">
        <v>265</v>
      </c>
      <c r="AF493" t="s">
        <v>266</v>
      </c>
      <c r="AG493" t="s">
        <v>265</v>
      </c>
      <c r="AH493" t="s">
        <v>265</v>
      </c>
      <c r="AI493" t="s">
        <v>265</v>
      </c>
      <c r="AJ493" t="s">
        <v>265</v>
      </c>
      <c r="AL493" t="str">
        <f>IF(SUNA_AGENCY_EN[[#This Row],[relevancy_classification_english]]="Relevant","مناسب",IF(SUNA_AGENCY_EN[[#This Row],[relevancy_classification_english]]="Relevant","عَرَضِيّ",""))</f>
        <v/>
      </c>
      <c r="AN493" t="str">
        <f>IF(SUNA_AGENCY_EN[[#This Row],[sentiment_analysis_english]]="Negative","سلبي",IF(SUNA_AGENCY_EN[[#This Row],[sentiment_analysis_english]]="Neutral","حيادي",IF(SUNA_AGENCY_EN[[#This Row],[sentiment_analysis_english]]="Positive","إيجابي","")))</f>
        <v/>
      </c>
      <c r="AO493" t="str">
        <f>INDEX(TextClassificationList[],MATCH(SUNA_AGENCY_EN[[#This Row],[text_classification_arabic]],TextClassificationList[text_classification_arabic],0),1)</f>
        <v>Politics</v>
      </c>
      <c r="AP493" t="s">
        <v>174</v>
      </c>
      <c r="AQ493" t="e">
        <f>INDEX(TextClassificationList[],MATCH(SUNA_AGENCY_EN[[#This Row],[text_classification_arabic2]],TextClassificationList[text_classification_arabic],0),1)</f>
        <v>#N/A</v>
      </c>
      <c r="AS493" t="e">
        <f>INDEX(TextClassificationList[],MATCH(SUNA_AGENCY_EN[[#This Row],[text_classification_arabic3]],TextClassificationList[text_classification_arabic],0),1)</f>
        <v>#N/A</v>
      </c>
      <c r="AU493" t="e">
        <f>INDEX(TextClassificationList[],MATCH(SUNA_AGENCY_EN[[#This Row],[text_classification_arabic3]],TextClassificationList[text_classification_arabic],0),1)</f>
        <v>#N/A</v>
      </c>
      <c r="AW493" t="e">
        <f>INDEX(TextClassificationList[],MATCH(SUNA_AGENCY_EN[[#This Row],[text_classification_arabic5]],TextClassificationList[text_classification_arabic],0),1)</f>
        <v>#N/A</v>
      </c>
    </row>
    <row r="494" spans="1:49" x14ac:dyDescent="0.2">
      <c r="A494">
        <v>1.6052542316694938E+18</v>
      </c>
      <c r="B494">
        <v>1.6052542316694938E+18</v>
      </c>
      <c r="C494" t="s">
        <v>3250</v>
      </c>
      <c r="D494" s="1">
        <v>44915</v>
      </c>
      <c r="E494" s="2">
        <v>0.81258101851851849</v>
      </c>
      <c r="F494">
        <v>200</v>
      </c>
      <c r="G494">
        <v>1.4671198087391683E+18</v>
      </c>
      <c r="H494" t="s">
        <v>295</v>
      </c>
      <c r="I494" t="s">
        <v>296</v>
      </c>
      <c r="J494" t="s">
        <v>265</v>
      </c>
      <c r="K494" t="s">
        <v>3251</v>
      </c>
      <c r="L494" t="s">
        <v>272</v>
      </c>
      <c r="M494" t="s">
        <v>266</v>
      </c>
      <c r="N494" t="s">
        <v>3252</v>
      </c>
      <c r="O494" t="s">
        <v>3253</v>
      </c>
      <c r="P494">
        <v>0</v>
      </c>
      <c r="Q494">
        <v>0</v>
      </c>
      <c r="R494">
        <v>0</v>
      </c>
      <c r="S494" t="s">
        <v>300</v>
      </c>
      <c r="T494" t="s">
        <v>266</v>
      </c>
      <c r="U494" t="s">
        <v>3254</v>
      </c>
      <c r="V494" t="b">
        <v>0</v>
      </c>
      <c r="W494" t="s">
        <v>265</v>
      </c>
      <c r="X494">
        <v>1</v>
      </c>
      <c r="Y494" t="s">
        <v>3255</v>
      </c>
      <c r="Z494" t="s">
        <v>265</v>
      </c>
      <c r="AA494" t="s">
        <v>265</v>
      </c>
      <c r="AB494" t="s">
        <v>265</v>
      </c>
      <c r="AC494" t="s">
        <v>265</v>
      </c>
      <c r="AD494" t="s">
        <v>265</v>
      </c>
      <c r="AE494" t="s">
        <v>265</v>
      </c>
      <c r="AF494" t="s">
        <v>266</v>
      </c>
      <c r="AG494" t="s">
        <v>265</v>
      </c>
      <c r="AH494" t="s">
        <v>265</v>
      </c>
      <c r="AI494" t="s">
        <v>265</v>
      </c>
      <c r="AJ494" t="s">
        <v>265</v>
      </c>
      <c r="AL494" t="str">
        <f>IF(SUNA_AGENCY_EN[[#This Row],[relevancy_classification_english]]="Relevant","مناسب",IF(SUNA_AGENCY_EN[[#This Row],[relevancy_classification_english]]="Relevant","عَرَضِيّ",""))</f>
        <v/>
      </c>
      <c r="AN494" t="str">
        <f>IF(SUNA_AGENCY_EN[[#This Row],[sentiment_analysis_english]]="Negative","سلبي",IF(SUNA_AGENCY_EN[[#This Row],[sentiment_analysis_english]]="Neutral","حيادي",IF(SUNA_AGENCY_EN[[#This Row],[sentiment_analysis_english]]="Positive","إيجابي","")))</f>
        <v/>
      </c>
      <c r="AO494" t="str">
        <f>INDEX(TextClassificationList[],MATCH(SUNA_AGENCY_EN[[#This Row],[text_classification_arabic]],TextClassificationList[text_classification_arabic],0),1)</f>
        <v>Politics</v>
      </c>
      <c r="AP494" t="s">
        <v>174</v>
      </c>
      <c r="AQ494" t="e">
        <f>INDEX(TextClassificationList[],MATCH(SUNA_AGENCY_EN[[#This Row],[text_classification_arabic2]],TextClassificationList[text_classification_arabic],0),1)</f>
        <v>#N/A</v>
      </c>
      <c r="AS494" t="e">
        <f>INDEX(TextClassificationList[],MATCH(SUNA_AGENCY_EN[[#This Row],[text_classification_arabic3]],TextClassificationList[text_classification_arabic],0),1)</f>
        <v>#N/A</v>
      </c>
      <c r="AU494" t="e">
        <f>INDEX(TextClassificationList[],MATCH(SUNA_AGENCY_EN[[#This Row],[text_classification_arabic3]],TextClassificationList[text_classification_arabic],0),1)</f>
        <v>#N/A</v>
      </c>
      <c r="AW494" t="e">
        <f>INDEX(TextClassificationList[],MATCH(SUNA_AGENCY_EN[[#This Row],[text_classification_arabic5]],TextClassificationList[text_classification_arabic],0),1)</f>
        <v>#N/A</v>
      </c>
    </row>
    <row r="495" spans="1:49" x14ac:dyDescent="0.2">
      <c r="A495">
        <v>1.6052368385532928E+18</v>
      </c>
      <c r="B495">
        <v>1.6052368385532928E+18</v>
      </c>
      <c r="C495" t="s">
        <v>3256</v>
      </c>
      <c r="D495" s="1">
        <v>44915</v>
      </c>
      <c r="E495" s="2">
        <v>0.76458333333333328</v>
      </c>
      <c r="F495">
        <v>200</v>
      </c>
      <c r="G495">
        <v>1.4671198087391683E+18</v>
      </c>
      <c r="H495" t="s">
        <v>295</v>
      </c>
      <c r="I495" t="s">
        <v>296</v>
      </c>
      <c r="J495" t="s">
        <v>265</v>
      </c>
      <c r="K495" t="s">
        <v>3257</v>
      </c>
      <c r="L495" t="s">
        <v>272</v>
      </c>
      <c r="M495" t="s">
        <v>266</v>
      </c>
      <c r="N495" t="s">
        <v>3258</v>
      </c>
      <c r="O495" t="s">
        <v>3259</v>
      </c>
      <c r="P495">
        <v>0</v>
      </c>
      <c r="Q495">
        <v>0</v>
      </c>
      <c r="R495">
        <v>0</v>
      </c>
      <c r="S495" t="s">
        <v>300</v>
      </c>
      <c r="T495" t="s">
        <v>266</v>
      </c>
      <c r="U495" t="s">
        <v>3260</v>
      </c>
      <c r="V495" t="b">
        <v>0</v>
      </c>
      <c r="W495" t="s">
        <v>265</v>
      </c>
      <c r="X495">
        <v>1</v>
      </c>
      <c r="Y495" t="s">
        <v>3261</v>
      </c>
      <c r="Z495" t="s">
        <v>265</v>
      </c>
      <c r="AA495" t="s">
        <v>265</v>
      </c>
      <c r="AB495" t="s">
        <v>265</v>
      </c>
      <c r="AC495" t="s">
        <v>265</v>
      </c>
      <c r="AD495" t="s">
        <v>265</v>
      </c>
      <c r="AE495" t="s">
        <v>265</v>
      </c>
      <c r="AF495" t="s">
        <v>266</v>
      </c>
      <c r="AG495" t="s">
        <v>265</v>
      </c>
      <c r="AH495" t="s">
        <v>265</v>
      </c>
      <c r="AI495" t="s">
        <v>265</v>
      </c>
      <c r="AJ495" t="s">
        <v>265</v>
      </c>
      <c r="AL495" t="str">
        <f>IF(SUNA_AGENCY_EN[[#This Row],[relevancy_classification_english]]="Relevant","مناسب",IF(SUNA_AGENCY_EN[[#This Row],[relevancy_classification_english]]="Relevant","عَرَضِيّ",""))</f>
        <v/>
      </c>
      <c r="AN495" t="str">
        <f>IF(SUNA_AGENCY_EN[[#This Row],[sentiment_analysis_english]]="Negative","سلبي",IF(SUNA_AGENCY_EN[[#This Row],[sentiment_analysis_english]]="Neutral","حيادي",IF(SUNA_AGENCY_EN[[#This Row],[sentiment_analysis_english]]="Positive","إيجابي","")))</f>
        <v/>
      </c>
      <c r="AO495" t="str">
        <f>INDEX(TextClassificationList[],MATCH(SUNA_AGENCY_EN[[#This Row],[text_classification_arabic]],TextClassificationList[text_classification_arabic],0),1)</f>
        <v>Politics</v>
      </c>
      <c r="AP495" t="s">
        <v>174</v>
      </c>
      <c r="AQ495" t="e">
        <f>INDEX(TextClassificationList[],MATCH(SUNA_AGENCY_EN[[#This Row],[text_classification_arabic2]],TextClassificationList[text_classification_arabic],0),1)</f>
        <v>#N/A</v>
      </c>
      <c r="AS495" t="e">
        <f>INDEX(TextClassificationList[],MATCH(SUNA_AGENCY_EN[[#This Row],[text_classification_arabic3]],TextClassificationList[text_classification_arabic],0),1)</f>
        <v>#N/A</v>
      </c>
      <c r="AU495" t="e">
        <f>INDEX(TextClassificationList[],MATCH(SUNA_AGENCY_EN[[#This Row],[text_classification_arabic3]],TextClassificationList[text_classification_arabic],0),1)</f>
        <v>#N/A</v>
      </c>
      <c r="AW495" t="e">
        <f>INDEX(TextClassificationList[],MATCH(SUNA_AGENCY_EN[[#This Row],[text_classification_arabic5]],TextClassificationList[text_classification_arabic],0),1)</f>
        <v>#N/A</v>
      </c>
    </row>
    <row r="496" spans="1:49" x14ac:dyDescent="0.2">
      <c r="A496">
        <v>1.6052348879083807E+18</v>
      </c>
      <c r="B496">
        <v>1.6052348879083807E+18</v>
      </c>
      <c r="C496" t="s">
        <v>3262</v>
      </c>
      <c r="D496" s="1">
        <v>44915</v>
      </c>
      <c r="E496" s="2">
        <v>0.75920138888888888</v>
      </c>
      <c r="F496">
        <v>200</v>
      </c>
      <c r="G496">
        <v>1.4671198087391683E+18</v>
      </c>
      <c r="H496" t="s">
        <v>295</v>
      </c>
      <c r="I496" t="s">
        <v>296</v>
      </c>
      <c r="J496" t="s">
        <v>265</v>
      </c>
      <c r="K496" t="s">
        <v>3263</v>
      </c>
      <c r="L496" t="s">
        <v>272</v>
      </c>
      <c r="M496" t="s">
        <v>266</v>
      </c>
      <c r="N496" t="s">
        <v>3264</v>
      </c>
      <c r="O496" t="s">
        <v>3265</v>
      </c>
      <c r="P496">
        <v>0</v>
      </c>
      <c r="Q496">
        <v>0</v>
      </c>
      <c r="R496">
        <v>0</v>
      </c>
      <c r="S496" t="s">
        <v>300</v>
      </c>
      <c r="T496" t="s">
        <v>266</v>
      </c>
      <c r="U496" t="s">
        <v>3266</v>
      </c>
      <c r="V496" t="b">
        <v>0</v>
      </c>
      <c r="W496" t="s">
        <v>265</v>
      </c>
      <c r="X496">
        <v>1</v>
      </c>
      <c r="Y496" t="s">
        <v>3267</v>
      </c>
      <c r="Z496" t="s">
        <v>265</v>
      </c>
      <c r="AA496" t="s">
        <v>265</v>
      </c>
      <c r="AB496" t="s">
        <v>265</v>
      </c>
      <c r="AC496" t="s">
        <v>265</v>
      </c>
      <c r="AD496" t="s">
        <v>265</v>
      </c>
      <c r="AE496" t="s">
        <v>265</v>
      </c>
      <c r="AF496" t="s">
        <v>266</v>
      </c>
      <c r="AG496" t="s">
        <v>265</v>
      </c>
      <c r="AH496" t="s">
        <v>265</v>
      </c>
      <c r="AI496" t="s">
        <v>265</v>
      </c>
      <c r="AJ496" t="s">
        <v>265</v>
      </c>
      <c r="AL496" t="str">
        <f>IF(SUNA_AGENCY_EN[[#This Row],[relevancy_classification_english]]="Relevant","مناسب",IF(SUNA_AGENCY_EN[[#This Row],[relevancy_classification_english]]="Relevant","عَرَضِيّ",""))</f>
        <v/>
      </c>
      <c r="AN496" t="str">
        <f>IF(SUNA_AGENCY_EN[[#This Row],[sentiment_analysis_english]]="Negative","سلبي",IF(SUNA_AGENCY_EN[[#This Row],[sentiment_analysis_english]]="Neutral","حيادي",IF(SUNA_AGENCY_EN[[#This Row],[sentiment_analysis_english]]="Positive","إيجابي","")))</f>
        <v/>
      </c>
      <c r="AO496" t="str">
        <f>INDEX(TextClassificationList[],MATCH(SUNA_AGENCY_EN[[#This Row],[text_classification_arabic]],TextClassificationList[text_classification_arabic],0),1)</f>
        <v>Politics</v>
      </c>
      <c r="AP496" t="s">
        <v>174</v>
      </c>
      <c r="AQ496" t="e">
        <f>INDEX(TextClassificationList[],MATCH(SUNA_AGENCY_EN[[#This Row],[text_classification_arabic2]],TextClassificationList[text_classification_arabic],0),1)</f>
        <v>#N/A</v>
      </c>
      <c r="AS496" t="e">
        <f>INDEX(TextClassificationList[],MATCH(SUNA_AGENCY_EN[[#This Row],[text_classification_arabic3]],TextClassificationList[text_classification_arabic],0),1)</f>
        <v>#N/A</v>
      </c>
      <c r="AU496" t="e">
        <f>INDEX(TextClassificationList[],MATCH(SUNA_AGENCY_EN[[#This Row],[text_classification_arabic3]],TextClassificationList[text_classification_arabic],0),1)</f>
        <v>#N/A</v>
      </c>
      <c r="AW496" t="e">
        <f>INDEX(TextClassificationList[],MATCH(SUNA_AGENCY_EN[[#This Row],[text_classification_arabic5]],TextClassificationList[text_classification_arabic],0),1)</f>
        <v>#N/A</v>
      </c>
    </row>
    <row r="497" spans="1:49" x14ac:dyDescent="0.2">
      <c r="A497">
        <v>1.6052332519368786E+18</v>
      </c>
      <c r="B497">
        <v>1.6052332519368786E+18</v>
      </c>
      <c r="C497" t="s">
        <v>3268</v>
      </c>
      <c r="D497" s="1">
        <v>44915</v>
      </c>
      <c r="E497" s="2">
        <v>0.75468749999999996</v>
      </c>
      <c r="F497">
        <v>200</v>
      </c>
      <c r="G497">
        <v>1.4671198087391683E+18</v>
      </c>
      <c r="H497" t="s">
        <v>295</v>
      </c>
      <c r="I497" t="s">
        <v>296</v>
      </c>
      <c r="J497" t="s">
        <v>265</v>
      </c>
      <c r="K497" t="s">
        <v>3269</v>
      </c>
      <c r="L497" t="s">
        <v>272</v>
      </c>
      <c r="M497" t="s">
        <v>266</v>
      </c>
      <c r="N497" t="s">
        <v>3270</v>
      </c>
      <c r="O497" t="s">
        <v>3271</v>
      </c>
      <c r="P497">
        <v>0</v>
      </c>
      <c r="Q497">
        <v>0</v>
      </c>
      <c r="R497">
        <v>0</v>
      </c>
      <c r="S497" t="s">
        <v>300</v>
      </c>
      <c r="T497" t="s">
        <v>266</v>
      </c>
      <c r="U497" t="s">
        <v>3272</v>
      </c>
      <c r="V497" t="b">
        <v>0</v>
      </c>
      <c r="W497" t="s">
        <v>265</v>
      </c>
      <c r="X497">
        <v>1</v>
      </c>
      <c r="Y497" t="s">
        <v>3273</v>
      </c>
      <c r="Z497" t="s">
        <v>265</v>
      </c>
      <c r="AA497" t="s">
        <v>265</v>
      </c>
      <c r="AB497" t="s">
        <v>265</v>
      </c>
      <c r="AC497" t="s">
        <v>265</v>
      </c>
      <c r="AD497" t="s">
        <v>265</v>
      </c>
      <c r="AE497" t="s">
        <v>265</v>
      </c>
      <c r="AF497" t="s">
        <v>266</v>
      </c>
      <c r="AG497" t="s">
        <v>265</v>
      </c>
      <c r="AH497" t="s">
        <v>265</v>
      </c>
      <c r="AI497" t="s">
        <v>265</v>
      </c>
      <c r="AJ497" t="s">
        <v>265</v>
      </c>
      <c r="AL497" t="str">
        <f>IF(SUNA_AGENCY_EN[[#This Row],[relevancy_classification_english]]="Relevant","مناسب",IF(SUNA_AGENCY_EN[[#This Row],[relevancy_classification_english]]="Relevant","عَرَضِيّ",""))</f>
        <v/>
      </c>
      <c r="AN497" t="str">
        <f>IF(SUNA_AGENCY_EN[[#This Row],[sentiment_analysis_english]]="Negative","سلبي",IF(SUNA_AGENCY_EN[[#This Row],[sentiment_analysis_english]]="Neutral","حيادي",IF(SUNA_AGENCY_EN[[#This Row],[sentiment_analysis_english]]="Positive","إيجابي","")))</f>
        <v/>
      </c>
      <c r="AO497" t="str">
        <f>INDEX(TextClassificationList[],MATCH(SUNA_AGENCY_EN[[#This Row],[text_classification_arabic]],TextClassificationList[text_classification_arabic],0),1)</f>
        <v>Politics</v>
      </c>
      <c r="AP497" t="s">
        <v>174</v>
      </c>
      <c r="AQ497" t="e">
        <f>INDEX(TextClassificationList[],MATCH(SUNA_AGENCY_EN[[#This Row],[text_classification_arabic2]],TextClassificationList[text_classification_arabic],0),1)</f>
        <v>#N/A</v>
      </c>
      <c r="AS497" t="e">
        <f>INDEX(TextClassificationList[],MATCH(SUNA_AGENCY_EN[[#This Row],[text_classification_arabic3]],TextClassificationList[text_classification_arabic],0),1)</f>
        <v>#N/A</v>
      </c>
      <c r="AU497" t="e">
        <f>INDEX(TextClassificationList[],MATCH(SUNA_AGENCY_EN[[#This Row],[text_classification_arabic3]],TextClassificationList[text_classification_arabic],0),1)</f>
        <v>#N/A</v>
      </c>
      <c r="AW497" t="e">
        <f>INDEX(TextClassificationList[],MATCH(SUNA_AGENCY_EN[[#This Row],[text_classification_arabic5]],TextClassificationList[text_classification_arabic],0),1)</f>
        <v>#N/A</v>
      </c>
    </row>
    <row r="498" spans="1:49" x14ac:dyDescent="0.2">
      <c r="A498">
        <v>1.6052169018769695E+18</v>
      </c>
      <c r="B498">
        <v>1.6052169018769695E+18</v>
      </c>
      <c r="C498" t="s">
        <v>3274</v>
      </c>
      <c r="D498" s="1">
        <v>44915</v>
      </c>
      <c r="E498" s="2">
        <v>0.7095717592592593</v>
      </c>
      <c r="F498">
        <v>200</v>
      </c>
      <c r="G498">
        <v>1.4671198087391683E+18</v>
      </c>
      <c r="H498" t="s">
        <v>295</v>
      </c>
      <c r="I498" t="s">
        <v>296</v>
      </c>
      <c r="J498" t="s">
        <v>265</v>
      </c>
      <c r="K498" t="s">
        <v>3275</v>
      </c>
      <c r="L498" t="s">
        <v>272</v>
      </c>
      <c r="M498" t="s">
        <v>266</v>
      </c>
      <c r="N498" t="s">
        <v>3276</v>
      </c>
      <c r="O498" t="s">
        <v>3277</v>
      </c>
      <c r="P498">
        <v>0</v>
      </c>
      <c r="Q498">
        <v>0</v>
      </c>
      <c r="R498">
        <v>0</v>
      </c>
      <c r="S498" t="s">
        <v>300</v>
      </c>
      <c r="T498" t="s">
        <v>266</v>
      </c>
      <c r="U498" t="s">
        <v>3278</v>
      </c>
      <c r="V498" t="b">
        <v>0</v>
      </c>
      <c r="W498" t="s">
        <v>265</v>
      </c>
      <c r="X498">
        <v>1</v>
      </c>
      <c r="Y498" t="s">
        <v>3279</v>
      </c>
      <c r="Z498" t="s">
        <v>265</v>
      </c>
      <c r="AA498" t="s">
        <v>265</v>
      </c>
      <c r="AB498" t="s">
        <v>265</v>
      </c>
      <c r="AC498" t="s">
        <v>265</v>
      </c>
      <c r="AD498" t="s">
        <v>265</v>
      </c>
      <c r="AE498" t="s">
        <v>265</v>
      </c>
      <c r="AF498" t="s">
        <v>266</v>
      </c>
      <c r="AG498" t="s">
        <v>265</v>
      </c>
      <c r="AH498" t="s">
        <v>265</v>
      </c>
      <c r="AI498" t="s">
        <v>265</v>
      </c>
      <c r="AJ498" t="s">
        <v>265</v>
      </c>
      <c r="AL498" t="str">
        <f>IF(SUNA_AGENCY_EN[[#This Row],[relevancy_classification_english]]="Relevant","مناسب",IF(SUNA_AGENCY_EN[[#This Row],[relevancy_classification_english]]="Relevant","عَرَضِيّ",""))</f>
        <v/>
      </c>
      <c r="AN498" t="str">
        <f>IF(SUNA_AGENCY_EN[[#This Row],[sentiment_analysis_english]]="Negative","سلبي",IF(SUNA_AGENCY_EN[[#This Row],[sentiment_analysis_english]]="Neutral","حيادي",IF(SUNA_AGENCY_EN[[#This Row],[sentiment_analysis_english]]="Positive","إيجابي","")))</f>
        <v/>
      </c>
      <c r="AO498" t="str">
        <f>INDEX(TextClassificationList[],MATCH(SUNA_AGENCY_EN[[#This Row],[text_classification_arabic]],TextClassificationList[text_classification_arabic],0),1)</f>
        <v>Politics</v>
      </c>
      <c r="AP498" t="s">
        <v>174</v>
      </c>
      <c r="AQ498" t="e">
        <f>INDEX(TextClassificationList[],MATCH(SUNA_AGENCY_EN[[#This Row],[text_classification_arabic2]],TextClassificationList[text_classification_arabic],0),1)</f>
        <v>#N/A</v>
      </c>
      <c r="AS498" t="e">
        <f>INDEX(TextClassificationList[],MATCH(SUNA_AGENCY_EN[[#This Row],[text_classification_arabic3]],TextClassificationList[text_classification_arabic],0),1)</f>
        <v>#N/A</v>
      </c>
      <c r="AU498" t="e">
        <f>INDEX(TextClassificationList[],MATCH(SUNA_AGENCY_EN[[#This Row],[text_classification_arabic3]],TextClassificationList[text_classification_arabic],0),1)</f>
        <v>#N/A</v>
      </c>
      <c r="AW498" t="e">
        <f>INDEX(TextClassificationList[],MATCH(SUNA_AGENCY_EN[[#This Row],[text_classification_arabic5]],TextClassificationList[text_classification_arabic],0),1)</f>
        <v>#N/A</v>
      </c>
    </row>
    <row r="499" spans="1:49" x14ac:dyDescent="0.2">
      <c r="A499">
        <v>1.6052005852544696E+18</v>
      </c>
      <c r="B499">
        <v>1.6052005852544696E+18</v>
      </c>
      <c r="C499" t="s">
        <v>3280</v>
      </c>
      <c r="D499" s="1">
        <v>44915</v>
      </c>
      <c r="E499" s="2">
        <v>0.66454861111111108</v>
      </c>
      <c r="F499">
        <v>200</v>
      </c>
      <c r="G499">
        <v>1.4671198087391683E+18</v>
      </c>
      <c r="H499" t="s">
        <v>295</v>
      </c>
      <c r="I499" t="s">
        <v>296</v>
      </c>
      <c r="J499" t="s">
        <v>265</v>
      </c>
      <c r="K499" t="s">
        <v>3281</v>
      </c>
      <c r="L499" t="s">
        <v>272</v>
      </c>
      <c r="M499" t="s">
        <v>266</v>
      </c>
      <c r="N499" t="s">
        <v>3282</v>
      </c>
      <c r="O499" t="s">
        <v>3283</v>
      </c>
      <c r="P499">
        <v>0</v>
      </c>
      <c r="Q499">
        <v>0</v>
      </c>
      <c r="R499">
        <v>0</v>
      </c>
      <c r="S499" t="s">
        <v>300</v>
      </c>
      <c r="T499" t="s">
        <v>266</v>
      </c>
      <c r="U499" t="s">
        <v>3284</v>
      </c>
      <c r="V499" t="b">
        <v>0</v>
      </c>
      <c r="W499" t="s">
        <v>265</v>
      </c>
      <c r="X499">
        <v>1</v>
      </c>
      <c r="Y499" t="s">
        <v>3285</v>
      </c>
      <c r="Z499" t="s">
        <v>265</v>
      </c>
      <c r="AA499" t="s">
        <v>265</v>
      </c>
      <c r="AB499" t="s">
        <v>265</v>
      </c>
      <c r="AC499" t="s">
        <v>265</v>
      </c>
      <c r="AD499" t="s">
        <v>265</v>
      </c>
      <c r="AE499" t="s">
        <v>265</v>
      </c>
      <c r="AF499" t="s">
        <v>266</v>
      </c>
      <c r="AG499" t="s">
        <v>265</v>
      </c>
      <c r="AH499" t="s">
        <v>265</v>
      </c>
      <c r="AI499" t="s">
        <v>265</v>
      </c>
      <c r="AJ499" t="s">
        <v>265</v>
      </c>
      <c r="AL499" t="str">
        <f>IF(SUNA_AGENCY_EN[[#This Row],[relevancy_classification_english]]="Relevant","مناسب",IF(SUNA_AGENCY_EN[[#This Row],[relevancy_classification_english]]="Relevant","عَرَضِيّ",""))</f>
        <v/>
      </c>
      <c r="AN499" t="str">
        <f>IF(SUNA_AGENCY_EN[[#This Row],[sentiment_analysis_english]]="Negative","سلبي",IF(SUNA_AGENCY_EN[[#This Row],[sentiment_analysis_english]]="Neutral","حيادي",IF(SUNA_AGENCY_EN[[#This Row],[sentiment_analysis_english]]="Positive","إيجابي","")))</f>
        <v/>
      </c>
      <c r="AO499" t="str">
        <f>INDEX(TextClassificationList[],MATCH(SUNA_AGENCY_EN[[#This Row],[text_classification_arabic]],TextClassificationList[text_classification_arabic],0),1)</f>
        <v>Politics</v>
      </c>
      <c r="AP499" t="s">
        <v>174</v>
      </c>
      <c r="AQ499" t="e">
        <f>INDEX(TextClassificationList[],MATCH(SUNA_AGENCY_EN[[#This Row],[text_classification_arabic2]],TextClassificationList[text_classification_arabic],0),1)</f>
        <v>#N/A</v>
      </c>
      <c r="AS499" t="e">
        <f>INDEX(TextClassificationList[],MATCH(SUNA_AGENCY_EN[[#This Row],[text_classification_arabic3]],TextClassificationList[text_classification_arabic],0),1)</f>
        <v>#N/A</v>
      </c>
      <c r="AU499" t="e">
        <f>INDEX(TextClassificationList[],MATCH(SUNA_AGENCY_EN[[#This Row],[text_classification_arabic3]],TextClassificationList[text_classification_arabic],0),1)</f>
        <v>#N/A</v>
      </c>
      <c r="AW499" t="e">
        <f>INDEX(TextClassificationList[],MATCH(SUNA_AGENCY_EN[[#This Row],[text_classification_arabic5]],TextClassificationList[text_classification_arabic],0),1)</f>
        <v>#N/A</v>
      </c>
    </row>
    <row r="500" spans="1:49" x14ac:dyDescent="0.2">
      <c r="A500">
        <v>1.6051811653584404E+18</v>
      </c>
      <c r="B500">
        <v>1.6051811653584404E+18</v>
      </c>
      <c r="C500" t="s">
        <v>3286</v>
      </c>
      <c r="D500" s="1">
        <v>44915</v>
      </c>
      <c r="E500" s="2">
        <v>0.6109606481481481</v>
      </c>
      <c r="F500">
        <v>200</v>
      </c>
      <c r="G500">
        <v>1.4671198087391683E+18</v>
      </c>
      <c r="H500" t="s">
        <v>295</v>
      </c>
      <c r="I500" t="s">
        <v>296</v>
      </c>
      <c r="J500" t="s">
        <v>265</v>
      </c>
      <c r="K500" t="s">
        <v>3287</v>
      </c>
      <c r="L500" t="s">
        <v>272</v>
      </c>
      <c r="M500" t="s">
        <v>266</v>
      </c>
      <c r="N500" t="s">
        <v>3288</v>
      </c>
      <c r="O500" t="s">
        <v>3289</v>
      </c>
      <c r="P500">
        <v>0</v>
      </c>
      <c r="Q500">
        <v>0</v>
      </c>
      <c r="R500">
        <v>0</v>
      </c>
      <c r="S500" t="s">
        <v>300</v>
      </c>
      <c r="T500" t="s">
        <v>266</v>
      </c>
      <c r="U500" t="s">
        <v>3290</v>
      </c>
      <c r="V500" t="b">
        <v>0</v>
      </c>
      <c r="W500" t="s">
        <v>265</v>
      </c>
      <c r="X500">
        <v>1</v>
      </c>
      <c r="Y500" t="s">
        <v>3291</v>
      </c>
      <c r="Z500" t="s">
        <v>265</v>
      </c>
      <c r="AA500" t="s">
        <v>265</v>
      </c>
      <c r="AB500" t="s">
        <v>265</v>
      </c>
      <c r="AC500" t="s">
        <v>265</v>
      </c>
      <c r="AD500" t="s">
        <v>265</v>
      </c>
      <c r="AE500" t="s">
        <v>265</v>
      </c>
      <c r="AF500" t="s">
        <v>266</v>
      </c>
      <c r="AG500" t="s">
        <v>265</v>
      </c>
      <c r="AH500" t="s">
        <v>265</v>
      </c>
      <c r="AI500" t="s">
        <v>265</v>
      </c>
      <c r="AJ500" t="s">
        <v>265</v>
      </c>
      <c r="AL500" t="str">
        <f>IF(SUNA_AGENCY_EN[[#This Row],[relevancy_classification_english]]="Relevant","مناسب",IF(SUNA_AGENCY_EN[[#This Row],[relevancy_classification_english]]="Relevant","عَرَضِيّ",""))</f>
        <v/>
      </c>
      <c r="AN500" t="str">
        <f>IF(SUNA_AGENCY_EN[[#This Row],[sentiment_analysis_english]]="Negative","سلبي",IF(SUNA_AGENCY_EN[[#This Row],[sentiment_analysis_english]]="Neutral","حيادي",IF(SUNA_AGENCY_EN[[#This Row],[sentiment_analysis_english]]="Positive","إيجابي","")))</f>
        <v/>
      </c>
      <c r="AO500" t="str">
        <f>INDEX(TextClassificationList[],MATCH(SUNA_AGENCY_EN[[#This Row],[text_classification_arabic]],TextClassificationList[text_classification_arabic],0),1)</f>
        <v>Politics</v>
      </c>
      <c r="AP500" t="s">
        <v>174</v>
      </c>
      <c r="AQ500" t="e">
        <f>INDEX(TextClassificationList[],MATCH(SUNA_AGENCY_EN[[#This Row],[text_classification_arabic2]],TextClassificationList[text_classification_arabic],0),1)</f>
        <v>#N/A</v>
      </c>
      <c r="AS500" t="e">
        <f>INDEX(TextClassificationList[],MATCH(SUNA_AGENCY_EN[[#This Row],[text_classification_arabic3]],TextClassificationList[text_classification_arabic],0),1)</f>
        <v>#N/A</v>
      </c>
      <c r="AU500" t="e">
        <f>INDEX(TextClassificationList[],MATCH(SUNA_AGENCY_EN[[#This Row],[text_classification_arabic3]],TextClassificationList[text_classification_arabic],0),1)</f>
        <v>#N/A</v>
      </c>
      <c r="AW500" t="e">
        <f>INDEX(TextClassificationList[],MATCH(SUNA_AGENCY_EN[[#This Row],[text_classification_arabic5]],TextClassificationList[text_classification_arabic],0),1)</f>
        <v>#N/A</v>
      </c>
    </row>
    <row r="501" spans="1:49" x14ac:dyDescent="0.2">
      <c r="A501">
        <v>1.6049304340680131E+18</v>
      </c>
      <c r="B501">
        <v>1.6049304340680131E+18</v>
      </c>
      <c r="C501" t="s">
        <v>3292</v>
      </c>
      <c r="D501" s="1">
        <v>44914</v>
      </c>
      <c r="E501" s="2">
        <v>0.91907407407407404</v>
      </c>
      <c r="F501">
        <v>200</v>
      </c>
      <c r="G501">
        <v>1.4671198087391683E+18</v>
      </c>
      <c r="H501" t="s">
        <v>295</v>
      </c>
      <c r="I501" t="s">
        <v>296</v>
      </c>
      <c r="J501" t="s">
        <v>265</v>
      </c>
      <c r="K501" t="s">
        <v>3293</v>
      </c>
      <c r="L501" t="s">
        <v>272</v>
      </c>
      <c r="M501" t="s">
        <v>266</v>
      </c>
      <c r="N501" t="s">
        <v>3294</v>
      </c>
      <c r="O501" t="s">
        <v>3295</v>
      </c>
      <c r="P501">
        <v>0</v>
      </c>
      <c r="Q501">
        <v>0</v>
      </c>
      <c r="R501">
        <v>0</v>
      </c>
      <c r="S501" t="s">
        <v>300</v>
      </c>
      <c r="T501" t="s">
        <v>266</v>
      </c>
      <c r="U501" t="s">
        <v>3296</v>
      </c>
      <c r="V501" t="b">
        <v>0</v>
      </c>
      <c r="W501" t="s">
        <v>265</v>
      </c>
      <c r="X501">
        <v>1</v>
      </c>
      <c r="Y501" t="s">
        <v>3297</v>
      </c>
      <c r="Z501" t="s">
        <v>265</v>
      </c>
      <c r="AA501" t="s">
        <v>265</v>
      </c>
      <c r="AB501" t="s">
        <v>265</v>
      </c>
      <c r="AC501" t="s">
        <v>265</v>
      </c>
      <c r="AD501" t="s">
        <v>265</v>
      </c>
      <c r="AE501" t="s">
        <v>265</v>
      </c>
      <c r="AF501" t="s">
        <v>266</v>
      </c>
      <c r="AG501" t="s">
        <v>265</v>
      </c>
      <c r="AH501" t="s">
        <v>265</v>
      </c>
      <c r="AI501" t="s">
        <v>265</v>
      </c>
      <c r="AJ501" t="s">
        <v>265</v>
      </c>
      <c r="AL501" t="str">
        <f>IF(SUNA_AGENCY_EN[[#This Row],[relevancy_classification_english]]="Relevant","مناسب",IF(SUNA_AGENCY_EN[[#This Row],[relevancy_classification_english]]="Relevant","عَرَضِيّ",""))</f>
        <v/>
      </c>
      <c r="AN501" t="str">
        <f>IF(SUNA_AGENCY_EN[[#This Row],[sentiment_analysis_english]]="Negative","سلبي",IF(SUNA_AGENCY_EN[[#This Row],[sentiment_analysis_english]]="Neutral","حيادي",IF(SUNA_AGENCY_EN[[#This Row],[sentiment_analysis_english]]="Positive","إيجابي","")))</f>
        <v/>
      </c>
      <c r="AO501" t="str">
        <f>INDEX(TextClassificationList[],MATCH(SUNA_AGENCY_EN[[#This Row],[text_classification_arabic]],TextClassificationList[text_classification_arabic],0),1)</f>
        <v>Politics</v>
      </c>
      <c r="AP501" t="s">
        <v>174</v>
      </c>
      <c r="AQ501" t="e">
        <f>INDEX(TextClassificationList[],MATCH(SUNA_AGENCY_EN[[#This Row],[text_classification_arabic2]],TextClassificationList[text_classification_arabic],0),1)</f>
        <v>#N/A</v>
      </c>
      <c r="AS501" t="e">
        <f>INDEX(TextClassificationList[],MATCH(SUNA_AGENCY_EN[[#This Row],[text_classification_arabic3]],TextClassificationList[text_classification_arabic],0),1)</f>
        <v>#N/A</v>
      </c>
      <c r="AU501" t="e">
        <f>INDEX(TextClassificationList[],MATCH(SUNA_AGENCY_EN[[#This Row],[text_classification_arabic3]],TextClassificationList[text_classification_arabic],0),1)</f>
        <v>#N/A</v>
      </c>
      <c r="AW501" t="e">
        <f>INDEX(TextClassificationList[],MATCH(SUNA_AGENCY_EN[[#This Row],[text_classification_arabic5]],TextClassificationList[text_classification_arabic],0),1)</f>
        <v>#N/A</v>
      </c>
    </row>
    <row r="502" spans="1:49" x14ac:dyDescent="0.2">
      <c r="A502">
        <v>1.6048739738581975E+18</v>
      </c>
      <c r="B502">
        <v>1.6048739738581975E+18</v>
      </c>
      <c r="C502" t="s">
        <v>3298</v>
      </c>
      <c r="D502" s="1">
        <v>44914</v>
      </c>
      <c r="E502" s="2">
        <v>0.763275462962963</v>
      </c>
      <c r="F502">
        <v>200</v>
      </c>
      <c r="G502">
        <v>1.4671198087391683E+18</v>
      </c>
      <c r="H502" t="s">
        <v>295</v>
      </c>
      <c r="I502" t="s">
        <v>296</v>
      </c>
      <c r="J502" t="s">
        <v>265</v>
      </c>
      <c r="K502" t="s">
        <v>3299</v>
      </c>
      <c r="L502" t="s">
        <v>272</v>
      </c>
      <c r="M502" t="s">
        <v>266</v>
      </c>
      <c r="N502" t="s">
        <v>3300</v>
      </c>
      <c r="O502" t="s">
        <v>3301</v>
      </c>
      <c r="P502">
        <v>0</v>
      </c>
      <c r="Q502">
        <v>0</v>
      </c>
      <c r="R502">
        <v>0</v>
      </c>
      <c r="S502" t="s">
        <v>300</v>
      </c>
      <c r="T502" t="s">
        <v>266</v>
      </c>
      <c r="U502" t="s">
        <v>3302</v>
      </c>
      <c r="V502" t="b">
        <v>0</v>
      </c>
      <c r="W502" t="s">
        <v>265</v>
      </c>
      <c r="X502">
        <v>1</v>
      </c>
      <c r="Y502" t="s">
        <v>3303</v>
      </c>
      <c r="Z502" t="s">
        <v>265</v>
      </c>
      <c r="AA502" t="s">
        <v>265</v>
      </c>
      <c r="AB502" t="s">
        <v>265</v>
      </c>
      <c r="AC502" t="s">
        <v>265</v>
      </c>
      <c r="AD502" t="s">
        <v>265</v>
      </c>
      <c r="AE502" t="s">
        <v>265</v>
      </c>
      <c r="AF502" t="s">
        <v>266</v>
      </c>
      <c r="AG502" t="s">
        <v>265</v>
      </c>
      <c r="AH502" t="s">
        <v>265</v>
      </c>
      <c r="AI502" t="s">
        <v>265</v>
      </c>
      <c r="AJ502" t="s">
        <v>265</v>
      </c>
      <c r="AL502" t="str">
        <f>IF(SUNA_AGENCY_EN[[#This Row],[relevancy_classification_english]]="Relevant","مناسب",IF(SUNA_AGENCY_EN[[#This Row],[relevancy_classification_english]]="Relevant","عَرَضِيّ",""))</f>
        <v/>
      </c>
      <c r="AN502" t="str">
        <f>IF(SUNA_AGENCY_EN[[#This Row],[sentiment_analysis_english]]="Negative","سلبي",IF(SUNA_AGENCY_EN[[#This Row],[sentiment_analysis_english]]="Neutral","حيادي",IF(SUNA_AGENCY_EN[[#This Row],[sentiment_analysis_english]]="Positive","إيجابي","")))</f>
        <v/>
      </c>
      <c r="AO502" t="str">
        <f>INDEX(TextClassificationList[],MATCH(SUNA_AGENCY_EN[[#This Row],[text_classification_arabic]],TextClassificationList[text_classification_arabic],0),1)</f>
        <v>Politics</v>
      </c>
      <c r="AP502" t="s">
        <v>174</v>
      </c>
      <c r="AQ502" t="e">
        <f>INDEX(TextClassificationList[],MATCH(SUNA_AGENCY_EN[[#This Row],[text_classification_arabic2]],TextClassificationList[text_classification_arabic],0),1)</f>
        <v>#N/A</v>
      </c>
      <c r="AS502" t="e">
        <f>INDEX(TextClassificationList[],MATCH(SUNA_AGENCY_EN[[#This Row],[text_classification_arabic3]],TextClassificationList[text_classification_arabic],0),1)</f>
        <v>#N/A</v>
      </c>
      <c r="AU502" t="e">
        <f>INDEX(TextClassificationList[],MATCH(SUNA_AGENCY_EN[[#This Row],[text_classification_arabic3]],TextClassificationList[text_classification_arabic],0),1)</f>
        <v>#N/A</v>
      </c>
      <c r="AW502" t="e">
        <f>INDEX(TextClassificationList[],MATCH(SUNA_AGENCY_EN[[#This Row],[text_classification_arabic5]],TextClassificationList[text_classification_arabic],0),1)</f>
        <v>#N/A</v>
      </c>
    </row>
    <row r="503" spans="1:49" x14ac:dyDescent="0.2">
      <c r="A503">
        <v>1.6048546356170342E+18</v>
      </c>
      <c r="B503">
        <v>1.6048546356170342E+18</v>
      </c>
      <c r="C503" t="s">
        <v>3304</v>
      </c>
      <c r="D503" s="1">
        <v>44914</v>
      </c>
      <c r="E503" s="2">
        <v>0.70990740740740743</v>
      </c>
      <c r="F503">
        <v>200</v>
      </c>
      <c r="G503">
        <v>1.4671198087391683E+18</v>
      </c>
      <c r="H503" t="s">
        <v>295</v>
      </c>
      <c r="I503" t="s">
        <v>296</v>
      </c>
      <c r="J503" t="s">
        <v>265</v>
      </c>
      <c r="K503" t="s">
        <v>3305</v>
      </c>
      <c r="L503" t="s">
        <v>272</v>
      </c>
      <c r="M503" t="s">
        <v>266</v>
      </c>
      <c r="N503" t="s">
        <v>3306</v>
      </c>
      <c r="O503" t="s">
        <v>3307</v>
      </c>
      <c r="P503">
        <v>0</v>
      </c>
      <c r="Q503">
        <v>0</v>
      </c>
      <c r="R503">
        <v>0</v>
      </c>
      <c r="S503" t="s">
        <v>266</v>
      </c>
      <c r="T503" t="s">
        <v>266</v>
      </c>
      <c r="U503" t="s">
        <v>3308</v>
      </c>
      <c r="V503" t="b">
        <v>0</v>
      </c>
      <c r="W503" t="s">
        <v>265</v>
      </c>
      <c r="X503">
        <v>1</v>
      </c>
      <c r="Y503" t="s">
        <v>3309</v>
      </c>
      <c r="Z503" t="s">
        <v>265</v>
      </c>
      <c r="AA503" t="s">
        <v>265</v>
      </c>
      <c r="AB503" t="s">
        <v>265</v>
      </c>
      <c r="AC503" t="s">
        <v>265</v>
      </c>
      <c r="AD503" t="s">
        <v>265</v>
      </c>
      <c r="AE503" t="s">
        <v>265</v>
      </c>
      <c r="AF503" t="s">
        <v>266</v>
      </c>
      <c r="AG503" t="s">
        <v>265</v>
      </c>
      <c r="AH503" t="s">
        <v>265</v>
      </c>
      <c r="AI503" t="s">
        <v>265</v>
      </c>
      <c r="AJ503" t="s">
        <v>265</v>
      </c>
      <c r="AL503" t="str">
        <f>IF(SUNA_AGENCY_EN[[#This Row],[relevancy_classification_english]]="Relevant","مناسب",IF(SUNA_AGENCY_EN[[#This Row],[relevancy_classification_english]]="Relevant","عَرَضِيّ",""))</f>
        <v/>
      </c>
      <c r="AN503" t="str">
        <f>IF(SUNA_AGENCY_EN[[#This Row],[sentiment_analysis_english]]="Negative","سلبي",IF(SUNA_AGENCY_EN[[#This Row],[sentiment_analysis_english]]="Neutral","حيادي",IF(SUNA_AGENCY_EN[[#This Row],[sentiment_analysis_english]]="Positive","إيجابي","")))</f>
        <v/>
      </c>
      <c r="AO503" t="str">
        <f>INDEX(TextClassificationList[],MATCH(SUNA_AGENCY_EN[[#This Row],[text_classification_arabic]],TextClassificationList[text_classification_arabic],0),1)</f>
        <v>Politics</v>
      </c>
      <c r="AP503" t="s">
        <v>174</v>
      </c>
      <c r="AQ503" t="e">
        <f>INDEX(TextClassificationList[],MATCH(SUNA_AGENCY_EN[[#This Row],[text_classification_arabic2]],TextClassificationList[text_classification_arabic],0),1)</f>
        <v>#N/A</v>
      </c>
      <c r="AS503" t="e">
        <f>INDEX(TextClassificationList[],MATCH(SUNA_AGENCY_EN[[#This Row],[text_classification_arabic3]],TextClassificationList[text_classification_arabic],0),1)</f>
        <v>#N/A</v>
      </c>
      <c r="AU503" t="e">
        <f>INDEX(TextClassificationList[],MATCH(SUNA_AGENCY_EN[[#This Row],[text_classification_arabic3]],TextClassificationList[text_classification_arabic],0),1)</f>
        <v>#N/A</v>
      </c>
      <c r="AW503" t="e">
        <f>INDEX(TextClassificationList[],MATCH(SUNA_AGENCY_EN[[#This Row],[text_classification_arabic5]],TextClassificationList[text_classification_arabic],0),1)</f>
        <v>#N/A</v>
      </c>
    </row>
    <row r="504" spans="1:49" x14ac:dyDescent="0.2">
      <c r="A504">
        <v>1.6048541446571581E+18</v>
      </c>
      <c r="B504">
        <v>1.6048541446571581E+18</v>
      </c>
      <c r="C504" t="s">
        <v>3310</v>
      </c>
      <c r="D504" s="1">
        <v>44914</v>
      </c>
      <c r="E504" s="2">
        <v>0.70855324074074078</v>
      </c>
      <c r="F504">
        <v>200</v>
      </c>
      <c r="G504">
        <v>1.4671198087391683E+18</v>
      </c>
      <c r="H504" t="s">
        <v>295</v>
      </c>
      <c r="I504" t="s">
        <v>296</v>
      </c>
      <c r="J504" t="s">
        <v>265</v>
      </c>
      <c r="K504" t="s">
        <v>3311</v>
      </c>
      <c r="L504" t="s">
        <v>272</v>
      </c>
      <c r="M504" t="s">
        <v>266</v>
      </c>
      <c r="N504" t="s">
        <v>3312</v>
      </c>
      <c r="O504" t="s">
        <v>3313</v>
      </c>
      <c r="P504">
        <v>0</v>
      </c>
      <c r="Q504">
        <v>0</v>
      </c>
      <c r="R504">
        <v>0</v>
      </c>
      <c r="S504" t="s">
        <v>266</v>
      </c>
      <c r="T504" t="s">
        <v>266</v>
      </c>
      <c r="U504" t="s">
        <v>3314</v>
      </c>
      <c r="V504" t="b">
        <v>0</v>
      </c>
      <c r="W504" t="s">
        <v>265</v>
      </c>
      <c r="X504">
        <v>1</v>
      </c>
      <c r="Y504" t="s">
        <v>3315</v>
      </c>
      <c r="Z504" t="s">
        <v>265</v>
      </c>
      <c r="AA504" t="s">
        <v>265</v>
      </c>
      <c r="AB504" t="s">
        <v>265</v>
      </c>
      <c r="AC504" t="s">
        <v>265</v>
      </c>
      <c r="AD504" t="s">
        <v>265</v>
      </c>
      <c r="AE504" t="s">
        <v>265</v>
      </c>
      <c r="AF504" t="s">
        <v>266</v>
      </c>
      <c r="AG504" t="s">
        <v>265</v>
      </c>
      <c r="AH504" t="s">
        <v>265</v>
      </c>
      <c r="AI504" t="s">
        <v>265</v>
      </c>
      <c r="AJ504" t="s">
        <v>265</v>
      </c>
      <c r="AL504" t="str">
        <f>IF(SUNA_AGENCY_EN[[#This Row],[relevancy_classification_english]]="Relevant","مناسب",IF(SUNA_AGENCY_EN[[#This Row],[relevancy_classification_english]]="Relevant","عَرَضِيّ",""))</f>
        <v/>
      </c>
      <c r="AN504" t="str">
        <f>IF(SUNA_AGENCY_EN[[#This Row],[sentiment_analysis_english]]="Negative","سلبي",IF(SUNA_AGENCY_EN[[#This Row],[sentiment_analysis_english]]="Neutral","حيادي",IF(SUNA_AGENCY_EN[[#This Row],[sentiment_analysis_english]]="Positive","إيجابي","")))</f>
        <v/>
      </c>
      <c r="AO504" t="str">
        <f>INDEX(TextClassificationList[],MATCH(SUNA_AGENCY_EN[[#This Row],[text_classification_arabic]],TextClassificationList[text_classification_arabic],0),1)</f>
        <v>Politics</v>
      </c>
      <c r="AP504" t="s">
        <v>174</v>
      </c>
      <c r="AQ504" t="e">
        <f>INDEX(TextClassificationList[],MATCH(SUNA_AGENCY_EN[[#This Row],[text_classification_arabic2]],TextClassificationList[text_classification_arabic],0),1)</f>
        <v>#N/A</v>
      </c>
      <c r="AS504" t="e">
        <f>INDEX(TextClassificationList[],MATCH(SUNA_AGENCY_EN[[#This Row],[text_classification_arabic3]],TextClassificationList[text_classification_arabic],0),1)</f>
        <v>#N/A</v>
      </c>
      <c r="AU504" t="e">
        <f>INDEX(TextClassificationList[],MATCH(SUNA_AGENCY_EN[[#This Row],[text_classification_arabic3]],TextClassificationList[text_classification_arabic],0),1)</f>
        <v>#N/A</v>
      </c>
      <c r="AW504" t="e">
        <f>INDEX(TextClassificationList[],MATCH(SUNA_AGENCY_EN[[#This Row],[text_classification_arabic5]],TextClassificationList[text_classification_arabic],0),1)</f>
        <v>#N/A</v>
      </c>
    </row>
    <row r="505" spans="1:49" x14ac:dyDescent="0.2">
      <c r="A505">
        <v>1.6045755203056026E+18</v>
      </c>
      <c r="B505">
        <v>1.6045755203056026E+18</v>
      </c>
      <c r="C505" t="s">
        <v>3316</v>
      </c>
      <c r="D505" s="1">
        <v>44913</v>
      </c>
      <c r="E505" s="2">
        <v>0.93969907407407405</v>
      </c>
      <c r="F505">
        <v>200</v>
      </c>
      <c r="G505">
        <v>1.4671198087391683E+18</v>
      </c>
      <c r="H505" t="s">
        <v>295</v>
      </c>
      <c r="I505" t="s">
        <v>296</v>
      </c>
      <c r="J505" t="s">
        <v>265</v>
      </c>
      <c r="K505" t="s">
        <v>3317</v>
      </c>
      <c r="L505" t="s">
        <v>272</v>
      </c>
      <c r="M505" t="s">
        <v>266</v>
      </c>
      <c r="N505" t="s">
        <v>3318</v>
      </c>
      <c r="O505" t="s">
        <v>3319</v>
      </c>
      <c r="P505">
        <v>0</v>
      </c>
      <c r="Q505">
        <v>0</v>
      </c>
      <c r="R505">
        <v>0</v>
      </c>
      <c r="S505" t="s">
        <v>300</v>
      </c>
      <c r="T505" t="s">
        <v>266</v>
      </c>
      <c r="U505" t="s">
        <v>3320</v>
      </c>
      <c r="V505" t="b">
        <v>0</v>
      </c>
      <c r="W505" t="s">
        <v>265</v>
      </c>
      <c r="X505">
        <v>1</v>
      </c>
      <c r="Y505" t="s">
        <v>3321</v>
      </c>
      <c r="Z505" t="s">
        <v>265</v>
      </c>
      <c r="AA505" t="s">
        <v>265</v>
      </c>
      <c r="AB505" t="s">
        <v>265</v>
      </c>
      <c r="AC505" t="s">
        <v>265</v>
      </c>
      <c r="AD505" t="s">
        <v>265</v>
      </c>
      <c r="AE505" t="s">
        <v>265</v>
      </c>
      <c r="AF505" t="s">
        <v>266</v>
      </c>
      <c r="AG505" t="s">
        <v>265</v>
      </c>
      <c r="AH505" t="s">
        <v>265</v>
      </c>
      <c r="AI505" t="s">
        <v>265</v>
      </c>
      <c r="AJ505" t="s">
        <v>265</v>
      </c>
      <c r="AL505" t="str">
        <f>IF(SUNA_AGENCY_EN[[#This Row],[relevancy_classification_english]]="Relevant","مناسب",IF(SUNA_AGENCY_EN[[#This Row],[relevancy_classification_english]]="Relevant","عَرَضِيّ",""))</f>
        <v/>
      </c>
      <c r="AN505" t="str">
        <f>IF(SUNA_AGENCY_EN[[#This Row],[sentiment_analysis_english]]="Negative","سلبي",IF(SUNA_AGENCY_EN[[#This Row],[sentiment_analysis_english]]="Neutral","حيادي",IF(SUNA_AGENCY_EN[[#This Row],[sentiment_analysis_english]]="Positive","إيجابي","")))</f>
        <v/>
      </c>
      <c r="AO505" t="str">
        <f>INDEX(TextClassificationList[],MATCH(SUNA_AGENCY_EN[[#This Row],[text_classification_arabic]],TextClassificationList[text_classification_arabic],0),1)</f>
        <v>Politics</v>
      </c>
      <c r="AP505" t="s">
        <v>174</v>
      </c>
      <c r="AQ505" t="e">
        <f>INDEX(TextClassificationList[],MATCH(SUNA_AGENCY_EN[[#This Row],[text_classification_arabic2]],TextClassificationList[text_classification_arabic],0),1)</f>
        <v>#N/A</v>
      </c>
      <c r="AS505" t="e">
        <f>INDEX(TextClassificationList[],MATCH(SUNA_AGENCY_EN[[#This Row],[text_classification_arabic3]],TextClassificationList[text_classification_arabic],0),1)</f>
        <v>#N/A</v>
      </c>
      <c r="AU505" t="e">
        <f>INDEX(TextClassificationList[],MATCH(SUNA_AGENCY_EN[[#This Row],[text_classification_arabic3]],TextClassificationList[text_classification_arabic],0),1)</f>
        <v>#N/A</v>
      </c>
      <c r="AW505" t="e">
        <f>INDEX(TextClassificationList[],MATCH(SUNA_AGENCY_EN[[#This Row],[text_classification_arabic5]],TextClassificationList[text_classification_arabic],0),1)</f>
        <v>#N/A</v>
      </c>
    </row>
    <row r="506" spans="1:49" x14ac:dyDescent="0.2">
      <c r="A506">
        <v>1.6045749061880259E+18</v>
      </c>
      <c r="B506">
        <v>1.6045749061880259E+18</v>
      </c>
      <c r="C506" t="s">
        <v>3322</v>
      </c>
      <c r="D506" s="1">
        <v>44913</v>
      </c>
      <c r="E506" s="2">
        <v>0.93799768518518523</v>
      </c>
      <c r="F506">
        <v>200</v>
      </c>
      <c r="G506">
        <v>1.4671198087391683E+18</v>
      </c>
      <c r="H506" t="s">
        <v>295</v>
      </c>
      <c r="I506" t="s">
        <v>296</v>
      </c>
      <c r="J506" t="s">
        <v>265</v>
      </c>
      <c r="K506" t="s">
        <v>3323</v>
      </c>
      <c r="L506" t="s">
        <v>272</v>
      </c>
      <c r="M506" t="s">
        <v>266</v>
      </c>
      <c r="N506" t="s">
        <v>3324</v>
      </c>
      <c r="O506" t="s">
        <v>3325</v>
      </c>
      <c r="P506">
        <v>0</v>
      </c>
      <c r="Q506">
        <v>0</v>
      </c>
      <c r="R506">
        <v>0</v>
      </c>
      <c r="S506" t="s">
        <v>300</v>
      </c>
      <c r="T506" t="s">
        <v>266</v>
      </c>
      <c r="U506" t="s">
        <v>3326</v>
      </c>
      <c r="V506" t="b">
        <v>0</v>
      </c>
      <c r="W506" t="s">
        <v>265</v>
      </c>
      <c r="X506">
        <v>1</v>
      </c>
      <c r="Y506" t="s">
        <v>3327</v>
      </c>
      <c r="Z506" t="s">
        <v>265</v>
      </c>
      <c r="AA506" t="s">
        <v>265</v>
      </c>
      <c r="AB506" t="s">
        <v>265</v>
      </c>
      <c r="AC506" t="s">
        <v>265</v>
      </c>
      <c r="AD506" t="s">
        <v>265</v>
      </c>
      <c r="AE506" t="s">
        <v>265</v>
      </c>
      <c r="AF506" t="s">
        <v>266</v>
      </c>
      <c r="AG506" t="s">
        <v>265</v>
      </c>
      <c r="AH506" t="s">
        <v>265</v>
      </c>
      <c r="AI506" t="s">
        <v>265</v>
      </c>
      <c r="AJ506" t="s">
        <v>265</v>
      </c>
      <c r="AL506" t="str">
        <f>IF(SUNA_AGENCY_EN[[#This Row],[relevancy_classification_english]]="Relevant","مناسب",IF(SUNA_AGENCY_EN[[#This Row],[relevancy_classification_english]]="Relevant","عَرَضِيّ",""))</f>
        <v/>
      </c>
      <c r="AN506" t="str">
        <f>IF(SUNA_AGENCY_EN[[#This Row],[sentiment_analysis_english]]="Negative","سلبي",IF(SUNA_AGENCY_EN[[#This Row],[sentiment_analysis_english]]="Neutral","حيادي",IF(SUNA_AGENCY_EN[[#This Row],[sentiment_analysis_english]]="Positive","إيجابي","")))</f>
        <v/>
      </c>
      <c r="AO506" t="str">
        <f>INDEX(TextClassificationList[],MATCH(SUNA_AGENCY_EN[[#This Row],[text_classification_arabic]],TextClassificationList[text_classification_arabic],0),1)</f>
        <v>Politics</v>
      </c>
      <c r="AP506" t="s">
        <v>174</v>
      </c>
      <c r="AQ506" t="e">
        <f>INDEX(TextClassificationList[],MATCH(SUNA_AGENCY_EN[[#This Row],[text_classification_arabic2]],TextClassificationList[text_classification_arabic],0),1)</f>
        <v>#N/A</v>
      </c>
      <c r="AS506" t="e">
        <f>INDEX(TextClassificationList[],MATCH(SUNA_AGENCY_EN[[#This Row],[text_classification_arabic3]],TextClassificationList[text_classification_arabic],0),1)</f>
        <v>#N/A</v>
      </c>
      <c r="AU506" t="e">
        <f>INDEX(TextClassificationList[],MATCH(SUNA_AGENCY_EN[[#This Row],[text_classification_arabic3]],TextClassificationList[text_classification_arabic],0),1)</f>
        <v>#N/A</v>
      </c>
      <c r="AW506" t="e">
        <f>INDEX(TextClassificationList[],MATCH(SUNA_AGENCY_EN[[#This Row],[text_classification_arabic5]],TextClassificationList[text_classification_arabic],0),1)</f>
        <v>#N/A</v>
      </c>
    </row>
    <row r="507" spans="1:49" x14ac:dyDescent="0.2">
      <c r="A507">
        <v>1.604573957797335E+18</v>
      </c>
      <c r="B507">
        <v>1.604573957797335E+18</v>
      </c>
      <c r="C507" t="s">
        <v>3328</v>
      </c>
      <c r="D507" s="1">
        <v>44913</v>
      </c>
      <c r="E507" s="2">
        <v>0.93538194444444445</v>
      </c>
      <c r="F507">
        <v>200</v>
      </c>
      <c r="G507">
        <v>1.4671198087391683E+18</v>
      </c>
      <c r="H507" t="s">
        <v>295</v>
      </c>
      <c r="I507" t="s">
        <v>296</v>
      </c>
      <c r="J507" t="s">
        <v>265</v>
      </c>
      <c r="K507" t="s">
        <v>3329</v>
      </c>
      <c r="L507" t="s">
        <v>287</v>
      </c>
      <c r="M507" t="s">
        <v>266</v>
      </c>
      <c r="N507" t="s">
        <v>3330</v>
      </c>
      <c r="O507" t="s">
        <v>3331</v>
      </c>
      <c r="P507">
        <v>0</v>
      </c>
      <c r="Q507">
        <v>0</v>
      </c>
      <c r="R507">
        <v>0</v>
      </c>
      <c r="S507" t="s">
        <v>300</v>
      </c>
      <c r="T507" t="s">
        <v>266</v>
      </c>
      <c r="U507" t="s">
        <v>3332</v>
      </c>
      <c r="V507" t="b">
        <v>0</v>
      </c>
      <c r="W507" t="s">
        <v>265</v>
      </c>
      <c r="X507">
        <v>1</v>
      </c>
      <c r="Y507" t="s">
        <v>3333</v>
      </c>
      <c r="Z507" t="s">
        <v>265</v>
      </c>
      <c r="AA507" t="s">
        <v>265</v>
      </c>
      <c r="AB507" t="s">
        <v>265</v>
      </c>
      <c r="AC507" t="s">
        <v>265</v>
      </c>
      <c r="AD507" t="s">
        <v>265</v>
      </c>
      <c r="AE507" t="s">
        <v>265</v>
      </c>
      <c r="AF507" t="s">
        <v>266</v>
      </c>
      <c r="AG507" t="s">
        <v>265</v>
      </c>
      <c r="AH507" t="s">
        <v>265</v>
      </c>
      <c r="AI507" t="s">
        <v>265</v>
      </c>
      <c r="AJ507" t="s">
        <v>265</v>
      </c>
      <c r="AL507" t="str">
        <f>IF(SUNA_AGENCY_EN[[#This Row],[relevancy_classification_english]]="Relevant","مناسب",IF(SUNA_AGENCY_EN[[#This Row],[relevancy_classification_english]]="Relevant","عَرَضِيّ",""))</f>
        <v/>
      </c>
      <c r="AN507" t="str">
        <f>IF(SUNA_AGENCY_EN[[#This Row],[sentiment_analysis_english]]="Negative","سلبي",IF(SUNA_AGENCY_EN[[#This Row],[sentiment_analysis_english]]="Neutral","حيادي",IF(SUNA_AGENCY_EN[[#This Row],[sentiment_analysis_english]]="Positive","إيجابي","")))</f>
        <v/>
      </c>
      <c r="AO507" t="str">
        <f>INDEX(TextClassificationList[],MATCH(SUNA_AGENCY_EN[[#This Row],[text_classification_arabic]],TextClassificationList[text_classification_arabic],0),1)</f>
        <v>Politics</v>
      </c>
      <c r="AP507" t="s">
        <v>174</v>
      </c>
      <c r="AQ507" t="e">
        <f>INDEX(TextClassificationList[],MATCH(SUNA_AGENCY_EN[[#This Row],[text_classification_arabic2]],TextClassificationList[text_classification_arabic],0),1)</f>
        <v>#N/A</v>
      </c>
      <c r="AS507" t="e">
        <f>INDEX(TextClassificationList[],MATCH(SUNA_AGENCY_EN[[#This Row],[text_classification_arabic3]],TextClassificationList[text_classification_arabic],0),1)</f>
        <v>#N/A</v>
      </c>
      <c r="AU507" t="e">
        <f>INDEX(TextClassificationList[],MATCH(SUNA_AGENCY_EN[[#This Row],[text_classification_arabic3]],TextClassificationList[text_classification_arabic],0),1)</f>
        <v>#N/A</v>
      </c>
      <c r="AW507" t="e">
        <f>INDEX(TextClassificationList[],MATCH(SUNA_AGENCY_EN[[#This Row],[text_classification_arabic5]],TextClassificationList[text_classification_arabic],0),1)</f>
        <v>#N/A</v>
      </c>
    </row>
    <row r="508" spans="1:49" x14ac:dyDescent="0.2">
      <c r="A508">
        <v>1.6045729873064182E+18</v>
      </c>
      <c r="B508">
        <v>1.6045729873064182E+18</v>
      </c>
      <c r="C508" t="s">
        <v>3334</v>
      </c>
      <c r="D508" s="1">
        <v>44913</v>
      </c>
      <c r="E508" s="2">
        <v>0.93270833333333336</v>
      </c>
      <c r="F508">
        <v>200</v>
      </c>
      <c r="G508">
        <v>1.4671198087391683E+18</v>
      </c>
      <c r="H508" t="s">
        <v>295</v>
      </c>
      <c r="I508" t="s">
        <v>296</v>
      </c>
      <c r="J508" t="s">
        <v>265</v>
      </c>
      <c r="K508" t="s">
        <v>3335</v>
      </c>
      <c r="L508" t="s">
        <v>272</v>
      </c>
      <c r="M508" t="s">
        <v>266</v>
      </c>
      <c r="N508" t="s">
        <v>3336</v>
      </c>
      <c r="O508" t="s">
        <v>3337</v>
      </c>
      <c r="P508">
        <v>0</v>
      </c>
      <c r="Q508">
        <v>0</v>
      </c>
      <c r="R508">
        <v>0</v>
      </c>
      <c r="S508" t="s">
        <v>300</v>
      </c>
      <c r="T508" t="s">
        <v>266</v>
      </c>
      <c r="U508" t="s">
        <v>3338</v>
      </c>
      <c r="V508" t="b">
        <v>0</v>
      </c>
      <c r="W508" t="s">
        <v>265</v>
      </c>
      <c r="X508">
        <v>1</v>
      </c>
      <c r="Y508" t="s">
        <v>3339</v>
      </c>
      <c r="Z508" t="s">
        <v>265</v>
      </c>
      <c r="AA508" t="s">
        <v>265</v>
      </c>
      <c r="AB508" t="s">
        <v>265</v>
      </c>
      <c r="AC508" t="s">
        <v>265</v>
      </c>
      <c r="AD508" t="s">
        <v>265</v>
      </c>
      <c r="AE508" t="s">
        <v>265</v>
      </c>
      <c r="AF508" t="s">
        <v>266</v>
      </c>
      <c r="AG508" t="s">
        <v>265</v>
      </c>
      <c r="AH508" t="s">
        <v>265</v>
      </c>
      <c r="AI508" t="s">
        <v>265</v>
      </c>
      <c r="AJ508" t="s">
        <v>265</v>
      </c>
      <c r="AL508" t="str">
        <f>IF(SUNA_AGENCY_EN[[#This Row],[relevancy_classification_english]]="Relevant","مناسب",IF(SUNA_AGENCY_EN[[#This Row],[relevancy_classification_english]]="Relevant","عَرَضِيّ",""))</f>
        <v/>
      </c>
      <c r="AN508" t="str">
        <f>IF(SUNA_AGENCY_EN[[#This Row],[sentiment_analysis_english]]="Negative","سلبي",IF(SUNA_AGENCY_EN[[#This Row],[sentiment_analysis_english]]="Neutral","حيادي",IF(SUNA_AGENCY_EN[[#This Row],[sentiment_analysis_english]]="Positive","إيجابي","")))</f>
        <v/>
      </c>
      <c r="AO508" t="str">
        <f>INDEX(TextClassificationList[],MATCH(SUNA_AGENCY_EN[[#This Row],[text_classification_arabic]],TextClassificationList[text_classification_arabic],0),1)</f>
        <v>Politics</v>
      </c>
      <c r="AP508" t="s">
        <v>174</v>
      </c>
      <c r="AQ508" t="e">
        <f>INDEX(TextClassificationList[],MATCH(SUNA_AGENCY_EN[[#This Row],[text_classification_arabic2]],TextClassificationList[text_classification_arabic],0),1)</f>
        <v>#N/A</v>
      </c>
      <c r="AS508" t="e">
        <f>INDEX(TextClassificationList[],MATCH(SUNA_AGENCY_EN[[#This Row],[text_classification_arabic3]],TextClassificationList[text_classification_arabic],0),1)</f>
        <v>#N/A</v>
      </c>
      <c r="AU508" t="e">
        <f>INDEX(TextClassificationList[],MATCH(SUNA_AGENCY_EN[[#This Row],[text_classification_arabic3]],TextClassificationList[text_classification_arabic],0),1)</f>
        <v>#N/A</v>
      </c>
      <c r="AW508" t="e">
        <f>INDEX(TextClassificationList[],MATCH(SUNA_AGENCY_EN[[#This Row],[text_classification_arabic5]],TextClassificationList[text_classification_arabic],0),1)</f>
        <v>#N/A</v>
      </c>
    </row>
    <row r="509" spans="1:49" hidden="1" x14ac:dyDescent="0.2">
      <c r="A509">
        <v>1.604572899167404E+18</v>
      </c>
      <c r="B509">
        <v>1.604572899167404E+18</v>
      </c>
      <c r="C509" t="s">
        <v>3340</v>
      </c>
      <c r="D509" s="1">
        <v>44913</v>
      </c>
      <c r="E509" s="2">
        <v>0.93246527777777777</v>
      </c>
      <c r="F509">
        <v>200</v>
      </c>
      <c r="G509">
        <v>1.4671198087391683E+18</v>
      </c>
      <c r="H509" t="s">
        <v>295</v>
      </c>
      <c r="I509" t="s">
        <v>296</v>
      </c>
      <c r="J509" t="s">
        <v>265</v>
      </c>
      <c r="K509" t="s">
        <v>3341</v>
      </c>
      <c r="L509" t="s">
        <v>272</v>
      </c>
      <c r="M509" t="s">
        <v>266</v>
      </c>
      <c r="N509" t="s">
        <v>3342</v>
      </c>
      <c r="O509" t="s">
        <v>3343</v>
      </c>
      <c r="P509">
        <v>0</v>
      </c>
      <c r="Q509">
        <v>0</v>
      </c>
      <c r="R509">
        <v>0</v>
      </c>
      <c r="S509" t="s">
        <v>300</v>
      </c>
      <c r="T509" t="s">
        <v>266</v>
      </c>
      <c r="U509" t="s">
        <v>3344</v>
      </c>
      <c r="V509" t="b">
        <v>0</v>
      </c>
      <c r="W509" t="s">
        <v>265</v>
      </c>
      <c r="X509">
        <v>1</v>
      </c>
      <c r="Y509" t="s">
        <v>3345</v>
      </c>
      <c r="Z509" t="s">
        <v>265</v>
      </c>
      <c r="AA509" t="s">
        <v>265</v>
      </c>
      <c r="AB509" t="s">
        <v>265</v>
      </c>
      <c r="AC509" t="s">
        <v>265</v>
      </c>
      <c r="AD509" t="s">
        <v>265</v>
      </c>
      <c r="AE509" t="s">
        <v>265</v>
      </c>
      <c r="AF509" t="s">
        <v>266</v>
      </c>
      <c r="AG509" t="s">
        <v>265</v>
      </c>
      <c r="AH509" t="s">
        <v>265</v>
      </c>
      <c r="AI509" t="s">
        <v>265</v>
      </c>
      <c r="AJ509" t="s">
        <v>265</v>
      </c>
      <c r="AK509" t="s">
        <v>267</v>
      </c>
      <c r="AL509" t="str">
        <f>IF(SUNA_AGENCY_EN[[#This Row],[relevancy_classification_english]]="Relevant","مناسب",IF(SUNA_AGENCY_EN[[#This Row],[relevancy_classification_english]]="Relevant","عَرَضِيّ",""))</f>
        <v>مناسب</v>
      </c>
      <c r="AM509" t="s">
        <v>269</v>
      </c>
      <c r="AN509" t="str">
        <f>IF(SUNA_AGENCY_EN[[#This Row],[sentiment_analysis_english]]="Negative","سلبي",IF(SUNA_AGENCY_EN[[#This Row],[sentiment_analysis_english]]="Neutral","حيادي",IF(SUNA_AGENCY_EN[[#This Row],[sentiment_analysis_english]]="Positive","إيجابي","")))</f>
        <v>إيجابي</v>
      </c>
      <c r="AO509" t="str">
        <f>INDEX(TextClassificationList[],MATCH(SUNA_AGENCY_EN[[#This Row],[text_classification_arabic]],TextClassificationList[text_classification_arabic],0),1)</f>
        <v>Economic Development</v>
      </c>
      <c r="AP509" t="s">
        <v>72</v>
      </c>
      <c r="AQ509" t="e">
        <f>INDEX(TextClassificationList[],MATCH(SUNA_AGENCY_EN[[#This Row],[text_classification_arabic2]],TextClassificationList[text_classification_arabic],0),1)</f>
        <v>#N/A</v>
      </c>
      <c r="AS509" t="e">
        <f>INDEX(TextClassificationList[],MATCH(SUNA_AGENCY_EN[[#This Row],[text_classification_arabic3]],TextClassificationList[text_classification_arabic],0),1)</f>
        <v>#N/A</v>
      </c>
      <c r="AU509" t="e">
        <f>INDEX(TextClassificationList[],MATCH(SUNA_AGENCY_EN[[#This Row],[text_classification_arabic3]],TextClassificationList[text_classification_arabic],0),1)</f>
        <v>#N/A</v>
      </c>
      <c r="AW509" t="e">
        <f>INDEX(TextClassificationList[],MATCH(SUNA_AGENCY_EN[[#This Row],[text_classification_arabic5]],TextClassificationList[text_classification_arabic],0),1)</f>
        <v>#N/A</v>
      </c>
    </row>
    <row r="510" spans="1:49" x14ac:dyDescent="0.2">
      <c r="A510">
        <v>1.604572484468183E+18</v>
      </c>
      <c r="B510">
        <v>1.604572484468183E+18</v>
      </c>
      <c r="C510" t="s">
        <v>3346</v>
      </c>
      <c r="D510" s="1">
        <v>44913</v>
      </c>
      <c r="E510" s="2">
        <v>0.93131944444444448</v>
      </c>
      <c r="F510">
        <v>200</v>
      </c>
      <c r="G510">
        <v>1.4671198087391683E+18</v>
      </c>
      <c r="H510" t="s">
        <v>295</v>
      </c>
      <c r="I510" t="s">
        <v>296</v>
      </c>
      <c r="J510" t="s">
        <v>265</v>
      </c>
      <c r="K510" t="s">
        <v>3347</v>
      </c>
      <c r="L510" t="s">
        <v>272</v>
      </c>
      <c r="M510" t="s">
        <v>266</v>
      </c>
      <c r="N510" t="s">
        <v>3348</v>
      </c>
      <c r="O510" t="s">
        <v>3349</v>
      </c>
      <c r="P510">
        <v>0</v>
      </c>
      <c r="Q510">
        <v>0</v>
      </c>
      <c r="R510">
        <v>0</v>
      </c>
      <c r="S510" t="s">
        <v>300</v>
      </c>
      <c r="T510" t="s">
        <v>266</v>
      </c>
      <c r="U510" t="s">
        <v>3350</v>
      </c>
      <c r="V510" t="b">
        <v>0</v>
      </c>
      <c r="W510" t="s">
        <v>265</v>
      </c>
      <c r="X510">
        <v>1</v>
      </c>
      <c r="Y510" t="s">
        <v>3351</v>
      </c>
      <c r="Z510" t="s">
        <v>265</v>
      </c>
      <c r="AA510" t="s">
        <v>265</v>
      </c>
      <c r="AB510" t="s">
        <v>265</v>
      </c>
      <c r="AC510" t="s">
        <v>265</v>
      </c>
      <c r="AD510" t="s">
        <v>265</v>
      </c>
      <c r="AE510" t="s">
        <v>265</v>
      </c>
      <c r="AF510" t="s">
        <v>266</v>
      </c>
      <c r="AG510" t="s">
        <v>265</v>
      </c>
      <c r="AH510" t="s">
        <v>265</v>
      </c>
      <c r="AI510" t="s">
        <v>265</v>
      </c>
      <c r="AJ510" t="s">
        <v>265</v>
      </c>
      <c r="AL510" t="str">
        <f>IF(SUNA_AGENCY_EN[[#This Row],[relevancy_classification_english]]="Relevant","مناسب",IF(SUNA_AGENCY_EN[[#This Row],[relevancy_classification_english]]="Relevant","عَرَضِيّ",""))</f>
        <v/>
      </c>
      <c r="AN510" t="str">
        <f>IF(SUNA_AGENCY_EN[[#This Row],[sentiment_analysis_english]]="Negative","سلبي",IF(SUNA_AGENCY_EN[[#This Row],[sentiment_analysis_english]]="Neutral","حيادي",IF(SUNA_AGENCY_EN[[#This Row],[sentiment_analysis_english]]="Positive","إيجابي","")))</f>
        <v/>
      </c>
      <c r="AO510" t="str">
        <f>INDEX(TextClassificationList[],MATCH(SUNA_AGENCY_EN[[#This Row],[text_classification_arabic]],TextClassificationList[text_classification_arabic],0),1)</f>
        <v>Politics</v>
      </c>
      <c r="AP510" t="s">
        <v>174</v>
      </c>
      <c r="AQ510" t="e">
        <f>INDEX(TextClassificationList[],MATCH(SUNA_AGENCY_EN[[#This Row],[text_classification_arabic2]],TextClassificationList[text_classification_arabic],0),1)</f>
        <v>#N/A</v>
      </c>
      <c r="AS510" t="e">
        <f>INDEX(TextClassificationList[],MATCH(SUNA_AGENCY_EN[[#This Row],[text_classification_arabic3]],TextClassificationList[text_classification_arabic],0),1)</f>
        <v>#N/A</v>
      </c>
      <c r="AU510" t="e">
        <f>INDEX(TextClassificationList[],MATCH(SUNA_AGENCY_EN[[#This Row],[text_classification_arabic3]],TextClassificationList[text_classification_arabic],0),1)</f>
        <v>#N/A</v>
      </c>
      <c r="AW510" t="e">
        <f>INDEX(TextClassificationList[],MATCH(SUNA_AGENCY_EN[[#This Row],[text_classification_arabic5]],TextClassificationList[text_classification_arabic],0),1)</f>
        <v>#N/A</v>
      </c>
    </row>
    <row r="511" spans="1:49" x14ac:dyDescent="0.2">
      <c r="A511">
        <v>1.6045714788586291E+18</v>
      </c>
      <c r="B511">
        <v>1.6045714788586291E+18</v>
      </c>
      <c r="C511" t="s">
        <v>3352</v>
      </c>
      <c r="D511" s="1">
        <v>44913</v>
      </c>
      <c r="E511" s="2">
        <v>0.92854166666666671</v>
      </c>
      <c r="F511">
        <v>200</v>
      </c>
      <c r="G511">
        <v>1.4671198087391683E+18</v>
      </c>
      <c r="H511" t="s">
        <v>295</v>
      </c>
      <c r="I511" t="s">
        <v>296</v>
      </c>
      <c r="J511" t="s">
        <v>265</v>
      </c>
      <c r="K511" t="s">
        <v>3353</v>
      </c>
      <c r="L511" t="s">
        <v>272</v>
      </c>
      <c r="M511" t="s">
        <v>266</v>
      </c>
      <c r="N511" t="s">
        <v>3354</v>
      </c>
      <c r="O511" t="s">
        <v>3355</v>
      </c>
      <c r="P511">
        <v>0</v>
      </c>
      <c r="Q511">
        <v>0</v>
      </c>
      <c r="R511">
        <v>0</v>
      </c>
      <c r="S511" t="s">
        <v>300</v>
      </c>
      <c r="T511" t="s">
        <v>266</v>
      </c>
      <c r="U511" t="s">
        <v>3356</v>
      </c>
      <c r="V511" t="b">
        <v>0</v>
      </c>
      <c r="W511" t="s">
        <v>265</v>
      </c>
      <c r="X511">
        <v>1</v>
      </c>
      <c r="Y511" t="s">
        <v>3357</v>
      </c>
      <c r="Z511" t="s">
        <v>265</v>
      </c>
      <c r="AA511" t="s">
        <v>265</v>
      </c>
      <c r="AB511" t="s">
        <v>265</v>
      </c>
      <c r="AC511" t="s">
        <v>265</v>
      </c>
      <c r="AD511" t="s">
        <v>265</v>
      </c>
      <c r="AE511" t="s">
        <v>265</v>
      </c>
      <c r="AF511" t="s">
        <v>266</v>
      </c>
      <c r="AG511" t="s">
        <v>265</v>
      </c>
      <c r="AH511" t="s">
        <v>265</v>
      </c>
      <c r="AI511" t="s">
        <v>265</v>
      </c>
      <c r="AJ511" t="s">
        <v>265</v>
      </c>
      <c r="AL511" t="str">
        <f>IF(SUNA_AGENCY_EN[[#This Row],[relevancy_classification_english]]="Relevant","مناسب",IF(SUNA_AGENCY_EN[[#This Row],[relevancy_classification_english]]="Relevant","عَرَضِيّ",""))</f>
        <v/>
      </c>
      <c r="AN511" t="str">
        <f>IF(SUNA_AGENCY_EN[[#This Row],[sentiment_analysis_english]]="Negative","سلبي",IF(SUNA_AGENCY_EN[[#This Row],[sentiment_analysis_english]]="Neutral","حيادي",IF(SUNA_AGENCY_EN[[#This Row],[sentiment_analysis_english]]="Positive","إيجابي","")))</f>
        <v/>
      </c>
      <c r="AO511" t="str">
        <f>INDEX(TextClassificationList[],MATCH(SUNA_AGENCY_EN[[#This Row],[text_classification_arabic]],TextClassificationList[text_classification_arabic],0),1)</f>
        <v>Politics</v>
      </c>
      <c r="AP511" t="s">
        <v>174</v>
      </c>
      <c r="AQ511" t="e">
        <f>INDEX(TextClassificationList[],MATCH(SUNA_AGENCY_EN[[#This Row],[text_classification_arabic2]],TextClassificationList[text_classification_arabic],0),1)</f>
        <v>#N/A</v>
      </c>
      <c r="AS511" t="e">
        <f>INDEX(TextClassificationList[],MATCH(SUNA_AGENCY_EN[[#This Row],[text_classification_arabic3]],TextClassificationList[text_classification_arabic],0),1)</f>
        <v>#N/A</v>
      </c>
      <c r="AU511" t="e">
        <f>INDEX(TextClassificationList[],MATCH(SUNA_AGENCY_EN[[#This Row],[text_classification_arabic3]],TextClassificationList[text_classification_arabic],0),1)</f>
        <v>#N/A</v>
      </c>
      <c r="AW511" t="e">
        <f>INDEX(TextClassificationList[],MATCH(SUNA_AGENCY_EN[[#This Row],[text_classification_arabic5]],TextClassificationList[text_classification_arabic],0),1)</f>
        <v>#N/A</v>
      </c>
    </row>
    <row r="512" spans="1:49" x14ac:dyDescent="0.2">
      <c r="A512">
        <v>1.6045707042293719E+18</v>
      </c>
      <c r="B512">
        <v>1.6045707042293719E+18</v>
      </c>
      <c r="C512" t="s">
        <v>3358</v>
      </c>
      <c r="D512" s="1">
        <v>44913</v>
      </c>
      <c r="E512" s="2">
        <v>0.92641203703703701</v>
      </c>
      <c r="F512">
        <v>200</v>
      </c>
      <c r="G512">
        <v>1.4671198087391683E+18</v>
      </c>
      <c r="H512" t="s">
        <v>295</v>
      </c>
      <c r="I512" t="s">
        <v>296</v>
      </c>
      <c r="J512" t="s">
        <v>265</v>
      </c>
      <c r="K512" t="s">
        <v>3359</v>
      </c>
      <c r="L512" t="s">
        <v>272</v>
      </c>
      <c r="M512" t="s">
        <v>266</v>
      </c>
      <c r="N512" t="s">
        <v>3360</v>
      </c>
      <c r="O512" t="s">
        <v>3361</v>
      </c>
      <c r="P512">
        <v>0</v>
      </c>
      <c r="Q512">
        <v>0</v>
      </c>
      <c r="R512">
        <v>0</v>
      </c>
      <c r="S512" t="s">
        <v>300</v>
      </c>
      <c r="T512" t="s">
        <v>266</v>
      </c>
      <c r="U512" t="s">
        <v>3362</v>
      </c>
      <c r="V512" t="b">
        <v>0</v>
      </c>
      <c r="W512" t="s">
        <v>265</v>
      </c>
      <c r="X512">
        <v>1</v>
      </c>
      <c r="Y512" t="s">
        <v>3363</v>
      </c>
      <c r="Z512" t="s">
        <v>265</v>
      </c>
      <c r="AA512" t="s">
        <v>265</v>
      </c>
      <c r="AB512" t="s">
        <v>265</v>
      </c>
      <c r="AC512" t="s">
        <v>265</v>
      </c>
      <c r="AD512" t="s">
        <v>265</v>
      </c>
      <c r="AE512" t="s">
        <v>265</v>
      </c>
      <c r="AF512" t="s">
        <v>266</v>
      </c>
      <c r="AG512" t="s">
        <v>265</v>
      </c>
      <c r="AH512" t="s">
        <v>265</v>
      </c>
      <c r="AI512" t="s">
        <v>265</v>
      </c>
      <c r="AJ512" t="s">
        <v>265</v>
      </c>
      <c r="AL512" t="str">
        <f>IF(SUNA_AGENCY_EN[[#This Row],[relevancy_classification_english]]="Relevant","مناسب",IF(SUNA_AGENCY_EN[[#This Row],[relevancy_classification_english]]="Relevant","عَرَضِيّ",""))</f>
        <v/>
      </c>
      <c r="AN512" t="str">
        <f>IF(SUNA_AGENCY_EN[[#This Row],[sentiment_analysis_english]]="Negative","سلبي",IF(SUNA_AGENCY_EN[[#This Row],[sentiment_analysis_english]]="Neutral","حيادي",IF(SUNA_AGENCY_EN[[#This Row],[sentiment_analysis_english]]="Positive","إيجابي","")))</f>
        <v/>
      </c>
      <c r="AO512" t="str">
        <f>INDEX(TextClassificationList[],MATCH(SUNA_AGENCY_EN[[#This Row],[text_classification_arabic]],TextClassificationList[text_classification_arabic],0),1)</f>
        <v>Politics</v>
      </c>
      <c r="AP512" t="s">
        <v>174</v>
      </c>
      <c r="AQ512" t="e">
        <f>INDEX(TextClassificationList[],MATCH(SUNA_AGENCY_EN[[#This Row],[text_classification_arabic2]],TextClassificationList[text_classification_arabic],0),1)</f>
        <v>#N/A</v>
      </c>
      <c r="AS512" t="e">
        <f>INDEX(TextClassificationList[],MATCH(SUNA_AGENCY_EN[[#This Row],[text_classification_arabic3]],TextClassificationList[text_classification_arabic],0),1)</f>
        <v>#N/A</v>
      </c>
      <c r="AU512" t="e">
        <f>INDEX(TextClassificationList[],MATCH(SUNA_AGENCY_EN[[#This Row],[text_classification_arabic3]],TextClassificationList[text_classification_arabic],0),1)</f>
        <v>#N/A</v>
      </c>
      <c r="AW512" t="e">
        <f>INDEX(TextClassificationList[],MATCH(SUNA_AGENCY_EN[[#This Row],[text_classification_arabic5]],TextClassificationList[text_classification_arabic],0),1)</f>
        <v>#N/A</v>
      </c>
    </row>
    <row r="513" spans="1:49" x14ac:dyDescent="0.2">
      <c r="A513">
        <v>1.6045706385087611E+18</v>
      </c>
      <c r="B513">
        <v>1.6045706385087611E+18</v>
      </c>
      <c r="C513" t="s">
        <v>3364</v>
      </c>
      <c r="D513" s="1">
        <v>44913</v>
      </c>
      <c r="E513" s="2">
        <v>0.92622685185185183</v>
      </c>
      <c r="F513">
        <v>200</v>
      </c>
      <c r="G513">
        <v>1.4671198087391683E+18</v>
      </c>
      <c r="H513" t="s">
        <v>295</v>
      </c>
      <c r="I513" t="s">
        <v>296</v>
      </c>
      <c r="J513" t="s">
        <v>265</v>
      </c>
      <c r="K513" t="s">
        <v>3365</v>
      </c>
      <c r="L513" t="s">
        <v>272</v>
      </c>
      <c r="M513" t="s">
        <v>266</v>
      </c>
      <c r="N513" t="s">
        <v>3366</v>
      </c>
      <c r="O513" t="s">
        <v>3367</v>
      </c>
      <c r="P513">
        <v>0</v>
      </c>
      <c r="Q513">
        <v>0</v>
      </c>
      <c r="R513">
        <v>0</v>
      </c>
      <c r="S513" t="s">
        <v>300</v>
      </c>
      <c r="T513" t="s">
        <v>266</v>
      </c>
      <c r="U513" t="s">
        <v>3368</v>
      </c>
      <c r="V513" t="b">
        <v>0</v>
      </c>
      <c r="W513" t="s">
        <v>265</v>
      </c>
      <c r="X513">
        <v>1</v>
      </c>
      <c r="Y513" t="s">
        <v>3369</v>
      </c>
      <c r="Z513" t="s">
        <v>265</v>
      </c>
      <c r="AA513" t="s">
        <v>265</v>
      </c>
      <c r="AB513" t="s">
        <v>265</v>
      </c>
      <c r="AC513" t="s">
        <v>265</v>
      </c>
      <c r="AD513" t="s">
        <v>265</v>
      </c>
      <c r="AE513" t="s">
        <v>265</v>
      </c>
      <c r="AF513" t="s">
        <v>266</v>
      </c>
      <c r="AG513" t="s">
        <v>265</v>
      </c>
      <c r="AH513" t="s">
        <v>265</v>
      </c>
      <c r="AI513" t="s">
        <v>265</v>
      </c>
      <c r="AJ513" t="s">
        <v>265</v>
      </c>
      <c r="AL513" t="str">
        <f>IF(SUNA_AGENCY_EN[[#This Row],[relevancy_classification_english]]="Relevant","مناسب",IF(SUNA_AGENCY_EN[[#This Row],[relevancy_classification_english]]="Relevant","عَرَضِيّ",""))</f>
        <v/>
      </c>
      <c r="AN513" t="str">
        <f>IF(SUNA_AGENCY_EN[[#This Row],[sentiment_analysis_english]]="Negative","سلبي",IF(SUNA_AGENCY_EN[[#This Row],[sentiment_analysis_english]]="Neutral","حيادي",IF(SUNA_AGENCY_EN[[#This Row],[sentiment_analysis_english]]="Positive","إيجابي","")))</f>
        <v/>
      </c>
      <c r="AO513" t="str">
        <f>INDEX(TextClassificationList[],MATCH(SUNA_AGENCY_EN[[#This Row],[text_classification_arabic]],TextClassificationList[text_classification_arabic],0),1)</f>
        <v>Politics</v>
      </c>
      <c r="AP513" t="s">
        <v>174</v>
      </c>
      <c r="AQ513" t="e">
        <f>INDEX(TextClassificationList[],MATCH(SUNA_AGENCY_EN[[#This Row],[text_classification_arabic2]],TextClassificationList[text_classification_arabic],0),1)</f>
        <v>#N/A</v>
      </c>
      <c r="AS513" t="e">
        <f>INDEX(TextClassificationList[],MATCH(SUNA_AGENCY_EN[[#This Row],[text_classification_arabic3]],TextClassificationList[text_classification_arabic],0),1)</f>
        <v>#N/A</v>
      </c>
      <c r="AU513" t="e">
        <f>INDEX(TextClassificationList[],MATCH(SUNA_AGENCY_EN[[#This Row],[text_classification_arabic3]],TextClassificationList[text_classification_arabic],0),1)</f>
        <v>#N/A</v>
      </c>
      <c r="AW513" t="e">
        <f>INDEX(TextClassificationList[],MATCH(SUNA_AGENCY_EN[[#This Row],[text_classification_arabic5]],TextClassificationList[text_classification_arabic],0),1)</f>
        <v>#N/A</v>
      </c>
    </row>
    <row r="514" spans="1:49" x14ac:dyDescent="0.2">
      <c r="A514">
        <v>1.6045689195529748E+18</v>
      </c>
      <c r="B514">
        <v>1.6045689195529748E+18</v>
      </c>
      <c r="C514" t="s">
        <v>3370</v>
      </c>
      <c r="D514" s="1">
        <v>44913</v>
      </c>
      <c r="E514" s="2">
        <v>0.92148148148148146</v>
      </c>
      <c r="F514">
        <v>200</v>
      </c>
      <c r="G514">
        <v>1.4671198087391683E+18</v>
      </c>
      <c r="H514" t="s">
        <v>295</v>
      </c>
      <c r="I514" t="s">
        <v>296</v>
      </c>
      <c r="J514" t="s">
        <v>265</v>
      </c>
      <c r="K514" t="s">
        <v>3371</v>
      </c>
      <c r="L514" t="s">
        <v>276</v>
      </c>
      <c r="M514" t="s">
        <v>266</v>
      </c>
      <c r="N514" t="s">
        <v>3372</v>
      </c>
      <c r="O514" t="s">
        <v>3373</v>
      </c>
      <c r="P514">
        <v>0</v>
      </c>
      <c r="Q514">
        <v>0</v>
      </c>
      <c r="R514">
        <v>0</v>
      </c>
      <c r="S514" t="s">
        <v>300</v>
      </c>
      <c r="T514" t="s">
        <v>266</v>
      </c>
      <c r="U514" t="s">
        <v>3374</v>
      </c>
      <c r="V514" t="b">
        <v>0</v>
      </c>
      <c r="W514" t="s">
        <v>265</v>
      </c>
      <c r="X514">
        <v>1</v>
      </c>
      <c r="Y514" t="s">
        <v>3375</v>
      </c>
      <c r="Z514" t="s">
        <v>265</v>
      </c>
      <c r="AA514" t="s">
        <v>265</v>
      </c>
      <c r="AB514" t="s">
        <v>265</v>
      </c>
      <c r="AC514" t="s">
        <v>265</v>
      </c>
      <c r="AD514" t="s">
        <v>265</v>
      </c>
      <c r="AE514" t="s">
        <v>265</v>
      </c>
      <c r="AF514" t="s">
        <v>266</v>
      </c>
      <c r="AG514" t="s">
        <v>265</v>
      </c>
      <c r="AH514" t="s">
        <v>265</v>
      </c>
      <c r="AI514" t="s">
        <v>265</v>
      </c>
      <c r="AJ514" t="s">
        <v>265</v>
      </c>
      <c r="AL514" t="str">
        <f>IF(SUNA_AGENCY_EN[[#This Row],[relevancy_classification_english]]="Relevant","مناسب",IF(SUNA_AGENCY_EN[[#This Row],[relevancy_classification_english]]="Relevant","عَرَضِيّ",""))</f>
        <v/>
      </c>
      <c r="AN514" t="str">
        <f>IF(SUNA_AGENCY_EN[[#This Row],[sentiment_analysis_english]]="Negative","سلبي",IF(SUNA_AGENCY_EN[[#This Row],[sentiment_analysis_english]]="Neutral","حيادي",IF(SUNA_AGENCY_EN[[#This Row],[sentiment_analysis_english]]="Positive","إيجابي","")))</f>
        <v/>
      </c>
      <c r="AO514" t="str">
        <f>INDEX(TextClassificationList[],MATCH(SUNA_AGENCY_EN[[#This Row],[text_classification_arabic]],TextClassificationList[text_classification_arabic],0),1)</f>
        <v>Politics</v>
      </c>
      <c r="AP514" t="s">
        <v>174</v>
      </c>
      <c r="AQ514" t="e">
        <f>INDEX(TextClassificationList[],MATCH(SUNA_AGENCY_EN[[#This Row],[text_classification_arabic2]],TextClassificationList[text_classification_arabic],0),1)</f>
        <v>#N/A</v>
      </c>
      <c r="AS514" t="e">
        <f>INDEX(TextClassificationList[],MATCH(SUNA_AGENCY_EN[[#This Row],[text_classification_arabic3]],TextClassificationList[text_classification_arabic],0),1)</f>
        <v>#N/A</v>
      </c>
      <c r="AU514" t="e">
        <f>INDEX(TextClassificationList[],MATCH(SUNA_AGENCY_EN[[#This Row],[text_classification_arabic3]],TextClassificationList[text_classification_arabic],0),1)</f>
        <v>#N/A</v>
      </c>
      <c r="AW514" t="e">
        <f>INDEX(TextClassificationList[],MATCH(SUNA_AGENCY_EN[[#This Row],[text_classification_arabic5]],TextClassificationList[text_classification_arabic],0),1)</f>
        <v>#N/A</v>
      </c>
    </row>
    <row r="515" spans="1:49" x14ac:dyDescent="0.2">
      <c r="A515">
        <v>1.604568053500502E+18</v>
      </c>
      <c r="B515">
        <v>1.604568053500502E+18</v>
      </c>
      <c r="C515" t="s">
        <v>3376</v>
      </c>
      <c r="D515" s="1">
        <v>44913</v>
      </c>
      <c r="E515" s="2">
        <v>0.91909722222222223</v>
      </c>
      <c r="F515">
        <v>200</v>
      </c>
      <c r="G515">
        <v>1.4671198087391683E+18</v>
      </c>
      <c r="H515" t="s">
        <v>295</v>
      </c>
      <c r="I515" t="s">
        <v>296</v>
      </c>
      <c r="J515" t="s">
        <v>265</v>
      </c>
      <c r="K515" t="s">
        <v>3377</v>
      </c>
      <c r="L515" t="s">
        <v>272</v>
      </c>
      <c r="M515" t="s">
        <v>266</v>
      </c>
      <c r="N515" t="s">
        <v>3378</v>
      </c>
      <c r="O515" t="s">
        <v>3379</v>
      </c>
      <c r="P515">
        <v>0</v>
      </c>
      <c r="Q515">
        <v>0</v>
      </c>
      <c r="R515">
        <v>0</v>
      </c>
      <c r="S515" t="s">
        <v>300</v>
      </c>
      <c r="T515" t="s">
        <v>266</v>
      </c>
      <c r="U515" t="s">
        <v>3380</v>
      </c>
      <c r="V515" t="b">
        <v>0</v>
      </c>
      <c r="W515" t="s">
        <v>265</v>
      </c>
      <c r="X515">
        <v>1</v>
      </c>
      <c r="Y515" t="s">
        <v>3381</v>
      </c>
      <c r="Z515" t="s">
        <v>265</v>
      </c>
      <c r="AA515" t="s">
        <v>265</v>
      </c>
      <c r="AB515" t="s">
        <v>265</v>
      </c>
      <c r="AC515" t="s">
        <v>265</v>
      </c>
      <c r="AD515" t="s">
        <v>265</v>
      </c>
      <c r="AE515" t="s">
        <v>265</v>
      </c>
      <c r="AF515" t="s">
        <v>266</v>
      </c>
      <c r="AG515" t="s">
        <v>265</v>
      </c>
      <c r="AH515" t="s">
        <v>265</v>
      </c>
      <c r="AI515" t="s">
        <v>265</v>
      </c>
      <c r="AJ515" t="s">
        <v>265</v>
      </c>
      <c r="AL515" t="str">
        <f>IF(SUNA_AGENCY_EN[[#This Row],[relevancy_classification_english]]="Relevant","مناسب",IF(SUNA_AGENCY_EN[[#This Row],[relevancy_classification_english]]="Relevant","عَرَضِيّ",""))</f>
        <v/>
      </c>
      <c r="AN515" t="str">
        <f>IF(SUNA_AGENCY_EN[[#This Row],[sentiment_analysis_english]]="Negative","سلبي",IF(SUNA_AGENCY_EN[[#This Row],[sentiment_analysis_english]]="Neutral","حيادي",IF(SUNA_AGENCY_EN[[#This Row],[sentiment_analysis_english]]="Positive","إيجابي","")))</f>
        <v/>
      </c>
      <c r="AO515" t="str">
        <f>INDEX(TextClassificationList[],MATCH(SUNA_AGENCY_EN[[#This Row],[text_classification_arabic]],TextClassificationList[text_classification_arabic],0),1)</f>
        <v>Politics</v>
      </c>
      <c r="AP515" t="s">
        <v>174</v>
      </c>
      <c r="AQ515" t="e">
        <f>INDEX(TextClassificationList[],MATCH(SUNA_AGENCY_EN[[#This Row],[text_classification_arabic2]],TextClassificationList[text_classification_arabic],0),1)</f>
        <v>#N/A</v>
      </c>
      <c r="AS515" t="e">
        <f>INDEX(TextClassificationList[],MATCH(SUNA_AGENCY_EN[[#This Row],[text_classification_arabic3]],TextClassificationList[text_classification_arabic],0),1)</f>
        <v>#N/A</v>
      </c>
      <c r="AU515" t="e">
        <f>INDEX(TextClassificationList[],MATCH(SUNA_AGENCY_EN[[#This Row],[text_classification_arabic3]],TextClassificationList[text_classification_arabic],0),1)</f>
        <v>#N/A</v>
      </c>
      <c r="AW515" t="e">
        <f>INDEX(TextClassificationList[],MATCH(SUNA_AGENCY_EN[[#This Row],[text_classification_arabic5]],TextClassificationList[text_classification_arabic],0),1)</f>
        <v>#N/A</v>
      </c>
    </row>
    <row r="516" spans="1:49" x14ac:dyDescent="0.2">
      <c r="A516">
        <v>1.6045674495040225E+18</v>
      </c>
      <c r="B516">
        <v>1.6045674495040225E+18</v>
      </c>
      <c r="C516" t="s">
        <v>3382</v>
      </c>
      <c r="D516" s="1">
        <v>44913</v>
      </c>
      <c r="E516" s="2">
        <v>0.91743055555555553</v>
      </c>
      <c r="F516">
        <v>200</v>
      </c>
      <c r="G516">
        <v>1.4671198087391683E+18</v>
      </c>
      <c r="H516" t="s">
        <v>295</v>
      </c>
      <c r="I516" t="s">
        <v>296</v>
      </c>
      <c r="J516" t="s">
        <v>265</v>
      </c>
      <c r="K516" t="s">
        <v>3383</v>
      </c>
      <c r="L516" t="s">
        <v>272</v>
      </c>
      <c r="M516" t="s">
        <v>266</v>
      </c>
      <c r="N516" t="s">
        <v>3384</v>
      </c>
      <c r="O516" t="s">
        <v>3385</v>
      </c>
      <c r="P516">
        <v>0</v>
      </c>
      <c r="Q516">
        <v>0</v>
      </c>
      <c r="R516">
        <v>0</v>
      </c>
      <c r="S516" t="s">
        <v>300</v>
      </c>
      <c r="T516" t="s">
        <v>266</v>
      </c>
      <c r="U516" t="s">
        <v>3386</v>
      </c>
      <c r="V516" t="b">
        <v>0</v>
      </c>
      <c r="W516" t="s">
        <v>265</v>
      </c>
      <c r="X516">
        <v>1</v>
      </c>
      <c r="Y516" t="s">
        <v>3387</v>
      </c>
      <c r="Z516" t="s">
        <v>265</v>
      </c>
      <c r="AA516" t="s">
        <v>265</v>
      </c>
      <c r="AB516" t="s">
        <v>265</v>
      </c>
      <c r="AC516" t="s">
        <v>265</v>
      </c>
      <c r="AD516" t="s">
        <v>265</v>
      </c>
      <c r="AE516" t="s">
        <v>265</v>
      </c>
      <c r="AF516" t="s">
        <v>266</v>
      </c>
      <c r="AG516" t="s">
        <v>265</v>
      </c>
      <c r="AH516" t="s">
        <v>265</v>
      </c>
      <c r="AI516" t="s">
        <v>265</v>
      </c>
      <c r="AJ516" t="s">
        <v>265</v>
      </c>
      <c r="AL516" t="str">
        <f>IF(SUNA_AGENCY_EN[[#This Row],[relevancy_classification_english]]="Relevant","مناسب",IF(SUNA_AGENCY_EN[[#This Row],[relevancy_classification_english]]="Relevant","عَرَضِيّ",""))</f>
        <v/>
      </c>
      <c r="AN516" t="str">
        <f>IF(SUNA_AGENCY_EN[[#This Row],[sentiment_analysis_english]]="Negative","سلبي",IF(SUNA_AGENCY_EN[[#This Row],[sentiment_analysis_english]]="Neutral","حيادي",IF(SUNA_AGENCY_EN[[#This Row],[sentiment_analysis_english]]="Positive","إيجابي","")))</f>
        <v/>
      </c>
      <c r="AO516" t="str">
        <f>INDEX(TextClassificationList[],MATCH(SUNA_AGENCY_EN[[#This Row],[text_classification_arabic]],TextClassificationList[text_classification_arabic],0),1)</f>
        <v>Politics</v>
      </c>
      <c r="AP516" t="s">
        <v>174</v>
      </c>
      <c r="AQ516" t="e">
        <f>INDEX(TextClassificationList[],MATCH(SUNA_AGENCY_EN[[#This Row],[text_classification_arabic2]],TextClassificationList[text_classification_arabic],0),1)</f>
        <v>#N/A</v>
      </c>
      <c r="AS516" t="e">
        <f>INDEX(TextClassificationList[],MATCH(SUNA_AGENCY_EN[[#This Row],[text_classification_arabic3]],TextClassificationList[text_classification_arabic],0),1)</f>
        <v>#N/A</v>
      </c>
      <c r="AU516" t="e">
        <f>INDEX(TextClassificationList[],MATCH(SUNA_AGENCY_EN[[#This Row],[text_classification_arabic3]],TextClassificationList[text_classification_arabic],0),1)</f>
        <v>#N/A</v>
      </c>
      <c r="AW516" t="e">
        <f>INDEX(TextClassificationList[],MATCH(SUNA_AGENCY_EN[[#This Row],[text_classification_arabic5]],TextClassificationList[text_classification_arabic],0),1)</f>
        <v>#N/A</v>
      </c>
    </row>
    <row r="517" spans="1:49" x14ac:dyDescent="0.2">
      <c r="A517">
        <v>1.6045658958541005E+18</v>
      </c>
      <c r="B517">
        <v>1.6045658958541005E+18</v>
      </c>
      <c r="C517" t="s">
        <v>3388</v>
      </c>
      <c r="D517" s="1">
        <v>44913</v>
      </c>
      <c r="E517" s="2">
        <v>0.91313657407407411</v>
      </c>
      <c r="F517">
        <v>200</v>
      </c>
      <c r="G517">
        <v>1.4671198087391683E+18</v>
      </c>
      <c r="H517" t="s">
        <v>295</v>
      </c>
      <c r="I517" t="s">
        <v>296</v>
      </c>
      <c r="J517" t="s">
        <v>265</v>
      </c>
      <c r="K517" t="s">
        <v>3389</v>
      </c>
      <c r="L517" t="s">
        <v>272</v>
      </c>
      <c r="M517" t="s">
        <v>266</v>
      </c>
      <c r="N517" t="s">
        <v>3390</v>
      </c>
      <c r="O517" t="s">
        <v>3391</v>
      </c>
      <c r="P517">
        <v>0</v>
      </c>
      <c r="Q517">
        <v>0</v>
      </c>
      <c r="R517">
        <v>0</v>
      </c>
      <c r="S517" t="s">
        <v>300</v>
      </c>
      <c r="T517" t="s">
        <v>266</v>
      </c>
      <c r="U517" t="s">
        <v>3392</v>
      </c>
      <c r="V517" t="b">
        <v>0</v>
      </c>
      <c r="W517" t="s">
        <v>265</v>
      </c>
      <c r="X517">
        <v>1</v>
      </c>
      <c r="Y517" t="s">
        <v>3393</v>
      </c>
      <c r="Z517" t="s">
        <v>265</v>
      </c>
      <c r="AA517" t="s">
        <v>265</v>
      </c>
      <c r="AB517" t="s">
        <v>265</v>
      </c>
      <c r="AC517" t="s">
        <v>265</v>
      </c>
      <c r="AD517" t="s">
        <v>265</v>
      </c>
      <c r="AE517" t="s">
        <v>265</v>
      </c>
      <c r="AF517" t="s">
        <v>266</v>
      </c>
      <c r="AG517" t="s">
        <v>265</v>
      </c>
      <c r="AH517" t="s">
        <v>265</v>
      </c>
      <c r="AI517" t="s">
        <v>265</v>
      </c>
      <c r="AJ517" t="s">
        <v>265</v>
      </c>
      <c r="AL517" t="str">
        <f>IF(SUNA_AGENCY_EN[[#This Row],[relevancy_classification_english]]="Relevant","مناسب",IF(SUNA_AGENCY_EN[[#This Row],[relevancy_classification_english]]="Relevant","عَرَضِيّ",""))</f>
        <v/>
      </c>
      <c r="AN517" t="str">
        <f>IF(SUNA_AGENCY_EN[[#This Row],[sentiment_analysis_english]]="Negative","سلبي",IF(SUNA_AGENCY_EN[[#This Row],[sentiment_analysis_english]]="Neutral","حيادي",IF(SUNA_AGENCY_EN[[#This Row],[sentiment_analysis_english]]="Positive","إيجابي","")))</f>
        <v/>
      </c>
      <c r="AO517" t="str">
        <f>INDEX(TextClassificationList[],MATCH(SUNA_AGENCY_EN[[#This Row],[text_classification_arabic]],TextClassificationList[text_classification_arabic],0),1)</f>
        <v>Politics</v>
      </c>
      <c r="AP517" t="s">
        <v>174</v>
      </c>
      <c r="AQ517" t="e">
        <f>INDEX(TextClassificationList[],MATCH(SUNA_AGENCY_EN[[#This Row],[text_classification_arabic2]],TextClassificationList[text_classification_arabic],0),1)</f>
        <v>#N/A</v>
      </c>
      <c r="AS517" t="e">
        <f>INDEX(TextClassificationList[],MATCH(SUNA_AGENCY_EN[[#This Row],[text_classification_arabic3]],TextClassificationList[text_classification_arabic],0),1)</f>
        <v>#N/A</v>
      </c>
      <c r="AU517" t="e">
        <f>INDEX(TextClassificationList[],MATCH(SUNA_AGENCY_EN[[#This Row],[text_classification_arabic3]],TextClassificationList[text_classification_arabic],0),1)</f>
        <v>#N/A</v>
      </c>
      <c r="AW517" t="e">
        <f>INDEX(TextClassificationList[],MATCH(SUNA_AGENCY_EN[[#This Row],[text_classification_arabic5]],TextClassificationList[text_classification_arabic],0),1)</f>
        <v>#N/A</v>
      </c>
    </row>
    <row r="518" spans="1:49" x14ac:dyDescent="0.2">
      <c r="A518">
        <v>1.6042065681275658E+18</v>
      </c>
      <c r="B518">
        <v>1.6042065681275658E+18</v>
      </c>
      <c r="C518" t="s">
        <v>3394</v>
      </c>
      <c r="D518" s="1">
        <v>44912</v>
      </c>
      <c r="E518" s="2">
        <v>0.92158564814814814</v>
      </c>
      <c r="F518">
        <v>200</v>
      </c>
      <c r="G518">
        <v>1.4671198087391683E+18</v>
      </c>
      <c r="H518" t="s">
        <v>295</v>
      </c>
      <c r="I518" t="s">
        <v>296</v>
      </c>
      <c r="J518" t="s">
        <v>265</v>
      </c>
      <c r="K518" t="s">
        <v>3395</v>
      </c>
      <c r="L518" t="s">
        <v>272</v>
      </c>
      <c r="M518" t="s">
        <v>266</v>
      </c>
      <c r="N518" t="s">
        <v>3396</v>
      </c>
      <c r="O518" t="s">
        <v>3397</v>
      </c>
      <c r="P518">
        <v>0</v>
      </c>
      <c r="Q518">
        <v>0</v>
      </c>
      <c r="R518">
        <v>0</v>
      </c>
      <c r="S518" t="s">
        <v>300</v>
      </c>
      <c r="T518" t="s">
        <v>266</v>
      </c>
      <c r="U518" t="s">
        <v>3398</v>
      </c>
      <c r="V518" t="b">
        <v>0</v>
      </c>
      <c r="W518" t="s">
        <v>265</v>
      </c>
      <c r="X518">
        <v>1</v>
      </c>
      <c r="Y518" t="s">
        <v>3399</v>
      </c>
      <c r="Z518" t="s">
        <v>265</v>
      </c>
      <c r="AA518" t="s">
        <v>265</v>
      </c>
      <c r="AB518" t="s">
        <v>265</v>
      </c>
      <c r="AC518" t="s">
        <v>265</v>
      </c>
      <c r="AD518" t="s">
        <v>265</v>
      </c>
      <c r="AE518" t="s">
        <v>265</v>
      </c>
      <c r="AF518" t="s">
        <v>266</v>
      </c>
      <c r="AG518" t="s">
        <v>265</v>
      </c>
      <c r="AH518" t="s">
        <v>265</v>
      </c>
      <c r="AI518" t="s">
        <v>265</v>
      </c>
      <c r="AJ518" t="s">
        <v>265</v>
      </c>
      <c r="AL518" t="str">
        <f>IF(SUNA_AGENCY_EN[[#This Row],[relevancy_classification_english]]="Relevant","مناسب",IF(SUNA_AGENCY_EN[[#This Row],[relevancy_classification_english]]="Relevant","عَرَضِيّ",""))</f>
        <v/>
      </c>
      <c r="AN518" t="str">
        <f>IF(SUNA_AGENCY_EN[[#This Row],[sentiment_analysis_english]]="Negative","سلبي",IF(SUNA_AGENCY_EN[[#This Row],[sentiment_analysis_english]]="Neutral","حيادي",IF(SUNA_AGENCY_EN[[#This Row],[sentiment_analysis_english]]="Positive","إيجابي","")))</f>
        <v/>
      </c>
      <c r="AO518" t="str">
        <f>INDEX(TextClassificationList[],MATCH(SUNA_AGENCY_EN[[#This Row],[text_classification_arabic]],TextClassificationList[text_classification_arabic],0),1)</f>
        <v>Politics</v>
      </c>
      <c r="AP518" t="s">
        <v>174</v>
      </c>
      <c r="AQ518" t="e">
        <f>INDEX(TextClassificationList[],MATCH(SUNA_AGENCY_EN[[#This Row],[text_classification_arabic2]],TextClassificationList[text_classification_arabic],0),1)</f>
        <v>#N/A</v>
      </c>
      <c r="AS518" t="e">
        <f>INDEX(TextClassificationList[],MATCH(SUNA_AGENCY_EN[[#This Row],[text_classification_arabic3]],TextClassificationList[text_classification_arabic],0),1)</f>
        <v>#N/A</v>
      </c>
      <c r="AU518" t="e">
        <f>INDEX(TextClassificationList[],MATCH(SUNA_AGENCY_EN[[#This Row],[text_classification_arabic3]],TextClassificationList[text_classification_arabic],0),1)</f>
        <v>#N/A</v>
      </c>
      <c r="AW518" t="e">
        <f>INDEX(TextClassificationList[],MATCH(SUNA_AGENCY_EN[[#This Row],[text_classification_arabic5]],TextClassificationList[text_classification_arabic],0),1)</f>
        <v>#N/A</v>
      </c>
    </row>
    <row r="519" spans="1:49" x14ac:dyDescent="0.2">
      <c r="A519">
        <v>1.6042057750516941E+18</v>
      </c>
      <c r="B519">
        <v>1.6042057750516941E+18</v>
      </c>
      <c r="C519" t="s">
        <v>3400</v>
      </c>
      <c r="D519" s="1">
        <v>44912</v>
      </c>
      <c r="E519" s="2">
        <v>0.91939814814814813</v>
      </c>
      <c r="F519">
        <v>200</v>
      </c>
      <c r="G519">
        <v>1.4671198087391683E+18</v>
      </c>
      <c r="H519" t="s">
        <v>295</v>
      </c>
      <c r="I519" t="s">
        <v>296</v>
      </c>
      <c r="J519" t="s">
        <v>265</v>
      </c>
      <c r="K519" t="s">
        <v>3401</v>
      </c>
      <c r="L519" t="s">
        <v>280</v>
      </c>
      <c r="M519" t="s">
        <v>266</v>
      </c>
      <c r="N519" t="s">
        <v>3402</v>
      </c>
      <c r="O519" t="s">
        <v>3403</v>
      </c>
      <c r="P519">
        <v>0</v>
      </c>
      <c r="Q519">
        <v>0</v>
      </c>
      <c r="R519">
        <v>0</v>
      </c>
      <c r="S519" t="s">
        <v>300</v>
      </c>
      <c r="T519" t="s">
        <v>266</v>
      </c>
      <c r="U519" t="s">
        <v>3404</v>
      </c>
      <c r="V519" t="b">
        <v>0</v>
      </c>
      <c r="W519" t="s">
        <v>265</v>
      </c>
      <c r="X519">
        <v>1</v>
      </c>
      <c r="Y519" t="s">
        <v>3405</v>
      </c>
      <c r="Z519" t="s">
        <v>265</v>
      </c>
      <c r="AA519" t="s">
        <v>265</v>
      </c>
      <c r="AB519" t="s">
        <v>265</v>
      </c>
      <c r="AC519" t="s">
        <v>265</v>
      </c>
      <c r="AD519" t="s">
        <v>265</v>
      </c>
      <c r="AE519" t="s">
        <v>265</v>
      </c>
      <c r="AF519" t="s">
        <v>266</v>
      </c>
      <c r="AG519" t="s">
        <v>265</v>
      </c>
      <c r="AH519" t="s">
        <v>265</v>
      </c>
      <c r="AI519" t="s">
        <v>265</v>
      </c>
      <c r="AJ519" t="s">
        <v>265</v>
      </c>
      <c r="AL519" t="str">
        <f>IF(SUNA_AGENCY_EN[[#This Row],[relevancy_classification_english]]="Relevant","مناسب",IF(SUNA_AGENCY_EN[[#This Row],[relevancy_classification_english]]="Relevant","عَرَضِيّ",""))</f>
        <v/>
      </c>
      <c r="AN519" t="str">
        <f>IF(SUNA_AGENCY_EN[[#This Row],[sentiment_analysis_english]]="Negative","سلبي",IF(SUNA_AGENCY_EN[[#This Row],[sentiment_analysis_english]]="Neutral","حيادي",IF(SUNA_AGENCY_EN[[#This Row],[sentiment_analysis_english]]="Positive","إيجابي","")))</f>
        <v/>
      </c>
      <c r="AO519" t="str">
        <f>INDEX(TextClassificationList[],MATCH(SUNA_AGENCY_EN[[#This Row],[text_classification_arabic]],TextClassificationList[text_classification_arabic],0),1)</f>
        <v>Politics</v>
      </c>
      <c r="AP519" t="s">
        <v>174</v>
      </c>
      <c r="AQ519" t="e">
        <f>INDEX(TextClassificationList[],MATCH(SUNA_AGENCY_EN[[#This Row],[text_classification_arabic2]],TextClassificationList[text_classification_arabic],0),1)</f>
        <v>#N/A</v>
      </c>
      <c r="AS519" t="e">
        <f>INDEX(TextClassificationList[],MATCH(SUNA_AGENCY_EN[[#This Row],[text_classification_arabic3]],TextClassificationList[text_classification_arabic],0),1)</f>
        <v>#N/A</v>
      </c>
      <c r="AU519" t="e">
        <f>INDEX(TextClassificationList[],MATCH(SUNA_AGENCY_EN[[#This Row],[text_classification_arabic3]],TextClassificationList[text_classification_arabic],0),1)</f>
        <v>#N/A</v>
      </c>
      <c r="AW519" t="e">
        <f>INDEX(TextClassificationList[],MATCH(SUNA_AGENCY_EN[[#This Row],[text_classification_arabic5]],TextClassificationList[text_classification_arabic],0),1)</f>
        <v>#N/A</v>
      </c>
    </row>
    <row r="520" spans="1:49" x14ac:dyDescent="0.2">
      <c r="A520">
        <v>1.6042046656751698E+18</v>
      </c>
      <c r="B520">
        <v>1.6042046656751698E+18</v>
      </c>
      <c r="C520" t="s">
        <v>3406</v>
      </c>
      <c r="D520" s="1">
        <v>44912</v>
      </c>
      <c r="E520" s="2">
        <v>0.9163310185185185</v>
      </c>
      <c r="F520">
        <v>200</v>
      </c>
      <c r="G520">
        <v>1.4671198087391683E+18</v>
      </c>
      <c r="H520" t="s">
        <v>295</v>
      </c>
      <c r="I520" t="s">
        <v>296</v>
      </c>
      <c r="J520" t="s">
        <v>265</v>
      </c>
      <c r="K520" t="s">
        <v>3407</v>
      </c>
      <c r="L520" t="s">
        <v>272</v>
      </c>
      <c r="M520" t="s">
        <v>266</v>
      </c>
      <c r="N520" t="s">
        <v>3408</v>
      </c>
      <c r="O520" t="s">
        <v>3409</v>
      </c>
      <c r="P520">
        <v>0</v>
      </c>
      <c r="Q520">
        <v>0</v>
      </c>
      <c r="R520">
        <v>0</v>
      </c>
      <c r="S520" t="s">
        <v>300</v>
      </c>
      <c r="T520" t="s">
        <v>266</v>
      </c>
      <c r="U520" t="s">
        <v>3410</v>
      </c>
      <c r="V520" t="b">
        <v>0</v>
      </c>
      <c r="W520" t="s">
        <v>265</v>
      </c>
      <c r="X520">
        <v>1</v>
      </c>
      <c r="Y520" t="s">
        <v>3411</v>
      </c>
      <c r="Z520" t="s">
        <v>265</v>
      </c>
      <c r="AA520" t="s">
        <v>265</v>
      </c>
      <c r="AB520" t="s">
        <v>265</v>
      </c>
      <c r="AC520" t="s">
        <v>265</v>
      </c>
      <c r="AD520" t="s">
        <v>265</v>
      </c>
      <c r="AE520" t="s">
        <v>265</v>
      </c>
      <c r="AF520" t="s">
        <v>266</v>
      </c>
      <c r="AG520" t="s">
        <v>265</v>
      </c>
      <c r="AH520" t="s">
        <v>265</v>
      </c>
      <c r="AI520" t="s">
        <v>265</v>
      </c>
      <c r="AJ520" t="s">
        <v>265</v>
      </c>
      <c r="AL520" t="str">
        <f>IF(SUNA_AGENCY_EN[[#This Row],[relevancy_classification_english]]="Relevant","مناسب",IF(SUNA_AGENCY_EN[[#This Row],[relevancy_classification_english]]="Relevant","عَرَضِيّ",""))</f>
        <v/>
      </c>
      <c r="AN520" t="str">
        <f>IF(SUNA_AGENCY_EN[[#This Row],[sentiment_analysis_english]]="Negative","سلبي",IF(SUNA_AGENCY_EN[[#This Row],[sentiment_analysis_english]]="Neutral","حيادي",IF(SUNA_AGENCY_EN[[#This Row],[sentiment_analysis_english]]="Positive","إيجابي","")))</f>
        <v/>
      </c>
      <c r="AO520" t="str">
        <f>INDEX(TextClassificationList[],MATCH(SUNA_AGENCY_EN[[#This Row],[text_classification_arabic]],TextClassificationList[text_classification_arabic],0),1)</f>
        <v>Politics</v>
      </c>
      <c r="AP520" t="s">
        <v>174</v>
      </c>
      <c r="AQ520" t="e">
        <f>INDEX(TextClassificationList[],MATCH(SUNA_AGENCY_EN[[#This Row],[text_classification_arabic2]],TextClassificationList[text_classification_arabic],0),1)</f>
        <v>#N/A</v>
      </c>
      <c r="AS520" t="e">
        <f>INDEX(TextClassificationList[],MATCH(SUNA_AGENCY_EN[[#This Row],[text_classification_arabic3]],TextClassificationList[text_classification_arabic],0),1)</f>
        <v>#N/A</v>
      </c>
      <c r="AU520" t="e">
        <f>INDEX(TextClassificationList[],MATCH(SUNA_AGENCY_EN[[#This Row],[text_classification_arabic3]],TextClassificationList[text_classification_arabic],0),1)</f>
        <v>#N/A</v>
      </c>
      <c r="AW520" t="e">
        <f>INDEX(TextClassificationList[],MATCH(SUNA_AGENCY_EN[[#This Row],[text_classification_arabic5]],TextClassificationList[text_classification_arabic],0),1)</f>
        <v>#N/A</v>
      </c>
    </row>
    <row r="521" spans="1:49" x14ac:dyDescent="0.2">
      <c r="A521">
        <v>1.6042037102126735E+18</v>
      </c>
      <c r="B521">
        <v>1.6042037102126735E+18</v>
      </c>
      <c r="C521" t="s">
        <v>3412</v>
      </c>
      <c r="D521" s="1">
        <v>44912</v>
      </c>
      <c r="E521" s="2">
        <v>0.91369212962962965</v>
      </c>
      <c r="F521">
        <v>200</v>
      </c>
      <c r="G521">
        <v>1.4671198087391683E+18</v>
      </c>
      <c r="H521" t="s">
        <v>295</v>
      </c>
      <c r="I521" t="s">
        <v>296</v>
      </c>
      <c r="J521" t="s">
        <v>265</v>
      </c>
      <c r="K521" t="s">
        <v>3413</v>
      </c>
      <c r="L521" t="s">
        <v>272</v>
      </c>
      <c r="M521" t="s">
        <v>266</v>
      </c>
      <c r="N521" t="s">
        <v>3414</v>
      </c>
      <c r="O521" t="s">
        <v>3415</v>
      </c>
      <c r="P521">
        <v>0</v>
      </c>
      <c r="Q521">
        <v>0</v>
      </c>
      <c r="R521">
        <v>0</v>
      </c>
      <c r="S521" t="s">
        <v>300</v>
      </c>
      <c r="T521" t="s">
        <v>266</v>
      </c>
      <c r="U521" t="s">
        <v>3416</v>
      </c>
      <c r="V521" t="b">
        <v>0</v>
      </c>
      <c r="W521" t="s">
        <v>265</v>
      </c>
      <c r="X521">
        <v>1</v>
      </c>
      <c r="Y521" t="s">
        <v>3417</v>
      </c>
      <c r="Z521" t="s">
        <v>265</v>
      </c>
      <c r="AA521" t="s">
        <v>265</v>
      </c>
      <c r="AB521" t="s">
        <v>265</v>
      </c>
      <c r="AC521" t="s">
        <v>265</v>
      </c>
      <c r="AD521" t="s">
        <v>265</v>
      </c>
      <c r="AE521" t="s">
        <v>265</v>
      </c>
      <c r="AF521" t="s">
        <v>266</v>
      </c>
      <c r="AG521" t="s">
        <v>265</v>
      </c>
      <c r="AH521" t="s">
        <v>265</v>
      </c>
      <c r="AI521" t="s">
        <v>265</v>
      </c>
      <c r="AJ521" t="s">
        <v>265</v>
      </c>
      <c r="AL521" t="str">
        <f>IF(SUNA_AGENCY_EN[[#This Row],[relevancy_classification_english]]="Relevant","مناسب",IF(SUNA_AGENCY_EN[[#This Row],[relevancy_classification_english]]="Relevant","عَرَضِيّ",""))</f>
        <v/>
      </c>
      <c r="AN521" t="str">
        <f>IF(SUNA_AGENCY_EN[[#This Row],[sentiment_analysis_english]]="Negative","سلبي",IF(SUNA_AGENCY_EN[[#This Row],[sentiment_analysis_english]]="Neutral","حيادي",IF(SUNA_AGENCY_EN[[#This Row],[sentiment_analysis_english]]="Positive","إيجابي","")))</f>
        <v/>
      </c>
      <c r="AO521" t="str">
        <f>INDEX(TextClassificationList[],MATCH(SUNA_AGENCY_EN[[#This Row],[text_classification_arabic]],TextClassificationList[text_classification_arabic],0),1)</f>
        <v>Politics</v>
      </c>
      <c r="AP521" t="s">
        <v>174</v>
      </c>
      <c r="AQ521" t="e">
        <f>INDEX(TextClassificationList[],MATCH(SUNA_AGENCY_EN[[#This Row],[text_classification_arabic2]],TextClassificationList[text_classification_arabic],0),1)</f>
        <v>#N/A</v>
      </c>
      <c r="AS521" t="e">
        <f>INDEX(TextClassificationList[],MATCH(SUNA_AGENCY_EN[[#This Row],[text_classification_arabic3]],TextClassificationList[text_classification_arabic],0),1)</f>
        <v>#N/A</v>
      </c>
      <c r="AU521" t="e">
        <f>INDEX(TextClassificationList[],MATCH(SUNA_AGENCY_EN[[#This Row],[text_classification_arabic3]],TextClassificationList[text_classification_arabic],0),1)</f>
        <v>#N/A</v>
      </c>
      <c r="AW521" t="e">
        <f>INDEX(TextClassificationList[],MATCH(SUNA_AGENCY_EN[[#This Row],[text_classification_arabic5]],TextClassificationList[text_classification_arabic],0),1)</f>
        <v>#N/A</v>
      </c>
    </row>
    <row r="522" spans="1:49" x14ac:dyDescent="0.2">
      <c r="A522">
        <v>1.6041508730843996E+18</v>
      </c>
      <c r="B522">
        <v>1.6041508730843996E+18</v>
      </c>
      <c r="C522" t="s">
        <v>3418</v>
      </c>
      <c r="D522" s="1">
        <v>44912</v>
      </c>
      <c r="E522" s="2">
        <v>0.7678935185185185</v>
      </c>
      <c r="F522">
        <v>200</v>
      </c>
      <c r="G522">
        <v>1.4671198087391683E+18</v>
      </c>
      <c r="H522" t="s">
        <v>295</v>
      </c>
      <c r="I522" t="s">
        <v>296</v>
      </c>
      <c r="J522" t="s">
        <v>265</v>
      </c>
      <c r="K522" t="s">
        <v>3419</v>
      </c>
      <c r="L522" t="s">
        <v>272</v>
      </c>
      <c r="M522" t="s">
        <v>266</v>
      </c>
      <c r="N522" t="s">
        <v>3420</v>
      </c>
      <c r="O522" t="s">
        <v>3421</v>
      </c>
      <c r="P522">
        <v>0</v>
      </c>
      <c r="Q522">
        <v>0</v>
      </c>
      <c r="R522">
        <v>0</v>
      </c>
      <c r="S522" t="s">
        <v>300</v>
      </c>
      <c r="T522" t="s">
        <v>266</v>
      </c>
      <c r="U522" t="s">
        <v>3422</v>
      </c>
      <c r="V522" t="b">
        <v>0</v>
      </c>
      <c r="W522" t="s">
        <v>265</v>
      </c>
      <c r="X522">
        <v>1</v>
      </c>
      <c r="Y522" t="s">
        <v>3423</v>
      </c>
      <c r="Z522" t="s">
        <v>265</v>
      </c>
      <c r="AA522" t="s">
        <v>265</v>
      </c>
      <c r="AB522" t="s">
        <v>265</v>
      </c>
      <c r="AC522" t="s">
        <v>265</v>
      </c>
      <c r="AD522" t="s">
        <v>265</v>
      </c>
      <c r="AE522" t="s">
        <v>265</v>
      </c>
      <c r="AF522" t="s">
        <v>266</v>
      </c>
      <c r="AG522" t="s">
        <v>265</v>
      </c>
      <c r="AH522" t="s">
        <v>265</v>
      </c>
      <c r="AI522" t="s">
        <v>265</v>
      </c>
      <c r="AJ522" t="s">
        <v>265</v>
      </c>
      <c r="AL522" t="str">
        <f>IF(SUNA_AGENCY_EN[[#This Row],[relevancy_classification_english]]="Relevant","مناسب",IF(SUNA_AGENCY_EN[[#This Row],[relevancy_classification_english]]="Relevant","عَرَضِيّ",""))</f>
        <v/>
      </c>
      <c r="AN522" t="str">
        <f>IF(SUNA_AGENCY_EN[[#This Row],[sentiment_analysis_english]]="Negative","سلبي",IF(SUNA_AGENCY_EN[[#This Row],[sentiment_analysis_english]]="Neutral","حيادي",IF(SUNA_AGENCY_EN[[#This Row],[sentiment_analysis_english]]="Positive","إيجابي","")))</f>
        <v/>
      </c>
      <c r="AO522" t="str">
        <f>INDEX(TextClassificationList[],MATCH(SUNA_AGENCY_EN[[#This Row],[text_classification_arabic]],TextClassificationList[text_classification_arabic],0),1)</f>
        <v>Politics</v>
      </c>
      <c r="AP522" t="s">
        <v>174</v>
      </c>
      <c r="AQ522" t="e">
        <f>INDEX(TextClassificationList[],MATCH(SUNA_AGENCY_EN[[#This Row],[text_classification_arabic2]],TextClassificationList[text_classification_arabic],0),1)</f>
        <v>#N/A</v>
      </c>
      <c r="AS522" t="e">
        <f>INDEX(TextClassificationList[],MATCH(SUNA_AGENCY_EN[[#This Row],[text_classification_arabic3]],TextClassificationList[text_classification_arabic],0),1)</f>
        <v>#N/A</v>
      </c>
      <c r="AU522" t="e">
        <f>INDEX(TextClassificationList[],MATCH(SUNA_AGENCY_EN[[#This Row],[text_classification_arabic3]],TextClassificationList[text_classification_arabic],0),1)</f>
        <v>#N/A</v>
      </c>
      <c r="AW522" t="e">
        <f>INDEX(TextClassificationList[],MATCH(SUNA_AGENCY_EN[[#This Row],[text_classification_arabic5]],TextClassificationList[text_classification_arabic],0),1)</f>
        <v>#N/A</v>
      </c>
    </row>
    <row r="523" spans="1:49" x14ac:dyDescent="0.2">
      <c r="A523">
        <v>1.60413482255693E+18</v>
      </c>
      <c r="B523">
        <v>1.60413482255693E+18</v>
      </c>
      <c r="C523" t="s">
        <v>3424</v>
      </c>
      <c r="D523" s="1">
        <v>44912</v>
      </c>
      <c r="E523" s="2">
        <v>0.72359953703703705</v>
      </c>
      <c r="F523">
        <v>200</v>
      </c>
      <c r="G523">
        <v>1.4671198087391683E+18</v>
      </c>
      <c r="H523" t="s">
        <v>295</v>
      </c>
      <c r="I523" t="s">
        <v>296</v>
      </c>
      <c r="J523" t="s">
        <v>265</v>
      </c>
      <c r="K523" t="s">
        <v>3425</v>
      </c>
      <c r="L523" t="s">
        <v>278</v>
      </c>
      <c r="M523" t="s">
        <v>266</v>
      </c>
      <c r="N523" t="s">
        <v>3426</v>
      </c>
      <c r="O523" t="s">
        <v>3427</v>
      </c>
      <c r="P523">
        <v>0</v>
      </c>
      <c r="Q523">
        <v>0</v>
      </c>
      <c r="R523">
        <v>0</v>
      </c>
      <c r="S523" t="s">
        <v>300</v>
      </c>
      <c r="T523" t="s">
        <v>266</v>
      </c>
      <c r="U523" t="s">
        <v>3428</v>
      </c>
      <c r="V523" t="b">
        <v>0</v>
      </c>
      <c r="W523" t="s">
        <v>265</v>
      </c>
      <c r="X523">
        <v>1</v>
      </c>
      <c r="Y523" t="s">
        <v>3429</v>
      </c>
      <c r="Z523" t="s">
        <v>265</v>
      </c>
      <c r="AA523" t="s">
        <v>265</v>
      </c>
      <c r="AB523" t="s">
        <v>265</v>
      </c>
      <c r="AC523" t="s">
        <v>265</v>
      </c>
      <c r="AD523" t="s">
        <v>265</v>
      </c>
      <c r="AE523" t="s">
        <v>265</v>
      </c>
      <c r="AF523" t="s">
        <v>266</v>
      </c>
      <c r="AG523" t="s">
        <v>265</v>
      </c>
      <c r="AH523" t="s">
        <v>265</v>
      </c>
      <c r="AI523" t="s">
        <v>265</v>
      </c>
      <c r="AJ523" t="s">
        <v>265</v>
      </c>
      <c r="AL523" t="str">
        <f>IF(SUNA_AGENCY_EN[[#This Row],[relevancy_classification_english]]="Relevant","مناسب",IF(SUNA_AGENCY_EN[[#This Row],[relevancy_classification_english]]="Relevant","عَرَضِيّ",""))</f>
        <v/>
      </c>
      <c r="AN523" t="str">
        <f>IF(SUNA_AGENCY_EN[[#This Row],[sentiment_analysis_english]]="Negative","سلبي",IF(SUNA_AGENCY_EN[[#This Row],[sentiment_analysis_english]]="Neutral","حيادي",IF(SUNA_AGENCY_EN[[#This Row],[sentiment_analysis_english]]="Positive","إيجابي","")))</f>
        <v/>
      </c>
      <c r="AO523" t="str">
        <f>INDEX(TextClassificationList[],MATCH(SUNA_AGENCY_EN[[#This Row],[text_classification_arabic]],TextClassificationList[text_classification_arabic],0),1)</f>
        <v>Politics</v>
      </c>
      <c r="AP523" t="s">
        <v>174</v>
      </c>
      <c r="AQ523" t="e">
        <f>INDEX(TextClassificationList[],MATCH(SUNA_AGENCY_EN[[#This Row],[text_classification_arabic2]],TextClassificationList[text_classification_arabic],0),1)</f>
        <v>#N/A</v>
      </c>
      <c r="AS523" t="e">
        <f>INDEX(TextClassificationList[],MATCH(SUNA_AGENCY_EN[[#This Row],[text_classification_arabic3]],TextClassificationList[text_classification_arabic],0),1)</f>
        <v>#N/A</v>
      </c>
      <c r="AU523" t="e">
        <f>INDEX(TextClassificationList[],MATCH(SUNA_AGENCY_EN[[#This Row],[text_classification_arabic3]],TextClassificationList[text_classification_arabic],0),1)</f>
        <v>#N/A</v>
      </c>
      <c r="AW523" t="e">
        <f>INDEX(TextClassificationList[],MATCH(SUNA_AGENCY_EN[[#This Row],[text_classification_arabic5]],TextClassificationList[text_classification_arabic],0),1)</f>
        <v>#N/A</v>
      </c>
    </row>
    <row r="524" spans="1:49" x14ac:dyDescent="0.2">
      <c r="A524">
        <v>1.6041338535219036E+18</v>
      </c>
      <c r="B524">
        <v>1.6041338535219036E+18</v>
      </c>
      <c r="C524" t="s">
        <v>3430</v>
      </c>
      <c r="D524" s="1">
        <v>44912</v>
      </c>
      <c r="E524" s="2">
        <v>0.72092592592592597</v>
      </c>
      <c r="F524">
        <v>200</v>
      </c>
      <c r="G524">
        <v>1.4671198087391683E+18</v>
      </c>
      <c r="H524" t="s">
        <v>295</v>
      </c>
      <c r="I524" t="s">
        <v>296</v>
      </c>
      <c r="J524" t="s">
        <v>265</v>
      </c>
      <c r="K524" t="s">
        <v>3431</v>
      </c>
      <c r="L524" t="s">
        <v>272</v>
      </c>
      <c r="M524" t="s">
        <v>266</v>
      </c>
      <c r="N524" t="s">
        <v>3432</v>
      </c>
      <c r="O524" t="s">
        <v>3433</v>
      </c>
      <c r="P524">
        <v>0</v>
      </c>
      <c r="Q524">
        <v>0</v>
      </c>
      <c r="R524">
        <v>0</v>
      </c>
      <c r="S524" t="s">
        <v>300</v>
      </c>
      <c r="T524" t="s">
        <v>266</v>
      </c>
      <c r="U524" t="s">
        <v>3434</v>
      </c>
      <c r="V524" t="b">
        <v>0</v>
      </c>
      <c r="W524" t="s">
        <v>265</v>
      </c>
      <c r="X524">
        <v>1</v>
      </c>
      <c r="Y524" t="s">
        <v>3435</v>
      </c>
      <c r="Z524" t="s">
        <v>265</v>
      </c>
      <c r="AA524" t="s">
        <v>265</v>
      </c>
      <c r="AB524" t="s">
        <v>265</v>
      </c>
      <c r="AC524" t="s">
        <v>265</v>
      </c>
      <c r="AD524" t="s">
        <v>265</v>
      </c>
      <c r="AE524" t="s">
        <v>265</v>
      </c>
      <c r="AF524" t="s">
        <v>266</v>
      </c>
      <c r="AG524" t="s">
        <v>265</v>
      </c>
      <c r="AH524" t="s">
        <v>265</v>
      </c>
      <c r="AI524" t="s">
        <v>265</v>
      </c>
      <c r="AJ524" t="s">
        <v>265</v>
      </c>
      <c r="AL524" t="str">
        <f>IF(SUNA_AGENCY_EN[[#This Row],[relevancy_classification_english]]="Relevant","مناسب",IF(SUNA_AGENCY_EN[[#This Row],[relevancy_classification_english]]="Relevant","عَرَضِيّ",""))</f>
        <v/>
      </c>
      <c r="AN524" t="str">
        <f>IF(SUNA_AGENCY_EN[[#This Row],[sentiment_analysis_english]]="Negative","سلبي",IF(SUNA_AGENCY_EN[[#This Row],[sentiment_analysis_english]]="Neutral","حيادي",IF(SUNA_AGENCY_EN[[#This Row],[sentiment_analysis_english]]="Positive","إيجابي","")))</f>
        <v/>
      </c>
      <c r="AO524" t="str">
        <f>INDEX(TextClassificationList[],MATCH(SUNA_AGENCY_EN[[#This Row],[text_classification_arabic]],TextClassificationList[text_classification_arabic],0),1)</f>
        <v>Politics</v>
      </c>
      <c r="AP524" t="s">
        <v>174</v>
      </c>
      <c r="AQ524" t="e">
        <f>INDEX(TextClassificationList[],MATCH(SUNA_AGENCY_EN[[#This Row],[text_classification_arabic2]],TextClassificationList[text_classification_arabic],0),1)</f>
        <v>#N/A</v>
      </c>
      <c r="AS524" t="e">
        <f>INDEX(TextClassificationList[],MATCH(SUNA_AGENCY_EN[[#This Row],[text_classification_arabic3]],TextClassificationList[text_classification_arabic],0),1)</f>
        <v>#N/A</v>
      </c>
      <c r="AU524" t="e">
        <f>INDEX(TextClassificationList[],MATCH(SUNA_AGENCY_EN[[#This Row],[text_classification_arabic3]],TextClassificationList[text_classification_arabic],0),1)</f>
        <v>#N/A</v>
      </c>
      <c r="AW524" t="e">
        <f>INDEX(TextClassificationList[],MATCH(SUNA_AGENCY_EN[[#This Row],[text_classification_arabic5]],TextClassificationList[text_classification_arabic],0),1)</f>
        <v>#N/A</v>
      </c>
    </row>
    <row r="525" spans="1:49" x14ac:dyDescent="0.2">
      <c r="A525">
        <v>1.6034631555475743E+18</v>
      </c>
      <c r="B525">
        <v>1.6034631555475743E+18</v>
      </c>
      <c r="C525" t="s">
        <v>3436</v>
      </c>
      <c r="D525" s="1">
        <v>44910</v>
      </c>
      <c r="E525" s="2">
        <v>0.87015046296296295</v>
      </c>
      <c r="F525">
        <v>200</v>
      </c>
      <c r="G525">
        <v>1.4671198087391683E+18</v>
      </c>
      <c r="H525" t="s">
        <v>295</v>
      </c>
      <c r="I525" t="s">
        <v>296</v>
      </c>
      <c r="J525" t="s">
        <v>265</v>
      </c>
      <c r="K525" t="s">
        <v>3437</v>
      </c>
      <c r="L525" t="s">
        <v>272</v>
      </c>
      <c r="M525" t="s">
        <v>266</v>
      </c>
      <c r="N525" t="s">
        <v>3438</v>
      </c>
      <c r="O525" t="s">
        <v>3439</v>
      </c>
      <c r="P525">
        <v>0</v>
      </c>
      <c r="Q525">
        <v>0</v>
      </c>
      <c r="R525">
        <v>0</v>
      </c>
      <c r="S525" t="s">
        <v>300</v>
      </c>
      <c r="T525" t="s">
        <v>266</v>
      </c>
      <c r="U525" t="s">
        <v>3440</v>
      </c>
      <c r="V525" t="b">
        <v>0</v>
      </c>
      <c r="W525" t="s">
        <v>265</v>
      </c>
      <c r="X525">
        <v>1</v>
      </c>
      <c r="Y525" t="s">
        <v>3441</v>
      </c>
      <c r="Z525" t="s">
        <v>265</v>
      </c>
      <c r="AA525" t="s">
        <v>265</v>
      </c>
      <c r="AB525" t="s">
        <v>265</v>
      </c>
      <c r="AC525" t="s">
        <v>265</v>
      </c>
      <c r="AD525" t="s">
        <v>265</v>
      </c>
      <c r="AE525" t="s">
        <v>265</v>
      </c>
      <c r="AF525" t="s">
        <v>266</v>
      </c>
      <c r="AG525" t="s">
        <v>265</v>
      </c>
      <c r="AH525" t="s">
        <v>265</v>
      </c>
      <c r="AI525" t="s">
        <v>265</v>
      </c>
      <c r="AJ525" t="s">
        <v>265</v>
      </c>
      <c r="AL525" t="str">
        <f>IF(SUNA_AGENCY_EN[[#This Row],[relevancy_classification_english]]="Relevant","مناسب",IF(SUNA_AGENCY_EN[[#This Row],[relevancy_classification_english]]="Relevant","عَرَضِيّ",""))</f>
        <v/>
      </c>
      <c r="AN525" t="str">
        <f>IF(SUNA_AGENCY_EN[[#This Row],[sentiment_analysis_english]]="Negative","سلبي",IF(SUNA_AGENCY_EN[[#This Row],[sentiment_analysis_english]]="Neutral","حيادي",IF(SUNA_AGENCY_EN[[#This Row],[sentiment_analysis_english]]="Positive","إيجابي","")))</f>
        <v/>
      </c>
      <c r="AO525" t="str">
        <f>INDEX(TextClassificationList[],MATCH(SUNA_AGENCY_EN[[#This Row],[text_classification_arabic]],TextClassificationList[text_classification_arabic],0),1)</f>
        <v>Politics</v>
      </c>
      <c r="AP525" t="s">
        <v>174</v>
      </c>
      <c r="AQ525" t="e">
        <f>INDEX(TextClassificationList[],MATCH(SUNA_AGENCY_EN[[#This Row],[text_classification_arabic2]],TextClassificationList[text_classification_arabic],0),1)</f>
        <v>#N/A</v>
      </c>
      <c r="AS525" t="e">
        <f>INDEX(TextClassificationList[],MATCH(SUNA_AGENCY_EN[[#This Row],[text_classification_arabic3]],TextClassificationList[text_classification_arabic],0),1)</f>
        <v>#N/A</v>
      </c>
      <c r="AU525" t="e">
        <f>INDEX(TextClassificationList[],MATCH(SUNA_AGENCY_EN[[#This Row],[text_classification_arabic3]],TextClassificationList[text_classification_arabic],0),1)</f>
        <v>#N/A</v>
      </c>
      <c r="AW525" t="e">
        <f>INDEX(TextClassificationList[],MATCH(SUNA_AGENCY_EN[[#This Row],[text_classification_arabic5]],TextClassificationList[text_classification_arabic],0),1)</f>
        <v>#N/A</v>
      </c>
    </row>
    <row r="526" spans="1:49" x14ac:dyDescent="0.2">
      <c r="A526">
        <v>1.6034621661490463E+18</v>
      </c>
      <c r="B526">
        <v>1.6034621661490463E+18</v>
      </c>
      <c r="C526" t="s">
        <v>3442</v>
      </c>
      <c r="D526" s="1">
        <v>44910</v>
      </c>
      <c r="E526" s="2">
        <v>0.86741898148148144</v>
      </c>
      <c r="F526">
        <v>200</v>
      </c>
      <c r="G526">
        <v>1.4671198087391683E+18</v>
      </c>
      <c r="H526" t="s">
        <v>295</v>
      </c>
      <c r="I526" t="s">
        <v>296</v>
      </c>
      <c r="J526" t="s">
        <v>265</v>
      </c>
      <c r="K526" t="s">
        <v>3443</v>
      </c>
      <c r="L526" t="s">
        <v>272</v>
      </c>
      <c r="M526" t="s">
        <v>266</v>
      </c>
      <c r="N526" t="s">
        <v>3444</v>
      </c>
      <c r="O526" t="s">
        <v>3445</v>
      </c>
      <c r="P526">
        <v>0</v>
      </c>
      <c r="Q526">
        <v>0</v>
      </c>
      <c r="R526">
        <v>0</v>
      </c>
      <c r="S526" t="s">
        <v>300</v>
      </c>
      <c r="T526" t="s">
        <v>266</v>
      </c>
      <c r="U526" t="s">
        <v>3446</v>
      </c>
      <c r="V526" t="b">
        <v>0</v>
      </c>
      <c r="W526" t="s">
        <v>265</v>
      </c>
      <c r="X526">
        <v>1</v>
      </c>
      <c r="Y526" t="s">
        <v>3447</v>
      </c>
      <c r="Z526" t="s">
        <v>265</v>
      </c>
      <c r="AA526" t="s">
        <v>265</v>
      </c>
      <c r="AB526" t="s">
        <v>265</v>
      </c>
      <c r="AC526" t="s">
        <v>265</v>
      </c>
      <c r="AD526" t="s">
        <v>265</v>
      </c>
      <c r="AE526" t="s">
        <v>265</v>
      </c>
      <c r="AF526" t="s">
        <v>266</v>
      </c>
      <c r="AG526" t="s">
        <v>265</v>
      </c>
      <c r="AH526" t="s">
        <v>265</v>
      </c>
      <c r="AI526" t="s">
        <v>265</v>
      </c>
      <c r="AJ526" t="s">
        <v>265</v>
      </c>
      <c r="AL526" t="str">
        <f>IF(SUNA_AGENCY_EN[[#This Row],[relevancy_classification_english]]="Relevant","مناسب",IF(SUNA_AGENCY_EN[[#This Row],[relevancy_classification_english]]="Relevant","عَرَضِيّ",""))</f>
        <v/>
      </c>
      <c r="AN526" t="str">
        <f>IF(SUNA_AGENCY_EN[[#This Row],[sentiment_analysis_english]]="Negative","سلبي",IF(SUNA_AGENCY_EN[[#This Row],[sentiment_analysis_english]]="Neutral","حيادي",IF(SUNA_AGENCY_EN[[#This Row],[sentiment_analysis_english]]="Positive","إيجابي","")))</f>
        <v/>
      </c>
      <c r="AO526" t="str">
        <f>INDEX(TextClassificationList[],MATCH(SUNA_AGENCY_EN[[#This Row],[text_classification_arabic]],TextClassificationList[text_classification_arabic],0),1)</f>
        <v>Politics</v>
      </c>
      <c r="AP526" t="s">
        <v>174</v>
      </c>
      <c r="AQ526" t="e">
        <f>INDEX(TextClassificationList[],MATCH(SUNA_AGENCY_EN[[#This Row],[text_classification_arabic2]],TextClassificationList[text_classification_arabic],0),1)</f>
        <v>#N/A</v>
      </c>
      <c r="AS526" t="e">
        <f>INDEX(TextClassificationList[],MATCH(SUNA_AGENCY_EN[[#This Row],[text_classification_arabic3]],TextClassificationList[text_classification_arabic],0),1)</f>
        <v>#N/A</v>
      </c>
      <c r="AU526" t="e">
        <f>INDEX(TextClassificationList[],MATCH(SUNA_AGENCY_EN[[#This Row],[text_classification_arabic3]],TextClassificationList[text_classification_arabic],0),1)</f>
        <v>#N/A</v>
      </c>
      <c r="AW526" t="e">
        <f>INDEX(TextClassificationList[],MATCH(SUNA_AGENCY_EN[[#This Row],[text_classification_arabic5]],TextClassificationList[text_classification_arabic],0),1)</f>
        <v>#N/A</v>
      </c>
    </row>
    <row r="527" spans="1:49" x14ac:dyDescent="0.2">
      <c r="A527">
        <v>1.6034589152656138E+18</v>
      </c>
      <c r="B527">
        <v>1.6034589152656138E+18</v>
      </c>
      <c r="C527" t="s">
        <v>3448</v>
      </c>
      <c r="D527" s="1">
        <v>44910</v>
      </c>
      <c r="E527" s="2">
        <v>0.85844907407407411</v>
      </c>
      <c r="F527">
        <v>200</v>
      </c>
      <c r="G527">
        <v>1.4671198087391683E+18</v>
      </c>
      <c r="H527" t="s">
        <v>295</v>
      </c>
      <c r="I527" t="s">
        <v>296</v>
      </c>
      <c r="J527" t="s">
        <v>265</v>
      </c>
      <c r="K527" t="s">
        <v>3449</v>
      </c>
      <c r="L527" t="s">
        <v>272</v>
      </c>
      <c r="M527" t="s">
        <v>266</v>
      </c>
      <c r="N527" t="s">
        <v>3450</v>
      </c>
      <c r="O527" t="s">
        <v>3451</v>
      </c>
      <c r="P527">
        <v>0</v>
      </c>
      <c r="Q527">
        <v>0</v>
      </c>
      <c r="R527">
        <v>0</v>
      </c>
      <c r="S527" t="s">
        <v>300</v>
      </c>
      <c r="T527" t="s">
        <v>266</v>
      </c>
      <c r="U527" t="s">
        <v>3452</v>
      </c>
      <c r="V527" t="b">
        <v>0</v>
      </c>
      <c r="W527" t="s">
        <v>265</v>
      </c>
      <c r="X527">
        <v>1</v>
      </c>
      <c r="Y527" t="s">
        <v>3453</v>
      </c>
      <c r="Z527" t="s">
        <v>265</v>
      </c>
      <c r="AA527" t="s">
        <v>265</v>
      </c>
      <c r="AB527" t="s">
        <v>265</v>
      </c>
      <c r="AC527" t="s">
        <v>265</v>
      </c>
      <c r="AD527" t="s">
        <v>265</v>
      </c>
      <c r="AE527" t="s">
        <v>265</v>
      </c>
      <c r="AF527" t="s">
        <v>266</v>
      </c>
      <c r="AG527" t="s">
        <v>265</v>
      </c>
      <c r="AH527" t="s">
        <v>265</v>
      </c>
      <c r="AI527" t="s">
        <v>265</v>
      </c>
      <c r="AJ527" t="s">
        <v>265</v>
      </c>
      <c r="AL527" t="str">
        <f>IF(SUNA_AGENCY_EN[[#This Row],[relevancy_classification_english]]="Relevant","مناسب",IF(SUNA_AGENCY_EN[[#This Row],[relevancy_classification_english]]="Relevant","عَرَضِيّ",""))</f>
        <v/>
      </c>
      <c r="AN527" t="str">
        <f>IF(SUNA_AGENCY_EN[[#This Row],[sentiment_analysis_english]]="Negative","سلبي",IF(SUNA_AGENCY_EN[[#This Row],[sentiment_analysis_english]]="Neutral","حيادي",IF(SUNA_AGENCY_EN[[#This Row],[sentiment_analysis_english]]="Positive","إيجابي","")))</f>
        <v/>
      </c>
      <c r="AO527" t="str">
        <f>INDEX(TextClassificationList[],MATCH(SUNA_AGENCY_EN[[#This Row],[text_classification_arabic]],TextClassificationList[text_classification_arabic],0),1)</f>
        <v>Politics</v>
      </c>
      <c r="AP527" t="s">
        <v>174</v>
      </c>
      <c r="AQ527" t="e">
        <f>INDEX(TextClassificationList[],MATCH(SUNA_AGENCY_EN[[#This Row],[text_classification_arabic2]],TextClassificationList[text_classification_arabic],0),1)</f>
        <v>#N/A</v>
      </c>
      <c r="AS527" t="e">
        <f>INDEX(TextClassificationList[],MATCH(SUNA_AGENCY_EN[[#This Row],[text_classification_arabic3]],TextClassificationList[text_classification_arabic],0),1)</f>
        <v>#N/A</v>
      </c>
      <c r="AU527" t="e">
        <f>INDEX(TextClassificationList[],MATCH(SUNA_AGENCY_EN[[#This Row],[text_classification_arabic3]],TextClassificationList[text_classification_arabic],0),1)</f>
        <v>#N/A</v>
      </c>
      <c r="AW527" t="e">
        <f>INDEX(TextClassificationList[],MATCH(SUNA_AGENCY_EN[[#This Row],[text_classification_arabic5]],TextClassificationList[text_classification_arabic],0),1)</f>
        <v>#N/A</v>
      </c>
    </row>
    <row r="528" spans="1:49" x14ac:dyDescent="0.2">
      <c r="A528">
        <v>1.6034583945975276E+18</v>
      </c>
      <c r="B528">
        <v>1.6034583945975276E+18</v>
      </c>
      <c r="C528" t="s">
        <v>3454</v>
      </c>
      <c r="D528" s="1">
        <v>44910</v>
      </c>
      <c r="E528" s="2">
        <v>0.85701388888888885</v>
      </c>
      <c r="F528">
        <v>200</v>
      </c>
      <c r="G528">
        <v>1.4671198087391683E+18</v>
      </c>
      <c r="H528" t="s">
        <v>295</v>
      </c>
      <c r="I528" t="s">
        <v>296</v>
      </c>
      <c r="J528" t="s">
        <v>265</v>
      </c>
      <c r="K528" t="s">
        <v>3455</v>
      </c>
      <c r="L528" t="s">
        <v>272</v>
      </c>
      <c r="M528" t="s">
        <v>266</v>
      </c>
      <c r="N528" t="s">
        <v>3456</v>
      </c>
      <c r="O528" t="s">
        <v>3457</v>
      </c>
      <c r="P528">
        <v>0</v>
      </c>
      <c r="Q528">
        <v>0</v>
      </c>
      <c r="R528">
        <v>0</v>
      </c>
      <c r="S528" t="s">
        <v>300</v>
      </c>
      <c r="T528" t="s">
        <v>266</v>
      </c>
      <c r="U528" t="s">
        <v>3458</v>
      </c>
      <c r="V528" t="b">
        <v>0</v>
      </c>
      <c r="W528" t="s">
        <v>265</v>
      </c>
      <c r="X528">
        <v>1</v>
      </c>
      <c r="Y528" t="s">
        <v>3459</v>
      </c>
      <c r="Z528" t="s">
        <v>265</v>
      </c>
      <c r="AA528" t="s">
        <v>265</v>
      </c>
      <c r="AB528" t="s">
        <v>265</v>
      </c>
      <c r="AC528" t="s">
        <v>265</v>
      </c>
      <c r="AD528" t="s">
        <v>265</v>
      </c>
      <c r="AE528" t="s">
        <v>265</v>
      </c>
      <c r="AF528" t="s">
        <v>266</v>
      </c>
      <c r="AG528" t="s">
        <v>265</v>
      </c>
      <c r="AH528" t="s">
        <v>265</v>
      </c>
      <c r="AI528" t="s">
        <v>265</v>
      </c>
      <c r="AJ528" t="s">
        <v>265</v>
      </c>
      <c r="AL528" t="str">
        <f>IF(SUNA_AGENCY_EN[[#This Row],[relevancy_classification_english]]="Relevant","مناسب",IF(SUNA_AGENCY_EN[[#This Row],[relevancy_classification_english]]="Relevant","عَرَضِيّ",""))</f>
        <v/>
      </c>
      <c r="AN528" t="str">
        <f>IF(SUNA_AGENCY_EN[[#This Row],[sentiment_analysis_english]]="Negative","سلبي",IF(SUNA_AGENCY_EN[[#This Row],[sentiment_analysis_english]]="Neutral","حيادي",IF(SUNA_AGENCY_EN[[#This Row],[sentiment_analysis_english]]="Positive","إيجابي","")))</f>
        <v/>
      </c>
      <c r="AO528" t="str">
        <f>INDEX(TextClassificationList[],MATCH(SUNA_AGENCY_EN[[#This Row],[text_classification_arabic]],TextClassificationList[text_classification_arabic],0),1)</f>
        <v>Politics</v>
      </c>
      <c r="AP528" t="s">
        <v>174</v>
      </c>
      <c r="AQ528" t="e">
        <f>INDEX(TextClassificationList[],MATCH(SUNA_AGENCY_EN[[#This Row],[text_classification_arabic2]],TextClassificationList[text_classification_arabic],0),1)</f>
        <v>#N/A</v>
      </c>
      <c r="AS528" t="e">
        <f>INDEX(TextClassificationList[],MATCH(SUNA_AGENCY_EN[[#This Row],[text_classification_arabic3]],TextClassificationList[text_classification_arabic],0),1)</f>
        <v>#N/A</v>
      </c>
      <c r="AU528" t="e">
        <f>INDEX(TextClassificationList[],MATCH(SUNA_AGENCY_EN[[#This Row],[text_classification_arabic3]],TextClassificationList[text_classification_arabic],0),1)</f>
        <v>#N/A</v>
      </c>
      <c r="AW528" t="e">
        <f>INDEX(TextClassificationList[],MATCH(SUNA_AGENCY_EN[[#This Row],[text_classification_arabic5]],TextClassificationList[text_classification_arabic],0),1)</f>
        <v>#N/A</v>
      </c>
    </row>
    <row r="529" spans="1:49" x14ac:dyDescent="0.2">
      <c r="A529">
        <v>1.6030967347958088E+18</v>
      </c>
      <c r="B529">
        <v>1.6030967347958088E+18</v>
      </c>
      <c r="C529" t="s">
        <v>3460</v>
      </c>
      <c r="D529" s="1">
        <v>44909</v>
      </c>
      <c r="E529" s="2">
        <v>0.85902777777777772</v>
      </c>
      <c r="F529">
        <v>200</v>
      </c>
      <c r="G529">
        <v>1.4671198087391683E+18</v>
      </c>
      <c r="H529" t="s">
        <v>295</v>
      </c>
      <c r="I529" t="s">
        <v>296</v>
      </c>
      <c r="J529" t="s">
        <v>265</v>
      </c>
      <c r="K529" t="s">
        <v>3461</v>
      </c>
      <c r="L529" t="s">
        <v>272</v>
      </c>
      <c r="M529" t="s">
        <v>266</v>
      </c>
      <c r="N529" t="s">
        <v>3462</v>
      </c>
      <c r="O529" t="s">
        <v>3463</v>
      </c>
      <c r="P529">
        <v>0</v>
      </c>
      <c r="Q529">
        <v>0</v>
      </c>
      <c r="R529">
        <v>0</v>
      </c>
      <c r="S529" t="s">
        <v>300</v>
      </c>
      <c r="T529" t="s">
        <v>266</v>
      </c>
      <c r="U529" t="s">
        <v>3464</v>
      </c>
      <c r="V529" t="b">
        <v>0</v>
      </c>
      <c r="W529" t="s">
        <v>265</v>
      </c>
      <c r="X529">
        <v>1</v>
      </c>
      <c r="Y529" t="s">
        <v>3465</v>
      </c>
      <c r="Z529" t="s">
        <v>265</v>
      </c>
      <c r="AA529" t="s">
        <v>265</v>
      </c>
      <c r="AB529" t="s">
        <v>265</v>
      </c>
      <c r="AC529" t="s">
        <v>265</v>
      </c>
      <c r="AD529" t="s">
        <v>265</v>
      </c>
      <c r="AE529" t="s">
        <v>265</v>
      </c>
      <c r="AF529" t="s">
        <v>266</v>
      </c>
      <c r="AG529" t="s">
        <v>265</v>
      </c>
      <c r="AH529" t="s">
        <v>265</v>
      </c>
      <c r="AI529" t="s">
        <v>265</v>
      </c>
      <c r="AJ529" t="s">
        <v>265</v>
      </c>
      <c r="AL529" t="str">
        <f>IF(SUNA_AGENCY_EN[[#This Row],[relevancy_classification_english]]="Relevant","مناسب",IF(SUNA_AGENCY_EN[[#This Row],[relevancy_classification_english]]="Relevant","عَرَضِيّ",""))</f>
        <v/>
      </c>
      <c r="AN529" t="str">
        <f>IF(SUNA_AGENCY_EN[[#This Row],[sentiment_analysis_english]]="Negative","سلبي",IF(SUNA_AGENCY_EN[[#This Row],[sentiment_analysis_english]]="Neutral","حيادي",IF(SUNA_AGENCY_EN[[#This Row],[sentiment_analysis_english]]="Positive","إيجابي","")))</f>
        <v/>
      </c>
      <c r="AO529" t="str">
        <f>INDEX(TextClassificationList[],MATCH(SUNA_AGENCY_EN[[#This Row],[text_classification_arabic]],TextClassificationList[text_classification_arabic],0),1)</f>
        <v>Politics</v>
      </c>
      <c r="AP529" t="s">
        <v>174</v>
      </c>
      <c r="AQ529" t="e">
        <f>INDEX(TextClassificationList[],MATCH(SUNA_AGENCY_EN[[#This Row],[text_classification_arabic2]],TextClassificationList[text_classification_arabic],0),1)</f>
        <v>#N/A</v>
      </c>
      <c r="AS529" t="e">
        <f>INDEX(TextClassificationList[],MATCH(SUNA_AGENCY_EN[[#This Row],[text_classification_arabic3]],TextClassificationList[text_classification_arabic],0),1)</f>
        <v>#N/A</v>
      </c>
      <c r="AU529" t="e">
        <f>INDEX(TextClassificationList[],MATCH(SUNA_AGENCY_EN[[#This Row],[text_classification_arabic3]],TextClassificationList[text_classification_arabic],0),1)</f>
        <v>#N/A</v>
      </c>
      <c r="AW529" t="e">
        <f>INDEX(TextClassificationList[],MATCH(SUNA_AGENCY_EN[[#This Row],[text_classification_arabic5]],TextClassificationList[text_classification_arabic],0),1)</f>
        <v>#N/A</v>
      </c>
    </row>
    <row r="530" spans="1:49" x14ac:dyDescent="0.2">
      <c r="A530">
        <v>1.6030957865014272E+18</v>
      </c>
      <c r="B530">
        <v>1.6030957865014272E+18</v>
      </c>
      <c r="C530" t="s">
        <v>3466</v>
      </c>
      <c r="D530" s="1">
        <v>44909</v>
      </c>
      <c r="E530" s="2">
        <v>0.85641203703703705</v>
      </c>
      <c r="F530">
        <v>200</v>
      </c>
      <c r="G530">
        <v>1.4671198087391683E+18</v>
      </c>
      <c r="H530" t="s">
        <v>295</v>
      </c>
      <c r="I530" t="s">
        <v>296</v>
      </c>
      <c r="J530" t="s">
        <v>265</v>
      </c>
      <c r="K530" t="s">
        <v>3467</v>
      </c>
      <c r="L530" t="s">
        <v>272</v>
      </c>
      <c r="M530" t="s">
        <v>266</v>
      </c>
      <c r="N530" t="s">
        <v>3468</v>
      </c>
      <c r="O530" t="s">
        <v>3469</v>
      </c>
      <c r="P530">
        <v>0</v>
      </c>
      <c r="Q530">
        <v>0</v>
      </c>
      <c r="R530">
        <v>0</v>
      </c>
      <c r="S530" t="s">
        <v>300</v>
      </c>
      <c r="T530" t="s">
        <v>266</v>
      </c>
      <c r="U530" t="s">
        <v>3470</v>
      </c>
      <c r="V530" t="b">
        <v>0</v>
      </c>
      <c r="W530" t="s">
        <v>265</v>
      </c>
      <c r="X530">
        <v>1</v>
      </c>
      <c r="Y530" t="s">
        <v>3471</v>
      </c>
      <c r="Z530" t="s">
        <v>265</v>
      </c>
      <c r="AA530" t="s">
        <v>265</v>
      </c>
      <c r="AB530" t="s">
        <v>265</v>
      </c>
      <c r="AC530" t="s">
        <v>265</v>
      </c>
      <c r="AD530" t="s">
        <v>265</v>
      </c>
      <c r="AE530" t="s">
        <v>265</v>
      </c>
      <c r="AF530" t="s">
        <v>266</v>
      </c>
      <c r="AG530" t="s">
        <v>265</v>
      </c>
      <c r="AH530" t="s">
        <v>265</v>
      </c>
      <c r="AI530" t="s">
        <v>265</v>
      </c>
      <c r="AJ530" t="s">
        <v>265</v>
      </c>
      <c r="AL530" t="str">
        <f>IF(SUNA_AGENCY_EN[[#This Row],[relevancy_classification_english]]="Relevant","مناسب",IF(SUNA_AGENCY_EN[[#This Row],[relevancy_classification_english]]="Relevant","عَرَضِيّ",""))</f>
        <v/>
      </c>
      <c r="AN530" t="str">
        <f>IF(SUNA_AGENCY_EN[[#This Row],[sentiment_analysis_english]]="Negative","سلبي",IF(SUNA_AGENCY_EN[[#This Row],[sentiment_analysis_english]]="Neutral","حيادي",IF(SUNA_AGENCY_EN[[#This Row],[sentiment_analysis_english]]="Positive","إيجابي","")))</f>
        <v/>
      </c>
      <c r="AO530" t="str">
        <f>INDEX(TextClassificationList[],MATCH(SUNA_AGENCY_EN[[#This Row],[text_classification_arabic]],TextClassificationList[text_classification_arabic],0),1)</f>
        <v>Politics</v>
      </c>
      <c r="AP530" t="s">
        <v>174</v>
      </c>
      <c r="AQ530" t="e">
        <f>INDEX(TextClassificationList[],MATCH(SUNA_AGENCY_EN[[#This Row],[text_classification_arabic2]],TextClassificationList[text_classification_arabic],0),1)</f>
        <v>#N/A</v>
      </c>
      <c r="AS530" t="e">
        <f>INDEX(TextClassificationList[],MATCH(SUNA_AGENCY_EN[[#This Row],[text_classification_arabic3]],TextClassificationList[text_classification_arabic],0),1)</f>
        <v>#N/A</v>
      </c>
      <c r="AU530" t="e">
        <f>INDEX(TextClassificationList[],MATCH(SUNA_AGENCY_EN[[#This Row],[text_classification_arabic3]],TextClassificationList[text_classification_arabic],0),1)</f>
        <v>#N/A</v>
      </c>
      <c r="AW530" t="e">
        <f>INDEX(TextClassificationList[],MATCH(SUNA_AGENCY_EN[[#This Row],[text_classification_arabic5]],TextClassificationList[text_classification_arabic],0),1)</f>
        <v>#N/A</v>
      </c>
    </row>
    <row r="531" spans="1:49" x14ac:dyDescent="0.2">
      <c r="A531">
        <v>1.6030912637288858E+18</v>
      </c>
      <c r="B531">
        <v>1.6030912637288858E+18</v>
      </c>
      <c r="C531" t="s">
        <v>3472</v>
      </c>
      <c r="D531" s="1">
        <v>44909</v>
      </c>
      <c r="E531" s="2">
        <v>0.84392361111111114</v>
      </c>
      <c r="F531">
        <v>200</v>
      </c>
      <c r="G531">
        <v>1.4671198087391683E+18</v>
      </c>
      <c r="H531" t="s">
        <v>295</v>
      </c>
      <c r="I531" t="s">
        <v>296</v>
      </c>
      <c r="J531" t="s">
        <v>265</v>
      </c>
      <c r="K531" t="s">
        <v>3473</v>
      </c>
      <c r="L531" t="s">
        <v>279</v>
      </c>
      <c r="M531" t="s">
        <v>266</v>
      </c>
      <c r="N531" t="s">
        <v>3474</v>
      </c>
      <c r="O531" t="s">
        <v>3475</v>
      </c>
      <c r="P531">
        <v>0</v>
      </c>
      <c r="Q531">
        <v>0</v>
      </c>
      <c r="R531">
        <v>0</v>
      </c>
      <c r="S531" t="s">
        <v>300</v>
      </c>
      <c r="T531" t="s">
        <v>266</v>
      </c>
      <c r="U531" t="s">
        <v>3476</v>
      </c>
      <c r="V531" t="b">
        <v>0</v>
      </c>
      <c r="W531" t="s">
        <v>265</v>
      </c>
      <c r="X531">
        <v>1</v>
      </c>
      <c r="Y531" t="s">
        <v>3477</v>
      </c>
      <c r="Z531" t="s">
        <v>265</v>
      </c>
      <c r="AA531" t="s">
        <v>265</v>
      </c>
      <c r="AB531" t="s">
        <v>265</v>
      </c>
      <c r="AC531" t="s">
        <v>265</v>
      </c>
      <c r="AD531" t="s">
        <v>265</v>
      </c>
      <c r="AE531" t="s">
        <v>265</v>
      </c>
      <c r="AF531" t="s">
        <v>266</v>
      </c>
      <c r="AG531" t="s">
        <v>265</v>
      </c>
      <c r="AH531" t="s">
        <v>265</v>
      </c>
      <c r="AI531" t="s">
        <v>265</v>
      </c>
      <c r="AJ531" t="s">
        <v>265</v>
      </c>
      <c r="AL531" t="str">
        <f>IF(SUNA_AGENCY_EN[[#This Row],[relevancy_classification_english]]="Relevant","مناسب",IF(SUNA_AGENCY_EN[[#This Row],[relevancy_classification_english]]="Relevant","عَرَضِيّ",""))</f>
        <v/>
      </c>
      <c r="AN531" t="str">
        <f>IF(SUNA_AGENCY_EN[[#This Row],[sentiment_analysis_english]]="Negative","سلبي",IF(SUNA_AGENCY_EN[[#This Row],[sentiment_analysis_english]]="Neutral","حيادي",IF(SUNA_AGENCY_EN[[#This Row],[sentiment_analysis_english]]="Positive","إيجابي","")))</f>
        <v/>
      </c>
      <c r="AO531" t="str">
        <f>INDEX(TextClassificationList[],MATCH(SUNA_AGENCY_EN[[#This Row],[text_classification_arabic]],TextClassificationList[text_classification_arabic],0),1)</f>
        <v>Politics</v>
      </c>
      <c r="AP531" t="s">
        <v>174</v>
      </c>
      <c r="AQ531" t="e">
        <f>INDEX(TextClassificationList[],MATCH(SUNA_AGENCY_EN[[#This Row],[text_classification_arabic2]],TextClassificationList[text_classification_arabic],0),1)</f>
        <v>#N/A</v>
      </c>
      <c r="AS531" t="e">
        <f>INDEX(TextClassificationList[],MATCH(SUNA_AGENCY_EN[[#This Row],[text_classification_arabic3]],TextClassificationList[text_classification_arabic],0),1)</f>
        <v>#N/A</v>
      </c>
      <c r="AU531" t="e">
        <f>INDEX(TextClassificationList[],MATCH(SUNA_AGENCY_EN[[#This Row],[text_classification_arabic3]],TextClassificationList[text_classification_arabic],0),1)</f>
        <v>#N/A</v>
      </c>
      <c r="AW531" t="e">
        <f>INDEX(TextClassificationList[],MATCH(SUNA_AGENCY_EN[[#This Row],[text_classification_arabic5]],TextClassificationList[text_classification_arabic],0),1)</f>
        <v>#N/A</v>
      </c>
    </row>
    <row r="532" spans="1:49" x14ac:dyDescent="0.2">
      <c r="A532">
        <v>1.6027564181884805E+18</v>
      </c>
      <c r="B532">
        <v>1.6027564181884805E+18</v>
      </c>
      <c r="C532" t="s">
        <v>3478</v>
      </c>
      <c r="D532" s="1">
        <v>44908</v>
      </c>
      <c r="E532" s="2">
        <v>0.91993055555555558</v>
      </c>
      <c r="F532">
        <v>200</v>
      </c>
      <c r="G532">
        <v>1.4671198087391683E+18</v>
      </c>
      <c r="H532" t="s">
        <v>295</v>
      </c>
      <c r="I532" t="s">
        <v>296</v>
      </c>
      <c r="J532" t="s">
        <v>265</v>
      </c>
      <c r="K532" t="s">
        <v>3479</v>
      </c>
      <c r="L532" t="s">
        <v>272</v>
      </c>
      <c r="M532" t="s">
        <v>266</v>
      </c>
      <c r="N532" t="s">
        <v>3480</v>
      </c>
      <c r="O532" t="s">
        <v>3481</v>
      </c>
      <c r="P532">
        <v>0</v>
      </c>
      <c r="Q532">
        <v>0</v>
      </c>
      <c r="R532">
        <v>0</v>
      </c>
      <c r="S532" t="s">
        <v>300</v>
      </c>
      <c r="T532" t="s">
        <v>266</v>
      </c>
      <c r="U532" t="s">
        <v>3482</v>
      </c>
      <c r="V532" t="b">
        <v>0</v>
      </c>
      <c r="W532" t="s">
        <v>265</v>
      </c>
      <c r="X532">
        <v>1</v>
      </c>
      <c r="Y532" t="s">
        <v>3483</v>
      </c>
      <c r="Z532" t="s">
        <v>265</v>
      </c>
      <c r="AA532" t="s">
        <v>265</v>
      </c>
      <c r="AB532" t="s">
        <v>265</v>
      </c>
      <c r="AC532" t="s">
        <v>265</v>
      </c>
      <c r="AD532" t="s">
        <v>265</v>
      </c>
      <c r="AE532" t="s">
        <v>265</v>
      </c>
      <c r="AF532" t="s">
        <v>266</v>
      </c>
      <c r="AG532" t="s">
        <v>265</v>
      </c>
      <c r="AH532" t="s">
        <v>265</v>
      </c>
      <c r="AI532" t="s">
        <v>265</v>
      </c>
      <c r="AJ532" t="s">
        <v>265</v>
      </c>
      <c r="AL532" t="str">
        <f>IF(SUNA_AGENCY_EN[[#This Row],[relevancy_classification_english]]="Relevant","مناسب",IF(SUNA_AGENCY_EN[[#This Row],[relevancy_classification_english]]="Relevant","عَرَضِيّ",""))</f>
        <v/>
      </c>
      <c r="AN532" t="str">
        <f>IF(SUNA_AGENCY_EN[[#This Row],[sentiment_analysis_english]]="Negative","سلبي",IF(SUNA_AGENCY_EN[[#This Row],[sentiment_analysis_english]]="Neutral","حيادي",IF(SUNA_AGENCY_EN[[#This Row],[sentiment_analysis_english]]="Positive","إيجابي","")))</f>
        <v/>
      </c>
      <c r="AO532" t="str">
        <f>INDEX(TextClassificationList[],MATCH(SUNA_AGENCY_EN[[#This Row],[text_classification_arabic]],TextClassificationList[text_classification_arabic],0),1)</f>
        <v>Politics</v>
      </c>
      <c r="AP532" t="s">
        <v>174</v>
      </c>
      <c r="AQ532" t="e">
        <f>INDEX(TextClassificationList[],MATCH(SUNA_AGENCY_EN[[#This Row],[text_classification_arabic2]],TextClassificationList[text_classification_arabic],0),1)</f>
        <v>#N/A</v>
      </c>
      <c r="AS532" t="e">
        <f>INDEX(TextClassificationList[],MATCH(SUNA_AGENCY_EN[[#This Row],[text_classification_arabic3]],TextClassificationList[text_classification_arabic],0),1)</f>
        <v>#N/A</v>
      </c>
      <c r="AU532" t="e">
        <f>INDEX(TextClassificationList[],MATCH(SUNA_AGENCY_EN[[#This Row],[text_classification_arabic3]],TextClassificationList[text_classification_arabic],0),1)</f>
        <v>#N/A</v>
      </c>
      <c r="AW532" t="e">
        <f>INDEX(TextClassificationList[],MATCH(SUNA_AGENCY_EN[[#This Row],[text_classification_arabic5]],TextClassificationList[text_classification_arabic],0),1)</f>
        <v>#N/A</v>
      </c>
    </row>
    <row r="533" spans="1:49" x14ac:dyDescent="0.2">
      <c r="A533">
        <v>1.602750747187241E+18</v>
      </c>
      <c r="B533">
        <v>1.602750747187241E+18</v>
      </c>
      <c r="C533" t="s">
        <v>3484</v>
      </c>
      <c r="D533" s="1">
        <v>44908</v>
      </c>
      <c r="E533" s="2">
        <v>0.9042824074074074</v>
      </c>
      <c r="F533">
        <v>200</v>
      </c>
      <c r="G533">
        <v>1.4671198087391683E+18</v>
      </c>
      <c r="H533" t="s">
        <v>295</v>
      </c>
      <c r="I533" t="s">
        <v>296</v>
      </c>
      <c r="J533" t="s">
        <v>265</v>
      </c>
      <c r="K533" t="s">
        <v>3485</v>
      </c>
      <c r="L533" t="s">
        <v>272</v>
      </c>
      <c r="M533" t="s">
        <v>266</v>
      </c>
      <c r="N533" t="s">
        <v>3486</v>
      </c>
      <c r="O533" t="s">
        <v>3487</v>
      </c>
      <c r="P533">
        <v>0</v>
      </c>
      <c r="Q533">
        <v>0</v>
      </c>
      <c r="R533">
        <v>0</v>
      </c>
      <c r="S533" t="s">
        <v>300</v>
      </c>
      <c r="T533" t="s">
        <v>266</v>
      </c>
      <c r="U533" t="s">
        <v>3488</v>
      </c>
      <c r="V533" t="b">
        <v>0</v>
      </c>
      <c r="W533" t="s">
        <v>265</v>
      </c>
      <c r="X533">
        <v>1</v>
      </c>
      <c r="Y533" t="s">
        <v>3489</v>
      </c>
      <c r="Z533" t="s">
        <v>265</v>
      </c>
      <c r="AA533" t="s">
        <v>265</v>
      </c>
      <c r="AB533" t="s">
        <v>265</v>
      </c>
      <c r="AC533" t="s">
        <v>265</v>
      </c>
      <c r="AD533" t="s">
        <v>265</v>
      </c>
      <c r="AE533" t="s">
        <v>265</v>
      </c>
      <c r="AF533" t="s">
        <v>266</v>
      </c>
      <c r="AG533" t="s">
        <v>265</v>
      </c>
      <c r="AH533" t="s">
        <v>265</v>
      </c>
      <c r="AI533" t="s">
        <v>265</v>
      </c>
      <c r="AJ533" t="s">
        <v>265</v>
      </c>
      <c r="AL533" t="str">
        <f>IF(SUNA_AGENCY_EN[[#This Row],[relevancy_classification_english]]="Relevant","مناسب",IF(SUNA_AGENCY_EN[[#This Row],[relevancy_classification_english]]="Relevant","عَرَضِيّ",""))</f>
        <v/>
      </c>
      <c r="AN533" t="str">
        <f>IF(SUNA_AGENCY_EN[[#This Row],[sentiment_analysis_english]]="Negative","سلبي",IF(SUNA_AGENCY_EN[[#This Row],[sentiment_analysis_english]]="Neutral","حيادي",IF(SUNA_AGENCY_EN[[#This Row],[sentiment_analysis_english]]="Positive","إيجابي","")))</f>
        <v/>
      </c>
      <c r="AO533" t="str">
        <f>INDEX(TextClassificationList[],MATCH(SUNA_AGENCY_EN[[#This Row],[text_classification_arabic]],TextClassificationList[text_classification_arabic],0),1)</f>
        <v>Politics</v>
      </c>
      <c r="AP533" t="s">
        <v>174</v>
      </c>
      <c r="AQ533" t="e">
        <f>INDEX(TextClassificationList[],MATCH(SUNA_AGENCY_EN[[#This Row],[text_classification_arabic2]],TextClassificationList[text_classification_arabic],0),1)</f>
        <v>#N/A</v>
      </c>
      <c r="AS533" t="e">
        <f>INDEX(TextClassificationList[],MATCH(SUNA_AGENCY_EN[[#This Row],[text_classification_arabic3]],TextClassificationList[text_classification_arabic],0),1)</f>
        <v>#N/A</v>
      </c>
      <c r="AU533" t="e">
        <f>INDEX(TextClassificationList[],MATCH(SUNA_AGENCY_EN[[#This Row],[text_classification_arabic3]],TextClassificationList[text_classification_arabic],0),1)</f>
        <v>#N/A</v>
      </c>
      <c r="AW533" t="e">
        <f>INDEX(TextClassificationList[],MATCH(SUNA_AGENCY_EN[[#This Row],[text_classification_arabic5]],TextClassificationList[text_classification_arabic],0),1)</f>
        <v>#N/A</v>
      </c>
    </row>
    <row r="534" spans="1:49" x14ac:dyDescent="0.2">
      <c r="A534">
        <v>1.6027485875275735E+18</v>
      </c>
      <c r="B534">
        <v>1.6027485875275735E+18</v>
      </c>
      <c r="C534" t="s">
        <v>3490</v>
      </c>
      <c r="D534" s="1">
        <v>44908</v>
      </c>
      <c r="E534" s="2">
        <v>0.89832175925925928</v>
      </c>
      <c r="F534">
        <v>200</v>
      </c>
      <c r="G534">
        <v>1.4671198087391683E+18</v>
      </c>
      <c r="H534" t="s">
        <v>295</v>
      </c>
      <c r="I534" t="s">
        <v>296</v>
      </c>
      <c r="J534" t="s">
        <v>265</v>
      </c>
      <c r="K534" t="s">
        <v>3491</v>
      </c>
      <c r="L534" t="s">
        <v>272</v>
      </c>
      <c r="M534" t="s">
        <v>266</v>
      </c>
      <c r="N534" t="s">
        <v>3492</v>
      </c>
      <c r="O534" t="s">
        <v>3493</v>
      </c>
      <c r="P534">
        <v>0</v>
      </c>
      <c r="Q534">
        <v>0</v>
      </c>
      <c r="R534">
        <v>0</v>
      </c>
      <c r="S534" t="s">
        <v>300</v>
      </c>
      <c r="T534" t="s">
        <v>266</v>
      </c>
      <c r="U534" t="s">
        <v>3494</v>
      </c>
      <c r="V534" t="b">
        <v>0</v>
      </c>
      <c r="W534" t="s">
        <v>265</v>
      </c>
      <c r="X534">
        <v>1</v>
      </c>
      <c r="Y534" t="s">
        <v>3495</v>
      </c>
      <c r="Z534" t="s">
        <v>265</v>
      </c>
      <c r="AA534" t="s">
        <v>265</v>
      </c>
      <c r="AB534" t="s">
        <v>265</v>
      </c>
      <c r="AC534" t="s">
        <v>265</v>
      </c>
      <c r="AD534" t="s">
        <v>265</v>
      </c>
      <c r="AE534" t="s">
        <v>265</v>
      </c>
      <c r="AF534" t="s">
        <v>266</v>
      </c>
      <c r="AG534" t="s">
        <v>265</v>
      </c>
      <c r="AH534" t="s">
        <v>265</v>
      </c>
      <c r="AI534" t="s">
        <v>265</v>
      </c>
      <c r="AJ534" t="s">
        <v>265</v>
      </c>
      <c r="AL534" t="str">
        <f>IF(SUNA_AGENCY_EN[[#This Row],[relevancy_classification_english]]="Relevant","مناسب",IF(SUNA_AGENCY_EN[[#This Row],[relevancy_classification_english]]="Relevant","عَرَضِيّ",""))</f>
        <v/>
      </c>
      <c r="AN534" t="str">
        <f>IF(SUNA_AGENCY_EN[[#This Row],[sentiment_analysis_english]]="Negative","سلبي",IF(SUNA_AGENCY_EN[[#This Row],[sentiment_analysis_english]]="Neutral","حيادي",IF(SUNA_AGENCY_EN[[#This Row],[sentiment_analysis_english]]="Positive","إيجابي","")))</f>
        <v/>
      </c>
      <c r="AO534" t="str">
        <f>INDEX(TextClassificationList[],MATCH(SUNA_AGENCY_EN[[#This Row],[text_classification_arabic]],TextClassificationList[text_classification_arabic],0),1)</f>
        <v>Politics</v>
      </c>
      <c r="AP534" t="s">
        <v>174</v>
      </c>
      <c r="AQ534" t="e">
        <f>INDEX(TextClassificationList[],MATCH(SUNA_AGENCY_EN[[#This Row],[text_classification_arabic2]],TextClassificationList[text_classification_arabic],0),1)</f>
        <v>#N/A</v>
      </c>
      <c r="AS534" t="e">
        <f>INDEX(TextClassificationList[],MATCH(SUNA_AGENCY_EN[[#This Row],[text_classification_arabic3]],TextClassificationList[text_classification_arabic],0),1)</f>
        <v>#N/A</v>
      </c>
      <c r="AU534" t="e">
        <f>INDEX(TextClassificationList[],MATCH(SUNA_AGENCY_EN[[#This Row],[text_classification_arabic3]],TextClassificationList[text_classification_arabic],0),1)</f>
        <v>#N/A</v>
      </c>
      <c r="AW534" t="e">
        <f>INDEX(TextClassificationList[],MATCH(SUNA_AGENCY_EN[[#This Row],[text_classification_arabic5]],TextClassificationList[text_classification_arabic],0),1)</f>
        <v>#N/A</v>
      </c>
    </row>
    <row r="535" spans="1:49" x14ac:dyDescent="0.2">
      <c r="A535">
        <v>1.6027468235083981E+18</v>
      </c>
      <c r="B535">
        <v>1.6027468235083981E+18</v>
      </c>
      <c r="C535" t="s">
        <v>3496</v>
      </c>
      <c r="D535" s="1">
        <v>44908</v>
      </c>
      <c r="E535" s="2">
        <v>0.89344907407407403</v>
      </c>
      <c r="F535">
        <v>200</v>
      </c>
      <c r="G535">
        <v>1.4671198087391683E+18</v>
      </c>
      <c r="H535" t="s">
        <v>295</v>
      </c>
      <c r="I535" t="s">
        <v>296</v>
      </c>
      <c r="J535" t="s">
        <v>265</v>
      </c>
      <c r="K535" t="s">
        <v>3497</v>
      </c>
      <c r="L535" t="s">
        <v>272</v>
      </c>
      <c r="M535" t="s">
        <v>266</v>
      </c>
      <c r="N535" t="s">
        <v>3498</v>
      </c>
      <c r="O535" t="s">
        <v>3499</v>
      </c>
      <c r="P535">
        <v>0</v>
      </c>
      <c r="Q535">
        <v>0</v>
      </c>
      <c r="R535">
        <v>0</v>
      </c>
      <c r="S535" t="s">
        <v>300</v>
      </c>
      <c r="T535" t="s">
        <v>266</v>
      </c>
      <c r="U535" t="s">
        <v>3500</v>
      </c>
      <c r="V535" t="b">
        <v>0</v>
      </c>
      <c r="W535" t="s">
        <v>265</v>
      </c>
      <c r="X535">
        <v>1</v>
      </c>
      <c r="Y535" t="s">
        <v>3501</v>
      </c>
      <c r="Z535" t="s">
        <v>265</v>
      </c>
      <c r="AA535" t="s">
        <v>265</v>
      </c>
      <c r="AB535" t="s">
        <v>265</v>
      </c>
      <c r="AC535" t="s">
        <v>265</v>
      </c>
      <c r="AD535" t="s">
        <v>265</v>
      </c>
      <c r="AE535" t="s">
        <v>265</v>
      </c>
      <c r="AF535" t="s">
        <v>266</v>
      </c>
      <c r="AG535" t="s">
        <v>265</v>
      </c>
      <c r="AH535" t="s">
        <v>265</v>
      </c>
      <c r="AI535" t="s">
        <v>265</v>
      </c>
      <c r="AJ535" t="s">
        <v>265</v>
      </c>
      <c r="AL535" t="str">
        <f>IF(SUNA_AGENCY_EN[[#This Row],[relevancy_classification_english]]="Relevant","مناسب",IF(SUNA_AGENCY_EN[[#This Row],[relevancy_classification_english]]="Relevant","عَرَضِيّ",""))</f>
        <v/>
      </c>
      <c r="AN535" t="str">
        <f>IF(SUNA_AGENCY_EN[[#This Row],[sentiment_analysis_english]]="Negative","سلبي",IF(SUNA_AGENCY_EN[[#This Row],[sentiment_analysis_english]]="Neutral","حيادي",IF(SUNA_AGENCY_EN[[#This Row],[sentiment_analysis_english]]="Positive","إيجابي","")))</f>
        <v/>
      </c>
      <c r="AO535" t="str">
        <f>INDEX(TextClassificationList[],MATCH(SUNA_AGENCY_EN[[#This Row],[text_classification_arabic]],TextClassificationList[text_classification_arabic],0),1)</f>
        <v>Politics</v>
      </c>
      <c r="AP535" t="s">
        <v>174</v>
      </c>
      <c r="AQ535" t="e">
        <f>INDEX(TextClassificationList[],MATCH(SUNA_AGENCY_EN[[#This Row],[text_classification_arabic2]],TextClassificationList[text_classification_arabic],0),1)</f>
        <v>#N/A</v>
      </c>
      <c r="AS535" t="e">
        <f>INDEX(TextClassificationList[],MATCH(SUNA_AGENCY_EN[[#This Row],[text_classification_arabic3]],TextClassificationList[text_classification_arabic],0),1)</f>
        <v>#N/A</v>
      </c>
      <c r="AU535" t="e">
        <f>INDEX(TextClassificationList[],MATCH(SUNA_AGENCY_EN[[#This Row],[text_classification_arabic3]],TextClassificationList[text_classification_arabic],0),1)</f>
        <v>#N/A</v>
      </c>
      <c r="AW535" t="e">
        <f>INDEX(TextClassificationList[],MATCH(SUNA_AGENCY_EN[[#This Row],[text_classification_arabic5]],TextClassificationList[text_classification_arabic],0),1)</f>
        <v>#N/A</v>
      </c>
    </row>
    <row r="536" spans="1:49" x14ac:dyDescent="0.2">
      <c r="A536">
        <v>1.6027318348020695E+18</v>
      </c>
      <c r="B536">
        <v>1.6027318348020695E+18</v>
      </c>
      <c r="C536" t="s">
        <v>3502</v>
      </c>
      <c r="D536" s="1">
        <v>44908</v>
      </c>
      <c r="E536" s="2">
        <v>0.85209490740740745</v>
      </c>
      <c r="F536">
        <v>200</v>
      </c>
      <c r="G536">
        <v>1.4671198087391683E+18</v>
      </c>
      <c r="H536" t="s">
        <v>295</v>
      </c>
      <c r="I536" t="s">
        <v>296</v>
      </c>
      <c r="J536" t="s">
        <v>265</v>
      </c>
      <c r="K536" t="s">
        <v>3503</v>
      </c>
      <c r="L536" t="s">
        <v>272</v>
      </c>
      <c r="M536" t="s">
        <v>266</v>
      </c>
      <c r="N536" t="s">
        <v>3504</v>
      </c>
      <c r="O536" t="s">
        <v>3505</v>
      </c>
      <c r="P536">
        <v>0</v>
      </c>
      <c r="Q536">
        <v>0</v>
      </c>
      <c r="R536">
        <v>0</v>
      </c>
      <c r="S536" t="s">
        <v>300</v>
      </c>
      <c r="T536" t="s">
        <v>266</v>
      </c>
      <c r="U536" t="s">
        <v>3506</v>
      </c>
      <c r="V536" t="b">
        <v>0</v>
      </c>
      <c r="W536" t="s">
        <v>265</v>
      </c>
      <c r="X536">
        <v>1</v>
      </c>
      <c r="Y536" t="s">
        <v>3507</v>
      </c>
      <c r="Z536" t="s">
        <v>265</v>
      </c>
      <c r="AA536" t="s">
        <v>265</v>
      </c>
      <c r="AB536" t="s">
        <v>265</v>
      </c>
      <c r="AC536" t="s">
        <v>265</v>
      </c>
      <c r="AD536" t="s">
        <v>265</v>
      </c>
      <c r="AE536" t="s">
        <v>265</v>
      </c>
      <c r="AF536" t="s">
        <v>266</v>
      </c>
      <c r="AG536" t="s">
        <v>265</v>
      </c>
      <c r="AH536" t="s">
        <v>265</v>
      </c>
      <c r="AI536" t="s">
        <v>265</v>
      </c>
      <c r="AJ536" t="s">
        <v>265</v>
      </c>
      <c r="AL536" t="str">
        <f>IF(SUNA_AGENCY_EN[[#This Row],[relevancy_classification_english]]="Relevant","مناسب",IF(SUNA_AGENCY_EN[[#This Row],[relevancy_classification_english]]="Relevant","عَرَضِيّ",""))</f>
        <v/>
      </c>
      <c r="AN536" t="str">
        <f>IF(SUNA_AGENCY_EN[[#This Row],[sentiment_analysis_english]]="Negative","سلبي",IF(SUNA_AGENCY_EN[[#This Row],[sentiment_analysis_english]]="Neutral","حيادي",IF(SUNA_AGENCY_EN[[#This Row],[sentiment_analysis_english]]="Positive","إيجابي","")))</f>
        <v/>
      </c>
      <c r="AO536" t="str">
        <f>INDEX(TextClassificationList[],MATCH(SUNA_AGENCY_EN[[#This Row],[text_classification_arabic]],TextClassificationList[text_classification_arabic],0),1)</f>
        <v>Politics</v>
      </c>
      <c r="AP536" t="s">
        <v>174</v>
      </c>
      <c r="AQ536" t="e">
        <f>INDEX(TextClassificationList[],MATCH(SUNA_AGENCY_EN[[#This Row],[text_classification_arabic2]],TextClassificationList[text_classification_arabic],0),1)</f>
        <v>#N/A</v>
      </c>
      <c r="AS536" t="e">
        <f>INDEX(TextClassificationList[],MATCH(SUNA_AGENCY_EN[[#This Row],[text_classification_arabic3]],TextClassificationList[text_classification_arabic],0),1)</f>
        <v>#N/A</v>
      </c>
      <c r="AU536" t="e">
        <f>INDEX(TextClassificationList[],MATCH(SUNA_AGENCY_EN[[#This Row],[text_classification_arabic3]],TextClassificationList[text_classification_arabic],0),1)</f>
        <v>#N/A</v>
      </c>
      <c r="AW536" t="e">
        <f>INDEX(TextClassificationList[],MATCH(SUNA_AGENCY_EN[[#This Row],[text_classification_arabic5]],TextClassificationList[text_classification_arabic],0),1)</f>
        <v>#N/A</v>
      </c>
    </row>
    <row r="537" spans="1:49" x14ac:dyDescent="0.2">
      <c r="A537">
        <v>1.6027310677477376E+18</v>
      </c>
      <c r="B537">
        <v>1.6027310677477376E+18</v>
      </c>
      <c r="C537" t="s">
        <v>3508</v>
      </c>
      <c r="D537" s="1">
        <v>44908</v>
      </c>
      <c r="E537" s="2">
        <v>0.8499768518518519</v>
      </c>
      <c r="F537">
        <v>200</v>
      </c>
      <c r="G537">
        <v>1.4671198087391683E+18</v>
      </c>
      <c r="H537" t="s">
        <v>295</v>
      </c>
      <c r="I537" t="s">
        <v>296</v>
      </c>
      <c r="J537" t="s">
        <v>265</v>
      </c>
      <c r="K537" t="s">
        <v>3509</v>
      </c>
      <c r="L537" t="s">
        <v>272</v>
      </c>
      <c r="M537" t="s">
        <v>266</v>
      </c>
      <c r="N537" t="s">
        <v>3510</v>
      </c>
      <c r="O537" t="s">
        <v>3511</v>
      </c>
      <c r="P537">
        <v>0</v>
      </c>
      <c r="Q537">
        <v>0</v>
      </c>
      <c r="R537">
        <v>0</v>
      </c>
      <c r="S537" t="s">
        <v>300</v>
      </c>
      <c r="T537" t="s">
        <v>266</v>
      </c>
      <c r="U537" t="s">
        <v>3512</v>
      </c>
      <c r="V537" t="b">
        <v>0</v>
      </c>
      <c r="W537" t="s">
        <v>265</v>
      </c>
      <c r="X537">
        <v>1</v>
      </c>
      <c r="Y537" t="s">
        <v>3513</v>
      </c>
      <c r="Z537" t="s">
        <v>265</v>
      </c>
      <c r="AA537" t="s">
        <v>265</v>
      </c>
      <c r="AB537" t="s">
        <v>265</v>
      </c>
      <c r="AC537" t="s">
        <v>265</v>
      </c>
      <c r="AD537" t="s">
        <v>265</v>
      </c>
      <c r="AE537" t="s">
        <v>265</v>
      </c>
      <c r="AF537" t="s">
        <v>266</v>
      </c>
      <c r="AG537" t="s">
        <v>265</v>
      </c>
      <c r="AH537" t="s">
        <v>265</v>
      </c>
      <c r="AI537" t="s">
        <v>265</v>
      </c>
      <c r="AJ537" t="s">
        <v>265</v>
      </c>
      <c r="AL537" t="str">
        <f>IF(SUNA_AGENCY_EN[[#This Row],[relevancy_classification_english]]="Relevant","مناسب",IF(SUNA_AGENCY_EN[[#This Row],[relevancy_classification_english]]="Relevant","عَرَضِيّ",""))</f>
        <v/>
      </c>
      <c r="AN537" t="str">
        <f>IF(SUNA_AGENCY_EN[[#This Row],[sentiment_analysis_english]]="Negative","سلبي",IF(SUNA_AGENCY_EN[[#This Row],[sentiment_analysis_english]]="Neutral","حيادي",IF(SUNA_AGENCY_EN[[#This Row],[sentiment_analysis_english]]="Positive","إيجابي","")))</f>
        <v/>
      </c>
      <c r="AO537" t="str">
        <f>INDEX(TextClassificationList[],MATCH(SUNA_AGENCY_EN[[#This Row],[text_classification_arabic]],TextClassificationList[text_classification_arabic],0),1)</f>
        <v>Politics</v>
      </c>
      <c r="AP537" t="s">
        <v>174</v>
      </c>
      <c r="AQ537" t="e">
        <f>INDEX(TextClassificationList[],MATCH(SUNA_AGENCY_EN[[#This Row],[text_classification_arabic2]],TextClassificationList[text_classification_arabic],0),1)</f>
        <v>#N/A</v>
      </c>
      <c r="AS537" t="e">
        <f>INDEX(TextClassificationList[],MATCH(SUNA_AGENCY_EN[[#This Row],[text_classification_arabic3]],TextClassificationList[text_classification_arabic],0),1)</f>
        <v>#N/A</v>
      </c>
      <c r="AU537" t="e">
        <f>INDEX(TextClassificationList[],MATCH(SUNA_AGENCY_EN[[#This Row],[text_classification_arabic3]],TextClassificationList[text_classification_arabic],0),1)</f>
        <v>#N/A</v>
      </c>
      <c r="AW537" t="e">
        <f>INDEX(TextClassificationList[],MATCH(SUNA_AGENCY_EN[[#This Row],[text_classification_arabic5]],TextClassificationList[text_classification_arabic],0),1)</f>
        <v>#N/A</v>
      </c>
    </row>
    <row r="538" spans="1:49" x14ac:dyDescent="0.2">
      <c r="A538">
        <v>1.602730244003201E+18</v>
      </c>
      <c r="B538">
        <v>1.602730244003201E+18</v>
      </c>
      <c r="C538" t="s">
        <v>3514</v>
      </c>
      <c r="D538" s="1">
        <v>44908</v>
      </c>
      <c r="E538" s="2">
        <v>0.84770833333333329</v>
      </c>
      <c r="F538">
        <v>200</v>
      </c>
      <c r="G538">
        <v>1.4671198087391683E+18</v>
      </c>
      <c r="H538" t="s">
        <v>295</v>
      </c>
      <c r="I538" t="s">
        <v>296</v>
      </c>
      <c r="J538" t="s">
        <v>265</v>
      </c>
      <c r="K538" t="s">
        <v>3515</v>
      </c>
      <c r="L538" t="s">
        <v>272</v>
      </c>
      <c r="M538" t="s">
        <v>266</v>
      </c>
      <c r="N538" t="s">
        <v>3516</v>
      </c>
      <c r="O538" t="s">
        <v>3517</v>
      </c>
      <c r="P538">
        <v>0</v>
      </c>
      <c r="Q538">
        <v>0</v>
      </c>
      <c r="R538">
        <v>1</v>
      </c>
      <c r="S538" t="s">
        <v>300</v>
      </c>
      <c r="T538" t="s">
        <v>266</v>
      </c>
      <c r="U538" t="s">
        <v>3518</v>
      </c>
      <c r="V538" t="b">
        <v>0</v>
      </c>
      <c r="W538" t="s">
        <v>265</v>
      </c>
      <c r="X538">
        <v>1</v>
      </c>
      <c r="Y538" t="s">
        <v>3519</v>
      </c>
      <c r="Z538" t="s">
        <v>265</v>
      </c>
      <c r="AA538" t="s">
        <v>265</v>
      </c>
      <c r="AB538" t="s">
        <v>265</v>
      </c>
      <c r="AC538" t="s">
        <v>265</v>
      </c>
      <c r="AD538" t="s">
        <v>265</v>
      </c>
      <c r="AE538" t="s">
        <v>265</v>
      </c>
      <c r="AF538" t="s">
        <v>266</v>
      </c>
      <c r="AG538" t="s">
        <v>265</v>
      </c>
      <c r="AH538" t="s">
        <v>265</v>
      </c>
      <c r="AI538" t="s">
        <v>265</v>
      </c>
      <c r="AJ538" t="s">
        <v>265</v>
      </c>
      <c r="AL538" t="str">
        <f>IF(SUNA_AGENCY_EN[[#This Row],[relevancy_classification_english]]="Relevant","مناسب",IF(SUNA_AGENCY_EN[[#This Row],[relevancy_classification_english]]="Relevant","عَرَضِيّ",""))</f>
        <v/>
      </c>
      <c r="AN538" t="str">
        <f>IF(SUNA_AGENCY_EN[[#This Row],[sentiment_analysis_english]]="Negative","سلبي",IF(SUNA_AGENCY_EN[[#This Row],[sentiment_analysis_english]]="Neutral","حيادي",IF(SUNA_AGENCY_EN[[#This Row],[sentiment_analysis_english]]="Positive","إيجابي","")))</f>
        <v/>
      </c>
      <c r="AO538" t="str">
        <f>INDEX(TextClassificationList[],MATCH(SUNA_AGENCY_EN[[#This Row],[text_classification_arabic]],TextClassificationList[text_classification_arabic],0),1)</f>
        <v>Politics</v>
      </c>
      <c r="AP538" t="s">
        <v>174</v>
      </c>
      <c r="AQ538" t="e">
        <f>INDEX(TextClassificationList[],MATCH(SUNA_AGENCY_EN[[#This Row],[text_classification_arabic2]],TextClassificationList[text_classification_arabic],0),1)</f>
        <v>#N/A</v>
      </c>
      <c r="AS538" t="e">
        <f>INDEX(TextClassificationList[],MATCH(SUNA_AGENCY_EN[[#This Row],[text_classification_arabic3]],TextClassificationList[text_classification_arabic],0),1)</f>
        <v>#N/A</v>
      </c>
      <c r="AU538" t="e">
        <f>INDEX(TextClassificationList[],MATCH(SUNA_AGENCY_EN[[#This Row],[text_classification_arabic3]],TextClassificationList[text_classification_arabic],0),1)</f>
        <v>#N/A</v>
      </c>
      <c r="AW538" t="e">
        <f>INDEX(TextClassificationList[],MATCH(SUNA_AGENCY_EN[[#This Row],[text_classification_arabic5]],TextClassificationList[text_classification_arabic],0),1)</f>
        <v>#N/A</v>
      </c>
    </row>
    <row r="539" spans="1:49" x14ac:dyDescent="0.2">
      <c r="A539">
        <v>1.6027160485575885E+18</v>
      </c>
      <c r="B539">
        <v>1.6027160485575885E+18</v>
      </c>
      <c r="C539" t="s">
        <v>3520</v>
      </c>
      <c r="D539" s="1">
        <v>44908</v>
      </c>
      <c r="E539" s="2">
        <v>0.80853009259259256</v>
      </c>
      <c r="F539">
        <v>200</v>
      </c>
      <c r="G539">
        <v>1.4671198087391683E+18</v>
      </c>
      <c r="H539" t="s">
        <v>295</v>
      </c>
      <c r="I539" t="s">
        <v>296</v>
      </c>
      <c r="J539" t="s">
        <v>265</v>
      </c>
      <c r="K539" t="s">
        <v>3521</v>
      </c>
      <c r="L539" t="s">
        <v>272</v>
      </c>
      <c r="M539" t="s">
        <v>266</v>
      </c>
      <c r="N539" t="s">
        <v>3522</v>
      </c>
      <c r="O539" t="s">
        <v>3523</v>
      </c>
      <c r="P539">
        <v>0</v>
      </c>
      <c r="Q539">
        <v>0</v>
      </c>
      <c r="R539">
        <v>0</v>
      </c>
      <c r="S539" t="s">
        <v>300</v>
      </c>
      <c r="T539" t="s">
        <v>266</v>
      </c>
      <c r="U539" t="s">
        <v>3524</v>
      </c>
      <c r="V539" t="b">
        <v>0</v>
      </c>
      <c r="W539" t="s">
        <v>265</v>
      </c>
      <c r="X539">
        <v>1</v>
      </c>
      <c r="Y539" t="s">
        <v>3525</v>
      </c>
      <c r="Z539" t="s">
        <v>265</v>
      </c>
      <c r="AA539" t="s">
        <v>265</v>
      </c>
      <c r="AB539" t="s">
        <v>265</v>
      </c>
      <c r="AC539" t="s">
        <v>265</v>
      </c>
      <c r="AD539" t="s">
        <v>265</v>
      </c>
      <c r="AE539" t="s">
        <v>265</v>
      </c>
      <c r="AF539" t="s">
        <v>266</v>
      </c>
      <c r="AG539" t="s">
        <v>265</v>
      </c>
      <c r="AH539" t="s">
        <v>265</v>
      </c>
      <c r="AI539" t="s">
        <v>265</v>
      </c>
      <c r="AJ539" t="s">
        <v>265</v>
      </c>
      <c r="AL539" t="str">
        <f>IF(SUNA_AGENCY_EN[[#This Row],[relevancy_classification_english]]="Relevant","مناسب",IF(SUNA_AGENCY_EN[[#This Row],[relevancy_classification_english]]="Relevant","عَرَضِيّ",""))</f>
        <v/>
      </c>
      <c r="AN539" t="str">
        <f>IF(SUNA_AGENCY_EN[[#This Row],[sentiment_analysis_english]]="Negative","سلبي",IF(SUNA_AGENCY_EN[[#This Row],[sentiment_analysis_english]]="Neutral","حيادي",IF(SUNA_AGENCY_EN[[#This Row],[sentiment_analysis_english]]="Positive","إيجابي","")))</f>
        <v/>
      </c>
      <c r="AO539" t="str">
        <f>INDEX(TextClassificationList[],MATCH(SUNA_AGENCY_EN[[#This Row],[text_classification_arabic]],TextClassificationList[text_classification_arabic],0),1)</f>
        <v>Politics</v>
      </c>
      <c r="AP539" t="s">
        <v>174</v>
      </c>
      <c r="AQ539" t="e">
        <f>INDEX(TextClassificationList[],MATCH(SUNA_AGENCY_EN[[#This Row],[text_classification_arabic2]],TextClassificationList[text_classification_arabic],0),1)</f>
        <v>#N/A</v>
      </c>
      <c r="AS539" t="e">
        <f>INDEX(TextClassificationList[],MATCH(SUNA_AGENCY_EN[[#This Row],[text_classification_arabic3]],TextClassificationList[text_classification_arabic],0),1)</f>
        <v>#N/A</v>
      </c>
      <c r="AU539" t="e">
        <f>INDEX(TextClassificationList[],MATCH(SUNA_AGENCY_EN[[#This Row],[text_classification_arabic3]],TextClassificationList[text_classification_arabic],0),1)</f>
        <v>#N/A</v>
      </c>
      <c r="AW539" t="e">
        <f>INDEX(TextClassificationList[],MATCH(SUNA_AGENCY_EN[[#This Row],[text_classification_arabic5]],TextClassificationList[text_classification_arabic],0),1)</f>
        <v>#N/A</v>
      </c>
    </row>
    <row r="540" spans="1:49" x14ac:dyDescent="0.2">
      <c r="A540">
        <v>1.6027136798872289E+18</v>
      </c>
      <c r="B540">
        <v>1.6027136798872289E+18</v>
      </c>
      <c r="C540" t="s">
        <v>3526</v>
      </c>
      <c r="D540" s="1">
        <v>44908</v>
      </c>
      <c r="E540" s="2">
        <v>0.80199074074074073</v>
      </c>
      <c r="F540">
        <v>200</v>
      </c>
      <c r="G540">
        <v>1.4671198087391683E+18</v>
      </c>
      <c r="H540" t="s">
        <v>295</v>
      </c>
      <c r="I540" t="s">
        <v>296</v>
      </c>
      <c r="J540" t="s">
        <v>265</v>
      </c>
      <c r="K540" t="s">
        <v>3527</v>
      </c>
      <c r="L540" t="s">
        <v>272</v>
      </c>
      <c r="M540" t="s">
        <v>266</v>
      </c>
      <c r="N540" t="s">
        <v>3528</v>
      </c>
      <c r="O540" t="s">
        <v>3529</v>
      </c>
      <c r="P540">
        <v>0</v>
      </c>
      <c r="Q540">
        <v>0</v>
      </c>
      <c r="R540">
        <v>0</v>
      </c>
      <c r="S540" t="s">
        <v>300</v>
      </c>
      <c r="T540" t="s">
        <v>266</v>
      </c>
      <c r="U540" t="s">
        <v>3530</v>
      </c>
      <c r="V540" t="b">
        <v>0</v>
      </c>
      <c r="W540" t="s">
        <v>265</v>
      </c>
      <c r="X540">
        <v>1</v>
      </c>
      <c r="Y540" t="s">
        <v>3531</v>
      </c>
      <c r="Z540" t="s">
        <v>265</v>
      </c>
      <c r="AA540" t="s">
        <v>265</v>
      </c>
      <c r="AB540" t="s">
        <v>265</v>
      </c>
      <c r="AC540" t="s">
        <v>265</v>
      </c>
      <c r="AD540" t="s">
        <v>265</v>
      </c>
      <c r="AE540" t="s">
        <v>265</v>
      </c>
      <c r="AF540" t="s">
        <v>266</v>
      </c>
      <c r="AG540" t="s">
        <v>265</v>
      </c>
      <c r="AH540" t="s">
        <v>265</v>
      </c>
      <c r="AI540" t="s">
        <v>265</v>
      </c>
      <c r="AJ540" t="s">
        <v>265</v>
      </c>
      <c r="AL540" t="str">
        <f>IF(SUNA_AGENCY_EN[[#This Row],[relevancy_classification_english]]="Relevant","مناسب",IF(SUNA_AGENCY_EN[[#This Row],[relevancy_classification_english]]="Relevant","عَرَضِيّ",""))</f>
        <v/>
      </c>
      <c r="AN540" t="str">
        <f>IF(SUNA_AGENCY_EN[[#This Row],[sentiment_analysis_english]]="Negative","سلبي",IF(SUNA_AGENCY_EN[[#This Row],[sentiment_analysis_english]]="Neutral","حيادي",IF(SUNA_AGENCY_EN[[#This Row],[sentiment_analysis_english]]="Positive","إيجابي","")))</f>
        <v/>
      </c>
      <c r="AO540" t="str">
        <f>INDEX(TextClassificationList[],MATCH(SUNA_AGENCY_EN[[#This Row],[text_classification_arabic]],TextClassificationList[text_classification_arabic],0),1)</f>
        <v>Politics</v>
      </c>
      <c r="AP540" t="s">
        <v>174</v>
      </c>
      <c r="AQ540" t="e">
        <f>INDEX(TextClassificationList[],MATCH(SUNA_AGENCY_EN[[#This Row],[text_classification_arabic2]],TextClassificationList[text_classification_arabic],0),1)</f>
        <v>#N/A</v>
      </c>
      <c r="AS540" t="e">
        <f>INDEX(TextClassificationList[],MATCH(SUNA_AGENCY_EN[[#This Row],[text_classification_arabic3]],TextClassificationList[text_classification_arabic],0),1)</f>
        <v>#N/A</v>
      </c>
      <c r="AU540" t="e">
        <f>INDEX(TextClassificationList[],MATCH(SUNA_AGENCY_EN[[#This Row],[text_classification_arabic3]],TextClassificationList[text_classification_arabic],0),1)</f>
        <v>#N/A</v>
      </c>
      <c r="AW540" t="e">
        <f>INDEX(TextClassificationList[],MATCH(SUNA_AGENCY_EN[[#This Row],[text_classification_arabic5]],TextClassificationList[text_classification_arabic],0),1)</f>
        <v>#N/A</v>
      </c>
    </row>
    <row r="541" spans="1:49" x14ac:dyDescent="0.2">
      <c r="A541">
        <v>1.6027037246690263E+18</v>
      </c>
      <c r="B541">
        <v>1.6027037246690263E+18</v>
      </c>
      <c r="C541" t="s">
        <v>3532</v>
      </c>
      <c r="D541" s="1">
        <v>44908</v>
      </c>
      <c r="E541" s="2">
        <v>0.77452546296296299</v>
      </c>
      <c r="F541">
        <v>200</v>
      </c>
      <c r="G541">
        <v>1.4671198087391683E+18</v>
      </c>
      <c r="H541" t="s">
        <v>295</v>
      </c>
      <c r="I541" t="s">
        <v>296</v>
      </c>
      <c r="J541" t="s">
        <v>265</v>
      </c>
      <c r="K541" t="s">
        <v>3533</v>
      </c>
      <c r="L541" t="s">
        <v>272</v>
      </c>
      <c r="M541" t="s">
        <v>266</v>
      </c>
      <c r="N541" t="s">
        <v>3534</v>
      </c>
      <c r="O541" t="s">
        <v>3535</v>
      </c>
      <c r="P541">
        <v>0</v>
      </c>
      <c r="Q541">
        <v>0</v>
      </c>
      <c r="R541">
        <v>0</v>
      </c>
      <c r="S541" t="s">
        <v>300</v>
      </c>
      <c r="T541" t="s">
        <v>266</v>
      </c>
      <c r="U541" t="s">
        <v>3536</v>
      </c>
      <c r="V541" t="b">
        <v>0</v>
      </c>
      <c r="W541" t="s">
        <v>265</v>
      </c>
      <c r="X541">
        <v>1</v>
      </c>
      <c r="Y541" t="s">
        <v>3537</v>
      </c>
      <c r="Z541" t="s">
        <v>265</v>
      </c>
      <c r="AA541" t="s">
        <v>265</v>
      </c>
      <c r="AB541" t="s">
        <v>265</v>
      </c>
      <c r="AC541" t="s">
        <v>265</v>
      </c>
      <c r="AD541" t="s">
        <v>265</v>
      </c>
      <c r="AE541" t="s">
        <v>265</v>
      </c>
      <c r="AF541" t="s">
        <v>266</v>
      </c>
      <c r="AG541" t="s">
        <v>265</v>
      </c>
      <c r="AH541" t="s">
        <v>265</v>
      </c>
      <c r="AI541" t="s">
        <v>265</v>
      </c>
      <c r="AJ541" t="s">
        <v>265</v>
      </c>
      <c r="AL541" t="str">
        <f>IF(SUNA_AGENCY_EN[[#This Row],[relevancy_classification_english]]="Relevant","مناسب",IF(SUNA_AGENCY_EN[[#This Row],[relevancy_classification_english]]="Relevant","عَرَضِيّ",""))</f>
        <v/>
      </c>
      <c r="AN541" t="str">
        <f>IF(SUNA_AGENCY_EN[[#This Row],[sentiment_analysis_english]]="Negative","سلبي",IF(SUNA_AGENCY_EN[[#This Row],[sentiment_analysis_english]]="Neutral","حيادي",IF(SUNA_AGENCY_EN[[#This Row],[sentiment_analysis_english]]="Positive","إيجابي","")))</f>
        <v/>
      </c>
      <c r="AO541" t="str">
        <f>INDEX(TextClassificationList[],MATCH(SUNA_AGENCY_EN[[#This Row],[text_classification_arabic]],TextClassificationList[text_classification_arabic],0),1)</f>
        <v>Politics</v>
      </c>
      <c r="AP541" t="s">
        <v>174</v>
      </c>
      <c r="AQ541" t="e">
        <f>INDEX(TextClassificationList[],MATCH(SUNA_AGENCY_EN[[#This Row],[text_classification_arabic2]],TextClassificationList[text_classification_arabic],0),1)</f>
        <v>#N/A</v>
      </c>
      <c r="AS541" t="e">
        <f>INDEX(TextClassificationList[],MATCH(SUNA_AGENCY_EN[[#This Row],[text_classification_arabic3]],TextClassificationList[text_classification_arabic],0),1)</f>
        <v>#N/A</v>
      </c>
      <c r="AU541" t="e">
        <f>INDEX(TextClassificationList[],MATCH(SUNA_AGENCY_EN[[#This Row],[text_classification_arabic3]],TextClassificationList[text_classification_arabic],0),1)</f>
        <v>#N/A</v>
      </c>
      <c r="AW541" t="e">
        <f>INDEX(TextClassificationList[],MATCH(SUNA_AGENCY_EN[[#This Row],[text_classification_arabic5]],TextClassificationList[text_classification_arabic],0),1)</f>
        <v>#N/A</v>
      </c>
    </row>
    <row r="542" spans="1:49" x14ac:dyDescent="0.2">
      <c r="A542">
        <v>1.602702419326079E+18</v>
      </c>
      <c r="B542">
        <v>1.602702419326079E+18</v>
      </c>
      <c r="C542" t="s">
        <v>3538</v>
      </c>
      <c r="D542" s="1">
        <v>44908</v>
      </c>
      <c r="E542" s="2">
        <v>0.7709259259259259</v>
      </c>
      <c r="F542">
        <v>200</v>
      </c>
      <c r="G542">
        <v>1.4671198087391683E+18</v>
      </c>
      <c r="H542" t="s">
        <v>295</v>
      </c>
      <c r="I542" t="s">
        <v>296</v>
      </c>
      <c r="J542" t="s">
        <v>265</v>
      </c>
      <c r="K542" t="s">
        <v>3539</v>
      </c>
      <c r="L542" t="s">
        <v>272</v>
      </c>
      <c r="M542" t="s">
        <v>266</v>
      </c>
      <c r="N542" t="s">
        <v>3540</v>
      </c>
      <c r="O542" t="s">
        <v>3541</v>
      </c>
      <c r="P542">
        <v>0</v>
      </c>
      <c r="Q542">
        <v>0</v>
      </c>
      <c r="R542">
        <v>0</v>
      </c>
      <c r="S542" t="s">
        <v>300</v>
      </c>
      <c r="T542" t="s">
        <v>266</v>
      </c>
      <c r="U542" t="s">
        <v>3542</v>
      </c>
      <c r="V542" t="b">
        <v>0</v>
      </c>
      <c r="W542" t="s">
        <v>265</v>
      </c>
      <c r="X542">
        <v>1</v>
      </c>
      <c r="Y542" t="s">
        <v>3543</v>
      </c>
      <c r="Z542" t="s">
        <v>265</v>
      </c>
      <c r="AA542" t="s">
        <v>265</v>
      </c>
      <c r="AB542" t="s">
        <v>265</v>
      </c>
      <c r="AC542" t="s">
        <v>265</v>
      </c>
      <c r="AD542" t="s">
        <v>265</v>
      </c>
      <c r="AE542" t="s">
        <v>265</v>
      </c>
      <c r="AF542" t="s">
        <v>266</v>
      </c>
      <c r="AG542" t="s">
        <v>265</v>
      </c>
      <c r="AH542" t="s">
        <v>265</v>
      </c>
      <c r="AI542" t="s">
        <v>265</v>
      </c>
      <c r="AJ542" t="s">
        <v>265</v>
      </c>
      <c r="AL542" t="str">
        <f>IF(SUNA_AGENCY_EN[[#This Row],[relevancy_classification_english]]="Relevant","مناسب",IF(SUNA_AGENCY_EN[[#This Row],[relevancy_classification_english]]="Relevant","عَرَضِيّ",""))</f>
        <v/>
      </c>
      <c r="AN542" t="str">
        <f>IF(SUNA_AGENCY_EN[[#This Row],[sentiment_analysis_english]]="Negative","سلبي",IF(SUNA_AGENCY_EN[[#This Row],[sentiment_analysis_english]]="Neutral","حيادي",IF(SUNA_AGENCY_EN[[#This Row],[sentiment_analysis_english]]="Positive","إيجابي","")))</f>
        <v/>
      </c>
      <c r="AO542" t="str">
        <f>INDEX(TextClassificationList[],MATCH(SUNA_AGENCY_EN[[#This Row],[text_classification_arabic]],TextClassificationList[text_classification_arabic],0),1)</f>
        <v>Politics</v>
      </c>
      <c r="AP542" t="s">
        <v>174</v>
      </c>
      <c r="AQ542" t="e">
        <f>INDEX(TextClassificationList[],MATCH(SUNA_AGENCY_EN[[#This Row],[text_classification_arabic2]],TextClassificationList[text_classification_arabic],0),1)</f>
        <v>#N/A</v>
      </c>
      <c r="AS542" t="e">
        <f>INDEX(TextClassificationList[],MATCH(SUNA_AGENCY_EN[[#This Row],[text_classification_arabic3]],TextClassificationList[text_classification_arabic],0),1)</f>
        <v>#N/A</v>
      </c>
      <c r="AU542" t="e">
        <f>INDEX(TextClassificationList[],MATCH(SUNA_AGENCY_EN[[#This Row],[text_classification_arabic3]],TextClassificationList[text_classification_arabic],0),1)</f>
        <v>#N/A</v>
      </c>
      <c r="AW542" t="e">
        <f>INDEX(TextClassificationList[],MATCH(SUNA_AGENCY_EN[[#This Row],[text_classification_arabic5]],TextClassificationList[text_classification_arabic],0),1)</f>
        <v>#N/A</v>
      </c>
    </row>
    <row r="543" spans="1:49" x14ac:dyDescent="0.2">
      <c r="A543">
        <v>1.6026997531706491E+18</v>
      </c>
      <c r="B543">
        <v>1.6026997531706491E+18</v>
      </c>
      <c r="C543" t="s">
        <v>3544</v>
      </c>
      <c r="D543" s="1">
        <v>44908</v>
      </c>
      <c r="E543" s="2">
        <v>0.76356481481481486</v>
      </c>
      <c r="F543">
        <v>200</v>
      </c>
      <c r="G543">
        <v>1.4671198087391683E+18</v>
      </c>
      <c r="H543" t="s">
        <v>295</v>
      </c>
      <c r="I543" t="s">
        <v>296</v>
      </c>
      <c r="J543" t="s">
        <v>265</v>
      </c>
      <c r="K543" t="s">
        <v>3545</v>
      </c>
      <c r="L543" t="s">
        <v>272</v>
      </c>
      <c r="M543" t="s">
        <v>266</v>
      </c>
      <c r="N543" t="s">
        <v>3546</v>
      </c>
      <c r="O543" t="s">
        <v>3547</v>
      </c>
      <c r="P543">
        <v>0</v>
      </c>
      <c r="Q543">
        <v>0</v>
      </c>
      <c r="R543">
        <v>0</v>
      </c>
      <c r="S543" t="s">
        <v>300</v>
      </c>
      <c r="T543" t="s">
        <v>266</v>
      </c>
      <c r="U543" t="s">
        <v>3548</v>
      </c>
      <c r="V543" t="b">
        <v>0</v>
      </c>
      <c r="W543" t="s">
        <v>265</v>
      </c>
      <c r="X543">
        <v>1</v>
      </c>
      <c r="Y543" t="s">
        <v>3549</v>
      </c>
      <c r="Z543" t="s">
        <v>265</v>
      </c>
      <c r="AA543" t="s">
        <v>265</v>
      </c>
      <c r="AB543" t="s">
        <v>265</v>
      </c>
      <c r="AC543" t="s">
        <v>265</v>
      </c>
      <c r="AD543" t="s">
        <v>265</v>
      </c>
      <c r="AE543" t="s">
        <v>265</v>
      </c>
      <c r="AF543" t="s">
        <v>266</v>
      </c>
      <c r="AG543" t="s">
        <v>265</v>
      </c>
      <c r="AH543" t="s">
        <v>265</v>
      </c>
      <c r="AI543" t="s">
        <v>265</v>
      </c>
      <c r="AJ543" t="s">
        <v>265</v>
      </c>
      <c r="AL543" t="str">
        <f>IF(SUNA_AGENCY_EN[[#This Row],[relevancy_classification_english]]="Relevant","مناسب",IF(SUNA_AGENCY_EN[[#This Row],[relevancy_classification_english]]="Relevant","عَرَضِيّ",""))</f>
        <v/>
      </c>
      <c r="AN543" t="str">
        <f>IF(SUNA_AGENCY_EN[[#This Row],[sentiment_analysis_english]]="Negative","سلبي",IF(SUNA_AGENCY_EN[[#This Row],[sentiment_analysis_english]]="Neutral","حيادي",IF(SUNA_AGENCY_EN[[#This Row],[sentiment_analysis_english]]="Positive","إيجابي","")))</f>
        <v/>
      </c>
      <c r="AO543" t="str">
        <f>INDEX(TextClassificationList[],MATCH(SUNA_AGENCY_EN[[#This Row],[text_classification_arabic]],TextClassificationList[text_classification_arabic],0),1)</f>
        <v>Politics</v>
      </c>
      <c r="AP543" t="s">
        <v>174</v>
      </c>
      <c r="AQ543" t="e">
        <f>INDEX(TextClassificationList[],MATCH(SUNA_AGENCY_EN[[#This Row],[text_classification_arabic2]],TextClassificationList[text_classification_arabic],0),1)</f>
        <v>#N/A</v>
      </c>
      <c r="AS543" t="e">
        <f>INDEX(TextClassificationList[],MATCH(SUNA_AGENCY_EN[[#This Row],[text_classification_arabic3]],TextClassificationList[text_classification_arabic],0),1)</f>
        <v>#N/A</v>
      </c>
      <c r="AU543" t="e">
        <f>INDEX(TextClassificationList[],MATCH(SUNA_AGENCY_EN[[#This Row],[text_classification_arabic3]],TextClassificationList[text_classification_arabic],0),1)</f>
        <v>#N/A</v>
      </c>
      <c r="AW543" t="e">
        <f>INDEX(TextClassificationList[],MATCH(SUNA_AGENCY_EN[[#This Row],[text_classification_arabic5]],TextClassificationList[text_classification_arabic],0),1)</f>
        <v>#N/A</v>
      </c>
    </row>
    <row r="544" spans="1:49" x14ac:dyDescent="0.2">
      <c r="A544">
        <v>1.6026565969826447E+18</v>
      </c>
      <c r="B544">
        <v>1.6026565969826447E+18</v>
      </c>
      <c r="C544" t="s">
        <v>3550</v>
      </c>
      <c r="D544" s="1">
        <v>44908</v>
      </c>
      <c r="E544" s="2">
        <v>0.64447916666666671</v>
      </c>
      <c r="F544">
        <v>200</v>
      </c>
      <c r="G544">
        <v>1.4671198087391683E+18</v>
      </c>
      <c r="H544" t="s">
        <v>295</v>
      </c>
      <c r="I544" t="s">
        <v>296</v>
      </c>
      <c r="J544" t="s">
        <v>265</v>
      </c>
      <c r="K544" t="s">
        <v>3551</v>
      </c>
      <c r="L544" t="s">
        <v>272</v>
      </c>
      <c r="M544" t="s">
        <v>266</v>
      </c>
      <c r="N544" t="s">
        <v>3552</v>
      </c>
      <c r="O544" t="s">
        <v>3553</v>
      </c>
      <c r="P544">
        <v>0</v>
      </c>
      <c r="Q544">
        <v>0</v>
      </c>
      <c r="R544">
        <v>0</v>
      </c>
      <c r="S544" t="s">
        <v>300</v>
      </c>
      <c r="T544" t="s">
        <v>266</v>
      </c>
      <c r="U544" t="s">
        <v>3554</v>
      </c>
      <c r="V544" t="b">
        <v>0</v>
      </c>
      <c r="W544" t="s">
        <v>265</v>
      </c>
      <c r="X544">
        <v>1</v>
      </c>
      <c r="Y544" t="s">
        <v>3555</v>
      </c>
      <c r="Z544" t="s">
        <v>265</v>
      </c>
      <c r="AA544" t="s">
        <v>265</v>
      </c>
      <c r="AB544" t="s">
        <v>265</v>
      </c>
      <c r="AC544" t="s">
        <v>265</v>
      </c>
      <c r="AD544" t="s">
        <v>265</v>
      </c>
      <c r="AE544" t="s">
        <v>265</v>
      </c>
      <c r="AF544" t="s">
        <v>266</v>
      </c>
      <c r="AG544" t="s">
        <v>265</v>
      </c>
      <c r="AH544" t="s">
        <v>265</v>
      </c>
      <c r="AI544" t="s">
        <v>265</v>
      </c>
      <c r="AJ544" t="s">
        <v>265</v>
      </c>
      <c r="AL544" t="str">
        <f>IF(SUNA_AGENCY_EN[[#This Row],[relevancy_classification_english]]="Relevant","مناسب",IF(SUNA_AGENCY_EN[[#This Row],[relevancy_classification_english]]="Relevant","عَرَضِيّ",""))</f>
        <v/>
      </c>
      <c r="AN544" t="str">
        <f>IF(SUNA_AGENCY_EN[[#This Row],[sentiment_analysis_english]]="Negative","سلبي",IF(SUNA_AGENCY_EN[[#This Row],[sentiment_analysis_english]]="Neutral","حيادي",IF(SUNA_AGENCY_EN[[#This Row],[sentiment_analysis_english]]="Positive","إيجابي","")))</f>
        <v/>
      </c>
      <c r="AO544" t="str">
        <f>INDEX(TextClassificationList[],MATCH(SUNA_AGENCY_EN[[#This Row],[text_classification_arabic]],TextClassificationList[text_classification_arabic],0),1)</f>
        <v>Politics</v>
      </c>
      <c r="AP544" t="s">
        <v>174</v>
      </c>
      <c r="AQ544" t="e">
        <f>INDEX(TextClassificationList[],MATCH(SUNA_AGENCY_EN[[#This Row],[text_classification_arabic2]],TextClassificationList[text_classification_arabic],0),1)</f>
        <v>#N/A</v>
      </c>
      <c r="AS544" t="e">
        <f>INDEX(TextClassificationList[],MATCH(SUNA_AGENCY_EN[[#This Row],[text_classification_arabic3]],TextClassificationList[text_classification_arabic],0),1)</f>
        <v>#N/A</v>
      </c>
      <c r="AU544" t="e">
        <f>INDEX(TextClassificationList[],MATCH(SUNA_AGENCY_EN[[#This Row],[text_classification_arabic3]],TextClassificationList[text_classification_arabic],0),1)</f>
        <v>#N/A</v>
      </c>
      <c r="AW544" t="e">
        <f>INDEX(TextClassificationList[],MATCH(SUNA_AGENCY_EN[[#This Row],[text_classification_arabic5]],TextClassificationList[text_classification_arabic],0),1)</f>
        <v>#N/A</v>
      </c>
    </row>
    <row r="545" spans="1:49" x14ac:dyDescent="0.2">
      <c r="A545">
        <v>1.6020141810746327E+18</v>
      </c>
      <c r="B545">
        <v>1.6020141810746327E+18</v>
      </c>
      <c r="C545" t="s">
        <v>3556</v>
      </c>
      <c r="D545" s="1">
        <v>44906</v>
      </c>
      <c r="E545" s="2">
        <v>0.87174768518518519</v>
      </c>
      <c r="F545">
        <v>200</v>
      </c>
      <c r="G545">
        <v>1.4671198087391683E+18</v>
      </c>
      <c r="H545" t="s">
        <v>295</v>
      </c>
      <c r="I545" t="s">
        <v>296</v>
      </c>
      <c r="J545" t="s">
        <v>265</v>
      </c>
      <c r="K545" t="s">
        <v>3557</v>
      </c>
      <c r="L545" t="s">
        <v>272</v>
      </c>
      <c r="M545" t="s">
        <v>266</v>
      </c>
      <c r="N545" t="s">
        <v>3558</v>
      </c>
      <c r="O545" t="s">
        <v>3559</v>
      </c>
      <c r="P545">
        <v>0</v>
      </c>
      <c r="Q545">
        <v>0</v>
      </c>
      <c r="R545">
        <v>0</v>
      </c>
      <c r="S545" t="s">
        <v>300</v>
      </c>
      <c r="T545" t="s">
        <v>266</v>
      </c>
      <c r="U545" t="s">
        <v>3560</v>
      </c>
      <c r="V545" t="b">
        <v>0</v>
      </c>
      <c r="W545" t="s">
        <v>265</v>
      </c>
      <c r="X545">
        <v>1</v>
      </c>
      <c r="Y545" t="s">
        <v>3561</v>
      </c>
      <c r="Z545" t="s">
        <v>265</v>
      </c>
      <c r="AA545" t="s">
        <v>265</v>
      </c>
      <c r="AB545" t="s">
        <v>265</v>
      </c>
      <c r="AC545" t="s">
        <v>265</v>
      </c>
      <c r="AD545" t="s">
        <v>265</v>
      </c>
      <c r="AE545" t="s">
        <v>265</v>
      </c>
      <c r="AF545" t="s">
        <v>266</v>
      </c>
      <c r="AG545" t="s">
        <v>265</v>
      </c>
      <c r="AH545" t="s">
        <v>265</v>
      </c>
      <c r="AI545" t="s">
        <v>265</v>
      </c>
      <c r="AJ545" t="s">
        <v>265</v>
      </c>
      <c r="AL545" t="str">
        <f>IF(SUNA_AGENCY_EN[[#This Row],[relevancy_classification_english]]="Relevant","مناسب",IF(SUNA_AGENCY_EN[[#This Row],[relevancy_classification_english]]="Relevant","عَرَضِيّ",""))</f>
        <v/>
      </c>
      <c r="AN545" t="str">
        <f>IF(SUNA_AGENCY_EN[[#This Row],[sentiment_analysis_english]]="Negative","سلبي",IF(SUNA_AGENCY_EN[[#This Row],[sentiment_analysis_english]]="Neutral","حيادي",IF(SUNA_AGENCY_EN[[#This Row],[sentiment_analysis_english]]="Positive","إيجابي","")))</f>
        <v/>
      </c>
      <c r="AO545" t="str">
        <f>INDEX(TextClassificationList[],MATCH(SUNA_AGENCY_EN[[#This Row],[text_classification_arabic]],TextClassificationList[text_classification_arabic],0),1)</f>
        <v>Politics</v>
      </c>
      <c r="AP545" t="s">
        <v>174</v>
      </c>
      <c r="AQ545" t="e">
        <f>INDEX(TextClassificationList[],MATCH(SUNA_AGENCY_EN[[#This Row],[text_classification_arabic2]],TextClassificationList[text_classification_arabic],0),1)</f>
        <v>#N/A</v>
      </c>
      <c r="AS545" t="e">
        <f>INDEX(TextClassificationList[],MATCH(SUNA_AGENCY_EN[[#This Row],[text_classification_arabic3]],TextClassificationList[text_classification_arabic],0),1)</f>
        <v>#N/A</v>
      </c>
      <c r="AU545" t="e">
        <f>INDEX(TextClassificationList[],MATCH(SUNA_AGENCY_EN[[#This Row],[text_classification_arabic3]],TextClassificationList[text_classification_arabic],0),1)</f>
        <v>#N/A</v>
      </c>
      <c r="AW545" t="e">
        <f>INDEX(TextClassificationList[],MATCH(SUNA_AGENCY_EN[[#This Row],[text_classification_arabic5]],TextClassificationList[text_classification_arabic],0),1)</f>
        <v>#N/A</v>
      </c>
    </row>
    <row r="546" spans="1:49" x14ac:dyDescent="0.2">
      <c r="A546">
        <v>1.602012687294206E+18</v>
      </c>
      <c r="B546">
        <v>1.602012687294206E+18</v>
      </c>
      <c r="C546" t="s">
        <v>3562</v>
      </c>
      <c r="D546" s="1">
        <v>44906</v>
      </c>
      <c r="E546" s="2">
        <v>0.86762731481481481</v>
      </c>
      <c r="F546">
        <v>200</v>
      </c>
      <c r="G546">
        <v>1.4671198087391683E+18</v>
      </c>
      <c r="H546" t="s">
        <v>295</v>
      </c>
      <c r="I546" t="s">
        <v>296</v>
      </c>
      <c r="J546" t="s">
        <v>265</v>
      </c>
      <c r="K546" t="s">
        <v>3563</v>
      </c>
      <c r="L546" t="s">
        <v>272</v>
      </c>
      <c r="M546" t="s">
        <v>266</v>
      </c>
      <c r="N546" t="s">
        <v>3564</v>
      </c>
      <c r="O546" t="s">
        <v>3565</v>
      </c>
      <c r="P546">
        <v>0</v>
      </c>
      <c r="Q546">
        <v>0</v>
      </c>
      <c r="R546">
        <v>0</v>
      </c>
      <c r="S546" t="s">
        <v>300</v>
      </c>
      <c r="T546" t="s">
        <v>266</v>
      </c>
      <c r="U546" t="s">
        <v>3566</v>
      </c>
      <c r="V546" t="b">
        <v>0</v>
      </c>
      <c r="W546" t="s">
        <v>265</v>
      </c>
      <c r="X546">
        <v>1</v>
      </c>
      <c r="Y546" t="s">
        <v>3567</v>
      </c>
      <c r="Z546" t="s">
        <v>265</v>
      </c>
      <c r="AA546" t="s">
        <v>265</v>
      </c>
      <c r="AB546" t="s">
        <v>265</v>
      </c>
      <c r="AC546" t="s">
        <v>265</v>
      </c>
      <c r="AD546" t="s">
        <v>265</v>
      </c>
      <c r="AE546" t="s">
        <v>265</v>
      </c>
      <c r="AF546" t="s">
        <v>266</v>
      </c>
      <c r="AG546" t="s">
        <v>265</v>
      </c>
      <c r="AH546" t="s">
        <v>265</v>
      </c>
      <c r="AI546" t="s">
        <v>265</v>
      </c>
      <c r="AJ546" t="s">
        <v>265</v>
      </c>
      <c r="AL546" t="str">
        <f>IF(SUNA_AGENCY_EN[[#This Row],[relevancy_classification_english]]="Relevant","مناسب",IF(SUNA_AGENCY_EN[[#This Row],[relevancy_classification_english]]="Relevant","عَرَضِيّ",""))</f>
        <v/>
      </c>
      <c r="AN546" t="str">
        <f>IF(SUNA_AGENCY_EN[[#This Row],[sentiment_analysis_english]]="Negative","سلبي",IF(SUNA_AGENCY_EN[[#This Row],[sentiment_analysis_english]]="Neutral","حيادي",IF(SUNA_AGENCY_EN[[#This Row],[sentiment_analysis_english]]="Positive","إيجابي","")))</f>
        <v/>
      </c>
      <c r="AO546" t="str">
        <f>INDEX(TextClassificationList[],MATCH(SUNA_AGENCY_EN[[#This Row],[text_classification_arabic]],TextClassificationList[text_classification_arabic],0),1)</f>
        <v>Politics</v>
      </c>
      <c r="AP546" t="s">
        <v>174</v>
      </c>
      <c r="AQ546" t="e">
        <f>INDEX(TextClassificationList[],MATCH(SUNA_AGENCY_EN[[#This Row],[text_classification_arabic2]],TextClassificationList[text_classification_arabic],0),1)</f>
        <v>#N/A</v>
      </c>
      <c r="AS546" t="e">
        <f>INDEX(TextClassificationList[],MATCH(SUNA_AGENCY_EN[[#This Row],[text_classification_arabic3]],TextClassificationList[text_classification_arabic],0),1)</f>
        <v>#N/A</v>
      </c>
      <c r="AU546" t="e">
        <f>INDEX(TextClassificationList[],MATCH(SUNA_AGENCY_EN[[#This Row],[text_classification_arabic3]],TextClassificationList[text_classification_arabic],0),1)</f>
        <v>#N/A</v>
      </c>
      <c r="AW546" t="e">
        <f>INDEX(TextClassificationList[],MATCH(SUNA_AGENCY_EN[[#This Row],[text_classification_arabic5]],TextClassificationList[text_classification_arabic],0),1)</f>
        <v>#N/A</v>
      </c>
    </row>
    <row r="547" spans="1:49" x14ac:dyDescent="0.2">
      <c r="A547">
        <v>1.6020116530292163E+18</v>
      </c>
      <c r="B547">
        <v>1.6020116530292163E+18</v>
      </c>
      <c r="C547" t="s">
        <v>3568</v>
      </c>
      <c r="D547" s="1">
        <v>44906</v>
      </c>
      <c r="E547" s="2">
        <v>0.86476851851851855</v>
      </c>
      <c r="F547">
        <v>200</v>
      </c>
      <c r="G547">
        <v>1.4671198087391683E+18</v>
      </c>
      <c r="H547" t="s">
        <v>295</v>
      </c>
      <c r="I547" t="s">
        <v>296</v>
      </c>
      <c r="J547" t="s">
        <v>265</v>
      </c>
      <c r="K547" t="s">
        <v>3569</v>
      </c>
      <c r="L547" t="s">
        <v>272</v>
      </c>
      <c r="M547" t="s">
        <v>266</v>
      </c>
      <c r="N547" t="s">
        <v>3570</v>
      </c>
      <c r="O547" t="s">
        <v>3571</v>
      </c>
      <c r="P547">
        <v>0</v>
      </c>
      <c r="Q547">
        <v>0</v>
      </c>
      <c r="R547">
        <v>0</v>
      </c>
      <c r="S547" t="s">
        <v>300</v>
      </c>
      <c r="T547" t="s">
        <v>266</v>
      </c>
      <c r="U547" t="s">
        <v>3572</v>
      </c>
      <c r="V547" t="b">
        <v>0</v>
      </c>
      <c r="W547" t="s">
        <v>265</v>
      </c>
      <c r="X547">
        <v>1</v>
      </c>
      <c r="Y547" t="s">
        <v>3573</v>
      </c>
      <c r="Z547" t="s">
        <v>265</v>
      </c>
      <c r="AA547" t="s">
        <v>265</v>
      </c>
      <c r="AB547" t="s">
        <v>265</v>
      </c>
      <c r="AC547" t="s">
        <v>265</v>
      </c>
      <c r="AD547" t="s">
        <v>265</v>
      </c>
      <c r="AE547" t="s">
        <v>265</v>
      </c>
      <c r="AF547" t="s">
        <v>266</v>
      </c>
      <c r="AG547" t="s">
        <v>265</v>
      </c>
      <c r="AH547" t="s">
        <v>265</v>
      </c>
      <c r="AI547" t="s">
        <v>265</v>
      </c>
      <c r="AJ547" t="s">
        <v>265</v>
      </c>
      <c r="AL547" t="str">
        <f>IF(SUNA_AGENCY_EN[[#This Row],[relevancy_classification_english]]="Relevant","مناسب",IF(SUNA_AGENCY_EN[[#This Row],[relevancy_classification_english]]="Relevant","عَرَضِيّ",""))</f>
        <v/>
      </c>
      <c r="AN547" t="str">
        <f>IF(SUNA_AGENCY_EN[[#This Row],[sentiment_analysis_english]]="Negative","سلبي",IF(SUNA_AGENCY_EN[[#This Row],[sentiment_analysis_english]]="Neutral","حيادي",IF(SUNA_AGENCY_EN[[#This Row],[sentiment_analysis_english]]="Positive","إيجابي","")))</f>
        <v/>
      </c>
      <c r="AO547" t="str">
        <f>INDEX(TextClassificationList[],MATCH(SUNA_AGENCY_EN[[#This Row],[text_classification_arabic]],TextClassificationList[text_classification_arabic],0),1)</f>
        <v>Politics</v>
      </c>
      <c r="AP547" t="s">
        <v>174</v>
      </c>
      <c r="AQ547" t="e">
        <f>INDEX(TextClassificationList[],MATCH(SUNA_AGENCY_EN[[#This Row],[text_classification_arabic2]],TextClassificationList[text_classification_arabic],0),1)</f>
        <v>#N/A</v>
      </c>
      <c r="AS547" t="e">
        <f>INDEX(TextClassificationList[],MATCH(SUNA_AGENCY_EN[[#This Row],[text_classification_arabic3]],TextClassificationList[text_classification_arabic],0),1)</f>
        <v>#N/A</v>
      </c>
      <c r="AU547" t="e">
        <f>INDEX(TextClassificationList[],MATCH(SUNA_AGENCY_EN[[#This Row],[text_classification_arabic3]],TextClassificationList[text_classification_arabic],0),1)</f>
        <v>#N/A</v>
      </c>
      <c r="AW547" t="e">
        <f>INDEX(TextClassificationList[],MATCH(SUNA_AGENCY_EN[[#This Row],[text_classification_arabic5]],TextClassificationList[text_classification_arabic],0),1)</f>
        <v>#N/A</v>
      </c>
    </row>
    <row r="548" spans="1:49" x14ac:dyDescent="0.2">
      <c r="A548">
        <v>1.602008111652524E+18</v>
      </c>
      <c r="B548">
        <v>1.602008111652524E+18</v>
      </c>
      <c r="C548" t="s">
        <v>3574</v>
      </c>
      <c r="D548" s="1">
        <v>44906</v>
      </c>
      <c r="E548" s="2">
        <v>0.85499999999999998</v>
      </c>
      <c r="F548">
        <v>200</v>
      </c>
      <c r="G548">
        <v>1.4671198087391683E+18</v>
      </c>
      <c r="H548" t="s">
        <v>295</v>
      </c>
      <c r="I548" t="s">
        <v>296</v>
      </c>
      <c r="J548" t="s">
        <v>265</v>
      </c>
      <c r="K548" t="s">
        <v>3575</v>
      </c>
      <c r="L548" t="s">
        <v>272</v>
      </c>
      <c r="M548" t="s">
        <v>266</v>
      </c>
      <c r="N548" t="s">
        <v>3576</v>
      </c>
      <c r="O548" t="s">
        <v>3577</v>
      </c>
      <c r="P548">
        <v>0</v>
      </c>
      <c r="Q548">
        <v>0</v>
      </c>
      <c r="R548">
        <v>0</v>
      </c>
      <c r="S548" t="s">
        <v>300</v>
      </c>
      <c r="T548" t="s">
        <v>266</v>
      </c>
      <c r="U548" t="s">
        <v>3578</v>
      </c>
      <c r="V548" t="b">
        <v>0</v>
      </c>
      <c r="W548" t="s">
        <v>265</v>
      </c>
      <c r="X548">
        <v>1</v>
      </c>
      <c r="Y548" t="s">
        <v>3579</v>
      </c>
      <c r="Z548" t="s">
        <v>265</v>
      </c>
      <c r="AA548" t="s">
        <v>265</v>
      </c>
      <c r="AB548" t="s">
        <v>265</v>
      </c>
      <c r="AC548" t="s">
        <v>265</v>
      </c>
      <c r="AD548" t="s">
        <v>265</v>
      </c>
      <c r="AE548" t="s">
        <v>265</v>
      </c>
      <c r="AF548" t="s">
        <v>266</v>
      </c>
      <c r="AG548" t="s">
        <v>265</v>
      </c>
      <c r="AH548" t="s">
        <v>265</v>
      </c>
      <c r="AI548" t="s">
        <v>265</v>
      </c>
      <c r="AJ548" t="s">
        <v>265</v>
      </c>
      <c r="AL548" t="str">
        <f>IF(SUNA_AGENCY_EN[[#This Row],[relevancy_classification_english]]="Relevant","مناسب",IF(SUNA_AGENCY_EN[[#This Row],[relevancy_classification_english]]="Relevant","عَرَضِيّ",""))</f>
        <v/>
      </c>
      <c r="AN548" t="str">
        <f>IF(SUNA_AGENCY_EN[[#This Row],[sentiment_analysis_english]]="Negative","سلبي",IF(SUNA_AGENCY_EN[[#This Row],[sentiment_analysis_english]]="Neutral","حيادي",IF(SUNA_AGENCY_EN[[#This Row],[sentiment_analysis_english]]="Positive","إيجابي","")))</f>
        <v/>
      </c>
      <c r="AO548" t="str">
        <f>INDEX(TextClassificationList[],MATCH(SUNA_AGENCY_EN[[#This Row],[text_classification_arabic]],TextClassificationList[text_classification_arabic],0),1)</f>
        <v>Politics</v>
      </c>
      <c r="AP548" t="s">
        <v>174</v>
      </c>
      <c r="AQ548" t="e">
        <f>INDEX(TextClassificationList[],MATCH(SUNA_AGENCY_EN[[#This Row],[text_classification_arabic2]],TextClassificationList[text_classification_arabic],0),1)</f>
        <v>#N/A</v>
      </c>
      <c r="AS548" t="e">
        <f>INDEX(TextClassificationList[],MATCH(SUNA_AGENCY_EN[[#This Row],[text_classification_arabic3]],TextClassificationList[text_classification_arabic],0),1)</f>
        <v>#N/A</v>
      </c>
      <c r="AU548" t="e">
        <f>INDEX(TextClassificationList[],MATCH(SUNA_AGENCY_EN[[#This Row],[text_classification_arabic3]],TextClassificationList[text_classification_arabic],0),1)</f>
        <v>#N/A</v>
      </c>
      <c r="AW548" t="e">
        <f>INDEX(TextClassificationList[],MATCH(SUNA_AGENCY_EN[[#This Row],[text_classification_arabic5]],TextClassificationList[text_classification_arabic],0),1)</f>
        <v>#N/A</v>
      </c>
    </row>
    <row r="549" spans="1:49" hidden="1" x14ac:dyDescent="0.2">
      <c r="A549">
        <v>1.6020076812036383E+18</v>
      </c>
      <c r="B549">
        <v>1.6020076812036383E+18</v>
      </c>
      <c r="C549" t="s">
        <v>3580</v>
      </c>
      <c r="D549" s="1">
        <v>44906</v>
      </c>
      <c r="E549" s="2">
        <v>0.85380787037037043</v>
      </c>
      <c r="F549">
        <v>200</v>
      </c>
      <c r="G549">
        <v>1.4671198087391683E+18</v>
      </c>
      <c r="H549" t="s">
        <v>295</v>
      </c>
      <c r="I549" t="s">
        <v>296</v>
      </c>
      <c r="J549" t="s">
        <v>265</v>
      </c>
      <c r="K549" t="s">
        <v>3581</v>
      </c>
      <c r="L549" t="s">
        <v>272</v>
      </c>
      <c r="M549" t="s">
        <v>266</v>
      </c>
      <c r="N549" t="s">
        <v>3582</v>
      </c>
      <c r="O549" t="s">
        <v>3583</v>
      </c>
      <c r="P549">
        <v>0</v>
      </c>
      <c r="Q549">
        <v>0</v>
      </c>
      <c r="R549">
        <v>0</v>
      </c>
      <c r="S549" t="s">
        <v>300</v>
      </c>
      <c r="T549" t="s">
        <v>266</v>
      </c>
      <c r="U549" t="s">
        <v>3584</v>
      </c>
      <c r="V549" t="b">
        <v>0</v>
      </c>
      <c r="W549" t="s">
        <v>265</v>
      </c>
      <c r="X549">
        <v>1</v>
      </c>
      <c r="Y549" t="s">
        <v>3585</v>
      </c>
      <c r="Z549" t="s">
        <v>265</v>
      </c>
      <c r="AA549" t="s">
        <v>265</v>
      </c>
      <c r="AB549" t="s">
        <v>265</v>
      </c>
      <c r="AC549" t="s">
        <v>265</v>
      </c>
      <c r="AD549" t="s">
        <v>265</v>
      </c>
      <c r="AE549" t="s">
        <v>265</v>
      </c>
      <c r="AF549" t="s">
        <v>266</v>
      </c>
      <c r="AG549" t="s">
        <v>265</v>
      </c>
      <c r="AH549" t="s">
        <v>265</v>
      </c>
      <c r="AI549" t="s">
        <v>265</v>
      </c>
      <c r="AJ549" t="s">
        <v>265</v>
      </c>
      <c r="AK549" t="s">
        <v>267</v>
      </c>
      <c r="AL549" t="str">
        <f>IF(SUNA_AGENCY_EN[[#This Row],[relevancy_classification_english]]="Relevant","مناسب",IF(SUNA_AGENCY_EN[[#This Row],[relevancy_classification_english]]="Relevant","عَرَضِيّ",""))</f>
        <v>مناسب</v>
      </c>
      <c r="AM549" t="s">
        <v>269</v>
      </c>
      <c r="AN549" t="str">
        <f>IF(SUNA_AGENCY_EN[[#This Row],[sentiment_analysis_english]]="Negative","سلبي",IF(SUNA_AGENCY_EN[[#This Row],[sentiment_analysis_english]]="Neutral","حيادي",IF(SUNA_AGENCY_EN[[#This Row],[sentiment_analysis_english]]="Positive","إيجابي","")))</f>
        <v>إيجابي</v>
      </c>
      <c r="AO549" t="str">
        <f>INDEX(TextClassificationList[],MATCH(SUNA_AGENCY_EN[[#This Row],[text_classification_arabic]],TextClassificationList[text_classification_arabic],0),1)</f>
        <v>Economic Development</v>
      </c>
      <c r="AP549" t="s">
        <v>72</v>
      </c>
      <c r="AQ549" t="e">
        <f>INDEX(TextClassificationList[],MATCH(SUNA_AGENCY_EN[[#This Row],[text_classification_arabic2]],TextClassificationList[text_classification_arabic],0),1)</f>
        <v>#N/A</v>
      </c>
      <c r="AS549" t="e">
        <f>INDEX(TextClassificationList[],MATCH(SUNA_AGENCY_EN[[#This Row],[text_classification_arabic3]],TextClassificationList[text_classification_arabic],0),1)</f>
        <v>#N/A</v>
      </c>
      <c r="AU549" t="e">
        <f>INDEX(TextClassificationList[],MATCH(SUNA_AGENCY_EN[[#This Row],[text_classification_arabic3]],TextClassificationList[text_classification_arabic],0),1)</f>
        <v>#N/A</v>
      </c>
      <c r="AW549" t="e">
        <f>INDEX(TextClassificationList[],MATCH(SUNA_AGENCY_EN[[#This Row],[text_classification_arabic5]],TextClassificationList[text_classification_arabic],0),1)</f>
        <v>#N/A</v>
      </c>
    </row>
    <row r="550" spans="1:49" x14ac:dyDescent="0.2">
      <c r="A550">
        <v>1.6020063729162895E+18</v>
      </c>
      <c r="B550">
        <v>1.6020063729162895E+18</v>
      </c>
      <c r="C550" t="s">
        <v>3586</v>
      </c>
      <c r="D550" s="1">
        <v>44906</v>
      </c>
      <c r="E550" s="2">
        <v>0.8501967592592593</v>
      </c>
      <c r="F550">
        <v>200</v>
      </c>
      <c r="G550">
        <v>1.4671198087391683E+18</v>
      </c>
      <c r="H550" t="s">
        <v>295</v>
      </c>
      <c r="I550" t="s">
        <v>296</v>
      </c>
      <c r="J550" t="s">
        <v>265</v>
      </c>
      <c r="K550" t="s">
        <v>3587</v>
      </c>
      <c r="L550" t="s">
        <v>272</v>
      </c>
      <c r="M550" t="s">
        <v>266</v>
      </c>
      <c r="N550" t="s">
        <v>3588</v>
      </c>
      <c r="O550" t="s">
        <v>3589</v>
      </c>
      <c r="P550">
        <v>0</v>
      </c>
      <c r="Q550">
        <v>0</v>
      </c>
      <c r="R550">
        <v>0</v>
      </c>
      <c r="S550" t="s">
        <v>300</v>
      </c>
      <c r="T550" t="s">
        <v>266</v>
      </c>
      <c r="U550" t="s">
        <v>3590</v>
      </c>
      <c r="V550" t="b">
        <v>0</v>
      </c>
      <c r="W550" t="s">
        <v>265</v>
      </c>
      <c r="X550">
        <v>1</v>
      </c>
      <c r="Y550" t="s">
        <v>3591</v>
      </c>
      <c r="Z550" t="s">
        <v>265</v>
      </c>
      <c r="AA550" t="s">
        <v>265</v>
      </c>
      <c r="AB550" t="s">
        <v>265</v>
      </c>
      <c r="AC550" t="s">
        <v>265</v>
      </c>
      <c r="AD550" t="s">
        <v>265</v>
      </c>
      <c r="AE550" t="s">
        <v>265</v>
      </c>
      <c r="AF550" t="s">
        <v>266</v>
      </c>
      <c r="AG550" t="s">
        <v>265</v>
      </c>
      <c r="AH550" t="s">
        <v>265</v>
      </c>
      <c r="AI550" t="s">
        <v>265</v>
      </c>
      <c r="AJ550" t="s">
        <v>265</v>
      </c>
      <c r="AL550" t="str">
        <f>IF(SUNA_AGENCY_EN[[#This Row],[relevancy_classification_english]]="Relevant","مناسب",IF(SUNA_AGENCY_EN[[#This Row],[relevancy_classification_english]]="Relevant","عَرَضِيّ",""))</f>
        <v/>
      </c>
      <c r="AN550" t="str">
        <f>IF(SUNA_AGENCY_EN[[#This Row],[sentiment_analysis_english]]="Negative","سلبي",IF(SUNA_AGENCY_EN[[#This Row],[sentiment_analysis_english]]="Neutral","حيادي",IF(SUNA_AGENCY_EN[[#This Row],[sentiment_analysis_english]]="Positive","إيجابي","")))</f>
        <v/>
      </c>
      <c r="AO550" t="str">
        <f>INDEX(TextClassificationList[],MATCH(SUNA_AGENCY_EN[[#This Row],[text_classification_arabic]],TextClassificationList[text_classification_arabic],0),1)</f>
        <v>Politics</v>
      </c>
      <c r="AP550" t="s">
        <v>174</v>
      </c>
      <c r="AQ550" t="e">
        <f>INDEX(TextClassificationList[],MATCH(SUNA_AGENCY_EN[[#This Row],[text_classification_arabic2]],TextClassificationList[text_classification_arabic],0),1)</f>
        <v>#N/A</v>
      </c>
      <c r="AS550" t="e">
        <f>INDEX(TextClassificationList[],MATCH(SUNA_AGENCY_EN[[#This Row],[text_classification_arabic3]],TextClassificationList[text_classification_arabic],0),1)</f>
        <v>#N/A</v>
      </c>
      <c r="AU550" t="e">
        <f>INDEX(TextClassificationList[],MATCH(SUNA_AGENCY_EN[[#This Row],[text_classification_arabic3]],TextClassificationList[text_classification_arabic],0),1)</f>
        <v>#N/A</v>
      </c>
      <c r="AW550" t="e">
        <f>INDEX(TextClassificationList[],MATCH(SUNA_AGENCY_EN[[#This Row],[text_classification_arabic5]],TextClassificationList[text_classification_arabic],0),1)</f>
        <v>#N/A</v>
      </c>
    </row>
    <row r="551" spans="1:49" x14ac:dyDescent="0.2">
      <c r="A551">
        <v>1.6020050844429517E+18</v>
      </c>
      <c r="B551">
        <v>1.6020050844429517E+18</v>
      </c>
      <c r="C551" t="s">
        <v>3592</v>
      </c>
      <c r="D551" s="1">
        <v>44906</v>
      </c>
      <c r="E551" s="2">
        <v>0.84664351851851849</v>
      </c>
      <c r="F551">
        <v>200</v>
      </c>
      <c r="G551">
        <v>1.4671198087391683E+18</v>
      </c>
      <c r="H551" t="s">
        <v>295</v>
      </c>
      <c r="I551" t="s">
        <v>296</v>
      </c>
      <c r="J551" t="s">
        <v>265</v>
      </c>
      <c r="K551" t="s">
        <v>3593</v>
      </c>
      <c r="L551" t="s">
        <v>272</v>
      </c>
      <c r="M551" t="s">
        <v>266</v>
      </c>
      <c r="N551" t="s">
        <v>3576</v>
      </c>
      <c r="O551" t="s">
        <v>3594</v>
      </c>
      <c r="P551">
        <v>0</v>
      </c>
      <c r="Q551">
        <v>0</v>
      </c>
      <c r="R551">
        <v>0</v>
      </c>
      <c r="S551" t="s">
        <v>300</v>
      </c>
      <c r="T551" t="s">
        <v>266</v>
      </c>
      <c r="U551" t="s">
        <v>3595</v>
      </c>
      <c r="V551" t="b">
        <v>0</v>
      </c>
      <c r="W551" t="s">
        <v>265</v>
      </c>
      <c r="X551">
        <v>1</v>
      </c>
      <c r="Y551" t="s">
        <v>3596</v>
      </c>
      <c r="Z551" t="s">
        <v>265</v>
      </c>
      <c r="AA551" t="s">
        <v>265</v>
      </c>
      <c r="AB551" t="s">
        <v>265</v>
      </c>
      <c r="AC551" t="s">
        <v>265</v>
      </c>
      <c r="AD551" t="s">
        <v>265</v>
      </c>
      <c r="AE551" t="s">
        <v>265</v>
      </c>
      <c r="AF551" t="s">
        <v>266</v>
      </c>
      <c r="AG551" t="s">
        <v>265</v>
      </c>
      <c r="AH551" t="s">
        <v>265</v>
      </c>
      <c r="AI551" t="s">
        <v>265</v>
      </c>
      <c r="AJ551" t="s">
        <v>265</v>
      </c>
      <c r="AL551" t="str">
        <f>IF(SUNA_AGENCY_EN[[#This Row],[relevancy_classification_english]]="Relevant","مناسب",IF(SUNA_AGENCY_EN[[#This Row],[relevancy_classification_english]]="Relevant","عَرَضِيّ",""))</f>
        <v/>
      </c>
      <c r="AN551" t="str">
        <f>IF(SUNA_AGENCY_EN[[#This Row],[sentiment_analysis_english]]="Negative","سلبي",IF(SUNA_AGENCY_EN[[#This Row],[sentiment_analysis_english]]="Neutral","حيادي",IF(SUNA_AGENCY_EN[[#This Row],[sentiment_analysis_english]]="Positive","إيجابي","")))</f>
        <v/>
      </c>
      <c r="AO551" t="str">
        <f>INDEX(TextClassificationList[],MATCH(SUNA_AGENCY_EN[[#This Row],[text_classification_arabic]],TextClassificationList[text_classification_arabic],0),1)</f>
        <v>Politics</v>
      </c>
      <c r="AP551" t="s">
        <v>174</v>
      </c>
      <c r="AQ551" t="e">
        <f>INDEX(TextClassificationList[],MATCH(SUNA_AGENCY_EN[[#This Row],[text_classification_arabic2]],TextClassificationList[text_classification_arabic],0),1)</f>
        <v>#N/A</v>
      </c>
      <c r="AS551" t="e">
        <f>INDEX(TextClassificationList[],MATCH(SUNA_AGENCY_EN[[#This Row],[text_classification_arabic3]],TextClassificationList[text_classification_arabic],0),1)</f>
        <v>#N/A</v>
      </c>
      <c r="AU551" t="e">
        <f>INDEX(TextClassificationList[],MATCH(SUNA_AGENCY_EN[[#This Row],[text_classification_arabic3]],TextClassificationList[text_classification_arabic],0),1)</f>
        <v>#N/A</v>
      </c>
      <c r="AW551" t="e">
        <f>INDEX(TextClassificationList[],MATCH(SUNA_AGENCY_EN[[#This Row],[text_classification_arabic5]],TextClassificationList[text_classification_arabic],0),1)</f>
        <v>#N/A</v>
      </c>
    </row>
    <row r="552" spans="1:49" x14ac:dyDescent="0.2">
      <c r="A552">
        <v>1.6020010297589596E+18</v>
      </c>
      <c r="B552">
        <v>1.6020010297589596E+18</v>
      </c>
      <c r="C552" t="s">
        <v>3597</v>
      </c>
      <c r="D552" s="1">
        <v>44906</v>
      </c>
      <c r="E552" s="2">
        <v>0.83545138888888892</v>
      </c>
      <c r="F552">
        <v>200</v>
      </c>
      <c r="G552">
        <v>1.4671198087391683E+18</v>
      </c>
      <c r="H552" t="s">
        <v>295</v>
      </c>
      <c r="I552" t="s">
        <v>296</v>
      </c>
      <c r="J552" t="s">
        <v>265</v>
      </c>
      <c r="K552" t="s">
        <v>3598</v>
      </c>
      <c r="L552" t="s">
        <v>272</v>
      </c>
      <c r="M552" t="s">
        <v>266</v>
      </c>
      <c r="N552" t="s">
        <v>3599</v>
      </c>
      <c r="O552" t="s">
        <v>3600</v>
      </c>
      <c r="P552">
        <v>0</v>
      </c>
      <c r="Q552">
        <v>0</v>
      </c>
      <c r="R552">
        <v>0</v>
      </c>
      <c r="S552" t="s">
        <v>300</v>
      </c>
      <c r="T552" t="s">
        <v>266</v>
      </c>
      <c r="U552" t="s">
        <v>3601</v>
      </c>
      <c r="V552" t="b">
        <v>0</v>
      </c>
      <c r="W552" t="s">
        <v>265</v>
      </c>
      <c r="X552">
        <v>1</v>
      </c>
      <c r="Y552" t="s">
        <v>3602</v>
      </c>
      <c r="Z552" t="s">
        <v>265</v>
      </c>
      <c r="AA552" t="s">
        <v>265</v>
      </c>
      <c r="AB552" t="s">
        <v>265</v>
      </c>
      <c r="AC552" t="s">
        <v>265</v>
      </c>
      <c r="AD552" t="s">
        <v>265</v>
      </c>
      <c r="AE552" t="s">
        <v>265</v>
      </c>
      <c r="AF552" t="s">
        <v>266</v>
      </c>
      <c r="AG552" t="s">
        <v>265</v>
      </c>
      <c r="AH552" t="s">
        <v>265</v>
      </c>
      <c r="AI552" t="s">
        <v>265</v>
      </c>
      <c r="AJ552" t="s">
        <v>265</v>
      </c>
      <c r="AL552" t="str">
        <f>IF(SUNA_AGENCY_EN[[#This Row],[relevancy_classification_english]]="Relevant","مناسب",IF(SUNA_AGENCY_EN[[#This Row],[relevancy_classification_english]]="Relevant","عَرَضِيّ",""))</f>
        <v/>
      </c>
      <c r="AN552" t="str">
        <f>IF(SUNA_AGENCY_EN[[#This Row],[sentiment_analysis_english]]="Negative","سلبي",IF(SUNA_AGENCY_EN[[#This Row],[sentiment_analysis_english]]="Neutral","حيادي",IF(SUNA_AGENCY_EN[[#This Row],[sentiment_analysis_english]]="Positive","إيجابي","")))</f>
        <v/>
      </c>
      <c r="AO552" t="str">
        <f>INDEX(TextClassificationList[],MATCH(SUNA_AGENCY_EN[[#This Row],[text_classification_arabic]],TextClassificationList[text_classification_arabic],0),1)</f>
        <v>Politics</v>
      </c>
      <c r="AP552" t="s">
        <v>174</v>
      </c>
      <c r="AQ552" t="e">
        <f>INDEX(TextClassificationList[],MATCH(SUNA_AGENCY_EN[[#This Row],[text_classification_arabic2]],TextClassificationList[text_classification_arabic],0),1)</f>
        <v>#N/A</v>
      </c>
      <c r="AS552" t="e">
        <f>INDEX(TextClassificationList[],MATCH(SUNA_AGENCY_EN[[#This Row],[text_classification_arabic3]],TextClassificationList[text_classification_arabic],0),1)</f>
        <v>#N/A</v>
      </c>
      <c r="AU552" t="e">
        <f>INDEX(TextClassificationList[],MATCH(SUNA_AGENCY_EN[[#This Row],[text_classification_arabic3]],TextClassificationList[text_classification_arabic],0),1)</f>
        <v>#N/A</v>
      </c>
      <c r="AW552" t="e">
        <f>INDEX(TextClassificationList[],MATCH(SUNA_AGENCY_EN[[#This Row],[text_classification_arabic5]],TextClassificationList[text_classification_arabic],0),1)</f>
        <v>#N/A</v>
      </c>
    </row>
    <row r="553" spans="1:49" x14ac:dyDescent="0.2">
      <c r="A553">
        <v>1.6019996017744937E+18</v>
      </c>
      <c r="B553">
        <v>1.6019996017744937E+18</v>
      </c>
      <c r="C553" t="s">
        <v>3603</v>
      </c>
      <c r="D553" s="1">
        <v>44906</v>
      </c>
      <c r="E553" s="2">
        <v>0.83151620370370372</v>
      </c>
      <c r="F553">
        <v>200</v>
      </c>
      <c r="G553">
        <v>1.4671198087391683E+18</v>
      </c>
      <c r="H553" t="s">
        <v>295</v>
      </c>
      <c r="I553" t="s">
        <v>296</v>
      </c>
      <c r="J553" t="s">
        <v>265</v>
      </c>
      <c r="K553" t="s">
        <v>3604</v>
      </c>
      <c r="L553" t="s">
        <v>272</v>
      </c>
      <c r="M553" t="s">
        <v>266</v>
      </c>
      <c r="N553" t="s">
        <v>3605</v>
      </c>
      <c r="O553" t="s">
        <v>3606</v>
      </c>
      <c r="P553">
        <v>0</v>
      </c>
      <c r="Q553">
        <v>0</v>
      </c>
      <c r="R553">
        <v>0</v>
      </c>
      <c r="S553" t="s">
        <v>300</v>
      </c>
      <c r="T553" t="s">
        <v>266</v>
      </c>
      <c r="U553" t="s">
        <v>3607</v>
      </c>
      <c r="V553" t="b">
        <v>0</v>
      </c>
      <c r="W553" t="s">
        <v>265</v>
      </c>
      <c r="X553">
        <v>1</v>
      </c>
      <c r="Y553" t="s">
        <v>3608</v>
      </c>
      <c r="Z553" t="s">
        <v>265</v>
      </c>
      <c r="AA553" t="s">
        <v>265</v>
      </c>
      <c r="AB553" t="s">
        <v>265</v>
      </c>
      <c r="AC553" t="s">
        <v>265</v>
      </c>
      <c r="AD553" t="s">
        <v>265</v>
      </c>
      <c r="AE553" t="s">
        <v>265</v>
      </c>
      <c r="AF553" t="s">
        <v>266</v>
      </c>
      <c r="AG553" t="s">
        <v>265</v>
      </c>
      <c r="AH553" t="s">
        <v>265</v>
      </c>
      <c r="AI553" t="s">
        <v>265</v>
      </c>
      <c r="AJ553" t="s">
        <v>265</v>
      </c>
      <c r="AL553" t="str">
        <f>IF(SUNA_AGENCY_EN[[#This Row],[relevancy_classification_english]]="Relevant","مناسب",IF(SUNA_AGENCY_EN[[#This Row],[relevancy_classification_english]]="Relevant","عَرَضِيّ",""))</f>
        <v/>
      </c>
      <c r="AN553" t="str">
        <f>IF(SUNA_AGENCY_EN[[#This Row],[sentiment_analysis_english]]="Negative","سلبي",IF(SUNA_AGENCY_EN[[#This Row],[sentiment_analysis_english]]="Neutral","حيادي",IF(SUNA_AGENCY_EN[[#This Row],[sentiment_analysis_english]]="Positive","إيجابي","")))</f>
        <v/>
      </c>
      <c r="AO553" t="str">
        <f>INDEX(TextClassificationList[],MATCH(SUNA_AGENCY_EN[[#This Row],[text_classification_arabic]],TextClassificationList[text_classification_arabic],0),1)</f>
        <v>Politics</v>
      </c>
      <c r="AP553" t="s">
        <v>174</v>
      </c>
      <c r="AQ553" t="e">
        <f>INDEX(TextClassificationList[],MATCH(SUNA_AGENCY_EN[[#This Row],[text_classification_arabic2]],TextClassificationList[text_classification_arabic],0),1)</f>
        <v>#N/A</v>
      </c>
      <c r="AS553" t="e">
        <f>INDEX(TextClassificationList[],MATCH(SUNA_AGENCY_EN[[#This Row],[text_classification_arabic3]],TextClassificationList[text_classification_arabic],0),1)</f>
        <v>#N/A</v>
      </c>
      <c r="AU553" t="e">
        <f>INDEX(TextClassificationList[],MATCH(SUNA_AGENCY_EN[[#This Row],[text_classification_arabic3]],TextClassificationList[text_classification_arabic],0),1)</f>
        <v>#N/A</v>
      </c>
      <c r="AW553" t="e">
        <f>INDEX(TextClassificationList[],MATCH(SUNA_AGENCY_EN[[#This Row],[text_classification_arabic5]],TextClassificationList[text_classification_arabic],0),1)</f>
        <v>#N/A</v>
      </c>
    </row>
    <row r="554" spans="1:49" x14ac:dyDescent="0.2">
      <c r="A554">
        <v>1.601659062206464E+18</v>
      </c>
      <c r="B554">
        <v>1.601659062206464E+18</v>
      </c>
      <c r="C554" t="s">
        <v>3609</v>
      </c>
      <c r="D554" s="1">
        <v>44905</v>
      </c>
      <c r="E554" s="2">
        <v>0.89180555555555552</v>
      </c>
      <c r="F554">
        <v>200</v>
      </c>
      <c r="G554">
        <v>1.4671198087391683E+18</v>
      </c>
      <c r="H554" t="s">
        <v>295</v>
      </c>
      <c r="I554" t="s">
        <v>296</v>
      </c>
      <c r="J554" t="s">
        <v>265</v>
      </c>
      <c r="K554" t="s">
        <v>3610</v>
      </c>
      <c r="L554" t="s">
        <v>272</v>
      </c>
      <c r="M554" t="s">
        <v>266</v>
      </c>
      <c r="N554" t="s">
        <v>3611</v>
      </c>
      <c r="O554" t="s">
        <v>3612</v>
      </c>
      <c r="P554">
        <v>0</v>
      </c>
      <c r="Q554">
        <v>0</v>
      </c>
      <c r="R554">
        <v>1</v>
      </c>
      <c r="S554" t="s">
        <v>266</v>
      </c>
      <c r="T554" t="s">
        <v>266</v>
      </c>
      <c r="U554" t="s">
        <v>3613</v>
      </c>
      <c r="V554" t="b">
        <v>0</v>
      </c>
      <c r="W554" t="s">
        <v>265</v>
      </c>
      <c r="X554">
        <v>1</v>
      </c>
      <c r="Y554" t="s">
        <v>3614</v>
      </c>
      <c r="Z554" t="s">
        <v>265</v>
      </c>
      <c r="AA554" t="s">
        <v>265</v>
      </c>
      <c r="AB554" t="s">
        <v>265</v>
      </c>
      <c r="AC554" t="s">
        <v>265</v>
      </c>
      <c r="AD554" t="s">
        <v>265</v>
      </c>
      <c r="AE554" t="s">
        <v>265</v>
      </c>
      <c r="AF554" t="s">
        <v>266</v>
      </c>
      <c r="AG554" t="s">
        <v>265</v>
      </c>
      <c r="AH554" t="s">
        <v>265</v>
      </c>
      <c r="AI554" t="s">
        <v>265</v>
      </c>
      <c r="AJ554" t="s">
        <v>265</v>
      </c>
      <c r="AL554" t="str">
        <f>IF(SUNA_AGENCY_EN[[#This Row],[relevancy_classification_english]]="Relevant","مناسب",IF(SUNA_AGENCY_EN[[#This Row],[relevancy_classification_english]]="Relevant","عَرَضِيّ",""))</f>
        <v/>
      </c>
      <c r="AN554" t="str">
        <f>IF(SUNA_AGENCY_EN[[#This Row],[sentiment_analysis_english]]="Negative","سلبي",IF(SUNA_AGENCY_EN[[#This Row],[sentiment_analysis_english]]="Neutral","حيادي",IF(SUNA_AGENCY_EN[[#This Row],[sentiment_analysis_english]]="Positive","إيجابي","")))</f>
        <v/>
      </c>
      <c r="AO554" t="str">
        <f>INDEX(TextClassificationList[],MATCH(SUNA_AGENCY_EN[[#This Row],[text_classification_arabic]],TextClassificationList[text_classification_arabic],0),1)</f>
        <v>Politics</v>
      </c>
      <c r="AP554" t="s">
        <v>174</v>
      </c>
      <c r="AQ554" t="e">
        <f>INDEX(TextClassificationList[],MATCH(SUNA_AGENCY_EN[[#This Row],[text_classification_arabic2]],TextClassificationList[text_classification_arabic],0),1)</f>
        <v>#N/A</v>
      </c>
      <c r="AS554" t="e">
        <f>INDEX(TextClassificationList[],MATCH(SUNA_AGENCY_EN[[#This Row],[text_classification_arabic3]],TextClassificationList[text_classification_arabic],0),1)</f>
        <v>#N/A</v>
      </c>
      <c r="AU554" t="e">
        <f>INDEX(TextClassificationList[],MATCH(SUNA_AGENCY_EN[[#This Row],[text_classification_arabic3]],TextClassificationList[text_classification_arabic],0),1)</f>
        <v>#N/A</v>
      </c>
      <c r="AW554" t="e">
        <f>INDEX(TextClassificationList[],MATCH(SUNA_AGENCY_EN[[#This Row],[text_classification_arabic5]],TextClassificationList[text_classification_arabic],0),1)</f>
        <v>#N/A</v>
      </c>
    </row>
    <row r="555" spans="1:49" hidden="1" x14ac:dyDescent="0.2">
      <c r="A555">
        <v>1.6016586936320205E+18</v>
      </c>
      <c r="B555">
        <v>1.6016586936320205E+18</v>
      </c>
      <c r="C555" t="s">
        <v>3615</v>
      </c>
      <c r="D555" s="1">
        <v>44905</v>
      </c>
      <c r="E555" s="2">
        <v>0.89078703703703699</v>
      </c>
      <c r="F555">
        <v>200</v>
      </c>
      <c r="G555">
        <v>1.4671198087391683E+18</v>
      </c>
      <c r="H555" t="s">
        <v>295</v>
      </c>
      <c r="I555" t="s">
        <v>296</v>
      </c>
      <c r="J555" t="s">
        <v>265</v>
      </c>
      <c r="K555" t="s">
        <v>3616</v>
      </c>
      <c r="L555" t="s">
        <v>272</v>
      </c>
      <c r="M555" t="s">
        <v>266</v>
      </c>
      <c r="N555" t="s">
        <v>3617</v>
      </c>
      <c r="O555" t="s">
        <v>3618</v>
      </c>
      <c r="P555">
        <v>0</v>
      </c>
      <c r="Q555">
        <v>0</v>
      </c>
      <c r="R555">
        <v>0</v>
      </c>
      <c r="S555" t="s">
        <v>266</v>
      </c>
      <c r="T555" t="s">
        <v>266</v>
      </c>
      <c r="U555" t="s">
        <v>3619</v>
      </c>
      <c r="V555" t="b">
        <v>0</v>
      </c>
      <c r="W555" t="s">
        <v>265</v>
      </c>
      <c r="X555">
        <v>1</v>
      </c>
      <c r="Y555" t="s">
        <v>3620</v>
      </c>
      <c r="Z555" t="s">
        <v>265</v>
      </c>
      <c r="AA555" t="s">
        <v>265</v>
      </c>
      <c r="AB555" t="s">
        <v>265</v>
      </c>
      <c r="AC555" t="s">
        <v>265</v>
      </c>
      <c r="AD555" t="s">
        <v>265</v>
      </c>
      <c r="AE555" t="s">
        <v>265</v>
      </c>
      <c r="AF555" t="s">
        <v>266</v>
      </c>
      <c r="AG555" t="s">
        <v>265</v>
      </c>
      <c r="AH555" t="s">
        <v>265</v>
      </c>
      <c r="AI555" t="s">
        <v>265</v>
      </c>
      <c r="AJ555" t="s">
        <v>265</v>
      </c>
      <c r="AK555" t="s">
        <v>267</v>
      </c>
      <c r="AL555" t="str">
        <f>IF(SUNA_AGENCY_EN[[#This Row],[relevancy_classification_english]]="Relevant","مناسب",IF(SUNA_AGENCY_EN[[#This Row],[relevancy_classification_english]]="Relevant","عَرَضِيّ",""))</f>
        <v>مناسب</v>
      </c>
      <c r="AM555" t="s">
        <v>269</v>
      </c>
      <c r="AN555" t="str">
        <f>IF(SUNA_AGENCY_EN[[#This Row],[sentiment_analysis_english]]="Negative","سلبي",IF(SUNA_AGENCY_EN[[#This Row],[sentiment_analysis_english]]="Neutral","حيادي",IF(SUNA_AGENCY_EN[[#This Row],[sentiment_analysis_english]]="Positive","إيجابي","")))</f>
        <v>إيجابي</v>
      </c>
      <c r="AO555" t="str">
        <f>INDEX(TextClassificationList[],MATCH(SUNA_AGENCY_EN[[#This Row],[text_classification_arabic]],TextClassificationList[text_classification_arabic],0),1)</f>
        <v>Economic Development</v>
      </c>
      <c r="AP555" t="s">
        <v>72</v>
      </c>
      <c r="AQ555" t="e">
        <f>INDEX(TextClassificationList[],MATCH(SUNA_AGENCY_EN[[#This Row],[text_classification_arabic2]],TextClassificationList[text_classification_arabic],0),1)</f>
        <v>#N/A</v>
      </c>
      <c r="AS555" t="e">
        <f>INDEX(TextClassificationList[],MATCH(SUNA_AGENCY_EN[[#This Row],[text_classification_arabic3]],TextClassificationList[text_classification_arabic],0),1)</f>
        <v>#N/A</v>
      </c>
      <c r="AU555" t="e">
        <f>INDEX(TextClassificationList[],MATCH(SUNA_AGENCY_EN[[#This Row],[text_classification_arabic3]],TextClassificationList[text_classification_arabic],0),1)</f>
        <v>#N/A</v>
      </c>
      <c r="AW555" t="e">
        <f>INDEX(TextClassificationList[],MATCH(SUNA_AGENCY_EN[[#This Row],[text_classification_arabic5]],TextClassificationList[text_classification_arabic],0),1)</f>
        <v>#N/A</v>
      </c>
    </row>
    <row r="556" spans="1:49" x14ac:dyDescent="0.2">
      <c r="A556">
        <v>1.6016560519712645E+18</v>
      </c>
      <c r="B556">
        <v>1.6016560519712645E+18</v>
      </c>
      <c r="C556" t="s">
        <v>3621</v>
      </c>
      <c r="D556" s="1">
        <v>44905</v>
      </c>
      <c r="E556" s="2">
        <v>0.8834953703703704</v>
      </c>
      <c r="F556">
        <v>200</v>
      </c>
      <c r="G556">
        <v>1.4671198087391683E+18</v>
      </c>
      <c r="H556" t="s">
        <v>295</v>
      </c>
      <c r="I556" t="s">
        <v>296</v>
      </c>
      <c r="J556" t="s">
        <v>265</v>
      </c>
      <c r="K556" t="s">
        <v>3622</v>
      </c>
      <c r="L556" t="s">
        <v>272</v>
      </c>
      <c r="M556" t="s">
        <v>266</v>
      </c>
      <c r="N556" t="s">
        <v>3623</v>
      </c>
      <c r="O556" t="s">
        <v>3624</v>
      </c>
      <c r="P556">
        <v>0</v>
      </c>
      <c r="Q556">
        <v>0</v>
      </c>
      <c r="R556">
        <v>0</v>
      </c>
      <c r="S556" t="s">
        <v>266</v>
      </c>
      <c r="T556" t="s">
        <v>266</v>
      </c>
      <c r="U556" t="s">
        <v>3625</v>
      </c>
      <c r="V556" t="b">
        <v>0</v>
      </c>
      <c r="W556" t="s">
        <v>265</v>
      </c>
      <c r="X556">
        <v>1</v>
      </c>
      <c r="Y556" t="s">
        <v>3626</v>
      </c>
      <c r="Z556" t="s">
        <v>265</v>
      </c>
      <c r="AA556" t="s">
        <v>265</v>
      </c>
      <c r="AB556" t="s">
        <v>265</v>
      </c>
      <c r="AC556" t="s">
        <v>265</v>
      </c>
      <c r="AD556" t="s">
        <v>265</v>
      </c>
      <c r="AE556" t="s">
        <v>265</v>
      </c>
      <c r="AF556" t="s">
        <v>266</v>
      </c>
      <c r="AG556" t="s">
        <v>265</v>
      </c>
      <c r="AH556" t="s">
        <v>265</v>
      </c>
      <c r="AI556" t="s">
        <v>265</v>
      </c>
      <c r="AJ556" t="s">
        <v>265</v>
      </c>
      <c r="AL556" t="str">
        <f>IF(SUNA_AGENCY_EN[[#This Row],[relevancy_classification_english]]="Relevant","مناسب",IF(SUNA_AGENCY_EN[[#This Row],[relevancy_classification_english]]="Relevant","عَرَضِيّ",""))</f>
        <v/>
      </c>
      <c r="AN556" t="str">
        <f>IF(SUNA_AGENCY_EN[[#This Row],[sentiment_analysis_english]]="Negative","سلبي",IF(SUNA_AGENCY_EN[[#This Row],[sentiment_analysis_english]]="Neutral","حيادي",IF(SUNA_AGENCY_EN[[#This Row],[sentiment_analysis_english]]="Positive","إيجابي","")))</f>
        <v/>
      </c>
      <c r="AO556" t="str">
        <f>INDEX(TextClassificationList[],MATCH(SUNA_AGENCY_EN[[#This Row],[text_classification_arabic]],TextClassificationList[text_classification_arabic],0),1)</f>
        <v>Politics</v>
      </c>
      <c r="AP556" t="s">
        <v>174</v>
      </c>
      <c r="AQ556" t="e">
        <f>INDEX(TextClassificationList[],MATCH(SUNA_AGENCY_EN[[#This Row],[text_classification_arabic2]],TextClassificationList[text_classification_arabic],0),1)</f>
        <v>#N/A</v>
      </c>
      <c r="AS556" t="e">
        <f>INDEX(TextClassificationList[],MATCH(SUNA_AGENCY_EN[[#This Row],[text_classification_arabic3]],TextClassificationList[text_classification_arabic],0),1)</f>
        <v>#N/A</v>
      </c>
      <c r="AU556" t="e">
        <f>INDEX(TextClassificationList[],MATCH(SUNA_AGENCY_EN[[#This Row],[text_classification_arabic3]],TextClassificationList[text_classification_arabic],0),1)</f>
        <v>#N/A</v>
      </c>
      <c r="AW556" t="e">
        <f>INDEX(TextClassificationList[],MATCH(SUNA_AGENCY_EN[[#This Row],[text_classification_arabic5]],TextClassificationList[text_classification_arabic],0),1)</f>
        <v>#N/A</v>
      </c>
    </row>
    <row r="557" spans="1:49" x14ac:dyDescent="0.2">
      <c r="A557">
        <v>1.6016351800031027E+18</v>
      </c>
      <c r="B557">
        <v>1.6016351800031027E+18</v>
      </c>
      <c r="C557" t="s">
        <v>3627</v>
      </c>
      <c r="D557" s="1">
        <v>44905</v>
      </c>
      <c r="E557" s="2">
        <v>0.82590277777777776</v>
      </c>
      <c r="F557">
        <v>200</v>
      </c>
      <c r="G557">
        <v>1.4671198087391683E+18</v>
      </c>
      <c r="H557" t="s">
        <v>295</v>
      </c>
      <c r="I557" t="s">
        <v>296</v>
      </c>
      <c r="J557" t="s">
        <v>265</v>
      </c>
      <c r="K557" t="s">
        <v>3628</v>
      </c>
      <c r="L557" t="s">
        <v>272</v>
      </c>
      <c r="M557" t="s">
        <v>266</v>
      </c>
      <c r="N557" t="s">
        <v>3629</v>
      </c>
      <c r="O557" t="s">
        <v>3630</v>
      </c>
      <c r="P557">
        <v>0</v>
      </c>
      <c r="Q557">
        <v>0</v>
      </c>
      <c r="R557">
        <v>0</v>
      </c>
      <c r="S557" t="s">
        <v>266</v>
      </c>
      <c r="T557" t="s">
        <v>266</v>
      </c>
      <c r="U557" t="s">
        <v>3631</v>
      </c>
      <c r="V557" t="b">
        <v>0</v>
      </c>
      <c r="W557" t="s">
        <v>265</v>
      </c>
      <c r="X557">
        <v>1</v>
      </c>
      <c r="Y557" t="s">
        <v>3632</v>
      </c>
      <c r="Z557" t="s">
        <v>265</v>
      </c>
      <c r="AA557" t="s">
        <v>265</v>
      </c>
      <c r="AB557" t="s">
        <v>265</v>
      </c>
      <c r="AC557" t="s">
        <v>265</v>
      </c>
      <c r="AD557" t="s">
        <v>265</v>
      </c>
      <c r="AE557" t="s">
        <v>265</v>
      </c>
      <c r="AF557" t="s">
        <v>266</v>
      </c>
      <c r="AG557" t="s">
        <v>265</v>
      </c>
      <c r="AH557" t="s">
        <v>265</v>
      </c>
      <c r="AI557" t="s">
        <v>265</v>
      </c>
      <c r="AJ557" t="s">
        <v>265</v>
      </c>
      <c r="AL557" t="str">
        <f>IF(SUNA_AGENCY_EN[[#This Row],[relevancy_classification_english]]="Relevant","مناسب",IF(SUNA_AGENCY_EN[[#This Row],[relevancy_classification_english]]="Relevant","عَرَضِيّ",""))</f>
        <v/>
      </c>
      <c r="AN557" t="str">
        <f>IF(SUNA_AGENCY_EN[[#This Row],[sentiment_analysis_english]]="Negative","سلبي",IF(SUNA_AGENCY_EN[[#This Row],[sentiment_analysis_english]]="Neutral","حيادي",IF(SUNA_AGENCY_EN[[#This Row],[sentiment_analysis_english]]="Positive","إيجابي","")))</f>
        <v/>
      </c>
      <c r="AO557" t="str">
        <f>INDEX(TextClassificationList[],MATCH(SUNA_AGENCY_EN[[#This Row],[text_classification_arabic]],TextClassificationList[text_classification_arabic],0),1)</f>
        <v>Politics</v>
      </c>
      <c r="AP557" t="s">
        <v>174</v>
      </c>
      <c r="AQ557" t="e">
        <f>INDEX(TextClassificationList[],MATCH(SUNA_AGENCY_EN[[#This Row],[text_classification_arabic2]],TextClassificationList[text_classification_arabic],0),1)</f>
        <v>#N/A</v>
      </c>
      <c r="AS557" t="e">
        <f>INDEX(TextClassificationList[],MATCH(SUNA_AGENCY_EN[[#This Row],[text_classification_arabic3]],TextClassificationList[text_classification_arabic],0),1)</f>
        <v>#N/A</v>
      </c>
      <c r="AU557" t="e">
        <f>INDEX(TextClassificationList[],MATCH(SUNA_AGENCY_EN[[#This Row],[text_classification_arabic3]],TextClassificationList[text_classification_arabic],0),1)</f>
        <v>#N/A</v>
      </c>
      <c r="AW557" t="e">
        <f>INDEX(TextClassificationList[],MATCH(SUNA_AGENCY_EN[[#This Row],[text_classification_arabic5]],TextClassificationList[text_classification_arabic],0),1)</f>
        <v>#N/A</v>
      </c>
    </row>
    <row r="558" spans="1:49" x14ac:dyDescent="0.2">
      <c r="A558">
        <v>1.6013266630818202E+18</v>
      </c>
      <c r="B558">
        <v>1.6013266630818202E+18</v>
      </c>
      <c r="C558" t="s">
        <v>3633</v>
      </c>
      <c r="D558" s="1">
        <v>44904</v>
      </c>
      <c r="E558" s="2">
        <v>0.97456018518518517</v>
      </c>
      <c r="F558">
        <v>200</v>
      </c>
      <c r="G558">
        <v>1.4671198087391683E+18</v>
      </c>
      <c r="H558" t="s">
        <v>295</v>
      </c>
      <c r="I558" t="s">
        <v>296</v>
      </c>
      <c r="J558" t="s">
        <v>265</v>
      </c>
      <c r="K558" t="s">
        <v>3634</v>
      </c>
      <c r="L558" t="s">
        <v>272</v>
      </c>
      <c r="M558" t="s">
        <v>266</v>
      </c>
      <c r="N558" t="s">
        <v>3635</v>
      </c>
      <c r="O558" t="s">
        <v>3636</v>
      </c>
      <c r="P558">
        <v>0</v>
      </c>
      <c r="Q558">
        <v>0</v>
      </c>
      <c r="R558">
        <v>0</v>
      </c>
      <c r="S558" t="s">
        <v>300</v>
      </c>
      <c r="T558" t="s">
        <v>266</v>
      </c>
      <c r="U558" t="s">
        <v>3637</v>
      </c>
      <c r="V558" t="b">
        <v>0</v>
      </c>
      <c r="W558" t="s">
        <v>265</v>
      </c>
      <c r="X558">
        <v>1</v>
      </c>
      <c r="Y558" t="s">
        <v>3638</v>
      </c>
      <c r="Z558" t="s">
        <v>265</v>
      </c>
      <c r="AA558" t="s">
        <v>265</v>
      </c>
      <c r="AB558" t="s">
        <v>265</v>
      </c>
      <c r="AC558" t="s">
        <v>265</v>
      </c>
      <c r="AD558" t="s">
        <v>265</v>
      </c>
      <c r="AE558" t="s">
        <v>265</v>
      </c>
      <c r="AF558" t="s">
        <v>266</v>
      </c>
      <c r="AG558" t="s">
        <v>265</v>
      </c>
      <c r="AH558" t="s">
        <v>265</v>
      </c>
      <c r="AI558" t="s">
        <v>265</v>
      </c>
      <c r="AJ558" t="s">
        <v>265</v>
      </c>
      <c r="AL558" t="str">
        <f>IF(SUNA_AGENCY_EN[[#This Row],[relevancy_classification_english]]="Relevant","مناسب",IF(SUNA_AGENCY_EN[[#This Row],[relevancy_classification_english]]="Relevant","عَرَضِيّ",""))</f>
        <v/>
      </c>
      <c r="AN558" t="str">
        <f>IF(SUNA_AGENCY_EN[[#This Row],[sentiment_analysis_english]]="Negative","سلبي",IF(SUNA_AGENCY_EN[[#This Row],[sentiment_analysis_english]]="Neutral","حيادي",IF(SUNA_AGENCY_EN[[#This Row],[sentiment_analysis_english]]="Positive","إيجابي","")))</f>
        <v/>
      </c>
      <c r="AO558" t="str">
        <f>INDEX(TextClassificationList[],MATCH(SUNA_AGENCY_EN[[#This Row],[text_classification_arabic]],TextClassificationList[text_classification_arabic],0),1)</f>
        <v>Politics</v>
      </c>
      <c r="AP558" t="s">
        <v>174</v>
      </c>
      <c r="AQ558" t="e">
        <f>INDEX(TextClassificationList[],MATCH(SUNA_AGENCY_EN[[#This Row],[text_classification_arabic2]],TextClassificationList[text_classification_arabic],0),1)</f>
        <v>#N/A</v>
      </c>
      <c r="AS558" t="e">
        <f>INDEX(TextClassificationList[],MATCH(SUNA_AGENCY_EN[[#This Row],[text_classification_arabic3]],TextClassificationList[text_classification_arabic],0),1)</f>
        <v>#N/A</v>
      </c>
      <c r="AU558" t="e">
        <f>INDEX(TextClassificationList[],MATCH(SUNA_AGENCY_EN[[#This Row],[text_classification_arabic3]],TextClassificationList[text_classification_arabic],0),1)</f>
        <v>#N/A</v>
      </c>
      <c r="AW558" t="e">
        <f>INDEX(TextClassificationList[],MATCH(SUNA_AGENCY_EN[[#This Row],[text_classification_arabic5]],TextClassificationList[text_classification_arabic],0),1)</f>
        <v>#N/A</v>
      </c>
    </row>
    <row r="559" spans="1:49" x14ac:dyDescent="0.2">
      <c r="A559">
        <v>1.6013263054708613E+18</v>
      </c>
      <c r="B559">
        <v>1.6013263054708613E+18</v>
      </c>
      <c r="C559" t="s">
        <v>3639</v>
      </c>
      <c r="D559" s="1">
        <v>44904</v>
      </c>
      <c r="E559" s="2">
        <v>0.97357638888888887</v>
      </c>
      <c r="F559">
        <v>200</v>
      </c>
      <c r="G559">
        <v>1.4671198087391683E+18</v>
      </c>
      <c r="H559" t="s">
        <v>295</v>
      </c>
      <c r="I559" t="s">
        <v>296</v>
      </c>
      <c r="J559" t="s">
        <v>265</v>
      </c>
      <c r="K559" t="s">
        <v>3640</v>
      </c>
      <c r="L559" t="s">
        <v>272</v>
      </c>
      <c r="M559" t="s">
        <v>266</v>
      </c>
      <c r="N559" t="s">
        <v>3641</v>
      </c>
      <c r="O559" t="s">
        <v>3642</v>
      </c>
      <c r="P559">
        <v>0</v>
      </c>
      <c r="Q559">
        <v>0</v>
      </c>
      <c r="R559">
        <v>0</v>
      </c>
      <c r="S559" t="s">
        <v>300</v>
      </c>
      <c r="T559" t="s">
        <v>266</v>
      </c>
      <c r="U559" t="s">
        <v>3643</v>
      </c>
      <c r="V559" t="b">
        <v>0</v>
      </c>
      <c r="W559" t="s">
        <v>265</v>
      </c>
      <c r="X559">
        <v>1</v>
      </c>
      <c r="Y559" t="s">
        <v>3644</v>
      </c>
      <c r="Z559" t="s">
        <v>265</v>
      </c>
      <c r="AA559" t="s">
        <v>265</v>
      </c>
      <c r="AB559" t="s">
        <v>265</v>
      </c>
      <c r="AC559" t="s">
        <v>265</v>
      </c>
      <c r="AD559" t="s">
        <v>265</v>
      </c>
      <c r="AE559" t="s">
        <v>265</v>
      </c>
      <c r="AF559" t="s">
        <v>266</v>
      </c>
      <c r="AG559" t="s">
        <v>265</v>
      </c>
      <c r="AH559" t="s">
        <v>265</v>
      </c>
      <c r="AI559" t="s">
        <v>265</v>
      </c>
      <c r="AJ559" t="s">
        <v>265</v>
      </c>
      <c r="AL559" t="str">
        <f>IF(SUNA_AGENCY_EN[[#This Row],[relevancy_classification_english]]="Relevant","مناسب",IF(SUNA_AGENCY_EN[[#This Row],[relevancy_classification_english]]="Relevant","عَرَضِيّ",""))</f>
        <v/>
      </c>
      <c r="AN559" t="str">
        <f>IF(SUNA_AGENCY_EN[[#This Row],[sentiment_analysis_english]]="Negative","سلبي",IF(SUNA_AGENCY_EN[[#This Row],[sentiment_analysis_english]]="Neutral","حيادي",IF(SUNA_AGENCY_EN[[#This Row],[sentiment_analysis_english]]="Positive","إيجابي","")))</f>
        <v/>
      </c>
      <c r="AO559" t="str">
        <f>INDEX(TextClassificationList[],MATCH(SUNA_AGENCY_EN[[#This Row],[text_classification_arabic]],TextClassificationList[text_classification_arabic],0),1)</f>
        <v>Politics</v>
      </c>
      <c r="AP559" t="s">
        <v>174</v>
      </c>
      <c r="AQ559" t="e">
        <f>INDEX(TextClassificationList[],MATCH(SUNA_AGENCY_EN[[#This Row],[text_classification_arabic2]],TextClassificationList[text_classification_arabic],0),1)</f>
        <v>#N/A</v>
      </c>
      <c r="AS559" t="e">
        <f>INDEX(TextClassificationList[],MATCH(SUNA_AGENCY_EN[[#This Row],[text_classification_arabic3]],TextClassificationList[text_classification_arabic],0),1)</f>
        <v>#N/A</v>
      </c>
      <c r="AU559" t="e">
        <f>INDEX(TextClassificationList[],MATCH(SUNA_AGENCY_EN[[#This Row],[text_classification_arabic3]],TextClassificationList[text_classification_arabic],0),1)</f>
        <v>#N/A</v>
      </c>
      <c r="AW559" t="e">
        <f>INDEX(TextClassificationList[],MATCH(SUNA_AGENCY_EN[[#This Row],[text_classification_arabic5]],TextClassificationList[text_classification_arabic],0),1)</f>
        <v>#N/A</v>
      </c>
    </row>
    <row r="560" spans="1:49" x14ac:dyDescent="0.2">
      <c r="A560">
        <v>1.6013255989784945E+18</v>
      </c>
      <c r="B560">
        <v>1.6013255989784945E+18</v>
      </c>
      <c r="C560" t="s">
        <v>3645</v>
      </c>
      <c r="D560" s="1">
        <v>44904</v>
      </c>
      <c r="E560" s="2">
        <v>0.97162037037037041</v>
      </c>
      <c r="F560">
        <v>200</v>
      </c>
      <c r="G560">
        <v>1.4671198087391683E+18</v>
      </c>
      <c r="H560" t="s">
        <v>295</v>
      </c>
      <c r="I560" t="s">
        <v>296</v>
      </c>
      <c r="J560" t="s">
        <v>265</v>
      </c>
      <c r="K560" t="s">
        <v>3646</v>
      </c>
      <c r="L560" t="s">
        <v>272</v>
      </c>
      <c r="M560" t="s">
        <v>266</v>
      </c>
      <c r="N560" t="s">
        <v>3647</v>
      </c>
      <c r="O560" t="s">
        <v>3648</v>
      </c>
      <c r="P560">
        <v>0</v>
      </c>
      <c r="Q560">
        <v>0</v>
      </c>
      <c r="R560">
        <v>0</v>
      </c>
      <c r="S560" t="s">
        <v>300</v>
      </c>
      <c r="T560" t="s">
        <v>266</v>
      </c>
      <c r="U560" t="s">
        <v>3649</v>
      </c>
      <c r="V560" t="b">
        <v>0</v>
      </c>
      <c r="W560" t="s">
        <v>265</v>
      </c>
      <c r="X560">
        <v>1</v>
      </c>
      <c r="Y560" t="s">
        <v>3650</v>
      </c>
      <c r="Z560" t="s">
        <v>265</v>
      </c>
      <c r="AA560" t="s">
        <v>265</v>
      </c>
      <c r="AB560" t="s">
        <v>265</v>
      </c>
      <c r="AC560" t="s">
        <v>265</v>
      </c>
      <c r="AD560" t="s">
        <v>265</v>
      </c>
      <c r="AE560" t="s">
        <v>265</v>
      </c>
      <c r="AF560" t="s">
        <v>266</v>
      </c>
      <c r="AG560" t="s">
        <v>265</v>
      </c>
      <c r="AH560" t="s">
        <v>265</v>
      </c>
      <c r="AI560" t="s">
        <v>265</v>
      </c>
      <c r="AJ560" t="s">
        <v>265</v>
      </c>
      <c r="AL560" t="str">
        <f>IF(SUNA_AGENCY_EN[[#This Row],[relevancy_classification_english]]="Relevant","مناسب",IF(SUNA_AGENCY_EN[[#This Row],[relevancy_classification_english]]="Relevant","عَرَضِيّ",""))</f>
        <v/>
      </c>
      <c r="AN560" t="str">
        <f>IF(SUNA_AGENCY_EN[[#This Row],[sentiment_analysis_english]]="Negative","سلبي",IF(SUNA_AGENCY_EN[[#This Row],[sentiment_analysis_english]]="Neutral","حيادي",IF(SUNA_AGENCY_EN[[#This Row],[sentiment_analysis_english]]="Positive","إيجابي","")))</f>
        <v/>
      </c>
      <c r="AO560" t="str">
        <f>INDEX(TextClassificationList[],MATCH(SUNA_AGENCY_EN[[#This Row],[text_classification_arabic]],TextClassificationList[text_classification_arabic],0),1)</f>
        <v>Politics</v>
      </c>
      <c r="AP560" t="s">
        <v>174</v>
      </c>
      <c r="AQ560" t="e">
        <f>INDEX(TextClassificationList[],MATCH(SUNA_AGENCY_EN[[#This Row],[text_classification_arabic2]],TextClassificationList[text_classification_arabic],0),1)</f>
        <v>#N/A</v>
      </c>
      <c r="AS560" t="e">
        <f>INDEX(TextClassificationList[],MATCH(SUNA_AGENCY_EN[[#This Row],[text_classification_arabic3]],TextClassificationList[text_classification_arabic],0),1)</f>
        <v>#N/A</v>
      </c>
      <c r="AU560" t="e">
        <f>INDEX(TextClassificationList[],MATCH(SUNA_AGENCY_EN[[#This Row],[text_classification_arabic3]],TextClassificationList[text_classification_arabic],0),1)</f>
        <v>#N/A</v>
      </c>
      <c r="AW560" t="e">
        <f>INDEX(TextClassificationList[],MATCH(SUNA_AGENCY_EN[[#This Row],[text_classification_arabic5]],TextClassificationList[text_classification_arabic],0),1)</f>
        <v>#N/A</v>
      </c>
    </row>
    <row r="561" spans="1:49" x14ac:dyDescent="0.2">
      <c r="A561">
        <v>1.6013252366913044E+18</v>
      </c>
      <c r="B561">
        <v>1.6013252366913044E+18</v>
      </c>
      <c r="C561" t="s">
        <v>3651</v>
      </c>
      <c r="D561" s="1">
        <v>44904</v>
      </c>
      <c r="E561" s="2">
        <v>0.97062499999999996</v>
      </c>
      <c r="F561">
        <v>200</v>
      </c>
      <c r="G561">
        <v>1.4671198087391683E+18</v>
      </c>
      <c r="H561" t="s">
        <v>295</v>
      </c>
      <c r="I561" t="s">
        <v>296</v>
      </c>
      <c r="J561" t="s">
        <v>265</v>
      </c>
      <c r="K561" t="s">
        <v>3652</v>
      </c>
      <c r="L561" t="s">
        <v>272</v>
      </c>
      <c r="M561" t="s">
        <v>266</v>
      </c>
      <c r="N561" t="s">
        <v>3653</v>
      </c>
      <c r="O561" t="s">
        <v>3654</v>
      </c>
      <c r="P561">
        <v>0</v>
      </c>
      <c r="Q561">
        <v>0</v>
      </c>
      <c r="R561">
        <v>0</v>
      </c>
      <c r="S561" t="s">
        <v>300</v>
      </c>
      <c r="T561" t="s">
        <v>266</v>
      </c>
      <c r="U561" t="s">
        <v>3655</v>
      </c>
      <c r="V561" t="b">
        <v>0</v>
      </c>
      <c r="W561" t="s">
        <v>265</v>
      </c>
      <c r="X561">
        <v>1</v>
      </c>
      <c r="Y561" t="s">
        <v>3656</v>
      </c>
      <c r="Z561" t="s">
        <v>265</v>
      </c>
      <c r="AA561" t="s">
        <v>265</v>
      </c>
      <c r="AB561" t="s">
        <v>265</v>
      </c>
      <c r="AC561" t="s">
        <v>265</v>
      </c>
      <c r="AD561" t="s">
        <v>265</v>
      </c>
      <c r="AE561" t="s">
        <v>265</v>
      </c>
      <c r="AF561" t="s">
        <v>266</v>
      </c>
      <c r="AG561" t="s">
        <v>265</v>
      </c>
      <c r="AH561" t="s">
        <v>265</v>
      </c>
      <c r="AI561" t="s">
        <v>265</v>
      </c>
      <c r="AJ561" t="s">
        <v>265</v>
      </c>
      <c r="AL561" t="str">
        <f>IF(SUNA_AGENCY_EN[[#This Row],[relevancy_classification_english]]="Relevant","مناسب",IF(SUNA_AGENCY_EN[[#This Row],[relevancy_classification_english]]="Relevant","عَرَضِيّ",""))</f>
        <v/>
      </c>
      <c r="AN561" t="str">
        <f>IF(SUNA_AGENCY_EN[[#This Row],[sentiment_analysis_english]]="Negative","سلبي",IF(SUNA_AGENCY_EN[[#This Row],[sentiment_analysis_english]]="Neutral","حيادي",IF(SUNA_AGENCY_EN[[#This Row],[sentiment_analysis_english]]="Positive","إيجابي","")))</f>
        <v/>
      </c>
      <c r="AO561" t="str">
        <f>INDEX(TextClassificationList[],MATCH(SUNA_AGENCY_EN[[#This Row],[text_classification_arabic]],TextClassificationList[text_classification_arabic],0),1)</f>
        <v>Politics</v>
      </c>
      <c r="AP561" t="s">
        <v>174</v>
      </c>
      <c r="AQ561" t="e">
        <f>INDEX(TextClassificationList[],MATCH(SUNA_AGENCY_EN[[#This Row],[text_classification_arabic2]],TextClassificationList[text_classification_arabic],0),1)</f>
        <v>#N/A</v>
      </c>
      <c r="AS561" t="e">
        <f>INDEX(TextClassificationList[],MATCH(SUNA_AGENCY_EN[[#This Row],[text_classification_arabic3]],TextClassificationList[text_classification_arabic],0),1)</f>
        <v>#N/A</v>
      </c>
      <c r="AU561" t="e">
        <f>INDEX(TextClassificationList[],MATCH(SUNA_AGENCY_EN[[#This Row],[text_classification_arabic3]],TextClassificationList[text_classification_arabic],0),1)</f>
        <v>#N/A</v>
      </c>
      <c r="AW561" t="e">
        <f>INDEX(TextClassificationList[],MATCH(SUNA_AGENCY_EN[[#This Row],[text_classification_arabic5]],TextClassificationList[text_classification_arabic],0),1)</f>
        <v>#N/A</v>
      </c>
    </row>
    <row r="562" spans="1:49" x14ac:dyDescent="0.2">
      <c r="A562">
        <v>1.6013247545224929E+18</v>
      </c>
      <c r="B562">
        <v>1.6013247545224929E+18</v>
      </c>
      <c r="C562" t="s">
        <v>3657</v>
      </c>
      <c r="D562" s="1">
        <v>44904</v>
      </c>
      <c r="E562" s="2">
        <v>0.96929398148148149</v>
      </c>
      <c r="F562">
        <v>200</v>
      </c>
      <c r="G562">
        <v>1.4671198087391683E+18</v>
      </c>
      <c r="H562" t="s">
        <v>295</v>
      </c>
      <c r="I562" t="s">
        <v>296</v>
      </c>
      <c r="J562" t="s">
        <v>265</v>
      </c>
      <c r="K562" t="s">
        <v>3658</v>
      </c>
      <c r="L562" t="s">
        <v>272</v>
      </c>
      <c r="M562" t="s">
        <v>266</v>
      </c>
      <c r="N562" t="s">
        <v>3659</v>
      </c>
      <c r="O562" t="s">
        <v>3660</v>
      </c>
      <c r="P562">
        <v>0</v>
      </c>
      <c r="Q562">
        <v>0</v>
      </c>
      <c r="R562">
        <v>0</v>
      </c>
      <c r="S562" t="s">
        <v>300</v>
      </c>
      <c r="T562" t="s">
        <v>266</v>
      </c>
      <c r="U562" t="s">
        <v>3661</v>
      </c>
      <c r="V562" t="b">
        <v>0</v>
      </c>
      <c r="W562" t="s">
        <v>265</v>
      </c>
      <c r="X562">
        <v>1</v>
      </c>
      <c r="Y562" t="s">
        <v>3662</v>
      </c>
      <c r="Z562" t="s">
        <v>265</v>
      </c>
      <c r="AA562" t="s">
        <v>265</v>
      </c>
      <c r="AB562" t="s">
        <v>265</v>
      </c>
      <c r="AC562" t="s">
        <v>265</v>
      </c>
      <c r="AD562" t="s">
        <v>265</v>
      </c>
      <c r="AE562" t="s">
        <v>265</v>
      </c>
      <c r="AF562" t="s">
        <v>266</v>
      </c>
      <c r="AG562" t="s">
        <v>265</v>
      </c>
      <c r="AH562" t="s">
        <v>265</v>
      </c>
      <c r="AI562" t="s">
        <v>265</v>
      </c>
      <c r="AJ562" t="s">
        <v>265</v>
      </c>
      <c r="AL562" t="str">
        <f>IF(SUNA_AGENCY_EN[[#This Row],[relevancy_classification_english]]="Relevant","مناسب",IF(SUNA_AGENCY_EN[[#This Row],[relevancy_classification_english]]="Relevant","عَرَضِيّ",""))</f>
        <v/>
      </c>
      <c r="AN562" t="str">
        <f>IF(SUNA_AGENCY_EN[[#This Row],[sentiment_analysis_english]]="Negative","سلبي",IF(SUNA_AGENCY_EN[[#This Row],[sentiment_analysis_english]]="Neutral","حيادي",IF(SUNA_AGENCY_EN[[#This Row],[sentiment_analysis_english]]="Positive","إيجابي","")))</f>
        <v/>
      </c>
      <c r="AO562" t="str">
        <f>INDEX(TextClassificationList[],MATCH(SUNA_AGENCY_EN[[#This Row],[text_classification_arabic]],TextClassificationList[text_classification_arabic],0),1)</f>
        <v>Politics</v>
      </c>
      <c r="AP562" t="s">
        <v>174</v>
      </c>
      <c r="AQ562" t="e">
        <f>INDEX(TextClassificationList[],MATCH(SUNA_AGENCY_EN[[#This Row],[text_classification_arabic2]],TextClassificationList[text_classification_arabic],0),1)</f>
        <v>#N/A</v>
      </c>
      <c r="AS562" t="e">
        <f>INDEX(TextClassificationList[],MATCH(SUNA_AGENCY_EN[[#This Row],[text_classification_arabic3]],TextClassificationList[text_classification_arabic],0),1)</f>
        <v>#N/A</v>
      </c>
      <c r="AU562" t="e">
        <f>INDEX(TextClassificationList[],MATCH(SUNA_AGENCY_EN[[#This Row],[text_classification_arabic3]],TextClassificationList[text_classification_arabic],0),1)</f>
        <v>#N/A</v>
      </c>
      <c r="AW562" t="e">
        <f>INDEX(TextClassificationList[],MATCH(SUNA_AGENCY_EN[[#This Row],[text_classification_arabic5]],TextClassificationList[text_classification_arabic],0),1)</f>
        <v>#N/A</v>
      </c>
    </row>
    <row r="563" spans="1:49" x14ac:dyDescent="0.2">
      <c r="A563">
        <v>1.6013243162470932E+18</v>
      </c>
      <c r="B563">
        <v>1.6013243162470932E+18</v>
      </c>
      <c r="C563" t="s">
        <v>3663</v>
      </c>
      <c r="D563" s="1">
        <v>44904</v>
      </c>
      <c r="E563" s="2">
        <v>0.96807870370370375</v>
      </c>
      <c r="F563">
        <v>200</v>
      </c>
      <c r="G563">
        <v>1.4671198087391683E+18</v>
      </c>
      <c r="H563" t="s">
        <v>295</v>
      </c>
      <c r="I563" t="s">
        <v>296</v>
      </c>
      <c r="J563" t="s">
        <v>265</v>
      </c>
      <c r="K563" t="s">
        <v>3664</v>
      </c>
      <c r="L563" t="s">
        <v>272</v>
      </c>
      <c r="M563" t="s">
        <v>266</v>
      </c>
      <c r="N563" t="s">
        <v>3665</v>
      </c>
      <c r="O563" t="s">
        <v>3666</v>
      </c>
      <c r="P563">
        <v>0</v>
      </c>
      <c r="Q563">
        <v>0</v>
      </c>
      <c r="R563">
        <v>0</v>
      </c>
      <c r="S563" t="s">
        <v>300</v>
      </c>
      <c r="T563" t="s">
        <v>266</v>
      </c>
      <c r="U563" t="s">
        <v>3667</v>
      </c>
      <c r="V563" t="b">
        <v>0</v>
      </c>
      <c r="W563" t="s">
        <v>265</v>
      </c>
      <c r="X563">
        <v>1</v>
      </c>
      <c r="Y563" t="s">
        <v>3668</v>
      </c>
      <c r="Z563" t="s">
        <v>265</v>
      </c>
      <c r="AA563" t="s">
        <v>265</v>
      </c>
      <c r="AB563" t="s">
        <v>265</v>
      </c>
      <c r="AC563" t="s">
        <v>265</v>
      </c>
      <c r="AD563" t="s">
        <v>265</v>
      </c>
      <c r="AE563" t="s">
        <v>265</v>
      </c>
      <c r="AF563" t="s">
        <v>266</v>
      </c>
      <c r="AG563" t="s">
        <v>265</v>
      </c>
      <c r="AH563" t="s">
        <v>265</v>
      </c>
      <c r="AI563" t="s">
        <v>265</v>
      </c>
      <c r="AJ563" t="s">
        <v>265</v>
      </c>
      <c r="AL563" t="str">
        <f>IF(SUNA_AGENCY_EN[[#This Row],[relevancy_classification_english]]="Relevant","مناسب",IF(SUNA_AGENCY_EN[[#This Row],[relevancy_classification_english]]="Relevant","عَرَضِيّ",""))</f>
        <v/>
      </c>
      <c r="AN563" t="str">
        <f>IF(SUNA_AGENCY_EN[[#This Row],[sentiment_analysis_english]]="Negative","سلبي",IF(SUNA_AGENCY_EN[[#This Row],[sentiment_analysis_english]]="Neutral","حيادي",IF(SUNA_AGENCY_EN[[#This Row],[sentiment_analysis_english]]="Positive","إيجابي","")))</f>
        <v/>
      </c>
      <c r="AO563" t="str">
        <f>INDEX(TextClassificationList[],MATCH(SUNA_AGENCY_EN[[#This Row],[text_classification_arabic]],TextClassificationList[text_classification_arabic],0),1)</f>
        <v>Politics</v>
      </c>
      <c r="AP563" t="s">
        <v>174</v>
      </c>
      <c r="AQ563" t="e">
        <f>INDEX(TextClassificationList[],MATCH(SUNA_AGENCY_EN[[#This Row],[text_classification_arabic2]],TextClassificationList[text_classification_arabic],0),1)</f>
        <v>#N/A</v>
      </c>
      <c r="AS563" t="e">
        <f>INDEX(TextClassificationList[],MATCH(SUNA_AGENCY_EN[[#This Row],[text_classification_arabic3]],TextClassificationList[text_classification_arabic],0),1)</f>
        <v>#N/A</v>
      </c>
      <c r="AU563" t="e">
        <f>INDEX(TextClassificationList[],MATCH(SUNA_AGENCY_EN[[#This Row],[text_classification_arabic3]],TextClassificationList[text_classification_arabic],0),1)</f>
        <v>#N/A</v>
      </c>
      <c r="AW563" t="e">
        <f>INDEX(TextClassificationList[],MATCH(SUNA_AGENCY_EN[[#This Row],[text_classification_arabic5]],TextClassificationList[text_classification_arabic],0),1)</f>
        <v>#N/A</v>
      </c>
    </row>
    <row r="564" spans="1:49" x14ac:dyDescent="0.2">
      <c r="A564">
        <v>1.6009426304810353E+18</v>
      </c>
      <c r="B564">
        <v>1.6009426304810353E+18</v>
      </c>
      <c r="C564" t="s">
        <v>3669</v>
      </c>
      <c r="D564" s="1">
        <v>44903</v>
      </c>
      <c r="E564" s="2">
        <v>0.9148263888888889</v>
      </c>
      <c r="F564">
        <v>200</v>
      </c>
      <c r="G564">
        <v>1.4671198087391683E+18</v>
      </c>
      <c r="H564" t="s">
        <v>295</v>
      </c>
      <c r="I564" t="s">
        <v>296</v>
      </c>
      <c r="J564" t="s">
        <v>265</v>
      </c>
      <c r="K564" t="s">
        <v>3670</v>
      </c>
      <c r="L564" t="s">
        <v>272</v>
      </c>
      <c r="M564" t="s">
        <v>266</v>
      </c>
      <c r="N564" t="s">
        <v>3671</v>
      </c>
      <c r="O564" t="s">
        <v>3672</v>
      </c>
      <c r="P564">
        <v>0</v>
      </c>
      <c r="Q564">
        <v>0</v>
      </c>
      <c r="R564">
        <v>0</v>
      </c>
      <c r="S564" t="s">
        <v>300</v>
      </c>
      <c r="T564" t="s">
        <v>266</v>
      </c>
      <c r="U564" t="s">
        <v>3673</v>
      </c>
      <c r="V564" t="b">
        <v>0</v>
      </c>
      <c r="W564" t="s">
        <v>265</v>
      </c>
      <c r="X564">
        <v>1</v>
      </c>
      <c r="Y564" t="s">
        <v>3674</v>
      </c>
      <c r="Z564" t="s">
        <v>265</v>
      </c>
      <c r="AA564" t="s">
        <v>265</v>
      </c>
      <c r="AB564" t="s">
        <v>265</v>
      </c>
      <c r="AC564" t="s">
        <v>265</v>
      </c>
      <c r="AD564" t="s">
        <v>265</v>
      </c>
      <c r="AE564" t="s">
        <v>265</v>
      </c>
      <c r="AF564" t="s">
        <v>266</v>
      </c>
      <c r="AG564" t="s">
        <v>265</v>
      </c>
      <c r="AH564" t="s">
        <v>265</v>
      </c>
      <c r="AI564" t="s">
        <v>265</v>
      </c>
      <c r="AJ564" t="s">
        <v>265</v>
      </c>
      <c r="AL564" t="str">
        <f>IF(SUNA_AGENCY_EN[[#This Row],[relevancy_classification_english]]="Relevant","مناسب",IF(SUNA_AGENCY_EN[[#This Row],[relevancy_classification_english]]="Relevant","عَرَضِيّ",""))</f>
        <v/>
      </c>
      <c r="AN564" t="str">
        <f>IF(SUNA_AGENCY_EN[[#This Row],[sentiment_analysis_english]]="Negative","سلبي",IF(SUNA_AGENCY_EN[[#This Row],[sentiment_analysis_english]]="Neutral","حيادي",IF(SUNA_AGENCY_EN[[#This Row],[sentiment_analysis_english]]="Positive","إيجابي","")))</f>
        <v/>
      </c>
      <c r="AO564" t="str">
        <f>INDEX(TextClassificationList[],MATCH(SUNA_AGENCY_EN[[#This Row],[text_classification_arabic]],TextClassificationList[text_classification_arabic],0),1)</f>
        <v>Politics</v>
      </c>
      <c r="AP564" t="s">
        <v>174</v>
      </c>
      <c r="AQ564" t="e">
        <f>INDEX(TextClassificationList[],MATCH(SUNA_AGENCY_EN[[#This Row],[text_classification_arabic2]],TextClassificationList[text_classification_arabic],0),1)</f>
        <v>#N/A</v>
      </c>
      <c r="AS564" t="e">
        <f>INDEX(TextClassificationList[],MATCH(SUNA_AGENCY_EN[[#This Row],[text_classification_arabic3]],TextClassificationList[text_classification_arabic],0),1)</f>
        <v>#N/A</v>
      </c>
      <c r="AU564" t="e">
        <f>INDEX(TextClassificationList[],MATCH(SUNA_AGENCY_EN[[#This Row],[text_classification_arabic3]],TextClassificationList[text_classification_arabic],0),1)</f>
        <v>#N/A</v>
      </c>
      <c r="AW564" t="e">
        <f>INDEX(TextClassificationList[],MATCH(SUNA_AGENCY_EN[[#This Row],[text_classification_arabic5]],TextClassificationList[text_classification_arabic],0),1)</f>
        <v>#N/A</v>
      </c>
    </row>
    <row r="565" spans="1:49" x14ac:dyDescent="0.2">
      <c r="A565">
        <v>1.6009226187264737E+18</v>
      </c>
      <c r="B565">
        <v>1.6009226187264737E+18</v>
      </c>
      <c r="C565" t="s">
        <v>3675</v>
      </c>
      <c r="D565" s="1">
        <v>44903</v>
      </c>
      <c r="E565" s="2">
        <v>0.85960648148148144</v>
      </c>
      <c r="F565">
        <v>200</v>
      </c>
      <c r="G565">
        <v>1.4671198087391683E+18</v>
      </c>
      <c r="H565" t="s">
        <v>295</v>
      </c>
      <c r="I565" t="s">
        <v>296</v>
      </c>
      <c r="J565" t="s">
        <v>265</v>
      </c>
      <c r="K565" t="s">
        <v>3676</v>
      </c>
      <c r="L565" t="s">
        <v>272</v>
      </c>
      <c r="M565" t="s">
        <v>266</v>
      </c>
      <c r="N565" t="s">
        <v>3677</v>
      </c>
      <c r="O565" t="s">
        <v>3678</v>
      </c>
      <c r="P565">
        <v>0</v>
      </c>
      <c r="Q565">
        <v>0</v>
      </c>
      <c r="R565">
        <v>0</v>
      </c>
      <c r="S565" t="s">
        <v>300</v>
      </c>
      <c r="T565" t="s">
        <v>266</v>
      </c>
      <c r="U565" t="s">
        <v>3679</v>
      </c>
      <c r="V565" t="b">
        <v>0</v>
      </c>
      <c r="W565" t="s">
        <v>265</v>
      </c>
      <c r="X565">
        <v>1</v>
      </c>
      <c r="Y565" t="s">
        <v>3680</v>
      </c>
      <c r="Z565" t="s">
        <v>265</v>
      </c>
      <c r="AA565" t="s">
        <v>265</v>
      </c>
      <c r="AB565" t="s">
        <v>265</v>
      </c>
      <c r="AC565" t="s">
        <v>265</v>
      </c>
      <c r="AD565" t="s">
        <v>265</v>
      </c>
      <c r="AE565" t="s">
        <v>265</v>
      </c>
      <c r="AF565" t="s">
        <v>266</v>
      </c>
      <c r="AG565" t="s">
        <v>265</v>
      </c>
      <c r="AH565" t="s">
        <v>265</v>
      </c>
      <c r="AI565" t="s">
        <v>265</v>
      </c>
      <c r="AJ565" t="s">
        <v>265</v>
      </c>
      <c r="AL565" t="str">
        <f>IF(SUNA_AGENCY_EN[[#This Row],[relevancy_classification_english]]="Relevant","مناسب",IF(SUNA_AGENCY_EN[[#This Row],[relevancy_classification_english]]="Relevant","عَرَضِيّ",""))</f>
        <v/>
      </c>
      <c r="AN565" t="str">
        <f>IF(SUNA_AGENCY_EN[[#This Row],[sentiment_analysis_english]]="Negative","سلبي",IF(SUNA_AGENCY_EN[[#This Row],[sentiment_analysis_english]]="Neutral","حيادي",IF(SUNA_AGENCY_EN[[#This Row],[sentiment_analysis_english]]="Positive","إيجابي","")))</f>
        <v/>
      </c>
      <c r="AO565" t="str">
        <f>INDEX(TextClassificationList[],MATCH(SUNA_AGENCY_EN[[#This Row],[text_classification_arabic]],TextClassificationList[text_classification_arabic],0),1)</f>
        <v>Politics</v>
      </c>
      <c r="AP565" t="s">
        <v>174</v>
      </c>
      <c r="AQ565" t="e">
        <f>INDEX(TextClassificationList[],MATCH(SUNA_AGENCY_EN[[#This Row],[text_classification_arabic2]],TextClassificationList[text_classification_arabic],0),1)</f>
        <v>#N/A</v>
      </c>
      <c r="AS565" t="e">
        <f>INDEX(TextClassificationList[],MATCH(SUNA_AGENCY_EN[[#This Row],[text_classification_arabic3]],TextClassificationList[text_classification_arabic],0),1)</f>
        <v>#N/A</v>
      </c>
      <c r="AU565" t="e">
        <f>INDEX(TextClassificationList[],MATCH(SUNA_AGENCY_EN[[#This Row],[text_classification_arabic3]],TextClassificationList[text_classification_arabic],0),1)</f>
        <v>#N/A</v>
      </c>
      <c r="AW565" t="e">
        <f>INDEX(TextClassificationList[],MATCH(SUNA_AGENCY_EN[[#This Row],[text_classification_arabic5]],TextClassificationList[text_classification_arabic],0),1)</f>
        <v>#N/A</v>
      </c>
    </row>
    <row r="566" spans="1:49" x14ac:dyDescent="0.2">
      <c r="A566">
        <v>1.6009223744715858E+18</v>
      </c>
      <c r="B566">
        <v>1.6009223744715858E+18</v>
      </c>
      <c r="C566" t="s">
        <v>3681</v>
      </c>
      <c r="D566" s="1">
        <v>44903</v>
      </c>
      <c r="E566" s="2">
        <v>0.85893518518518519</v>
      </c>
      <c r="F566">
        <v>200</v>
      </c>
      <c r="G566">
        <v>1.4671198087391683E+18</v>
      </c>
      <c r="H566" t="s">
        <v>295</v>
      </c>
      <c r="I566" t="s">
        <v>296</v>
      </c>
      <c r="J566" t="s">
        <v>265</v>
      </c>
      <c r="K566" t="s">
        <v>3682</v>
      </c>
      <c r="L566" t="s">
        <v>272</v>
      </c>
      <c r="M566" t="s">
        <v>266</v>
      </c>
      <c r="N566" t="s">
        <v>3683</v>
      </c>
      <c r="O566" t="s">
        <v>3684</v>
      </c>
      <c r="P566">
        <v>0</v>
      </c>
      <c r="Q566">
        <v>0</v>
      </c>
      <c r="R566">
        <v>0</v>
      </c>
      <c r="S566" t="s">
        <v>300</v>
      </c>
      <c r="T566" t="s">
        <v>266</v>
      </c>
      <c r="U566" t="s">
        <v>3685</v>
      </c>
      <c r="V566" t="b">
        <v>0</v>
      </c>
      <c r="W566" t="s">
        <v>265</v>
      </c>
      <c r="X566">
        <v>1</v>
      </c>
      <c r="Y566" t="s">
        <v>3686</v>
      </c>
      <c r="Z566" t="s">
        <v>265</v>
      </c>
      <c r="AA566" t="s">
        <v>265</v>
      </c>
      <c r="AB566" t="s">
        <v>265</v>
      </c>
      <c r="AC566" t="s">
        <v>265</v>
      </c>
      <c r="AD566" t="s">
        <v>265</v>
      </c>
      <c r="AE566" t="s">
        <v>265</v>
      </c>
      <c r="AF566" t="s">
        <v>266</v>
      </c>
      <c r="AG566" t="s">
        <v>265</v>
      </c>
      <c r="AH566" t="s">
        <v>265</v>
      </c>
      <c r="AI566" t="s">
        <v>265</v>
      </c>
      <c r="AJ566" t="s">
        <v>265</v>
      </c>
      <c r="AL566" t="str">
        <f>IF(SUNA_AGENCY_EN[[#This Row],[relevancy_classification_english]]="Relevant","مناسب",IF(SUNA_AGENCY_EN[[#This Row],[relevancy_classification_english]]="Relevant","عَرَضِيّ",""))</f>
        <v/>
      </c>
      <c r="AN566" t="str">
        <f>IF(SUNA_AGENCY_EN[[#This Row],[sentiment_analysis_english]]="Negative","سلبي",IF(SUNA_AGENCY_EN[[#This Row],[sentiment_analysis_english]]="Neutral","حيادي",IF(SUNA_AGENCY_EN[[#This Row],[sentiment_analysis_english]]="Positive","إيجابي","")))</f>
        <v/>
      </c>
      <c r="AO566" t="str">
        <f>INDEX(TextClassificationList[],MATCH(SUNA_AGENCY_EN[[#This Row],[text_classification_arabic]],TextClassificationList[text_classification_arabic],0),1)</f>
        <v>Politics</v>
      </c>
      <c r="AP566" t="s">
        <v>174</v>
      </c>
      <c r="AQ566" t="e">
        <f>INDEX(TextClassificationList[],MATCH(SUNA_AGENCY_EN[[#This Row],[text_classification_arabic2]],TextClassificationList[text_classification_arabic],0),1)</f>
        <v>#N/A</v>
      </c>
      <c r="AS566" t="e">
        <f>INDEX(TextClassificationList[],MATCH(SUNA_AGENCY_EN[[#This Row],[text_classification_arabic3]],TextClassificationList[text_classification_arabic],0),1)</f>
        <v>#N/A</v>
      </c>
      <c r="AU566" t="e">
        <f>INDEX(TextClassificationList[],MATCH(SUNA_AGENCY_EN[[#This Row],[text_classification_arabic3]],TextClassificationList[text_classification_arabic],0),1)</f>
        <v>#N/A</v>
      </c>
      <c r="AW566" t="e">
        <f>INDEX(TextClassificationList[],MATCH(SUNA_AGENCY_EN[[#This Row],[text_classification_arabic5]],TextClassificationList[text_classification_arabic],0),1)</f>
        <v>#N/A</v>
      </c>
    </row>
    <row r="567" spans="1:49" hidden="1" x14ac:dyDescent="0.2">
      <c r="A567">
        <v>1.6009211825971651E+18</v>
      </c>
      <c r="B567">
        <v>1.6009211825971651E+18</v>
      </c>
      <c r="C567" t="s">
        <v>3687</v>
      </c>
      <c r="D567" s="1">
        <v>44903</v>
      </c>
      <c r="E567" s="2">
        <v>0.85564814814814816</v>
      </c>
      <c r="F567">
        <v>200</v>
      </c>
      <c r="G567">
        <v>1.4671198087391683E+18</v>
      </c>
      <c r="H567" t="s">
        <v>295</v>
      </c>
      <c r="I567" t="s">
        <v>296</v>
      </c>
      <c r="J567" t="s">
        <v>265</v>
      </c>
      <c r="K567" t="s">
        <v>3688</v>
      </c>
      <c r="L567" t="s">
        <v>272</v>
      </c>
      <c r="M567" t="s">
        <v>266</v>
      </c>
      <c r="N567" t="s">
        <v>3689</v>
      </c>
      <c r="O567" t="s">
        <v>3690</v>
      </c>
      <c r="P567">
        <v>0</v>
      </c>
      <c r="Q567">
        <v>0</v>
      </c>
      <c r="R567">
        <v>0</v>
      </c>
      <c r="S567" t="s">
        <v>300</v>
      </c>
      <c r="T567" t="s">
        <v>266</v>
      </c>
      <c r="U567" t="s">
        <v>3691</v>
      </c>
      <c r="V567" t="b">
        <v>0</v>
      </c>
      <c r="W567" t="s">
        <v>265</v>
      </c>
      <c r="X567">
        <v>1</v>
      </c>
      <c r="Y567" t="s">
        <v>3692</v>
      </c>
      <c r="Z567" t="s">
        <v>265</v>
      </c>
      <c r="AA567" t="s">
        <v>265</v>
      </c>
      <c r="AB567" t="s">
        <v>265</v>
      </c>
      <c r="AC567" t="s">
        <v>265</v>
      </c>
      <c r="AD567" t="s">
        <v>265</v>
      </c>
      <c r="AE567" t="s">
        <v>265</v>
      </c>
      <c r="AF567" t="s">
        <v>266</v>
      </c>
      <c r="AG567" t="s">
        <v>265</v>
      </c>
      <c r="AH567" t="s">
        <v>265</v>
      </c>
      <c r="AI567" t="s">
        <v>265</v>
      </c>
      <c r="AJ567" t="s">
        <v>265</v>
      </c>
      <c r="AK567" t="s">
        <v>267</v>
      </c>
      <c r="AL567" t="str">
        <f>IF(SUNA_AGENCY_EN[[#This Row],[relevancy_classification_english]]="Relevant","مناسب",IF(SUNA_AGENCY_EN[[#This Row],[relevancy_classification_english]]="Relevant","عَرَضِيّ",""))</f>
        <v>مناسب</v>
      </c>
      <c r="AM567" t="s">
        <v>269</v>
      </c>
      <c r="AN567" t="str">
        <f>IF(SUNA_AGENCY_EN[[#This Row],[sentiment_analysis_english]]="Negative","سلبي",IF(SUNA_AGENCY_EN[[#This Row],[sentiment_analysis_english]]="Neutral","حيادي",IF(SUNA_AGENCY_EN[[#This Row],[sentiment_analysis_english]]="Positive","إيجابي","")))</f>
        <v>إيجابي</v>
      </c>
      <c r="AO567" t="str">
        <f>INDEX(TextClassificationList[],MATCH(SUNA_AGENCY_EN[[#This Row],[text_classification_arabic]],TextClassificationList[text_classification_arabic],0),1)</f>
        <v>Agriculture - Food Security</v>
      </c>
      <c r="AP567" t="s">
        <v>22</v>
      </c>
      <c r="AQ567" t="e">
        <f>INDEX(TextClassificationList[],MATCH(SUNA_AGENCY_EN[[#This Row],[text_classification_arabic2]],TextClassificationList[text_classification_arabic],0),1)</f>
        <v>#N/A</v>
      </c>
      <c r="AS567" t="e">
        <f>INDEX(TextClassificationList[],MATCH(SUNA_AGENCY_EN[[#This Row],[text_classification_arabic3]],TextClassificationList[text_classification_arabic],0),1)</f>
        <v>#N/A</v>
      </c>
      <c r="AU567" t="e">
        <f>INDEX(TextClassificationList[],MATCH(SUNA_AGENCY_EN[[#This Row],[text_classification_arabic3]],TextClassificationList[text_classification_arabic],0),1)</f>
        <v>#N/A</v>
      </c>
      <c r="AW567" t="e">
        <f>INDEX(TextClassificationList[],MATCH(SUNA_AGENCY_EN[[#This Row],[text_classification_arabic5]],TextClassificationList[text_classification_arabic],0),1)</f>
        <v>#N/A</v>
      </c>
    </row>
    <row r="568" spans="1:49" hidden="1" x14ac:dyDescent="0.2">
      <c r="A568">
        <v>1.6009194977616609E+18</v>
      </c>
      <c r="B568">
        <v>1.6009194977616609E+18</v>
      </c>
      <c r="C568" t="s">
        <v>3693</v>
      </c>
      <c r="D568" s="1">
        <v>44903</v>
      </c>
      <c r="E568" s="2">
        <v>0.85099537037037032</v>
      </c>
      <c r="F568">
        <v>200</v>
      </c>
      <c r="G568">
        <v>1.4671198087391683E+18</v>
      </c>
      <c r="H568" t="s">
        <v>295</v>
      </c>
      <c r="I568" t="s">
        <v>296</v>
      </c>
      <c r="J568" t="s">
        <v>265</v>
      </c>
      <c r="K568" t="s">
        <v>3694</v>
      </c>
      <c r="L568" t="s">
        <v>272</v>
      </c>
      <c r="M568" t="s">
        <v>266</v>
      </c>
      <c r="N568" t="s">
        <v>3695</v>
      </c>
      <c r="O568" t="s">
        <v>3696</v>
      </c>
      <c r="P568">
        <v>0</v>
      </c>
      <c r="Q568">
        <v>0</v>
      </c>
      <c r="R568">
        <v>0</v>
      </c>
      <c r="S568" t="s">
        <v>300</v>
      </c>
      <c r="T568" t="s">
        <v>266</v>
      </c>
      <c r="U568" t="s">
        <v>3697</v>
      </c>
      <c r="V568" t="b">
        <v>0</v>
      </c>
      <c r="W568" t="s">
        <v>265</v>
      </c>
      <c r="X568">
        <v>1</v>
      </c>
      <c r="Y568" t="s">
        <v>3698</v>
      </c>
      <c r="Z568" t="s">
        <v>265</v>
      </c>
      <c r="AA568" t="s">
        <v>265</v>
      </c>
      <c r="AB568" t="s">
        <v>265</v>
      </c>
      <c r="AC568" t="s">
        <v>265</v>
      </c>
      <c r="AD568" t="s">
        <v>265</v>
      </c>
      <c r="AE568" t="s">
        <v>265</v>
      </c>
      <c r="AF568" t="s">
        <v>266</v>
      </c>
      <c r="AG568" t="s">
        <v>265</v>
      </c>
      <c r="AH568" t="s">
        <v>265</v>
      </c>
      <c r="AI568" t="s">
        <v>265</v>
      </c>
      <c r="AJ568" t="s">
        <v>265</v>
      </c>
      <c r="AK568" t="s">
        <v>267</v>
      </c>
      <c r="AL568" t="str">
        <f>IF(SUNA_AGENCY_EN[[#This Row],[relevancy_classification_english]]="Relevant","مناسب",IF(SUNA_AGENCY_EN[[#This Row],[relevancy_classification_english]]="Relevant","عَرَضِيّ",""))</f>
        <v>مناسب</v>
      </c>
      <c r="AM568" t="s">
        <v>269</v>
      </c>
      <c r="AN568" t="str">
        <f>IF(SUNA_AGENCY_EN[[#This Row],[sentiment_analysis_english]]="Negative","سلبي",IF(SUNA_AGENCY_EN[[#This Row],[sentiment_analysis_english]]="Neutral","حيادي",IF(SUNA_AGENCY_EN[[#This Row],[sentiment_analysis_english]]="Positive","إيجابي","")))</f>
        <v>إيجابي</v>
      </c>
      <c r="AO568" t="str">
        <f>INDEX(TextClassificationList[],MATCH(SUNA_AGENCY_EN[[#This Row],[text_classification_arabic]],TextClassificationList[text_classification_arabic],0),1)</f>
        <v>Economic Development</v>
      </c>
      <c r="AP568" t="s">
        <v>72</v>
      </c>
      <c r="AQ568" t="e">
        <f>INDEX(TextClassificationList[],MATCH(SUNA_AGENCY_EN[[#This Row],[text_classification_arabic2]],TextClassificationList[text_classification_arabic],0),1)</f>
        <v>#N/A</v>
      </c>
      <c r="AS568" t="e">
        <f>INDEX(TextClassificationList[],MATCH(SUNA_AGENCY_EN[[#This Row],[text_classification_arabic3]],TextClassificationList[text_classification_arabic],0),1)</f>
        <v>#N/A</v>
      </c>
      <c r="AU568" t="e">
        <f>INDEX(TextClassificationList[],MATCH(SUNA_AGENCY_EN[[#This Row],[text_classification_arabic3]],TextClassificationList[text_classification_arabic],0),1)</f>
        <v>#N/A</v>
      </c>
      <c r="AW568" t="e">
        <f>INDEX(TextClassificationList[],MATCH(SUNA_AGENCY_EN[[#This Row],[text_classification_arabic5]],TextClassificationList[text_classification_arabic],0),1)</f>
        <v>#N/A</v>
      </c>
    </row>
    <row r="569" spans="1:49" x14ac:dyDescent="0.2">
      <c r="A569">
        <v>1.6009181837912351E+18</v>
      </c>
      <c r="B569">
        <v>1.6009181837912351E+18</v>
      </c>
      <c r="C569" t="s">
        <v>3699</v>
      </c>
      <c r="D569" s="1">
        <v>44903</v>
      </c>
      <c r="E569" s="2">
        <v>0.84737268518518516</v>
      </c>
      <c r="F569">
        <v>200</v>
      </c>
      <c r="G569">
        <v>1.4671198087391683E+18</v>
      </c>
      <c r="H569" t="s">
        <v>295</v>
      </c>
      <c r="I569" t="s">
        <v>296</v>
      </c>
      <c r="J569" t="s">
        <v>265</v>
      </c>
      <c r="K569" t="s">
        <v>3700</v>
      </c>
      <c r="L569" t="s">
        <v>287</v>
      </c>
      <c r="M569" t="s">
        <v>266</v>
      </c>
      <c r="N569" t="s">
        <v>3701</v>
      </c>
      <c r="O569" t="s">
        <v>3702</v>
      </c>
      <c r="P569">
        <v>0</v>
      </c>
      <c r="Q569">
        <v>0</v>
      </c>
      <c r="R569">
        <v>2</v>
      </c>
      <c r="S569" t="s">
        <v>300</v>
      </c>
      <c r="T569" t="s">
        <v>266</v>
      </c>
      <c r="U569" t="s">
        <v>3703</v>
      </c>
      <c r="V569" t="b">
        <v>0</v>
      </c>
      <c r="W569" t="s">
        <v>265</v>
      </c>
      <c r="X569">
        <v>1</v>
      </c>
      <c r="Y569" t="s">
        <v>3704</v>
      </c>
      <c r="Z569" t="s">
        <v>265</v>
      </c>
      <c r="AA569" t="s">
        <v>265</v>
      </c>
      <c r="AB569" t="s">
        <v>265</v>
      </c>
      <c r="AC569" t="s">
        <v>265</v>
      </c>
      <c r="AD569" t="s">
        <v>265</v>
      </c>
      <c r="AE569" t="s">
        <v>265</v>
      </c>
      <c r="AF569" t="s">
        <v>266</v>
      </c>
      <c r="AG569" t="s">
        <v>265</v>
      </c>
      <c r="AH569" t="s">
        <v>265</v>
      </c>
      <c r="AI569" t="s">
        <v>265</v>
      </c>
      <c r="AJ569" t="s">
        <v>265</v>
      </c>
      <c r="AL569" t="str">
        <f>IF(SUNA_AGENCY_EN[[#This Row],[relevancy_classification_english]]="Relevant","مناسب",IF(SUNA_AGENCY_EN[[#This Row],[relevancy_classification_english]]="Relevant","عَرَضِيّ",""))</f>
        <v/>
      </c>
      <c r="AN569" t="str">
        <f>IF(SUNA_AGENCY_EN[[#This Row],[sentiment_analysis_english]]="Negative","سلبي",IF(SUNA_AGENCY_EN[[#This Row],[sentiment_analysis_english]]="Neutral","حيادي",IF(SUNA_AGENCY_EN[[#This Row],[sentiment_analysis_english]]="Positive","إيجابي","")))</f>
        <v/>
      </c>
      <c r="AO569" t="str">
        <f>INDEX(TextClassificationList[],MATCH(SUNA_AGENCY_EN[[#This Row],[text_classification_arabic]],TextClassificationList[text_classification_arabic],0),1)</f>
        <v>Politics</v>
      </c>
      <c r="AP569" t="s">
        <v>174</v>
      </c>
      <c r="AQ569" t="e">
        <f>INDEX(TextClassificationList[],MATCH(SUNA_AGENCY_EN[[#This Row],[text_classification_arabic2]],TextClassificationList[text_classification_arabic],0),1)</f>
        <v>#N/A</v>
      </c>
      <c r="AS569" t="e">
        <f>INDEX(TextClassificationList[],MATCH(SUNA_AGENCY_EN[[#This Row],[text_classification_arabic3]],TextClassificationList[text_classification_arabic],0),1)</f>
        <v>#N/A</v>
      </c>
      <c r="AU569" t="e">
        <f>INDEX(TextClassificationList[],MATCH(SUNA_AGENCY_EN[[#This Row],[text_classification_arabic3]],TextClassificationList[text_classification_arabic],0),1)</f>
        <v>#N/A</v>
      </c>
      <c r="AW569" t="e">
        <f>INDEX(TextClassificationList[],MATCH(SUNA_AGENCY_EN[[#This Row],[text_classification_arabic5]],TextClassificationList[text_classification_arabic],0),1)</f>
        <v>#N/A</v>
      </c>
    </row>
    <row r="570" spans="1:49" x14ac:dyDescent="0.2">
      <c r="A570">
        <v>1.6009169948317901E+18</v>
      </c>
      <c r="B570">
        <v>1.6009169948317901E+18</v>
      </c>
      <c r="C570" t="s">
        <v>3705</v>
      </c>
      <c r="D570" s="1">
        <v>44903</v>
      </c>
      <c r="E570" s="2">
        <v>0.84408564814814813</v>
      </c>
      <c r="F570">
        <v>200</v>
      </c>
      <c r="G570">
        <v>1.4671198087391683E+18</v>
      </c>
      <c r="H570" t="s">
        <v>295</v>
      </c>
      <c r="I570" t="s">
        <v>296</v>
      </c>
      <c r="J570" t="s">
        <v>265</v>
      </c>
      <c r="K570" t="s">
        <v>3706</v>
      </c>
      <c r="L570" t="s">
        <v>272</v>
      </c>
      <c r="M570" t="s">
        <v>266</v>
      </c>
      <c r="N570" t="s">
        <v>3707</v>
      </c>
      <c r="O570" t="s">
        <v>3708</v>
      </c>
      <c r="P570">
        <v>0</v>
      </c>
      <c r="Q570">
        <v>0</v>
      </c>
      <c r="R570">
        <v>0</v>
      </c>
      <c r="S570" t="s">
        <v>300</v>
      </c>
      <c r="T570" t="s">
        <v>266</v>
      </c>
      <c r="U570" t="s">
        <v>3709</v>
      </c>
      <c r="V570" t="b">
        <v>0</v>
      </c>
      <c r="W570" t="s">
        <v>265</v>
      </c>
      <c r="X570">
        <v>1</v>
      </c>
      <c r="Y570" t="s">
        <v>3710</v>
      </c>
      <c r="Z570" t="s">
        <v>265</v>
      </c>
      <c r="AA570" t="s">
        <v>265</v>
      </c>
      <c r="AB570" t="s">
        <v>265</v>
      </c>
      <c r="AC570" t="s">
        <v>265</v>
      </c>
      <c r="AD570" t="s">
        <v>265</v>
      </c>
      <c r="AE570" t="s">
        <v>265</v>
      </c>
      <c r="AF570" t="s">
        <v>266</v>
      </c>
      <c r="AG570" t="s">
        <v>265</v>
      </c>
      <c r="AH570" t="s">
        <v>265</v>
      </c>
      <c r="AI570" t="s">
        <v>265</v>
      </c>
      <c r="AJ570" t="s">
        <v>265</v>
      </c>
      <c r="AL570" t="str">
        <f>IF(SUNA_AGENCY_EN[[#This Row],[relevancy_classification_english]]="Relevant","مناسب",IF(SUNA_AGENCY_EN[[#This Row],[relevancy_classification_english]]="Relevant","عَرَضِيّ",""))</f>
        <v/>
      </c>
      <c r="AN570" t="str">
        <f>IF(SUNA_AGENCY_EN[[#This Row],[sentiment_analysis_english]]="Negative","سلبي",IF(SUNA_AGENCY_EN[[#This Row],[sentiment_analysis_english]]="Neutral","حيادي",IF(SUNA_AGENCY_EN[[#This Row],[sentiment_analysis_english]]="Positive","إيجابي","")))</f>
        <v/>
      </c>
      <c r="AO570" t="str">
        <f>INDEX(TextClassificationList[],MATCH(SUNA_AGENCY_EN[[#This Row],[text_classification_arabic]],TextClassificationList[text_classification_arabic],0),1)</f>
        <v>Politics</v>
      </c>
      <c r="AP570" t="s">
        <v>174</v>
      </c>
      <c r="AQ570" t="e">
        <f>INDEX(TextClassificationList[],MATCH(SUNA_AGENCY_EN[[#This Row],[text_classification_arabic2]],TextClassificationList[text_classification_arabic],0),1)</f>
        <v>#N/A</v>
      </c>
      <c r="AS570" t="e">
        <f>INDEX(TextClassificationList[],MATCH(SUNA_AGENCY_EN[[#This Row],[text_classification_arabic3]],TextClassificationList[text_classification_arabic],0),1)</f>
        <v>#N/A</v>
      </c>
      <c r="AU570" t="e">
        <f>INDEX(TextClassificationList[],MATCH(SUNA_AGENCY_EN[[#This Row],[text_classification_arabic3]],TextClassificationList[text_classification_arabic],0),1)</f>
        <v>#N/A</v>
      </c>
      <c r="AW570" t="e">
        <f>INDEX(TextClassificationList[],MATCH(SUNA_AGENCY_EN[[#This Row],[text_classification_arabic5]],TextClassificationList[text_classification_arabic],0),1)</f>
        <v>#N/A</v>
      </c>
    </row>
    <row r="571" spans="1:49" x14ac:dyDescent="0.2">
      <c r="A571">
        <v>1.6009163038037484E+18</v>
      </c>
      <c r="B571">
        <v>1.6009163038037484E+18</v>
      </c>
      <c r="C571" t="s">
        <v>3711</v>
      </c>
      <c r="D571" s="1">
        <v>44903</v>
      </c>
      <c r="E571" s="2">
        <v>0.84218749999999998</v>
      </c>
      <c r="F571">
        <v>200</v>
      </c>
      <c r="G571">
        <v>1.4671198087391683E+18</v>
      </c>
      <c r="H571" t="s">
        <v>295</v>
      </c>
      <c r="I571" t="s">
        <v>296</v>
      </c>
      <c r="J571" t="s">
        <v>265</v>
      </c>
      <c r="K571" t="s">
        <v>3712</v>
      </c>
      <c r="L571" t="s">
        <v>272</v>
      </c>
      <c r="M571" t="s">
        <v>266</v>
      </c>
      <c r="N571" t="s">
        <v>3713</v>
      </c>
      <c r="O571" t="s">
        <v>3714</v>
      </c>
      <c r="P571">
        <v>0</v>
      </c>
      <c r="Q571">
        <v>0</v>
      </c>
      <c r="R571">
        <v>0</v>
      </c>
      <c r="S571" t="s">
        <v>300</v>
      </c>
      <c r="T571" t="s">
        <v>266</v>
      </c>
      <c r="U571" t="s">
        <v>3715</v>
      </c>
      <c r="V571" t="b">
        <v>0</v>
      </c>
      <c r="W571" t="s">
        <v>265</v>
      </c>
      <c r="X571">
        <v>1</v>
      </c>
      <c r="Y571" t="s">
        <v>3716</v>
      </c>
      <c r="Z571" t="s">
        <v>265</v>
      </c>
      <c r="AA571" t="s">
        <v>265</v>
      </c>
      <c r="AB571" t="s">
        <v>265</v>
      </c>
      <c r="AC571" t="s">
        <v>265</v>
      </c>
      <c r="AD571" t="s">
        <v>265</v>
      </c>
      <c r="AE571" t="s">
        <v>265</v>
      </c>
      <c r="AF571" t="s">
        <v>266</v>
      </c>
      <c r="AG571" t="s">
        <v>265</v>
      </c>
      <c r="AH571" t="s">
        <v>265</v>
      </c>
      <c r="AI571" t="s">
        <v>265</v>
      </c>
      <c r="AJ571" t="s">
        <v>265</v>
      </c>
      <c r="AL571" t="str">
        <f>IF(SUNA_AGENCY_EN[[#This Row],[relevancy_classification_english]]="Relevant","مناسب",IF(SUNA_AGENCY_EN[[#This Row],[relevancy_classification_english]]="Relevant","عَرَضِيّ",""))</f>
        <v/>
      </c>
      <c r="AN571" t="str">
        <f>IF(SUNA_AGENCY_EN[[#This Row],[sentiment_analysis_english]]="Negative","سلبي",IF(SUNA_AGENCY_EN[[#This Row],[sentiment_analysis_english]]="Neutral","حيادي",IF(SUNA_AGENCY_EN[[#This Row],[sentiment_analysis_english]]="Positive","إيجابي","")))</f>
        <v/>
      </c>
      <c r="AO571" t="str">
        <f>INDEX(TextClassificationList[],MATCH(SUNA_AGENCY_EN[[#This Row],[text_classification_arabic]],TextClassificationList[text_classification_arabic],0),1)</f>
        <v>Politics</v>
      </c>
      <c r="AP571" t="s">
        <v>174</v>
      </c>
      <c r="AQ571" t="e">
        <f>INDEX(TextClassificationList[],MATCH(SUNA_AGENCY_EN[[#This Row],[text_classification_arabic2]],TextClassificationList[text_classification_arabic],0),1)</f>
        <v>#N/A</v>
      </c>
      <c r="AS571" t="e">
        <f>INDEX(TextClassificationList[],MATCH(SUNA_AGENCY_EN[[#This Row],[text_classification_arabic3]],TextClassificationList[text_classification_arabic],0),1)</f>
        <v>#N/A</v>
      </c>
      <c r="AU571" t="e">
        <f>INDEX(TextClassificationList[],MATCH(SUNA_AGENCY_EN[[#This Row],[text_classification_arabic3]],TextClassificationList[text_classification_arabic],0),1)</f>
        <v>#N/A</v>
      </c>
      <c r="AW571" t="e">
        <f>INDEX(TextClassificationList[],MATCH(SUNA_AGENCY_EN[[#This Row],[text_classification_arabic5]],TextClassificationList[text_classification_arabic],0),1)</f>
        <v>#N/A</v>
      </c>
    </row>
    <row r="572" spans="1:49" x14ac:dyDescent="0.2">
      <c r="A572">
        <v>1.6009159694754202E+18</v>
      </c>
      <c r="B572">
        <v>1.6009159694754202E+18</v>
      </c>
      <c r="C572" t="s">
        <v>3717</v>
      </c>
      <c r="D572" s="1">
        <v>44903</v>
      </c>
      <c r="E572" s="2">
        <v>0.84126157407407409</v>
      </c>
      <c r="F572">
        <v>200</v>
      </c>
      <c r="G572">
        <v>1.4671198087391683E+18</v>
      </c>
      <c r="H572" t="s">
        <v>295</v>
      </c>
      <c r="I572" t="s">
        <v>296</v>
      </c>
      <c r="J572" t="s">
        <v>265</v>
      </c>
      <c r="K572" t="s">
        <v>3718</v>
      </c>
      <c r="L572" t="s">
        <v>272</v>
      </c>
      <c r="M572" t="s">
        <v>266</v>
      </c>
      <c r="N572" t="s">
        <v>3719</v>
      </c>
      <c r="O572" t="s">
        <v>3720</v>
      </c>
      <c r="P572">
        <v>0</v>
      </c>
      <c r="Q572">
        <v>0</v>
      </c>
      <c r="R572">
        <v>0</v>
      </c>
      <c r="S572" t="s">
        <v>300</v>
      </c>
      <c r="T572" t="s">
        <v>266</v>
      </c>
      <c r="U572" t="s">
        <v>3721</v>
      </c>
      <c r="V572" t="b">
        <v>0</v>
      </c>
      <c r="W572" t="s">
        <v>265</v>
      </c>
      <c r="X572">
        <v>1</v>
      </c>
      <c r="Y572" t="s">
        <v>3722</v>
      </c>
      <c r="Z572" t="s">
        <v>265</v>
      </c>
      <c r="AA572" t="s">
        <v>265</v>
      </c>
      <c r="AB572" t="s">
        <v>265</v>
      </c>
      <c r="AC572" t="s">
        <v>265</v>
      </c>
      <c r="AD572" t="s">
        <v>265</v>
      </c>
      <c r="AE572" t="s">
        <v>265</v>
      </c>
      <c r="AF572" t="s">
        <v>266</v>
      </c>
      <c r="AG572" t="s">
        <v>265</v>
      </c>
      <c r="AH572" t="s">
        <v>265</v>
      </c>
      <c r="AI572" t="s">
        <v>265</v>
      </c>
      <c r="AJ572" t="s">
        <v>265</v>
      </c>
      <c r="AL572" t="str">
        <f>IF(SUNA_AGENCY_EN[[#This Row],[relevancy_classification_english]]="Relevant","مناسب",IF(SUNA_AGENCY_EN[[#This Row],[relevancy_classification_english]]="Relevant","عَرَضِيّ",""))</f>
        <v/>
      </c>
      <c r="AN572" t="str">
        <f>IF(SUNA_AGENCY_EN[[#This Row],[sentiment_analysis_english]]="Negative","سلبي",IF(SUNA_AGENCY_EN[[#This Row],[sentiment_analysis_english]]="Neutral","حيادي",IF(SUNA_AGENCY_EN[[#This Row],[sentiment_analysis_english]]="Positive","إيجابي","")))</f>
        <v/>
      </c>
      <c r="AO572" t="str">
        <f>INDEX(TextClassificationList[],MATCH(SUNA_AGENCY_EN[[#This Row],[text_classification_arabic]],TextClassificationList[text_classification_arabic],0),1)</f>
        <v>Politics</v>
      </c>
      <c r="AP572" t="s">
        <v>174</v>
      </c>
      <c r="AQ572" t="e">
        <f>INDEX(TextClassificationList[],MATCH(SUNA_AGENCY_EN[[#This Row],[text_classification_arabic2]],TextClassificationList[text_classification_arabic],0),1)</f>
        <v>#N/A</v>
      </c>
      <c r="AS572" t="e">
        <f>INDEX(TextClassificationList[],MATCH(SUNA_AGENCY_EN[[#This Row],[text_classification_arabic3]],TextClassificationList[text_classification_arabic],0),1)</f>
        <v>#N/A</v>
      </c>
      <c r="AU572" t="e">
        <f>INDEX(TextClassificationList[],MATCH(SUNA_AGENCY_EN[[#This Row],[text_classification_arabic3]],TextClassificationList[text_classification_arabic],0),1)</f>
        <v>#N/A</v>
      </c>
      <c r="AW572" t="e">
        <f>INDEX(TextClassificationList[],MATCH(SUNA_AGENCY_EN[[#This Row],[text_classification_arabic5]],TextClassificationList[text_classification_arabic],0),1)</f>
        <v>#N/A</v>
      </c>
    </row>
    <row r="573" spans="1:49" x14ac:dyDescent="0.2">
      <c r="A573">
        <v>1.600915480344236E+18</v>
      </c>
      <c r="B573">
        <v>1.600915480344236E+18</v>
      </c>
      <c r="C573" t="s">
        <v>3723</v>
      </c>
      <c r="D573" s="1">
        <v>44903</v>
      </c>
      <c r="E573" s="2">
        <v>0.83990740740740744</v>
      </c>
      <c r="F573">
        <v>200</v>
      </c>
      <c r="G573">
        <v>1.4671198087391683E+18</v>
      </c>
      <c r="H573" t="s">
        <v>295</v>
      </c>
      <c r="I573" t="s">
        <v>296</v>
      </c>
      <c r="J573" t="s">
        <v>265</v>
      </c>
      <c r="K573" t="s">
        <v>3724</v>
      </c>
      <c r="L573" t="s">
        <v>272</v>
      </c>
      <c r="M573" t="s">
        <v>266</v>
      </c>
      <c r="N573" t="s">
        <v>3725</v>
      </c>
      <c r="O573" t="s">
        <v>3726</v>
      </c>
      <c r="P573">
        <v>0</v>
      </c>
      <c r="Q573">
        <v>0</v>
      </c>
      <c r="R573">
        <v>1</v>
      </c>
      <c r="S573" t="s">
        <v>300</v>
      </c>
      <c r="T573" t="s">
        <v>266</v>
      </c>
      <c r="U573" t="s">
        <v>3727</v>
      </c>
      <c r="V573" t="b">
        <v>0</v>
      </c>
      <c r="W573" t="s">
        <v>265</v>
      </c>
      <c r="X573">
        <v>1</v>
      </c>
      <c r="Y573" t="s">
        <v>3728</v>
      </c>
      <c r="Z573" t="s">
        <v>265</v>
      </c>
      <c r="AA573" t="s">
        <v>265</v>
      </c>
      <c r="AB573" t="s">
        <v>265</v>
      </c>
      <c r="AC573" t="s">
        <v>265</v>
      </c>
      <c r="AD573" t="s">
        <v>265</v>
      </c>
      <c r="AE573" t="s">
        <v>265</v>
      </c>
      <c r="AF573" t="s">
        <v>266</v>
      </c>
      <c r="AG573" t="s">
        <v>265</v>
      </c>
      <c r="AH573" t="s">
        <v>265</v>
      </c>
      <c r="AI573" t="s">
        <v>265</v>
      </c>
      <c r="AJ573" t="s">
        <v>265</v>
      </c>
      <c r="AL573" t="str">
        <f>IF(SUNA_AGENCY_EN[[#This Row],[relevancy_classification_english]]="Relevant","مناسب",IF(SUNA_AGENCY_EN[[#This Row],[relevancy_classification_english]]="Relevant","عَرَضِيّ",""))</f>
        <v/>
      </c>
      <c r="AN573" t="str">
        <f>IF(SUNA_AGENCY_EN[[#This Row],[sentiment_analysis_english]]="Negative","سلبي",IF(SUNA_AGENCY_EN[[#This Row],[sentiment_analysis_english]]="Neutral","حيادي",IF(SUNA_AGENCY_EN[[#This Row],[sentiment_analysis_english]]="Positive","إيجابي","")))</f>
        <v/>
      </c>
      <c r="AO573" t="str">
        <f>INDEX(TextClassificationList[],MATCH(SUNA_AGENCY_EN[[#This Row],[text_classification_arabic]],TextClassificationList[text_classification_arabic],0),1)</f>
        <v>Politics</v>
      </c>
      <c r="AP573" t="s">
        <v>174</v>
      </c>
      <c r="AQ573" t="e">
        <f>INDEX(TextClassificationList[],MATCH(SUNA_AGENCY_EN[[#This Row],[text_classification_arabic2]],TextClassificationList[text_classification_arabic],0),1)</f>
        <v>#N/A</v>
      </c>
      <c r="AS573" t="e">
        <f>INDEX(TextClassificationList[],MATCH(SUNA_AGENCY_EN[[#This Row],[text_classification_arabic3]],TextClassificationList[text_classification_arabic],0),1)</f>
        <v>#N/A</v>
      </c>
      <c r="AU573" t="e">
        <f>INDEX(TextClassificationList[],MATCH(SUNA_AGENCY_EN[[#This Row],[text_classification_arabic3]],TextClassificationList[text_classification_arabic],0),1)</f>
        <v>#N/A</v>
      </c>
      <c r="AW573" t="e">
        <f>INDEX(TextClassificationList[],MATCH(SUNA_AGENCY_EN[[#This Row],[text_classification_arabic5]],TextClassificationList[text_classification_arabic],0),1)</f>
        <v>#N/A</v>
      </c>
    </row>
    <row r="574" spans="1:49" x14ac:dyDescent="0.2">
      <c r="A574">
        <v>1.6009145601980047E+18</v>
      </c>
      <c r="B574">
        <v>1.6009145601980047E+18</v>
      </c>
      <c r="C574" t="s">
        <v>3729</v>
      </c>
      <c r="D574" s="1">
        <v>44903</v>
      </c>
      <c r="E574" s="2">
        <v>0.83737268518518515</v>
      </c>
      <c r="F574">
        <v>200</v>
      </c>
      <c r="G574">
        <v>1.4671198087391683E+18</v>
      </c>
      <c r="H574" t="s">
        <v>295</v>
      </c>
      <c r="I574" t="s">
        <v>296</v>
      </c>
      <c r="J574" t="s">
        <v>265</v>
      </c>
      <c r="K574" t="s">
        <v>3730</v>
      </c>
      <c r="L574" t="s">
        <v>272</v>
      </c>
      <c r="M574" t="s">
        <v>266</v>
      </c>
      <c r="N574" t="s">
        <v>3731</v>
      </c>
      <c r="O574" t="s">
        <v>3732</v>
      </c>
      <c r="P574">
        <v>0</v>
      </c>
      <c r="Q574">
        <v>0</v>
      </c>
      <c r="R574">
        <v>0</v>
      </c>
      <c r="S574" t="s">
        <v>300</v>
      </c>
      <c r="T574" t="s">
        <v>266</v>
      </c>
      <c r="U574" t="s">
        <v>3733</v>
      </c>
      <c r="V574" t="b">
        <v>0</v>
      </c>
      <c r="W574" t="s">
        <v>265</v>
      </c>
      <c r="X574">
        <v>1</v>
      </c>
      <c r="Y574" t="s">
        <v>3734</v>
      </c>
      <c r="Z574" t="s">
        <v>265</v>
      </c>
      <c r="AA574" t="s">
        <v>265</v>
      </c>
      <c r="AB574" t="s">
        <v>265</v>
      </c>
      <c r="AC574" t="s">
        <v>265</v>
      </c>
      <c r="AD574" t="s">
        <v>265</v>
      </c>
      <c r="AE574" t="s">
        <v>265</v>
      </c>
      <c r="AF574" t="s">
        <v>266</v>
      </c>
      <c r="AG574" t="s">
        <v>265</v>
      </c>
      <c r="AH574" t="s">
        <v>265</v>
      </c>
      <c r="AI574" t="s">
        <v>265</v>
      </c>
      <c r="AJ574" t="s">
        <v>265</v>
      </c>
      <c r="AL574" t="str">
        <f>IF(SUNA_AGENCY_EN[[#This Row],[relevancy_classification_english]]="Relevant","مناسب",IF(SUNA_AGENCY_EN[[#This Row],[relevancy_classification_english]]="Relevant","عَرَضِيّ",""))</f>
        <v/>
      </c>
      <c r="AN574" t="str">
        <f>IF(SUNA_AGENCY_EN[[#This Row],[sentiment_analysis_english]]="Negative","سلبي",IF(SUNA_AGENCY_EN[[#This Row],[sentiment_analysis_english]]="Neutral","حيادي",IF(SUNA_AGENCY_EN[[#This Row],[sentiment_analysis_english]]="Positive","إيجابي","")))</f>
        <v/>
      </c>
      <c r="AO574" t="str">
        <f>INDEX(TextClassificationList[],MATCH(SUNA_AGENCY_EN[[#This Row],[text_classification_arabic]],TextClassificationList[text_classification_arabic],0),1)</f>
        <v>Politics</v>
      </c>
      <c r="AP574" t="s">
        <v>174</v>
      </c>
      <c r="AQ574" t="e">
        <f>INDEX(TextClassificationList[],MATCH(SUNA_AGENCY_EN[[#This Row],[text_classification_arabic2]],TextClassificationList[text_classification_arabic],0),1)</f>
        <v>#N/A</v>
      </c>
      <c r="AS574" t="e">
        <f>INDEX(TextClassificationList[],MATCH(SUNA_AGENCY_EN[[#This Row],[text_classification_arabic3]],TextClassificationList[text_classification_arabic],0),1)</f>
        <v>#N/A</v>
      </c>
      <c r="AU574" t="e">
        <f>INDEX(TextClassificationList[],MATCH(SUNA_AGENCY_EN[[#This Row],[text_classification_arabic3]],TextClassificationList[text_classification_arabic],0),1)</f>
        <v>#N/A</v>
      </c>
      <c r="AW574" t="e">
        <f>INDEX(TextClassificationList[],MATCH(SUNA_AGENCY_EN[[#This Row],[text_classification_arabic5]],TextClassificationList[text_classification_arabic],0),1)</f>
        <v>#N/A</v>
      </c>
    </row>
    <row r="575" spans="1:49" x14ac:dyDescent="0.2">
      <c r="A575">
        <v>1.6009123452028477E+18</v>
      </c>
      <c r="B575">
        <v>1.6009123452028477E+18</v>
      </c>
      <c r="C575" t="s">
        <v>3735</v>
      </c>
      <c r="D575" s="1">
        <v>44903</v>
      </c>
      <c r="E575" s="2">
        <v>0.83126157407407408</v>
      </c>
      <c r="F575">
        <v>200</v>
      </c>
      <c r="G575">
        <v>1.4671198087391683E+18</v>
      </c>
      <c r="H575" t="s">
        <v>295</v>
      </c>
      <c r="I575" t="s">
        <v>296</v>
      </c>
      <c r="J575" t="s">
        <v>265</v>
      </c>
      <c r="K575" t="s">
        <v>3736</v>
      </c>
      <c r="L575" t="s">
        <v>272</v>
      </c>
      <c r="M575" t="s">
        <v>266</v>
      </c>
      <c r="N575" t="s">
        <v>3737</v>
      </c>
      <c r="O575" t="s">
        <v>3738</v>
      </c>
      <c r="P575">
        <v>0</v>
      </c>
      <c r="Q575">
        <v>0</v>
      </c>
      <c r="R575">
        <v>0</v>
      </c>
      <c r="S575" t="s">
        <v>300</v>
      </c>
      <c r="T575" t="s">
        <v>266</v>
      </c>
      <c r="U575" t="s">
        <v>3739</v>
      </c>
      <c r="V575" t="b">
        <v>0</v>
      </c>
      <c r="W575" t="s">
        <v>265</v>
      </c>
      <c r="X575">
        <v>1</v>
      </c>
      <c r="Y575" t="s">
        <v>3740</v>
      </c>
      <c r="Z575" t="s">
        <v>265</v>
      </c>
      <c r="AA575" t="s">
        <v>265</v>
      </c>
      <c r="AB575" t="s">
        <v>265</v>
      </c>
      <c r="AC575" t="s">
        <v>265</v>
      </c>
      <c r="AD575" t="s">
        <v>265</v>
      </c>
      <c r="AE575" t="s">
        <v>265</v>
      </c>
      <c r="AF575" t="s">
        <v>266</v>
      </c>
      <c r="AG575" t="s">
        <v>265</v>
      </c>
      <c r="AH575" t="s">
        <v>265</v>
      </c>
      <c r="AI575" t="s">
        <v>265</v>
      </c>
      <c r="AJ575" t="s">
        <v>265</v>
      </c>
      <c r="AL575" t="str">
        <f>IF(SUNA_AGENCY_EN[[#This Row],[relevancy_classification_english]]="Relevant","مناسب",IF(SUNA_AGENCY_EN[[#This Row],[relevancy_classification_english]]="Relevant","عَرَضِيّ",""))</f>
        <v/>
      </c>
      <c r="AN575" t="str">
        <f>IF(SUNA_AGENCY_EN[[#This Row],[sentiment_analysis_english]]="Negative","سلبي",IF(SUNA_AGENCY_EN[[#This Row],[sentiment_analysis_english]]="Neutral","حيادي",IF(SUNA_AGENCY_EN[[#This Row],[sentiment_analysis_english]]="Positive","إيجابي","")))</f>
        <v/>
      </c>
      <c r="AO575" t="str">
        <f>INDEX(TextClassificationList[],MATCH(SUNA_AGENCY_EN[[#This Row],[text_classification_arabic]],TextClassificationList[text_classification_arabic],0),1)</f>
        <v>Politics</v>
      </c>
      <c r="AP575" t="s">
        <v>174</v>
      </c>
      <c r="AQ575" t="e">
        <f>INDEX(TextClassificationList[],MATCH(SUNA_AGENCY_EN[[#This Row],[text_classification_arabic2]],TextClassificationList[text_classification_arabic],0),1)</f>
        <v>#N/A</v>
      </c>
      <c r="AS575" t="e">
        <f>INDEX(TextClassificationList[],MATCH(SUNA_AGENCY_EN[[#This Row],[text_classification_arabic3]],TextClassificationList[text_classification_arabic],0),1)</f>
        <v>#N/A</v>
      </c>
      <c r="AU575" t="e">
        <f>INDEX(TextClassificationList[],MATCH(SUNA_AGENCY_EN[[#This Row],[text_classification_arabic3]],TextClassificationList[text_classification_arabic],0),1)</f>
        <v>#N/A</v>
      </c>
      <c r="AW575" t="e">
        <f>INDEX(TextClassificationList[],MATCH(SUNA_AGENCY_EN[[#This Row],[text_classification_arabic5]],TextClassificationList[text_classification_arabic],0),1)</f>
        <v>#N/A</v>
      </c>
    </row>
    <row r="576" spans="1:49" x14ac:dyDescent="0.2">
      <c r="A576">
        <v>1.6004814466611651E+18</v>
      </c>
      <c r="B576">
        <v>1.6004814466611651E+18</v>
      </c>
      <c r="C576" t="s">
        <v>3741</v>
      </c>
      <c r="D576" s="1">
        <v>44902</v>
      </c>
      <c r="E576" s="2">
        <v>0.6422106481481481</v>
      </c>
      <c r="F576">
        <v>200</v>
      </c>
      <c r="G576">
        <v>1.4671198087391683E+18</v>
      </c>
      <c r="H576" t="s">
        <v>295</v>
      </c>
      <c r="I576" t="s">
        <v>296</v>
      </c>
      <c r="J576" t="s">
        <v>265</v>
      </c>
      <c r="K576" t="s">
        <v>3742</v>
      </c>
      <c r="L576" t="s">
        <v>272</v>
      </c>
      <c r="M576" t="s">
        <v>266</v>
      </c>
      <c r="N576" t="s">
        <v>3743</v>
      </c>
      <c r="O576" t="s">
        <v>3744</v>
      </c>
      <c r="P576">
        <v>0</v>
      </c>
      <c r="Q576">
        <v>0</v>
      </c>
      <c r="R576">
        <v>0</v>
      </c>
      <c r="S576" t="s">
        <v>300</v>
      </c>
      <c r="T576" t="s">
        <v>266</v>
      </c>
      <c r="U576" t="s">
        <v>3745</v>
      </c>
      <c r="V576" t="b">
        <v>0</v>
      </c>
      <c r="W576" t="s">
        <v>265</v>
      </c>
      <c r="X576">
        <v>1</v>
      </c>
      <c r="Y576" t="s">
        <v>3746</v>
      </c>
      <c r="Z576" t="s">
        <v>265</v>
      </c>
      <c r="AA576" t="s">
        <v>265</v>
      </c>
      <c r="AB576" t="s">
        <v>265</v>
      </c>
      <c r="AC576" t="s">
        <v>265</v>
      </c>
      <c r="AD576" t="s">
        <v>265</v>
      </c>
      <c r="AE576" t="s">
        <v>265</v>
      </c>
      <c r="AF576" t="s">
        <v>266</v>
      </c>
      <c r="AG576" t="s">
        <v>265</v>
      </c>
      <c r="AH576" t="s">
        <v>265</v>
      </c>
      <c r="AI576" t="s">
        <v>265</v>
      </c>
      <c r="AJ576" t="s">
        <v>265</v>
      </c>
      <c r="AL576" t="str">
        <f>IF(SUNA_AGENCY_EN[[#This Row],[relevancy_classification_english]]="Relevant","مناسب",IF(SUNA_AGENCY_EN[[#This Row],[relevancy_classification_english]]="Relevant","عَرَضِيّ",""))</f>
        <v/>
      </c>
      <c r="AN576" t="str">
        <f>IF(SUNA_AGENCY_EN[[#This Row],[sentiment_analysis_english]]="Negative","سلبي",IF(SUNA_AGENCY_EN[[#This Row],[sentiment_analysis_english]]="Neutral","حيادي",IF(SUNA_AGENCY_EN[[#This Row],[sentiment_analysis_english]]="Positive","إيجابي","")))</f>
        <v/>
      </c>
      <c r="AO576" t="str">
        <f>INDEX(TextClassificationList[],MATCH(SUNA_AGENCY_EN[[#This Row],[text_classification_arabic]],TextClassificationList[text_classification_arabic],0),1)</f>
        <v>Politics</v>
      </c>
      <c r="AP576" t="s">
        <v>174</v>
      </c>
      <c r="AQ576" t="e">
        <f>INDEX(TextClassificationList[],MATCH(SUNA_AGENCY_EN[[#This Row],[text_classification_arabic2]],TextClassificationList[text_classification_arabic],0),1)</f>
        <v>#N/A</v>
      </c>
      <c r="AS576" t="e">
        <f>INDEX(TextClassificationList[],MATCH(SUNA_AGENCY_EN[[#This Row],[text_classification_arabic3]],TextClassificationList[text_classification_arabic],0),1)</f>
        <v>#N/A</v>
      </c>
      <c r="AU576" t="e">
        <f>INDEX(TextClassificationList[],MATCH(SUNA_AGENCY_EN[[#This Row],[text_classification_arabic3]],TextClassificationList[text_classification_arabic],0),1)</f>
        <v>#N/A</v>
      </c>
      <c r="AW576" t="e">
        <f>INDEX(TextClassificationList[],MATCH(SUNA_AGENCY_EN[[#This Row],[text_classification_arabic5]],TextClassificationList[text_classification_arabic],0),1)</f>
        <v>#N/A</v>
      </c>
    </row>
    <row r="577" spans="1:49" x14ac:dyDescent="0.2">
      <c r="A577">
        <v>1.6004812088147354E+18</v>
      </c>
      <c r="B577">
        <v>1.6004812088147354E+18</v>
      </c>
      <c r="C577" t="s">
        <v>3747</v>
      </c>
      <c r="D577" s="1">
        <v>44902</v>
      </c>
      <c r="E577" s="2">
        <v>0.64155092592592589</v>
      </c>
      <c r="F577">
        <v>200</v>
      </c>
      <c r="G577">
        <v>1.4671198087391683E+18</v>
      </c>
      <c r="H577" t="s">
        <v>295</v>
      </c>
      <c r="I577" t="s">
        <v>296</v>
      </c>
      <c r="J577" t="s">
        <v>265</v>
      </c>
      <c r="K577" t="s">
        <v>3748</v>
      </c>
      <c r="L577" t="s">
        <v>272</v>
      </c>
      <c r="M577" t="s">
        <v>266</v>
      </c>
      <c r="N577" t="s">
        <v>3749</v>
      </c>
      <c r="O577" t="s">
        <v>3750</v>
      </c>
      <c r="P577">
        <v>0</v>
      </c>
      <c r="Q577">
        <v>0</v>
      </c>
      <c r="R577">
        <v>0</v>
      </c>
      <c r="S577" t="s">
        <v>300</v>
      </c>
      <c r="T577" t="s">
        <v>266</v>
      </c>
      <c r="U577" t="s">
        <v>3751</v>
      </c>
      <c r="V577" t="b">
        <v>0</v>
      </c>
      <c r="W577" t="s">
        <v>265</v>
      </c>
      <c r="X577">
        <v>1</v>
      </c>
      <c r="Y577" t="s">
        <v>3752</v>
      </c>
      <c r="Z577" t="s">
        <v>265</v>
      </c>
      <c r="AA577" t="s">
        <v>265</v>
      </c>
      <c r="AB577" t="s">
        <v>265</v>
      </c>
      <c r="AC577" t="s">
        <v>265</v>
      </c>
      <c r="AD577" t="s">
        <v>265</v>
      </c>
      <c r="AE577" t="s">
        <v>265</v>
      </c>
      <c r="AF577" t="s">
        <v>266</v>
      </c>
      <c r="AG577" t="s">
        <v>265</v>
      </c>
      <c r="AH577" t="s">
        <v>265</v>
      </c>
      <c r="AI577" t="s">
        <v>265</v>
      </c>
      <c r="AJ577" t="s">
        <v>265</v>
      </c>
      <c r="AL577" t="str">
        <f>IF(SUNA_AGENCY_EN[[#This Row],[relevancy_classification_english]]="Relevant","مناسب",IF(SUNA_AGENCY_EN[[#This Row],[relevancy_classification_english]]="Relevant","عَرَضِيّ",""))</f>
        <v/>
      </c>
      <c r="AN577" t="str">
        <f>IF(SUNA_AGENCY_EN[[#This Row],[sentiment_analysis_english]]="Negative","سلبي",IF(SUNA_AGENCY_EN[[#This Row],[sentiment_analysis_english]]="Neutral","حيادي",IF(SUNA_AGENCY_EN[[#This Row],[sentiment_analysis_english]]="Positive","إيجابي","")))</f>
        <v/>
      </c>
      <c r="AO577" t="str">
        <f>INDEX(TextClassificationList[],MATCH(SUNA_AGENCY_EN[[#This Row],[text_classification_arabic]],TextClassificationList[text_classification_arabic],0),1)</f>
        <v>Politics</v>
      </c>
      <c r="AP577" t="s">
        <v>174</v>
      </c>
      <c r="AQ577" t="e">
        <f>INDEX(TextClassificationList[],MATCH(SUNA_AGENCY_EN[[#This Row],[text_classification_arabic2]],TextClassificationList[text_classification_arabic],0),1)</f>
        <v>#N/A</v>
      </c>
      <c r="AS577" t="e">
        <f>INDEX(TextClassificationList[],MATCH(SUNA_AGENCY_EN[[#This Row],[text_classification_arabic3]],TextClassificationList[text_classification_arabic],0),1)</f>
        <v>#N/A</v>
      </c>
      <c r="AU577" t="e">
        <f>INDEX(TextClassificationList[],MATCH(SUNA_AGENCY_EN[[#This Row],[text_classification_arabic3]],TextClassificationList[text_classification_arabic],0),1)</f>
        <v>#N/A</v>
      </c>
      <c r="AW577" t="e">
        <f>INDEX(TextClassificationList[],MATCH(SUNA_AGENCY_EN[[#This Row],[text_classification_arabic5]],TextClassificationList[text_classification_arabic],0),1)</f>
        <v>#N/A</v>
      </c>
    </row>
    <row r="578" spans="1:49" x14ac:dyDescent="0.2">
      <c r="A578">
        <v>1.6004525140206182E+18</v>
      </c>
      <c r="B578">
        <v>1.6004525140206182E+18</v>
      </c>
      <c r="C578" t="s">
        <v>3753</v>
      </c>
      <c r="D578" s="1">
        <v>44902</v>
      </c>
      <c r="E578" s="2">
        <v>0.56236111111111109</v>
      </c>
      <c r="F578">
        <v>200</v>
      </c>
      <c r="G578">
        <v>1.4671198087391683E+18</v>
      </c>
      <c r="H578" t="s">
        <v>295</v>
      </c>
      <c r="I578" t="s">
        <v>296</v>
      </c>
      <c r="J578" t="s">
        <v>265</v>
      </c>
      <c r="K578" t="s">
        <v>3754</v>
      </c>
      <c r="L578" t="s">
        <v>272</v>
      </c>
      <c r="M578" t="s">
        <v>266</v>
      </c>
      <c r="N578" t="s">
        <v>3755</v>
      </c>
      <c r="O578" t="s">
        <v>3756</v>
      </c>
      <c r="P578">
        <v>0</v>
      </c>
      <c r="Q578">
        <v>0</v>
      </c>
      <c r="R578">
        <v>0</v>
      </c>
      <c r="S578" t="s">
        <v>300</v>
      </c>
      <c r="T578" t="s">
        <v>266</v>
      </c>
      <c r="U578" t="s">
        <v>3757</v>
      </c>
      <c r="V578" t="b">
        <v>0</v>
      </c>
      <c r="W578" t="s">
        <v>265</v>
      </c>
      <c r="X578">
        <v>1</v>
      </c>
      <c r="Y578" t="s">
        <v>3758</v>
      </c>
      <c r="Z578" t="s">
        <v>265</v>
      </c>
      <c r="AA578" t="s">
        <v>265</v>
      </c>
      <c r="AB578" t="s">
        <v>265</v>
      </c>
      <c r="AC578" t="s">
        <v>265</v>
      </c>
      <c r="AD578" t="s">
        <v>265</v>
      </c>
      <c r="AE578" t="s">
        <v>265</v>
      </c>
      <c r="AF578" t="s">
        <v>266</v>
      </c>
      <c r="AG578" t="s">
        <v>265</v>
      </c>
      <c r="AH578" t="s">
        <v>265</v>
      </c>
      <c r="AI578" t="s">
        <v>265</v>
      </c>
      <c r="AJ578" t="s">
        <v>265</v>
      </c>
      <c r="AL578" t="str">
        <f>IF(SUNA_AGENCY_EN[[#This Row],[relevancy_classification_english]]="Relevant","مناسب",IF(SUNA_AGENCY_EN[[#This Row],[relevancy_classification_english]]="Relevant","عَرَضِيّ",""))</f>
        <v/>
      </c>
      <c r="AN578" t="str">
        <f>IF(SUNA_AGENCY_EN[[#This Row],[sentiment_analysis_english]]="Negative","سلبي",IF(SUNA_AGENCY_EN[[#This Row],[sentiment_analysis_english]]="Neutral","حيادي",IF(SUNA_AGENCY_EN[[#This Row],[sentiment_analysis_english]]="Positive","إيجابي","")))</f>
        <v/>
      </c>
      <c r="AO578" t="str">
        <f>INDEX(TextClassificationList[],MATCH(SUNA_AGENCY_EN[[#This Row],[text_classification_arabic]],TextClassificationList[text_classification_arabic],0),1)</f>
        <v>Politics</v>
      </c>
      <c r="AP578" t="s">
        <v>174</v>
      </c>
      <c r="AQ578" t="e">
        <f>INDEX(TextClassificationList[],MATCH(SUNA_AGENCY_EN[[#This Row],[text_classification_arabic2]],TextClassificationList[text_classification_arabic],0),1)</f>
        <v>#N/A</v>
      </c>
      <c r="AS578" t="e">
        <f>INDEX(TextClassificationList[],MATCH(SUNA_AGENCY_EN[[#This Row],[text_classification_arabic3]],TextClassificationList[text_classification_arabic],0),1)</f>
        <v>#N/A</v>
      </c>
      <c r="AU578" t="e">
        <f>INDEX(TextClassificationList[],MATCH(SUNA_AGENCY_EN[[#This Row],[text_classification_arabic3]],TextClassificationList[text_classification_arabic],0),1)</f>
        <v>#N/A</v>
      </c>
      <c r="AW578" t="e">
        <f>INDEX(TextClassificationList[],MATCH(SUNA_AGENCY_EN[[#This Row],[text_classification_arabic5]],TextClassificationList[text_classification_arabic],0),1)</f>
        <v>#N/A</v>
      </c>
    </row>
    <row r="579" spans="1:49" x14ac:dyDescent="0.2">
      <c r="A579">
        <v>1.6004393982978376E+18</v>
      </c>
      <c r="B579">
        <v>1.6004393982978376E+18</v>
      </c>
      <c r="C579" t="s">
        <v>3759</v>
      </c>
      <c r="D579" s="1">
        <v>44902</v>
      </c>
      <c r="E579" s="2">
        <v>0.5261689814814815</v>
      </c>
      <c r="F579">
        <v>200</v>
      </c>
      <c r="G579">
        <v>1.4671198087391683E+18</v>
      </c>
      <c r="H579" t="s">
        <v>295</v>
      </c>
      <c r="I579" t="s">
        <v>296</v>
      </c>
      <c r="J579" t="s">
        <v>265</v>
      </c>
      <c r="K579" t="s">
        <v>3760</v>
      </c>
      <c r="L579" t="s">
        <v>272</v>
      </c>
      <c r="M579" t="s">
        <v>266</v>
      </c>
      <c r="N579" t="s">
        <v>3761</v>
      </c>
      <c r="O579" t="s">
        <v>3762</v>
      </c>
      <c r="P579">
        <v>0</v>
      </c>
      <c r="Q579">
        <v>0</v>
      </c>
      <c r="R579">
        <v>0</v>
      </c>
      <c r="S579" t="s">
        <v>300</v>
      </c>
      <c r="T579" t="s">
        <v>266</v>
      </c>
      <c r="U579" t="s">
        <v>3763</v>
      </c>
      <c r="V579" t="b">
        <v>0</v>
      </c>
      <c r="W579" t="s">
        <v>265</v>
      </c>
      <c r="X579">
        <v>1</v>
      </c>
      <c r="Y579" t="s">
        <v>3764</v>
      </c>
      <c r="Z579" t="s">
        <v>265</v>
      </c>
      <c r="AA579" t="s">
        <v>265</v>
      </c>
      <c r="AB579" t="s">
        <v>265</v>
      </c>
      <c r="AC579" t="s">
        <v>265</v>
      </c>
      <c r="AD579" t="s">
        <v>265</v>
      </c>
      <c r="AE579" t="s">
        <v>265</v>
      </c>
      <c r="AF579" t="s">
        <v>266</v>
      </c>
      <c r="AG579" t="s">
        <v>265</v>
      </c>
      <c r="AH579" t="s">
        <v>265</v>
      </c>
      <c r="AI579" t="s">
        <v>265</v>
      </c>
      <c r="AJ579" t="s">
        <v>265</v>
      </c>
      <c r="AL579" t="str">
        <f>IF(SUNA_AGENCY_EN[[#This Row],[relevancy_classification_english]]="Relevant","مناسب",IF(SUNA_AGENCY_EN[[#This Row],[relevancy_classification_english]]="Relevant","عَرَضِيّ",""))</f>
        <v/>
      </c>
      <c r="AN579" t="str">
        <f>IF(SUNA_AGENCY_EN[[#This Row],[sentiment_analysis_english]]="Negative","سلبي",IF(SUNA_AGENCY_EN[[#This Row],[sentiment_analysis_english]]="Neutral","حيادي",IF(SUNA_AGENCY_EN[[#This Row],[sentiment_analysis_english]]="Positive","إيجابي","")))</f>
        <v/>
      </c>
      <c r="AO579" t="str">
        <f>INDEX(TextClassificationList[],MATCH(SUNA_AGENCY_EN[[#This Row],[text_classification_arabic]],TextClassificationList[text_classification_arabic],0),1)</f>
        <v>Politics</v>
      </c>
      <c r="AP579" t="s">
        <v>174</v>
      </c>
      <c r="AQ579" t="e">
        <f>INDEX(TextClassificationList[],MATCH(SUNA_AGENCY_EN[[#This Row],[text_classification_arabic2]],TextClassificationList[text_classification_arabic],0),1)</f>
        <v>#N/A</v>
      </c>
      <c r="AS579" t="e">
        <f>INDEX(TextClassificationList[],MATCH(SUNA_AGENCY_EN[[#This Row],[text_classification_arabic3]],TextClassificationList[text_classification_arabic],0),1)</f>
        <v>#N/A</v>
      </c>
      <c r="AU579" t="e">
        <f>INDEX(TextClassificationList[],MATCH(SUNA_AGENCY_EN[[#This Row],[text_classification_arabic3]],TextClassificationList[text_classification_arabic],0),1)</f>
        <v>#N/A</v>
      </c>
      <c r="AW579" t="e">
        <f>INDEX(TextClassificationList[],MATCH(SUNA_AGENCY_EN[[#This Row],[text_classification_arabic5]],TextClassificationList[text_classification_arabic],0),1)</f>
        <v>#N/A</v>
      </c>
    </row>
    <row r="580" spans="1:49" x14ac:dyDescent="0.2">
      <c r="A580">
        <v>1.6004390975201116E+18</v>
      </c>
      <c r="B580">
        <v>1.6004390975201116E+18</v>
      </c>
      <c r="C580" t="s">
        <v>3765</v>
      </c>
      <c r="D580" s="1">
        <v>44902</v>
      </c>
      <c r="E580" s="2">
        <v>0.52534722222222219</v>
      </c>
      <c r="F580">
        <v>200</v>
      </c>
      <c r="G580">
        <v>1.4671198087391683E+18</v>
      </c>
      <c r="H580" t="s">
        <v>295</v>
      </c>
      <c r="I580" t="s">
        <v>296</v>
      </c>
      <c r="J580" t="s">
        <v>265</v>
      </c>
      <c r="K580" t="s">
        <v>3766</v>
      </c>
      <c r="L580" t="s">
        <v>272</v>
      </c>
      <c r="M580" t="s">
        <v>266</v>
      </c>
      <c r="N580" t="s">
        <v>3767</v>
      </c>
      <c r="O580" t="s">
        <v>3768</v>
      </c>
      <c r="P580">
        <v>0</v>
      </c>
      <c r="Q580">
        <v>0</v>
      </c>
      <c r="R580">
        <v>0</v>
      </c>
      <c r="S580" t="s">
        <v>300</v>
      </c>
      <c r="T580" t="s">
        <v>266</v>
      </c>
      <c r="U580" t="s">
        <v>3769</v>
      </c>
      <c r="V580" t="b">
        <v>0</v>
      </c>
      <c r="W580" t="s">
        <v>265</v>
      </c>
      <c r="X580">
        <v>1</v>
      </c>
      <c r="Y580" t="s">
        <v>3770</v>
      </c>
      <c r="Z580" t="s">
        <v>265</v>
      </c>
      <c r="AA580" t="s">
        <v>265</v>
      </c>
      <c r="AB580" t="s">
        <v>265</v>
      </c>
      <c r="AC580" t="s">
        <v>265</v>
      </c>
      <c r="AD580" t="s">
        <v>265</v>
      </c>
      <c r="AE580" t="s">
        <v>265</v>
      </c>
      <c r="AF580" t="s">
        <v>266</v>
      </c>
      <c r="AG580" t="s">
        <v>265</v>
      </c>
      <c r="AH580" t="s">
        <v>265</v>
      </c>
      <c r="AI580" t="s">
        <v>265</v>
      </c>
      <c r="AJ580" t="s">
        <v>265</v>
      </c>
      <c r="AL580" t="str">
        <f>IF(SUNA_AGENCY_EN[[#This Row],[relevancy_classification_english]]="Relevant","مناسب",IF(SUNA_AGENCY_EN[[#This Row],[relevancy_classification_english]]="Relevant","عَرَضِيّ",""))</f>
        <v/>
      </c>
      <c r="AN580" t="str">
        <f>IF(SUNA_AGENCY_EN[[#This Row],[sentiment_analysis_english]]="Negative","سلبي",IF(SUNA_AGENCY_EN[[#This Row],[sentiment_analysis_english]]="Neutral","حيادي",IF(SUNA_AGENCY_EN[[#This Row],[sentiment_analysis_english]]="Positive","إيجابي","")))</f>
        <v/>
      </c>
      <c r="AO580" t="str">
        <f>INDEX(TextClassificationList[],MATCH(SUNA_AGENCY_EN[[#This Row],[text_classification_arabic]],TextClassificationList[text_classification_arabic],0),1)</f>
        <v>Politics</v>
      </c>
      <c r="AP580" t="s">
        <v>174</v>
      </c>
      <c r="AQ580" t="e">
        <f>INDEX(TextClassificationList[],MATCH(SUNA_AGENCY_EN[[#This Row],[text_classification_arabic2]],TextClassificationList[text_classification_arabic],0),1)</f>
        <v>#N/A</v>
      </c>
      <c r="AS580" t="e">
        <f>INDEX(TextClassificationList[],MATCH(SUNA_AGENCY_EN[[#This Row],[text_classification_arabic3]],TextClassificationList[text_classification_arabic],0),1)</f>
        <v>#N/A</v>
      </c>
      <c r="AU580" t="e">
        <f>INDEX(TextClassificationList[],MATCH(SUNA_AGENCY_EN[[#This Row],[text_classification_arabic3]],TextClassificationList[text_classification_arabic],0),1)</f>
        <v>#N/A</v>
      </c>
      <c r="AW580" t="e">
        <f>INDEX(TextClassificationList[],MATCH(SUNA_AGENCY_EN[[#This Row],[text_classification_arabic5]],TextClassificationList[text_classification_arabic],0),1)</f>
        <v>#N/A</v>
      </c>
    </row>
    <row r="581" spans="1:49" x14ac:dyDescent="0.2">
      <c r="A581">
        <v>1.6002211624782602E+18</v>
      </c>
      <c r="B581">
        <v>1.6002211624782602E+18</v>
      </c>
      <c r="C581" t="s">
        <v>3771</v>
      </c>
      <c r="D581" s="1">
        <v>44901</v>
      </c>
      <c r="E581" s="2">
        <v>0.92395833333333333</v>
      </c>
      <c r="F581">
        <v>200</v>
      </c>
      <c r="G581">
        <v>1.4671198087391683E+18</v>
      </c>
      <c r="H581" t="s">
        <v>295</v>
      </c>
      <c r="I581" t="s">
        <v>296</v>
      </c>
      <c r="J581" t="s">
        <v>265</v>
      </c>
      <c r="K581" t="s">
        <v>3772</v>
      </c>
      <c r="L581" t="s">
        <v>272</v>
      </c>
      <c r="M581" t="s">
        <v>266</v>
      </c>
      <c r="N581" t="s">
        <v>3773</v>
      </c>
      <c r="O581" t="s">
        <v>3774</v>
      </c>
      <c r="P581">
        <v>0</v>
      </c>
      <c r="Q581">
        <v>0</v>
      </c>
      <c r="R581">
        <v>0</v>
      </c>
      <c r="S581" t="s">
        <v>300</v>
      </c>
      <c r="T581" t="s">
        <v>266</v>
      </c>
      <c r="U581" t="s">
        <v>3775</v>
      </c>
      <c r="V581" t="b">
        <v>0</v>
      </c>
      <c r="W581" t="s">
        <v>265</v>
      </c>
      <c r="X581">
        <v>1</v>
      </c>
      <c r="Y581" t="s">
        <v>3776</v>
      </c>
      <c r="Z581" t="s">
        <v>265</v>
      </c>
      <c r="AA581" t="s">
        <v>265</v>
      </c>
      <c r="AB581" t="s">
        <v>265</v>
      </c>
      <c r="AC581" t="s">
        <v>265</v>
      </c>
      <c r="AD581" t="s">
        <v>265</v>
      </c>
      <c r="AE581" t="s">
        <v>265</v>
      </c>
      <c r="AF581" t="s">
        <v>266</v>
      </c>
      <c r="AG581" t="s">
        <v>265</v>
      </c>
      <c r="AH581" t="s">
        <v>265</v>
      </c>
      <c r="AI581" t="s">
        <v>265</v>
      </c>
      <c r="AJ581" t="s">
        <v>265</v>
      </c>
      <c r="AL581" t="str">
        <f>IF(SUNA_AGENCY_EN[[#This Row],[relevancy_classification_english]]="Relevant","مناسب",IF(SUNA_AGENCY_EN[[#This Row],[relevancy_classification_english]]="Relevant","عَرَضِيّ",""))</f>
        <v/>
      </c>
      <c r="AN581" t="str">
        <f>IF(SUNA_AGENCY_EN[[#This Row],[sentiment_analysis_english]]="Negative","سلبي",IF(SUNA_AGENCY_EN[[#This Row],[sentiment_analysis_english]]="Neutral","حيادي",IF(SUNA_AGENCY_EN[[#This Row],[sentiment_analysis_english]]="Positive","إيجابي","")))</f>
        <v/>
      </c>
      <c r="AO581" t="str">
        <f>INDEX(TextClassificationList[],MATCH(SUNA_AGENCY_EN[[#This Row],[text_classification_arabic]],TextClassificationList[text_classification_arabic],0),1)</f>
        <v>Politics</v>
      </c>
      <c r="AP581" t="s">
        <v>174</v>
      </c>
      <c r="AQ581" t="e">
        <f>INDEX(TextClassificationList[],MATCH(SUNA_AGENCY_EN[[#This Row],[text_classification_arabic2]],TextClassificationList[text_classification_arabic],0),1)</f>
        <v>#N/A</v>
      </c>
      <c r="AS581" t="e">
        <f>INDEX(TextClassificationList[],MATCH(SUNA_AGENCY_EN[[#This Row],[text_classification_arabic3]],TextClassificationList[text_classification_arabic],0),1)</f>
        <v>#N/A</v>
      </c>
      <c r="AU581" t="e">
        <f>INDEX(TextClassificationList[],MATCH(SUNA_AGENCY_EN[[#This Row],[text_classification_arabic3]],TextClassificationList[text_classification_arabic],0),1)</f>
        <v>#N/A</v>
      </c>
      <c r="AW581" t="e">
        <f>INDEX(TextClassificationList[],MATCH(SUNA_AGENCY_EN[[#This Row],[text_classification_arabic5]],TextClassificationList[text_classification_arabic],0),1)</f>
        <v>#N/A</v>
      </c>
    </row>
    <row r="582" spans="1:49" x14ac:dyDescent="0.2">
      <c r="A582">
        <v>1.6002208763680563E+18</v>
      </c>
      <c r="B582">
        <v>1.6002208763680563E+18</v>
      </c>
      <c r="C582" t="s">
        <v>3777</v>
      </c>
      <c r="D582" s="1">
        <v>44901</v>
      </c>
      <c r="E582" s="2">
        <v>0.92317129629629635</v>
      </c>
      <c r="F582">
        <v>200</v>
      </c>
      <c r="G582">
        <v>1.4671198087391683E+18</v>
      </c>
      <c r="H582" t="s">
        <v>295</v>
      </c>
      <c r="I582" t="s">
        <v>296</v>
      </c>
      <c r="J582" t="s">
        <v>265</v>
      </c>
      <c r="K582" t="s">
        <v>3778</v>
      </c>
      <c r="L582" t="s">
        <v>272</v>
      </c>
      <c r="M582" t="s">
        <v>266</v>
      </c>
      <c r="N582" t="s">
        <v>3779</v>
      </c>
      <c r="O582" t="s">
        <v>3780</v>
      </c>
      <c r="P582">
        <v>0</v>
      </c>
      <c r="Q582">
        <v>0</v>
      </c>
      <c r="R582">
        <v>0</v>
      </c>
      <c r="S582" t="s">
        <v>300</v>
      </c>
      <c r="T582" t="s">
        <v>266</v>
      </c>
      <c r="U582" t="s">
        <v>3781</v>
      </c>
      <c r="V582" t="b">
        <v>0</v>
      </c>
      <c r="W582" t="s">
        <v>265</v>
      </c>
      <c r="X582">
        <v>1</v>
      </c>
      <c r="Y582" t="s">
        <v>3782</v>
      </c>
      <c r="Z582" t="s">
        <v>265</v>
      </c>
      <c r="AA582" t="s">
        <v>265</v>
      </c>
      <c r="AB582" t="s">
        <v>265</v>
      </c>
      <c r="AC582" t="s">
        <v>265</v>
      </c>
      <c r="AD582" t="s">
        <v>265</v>
      </c>
      <c r="AE582" t="s">
        <v>265</v>
      </c>
      <c r="AF582" t="s">
        <v>266</v>
      </c>
      <c r="AG582" t="s">
        <v>265</v>
      </c>
      <c r="AH582" t="s">
        <v>265</v>
      </c>
      <c r="AI582" t="s">
        <v>265</v>
      </c>
      <c r="AJ582" t="s">
        <v>265</v>
      </c>
      <c r="AL582" t="str">
        <f>IF(SUNA_AGENCY_EN[[#This Row],[relevancy_classification_english]]="Relevant","مناسب",IF(SUNA_AGENCY_EN[[#This Row],[relevancy_classification_english]]="Relevant","عَرَضِيّ",""))</f>
        <v/>
      </c>
      <c r="AN582" t="str">
        <f>IF(SUNA_AGENCY_EN[[#This Row],[sentiment_analysis_english]]="Negative","سلبي",IF(SUNA_AGENCY_EN[[#This Row],[sentiment_analysis_english]]="Neutral","حيادي",IF(SUNA_AGENCY_EN[[#This Row],[sentiment_analysis_english]]="Positive","إيجابي","")))</f>
        <v/>
      </c>
      <c r="AO582" t="str">
        <f>INDEX(TextClassificationList[],MATCH(SUNA_AGENCY_EN[[#This Row],[text_classification_arabic]],TextClassificationList[text_classification_arabic],0),1)</f>
        <v>Politics</v>
      </c>
      <c r="AP582" t="s">
        <v>174</v>
      </c>
      <c r="AQ582" t="e">
        <f>INDEX(TextClassificationList[],MATCH(SUNA_AGENCY_EN[[#This Row],[text_classification_arabic2]],TextClassificationList[text_classification_arabic],0),1)</f>
        <v>#N/A</v>
      </c>
      <c r="AS582" t="e">
        <f>INDEX(TextClassificationList[],MATCH(SUNA_AGENCY_EN[[#This Row],[text_classification_arabic3]],TextClassificationList[text_classification_arabic],0),1)</f>
        <v>#N/A</v>
      </c>
      <c r="AU582" t="e">
        <f>INDEX(TextClassificationList[],MATCH(SUNA_AGENCY_EN[[#This Row],[text_classification_arabic3]],TextClassificationList[text_classification_arabic],0),1)</f>
        <v>#N/A</v>
      </c>
      <c r="AW582" t="e">
        <f>INDEX(TextClassificationList[],MATCH(SUNA_AGENCY_EN[[#This Row],[text_classification_arabic5]],TextClassificationList[text_classification_arabic],0),1)</f>
        <v>#N/A</v>
      </c>
    </row>
    <row r="583" spans="1:49" x14ac:dyDescent="0.2">
      <c r="A583">
        <v>1.6001591340992512E+18</v>
      </c>
      <c r="B583">
        <v>1.6001591340992512E+18</v>
      </c>
      <c r="C583" t="s">
        <v>3783</v>
      </c>
      <c r="D583" s="1">
        <v>44901</v>
      </c>
      <c r="E583" s="2">
        <v>0.75278935185185181</v>
      </c>
      <c r="F583">
        <v>200</v>
      </c>
      <c r="G583">
        <v>1.4671198087391683E+18</v>
      </c>
      <c r="H583" t="s">
        <v>295</v>
      </c>
      <c r="I583" t="s">
        <v>296</v>
      </c>
      <c r="J583" t="s">
        <v>265</v>
      </c>
      <c r="K583" t="s">
        <v>3784</v>
      </c>
      <c r="L583" t="s">
        <v>272</v>
      </c>
      <c r="M583" t="s">
        <v>266</v>
      </c>
      <c r="N583" t="s">
        <v>3785</v>
      </c>
      <c r="O583" t="s">
        <v>3786</v>
      </c>
      <c r="P583">
        <v>0</v>
      </c>
      <c r="Q583">
        <v>0</v>
      </c>
      <c r="R583">
        <v>0</v>
      </c>
      <c r="S583" t="s">
        <v>300</v>
      </c>
      <c r="T583" t="s">
        <v>266</v>
      </c>
      <c r="U583" t="s">
        <v>3787</v>
      </c>
      <c r="V583" t="b">
        <v>0</v>
      </c>
      <c r="W583" t="s">
        <v>265</v>
      </c>
      <c r="X583">
        <v>1</v>
      </c>
      <c r="Y583" t="s">
        <v>3788</v>
      </c>
      <c r="Z583" t="s">
        <v>265</v>
      </c>
      <c r="AA583" t="s">
        <v>265</v>
      </c>
      <c r="AB583" t="s">
        <v>265</v>
      </c>
      <c r="AC583" t="s">
        <v>265</v>
      </c>
      <c r="AD583" t="s">
        <v>265</v>
      </c>
      <c r="AE583" t="s">
        <v>265</v>
      </c>
      <c r="AF583" t="s">
        <v>266</v>
      </c>
      <c r="AG583" t="s">
        <v>265</v>
      </c>
      <c r="AH583" t="s">
        <v>265</v>
      </c>
      <c r="AI583" t="s">
        <v>265</v>
      </c>
      <c r="AJ583" t="s">
        <v>265</v>
      </c>
      <c r="AL583" t="str">
        <f>IF(SUNA_AGENCY_EN[[#This Row],[relevancy_classification_english]]="Relevant","مناسب",IF(SUNA_AGENCY_EN[[#This Row],[relevancy_classification_english]]="Relevant","عَرَضِيّ",""))</f>
        <v/>
      </c>
      <c r="AN583" t="str">
        <f>IF(SUNA_AGENCY_EN[[#This Row],[sentiment_analysis_english]]="Negative","سلبي",IF(SUNA_AGENCY_EN[[#This Row],[sentiment_analysis_english]]="Neutral","حيادي",IF(SUNA_AGENCY_EN[[#This Row],[sentiment_analysis_english]]="Positive","إيجابي","")))</f>
        <v/>
      </c>
      <c r="AO583" t="str">
        <f>INDEX(TextClassificationList[],MATCH(SUNA_AGENCY_EN[[#This Row],[text_classification_arabic]],TextClassificationList[text_classification_arabic],0),1)</f>
        <v>Politics</v>
      </c>
      <c r="AP583" t="s">
        <v>174</v>
      </c>
      <c r="AQ583" t="e">
        <f>INDEX(TextClassificationList[],MATCH(SUNA_AGENCY_EN[[#This Row],[text_classification_arabic2]],TextClassificationList[text_classification_arabic],0),1)</f>
        <v>#N/A</v>
      </c>
      <c r="AS583" t="e">
        <f>INDEX(TextClassificationList[],MATCH(SUNA_AGENCY_EN[[#This Row],[text_classification_arabic3]],TextClassificationList[text_classification_arabic],0),1)</f>
        <v>#N/A</v>
      </c>
      <c r="AU583" t="e">
        <f>INDEX(TextClassificationList[],MATCH(SUNA_AGENCY_EN[[#This Row],[text_classification_arabic3]],TextClassificationList[text_classification_arabic],0),1)</f>
        <v>#N/A</v>
      </c>
      <c r="AW583" t="e">
        <f>INDEX(TextClassificationList[],MATCH(SUNA_AGENCY_EN[[#This Row],[text_classification_arabic5]],TextClassificationList[text_classification_arabic],0),1)</f>
        <v>#N/A</v>
      </c>
    </row>
    <row r="584" spans="1:49" x14ac:dyDescent="0.2">
      <c r="A584">
        <v>1.6001262168491459E+18</v>
      </c>
      <c r="B584">
        <v>1.6001262168491459E+18</v>
      </c>
      <c r="C584" t="s">
        <v>3789</v>
      </c>
      <c r="D584" s="1">
        <v>44901</v>
      </c>
      <c r="E584" s="2">
        <v>0.66195601851851849</v>
      </c>
      <c r="F584">
        <v>200</v>
      </c>
      <c r="G584">
        <v>1.4671198087391683E+18</v>
      </c>
      <c r="H584" t="s">
        <v>295</v>
      </c>
      <c r="I584" t="s">
        <v>296</v>
      </c>
      <c r="J584" t="s">
        <v>265</v>
      </c>
      <c r="K584" t="s">
        <v>3790</v>
      </c>
      <c r="L584" t="s">
        <v>272</v>
      </c>
      <c r="M584" t="s">
        <v>266</v>
      </c>
      <c r="N584" t="s">
        <v>3791</v>
      </c>
      <c r="O584" t="s">
        <v>3792</v>
      </c>
      <c r="P584">
        <v>0</v>
      </c>
      <c r="Q584">
        <v>0</v>
      </c>
      <c r="R584">
        <v>0</v>
      </c>
      <c r="S584" t="s">
        <v>300</v>
      </c>
      <c r="T584" t="s">
        <v>266</v>
      </c>
      <c r="U584" t="s">
        <v>3793</v>
      </c>
      <c r="V584" t="b">
        <v>0</v>
      </c>
      <c r="W584" t="s">
        <v>265</v>
      </c>
      <c r="X584">
        <v>1</v>
      </c>
      <c r="Y584" t="s">
        <v>3794</v>
      </c>
      <c r="Z584" t="s">
        <v>265</v>
      </c>
      <c r="AA584" t="s">
        <v>265</v>
      </c>
      <c r="AB584" t="s">
        <v>265</v>
      </c>
      <c r="AC584" t="s">
        <v>265</v>
      </c>
      <c r="AD584" t="s">
        <v>265</v>
      </c>
      <c r="AE584" t="s">
        <v>265</v>
      </c>
      <c r="AF584" t="s">
        <v>266</v>
      </c>
      <c r="AG584" t="s">
        <v>265</v>
      </c>
      <c r="AH584" t="s">
        <v>265</v>
      </c>
      <c r="AI584" t="s">
        <v>265</v>
      </c>
      <c r="AJ584" t="s">
        <v>265</v>
      </c>
      <c r="AL584" t="str">
        <f>IF(SUNA_AGENCY_EN[[#This Row],[relevancy_classification_english]]="Relevant","مناسب",IF(SUNA_AGENCY_EN[[#This Row],[relevancy_classification_english]]="Relevant","عَرَضِيّ",""))</f>
        <v/>
      </c>
      <c r="AN584" t="str">
        <f>IF(SUNA_AGENCY_EN[[#This Row],[sentiment_analysis_english]]="Negative","سلبي",IF(SUNA_AGENCY_EN[[#This Row],[sentiment_analysis_english]]="Neutral","حيادي",IF(SUNA_AGENCY_EN[[#This Row],[sentiment_analysis_english]]="Positive","إيجابي","")))</f>
        <v/>
      </c>
      <c r="AO584" t="str">
        <f>INDEX(TextClassificationList[],MATCH(SUNA_AGENCY_EN[[#This Row],[text_classification_arabic]],TextClassificationList[text_classification_arabic],0),1)</f>
        <v>Politics</v>
      </c>
      <c r="AP584" t="s">
        <v>174</v>
      </c>
      <c r="AQ584" t="e">
        <f>INDEX(TextClassificationList[],MATCH(SUNA_AGENCY_EN[[#This Row],[text_classification_arabic2]],TextClassificationList[text_classification_arabic],0),1)</f>
        <v>#N/A</v>
      </c>
      <c r="AS584" t="e">
        <f>INDEX(TextClassificationList[],MATCH(SUNA_AGENCY_EN[[#This Row],[text_classification_arabic3]],TextClassificationList[text_classification_arabic],0),1)</f>
        <v>#N/A</v>
      </c>
      <c r="AU584" t="e">
        <f>INDEX(TextClassificationList[],MATCH(SUNA_AGENCY_EN[[#This Row],[text_classification_arabic3]],TextClassificationList[text_classification_arabic],0),1)</f>
        <v>#N/A</v>
      </c>
      <c r="AW584" t="e">
        <f>INDEX(TextClassificationList[],MATCH(SUNA_AGENCY_EN[[#This Row],[text_classification_arabic5]],TextClassificationList[text_classification_arabic],0),1)</f>
        <v>#N/A</v>
      </c>
    </row>
    <row r="585" spans="1:49" x14ac:dyDescent="0.2">
      <c r="A585">
        <v>1.6000914076409283E+18</v>
      </c>
      <c r="B585">
        <v>1.6000914076409283E+18</v>
      </c>
      <c r="C585" t="s">
        <v>3795</v>
      </c>
      <c r="D585" s="1">
        <v>44901</v>
      </c>
      <c r="E585" s="2">
        <v>0.56590277777777775</v>
      </c>
      <c r="F585">
        <v>200</v>
      </c>
      <c r="G585">
        <v>1.4671198087391683E+18</v>
      </c>
      <c r="H585" t="s">
        <v>295</v>
      </c>
      <c r="I585" t="s">
        <v>296</v>
      </c>
      <c r="J585" t="s">
        <v>265</v>
      </c>
      <c r="K585" t="s">
        <v>3796</v>
      </c>
      <c r="L585" t="s">
        <v>272</v>
      </c>
      <c r="M585" t="s">
        <v>266</v>
      </c>
      <c r="N585" t="s">
        <v>3797</v>
      </c>
      <c r="O585" t="s">
        <v>3798</v>
      </c>
      <c r="P585">
        <v>0</v>
      </c>
      <c r="Q585">
        <v>0</v>
      </c>
      <c r="R585">
        <v>1</v>
      </c>
      <c r="S585" t="s">
        <v>300</v>
      </c>
      <c r="T585" t="s">
        <v>266</v>
      </c>
      <c r="U585" t="s">
        <v>3799</v>
      </c>
      <c r="V585" t="b">
        <v>0</v>
      </c>
      <c r="W585" t="s">
        <v>265</v>
      </c>
      <c r="X585">
        <v>1</v>
      </c>
      <c r="Y585" t="s">
        <v>3800</v>
      </c>
      <c r="Z585" t="s">
        <v>265</v>
      </c>
      <c r="AA585" t="s">
        <v>265</v>
      </c>
      <c r="AB585" t="s">
        <v>265</v>
      </c>
      <c r="AC585" t="s">
        <v>265</v>
      </c>
      <c r="AD585" t="s">
        <v>265</v>
      </c>
      <c r="AE585" t="s">
        <v>265</v>
      </c>
      <c r="AF585" t="s">
        <v>266</v>
      </c>
      <c r="AG585" t="s">
        <v>265</v>
      </c>
      <c r="AH585" t="s">
        <v>265</v>
      </c>
      <c r="AI585" t="s">
        <v>265</v>
      </c>
      <c r="AJ585" t="s">
        <v>265</v>
      </c>
      <c r="AL585" t="str">
        <f>IF(SUNA_AGENCY_EN[[#This Row],[relevancy_classification_english]]="Relevant","مناسب",IF(SUNA_AGENCY_EN[[#This Row],[relevancy_classification_english]]="Relevant","عَرَضِيّ",""))</f>
        <v/>
      </c>
      <c r="AN585" t="str">
        <f>IF(SUNA_AGENCY_EN[[#This Row],[sentiment_analysis_english]]="Negative","سلبي",IF(SUNA_AGENCY_EN[[#This Row],[sentiment_analysis_english]]="Neutral","حيادي",IF(SUNA_AGENCY_EN[[#This Row],[sentiment_analysis_english]]="Positive","إيجابي","")))</f>
        <v/>
      </c>
      <c r="AO585" t="str">
        <f>INDEX(TextClassificationList[],MATCH(SUNA_AGENCY_EN[[#This Row],[text_classification_arabic]],TextClassificationList[text_classification_arabic],0),1)</f>
        <v>Politics</v>
      </c>
      <c r="AP585" t="s">
        <v>174</v>
      </c>
      <c r="AQ585" t="e">
        <f>INDEX(TextClassificationList[],MATCH(SUNA_AGENCY_EN[[#This Row],[text_classification_arabic2]],TextClassificationList[text_classification_arabic],0),1)</f>
        <v>#N/A</v>
      </c>
      <c r="AS585" t="e">
        <f>INDEX(TextClassificationList[],MATCH(SUNA_AGENCY_EN[[#This Row],[text_classification_arabic3]],TextClassificationList[text_classification_arabic],0),1)</f>
        <v>#N/A</v>
      </c>
      <c r="AU585" t="e">
        <f>INDEX(TextClassificationList[],MATCH(SUNA_AGENCY_EN[[#This Row],[text_classification_arabic3]],TextClassificationList[text_classification_arabic],0),1)</f>
        <v>#N/A</v>
      </c>
      <c r="AW585" t="e">
        <f>INDEX(TextClassificationList[],MATCH(SUNA_AGENCY_EN[[#This Row],[text_classification_arabic5]],TextClassificationList[text_classification_arabic],0),1)</f>
        <v>#N/A</v>
      </c>
    </row>
    <row r="586" spans="1:49" x14ac:dyDescent="0.2">
      <c r="A586">
        <v>1.5994968461323796E+18</v>
      </c>
      <c r="B586">
        <v>1.5994968461323796E+18</v>
      </c>
      <c r="C586" t="s">
        <v>3801</v>
      </c>
      <c r="D586" s="1">
        <v>44899</v>
      </c>
      <c r="E586" s="2">
        <v>0.92521990740740745</v>
      </c>
      <c r="F586">
        <v>200</v>
      </c>
      <c r="G586">
        <v>1.4671198087391683E+18</v>
      </c>
      <c r="H586" t="s">
        <v>295</v>
      </c>
      <c r="I586" t="s">
        <v>296</v>
      </c>
      <c r="J586" t="s">
        <v>265</v>
      </c>
      <c r="K586" t="s">
        <v>3802</v>
      </c>
      <c r="L586" t="s">
        <v>272</v>
      </c>
      <c r="M586" t="s">
        <v>266</v>
      </c>
      <c r="N586" t="s">
        <v>3803</v>
      </c>
      <c r="O586" t="s">
        <v>3804</v>
      </c>
      <c r="P586">
        <v>0</v>
      </c>
      <c r="Q586">
        <v>0</v>
      </c>
      <c r="R586">
        <v>0</v>
      </c>
      <c r="S586" t="s">
        <v>266</v>
      </c>
      <c r="T586" t="s">
        <v>266</v>
      </c>
      <c r="U586" t="s">
        <v>3805</v>
      </c>
      <c r="V586" t="b">
        <v>0</v>
      </c>
      <c r="W586" t="s">
        <v>265</v>
      </c>
      <c r="X586">
        <v>1</v>
      </c>
      <c r="Y586" t="s">
        <v>3806</v>
      </c>
      <c r="Z586" t="s">
        <v>265</v>
      </c>
      <c r="AA586" t="s">
        <v>265</v>
      </c>
      <c r="AB586" t="s">
        <v>265</v>
      </c>
      <c r="AC586" t="s">
        <v>265</v>
      </c>
      <c r="AD586" t="s">
        <v>265</v>
      </c>
      <c r="AE586" t="s">
        <v>265</v>
      </c>
      <c r="AF586" t="s">
        <v>266</v>
      </c>
      <c r="AG586" t="s">
        <v>265</v>
      </c>
      <c r="AH586" t="s">
        <v>265</v>
      </c>
      <c r="AI586" t="s">
        <v>265</v>
      </c>
      <c r="AJ586" t="s">
        <v>265</v>
      </c>
      <c r="AL586" t="str">
        <f>IF(SUNA_AGENCY_EN[[#This Row],[relevancy_classification_english]]="Relevant","مناسب",IF(SUNA_AGENCY_EN[[#This Row],[relevancy_classification_english]]="Relevant","عَرَضِيّ",""))</f>
        <v/>
      </c>
      <c r="AN586" t="str">
        <f>IF(SUNA_AGENCY_EN[[#This Row],[sentiment_analysis_english]]="Negative","سلبي",IF(SUNA_AGENCY_EN[[#This Row],[sentiment_analysis_english]]="Neutral","حيادي",IF(SUNA_AGENCY_EN[[#This Row],[sentiment_analysis_english]]="Positive","إيجابي","")))</f>
        <v/>
      </c>
      <c r="AO586" t="str">
        <f>INDEX(TextClassificationList[],MATCH(SUNA_AGENCY_EN[[#This Row],[text_classification_arabic]],TextClassificationList[text_classification_arabic],0),1)</f>
        <v>Politics</v>
      </c>
      <c r="AP586" t="s">
        <v>174</v>
      </c>
      <c r="AQ586" t="e">
        <f>INDEX(TextClassificationList[],MATCH(SUNA_AGENCY_EN[[#This Row],[text_classification_arabic2]],TextClassificationList[text_classification_arabic],0),1)</f>
        <v>#N/A</v>
      </c>
      <c r="AS586" t="e">
        <f>INDEX(TextClassificationList[],MATCH(SUNA_AGENCY_EN[[#This Row],[text_classification_arabic3]],TextClassificationList[text_classification_arabic],0),1)</f>
        <v>#N/A</v>
      </c>
      <c r="AU586" t="e">
        <f>INDEX(TextClassificationList[],MATCH(SUNA_AGENCY_EN[[#This Row],[text_classification_arabic3]],TextClassificationList[text_classification_arabic],0),1)</f>
        <v>#N/A</v>
      </c>
      <c r="AW586" t="e">
        <f>INDEX(TextClassificationList[],MATCH(SUNA_AGENCY_EN[[#This Row],[text_classification_arabic5]],TextClassificationList[text_classification_arabic],0),1)</f>
        <v>#N/A</v>
      </c>
    </row>
    <row r="587" spans="1:49" x14ac:dyDescent="0.2">
      <c r="A587">
        <v>1.5994953986445885E+18</v>
      </c>
      <c r="B587">
        <v>1.5994953986445885E+18</v>
      </c>
      <c r="C587" t="s">
        <v>3807</v>
      </c>
      <c r="D587" s="1">
        <v>44899</v>
      </c>
      <c r="E587" s="2">
        <v>0.92122685185185182</v>
      </c>
      <c r="F587">
        <v>200</v>
      </c>
      <c r="G587">
        <v>1.4671198087391683E+18</v>
      </c>
      <c r="H587" t="s">
        <v>295</v>
      </c>
      <c r="I587" t="s">
        <v>296</v>
      </c>
      <c r="J587" t="s">
        <v>265</v>
      </c>
      <c r="K587" t="s">
        <v>3808</v>
      </c>
      <c r="L587" t="s">
        <v>272</v>
      </c>
      <c r="M587" t="s">
        <v>266</v>
      </c>
      <c r="N587" t="s">
        <v>3809</v>
      </c>
      <c r="O587" t="s">
        <v>3810</v>
      </c>
      <c r="P587">
        <v>0</v>
      </c>
      <c r="Q587">
        <v>0</v>
      </c>
      <c r="R587">
        <v>0</v>
      </c>
      <c r="S587" t="s">
        <v>266</v>
      </c>
      <c r="T587" t="s">
        <v>266</v>
      </c>
      <c r="U587" t="s">
        <v>3811</v>
      </c>
      <c r="V587" t="b">
        <v>0</v>
      </c>
      <c r="W587" t="s">
        <v>265</v>
      </c>
      <c r="X587">
        <v>1</v>
      </c>
      <c r="Y587" t="s">
        <v>3812</v>
      </c>
      <c r="Z587" t="s">
        <v>265</v>
      </c>
      <c r="AA587" t="s">
        <v>265</v>
      </c>
      <c r="AB587" t="s">
        <v>265</v>
      </c>
      <c r="AC587" t="s">
        <v>265</v>
      </c>
      <c r="AD587" t="s">
        <v>265</v>
      </c>
      <c r="AE587" t="s">
        <v>265</v>
      </c>
      <c r="AF587" t="s">
        <v>266</v>
      </c>
      <c r="AG587" t="s">
        <v>265</v>
      </c>
      <c r="AH587" t="s">
        <v>265</v>
      </c>
      <c r="AI587" t="s">
        <v>265</v>
      </c>
      <c r="AJ587" t="s">
        <v>265</v>
      </c>
      <c r="AL587" t="str">
        <f>IF(SUNA_AGENCY_EN[[#This Row],[relevancy_classification_english]]="Relevant","مناسب",IF(SUNA_AGENCY_EN[[#This Row],[relevancy_classification_english]]="Relevant","عَرَضِيّ",""))</f>
        <v/>
      </c>
      <c r="AN587" t="str">
        <f>IF(SUNA_AGENCY_EN[[#This Row],[sentiment_analysis_english]]="Negative","سلبي",IF(SUNA_AGENCY_EN[[#This Row],[sentiment_analysis_english]]="Neutral","حيادي",IF(SUNA_AGENCY_EN[[#This Row],[sentiment_analysis_english]]="Positive","إيجابي","")))</f>
        <v/>
      </c>
      <c r="AO587" t="str">
        <f>INDEX(TextClassificationList[],MATCH(SUNA_AGENCY_EN[[#This Row],[text_classification_arabic]],TextClassificationList[text_classification_arabic],0),1)</f>
        <v>Politics</v>
      </c>
      <c r="AP587" t="s">
        <v>174</v>
      </c>
      <c r="AQ587" t="e">
        <f>INDEX(TextClassificationList[],MATCH(SUNA_AGENCY_EN[[#This Row],[text_classification_arabic2]],TextClassificationList[text_classification_arabic],0),1)</f>
        <v>#N/A</v>
      </c>
      <c r="AS587" t="e">
        <f>INDEX(TextClassificationList[],MATCH(SUNA_AGENCY_EN[[#This Row],[text_classification_arabic3]],TextClassificationList[text_classification_arabic],0),1)</f>
        <v>#N/A</v>
      </c>
      <c r="AU587" t="e">
        <f>INDEX(TextClassificationList[],MATCH(SUNA_AGENCY_EN[[#This Row],[text_classification_arabic3]],TextClassificationList[text_classification_arabic],0),1)</f>
        <v>#N/A</v>
      </c>
      <c r="AW587" t="e">
        <f>INDEX(TextClassificationList[],MATCH(SUNA_AGENCY_EN[[#This Row],[text_classification_arabic5]],TextClassificationList[text_classification_arabic],0),1)</f>
        <v>#N/A</v>
      </c>
    </row>
    <row r="588" spans="1:49" x14ac:dyDescent="0.2">
      <c r="A588">
        <v>1.5994931098757652E+18</v>
      </c>
      <c r="B588">
        <v>1.5994931098757652E+18</v>
      </c>
      <c r="C588" t="s">
        <v>3813</v>
      </c>
      <c r="D588" s="1">
        <v>44899</v>
      </c>
      <c r="E588" s="2">
        <v>0.91491898148148143</v>
      </c>
      <c r="F588">
        <v>200</v>
      </c>
      <c r="G588">
        <v>1.4671198087391683E+18</v>
      </c>
      <c r="H588" t="s">
        <v>295</v>
      </c>
      <c r="I588" t="s">
        <v>296</v>
      </c>
      <c r="J588" t="s">
        <v>265</v>
      </c>
      <c r="K588" t="s">
        <v>3814</v>
      </c>
      <c r="L588" t="s">
        <v>272</v>
      </c>
      <c r="M588" t="s">
        <v>266</v>
      </c>
      <c r="N588" t="s">
        <v>3815</v>
      </c>
      <c r="O588" t="s">
        <v>3816</v>
      </c>
      <c r="P588">
        <v>0</v>
      </c>
      <c r="Q588">
        <v>0</v>
      </c>
      <c r="R588">
        <v>0</v>
      </c>
      <c r="S588" t="s">
        <v>266</v>
      </c>
      <c r="T588" t="s">
        <v>266</v>
      </c>
      <c r="U588" t="s">
        <v>3817</v>
      </c>
      <c r="V588" t="b">
        <v>0</v>
      </c>
      <c r="W588" t="s">
        <v>265</v>
      </c>
      <c r="X588">
        <v>1</v>
      </c>
      <c r="Y588" t="s">
        <v>3818</v>
      </c>
      <c r="Z588" t="s">
        <v>265</v>
      </c>
      <c r="AA588" t="s">
        <v>265</v>
      </c>
      <c r="AB588" t="s">
        <v>265</v>
      </c>
      <c r="AC588" t="s">
        <v>265</v>
      </c>
      <c r="AD588" t="s">
        <v>265</v>
      </c>
      <c r="AE588" t="s">
        <v>265</v>
      </c>
      <c r="AF588" t="s">
        <v>266</v>
      </c>
      <c r="AG588" t="s">
        <v>265</v>
      </c>
      <c r="AH588" t="s">
        <v>265</v>
      </c>
      <c r="AI588" t="s">
        <v>265</v>
      </c>
      <c r="AJ588" t="s">
        <v>265</v>
      </c>
      <c r="AL588" t="str">
        <f>IF(SUNA_AGENCY_EN[[#This Row],[relevancy_classification_english]]="Relevant","مناسب",IF(SUNA_AGENCY_EN[[#This Row],[relevancy_classification_english]]="Relevant","عَرَضِيّ",""))</f>
        <v/>
      </c>
      <c r="AN588" t="str">
        <f>IF(SUNA_AGENCY_EN[[#This Row],[sentiment_analysis_english]]="Negative","سلبي",IF(SUNA_AGENCY_EN[[#This Row],[sentiment_analysis_english]]="Neutral","حيادي",IF(SUNA_AGENCY_EN[[#This Row],[sentiment_analysis_english]]="Positive","إيجابي","")))</f>
        <v/>
      </c>
      <c r="AO588" t="str">
        <f>INDEX(TextClassificationList[],MATCH(SUNA_AGENCY_EN[[#This Row],[text_classification_arabic]],TextClassificationList[text_classification_arabic],0),1)</f>
        <v>Politics</v>
      </c>
      <c r="AP588" t="s">
        <v>174</v>
      </c>
      <c r="AQ588" t="e">
        <f>INDEX(TextClassificationList[],MATCH(SUNA_AGENCY_EN[[#This Row],[text_classification_arabic2]],TextClassificationList[text_classification_arabic],0),1)</f>
        <v>#N/A</v>
      </c>
      <c r="AS588" t="e">
        <f>INDEX(TextClassificationList[],MATCH(SUNA_AGENCY_EN[[#This Row],[text_classification_arabic3]],TextClassificationList[text_classification_arabic],0),1)</f>
        <v>#N/A</v>
      </c>
      <c r="AU588" t="e">
        <f>INDEX(TextClassificationList[],MATCH(SUNA_AGENCY_EN[[#This Row],[text_classification_arabic3]],TextClassificationList[text_classification_arabic],0),1)</f>
        <v>#N/A</v>
      </c>
      <c r="AW588" t="e">
        <f>INDEX(TextClassificationList[],MATCH(SUNA_AGENCY_EN[[#This Row],[text_classification_arabic5]],TextClassificationList[text_classification_arabic],0),1)</f>
        <v>#N/A</v>
      </c>
    </row>
    <row r="589" spans="1:49" x14ac:dyDescent="0.2">
      <c r="A589">
        <v>1.5994915556765E+18</v>
      </c>
      <c r="B589">
        <v>1.5994915556765E+18</v>
      </c>
      <c r="C589" t="s">
        <v>3819</v>
      </c>
      <c r="D589" s="1">
        <v>44899</v>
      </c>
      <c r="E589" s="2">
        <v>0.91062500000000002</v>
      </c>
      <c r="F589">
        <v>200</v>
      </c>
      <c r="G589">
        <v>1.4671198087391683E+18</v>
      </c>
      <c r="H589" t="s">
        <v>295</v>
      </c>
      <c r="I589" t="s">
        <v>296</v>
      </c>
      <c r="J589" t="s">
        <v>265</v>
      </c>
      <c r="K589" t="s">
        <v>3820</v>
      </c>
      <c r="L589" t="s">
        <v>272</v>
      </c>
      <c r="M589" t="s">
        <v>266</v>
      </c>
      <c r="N589" t="s">
        <v>3821</v>
      </c>
      <c r="O589" t="s">
        <v>3822</v>
      </c>
      <c r="P589">
        <v>0</v>
      </c>
      <c r="Q589">
        <v>0</v>
      </c>
      <c r="R589">
        <v>0</v>
      </c>
      <c r="S589" t="s">
        <v>266</v>
      </c>
      <c r="T589" t="s">
        <v>266</v>
      </c>
      <c r="U589" t="s">
        <v>3823</v>
      </c>
      <c r="V589" t="b">
        <v>0</v>
      </c>
      <c r="W589" t="s">
        <v>265</v>
      </c>
      <c r="X589">
        <v>1</v>
      </c>
      <c r="Y589" t="s">
        <v>3824</v>
      </c>
      <c r="Z589" t="s">
        <v>265</v>
      </c>
      <c r="AA589" t="s">
        <v>265</v>
      </c>
      <c r="AB589" t="s">
        <v>265</v>
      </c>
      <c r="AC589" t="s">
        <v>265</v>
      </c>
      <c r="AD589" t="s">
        <v>265</v>
      </c>
      <c r="AE589" t="s">
        <v>265</v>
      </c>
      <c r="AF589" t="s">
        <v>266</v>
      </c>
      <c r="AG589" t="s">
        <v>265</v>
      </c>
      <c r="AH589" t="s">
        <v>265</v>
      </c>
      <c r="AI589" t="s">
        <v>265</v>
      </c>
      <c r="AJ589" t="s">
        <v>265</v>
      </c>
      <c r="AL589" t="str">
        <f>IF(SUNA_AGENCY_EN[[#This Row],[relevancy_classification_english]]="Relevant","مناسب",IF(SUNA_AGENCY_EN[[#This Row],[relevancy_classification_english]]="Relevant","عَرَضِيّ",""))</f>
        <v/>
      </c>
      <c r="AN589" t="str">
        <f>IF(SUNA_AGENCY_EN[[#This Row],[sentiment_analysis_english]]="Negative","سلبي",IF(SUNA_AGENCY_EN[[#This Row],[sentiment_analysis_english]]="Neutral","حيادي",IF(SUNA_AGENCY_EN[[#This Row],[sentiment_analysis_english]]="Positive","إيجابي","")))</f>
        <v/>
      </c>
      <c r="AO589" t="str">
        <f>INDEX(TextClassificationList[],MATCH(SUNA_AGENCY_EN[[#This Row],[text_classification_arabic]],TextClassificationList[text_classification_arabic],0),1)</f>
        <v>Politics</v>
      </c>
      <c r="AP589" t="s">
        <v>174</v>
      </c>
      <c r="AQ589" t="e">
        <f>INDEX(TextClassificationList[],MATCH(SUNA_AGENCY_EN[[#This Row],[text_classification_arabic2]],TextClassificationList[text_classification_arabic],0),1)</f>
        <v>#N/A</v>
      </c>
      <c r="AS589" t="e">
        <f>INDEX(TextClassificationList[],MATCH(SUNA_AGENCY_EN[[#This Row],[text_classification_arabic3]],TextClassificationList[text_classification_arabic],0),1)</f>
        <v>#N/A</v>
      </c>
      <c r="AU589" t="e">
        <f>INDEX(TextClassificationList[],MATCH(SUNA_AGENCY_EN[[#This Row],[text_classification_arabic3]],TextClassificationList[text_classification_arabic],0),1)</f>
        <v>#N/A</v>
      </c>
      <c r="AW589" t="e">
        <f>INDEX(TextClassificationList[],MATCH(SUNA_AGENCY_EN[[#This Row],[text_classification_arabic5]],TextClassificationList[text_classification_arabic],0),1)</f>
        <v>#N/A</v>
      </c>
    </row>
    <row r="590" spans="1:49" x14ac:dyDescent="0.2">
      <c r="A590">
        <v>1.5994902720477962E+18</v>
      </c>
      <c r="B590">
        <v>1.5994902720477962E+18</v>
      </c>
      <c r="C590" t="s">
        <v>3825</v>
      </c>
      <c r="D590" s="1">
        <v>44899</v>
      </c>
      <c r="E590" s="2">
        <v>0.90708333333333335</v>
      </c>
      <c r="F590">
        <v>200</v>
      </c>
      <c r="G590">
        <v>1.4671198087391683E+18</v>
      </c>
      <c r="H590" t="s">
        <v>295</v>
      </c>
      <c r="I590" t="s">
        <v>296</v>
      </c>
      <c r="J590" t="s">
        <v>265</v>
      </c>
      <c r="K590" t="s">
        <v>3826</v>
      </c>
      <c r="L590" t="s">
        <v>272</v>
      </c>
      <c r="M590" t="s">
        <v>266</v>
      </c>
      <c r="N590" t="s">
        <v>3827</v>
      </c>
      <c r="O590" t="s">
        <v>3828</v>
      </c>
      <c r="P590">
        <v>0</v>
      </c>
      <c r="Q590">
        <v>0</v>
      </c>
      <c r="R590">
        <v>0</v>
      </c>
      <c r="S590" t="s">
        <v>266</v>
      </c>
      <c r="T590" t="s">
        <v>266</v>
      </c>
      <c r="U590" t="s">
        <v>3829</v>
      </c>
      <c r="V590" t="b">
        <v>0</v>
      </c>
      <c r="W590" t="s">
        <v>265</v>
      </c>
      <c r="X590">
        <v>1</v>
      </c>
      <c r="Y590" t="s">
        <v>3830</v>
      </c>
      <c r="Z590" t="s">
        <v>265</v>
      </c>
      <c r="AA590" t="s">
        <v>265</v>
      </c>
      <c r="AB590" t="s">
        <v>265</v>
      </c>
      <c r="AC590" t="s">
        <v>265</v>
      </c>
      <c r="AD590" t="s">
        <v>265</v>
      </c>
      <c r="AE590" t="s">
        <v>265</v>
      </c>
      <c r="AF590" t="s">
        <v>266</v>
      </c>
      <c r="AG590" t="s">
        <v>265</v>
      </c>
      <c r="AH590" t="s">
        <v>265</v>
      </c>
      <c r="AI590" t="s">
        <v>265</v>
      </c>
      <c r="AJ590" t="s">
        <v>265</v>
      </c>
      <c r="AL590" t="str">
        <f>IF(SUNA_AGENCY_EN[[#This Row],[relevancy_classification_english]]="Relevant","مناسب",IF(SUNA_AGENCY_EN[[#This Row],[relevancy_classification_english]]="Relevant","عَرَضِيّ",""))</f>
        <v/>
      </c>
      <c r="AN590" t="str">
        <f>IF(SUNA_AGENCY_EN[[#This Row],[sentiment_analysis_english]]="Negative","سلبي",IF(SUNA_AGENCY_EN[[#This Row],[sentiment_analysis_english]]="Neutral","حيادي",IF(SUNA_AGENCY_EN[[#This Row],[sentiment_analysis_english]]="Positive","إيجابي","")))</f>
        <v/>
      </c>
      <c r="AO590" t="str">
        <f>INDEX(TextClassificationList[],MATCH(SUNA_AGENCY_EN[[#This Row],[text_classification_arabic]],TextClassificationList[text_classification_arabic],0),1)</f>
        <v>Politics</v>
      </c>
      <c r="AP590" t="s">
        <v>174</v>
      </c>
      <c r="AQ590" t="e">
        <f>INDEX(TextClassificationList[],MATCH(SUNA_AGENCY_EN[[#This Row],[text_classification_arabic2]],TextClassificationList[text_classification_arabic],0),1)</f>
        <v>#N/A</v>
      </c>
      <c r="AS590" t="e">
        <f>INDEX(TextClassificationList[],MATCH(SUNA_AGENCY_EN[[#This Row],[text_classification_arabic3]],TextClassificationList[text_classification_arabic],0),1)</f>
        <v>#N/A</v>
      </c>
      <c r="AU590" t="e">
        <f>INDEX(TextClassificationList[],MATCH(SUNA_AGENCY_EN[[#This Row],[text_classification_arabic3]],TextClassificationList[text_classification_arabic],0),1)</f>
        <v>#N/A</v>
      </c>
      <c r="AW590" t="e">
        <f>INDEX(TextClassificationList[],MATCH(SUNA_AGENCY_EN[[#This Row],[text_classification_arabic5]],TextClassificationList[text_classification_arabic],0),1)</f>
        <v>#N/A</v>
      </c>
    </row>
    <row r="591" spans="1:49" x14ac:dyDescent="0.2">
      <c r="A591">
        <v>1.5994876743597834E+18</v>
      </c>
      <c r="B591">
        <v>1.5994876743597834E+18</v>
      </c>
      <c r="C591" t="s">
        <v>3831</v>
      </c>
      <c r="D591" s="1">
        <v>44899</v>
      </c>
      <c r="E591" s="2">
        <v>0.89991898148148153</v>
      </c>
      <c r="F591">
        <v>200</v>
      </c>
      <c r="G591">
        <v>1.4671198087391683E+18</v>
      </c>
      <c r="H591" t="s">
        <v>295</v>
      </c>
      <c r="I591" t="s">
        <v>296</v>
      </c>
      <c r="J591" t="s">
        <v>265</v>
      </c>
      <c r="K591" t="s">
        <v>3832</v>
      </c>
      <c r="L591" t="s">
        <v>272</v>
      </c>
      <c r="M591" t="s">
        <v>266</v>
      </c>
      <c r="N591" t="s">
        <v>3833</v>
      </c>
      <c r="O591" t="s">
        <v>3834</v>
      </c>
      <c r="P591">
        <v>0</v>
      </c>
      <c r="Q591">
        <v>0</v>
      </c>
      <c r="R591">
        <v>0</v>
      </c>
      <c r="S591" t="s">
        <v>266</v>
      </c>
      <c r="T591" t="s">
        <v>266</v>
      </c>
      <c r="U591" t="s">
        <v>3835</v>
      </c>
      <c r="V591" t="b">
        <v>0</v>
      </c>
      <c r="W591" t="s">
        <v>265</v>
      </c>
      <c r="X591">
        <v>1</v>
      </c>
      <c r="Y591" t="s">
        <v>3836</v>
      </c>
      <c r="Z591" t="s">
        <v>265</v>
      </c>
      <c r="AA591" t="s">
        <v>265</v>
      </c>
      <c r="AB591" t="s">
        <v>265</v>
      </c>
      <c r="AC591" t="s">
        <v>265</v>
      </c>
      <c r="AD591" t="s">
        <v>265</v>
      </c>
      <c r="AE591" t="s">
        <v>265</v>
      </c>
      <c r="AF591" t="s">
        <v>266</v>
      </c>
      <c r="AG591" t="s">
        <v>265</v>
      </c>
      <c r="AH591" t="s">
        <v>265</v>
      </c>
      <c r="AI591" t="s">
        <v>265</v>
      </c>
      <c r="AJ591" t="s">
        <v>265</v>
      </c>
      <c r="AL591" t="str">
        <f>IF(SUNA_AGENCY_EN[[#This Row],[relevancy_classification_english]]="Relevant","مناسب",IF(SUNA_AGENCY_EN[[#This Row],[relevancy_classification_english]]="Relevant","عَرَضِيّ",""))</f>
        <v/>
      </c>
      <c r="AN591" t="str">
        <f>IF(SUNA_AGENCY_EN[[#This Row],[sentiment_analysis_english]]="Negative","سلبي",IF(SUNA_AGENCY_EN[[#This Row],[sentiment_analysis_english]]="Neutral","حيادي",IF(SUNA_AGENCY_EN[[#This Row],[sentiment_analysis_english]]="Positive","إيجابي","")))</f>
        <v/>
      </c>
      <c r="AO591" t="str">
        <f>INDEX(TextClassificationList[],MATCH(SUNA_AGENCY_EN[[#This Row],[text_classification_arabic]],TextClassificationList[text_classification_arabic],0),1)</f>
        <v>Politics</v>
      </c>
      <c r="AP591" t="s">
        <v>174</v>
      </c>
      <c r="AQ591" t="e">
        <f>INDEX(TextClassificationList[],MATCH(SUNA_AGENCY_EN[[#This Row],[text_classification_arabic2]],TextClassificationList[text_classification_arabic],0),1)</f>
        <v>#N/A</v>
      </c>
      <c r="AS591" t="e">
        <f>INDEX(TextClassificationList[],MATCH(SUNA_AGENCY_EN[[#This Row],[text_classification_arabic3]],TextClassificationList[text_classification_arabic],0),1)</f>
        <v>#N/A</v>
      </c>
      <c r="AU591" t="e">
        <f>INDEX(TextClassificationList[],MATCH(SUNA_AGENCY_EN[[#This Row],[text_classification_arabic3]],TextClassificationList[text_classification_arabic],0),1)</f>
        <v>#N/A</v>
      </c>
      <c r="AW591" t="e">
        <f>INDEX(TextClassificationList[],MATCH(SUNA_AGENCY_EN[[#This Row],[text_classification_arabic5]],TextClassificationList[text_classification_arabic],0),1)</f>
        <v>#N/A</v>
      </c>
    </row>
    <row r="592" spans="1:49" x14ac:dyDescent="0.2">
      <c r="A592">
        <v>1.5991295445477908E+18</v>
      </c>
      <c r="B592">
        <v>1.5991295445477908E+18</v>
      </c>
      <c r="C592" t="s">
        <v>3837</v>
      </c>
      <c r="D592" s="1">
        <v>44898</v>
      </c>
      <c r="E592" s="2">
        <v>0.91166666666666663</v>
      </c>
      <c r="F592">
        <v>200</v>
      </c>
      <c r="G592">
        <v>1.4671198087391683E+18</v>
      </c>
      <c r="H592" t="s">
        <v>295</v>
      </c>
      <c r="I592" t="s">
        <v>296</v>
      </c>
      <c r="J592" t="s">
        <v>265</v>
      </c>
      <c r="K592" t="s">
        <v>3838</v>
      </c>
      <c r="L592" t="s">
        <v>272</v>
      </c>
      <c r="M592" t="s">
        <v>266</v>
      </c>
      <c r="N592" t="s">
        <v>3839</v>
      </c>
      <c r="O592" t="s">
        <v>3840</v>
      </c>
      <c r="P592">
        <v>0</v>
      </c>
      <c r="Q592">
        <v>0</v>
      </c>
      <c r="R592">
        <v>0</v>
      </c>
      <c r="S592" t="s">
        <v>266</v>
      </c>
      <c r="T592" t="s">
        <v>266</v>
      </c>
      <c r="U592" t="s">
        <v>3841</v>
      </c>
      <c r="V592" t="b">
        <v>0</v>
      </c>
      <c r="W592" t="s">
        <v>265</v>
      </c>
      <c r="X592">
        <v>1</v>
      </c>
      <c r="Y592" t="s">
        <v>3842</v>
      </c>
      <c r="Z592" t="s">
        <v>265</v>
      </c>
      <c r="AA592" t="s">
        <v>265</v>
      </c>
      <c r="AB592" t="s">
        <v>265</v>
      </c>
      <c r="AC592" t="s">
        <v>265</v>
      </c>
      <c r="AD592" t="s">
        <v>265</v>
      </c>
      <c r="AE592" t="s">
        <v>265</v>
      </c>
      <c r="AF592" t="s">
        <v>266</v>
      </c>
      <c r="AG592" t="s">
        <v>265</v>
      </c>
      <c r="AH592" t="s">
        <v>265</v>
      </c>
      <c r="AI592" t="s">
        <v>265</v>
      </c>
      <c r="AJ592" t="s">
        <v>265</v>
      </c>
      <c r="AL592" t="str">
        <f>IF(SUNA_AGENCY_EN[[#This Row],[relevancy_classification_english]]="Relevant","مناسب",IF(SUNA_AGENCY_EN[[#This Row],[relevancy_classification_english]]="Relevant","عَرَضِيّ",""))</f>
        <v/>
      </c>
      <c r="AN592" t="str">
        <f>IF(SUNA_AGENCY_EN[[#This Row],[sentiment_analysis_english]]="Negative","سلبي",IF(SUNA_AGENCY_EN[[#This Row],[sentiment_analysis_english]]="Neutral","حيادي",IF(SUNA_AGENCY_EN[[#This Row],[sentiment_analysis_english]]="Positive","إيجابي","")))</f>
        <v/>
      </c>
      <c r="AO592" t="str">
        <f>INDEX(TextClassificationList[],MATCH(SUNA_AGENCY_EN[[#This Row],[text_classification_arabic]],TextClassificationList[text_classification_arabic],0),1)</f>
        <v>Politics</v>
      </c>
      <c r="AP592" t="s">
        <v>174</v>
      </c>
      <c r="AQ592" t="e">
        <f>INDEX(TextClassificationList[],MATCH(SUNA_AGENCY_EN[[#This Row],[text_classification_arabic2]],TextClassificationList[text_classification_arabic],0),1)</f>
        <v>#N/A</v>
      </c>
      <c r="AS592" t="e">
        <f>INDEX(TextClassificationList[],MATCH(SUNA_AGENCY_EN[[#This Row],[text_classification_arabic3]],TextClassificationList[text_classification_arabic],0),1)</f>
        <v>#N/A</v>
      </c>
      <c r="AU592" t="e">
        <f>INDEX(TextClassificationList[],MATCH(SUNA_AGENCY_EN[[#This Row],[text_classification_arabic3]],TextClassificationList[text_classification_arabic],0),1)</f>
        <v>#N/A</v>
      </c>
      <c r="AW592" t="e">
        <f>INDEX(TextClassificationList[],MATCH(SUNA_AGENCY_EN[[#This Row],[text_classification_arabic5]],TextClassificationList[text_classification_arabic],0),1)</f>
        <v>#N/A</v>
      </c>
    </row>
    <row r="593" spans="1:49" x14ac:dyDescent="0.2">
      <c r="A593">
        <v>1.5991279738983834E+18</v>
      </c>
      <c r="B593">
        <v>1.5991279738983834E+18</v>
      </c>
      <c r="C593" t="s">
        <v>3843</v>
      </c>
      <c r="D593" s="1">
        <v>44898</v>
      </c>
      <c r="E593" s="2">
        <v>0.90732638888888884</v>
      </c>
      <c r="F593">
        <v>200</v>
      </c>
      <c r="G593">
        <v>1.4671198087391683E+18</v>
      </c>
      <c r="H593" t="s">
        <v>295</v>
      </c>
      <c r="I593" t="s">
        <v>296</v>
      </c>
      <c r="J593" t="s">
        <v>265</v>
      </c>
      <c r="K593" t="s">
        <v>3844</v>
      </c>
      <c r="L593" t="s">
        <v>272</v>
      </c>
      <c r="M593" t="s">
        <v>266</v>
      </c>
      <c r="N593" t="s">
        <v>3845</v>
      </c>
      <c r="O593" t="s">
        <v>3846</v>
      </c>
      <c r="P593">
        <v>0</v>
      </c>
      <c r="Q593">
        <v>0</v>
      </c>
      <c r="R593">
        <v>0</v>
      </c>
      <c r="S593" t="s">
        <v>266</v>
      </c>
      <c r="T593" t="s">
        <v>266</v>
      </c>
      <c r="U593" t="s">
        <v>3847</v>
      </c>
      <c r="V593" t="b">
        <v>0</v>
      </c>
      <c r="W593" t="s">
        <v>265</v>
      </c>
      <c r="X593">
        <v>1</v>
      </c>
      <c r="Y593" t="s">
        <v>3848</v>
      </c>
      <c r="Z593" t="s">
        <v>265</v>
      </c>
      <c r="AA593" t="s">
        <v>265</v>
      </c>
      <c r="AB593" t="s">
        <v>265</v>
      </c>
      <c r="AC593" t="s">
        <v>265</v>
      </c>
      <c r="AD593" t="s">
        <v>265</v>
      </c>
      <c r="AE593" t="s">
        <v>265</v>
      </c>
      <c r="AF593" t="s">
        <v>266</v>
      </c>
      <c r="AG593" t="s">
        <v>265</v>
      </c>
      <c r="AH593" t="s">
        <v>265</v>
      </c>
      <c r="AI593" t="s">
        <v>265</v>
      </c>
      <c r="AJ593" t="s">
        <v>265</v>
      </c>
      <c r="AL593" t="str">
        <f>IF(SUNA_AGENCY_EN[[#This Row],[relevancy_classification_english]]="Relevant","مناسب",IF(SUNA_AGENCY_EN[[#This Row],[relevancy_classification_english]]="Relevant","عَرَضِيّ",""))</f>
        <v/>
      </c>
      <c r="AN593" t="str">
        <f>IF(SUNA_AGENCY_EN[[#This Row],[sentiment_analysis_english]]="Negative","سلبي",IF(SUNA_AGENCY_EN[[#This Row],[sentiment_analysis_english]]="Neutral","حيادي",IF(SUNA_AGENCY_EN[[#This Row],[sentiment_analysis_english]]="Positive","إيجابي","")))</f>
        <v/>
      </c>
      <c r="AO593" t="str">
        <f>INDEX(TextClassificationList[],MATCH(SUNA_AGENCY_EN[[#This Row],[text_classification_arabic]],TextClassificationList[text_classification_arabic],0),1)</f>
        <v>Politics</v>
      </c>
      <c r="AP593" t="s">
        <v>174</v>
      </c>
      <c r="AQ593" t="e">
        <f>INDEX(TextClassificationList[],MATCH(SUNA_AGENCY_EN[[#This Row],[text_classification_arabic2]],TextClassificationList[text_classification_arabic],0),1)</f>
        <v>#N/A</v>
      </c>
      <c r="AS593" t="e">
        <f>INDEX(TextClassificationList[],MATCH(SUNA_AGENCY_EN[[#This Row],[text_classification_arabic3]],TextClassificationList[text_classification_arabic],0),1)</f>
        <v>#N/A</v>
      </c>
      <c r="AU593" t="e">
        <f>INDEX(TextClassificationList[],MATCH(SUNA_AGENCY_EN[[#This Row],[text_classification_arabic3]],TextClassificationList[text_classification_arabic],0),1)</f>
        <v>#N/A</v>
      </c>
      <c r="AW593" t="e">
        <f>INDEX(TextClassificationList[],MATCH(SUNA_AGENCY_EN[[#This Row],[text_classification_arabic5]],TextClassificationList[text_classification_arabic],0),1)</f>
        <v>#N/A</v>
      </c>
    </row>
    <row r="594" spans="1:49" x14ac:dyDescent="0.2">
      <c r="A594">
        <v>1.5991262678736159E+18</v>
      </c>
      <c r="B594">
        <v>1.5991262678736159E+18</v>
      </c>
      <c r="C594" t="s">
        <v>3849</v>
      </c>
      <c r="D594" s="1">
        <v>44898</v>
      </c>
      <c r="E594" s="2">
        <v>0.90262731481481484</v>
      </c>
      <c r="F594">
        <v>200</v>
      </c>
      <c r="G594">
        <v>1.4671198087391683E+18</v>
      </c>
      <c r="H594" t="s">
        <v>295</v>
      </c>
      <c r="I594" t="s">
        <v>296</v>
      </c>
      <c r="J594" t="s">
        <v>265</v>
      </c>
      <c r="K594" t="s">
        <v>3850</v>
      </c>
      <c r="L594" t="s">
        <v>272</v>
      </c>
      <c r="M594" t="s">
        <v>266</v>
      </c>
      <c r="N594" t="s">
        <v>3851</v>
      </c>
      <c r="O594" t="s">
        <v>3852</v>
      </c>
      <c r="P594">
        <v>0</v>
      </c>
      <c r="Q594">
        <v>0</v>
      </c>
      <c r="R594">
        <v>0</v>
      </c>
      <c r="S594" t="s">
        <v>266</v>
      </c>
      <c r="T594" t="s">
        <v>266</v>
      </c>
      <c r="U594" t="s">
        <v>3853</v>
      </c>
      <c r="V594" t="b">
        <v>0</v>
      </c>
      <c r="W594" t="s">
        <v>265</v>
      </c>
      <c r="X594">
        <v>1</v>
      </c>
      <c r="Y594" t="s">
        <v>3854</v>
      </c>
      <c r="Z594" t="s">
        <v>265</v>
      </c>
      <c r="AA594" t="s">
        <v>265</v>
      </c>
      <c r="AB594" t="s">
        <v>265</v>
      </c>
      <c r="AC594" t="s">
        <v>265</v>
      </c>
      <c r="AD594" t="s">
        <v>265</v>
      </c>
      <c r="AE594" t="s">
        <v>265</v>
      </c>
      <c r="AF594" t="s">
        <v>266</v>
      </c>
      <c r="AG594" t="s">
        <v>265</v>
      </c>
      <c r="AH594" t="s">
        <v>265</v>
      </c>
      <c r="AI594" t="s">
        <v>265</v>
      </c>
      <c r="AJ594" t="s">
        <v>265</v>
      </c>
      <c r="AL594" t="str">
        <f>IF(SUNA_AGENCY_EN[[#This Row],[relevancy_classification_english]]="Relevant","مناسب",IF(SUNA_AGENCY_EN[[#This Row],[relevancy_classification_english]]="Relevant","عَرَضِيّ",""))</f>
        <v/>
      </c>
      <c r="AN594" t="str">
        <f>IF(SUNA_AGENCY_EN[[#This Row],[sentiment_analysis_english]]="Negative","سلبي",IF(SUNA_AGENCY_EN[[#This Row],[sentiment_analysis_english]]="Neutral","حيادي",IF(SUNA_AGENCY_EN[[#This Row],[sentiment_analysis_english]]="Positive","إيجابي","")))</f>
        <v/>
      </c>
      <c r="AO594" t="str">
        <f>INDEX(TextClassificationList[],MATCH(SUNA_AGENCY_EN[[#This Row],[text_classification_arabic]],TextClassificationList[text_classification_arabic],0),1)</f>
        <v>Politics</v>
      </c>
      <c r="AP594" t="s">
        <v>174</v>
      </c>
      <c r="AQ594" t="e">
        <f>INDEX(TextClassificationList[],MATCH(SUNA_AGENCY_EN[[#This Row],[text_classification_arabic2]],TextClassificationList[text_classification_arabic],0),1)</f>
        <v>#N/A</v>
      </c>
      <c r="AS594" t="e">
        <f>INDEX(TextClassificationList[],MATCH(SUNA_AGENCY_EN[[#This Row],[text_classification_arabic3]],TextClassificationList[text_classification_arabic],0),1)</f>
        <v>#N/A</v>
      </c>
      <c r="AU594" t="e">
        <f>INDEX(TextClassificationList[],MATCH(SUNA_AGENCY_EN[[#This Row],[text_classification_arabic3]],TextClassificationList[text_classification_arabic],0),1)</f>
        <v>#N/A</v>
      </c>
      <c r="AW594" t="e">
        <f>INDEX(TextClassificationList[],MATCH(SUNA_AGENCY_EN[[#This Row],[text_classification_arabic5]],TextClassificationList[text_classification_arabic],0),1)</f>
        <v>#N/A</v>
      </c>
    </row>
    <row r="595" spans="1:49" x14ac:dyDescent="0.2">
      <c r="A595">
        <v>1.5991236829489193E+18</v>
      </c>
      <c r="B595">
        <v>1.5991236829489193E+18</v>
      </c>
      <c r="C595" t="s">
        <v>3855</v>
      </c>
      <c r="D595" s="1">
        <v>44898</v>
      </c>
      <c r="E595" s="2">
        <v>0.89548611111111109</v>
      </c>
      <c r="F595">
        <v>200</v>
      </c>
      <c r="G595">
        <v>1.4671198087391683E+18</v>
      </c>
      <c r="H595" t="s">
        <v>295</v>
      </c>
      <c r="I595" t="s">
        <v>296</v>
      </c>
      <c r="J595" t="s">
        <v>265</v>
      </c>
      <c r="K595" t="s">
        <v>3856</v>
      </c>
      <c r="L595" t="s">
        <v>272</v>
      </c>
      <c r="M595" t="s">
        <v>266</v>
      </c>
      <c r="N595" t="s">
        <v>3857</v>
      </c>
      <c r="O595" t="s">
        <v>3858</v>
      </c>
      <c r="P595">
        <v>0</v>
      </c>
      <c r="Q595">
        <v>0</v>
      </c>
      <c r="R595">
        <v>0</v>
      </c>
      <c r="S595" t="s">
        <v>266</v>
      </c>
      <c r="T595" t="s">
        <v>266</v>
      </c>
      <c r="U595" t="s">
        <v>3859</v>
      </c>
      <c r="V595" t="b">
        <v>0</v>
      </c>
      <c r="W595" t="s">
        <v>265</v>
      </c>
      <c r="X595">
        <v>1</v>
      </c>
      <c r="Y595" t="s">
        <v>3860</v>
      </c>
      <c r="Z595" t="s">
        <v>265</v>
      </c>
      <c r="AA595" t="s">
        <v>265</v>
      </c>
      <c r="AB595" t="s">
        <v>265</v>
      </c>
      <c r="AC595" t="s">
        <v>265</v>
      </c>
      <c r="AD595" t="s">
        <v>265</v>
      </c>
      <c r="AE595" t="s">
        <v>265</v>
      </c>
      <c r="AF595" t="s">
        <v>266</v>
      </c>
      <c r="AG595" t="s">
        <v>265</v>
      </c>
      <c r="AH595" t="s">
        <v>265</v>
      </c>
      <c r="AI595" t="s">
        <v>265</v>
      </c>
      <c r="AJ595" t="s">
        <v>265</v>
      </c>
      <c r="AL595" t="str">
        <f>IF(SUNA_AGENCY_EN[[#This Row],[relevancy_classification_english]]="Relevant","مناسب",IF(SUNA_AGENCY_EN[[#This Row],[relevancy_classification_english]]="Relevant","عَرَضِيّ",""))</f>
        <v/>
      </c>
      <c r="AN595" t="str">
        <f>IF(SUNA_AGENCY_EN[[#This Row],[sentiment_analysis_english]]="Negative","سلبي",IF(SUNA_AGENCY_EN[[#This Row],[sentiment_analysis_english]]="Neutral","حيادي",IF(SUNA_AGENCY_EN[[#This Row],[sentiment_analysis_english]]="Positive","إيجابي","")))</f>
        <v/>
      </c>
      <c r="AO595" t="str">
        <f>INDEX(TextClassificationList[],MATCH(SUNA_AGENCY_EN[[#This Row],[text_classification_arabic]],TextClassificationList[text_classification_arabic],0),1)</f>
        <v>Politics</v>
      </c>
      <c r="AP595" t="s">
        <v>174</v>
      </c>
      <c r="AQ595" t="e">
        <f>INDEX(TextClassificationList[],MATCH(SUNA_AGENCY_EN[[#This Row],[text_classification_arabic2]],TextClassificationList[text_classification_arabic],0),1)</f>
        <v>#N/A</v>
      </c>
      <c r="AS595" t="e">
        <f>INDEX(TextClassificationList[],MATCH(SUNA_AGENCY_EN[[#This Row],[text_classification_arabic3]],TextClassificationList[text_classification_arabic],0),1)</f>
        <v>#N/A</v>
      </c>
      <c r="AU595" t="e">
        <f>INDEX(TextClassificationList[],MATCH(SUNA_AGENCY_EN[[#This Row],[text_classification_arabic3]],TextClassificationList[text_classification_arabic],0),1)</f>
        <v>#N/A</v>
      </c>
      <c r="AW595" t="e">
        <f>INDEX(TextClassificationList[],MATCH(SUNA_AGENCY_EN[[#This Row],[text_classification_arabic5]],TextClassificationList[text_classification_arabic],0),1)</f>
        <v>#N/A</v>
      </c>
    </row>
    <row r="596" spans="1:49" x14ac:dyDescent="0.2">
      <c r="A596">
        <v>1.5991221177310454E+18</v>
      </c>
      <c r="B596">
        <v>1.5991221177310454E+18</v>
      </c>
      <c r="C596" t="s">
        <v>3861</v>
      </c>
      <c r="D596" s="1">
        <v>44898</v>
      </c>
      <c r="E596" s="2">
        <v>0.89116898148148149</v>
      </c>
      <c r="F596">
        <v>200</v>
      </c>
      <c r="G596">
        <v>1.4671198087391683E+18</v>
      </c>
      <c r="H596" t="s">
        <v>295</v>
      </c>
      <c r="I596" t="s">
        <v>296</v>
      </c>
      <c r="J596" t="s">
        <v>265</v>
      </c>
      <c r="K596" t="s">
        <v>3862</v>
      </c>
      <c r="L596" t="s">
        <v>272</v>
      </c>
      <c r="M596" t="s">
        <v>266</v>
      </c>
      <c r="N596" t="s">
        <v>3863</v>
      </c>
      <c r="O596" t="s">
        <v>3864</v>
      </c>
      <c r="P596">
        <v>0</v>
      </c>
      <c r="Q596">
        <v>0</v>
      </c>
      <c r="R596">
        <v>0</v>
      </c>
      <c r="S596" t="s">
        <v>266</v>
      </c>
      <c r="T596" t="s">
        <v>266</v>
      </c>
      <c r="U596" t="s">
        <v>3865</v>
      </c>
      <c r="V596" t="b">
        <v>0</v>
      </c>
      <c r="W596" t="s">
        <v>265</v>
      </c>
      <c r="X596">
        <v>1</v>
      </c>
      <c r="Y596" t="s">
        <v>3866</v>
      </c>
      <c r="Z596" t="s">
        <v>265</v>
      </c>
      <c r="AA596" t="s">
        <v>265</v>
      </c>
      <c r="AB596" t="s">
        <v>265</v>
      </c>
      <c r="AC596" t="s">
        <v>265</v>
      </c>
      <c r="AD596" t="s">
        <v>265</v>
      </c>
      <c r="AE596" t="s">
        <v>265</v>
      </c>
      <c r="AF596" t="s">
        <v>266</v>
      </c>
      <c r="AG596" t="s">
        <v>265</v>
      </c>
      <c r="AH596" t="s">
        <v>265</v>
      </c>
      <c r="AI596" t="s">
        <v>265</v>
      </c>
      <c r="AJ596" t="s">
        <v>265</v>
      </c>
      <c r="AL596" t="str">
        <f>IF(SUNA_AGENCY_EN[[#This Row],[relevancy_classification_english]]="Relevant","مناسب",IF(SUNA_AGENCY_EN[[#This Row],[relevancy_classification_english]]="Relevant","عَرَضِيّ",""))</f>
        <v/>
      </c>
      <c r="AN596" t="str">
        <f>IF(SUNA_AGENCY_EN[[#This Row],[sentiment_analysis_english]]="Negative","سلبي",IF(SUNA_AGENCY_EN[[#This Row],[sentiment_analysis_english]]="Neutral","حيادي",IF(SUNA_AGENCY_EN[[#This Row],[sentiment_analysis_english]]="Positive","إيجابي","")))</f>
        <v/>
      </c>
      <c r="AO596" t="str">
        <f>INDEX(TextClassificationList[],MATCH(SUNA_AGENCY_EN[[#This Row],[text_classification_arabic]],TextClassificationList[text_classification_arabic],0),1)</f>
        <v>Politics</v>
      </c>
      <c r="AP596" t="s">
        <v>174</v>
      </c>
      <c r="AQ596" t="e">
        <f>INDEX(TextClassificationList[],MATCH(SUNA_AGENCY_EN[[#This Row],[text_classification_arabic2]],TextClassificationList[text_classification_arabic],0),1)</f>
        <v>#N/A</v>
      </c>
      <c r="AS596" t="e">
        <f>INDEX(TextClassificationList[],MATCH(SUNA_AGENCY_EN[[#This Row],[text_classification_arabic3]],TextClassificationList[text_classification_arabic],0),1)</f>
        <v>#N/A</v>
      </c>
      <c r="AU596" t="e">
        <f>INDEX(TextClassificationList[],MATCH(SUNA_AGENCY_EN[[#This Row],[text_classification_arabic3]],TextClassificationList[text_classification_arabic],0),1)</f>
        <v>#N/A</v>
      </c>
      <c r="AW596" t="e">
        <f>INDEX(TextClassificationList[],MATCH(SUNA_AGENCY_EN[[#This Row],[text_classification_arabic5]],TextClassificationList[text_classification_arabic],0),1)</f>
        <v>#N/A</v>
      </c>
    </row>
    <row r="597" spans="1:49" x14ac:dyDescent="0.2">
      <c r="A597">
        <v>1.5987818916786381E+18</v>
      </c>
      <c r="B597">
        <v>1.5987818916786381E+18</v>
      </c>
      <c r="C597" t="s">
        <v>3867</v>
      </c>
      <c r="D597" s="1">
        <v>44897</v>
      </c>
      <c r="E597" s="2">
        <v>0.95232638888888888</v>
      </c>
      <c r="F597">
        <v>200</v>
      </c>
      <c r="G597">
        <v>1.4671198087391683E+18</v>
      </c>
      <c r="H597" t="s">
        <v>295</v>
      </c>
      <c r="I597" t="s">
        <v>296</v>
      </c>
      <c r="J597" t="s">
        <v>265</v>
      </c>
      <c r="K597" t="s">
        <v>3868</v>
      </c>
      <c r="L597" t="s">
        <v>272</v>
      </c>
      <c r="M597" t="s">
        <v>266</v>
      </c>
      <c r="N597" t="s">
        <v>3869</v>
      </c>
      <c r="O597" t="s">
        <v>3870</v>
      </c>
      <c r="P597">
        <v>0</v>
      </c>
      <c r="Q597">
        <v>0</v>
      </c>
      <c r="R597">
        <v>0</v>
      </c>
      <c r="S597" t="s">
        <v>300</v>
      </c>
      <c r="T597" t="s">
        <v>266</v>
      </c>
      <c r="U597" t="s">
        <v>3871</v>
      </c>
      <c r="V597" t="b">
        <v>0</v>
      </c>
      <c r="W597" t="s">
        <v>265</v>
      </c>
      <c r="X597">
        <v>1</v>
      </c>
      <c r="Y597" t="s">
        <v>3872</v>
      </c>
      <c r="Z597" t="s">
        <v>265</v>
      </c>
      <c r="AA597" t="s">
        <v>265</v>
      </c>
      <c r="AB597" t="s">
        <v>265</v>
      </c>
      <c r="AC597" t="s">
        <v>265</v>
      </c>
      <c r="AD597" t="s">
        <v>265</v>
      </c>
      <c r="AE597" t="s">
        <v>265</v>
      </c>
      <c r="AF597" t="s">
        <v>266</v>
      </c>
      <c r="AG597" t="s">
        <v>265</v>
      </c>
      <c r="AH597" t="s">
        <v>265</v>
      </c>
      <c r="AI597" t="s">
        <v>265</v>
      </c>
      <c r="AJ597" t="s">
        <v>265</v>
      </c>
      <c r="AL597" t="str">
        <f>IF(SUNA_AGENCY_EN[[#This Row],[relevancy_classification_english]]="Relevant","مناسب",IF(SUNA_AGENCY_EN[[#This Row],[relevancy_classification_english]]="Relevant","عَرَضِيّ",""))</f>
        <v/>
      </c>
      <c r="AN597" t="str">
        <f>IF(SUNA_AGENCY_EN[[#This Row],[sentiment_analysis_english]]="Negative","سلبي",IF(SUNA_AGENCY_EN[[#This Row],[sentiment_analysis_english]]="Neutral","حيادي",IF(SUNA_AGENCY_EN[[#This Row],[sentiment_analysis_english]]="Positive","إيجابي","")))</f>
        <v/>
      </c>
      <c r="AO597" t="str">
        <f>INDEX(TextClassificationList[],MATCH(SUNA_AGENCY_EN[[#This Row],[text_classification_arabic]],TextClassificationList[text_classification_arabic],0),1)</f>
        <v>Politics</v>
      </c>
      <c r="AP597" t="s">
        <v>174</v>
      </c>
      <c r="AQ597" t="e">
        <f>INDEX(TextClassificationList[],MATCH(SUNA_AGENCY_EN[[#This Row],[text_classification_arabic2]],TextClassificationList[text_classification_arabic],0),1)</f>
        <v>#N/A</v>
      </c>
      <c r="AS597" t="e">
        <f>INDEX(TextClassificationList[],MATCH(SUNA_AGENCY_EN[[#This Row],[text_classification_arabic3]],TextClassificationList[text_classification_arabic],0),1)</f>
        <v>#N/A</v>
      </c>
      <c r="AU597" t="e">
        <f>INDEX(TextClassificationList[],MATCH(SUNA_AGENCY_EN[[#This Row],[text_classification_arabic3]],TextClassificationList[text_classification_arabic],0),1)</f>
        <v>#N/A</v>
      </c>
      <c r="AW597" t="e">
        <f>INDEX(TextClassificationList[],MATCH(SUNA_AGENCY_EN[[#This Row],[text_classification_arabic5]],TextClassificationList[text_classification_arabic],0),1)</f>
        <v>#N/A</v>
      </c>
    </row>
    <row r="598" spans="1:49" x14ac:dyDescent="0.2">
      <c r="A598">
        <v>1.5983936429804421E+18</v>
      </c>
      <c r="B598">
        <v>1.5983936429804421E+18</v>
      </c>
      <c r="C598" t="s">
        <v>3873</v>
      </c>
      <c r="D598" s="1">
        <v>44896</v>
      </c>
      <c r="E598" s="2">
        <v>0.88096064814814812</v>
      </c>
      <c r="F598">
        <v>200</v>
      </c>
      <c r="G598">
        <v>1.4671198087391683E+18</v>
      </c>
      <c r="H598" t="s">
        <v>295</v>
      </c>
      <c r="I598" t="s">
        <v>296</v>
      </c>
      <c r="J598" t="s">
        <v>265</v>
      </c>
      <c r="K598" t="s">
        <v>3874</v>
      </c>
      <c r="L598" t="s">
        <v>276</v>
      </c>
      <c r="M598" t="s">
        <v>266</v>
      </c>
      <c r="N598" t="s">
        <v>3875</v>
      </c>
      <c r="O598" t="s">
        <v>3876</v>
      </c>
      <c r="P598">
        <v>0</v>
      </c>
      <c r="Q598">
        <v>0</v>
      </c>
      <c r="R598">
        <v>0</v>
      </c>
      <c r="S598" t="s">
        <v>300</v>
      </c>
      <c r="T598" t="s">
        <v>266</v>
      </c>
      <c r="U598" t="s">
        <v>3877</v>
      </c>
      <c r="V598" t="b">
        <v>0</v>
      </c>
      <c r="W598" t="s">
        <v>265</v>
      </c>
      <c r="X598">
        <v>1</v>
      </c>
      <c r="Y598" t="s">
        <v>3878</v>
      </c>
      <c r="Z598" t="s">
        <v>265</v>
      </c>
      <c r="AA598" t="s">
        <v>265</v>
      </c>
      <c r="AB598" t="s">
        <v>265</v>
      </c>
      <c r="AC598" t="s">
        <v>265</v>
      </c>
      <c r="AD598" t="s">
        <v>265</v>
      </c>
      <c r="AE598" t="s">
        <v>265</v>
      </c>
      <c r="AF598" t="s">
        <v>266</v>
      </c>
      <c r="AG598" t="s">
        <v>265</v>
      </c>
      <c r="AH598" t="s">
        <v>265</v>
      </c>
      <c r="AI598" t="s">
        <v>265</v>
      </c>
      <c r="AJ598" t="s">
        <v>265</v>
      </c>
      <c r="AL598" t="str">
        <f>IF(SUNA_AGENCY_EN[[#This Row],[relevancy_classification_english]]="Relevant","مناسب",IF(SUNA_AGENCY_EN[[#This Row],[relevancy_classification_english]]="Relevant","عَرَضِيّ",""))</f>
        <v/>
      </c>
      <c r="AN598" t="str">
        <f>IF(SUNA_AGENCY_EN[[#This Row],[sentiment_analysis_english]]="Negative","سلبي",IF(SUNA_AGENCY_EN[[#This Row],[sentiment_analysis_english]]="Neutral","حيادي",IF(SUNA_AGENCY_EN[[#This Row],[sentiment_analysis_english]]="Positive","إيجابي","")))</f>
        <v/>
      </c>
      <c r="AO598" t="str">
        <f>INDEX(TextClassificationList[],MATCH(SUNA_AGENCY_EN[[#This Row],[text_classification_arabic]],TextClassificationList[text_classification_arabic],0),1)</f>
        <v>Politics</v>
      </c>
      <c r="AP598" t="s">
        <v>174</v>
      </c>
      <c r="AQ598" t="e">
        <f>INDEX(TextClassificationList[],MATCH(SUNA_AGENCY_EN[[#This Row],[text_classification_arabic2]],TextClassificationList[text_classification_arabic],0),1)</f>
        <v>#N/A</v>
      </c>
      <c r="AS598" t="e">
        <f>INDEX(TextClassificationList[],MATCH(SUNA_AGENCY_EN[[#This Row],[text_classification_arabic3]],TextClassificationList[text_classification_arabic],0),1)</f>
        <v>#N/A</v>
      </c>
      <c r="AU598" t="e">
        <f>INDEX(TextClassificationList[],MATCH(SUNA_AGENCY_EN[[#This Row],[text_classification_arabic3]],TextClassificationList[text_classification_arabic],0),1)</f>
        <v>#N/A</v>
      </c>
      <c r="AW598" t="e">
        <f>INDEX(TextClassificationList[],MATCH(SUNA_AGENCY_EN[[#This Row],[text_classification_arabic5]],TextClassificationList[text_classification_arabic],0),1)</f>
        <v>#N/A</v>
      </c>
    </row>
    <row r="599" spans="1:49" x14ac:dyDescent="0.2">
      <c r="A599">
        <v>1.5983922029584384E+18</v>
      </c>
      <c r="B599">
        <v>1.5983922029584384E+18</v>
      </c>
      <c r="C599" t="s">
        <v>3879</v>
      </c>
      <c r="D599" s="1">
        <v>44896</v>
      </c>
      <c r="E599" s="2">
        <v>0.87699074074074079</v>
      </c>
      <c r="F599">
        <v>200</v>
      </c>
      <c r="G599">
        <v>1.4671198087391683E+18</v>
      </c>
      <c r="H599" t="s">
        <v>295</v>
      </c>
      <c r="I599" t="s">
        <v>296</v>
      </c>
      <c r="J599" t="s">
        <v>265</v>
      </c>
      <c r="K599" t="s">
        <v>3880</v>
      </c>
      <c r="L599" t="s">
        <v>272</v>
      </c>
      <c r="M599" t="s">
        <v>266</v>
      </c>
      <c r="N599" t="s">
        <v>3881</v>
      </c>
      <c r="O599" t="s">
        <v>3882</v>
      </c>
      <c r="P599">
        <v>0</v>
      </c>
      <c r="Q599">
        <v>0</v>
      </c>
      <c r="R599">
        <v>0</v>
      </c>
      <c r="S599" t="s">
        <v>300</v>
      </c>
      <c r="T599" t="s">
        <v>266</v>
      </c>
      <c r="U599" t="s">
        <v>3883</v>
      </c>
      <c r="V599" t="b">
        <v>0</v>
      </c>
      <c r="W599" t="s">
        <v>265</v>
      </c>
      <c r="X599">
        <v>1</v>
      </c>
      <c r="Y599" t="s">
        <v>3884</v>
      </c>
      <c r="Z599" t="s">
        <v>265</v>
      </c>
      <c r="AA599" t="s">
        <v>265</v>
      </c>
      <c r="AB599" t="s">
        <v>265</v>
      </c>
      <c r="AC599" t="s">
        <v>265</v>
      </c>
      <c r="AD599" t="s">
        <v>265</v>
      </c>
      <c r="AE599" t="s">
        <v>265</v>
      </c>
      <c r="AF599" t="s">
        <v>266</v>
      </c>
      <c r="AG599" t="s">
        <v>265</v>
      </c>
      <c r="AH599" t="s">
        <v>265</v>
      </c>
      <c r="AI599" t="s">
        <v>265</v>
      </c>
      <c r="AJ599" t="s">
        <v>265</v>
      </c>
      <c r="AL599" t="str">
        <f>IF(SUNA_AGENCY_EN[[#This Row],[relevancy_classification_english]]="Relevant","مناسب",IF(SUNA_AGENCY_EN[[#This Row],[relevancy_classification_english]]="Relevant","عَرَضِيّ",""))</f>
        <v/>
      </c>
      <c r="AN599" t="str">
        <f>IF(SUNA_AGENCY_EN[[#This Row],[sentiment_analysis_english]]="Negative","سلبي",IF(SUNA_AGENCY_EN[[#This Row],[sentiment_analysis_english]]="Neutral","حيادي",IF(SUNA_AGENCY_EN[[#This Row],[sentiment_analysis_english]]="Positive","إيجابي","")))</f>
        <v/>
      </c>
      <c r="AO599" t="str">
        <f>INDEX(TextClassificationList[],MATCH(SUNA_AGENCY_EN[[#This Row],[text_classification_arabic]],TextClassificationList[text_classification_arabic],0),1)</f>
        <v>Politics</v>
      </c>
      <c r="AP599" t="s">
        <v>174</v>
      </c>
      <c r="AQ599" t="e">
        <f>INDEX(TextClassificationList[],MATCH(SUNA_AGENCY_EN[[#This Row],[text_classification_arabic2]],TextClassificationList[text_classification_arabic],0),1)</f>
        <v>#N/A</v>
      </c>
      <c r="AS599" t="e">
        <f>INDEX(TextClassificationList[],MATCH(SUNA_AGENCY_EN[[#This Row],[text_classification_arabic3]],TextClassificationList[text_classification_arabic],0),1)</f>
        <v>#N/A</v>
      </c>
      <c r="AU599" t="e">
        <f>INDEX(TextClassificationList[],MATCH(SUNA_AGENCY_EN[[#This Row],[text_classification_arabic3]],TextClassificationList[text_classification_arabic],0),1)</f>
        <v>#N/A</v>
      </c>
      <c r="AW599" t="e">
        <f>INDEX(TextClassificationList[],MATCH(SUNA_AGENCY_EN[[#This Row],[text_classification_arabic5]],TextClassificationList[text_classification_arabic],0),1)</f>
        <v>#N/A</v>
      </c>
    </row>
    <row r="600" spans="1:49" x14ac:dyDescent="0.2">
      <c r="A600">
        <v>1.5983834281766953E+18</v>
      </c>
      <c r="B600">
        <v>1.5983834281766953E+18</v>
      </c>
      <c r="C600" t="s">
        <v>3885</v>
      </c>
      <c r="D600" s="1">
        <v>44896</v>
      </c>
      <c r="E600" s="2">
        <v>0.85277777777777775</v>
      </c>
      <c r="F600">
        <v>200</v>
      </c>
      <c r="G600">
        <v>1.4671198087391683E+18</v>
      </c>
      <c r="H600" t="s">
        <v>295</v>
      </c>
      <c r="I600" t="s">
        <v>296</v>
      </c>
      <c r="J600" t="s">
        <v>265</v>
      </c>
      <c r="K600" t="s">
        <v>3886</v>
      </c>
      <c r="L600" t="s">
        <v>272</v>
      </c>
      <c r="M600" t="s">
        <v>266</v>
      </c>
      <c r="N600" t="s">
        <v>3887</v>
      </c>
      <c r="O600" t="s">
        <v>3888</v>
      </c>
      <c r="P600">
        <v>0</v>
      </c>
      <c r="Q600">
        <v>0</v>
      </c>
      <c r="R600">
        <v>0</v>
      </c>
      <c r="S600" t="s">
        <v>300</v>
      </c>
      <c r="T600" t="s">
        <v>266</v>
      </c>
      <c r="U600" t="s">
        <v>3889</v>
      </c>
      <c r="V600" t="b">
        <v>0</v>
      </c>
      <c r="W600" t="s">
        <v>265</v>
      </c>
      <c r="X600">
        <v>1</v>
      </c>
      <c r="Y600" t="s">
        <v>3890</v>
      </c>
      <c r="Z600" t="s">
        <v>265</v>
      </c>
      <c r="AA600" t="s">
        <v>265</v>
      </c>
      <c r="AB600" t="s">
        <v>265</v>
      </c>
      <c r="AC600" t="s">
        <v>265</v>
      </c>
      <c r="AD600" t="s">
        <v>265</v>
      </c>
      <c r="AE600" t="s">
        <v>265</v>
      </c>
      <c r="AF600" t="s">
        <v>266</v>
      </c>
      <c r="AG600" t="s">
        <v>265</v>
      </c>
      <c r="AH600" t="s">
        <v>265</v>
      </c>
      <c r="AI600" t="s">
        <v>265</v>
      </c>
      <c r="AJ600" t="s">
        <v>265</v>
      </c>
      <c r="AL600" t="str">
        <f>IF(SUNA_AGENCY_EN[[#This Row],[relevancy_classification_english]]="Relevant","مناسب",IF(SUNA_AGENCY_EN[[#This Row],[relevancy_classification_english]]="Relevant","عَرَضِيّ",""))</f>
        <v/>
      </c>
      <c r="AN600" t="str">
        <f>IF(SUNA_AGENCY_EN[[#This Row],[sentiment_analysis_english]]="Negative","سلبي",IF(SUNA_AGENCY_EN[[#This Row],[sentiment_analysis_english]]="Neutral","حيادي",IF(SUNA_AGENCY_EN[[#This Row],[sentiment_analysis_english]]="Positive","إيجابي","")))</f>
        <v/>
      </c>
      <c r="AO600" t="str">
        <f>INDEX(TextClassificationList[],MATCH(SUNA_AGENCY_EN[[#This Row],[text_classification_arabic]],TextClassificationList[text_classification_arabic],0),1)</f>
        <v>Politics</v>
      </c>
      <c r="AP600" t="s">
        <v>174</v>
      </c>
      <c r="AQ600" t="e">
        <f>INDEX(TextClassificationList[],MATCH(SUNA_AGENCY_EN[[#This Row],[text_classification_arabic2]],TextClassificationList[text_classification_arabic],0),1)</f>
        <v>#N/A</v>
      </c>
      <c r="AS600" t="e">
        <f>INDEX(TextClassificationList[],MATCH(SUNA_AGENCY_EN[[#This Row],[text_classification_arabic3]],TextClassificationList[text_classification_arabic],0),1)</f>
        <v>#N/A</v>
      </c>
      <c r="AU600" t="e">
        <f>INDEX(TextClassificationList[],MATCH(SUNA_AGENCY_EN[[#This Row],[text_classification_arabic3]],TextClassificationList[text_classification_arabic],0),1)</f>
        <v>#N/A</v>
      </c>
      <c r="AW600" t="e">
        <f>INDEX(TextClassificationList[],MATCH(SUNA_AGENCY_EN[[#This Row],[text_classification_arabic5]],TextClassificationList[text_classification_arabic],0),1)</f>
        <v>#N/A</v>
      </c>
    </row>
    <row r="601" spans="1:49" x14ac:dyDescent="0.2">
      <c r="A601">
        <v>1.5983819080184955E+18</v>
      </c>
      <c r="B601">
        <v>1.5983819080184955E+18</v>
      </c>
      <c r="C601" t="s">
        <v>3891</v>
      </c>
      <c r="D601" s="1">
        <v>44896</v>
      </c>
      <c r="E601" s="2">
        <v>0.84858796296296302</v>
      </c>
      <c r="F601">
        <v>200</v>
      </c>
      <c r="G601">
        <v>1.4671198087391683E+18</v>
      </c>
      <c r="H601" t="s">
        <v>295</v>
      </c>
      <c r="I601" t="s">
        <v>296</v>
      </c>
      <c r="J601" t="s">
        <v>265</v>
      </c>
      <c r="K601" t="s">
        <v>3892</v>
      </c>
      <c r="L601" t="s">
        <v>272</v>
      </c>
      <c r="M601" t="s">
        <v>266</v>
      </c>
      <c r="N601" t="s">
        <v>3893</v>
      </c>
      <c r="O601" t="s">
        <v>3894</v>
      </c>
      <c r="P601">
        <v>0</v>
      </c>
      <c r="Q601">
        <v>0</v>
      </c>
      <c r="R601">
        <v>0</v>
      </c>
      <c r="S601" t="s">
        <v>300</v>
      </c>
      <c r="T601" t="s">
        <v>266</v>
      </c>
      <c r="U601" t="s">
        <v>3895</v>
      </c>
      <c r="V601" t="b">
        <v>0</v>
      </c>
      <c r="W601" t="s">
        <v>265</v>
      </c>
      <c r="X601">
        <v>1</v>
      </c>
      <c r="Y601" t="s">
        <v>3896</v>
      </c>
      <c r="Z601" t="s">
        <v>265</v>
      </c>
      <c r="AA601" t="s">
        <v>265</v>
      </c>
      <c r="AB601" t="s">
        <v>265</v>
      </c>
      <c r="AC601" t="s">
        <v>265</v>
      </c>
      <c r="AD601" t="s">
        <v>265</v>
      </c>
      <c r="AE601" t="s">
        <v>265</v>
      </c>
      <c r="AF601" t="s">
        <v>266</v>
      </c>
      <c r="AG601" t="s">
        <v>265</v>
      </c>
      <c r="AH601" t="s">
        <v>265</v>
      </c>
      <c r="AI601" t="s">
        <v>265</v>
      </c>
      <c r="AJ601" t="s">
        <v>265</v>
      </c>
      <c r="AL601" t="str">
        <f>IF(SUNA_AGENCY_EN[[#This Row],[relevancy_classification_english]]="Relevant","مناسب",IF(SUNA_AGENCY_EN[[#This Row],[relevancy_classification_english]]="Relevant","عَرَضِيّ",""))</f>
        <v/>
      </c>
      <c r="AN601" t="str">
        <f>IF(SUNA_AGENCY_EN[[#This Row],[sentiment_analysis_english]]="Negative","سلبي",IF(SUNA_AGENCY_EN[[#This Row],[sentiment_analysis_english]]="Neutral","حيادي",IF(SUNA_AGENCY_EN[[#This Row],[sentiment_analysis_english]]="Positive","إيجابي","")))</f>
        <v/>
      </c>
      <c r="AO601" t="str">
        <f>INDEX(TextClassificationList[],MATCH(SUNA_AGENCY_EN[[#This Row],[text_classification_arabic]],TextClassificationList[text_classification_arabic],0),1)</f>
        <v>Politics</v>
      </c>
      <c r="AP601" t="s">
        <v>174</v>
      </c>
      <c r="AQ601" t="e">
        <f>INDEX(TextClassificationList[],MATCH(SUNA_AGENCY_EN[[#This Row],[text_classification_arabic2]],TextClassificationList[text_classification_arabic],0),1)</f>
        <v>#N/A</v>
      </c>
      <c r="AS601" t="e">
        <f>INDEX(TextClassificationList[],MATCH(SUNA_AGENCY_EN[[#This Row],[text_classification_arabic3]],TextClassificationList[text_classification_arabic],0),1)</f>
        <v>#N/A</v>
      </c>
      <c r="AU601" t="e">
        <f>INDEX(TextClassificationList[],MATCH(SUNA_AGENCY_EN[[#This Row],[text_classification_arabic3]],TextClassificationList[text_classification_arabic],0),1)</f>
        <v>#N/A</v>
      </c>
      <c r="AW601" t="e">
        <f>INDEX(TextClassificationList[],MATCH(SUNA_AGENCY_EN[[#This Row],[text_classification_arabic5]],TextClassificationList[text_classification_arabic],0),1)</f>
        <v>#N/A</v>
      </c>
    </row>
    <row r="602" spans="1:49" hidden="1" x14ac:dyDescent="0.2">
      <c r="A602">
        <v>1.5983800403242844E+18</v>
      </c>
      <c r="B602">
        <v>1.5983800403242844E+18</v>
      </c>
      <c r="C602" t="s">
        <v>3897</v>
      </c>
      <c r="D602" s="1">
        <v>44896</v>
      </c>
      <c r="E602" s="2">
        <v>0.84342592592592591</v>
      </c>
      <c r="F602">
        <v>200</v>
      </c>
      <c r="G602">
        <v>1.4671198087391683E+18</v>
      </c>
      <c r="H602" t="s">
        <v>295</v>
      </c>
      <c r="I602" t="s">
        <v>296</v>
      </c>
      <c r="J602" t="s">
        <v>265</v>
      </c>
      <c r="K602" t="s">
        <v>3898</v>
      </c>
      <c r="L602" t="s">
        <v>272</v>
      </c>
      <c r="M602" t="s">
        <v>266</v>
      </c>
      <c r="N602" t="s">
        <v>3899</v>
      </c>
      <c r="O602" t="s">
        <v>3900</v>
      </c>
      <c r="P602">
        <v>0</v>
      </c>
      <c r="Q602">
        <v>0</v>
      </c>
      <c r="R602">
        <v>0</v>
      </c>
      <c r="S602" t="s">
        <v>300</v>
      </c>
      <c r="T602" t="s">
        <v>266</v>
      </c>
      <c r="U602" t="s">
        <v>3901</v>
      </c>
      <c r="V602" t="b">
        <v>0</v>
      </c>
      <c r="W602" t="s">
        <v>265</v>
      </c>
      <c r="X602">
        <v>1</v>
      </c>
      <c r="Y602" t="s">
        <v>3902</v>
      </c>
      <c r="Z602" t="s">
        <v>265</v>
      </c>
      <c r="AA602" t="s">
        <v>265</v>
      </c>
      <c r="AB602" t="s">
        <v>265</v>
      </c>
      <c r="AC602" t="s">
        <v>265</v>
      </c>
      <c r="AD602" t="s">
        <v>265</v>
      </c>
      <c r="AE602" t="s">
        <v>265</v>
      </c>
      <c r="AF602" t="s">
        <v>266</v>
      </c>
      <c r="AG602" t="s">
        <v>265</v>
      </c>
      <c r="AH602" t="s">
        <v>265</v>
      </c>
      <c r="AI602" t="s">
        <v>265</v>
      </c>
      <c r="AJ602" t="s">
        <v>265</v>
      </c>
      <c r="AK602" t="s">
        <v>267</v>
      </c>
      <c r="AL602" t="str">
        <f>IF(SUNA_AGENCY_EN[[#This Row],[relevancy_classification_english]]="Relevant","مناسب",IF(SUNA_AGENCY_EN[[#This Row],[relevancy_classification_english]]="Relevant","عَرَضِيّ",""))</f>
        <v>مناسب</v>
      </c>
      <c r="AM602" t="s">
        <v>269</v>
      </c>
      <c r="AN602" t="str">
        <f>IF(SUNA_AGENCY_EN[[#This Row],[sentiment_analysis_english]]="Negative","سلبي",IF(SUNA_AGENCY_EN[[#This Row],[sentiment_analysis_english]]="Neutral","حيادي",IF(SUNA_AGENCY_EN[[#This Row],[sentiment_analysis_english]]="Positive","إيجابي","")))</f>
        <v>إيجابي</v>
      </c>
      <c r="AO602" t="str">
        <f>INDEX(TextClassificationList[],MATCH(SUNA_AGENCY_EN[[#This Row],[text_classification_arabic]],TextClassificationList[text_classification_arabic],0),1)</f>
        <v>Economic Development</v>
      </c>
      <c r="AP602" t="s">
        <v>72</v>
      </c>
      <c r="AQ602" t="e">
        <f>INDEX(TextClassificationList[],MATCH(SUNA_AGENCY_EN[[#This Row],[text_classification_arabic2]],TextClassificationList[text_classification_arabic],0),1)</f>
        <v>#N/A</v>
      </c>
      <c r="AS602" t="e">
        <f>INDEX(TextClassificationList[],MATCH(SUNA_AGENCY_EN[[#This Row],[text_classification_arabic3]],TextClassificationList[text_classification_arabic],0),1)</f>
        <v>#N/A</v>
      </c>
      <c r="AU602" t="e">
        <f>INDEX(TextClassificationList[],MATCH(SUNA_AGENCY_EN[[#This Row],[text_classification_arabic3]],TextClassificationList[text_classification_arabic],0),1)</f>
        <v>#N/A</v>
      </c>
      <c r="AW602" t="e">
        <f>INDEX(TextClassificationList[],MATCH(SUNA_AGENCY_EN[[#This Row],[text_classification_arabic5]],TextClassificationList[text_classification_arabic],0),1)</f>
        <v>#N/A</v>
      </c>
    </row>
    <row r="603" spans="1:49" x14ac:dyDescent="0.2">
      <c r="A603">
        <v>1.5983795541287281E+18</v>
      </c>
      <c r="B603">
        <v>1.5983795541287281E+18</v>
      </c>
      <c r="C603" t="s">
        <v>3903</v>
      </c>
      <c r="D603" s="1">
        <v>44896</v>
      </c>
      <c r="E603" s="2">
        <v>0.84208333333333329</v>
      </c>
      <c r="F603">
        <v>200</v>
      </c>
      <c r="G603">
        <v>1.4671198087391683E+18</v>
      </c>
      <c r="H603" t="s">
        <v>295</v>
      </c>
      <c r="I603" t="s">
        <v>296</v>
      </c>
      <c r="J603" t="s">
        <v>265</v>
      </c>
      <c r="K603" t="s">
        <v>3904</v>
      </c>
      <c r="L603" t="s">
        <v>272</v>
      </c>
      <c r="M603" t="s">
        <v>266</v>
      </c>
      <c r="N603" t="s">
        <v>3905</v>
      </c>
      <c r="O603" t="s">
        <v>3906</v>
      </c>
      <c r="P603">
        <v>0</v>
      </c>
      <c r="Q603">
        <v>0</v>
      </c>
      <c r="R603">
        <v>0</v>
      </c>
      <c r="S603" t="s">
        <v>300</v>
      </c>
      <c r="T603" t="s">
        <v>266</v>
      </c>
      <c r="U603" t="s">
        <v>3907</v>
      </c>
      <c r="V603" t="b">
        <v>0</v>
      </c>
      <c r="W603" t="s">
        <v>265</v>
      </c>
      <c r="X603">
        <v>1</v>
      </c>
      <c r="Y603" t="s">
        <v>3908</v>
      </c>
      <c r="Z603" t="s">
        <v>265</v>
      </c>
      <c r="AA603" t="s">
        <v>265</v>
      </c>
      <c r="AB603" t="s">
        <v>265</v>
      </c>
      <c r="AC603" t="s">
        <v>265</v>
      </c>
      <c r="AD603" t="s">
        <v>265</v>
      </c>
      <c r="AE603" t="s">
        <v>265</v>
      </c>
      <c r="AF603" t="s">
        <v>266</v>
      </c>
      <c r="AG603" t="s">
        <v>265</v>
      </c>
      <c r="AH603" t="s">
        <v>265</v>
      </c>
      <c r="AI603" t="s">
        <v>265</v>
      </c>
      <c r="AJ603" t="s">
        <v>265</v>
      </c>
      <c r="AL603" t="str">
        <f>IF(SUNA_AGENCY_EN[[#This Row],[relevancy_classification_english]]="Relevant","مناسب",IF(SUNA_AGENCY_EN[[#This Row],[relevancy_classification_english]]="Relevant","عَرَضِيّ",""))</f>
        <v/>
      </c>
      <c r="AN603" t="str">
        <f>IF(SUNA_AGENCY_EN[[#This Row],[sentiment_analysis_english]]="Negative","سلبي",IF(SUNA_AGENCY_EN[[#This Row],[sentiment_analysis_english]]="Neutral","حيادي",IF(SUNA_AGENCY_EN[[#This Row],[sentiment_analysis_english]]="Positive","إيجابي","")))</f>
        <v/>
      </c>
      <c r="AO603" t="str">
        <f>INDEX(TextClassificationList[],MATCH(SUNA_AGENCY_EN[[#This Row],[text_classification_arabic]],TextClassificationList[text_classification_arabic],0),1)</f>
        <v>Politics</v>
      </c>
      <c r="AP603" t="s">
        <v>174</v>
      </c>
      <c r="AQ603" t="e">
        <f>INDEX(TextClassificationList[],MATCH(SUNA_AGENCY_EN[[#This Row],[text_classification_arabic2]],TextClassificationList[text_classification_arabic],0),1)</f>
        <v>#N/A</v>
      </c>
      <c r="AS603" t="e">
        <f>INDEX(TextClassificationList[],MATCH(SUNA_AGENCY_EN[[#This Row],[text_classification_arabic3]],TextClassificationList[text_classification_arabic],0),1)</f>
        <v>#N/A</v>
      </c>
      <c r="AU603" t="e">
        <f>INDEX(TextClassificationList[],MATCH(SUNA_AGENCY_EN[[#This Row],[text_classification_arabic3]],TextClassificationList[text_classification_arabic],0),1)</f>
        <v>#N/A</v>
      </c>
      <c r="AW603" t="e">
        <f>INDEX(TextClassificationList[],MATCH(SUNA_AGENCY_EN[[#This Row],[text_classification_arabic5]],TextClassificationList[text_classification_arabic],0),1)</f>
        <v>#N/A</v>
      </c>
    </row>
    <row r="604" spans="1:49" x14ac:dyDescent="0.2">
      <c r="A604">
        <v>1.5983790713895035E+18</v>
      </c>
      <c r="B604">
        <v>1.5983790713895035E+18</v>
      </c>
      <c r="C604" t="s">
        <v>3909</v>
      </c>
      <c r="D604" s="1">
        <v>44896</v>
      </c>
      <c r="E604" s="2">
        <v>0.84075231481481483</v>
      </c>
      <c r="F604">
        <v>200</v>
      </c>
      <c r="G604">
        <v>1.4671198087391683E+18</v>
      </c>
      <c r="H604" t="s">
        <v>295</v>
      </c>
      <c r="I604" t="s">
        <v>296</v>
      </c>
      <c r="J604" t="s">
        <v>265</v>
      </c>
      <c r="K604" t="s">
        <v>3910</v>
      </c>
      <c r="L604" t="s">
        <v>272</v>
      </c>
      <c r="M604" t="s">
        <v>266</v>
      </c>
      <c r="N604" t="s">
        <v>3911</v>
      </c>
      <c r="O604" t="s">
        <v>3912</v>
      </c>
      <c r="P604">
        <v>0</v>
      </c>
      <c r="Q604">
        <v>0</v>
      </c>
      <c r="R604">
        <v>1</v>
      </c>
      <c r="S604" t="s">
        <v>300</v>
      </c>
      <c r="T604" t="s">
        <v>266</v>
      </c>
      <c r="U604" t="s">
        <v>3913</v>
      </c>
      <c r="V604" t="b">
        <v>0</v>
      </c>
      <c r="W604" t="s">
        <v>265</v>
      </c>
      <c r="X604">
        <v>1</v>
      </c>
      <c r="Y604" t="s">
        <v>3914</v>
      </c>
      <c r="Z604" t="s">
        <v>265</v>
      </c>
      <c r="AA604" t="s">
        <v>265</v>
      </c>
      <c r="AB604" t="s">
        <v>265</v>
      </c>
      <c r="AC604" t="s">
        <v>265</v>
      </c>
      <c r="AD604" t="s">
        <v>265</v>
      </c>
      <c r="AE604" t="s">
        <v>265</v>
      </c>
      <c r="AF604" t="s">
        <v>266</v>
      </c>
      <c r="AG604" t="s">
        <v>265</v>
      </c>
      <c r="AH604" t="s">
        <v>265</v>
      </c>
      <c r="AI604" t="s">
        <v>265</v>
      </c>
      <c r="AJ604" t="s">
        <v>265</v>
      </c>
      <c r="AL604" t="str">
        <f>IF(SUNA_AGENCY_EN[[#This Row],[relevancy_classification_english]]="Relevant","مناسب",IF(SUNA_AGENCY_EN[[#This Row],[relevancy_classification_english]]="Relevant","عَرَضِيّ",""))</f>
        <v/>
      </c>
      <c r="AN604" t="str">
        <f>IF(SUNA_AGENCY_EN[[#This Row],[sentiment_analysis_english]]="Negative","سلبي",IF(SUNA_AGENCY_EN[[#This Row],[sentiment_analysis_english]]="Neutral","حيادي",IF(SUNA_AGENCY_EN[[#This Row],[sentiment_analysis_english]]="Positive","إيجابي","")))</f>
        <v/>
      </c>
      <c r="AO604" t="str">
        <f>INDEX(TextClassificationList[],MATCH(SUNA_AGENCY_EN[[#This Row],[text_classification_arabic]],TextClassificationList[text_classification_arabic],0),1)</f>
        <v>Politics</v>
      </c>
      <c r="AP604" t="s">
        <v>174</v>
      </c>
      <c r="AQ604" t="e">
        <f>INDEX(TextClassificationList[],MATCH(SUNA_AGENCY_EN[[#This Row],[text_classification_arabic2]],TextClassificationList[text_classification_arabic],0),1)</f>
        <v>#N/A</v>
      </c>
      <c r="AS604" t="e">
        <f>INDEX(TextClassificationList[],MATCH(SUNA_AGENCY_EN[[#This Row],[text_classification_arabic3]],TextClassificationList[text_classification_arabic],0),1)</f>
        <v>#N/A</v>
      </c>
      <c r="AU604" t="e">
        <f>INDEX(TextClassificationList[],MATCH(SUNA_AGENCY_EN[[#This Row],[text_classification_arabic3]],TextClassificationList[text_classification_arabic],0),1)</f>
        <v>#N/A</v>
      </c>
      <c r="AW604" t="e">
        <f>INDEX(TextClassificationList[],MATCH(SUNA_AGENCY_EN[[#This Row],[text_classification_arabic5]],TextClassificationList[text_classification_arabic],0),1)</f>
        <v>#N/A</v>
      </c>
    </row>
    <row r="605" spans="1:49" x14ac:dyDescent="0.2">
      <c r="A605">
        <v>1.5983773674954916E+18</v>
      </c>
      <c r="B605">
        <v>1.5983773674954916E+18</v>
      </c>
      <c r="C605" t="s">
        <v>3915</v>
      </c>
      <c r="D605" s="1">
        <v>44896</v>
      </c>
      <c r="E605" s="2">
        <v>0.83605324074074072</v>
      </c>
      <c r="F605">
        <v>200</v>
      </c>
      <c r="G605">
        <v>1.4671198087391683E+18</v>
      </c>
      <c r="H605" t="s">
        <v>295</v>
      </c>
      <c r="I605" t="s">
        <v>296</v>
      </c>
      <c r="J605" t="s">
        <v>265</v>
      </c>
      <c r="K605" t="s">
        <v>3916</v>
      </c>
      <c r="L605" t="s">
        <v>272</v>
      </c>
      <c r="M605" t="s">
        <v>266</v>
      </c>
      <c r="N605" t="s">
        <v>3917</v>
      </c>
      <c r="O605" t="s">
        <v>3918</v>
      </c>
      <c r="P605">
        <v>0</v>
      </c>
      <c r="Q605">
        <v>0</v>
      </c>
      <c r="R605">
        <v>0</v>
      </c>
      <c r="S605" t="s">
        <v>300</v>
      </c>
      <c r="T605" t="s">
        <v>266</v>
      </c>
      <c r="U605" t="s">
        <v>3919</v>
      </c>
      <c r="V605" t="b">
        <v>0</v>
      </c>
      <c r="W605" t="s">
        <v>265</v>
      </c>
      <c r="X605">
        <v>1</v>
      </c>
      <c r="Y605" t="s">
        <v>3920</v>
      </c>
      <c r="Z605" t="s">
        <v>265</v>
      </c>
      <c r="AA605" t="s">
        <v>265</v>
      </c>
      <c r="AB605" t="s">
        <v>265</v>
      </c>
      <c r="AC605" t="s">
        <v>265</v>
      </c>
      <c r="AD605" t="s">
        <v>265</v>
      </c>
      <c r="AE605" t="s">
        <v>265</v>
      </c>
      <c r="AF605" t="s">
        <v>266</v>
      </c>
      <c r="AG605" t="s">
        <v>265</v>
      </c>
      <c r="AH605" t="s">
        <v>265</v>
      </c>
      <c r="AI605" t="s">
        <v>265</v>
      </c>
      <c r="AJ605" t="s">
        <v>265</v>
      </c>
      <c r="AL605" t="str">
        <f>IF(SUNA_AGENCY_EN[[#This Row],[relevancy_classification_english]]="Relevant","مناسب",IF(SUNA_AGENCY_EN[[#This Row],[relevancy_classification_english]]="Relevant","عَرَضِيّ",""))</f>
        <v/>
      </c>
      <c r="AN605" t="str">
        <f>IF(SUNA_AGENCY_EN[[#This Row],[sentiment_analysis_english]]="Negative","سلبي",IF(SUNA_AGENCY_EN[[#This Row],[sentiment_analysis_english]]="Neutral","حيادي",IF(SUNA_AGENCY_EN[[#This Row],[sentiment_analysis_english]]="Positive","إيجابي","")))</f>
        <v/>
      </c>
      <c r="AO605" t="str">
        <f>INDEX(TextClassificationList[],MATCH(SUNA_AGENCY_EN[[#This Row],[text_classification_arabic]],TextClassificationList[text_classification_arabic],0),1)</f>
        <v>Politics</v>
      </c>
      <c r="AP605" t="s">
        <v>174</v>
      </c>
      <c r="AQ605" t="e">
        <f>INDEX(TextClassificationList[],MATCH(SUNA_AGENCY_EN[[#This Row],[text_classification_arabic2]],TextClassificationList[text_classification_arabic],0),1)</f>
        <v>#N/A</v>
      </c>
      <c r="AS605" t="e">
        <f>INDEX(TextClassificationList[],MATCH(SUNA_AGENCY_EN[[#This Row],[text_classification_arabic3]],TextClassificationList[text_classification_arabic],0),1)</f>
        <v>#N/A</v>
      </c>
      <c r="AU605" t="e">
        <f>INDEX(TextClassificationList[],MATCH(SUNA_AGENCY_EN[[#This Row],[text_classification_arabic3]],TextClassificationList[text_classification_arabic],0),1)</f>
        <v>#N/A</v>
      </c>
      <c r="AW605" t="e">
        <f>INDEX(TextClassificationList[],MATCH(SUNA_AGENCY_EN[[#This Row],[text_classification_arabic5]],TextClassificationList[text_classification_arabic],0),1)</f>
        <v>#N/A</v>
      </c>
    </row>
    <row r="606" spans="1:49" x14ac:dyDescent="0.2">
      <c r="A606">
        <v>1.5983766344443535E+18</v>
      </c>
      <c r="B606">
        <v>1.5983766344443535E+18</v>
      </c>
      <c r="C606" t="s">
        <v>3921</v>
      </c>
      <c r="D606" s="1">
        <v>44896</v>
      </c>
      <c r="E606" s="2">
        <v>0.83402777777777781</v>
      </c>
      <c r="F606">
        <v>200</v>
      </c>
      <c r="G606">
        <v>1.4671198087391683E+18</v>
      </c>
      <c r="H606" t="s">
        <v>295</v>
      </c>
      <c r="I606" t="s">
        <v>296</v>
      </c>
      <c r="J606" t="s">
        <v>265</v>
      </c>
      <c r="K606" t="s">
        <v>3922</v>
      </c>
      <c r="L606" t="s">
        <v>272</v>
      </c>
      <c r="M606" t="s">
        <v>266</v>
      </c>
      <c r="N606" t="s">
        <v>3923</v>
      </c>
      <c r="O606" t="s">
        <v>3924</v>
      </c>
      <c r="P606">
        <v>0</v>
      </c>
      <c r="Q606">
        <v>0</v>
      </c>
      <c r="R606">
        <v>0</v>
      </c>
      <c r="S606" t="s">
        <v>300</v>
      </c>
      <c r="T606" t="s">
        <v>266</v>
      </c>
      <c r="U606" t="s">
        <v>3925</v>
      </c>
      <c r="V606" t="b">
        <v>0</v>
      </c>
      <c r="W606" t="s">
        <v>265</v>
      </c>
      <c r="X606">
        <v>1</v>
      </c>
      <c r="Y606" t="s">
        <v>3926</v>
      </c>
      <c r="Z606" t="s">
        <v>265</v>
      </c>
      <c r="AA606" t="s">
        <v>265</v>
      </c>
      <c r="AB606" t="s">
        <v>265</v>
      </c>
      <c r="AC606" t="s">
        <v>265</v>
      </c>
      <c r="AD606" t="s">
        <v>265</v>
      </c>
      <c r="AE606" t="s">
        <v>265</v>
      </c>
      <c r="AF606" t="s">
        <v>266</v>
      </c>
      <c r="AG606" t="s">
        <v>265</v>
      </c>
      <c r="AH606" t="s">
        <v>265</v>
      </c>
      <c r="AI606" t="s">
        <v>265</v>
      </c>
      <c r="AJ606" t="s">
        <v>265</v>
      </c>
      <c r="AL606" t="str">
        <f>IF(SUNA_AGENCY_EN[[#This Row],[relevancy_classification_english]]="Relevant","مناسب",IF(SUNA_AGENCY_EN[[#This Row],[relevancy_classification_english]]="Relevant","عَرَضِيّ",""))</f>
        <v/>
      </c>
      <c r="AN606" t="str">
        <f>IF(SUNA_AGENCY_EN[[#This Row],[sentiment_analysis_english]]="Negative","سلبي",IF(SUNA_AGENCY_EN[[#This Row],[sentiment_analysis_english]]="Neutral","حيادي",IF(SUNA_AGENCY_EN[[#This Row],[sentiment_analysis_english]]="Positive","إيجابي","")))</f>
        <v/>
      </c>
      <c r="AO606" t="str">
        <f>INDEX(TextClassificationList[],MATCH(SUNA_AGENCY_EN[[#This Row],[text_classification_arabic]],TextClassificationList[text_classification_arabic],0),1)</f>
        <v>Politics</v>
      </c>
      <c r="AP606" t="s">
        <v>174</v>
      </c>
      <c r="AQ606" t="e">
        <f>INDEX(TextClassificationList[],MATCH(SUNA_AGENCY_EN[[#This Row],[text_classification_arabic2]],TextClassificationList[text_classification_arabic],0),1)</f>
        <v>#N/A</v>
      </c>
      <c r="AS606" t="e">
        <f>INDEX(TextClassificationList[],MATCH(SUNA_AGENCY_EN[[#This Row],[text_classification_arabic3]],TextClassificationList[text_classification_arabic],0),1)</f>
        <v>#N/A</v>
      </c>
      <c r="AU606" t="e">
        <f>INDEX(TextClassificationList[],MATCH(SUNA_AGENCY_EN[[#This Row],[text_classification_arabic3]],TextClassificationList[text_classification_arabic],0),1)</f>
        <v>#N/A</v>
      </c>
      <c r="AW606" t="e">
        <f>INDEX(TextClassificationList[],MATCH(SUNA_AGENCY_EN[[#This Row],[text_classification_arabic5]],TextClassificationList[text_classification_arabic],0),1)</f>
        <v>#N/A</v>
      </c>
    </row>
    <row r="607" spans="1:49" x14ac:dyDescent="0.2">
      <c r="A607">
        <v>1.5983760958328054E+18</v>
      </c>
      <c r="B607">
        <v>1.5983760958328054E+18</v>
      </c>
      <c r="C607" t="s">
        <v>3927</v>
      </c>
      <c r="D607" s="1">
        <v>44896</v>
      </c>
      <c r="E607" s="2">
        <v>0.83254629629629628</v>
      </c>
      <c r="F607">
        <v>200</v>
      </c>
      <c r="G607">
        <v>1.4671198087391683E+18</v>
      </c>
      <c r="H607" t="s">
        <v>295</v>
      </c>
      <c r="I607" t="s">
        <v>296</v>
      </c>
      <c r="J607" t="s">
        <v>265</v>
      </c>
      <c r="K607" t="s">
        <v>3928</v>
      </c>
      <c r="L607" t="s">
        <v>272</v>
      </c>
      <c r="M607" t="s">
        <v>266</v>
      </c>
      <c r="N607" t="s">
        <v>3929</v>
      </c>
      <c r="O607" t="s">
        <v>3930</v>
      </c>
      <c r="P607">
        <v>0</v>
      </c>
      <c r="Q607">
        <v>0</v>
      </c>
      <c r="R607">
        <v>0</v>
      </c>
      <c r="S607" t="s">
        <v>300</v>
      </c>
      <c r="T607" t="s">
        <v>266</v>
      </c>
      <c r="U607" t="s">
        <v>3931</v>
      </c>
      <c r="V607" t="b">
        <v>0</v>
      </c>
      <c r="W607" t="s">
        <v>265</v>
      </c>
      <c r="X607">
        <v>1</v>
      </c>
      <c r="Y607" t="s">
        <v>3932</v>
      </c>
      <c r="Z607" t="s">
        <v>265</v>
      </c>
      <c r="AA607" t="s">
        <v>265</v>
      </c>
      <c r="AB607" t="s">
        <v>265</v>
      </c>
      <c r="AC607" t="s">
        <v>265</v>
      </c>
      <c r="AD607" t="s">
        <v>265</v>
      </c>
      <c r="AE607" t="s">
        <v>265</v>
      </c>
      <c r="AF607" t="s">
        <v>266</v>
      </c>
      <c r="AG607" t="s">
        <v>265</v>
      </c>
      <c r="AH607" t="s">
        <v>265</v>
      </c>
      <c r="AI607" t="s">
        <v>265</v>
      </c>
      <c r="AJ607" t="s">
        <v>265</v>
      </c>
      <c r="AL607" t="str">
        <f>IF(SUNA_AGENCY_EN[[#This Row],[relevancy_classification_english]]="Relevant","مناسب",IF(SUNA_AGENCY_EN[[#This Row],[relevancy_classification_english]]="Relevant","عَرَضِيّ",""))</f>
        <v/>
      </c>
      <c r="AN607" t="str">
        <f>IF(SUNA_AGENCY_EN[[#This Row],[sentiment_analysis_english]]="Negative","سلبي",IF(SUNA_AGENCY_EN[[#This Row],[sentiment_analysis_english]]="Neutral","حيادي",IF(SUNA_AGENCY_EN[[#This Row],[sentiment_analysis_english]]="Positive","إيجابي","")))</f>
        <v/>
      </c>
      <c r="AO607" t="str">
        <f>INDEX(TextClassificationList[],MATCH(SUNA_AGENCY_EN[[#This Row],[text_classification_arabic]],TextClassificationList[text_classification_arabic],0),1)</f>
        <v>Politics</v>
      </c>
      <c r="AP607" t="s">
        <v>174</v>
      </c>
      <c r="AQ607" t="e">
        <f>INDEX(TextClassificationList[],MATCH(SUNA_AGENCY_EN[[#This Row],[text_classification_arabic2]],TextClassificationList[text_classification_arabic],0),1)</f>
        <v>#N/A</v>
      </c>
      <c r="AS607" t="e">
        <f>INDEX(TextClassificationList[],MATCH(SUNA_AGENCY_EN[[#This Row],[text_classification_arabic3]],TextClassificationList[text_classification_arabic],0),1)</f>
        <v>#N/A</v>
      </c>
      <c r="AU607" t="e">
        <f>INDEX(TextClassificationList[],MATCH(SUNA_AGENCY_EN[[#This Row],[text_classification_arabic3]],TextClassificationList[text_classification_arabic],0),1)</f>
        <v>#N/A</v>
      </c>
      <c r="AW607" t="e">
        <f>INDEX(TextClassificationList[],MATCH(SUNA_AGENCY_EN[[#This Row],[text_classification_arabic5]],TextClassificationList[text_classification_arabic],0),1)</f>
        <v>#N/A</v>
      </c>
    </row>
    <row r="608" spans="1:49" x14ac:dyDescent="0.2">
      <c r="A608">
        <v>1.5983758690425938E+18</v>
      </c>
      <c r="B608">
        <v>1.5983758690425938E+18</v>
      </c>
      <c r="C608" t="s">
        <v>3933</v>
      </c>
      <c r="D608" s="1">
        <v>44896</v>
      </c>
      <c r="E608" s="2">
        <v>0.8319212962962963</v>
      </c>
      <c r="F608">
        <v>200</v>
      </c>
      <c r="G608">
        <v>1.4671198087391683E+18</v>
      </c>
      <c r="H608" t="s">
        <v>295</v>
      </c>
      <c r="I608" t="s">
        <v>296</v>
      </c>
      <c r="J608" t="s">
        <v>265</v>
      </c>
      <c r="K608" t="s">
        <v>3934</v>
      </c>
      <c r="L608" t="s">
        <v>272</v>
      </c>
      <c r="M608" t="s">
        <v>266</v>
      </c>
      <c r="N608" t="s">
        <v>3935</v>
      </c>
      <c r="O608" t="s">
        <v>3936</v>
      </c>
      <c r="P608">
        <v>0</v>
      </c>
      <c r="Q608">
        <v>0</v>
      </c>
      <c r="R608">
        <v>0</v>
      </c>
      <c r="S608" t="s">
        <v>300</v>
      </c>
      <c r="T608" t="s">
        <v>266</v>
      </c>
      <c r="U608" t="s">
        <v>3937</v>
      </c>
      <c r="V608" t="b">
        <v>0</v>
      </c>
      <c r="W608" t="s">
        <v>265</v>
      </c>
      <c r="X608">
        <v>1</v>
      </c>
      <c r="Y608" t="s">
        <v>3938</v>
      </c>
      <c r="Z608" t="s">
        <v>265</v>
      </c>
      <c r="AA608" t="s">
        <v>265</v>
      </c>
      <c r="AB608" t="s">
        <v>265</v>
      </c>
      <c r="AC608" t="s">
        <v>265</v>
      </c>
      <c r="AD608" t="s">
        <v>265</v>
      </c>
      <c r="AE608" t="s">
        <v>265</v>
      </c>
      <c r="AF608" t="s">
        <v>266</v>
      </c>
      <c r="AG608" t="s">
        <v>265</v>
      </c>
      <c r="AH608" t="s">
        <v>265</v>
      </c>
      <c r="AI608" t="s">
        <v>265</v>
      </c>
      <c r="AJ608" t="s">
        <v>265</v>
      </c>
      <c r="AL608" t="str">
        <f>IF(SUNA_AGENCY_EN[[#This Row],[relevancy_classification_english]]="Relevant","مناسب",IF(SUNA_AGENCY_EN[[#This Row],[relevancy_classification_english]]="Relevant","عَرَضِيّ",""))</f>
        <v/>
      </c>
      <c r="AN608" t="str">
        <f>IF(SUNA_AGENCY_EN[[#This Row],[sentiment_analysis_english]]="Negative","سلبي",IF(SUNA_AGENCY_EN[[#This Row],[sentiment_analysis_english]]="Neutral","حيادي",IF(SUNA_AGENCY_EN[[#This Row],[sentiment_analysis_english]]="Positive","إيجابي","")))</f>
        <v/>
      </c>
      <c r="AO608" t="str">
        <f>INDEX(TextClassificationList[],MATCH(SUNA_AGENCY_EN[[#This Row],[text_classification_arabic]],TextClassificationList[text_classification_arabic],0),1)</f>
        <v>Politics</v>
      </c>
      <c r="AP608" t="s">
        <v>174</v>
      </c>
      <c r="AQ608" t="e">
        <f>INDEX(TextClassificationList[],MATCH(SUNA_AGENCY_EN[[#This Row],[text_classification_arabic2]],TextClassificationList[text_classification_arabic],0),1)</f>
        <v>#N/A</v>
      </c>
      <c r="AS608" t="e">
        <f>INDEX(TextClassificationList[],MATCH(SUNA_AGENCY_EN[[#This Row],[text_classification_arabic3]],TextClassificationList[text_classification_arabic],0),1)</f>
        <v>#N/A</v>
      </c>
      <c r="AU608" t="e">
        <f>INDEX(TextClassificationList[],MATCH(SUNA_AGENCY_EN[[#This Row],[text_classification_arabic3]],TextClassificationList[text_classification_arabic],0),1)</f>
        <v>#N/A</v>
      </c>
      <c r="AW608" t="e">
        <f>INDEX(TextClassificationList[],MATCH(SUNA_AGENCY_EN[[#This Row],[text_classification_arabic5]],TextClassificationList[text_classification_arabic],0),1)</f>
        <v>#N/A</v>
      </c>
    </row>
    <row r="609" spans="1:49" x14ac:dyDescent="0.2">
      <c r="A609">
        <v>1.5983741781592678E+18</v>
      </c>
      <c r="B609">
        <v>1.5983741781592678E+18</v>
      </c>
      <c r="C609" t="s">
        <v>3939</v>
      </c>
      <c r="D609" s="1">
        <v>44896</v>
      </c>
      <c r="E609" s="2">
        <v>0.82725694444444442</v>
      </c>
      <c r="F609">
        <v>200</v>
      </c>
      <c r="G609">
        <v>1.4671198087391683E+18</v>
      </c>
      <c r="H609" t="s">
        <v>295</v>
      </c>
      <c r="I609" t="s">
        <v>296</v>
      </c>
      <c r="J609" t="s">
        <v>265</v>
      </c>
      <c r="K609" t="s">
        <v>3940</v>
      </c>
      <c r="L609" t="s">
        <v>272</v>
      </c>
      <c r="M609" t="s">
        <v>266</v>
      </c>
      <c r="N609" t="s">
        <v>3941</v>
      </c>
      <c r="O609" t="s">
        <v>3942</v>
      </c>
      <c r="P609">
        <v>0</v>
      </c>
      <c r="Q609">
        <v>0</v>
      </c>
      <c r="R609">
        <v>0</v>
      </c>
      <c r="S609" t="s">
        <v>300</v>
      </c>
      <c r="T609" t="s">
        <v>266</v>
      </c>
      <c r="U609" t="s">
        <v>3943</v>
      </c>
      <c r="V609" t="b">
        <v>0</v>
      </c>
      <c r="W609" t="s">
        <v>265</v>
      </c>
      <c r="X609">
        <v>1</v>
      </c>
      <c r="Y609" t="s">
        <v>3944</v>
      </c>
      <c r="Z609" t="s">
        <v>265</v>
      </c>
      <c r="AA609" t="s">
        <v>265</v>
      </c>
      <c r="AB609" t="s">
        <v>265</v>
      </c>
      <c r="AC609" t="s">
        <v>265</v>
      </c>
      <c r="AD609" t="s">
        <v>265</v>
      </c>
      <c r="AE609" t="s">
        <v>265</v>
      </c>
      <c r="AF609" t="s">
        <v>266</v>
      </c>
      <c r="AG609" t="s">
        <v>265</v>
      </c>
      <c r="AH609" t="s">
        <v>265</v>
      </c>
      <c r="AI609" t="s">
        <v>265</v>
      </c>
      <c r="AJ609" t="s">
        <v>265</v>
      </c>
      <c r="AL609" t="str">
        <f>IF(SUNA_AGENCY_EN[[#This Row],[relevancy_classification_english]]="Relevant","مناسب",IF(SUNA_AGENCY_EN[[#This Row],[relevancy_classification_english]]="Relevant","عَرَضِيّ",""))</f>
        <v/>
      </c>
      <c r="AN609" t="str">
        <f>IF(SUNA_AGENCY_EN[[#This Row],[sentiment_analysis_english]]="Negative","سلبي",IF(SUNA_AGENCY_EN[[#This Row],[sentiment_analysis_english]]="Neutral","حيادي",IF(SUNA_AGENCY_EN[[#This Row],[sentiment_analysis_english]]="Positive","إيجابي","")))</f>
        <v/>
      </c>
      <c r="AO609" t="str">
        <f>INDEX(TextClassificationList[],MATCH(SUNA_AGENCY_EN[[#This Row],[text_classification_arabic]],TextClassificationList[text_classification_arabic],0),1)</f>
        <v>Politics</v>
      </c>
      <c r="AP609" t="s">
        <v>174</v>
      </c>
      <c r="AQ609" t="e">
        <f>INDEX(TextClassificationList[],MATCH(SUNA_AGENCY_EN[[#This Row],[text_classification_arabic2]],TextClassificationList[text_classification_arabic],0),1)</f>
        <v>#N/A</v>
      </c>
      <c r="AS609" t="e">
        <f>INDEX(TextClassificationList[],MATCH(SUNA_AGENCY_EN[[#This Row],[text_classification_arabic3]],TextClassificationList[text_classification_arabic],0),1)</f>
        <v>#N/A</v>
      </c>
      <c r="AU609" t="e">
        <f>INDEX(TextClassificationList[],MATCH(SUNA_AGENCY_EN[[#This Row],[text_classification_arabic3]],TextClassificationList[text_classification_arabic],0),1)</f>
        <v>#N/A</v>
      </c>
      <c r="AW609" t="e">
        <f>INDEX(TextClassificationList[],MATCH(SUNA_AGENCY_EN[[#This Row],[text_classification_arabic5]],TextClassificationList[text_classification_arabic],0),1)</f>
        <v>#N/A</v>
      </c>
    </row>
    <row r="610" spans="1:49" x14ac:dyDescent="0.2">
      <c r="A610">
        <v>1.5980143437693706E+18</v>
      </c>
      <c r="B610">
        <v>1.5980143437693706E+18</v>
      </c>
      <c r="C610" t="s">
        <v>3945</v>
      </c>
      <c r="D610" s="1">
        <v>44895</v>
      </c>
      <c r="E610" s="2">
        <v>0.83429398148148148</v>
      </c>
      <c r="F610">
        <v>200</v>
      </c>
      <c r="G610">
        <v>1.4671198087391683E+18</v>
      </c>
      <c r="H610" t="s">
        <v>295</v>
      </c>
      <c r="I610" t="s">
        <v>296</v>
      </c>
      <c r="J610" t="s">
        <v>265</v>
      </c>
      <c r="K610" t="s">
        <v>3946</v>
      </c>
      <c r="L610" t="s">
        <v>272</v>
      </c>
      <c r="M610" t="s">
        <v>266</v>
      </c>
      <c r="N610" t="s">
        <v>3947</v>
      </c>
      <c r="O610" t="s">
        <v>3948</v>
      </c>
      <c r="P610">
        <v>0</v>
      </c>
      <c r="Q610">
        <v>0</v>
      </c>
      <c r="R610">
        <v>0</v>
      </c>
      <c r="S610" t="s">
        <v>300</v>
      </c>
      <c r="T610" t="s">
        <v>266</v>
      </c>
      <c r="U610" t="s">
        <v>3949</v>
      </c>
      <c r="V610" t="b">
        <v>0</v>
      </c>
      <c r="W610" t="s">
        <v>265</v>
      </c>
      <c r="X610">
        <v>1</v>
      </c>
      <c r="Y610" t="s">
        <v>3950</v>
      </c>
      <c r="Z610" t="s">
        <v>265</v>
      </c>
      <c r="AA610" t="s">
        <v>265</v>
      </c>
      <c r="AB610" t="s">
        <v>265</v>
      </c>
      <c r="AC610" t="s">
        <v>265</v>
      </c>
      <c r="AD610" t="s">
        <v>265</v>
      </c>
      <c r="AE610" t="s">
        <v>265</v>
      </c>
      <c r="AF610" t="s">
        <v>266</v>
      </c>
      <c r="AG610" t="s">
        <v>265</v>
      </c>
      <c r="AH610" t="s">
        <v>265</v>
      </c>
      <c r="AI610" t="s">
        <v>265</v>
      </c>
      <c r="AJ610" t="s">
        <v>265</v>
      </c>
      <c r="AL610" t="str">
        <f>IF(SUNA_AGENCY_EN[[#This Row],[relevancy_classification_english]]="Relevant","مناسب",IF(SUNA_AGENCY_EN[[#This Row],[relevancy_classification_english]]="Relevant","عَرَضِيّ",""))</f>
        <v/>
      </c>
      <c r="AN610" t="str">
        <f>IF(SUNA_AGENCY_EN[[#This Row],[sentiment_analysis_english]]="Negative","سلبي",IF(SUNA_AGENCY_EN[[#This Row],[sentiment_analysis_english]]="Neutral","حيادي",IF(SUNA_AGENCY_EN[[#This Row],[sentiment_analysis_english]]="Positive","إيجابي","")))</f>
        <v/>
      </c>
      <c r="AO610" t="str">
        <f>INDEX(TextClassificationList[],MATCH(SUNA_AGENCY_EN[[#This Row],[text_classification_arabic]],TextClassificationList[text_classification_arabic],0),1)</f>
        <v>Politics</v>
      </c>
      <c r="AP610" t="s">
        <v>174</v>
      </c>
      <c r="AQ610" t="e">
        <f>INDEX(TextClassificationList[],MATCH(SUNA_AGENCY_EN[[#This Row],[text_classification_arabic2]],TextClassificationList[text_classification_arabic],0),1)</f>
        <v>#N/A</v>
      </c>
      <c r="AS610" t="e">
        <f>INDEX(TextClassificationList[],MATCH(SUNA_AGENCY_EN[[#This Row],[text_classification_arabic3]],TextClassificationList[text_classification_arabic],0),1)</f>
        <v>#N/A</v>
      </c>
      <c r="AU610" t="e">
        <f>INDEX(TextClassificationList[],MATCH(SUNA_AGENCY_EN[[#This Row],[text_classification_arabic3]],TextClassificationList[text_classification_arabic],0),1)</f>
        <v>#N/A</v>
      </c>
      <c r="AW610" t="e">
        <f>INDEX(TextClassificationList[],MATCH(SUNA_AGENCY_EN[[#This Row],[text_classification_arabic5]],TextClassificationList[text_classification_arabic],0),1)</f>
        <v>#N/A</v>
      </c>
    </row>
    <row r="611" spans="1:49" x14ac:dyDescent="0.2">
      <c r="A611">
        <v>1.5980134666397532E+18</v>
      </c>
      <c r="B611">
        <v>1.5980134666397532E+18</v>
      </c>
      <c r="C611" t="s">
        <v>3951</v>
      </c>
      <c r="D611" s="1">
        <v>44895</v>
      </c>
      <c r="E611" s="2">
        <v>0.83187500000000003</v>
      </c>
      <c r="F611">
        <v>200</v>
      </c>
      <c r="G611">
        <v>1.4671198087391683E+18</v>
      </c>
      <c r="H611" t="s">
        <v>295</v>
      </c>
      <c r="I611" t="s">
        <v>296</v>
      </c>
      <c r="J611" t="s">
        <v>265</v>
      </c>
      <c r="K611" t="s">
        <v>3952</v>
      </c>
      <c r="L611" t="s">
        <v>272</v>
      </c>
      <c r="M611" t="s">
        <v>266</v>
      </c>
      <c r="N611" t="s">
        <v>3953</v>
      </c>
      <c r="O611" t="s">
        <v>3954</v>
      </c>
      <c r="P611">
        <v>0</v>
      </c>
      <c r="Q611">
        <v>0</v>
      </c>
      <c r="R611">
        <v>0</v>
      </c>
      <c r="S611" t="s">
        <v>300</v>
      </c>
      <c r="T611" t="s">
        <v>266</v>
      </c>
      <c r="U611" t="s">
        <v>3955</v>
      </c>
      <c r="V611" t="b">
        <v>0</v>
      </c>
      <c r="W611" t="s">
        <v>265</v>
      </c>
      <c r="X611">
        <v>1</v>
      </c>
      <c r="Y611" t="s">
        <v>3956</v>
      </c>
      <c r="Z611" t="s">
        <v>265</v>
      </c>
      <c r="AA611" t="s">
        <v>265</v>
      </c>
      <c r="AB611" t="s">
        <v>265</v>
      </c>
      <c r="AC611" t="s">
        <v>265</v>
      </c>
      <c r="AD611" t="s">
        <v>265</v>
      </c>
      <c r="AE611" t="s">
        <v>265</v>
      </c>
      <c r="AF611" t="s">
        <v>266</v>
      </c>
      <c r="AG611" t="s">
        <v>265</v>
      </c>
      <c r="AH611" t="s">
        <v>265</v>
      </c>
      <c r="AI611" t="s">
        <v>265</v>
      </c>
      <c r="AJ611" t="s">
        <v>265</v>
      </c>
      <c r="AL611" t="str">
        <f>IF(SUNA_AGENCY_EN[[#This Row],[relevancy_classification_english]]="Relevant","مناسب",IF(SUNA_AGENCY_EN[[#This Row],[relevancy_classification_english]]="Relevant","عَرَضِيّ",""))</f>
        <v/>
      </c>
      <c r="AN611" t="str">
        <f>IF(SUNA_AGENCY_EN[[#This Row],[sentiment_analysis_english]]="Negative","سلبي",IF(SUNA_AGENCY_EN[[#This Row],[sentiment_analysis_english]]="Neutral","حيادي",IF(SUNA_AGENCY_EN[[#This Row],[sentiment_analysis_english]]="Positive","إيجابي","")))</f>
        <v/>
      </c>
      <c r="AO611" t="str">
        <f>INDEX(TextClassificationList[],MATCH(SUNA_AGENCY_EN[[#This Row],[text_classification_arabic]],TextClassificationList[text_classification_arabic],0),1)</f>
        <v>Politics</v>
      </c>
      <c r="AP611" t="s">
        <v>174</v>
      </c>
      <c r="AQ611" t="e">
        <f>INDEX(TextClassificationList[],MATCH(SUNA_AGENCY_EN[[#This Row],[text_classification_arabic2]],TextClassificationList[text_classification_arabic],0),1)</f>
        <v>#N/A</v>
      </c>
      <c r="AS611" t="e">
        <f>INDEX(TextClassificationList[],MATCH(SUNA_AGENCY_EN[[#This Row],[text_classification_arabic3]],TextClassificationList[text_classification_arabic],0),1)</f>
        <v>#N/A</v>
      </c>
      <c r="AU611" t="e">
        <f>INDEX(TextClassificationList[],MATCH(SUNA_AGENCY_EN[[#This Row],[text_classification_arabic3]],TextClassificationList[text_classification_arabic],0),1)</f>
        <v>#N/A</v>
      </c>
      <c r="AW611" t="e">
        <f>INDEX(TextClassificationList[],MATCH(SUNA_AGENCY_EN[[#This Row],[text_classification_arabic5]],TextClassificationList[text_classification_arabic],0),1)</f>
        <v>#N/A</v>
      </c>
    </row>
    <row r="612" spans="1:49" x14ac:dyDescent="0.2">
      <c r="A612">
        <v>1.5976905738002145E+18</v>
      </c>
      <c r="B612">
        <v>1.5976905738002145E+18</v>
      </c>
      <c r="C612" t="s">
        <v>3957</v>
      </c>
      <c r="D612" s="1">
        <v>44894</v>
      </c>
      <c r="E612" s="2">
        <v>0.94086805555555553</v>
      </c>
      <c r="F612">
        <v>200</v>
      </c>
      <c r="G612">
        <v>1.4671198087391683E+18</v>
      </c>
      <c r="H612" t="s">
        <v>295</v>
      </c>
      <c r="I612" t="s">
        <v>296</v>
      </c>
      <c r="J612" t="s">
        <v>265</v>
      </c>
      <c r="K612" t="s">
        <v>3958</v>
      </c>
      <c r="L612" t="s">
        <v>272</v>
      </c>
      <c r="M612" t="s">
        <v>266</v>
      </c>
      <c r="N612" t="s">
        <v>3959</v>
      </c>
      <c r="O612" t="s">
        <v>3960</v>
      </c>
      <c r="P612">
        <v>0</v>
      </c>
      <c r="Q612">
        <v>0</v>
      </c>
      <c r="R612">
        <v>0</v>
      </c>
      <c r="S612" t="s">
        <v>300</v>
      </c>
      <c r="T612" t="s">
        <v>266</v>
      </c>
      <c r="U612" t="s">
        <v>3961</v>
      </c>
      <c r="V612" t="b">
        <v>0</v>
      </c>
      <c r="W612" t="s">
        <v>265</v>
      </c>
      <c r="X612">
        <v>1</v>
      </c>
      <c r="Y612" t="s">
        <v>3962</v>
      </c>
      <c r="Z612" t="s">
        <v>265</v>
      </c>
      <c r="AA612" t="s">
        <v>265</v>
      </c>
      <c r="AB612" t="s">
        <v>265</v>
      </c>
      <c r="AC612" t="s">
        <v>265</v>
      </c>
      <c r="AD612" t="s">
        <v>265</v>
      </c>
      <c r="AE612" t="s">
        <v>265</v>
      </c>
      <c r="AF612" t="s">
        <v>266</v>
      </c>
      <c r="AG612" t="s">
        <v>265</v>
      </c>
      <c r="AH612" t="s">
        <v>265</v>
      </c>
      <c r="AI612" t="s">
        <v>265</v>
      </c>
      <c r="AJ612" t="s">
        <v>265</v>
      </c>
      <c r="AL612" t="str">
        <f>IF(SUNA_AGENCY_EN[[#This Row],[relevancy_classification_english]]="Relevant","مناسب",IF(SUNA_AGENCY_EN[[#This Row],[relevancy_classification_english]]="Relevant","عَرَضِيّ",""))</f>
        <v/>
      </c>
      <c r="AN612" t="str">
        <f>IF(SUNA_AGENCY_EN[[#This Row],[sentiment_analysis_english]]="Negative","سلبي",IF(SUNA_AGENCY_EN[[#This Row],[sentiment_analysis_english]]="Neutral","حيادي",IF(SUNA_AGENCY_EN[[#This Row],[sentiment_analysis_english]]="Positive","إيجابي","")))</f>
        <v/>
      </c>
      <c r="AO612" t="str">
        <f>INDEX(TextClassificationList[],MATCH(SUNA_AGENCY_EN[[#This Row],[text_classification_arabic]],TextClassificationList[text_classification_arabic],0),1)</f>
        <v>Politics</v>
      </c>
      <c r="AP612" t="s">
        <v>174</v>
      </c>
      <c r="AQ612" t="e">
        <f>INDEX(TextClassificationList[],MATCH(SUNA_AGENCY_EN[[#This Row],[text_classification_arabic2]],TextClassificationList[text_classification_arabic],0),1)</f>
        <v>#N/A</v>
      </c>
      <c r="AS612" t="e">
        <f>INDEX(TextClassificationList[],MATCH(SUNA_AGENCY_EN[[#This Row],[text_classification_arabic3]],TextClassificationList[text_classification_arabic],0),1)</f>
        <v>#N/A</v>
      </c>
      <c r="AU612" t="e">
        <f>INDEX(TextClassificationList[],MATCH(SUNA_AGENCY_EN[[#This Row],[text_classification_arabic3]],TextClassificationList[text_classification_arabic],0),1)</f>
        <v>#N/A</v>
      </c>
      <c r="AW612" t="e">
        <f>INDEX(TextClassificationList[],MATCH(SUNA_AGENCY_EN[[#This Row],[text_classification_arabic5]],TextClassificationList[text_classification_arabic],0),1)</f>
        <v>#N/A</v>
      </c>
    </row>
    <row r="613" spans="1:49" x14ac:dyDescent="0.2">
      <c r="A613">
        <v>1.5976872245981348E+18</v>
      </c>
      <c r="B613">
        <v>1.5976872245981348E+18</v>
      </c>
      <c r="C613" t="s">
        <v>3963</v>
      </c>
      <c r="D613" s="1">
        <v>44894</v>
      </c>
      <c r="E613" s="2">
        <v>0.93162037037037038</v>
      </c>
      <c r="F613">
        <v>200</v>
      </c>
      <c r="G613">
        <v>1.4671198087391683E+18</v>
      </c>
      <c r="H613" t="s">
        <v>295</v>
      </c>
      <c r="I613" t="s">
        <v>296</v>
      </c>
      <c r="J613" t="s">
        <v>265</v>
      </c>
      <c r="K613" t="s">
        <v>3964</v>
      </c>
      <c r="L613" t="s">
        <v>272</v>
      </c>
      <c r="M613" t="s">
        <v>266</v>
      </c>
      <c r="N613" t="s">
        <v>3965</v>
      </c>
      <c r="O613" t="s">
        <v>3966</v>
      </c>
      <c r="P613">
        <v>0</v>
      </c>
      <c r="Q613">
        <v>0</v>
      </c>
      <c r="R613">
        <v>0</v>
      </c>
      <c r="S613" t="s">
        <v>300</v>
      </c>
      <c r="T613" t="s">
        <v>266</v>
      </c>
      <c r="U613" t="s">
        <v>3967</v>
      </c>
      <c r="V613" t="b">
        <v>0</v>
      </c>
      <c r="W613" t="s">
        <v>265</v>
      </c>
      <c r="X613">
        <v>1</v>
      </c>
      <c r="Y613" t="s">
        <v>3968</v>
      </c>
      <c r="Z613" t="s">
        <v>265</v>
      </c>
      <c r="AA613" t="s">
        <v>265</v>
      </c>
      <c r="AB613" t="s">
        <v>265</v>
      </c>
      <c r="AC613" t="s">
        <v>265</v>
      </c>
      <c r="AD613" t="s">
        <v>265</v>
      </c>
      <c r="AE613" t="s">
        <v>265</v>
      </c>
      <c r="AF613" t="s">
        <v>266</v>
      </c>
      <c r="AG613" t="s">
        <v>265</v>
      </c>
      <c r="AH613" t="s">
        <v>265</v>
      </c>
      <c r="AI613" t="s">
        <v>265</v>
      </c>
      <c r="AJ613" t="s">
        <v>265</v>
      </c>
      <c r="AL613" t="str">
        <f>IF(SUNA_AGENCY_EN[[#This Row],[relevancy_classification_english]]="Relevant","مناسب",IF(SUNA_AGENCY_EN[[#This Row],[relevancy_classification_english]]="Relevant","عَرَضِيّ",""))</f>
        <v/>
      </c>
      <c r="AN613" t="str">
        <f>IF(SUNA_AGENCY_EN[[#This Row],[sentiment_analysis_english]]="Negative","سلبي",IF(SUNA_AGENCY_EN[[#This Row],[sentiment_analysis_english]]="Neutral","حيادي",IF(SUNA_AGENCY_EN[[#This Row],[sentiment_analysis_english]]="Positive","إيجابي","")))</f>
        <v/>
      </c>
      <c r="AO613" t="str">
        <f>INDEX(TextClassificationList[],MATCH(SUNA_AGENCY_EN[[#This Row],[text_classification_arabic]],TextClassificationList[text_classification_arabic],0),1)</f>
        <v>Politics</v>
      </c>
      <c r="AP613" t="s">
        <v>174</v>
      </c>
      <c r="AQ613" t="e">
        <f>INDEX(TextClassificationList[],MATCH(SUNA_AGENCY_EN[[#This Row],[text_classification_arabic2]],TextClassificationList[text_classification_arabic],0),1)</f>
        <v>#N/A</v>
      </c>
      <c r="AS613" t="e">
        <f>INDEX(TextClassificationList[],MATCH(SUNA_AGENCY_EN[[#This Row],[text_classification_arabic3]],TextClassificationList[text_classification_arabic],0),1)</f>
        <v>#N/A</v>
      </c>
      <c r="AU613" t="e">
        <f>INDEX(TextClassificationList[],MATCH(SUNA_AGENCY_EN[[#This Row],[text_classification_arabic3]],TextClassificationList[text_classification_arabic],0),1)</f>
        <v>#N/A</v>
      </c>
      <c r="AW613" t="e">
        <f>INDEX(TextClassificationList[],MATCH(SUNA_AGENCY_EN[[#This Row],[text_classification_arabic5]],TextClassificationList[text_classification_arabic],0),1)</f>
        <v>#N/A</v>
      </c>
    </row>
    <row r="614" spans="1:49" x14ac:dyDescent="0.2">
      <c r="A614">
        <v>1.5976787667715686E+18</v>
      </c>
      <c r="B614">
        <v>1.5976787667715686E+18</v>
      </c>
      <c r="C614" t="s">
        <v>3969</v>
      </c>
      <c r="D614" s="1">
        <v>44894</v>
      </c>
      <c r="E614" s="2">
        <v>0.90828703703703706</v>
      </c>
      <c r="F614">
        <v>200</v>
      </c>
      <c r="G614">
        <v>1.4671198087391683E+18</v>
      </c>
      <c r="H614" t="s">
        <v>295</v>
      </c>
      <c r="I614" t="s">
        <v>296</v>
      </c>
      <c r="J614" t="s">
        <v>265</v>
      </c>
      <c r="K614" t="s">
        <v>3970</v>
      </c>
      <c r="L614" t="s">
        <v>272</v>
      </c>
      <c r="M614" t="s">
        <v>266</v>
      </c>
      <c r="N614" t="s">
        <v>3971</v>
      </c>
      <c r="O614" t="s">
        <v>3972</v>
      </c>
      <c r="P614">
        <v>0</v>
      </c>
      <c r="Q614">
        <v>0</v>
      </c>
      <c r="R614">
        <v>0</v>
      </c>
      <c r="S614" t="s">
        <v>300</v>
      </c>
      <c r="T614" t="s">
        <v>266</v>
      </c>
      <c r="U614" t="s">
        <v>3973</v>
      </c>
      <c r="V614" t="b">
        <v>0</v>
      </c>
      <c r="W614" t="s">
        <v>265</v>
      </c>
      <c r="X614">
        <v>1</v>
      </c>
      <c r="Y614" t="s">
        <v>3974</v>
      </c>
      <c r="Z614" t="s">
        <v>265</v>
      </c>
      <c r="AA614" t="s">
        <v>265</v>
      </c>
      <c r="AB614" t="s">
        <v>265</v>
      </c>
      <c r="AC614" t="s">
        <v>265</v>
      </c>
      <c r="AD614" t="s">
        <v>265</v>
      </c>
      <c r="AE614" t="s">
        <v>265</v>
      </c>
      <c r="AF614" t="s">
        <v>266</v>
      </c>
      <c r="AG614" t="s">
        <v>265</v>
      </c>
      <c r="AH614" t="s">
        <v>265</v>
      </c>
      <c r="AI614" t="s">
        <v>265</v>
      </c>
      <c r="AJ614" t="s">
        <v>265</v>
      </c>
      <c r="AL614" t="str">
        <f>IF(SUNA_AGENCY_EN[[#This Row],[relevancy_classification_english]]="Relevant","مناسب",IF(SUNA_AGENCY_EN[[#This Row],[relevancy_classification_english]]="Relevant","عَرَضِيّ",""))</f>
        <v/>
      </c>
      <c r="AN614" t="str">
        <f>IF(SUNA_AGENCY_EN[[#This Row],[sentiment_analysis_english]]="Negative","سلبي",IF(SUNA_AGENCY_EN[[#This Row],[sentiment_analysis_english]]="Neutral","حيادي",IF(SUNA_AGENCY_EN[[#This Row],[sentiment_analysis_english]]="Positive","إيجابي","")))</f>
        <v/>
      </c>
      <c r="AO614" t="str">
        <f>INDEX(TextClassificationList[],MATCH(SUNA_AGENCY_EN[[#This Row],[text_classification_arabic]],TextClassificationList[text_classification_arabic],0),1)</f>
        <v>Politics</v>
      </c>
      <c r="AP614" t="s">
        <v>174</v>
      </c>
      <c r="AQ614" t="e">
        <f>INDEX(TextClassificationList[],MATCH(SUNA_AGENCY_EN[[#This Row],[text_classification_arabic2]],TextClassificationList[text_classification_arabic],0),1)</f>
        <v>#N/A</v>
      </c>
      <c r="AS614" t="e">
        <f>INDEX(TextClassificationList[],MATCH(SUNA_AGENCY_EN[[#This Row],[text_classification_arabic3]],TextClassificationList[text_classification_arabic],0),1)</f>
        <v>#N/A</v>
      </c>
      <c r="AU614" t="e">
        <f>INDEX(TextClassificationList[],MATCH(SUNA_AGENCY_EN[[#This Row],[text_classification_arabic3]],TextClassificationList[text_classification_arabic],0),1)</f>
        <v>#N/A</v>
      </c>
      <c r="AW614" t="e">
        <f>INDEX(TextClassificationList[],MATCH(SUNA_AGENCY_EN[[#This Row],[text_classification_arabic5]],TextClassificationList[text_classification_arabic],0),1)</f>
        <v>#N/A</v>
      </c>
    </row>
    <row r="615" spans="1:49" x14ac:dyDescent="0.2">
      <c r="A615">
        <v>1.5976774988079636E+18</v>
      </c>
      <c r="B615">
        <v>1.5976774988079636E+18</v>
      </c>
      <c r="C615" t="s">
        <v>3975</v>
      </c>
      <c r="D615" s="1">
        <v>44894</v>
      </c>
      <c r="E615" s="2">
        <v>0.90478009259259262</v>
      </c>
      <c r="F615">
        <v>200</v>
      </c>
      <c r="G615">
        <v>1.4671198087391683E+18</v>
      </c>
      <c r="H615" t="s">
        <v>295</v>
      </c>
      <c r="I615" t="s">
        <v>296</v>
      </c>
      <c r="J615" t="s">
        <v>265</v>
      </c>
      <c r="K615" t="s">
        <v>3976</v>
      </c>
      <c r="L615" t="s">
        <v>272</v>
      </c>
      <c r="M615" t="s">
        <v>266</v>
      </c>
      <c r="N615" t="s">
        <v>3977</v>
      </c>
      <c r="O615" t="s">
        <v>3978</v>
      </c>
      <c r="P615">
        <v>0</v>
      </c>
      <c r="Q615">
        <v>0</v>
      </c>
      <c r="R615">
        <v>0</v>
      </c>
      <c r="S615" t="s">
        <v>300</v>
      </c>
      <c r="T615" t="s">
        <v>266</v>
      </c>
      <c r="U615" t="s">
        <v>3979</v>
      </c>
      <c r="V615" t="b">
        <v>0</v>
      </c>
      <c r="W615" t="s">
        <v>265</v>
      </c>
      <c r="X615">
        <v>1</v>
      </c>
      <c r="Y615" t="s">
        <v>3980</v>
      </c>
      <c r="Z615" t="s">
        <v>265</v>
      </c>
      <c r="AA615" t="s">
        <v>265</v>
      </c>
      <c r="AB615" t="s">
        <v>265</v>
      </c>
      <c r="AC615" t="s">
        <v>265</v>
      </c>
      <c r="AD615" t="s">
        <v>265</v>
      </c>
      <c r="AE615" t="s">
        <v>265</v>
      </c>
      <c r="AF615" t="s">
        <v>266</v>
      </c>
      <c r="AG615" t="s">
        <v>265</v>
      </c>
      <c r="AH615" t="s">
        <v>265</v>
      </c>
      <c r="AI615" t="s">
        <v>265</v>
      </c>
      <c r="AJ615" t="s">
        <v>265</v>
      </c>
      <c r="AL615" t="str">
        <f>IF(SUNA_AGENCY_EN[[#This Row],[relevancy_classification_english]]="Relevant","مناسب",IF(SUNA_AGENCY_EN[[#This Row],[relevancy_classification_english]]="Relevant","عَرَضِيّ",""))</f>
        <v/>
      </c>
      <c r="AN615" t="str">
        <f>IF(SUNA_AGENCY_EN[[#This Row],[sentiment_analysis_english]]="Negative","سلبي",IF(SUNA_AGENCY_EN[[#This Row],[sentiment_analysis_english]]="Neutral","حيادي",IF(SUNA_AGENCY_EN[[#This Row],[sentiment_analysis_english]]="Positive","إيجابي","")))</f>
        <v/>
      </c>
      <c r="AO615" t="str">
        <f>INDEX(TextClassificationList[],MATCH(SUNA_AGENCY_EN[[#This Row],[text_classification_arabic]],TextClassificationList[text_classification_arabic],0),1)</f>
        <v>Politics</v>
      </c>
      <c r="AP615" t="s">
        <v>174</v>
      </c>
      <c r="AQ615" t="e">
        <f>INDEX(TextClassificationList[],MATCH(SUNA_AGENCY_EN[[#This Row],[text_classification_arabic2]],TextClassificationList[text_classification_arabic],0),1)</f>
        <v>#N/A</v>
      </c>
      <c r="AS615" t="e">
        <f>INDEX(TextClassificationList[],MATCH(SUNA_AGENCY_EN[[#This Row],[text_classification_arabic3]],TextClassificationList[text_classification_arabic],0),1)</f>
        <v>#N/A</v>
      </c>
      <c r="AU615" t="e">
        <f>INDEX(TextClassificationList[],MATCH(SUNA_AGENCY_EN[[#This Row],[text_classification_arabic3]],TextClassificationList[text_classification_arabic],0),1)</f>
        <v>#N/A</v>
      </c>
      <c r="AW615" t="e">
        <f>INDEX(TextClassificationList[],MATCH(SUNA_AGENCY_EN[[#This Row],[text_classification_arabic5]],TextClassificationList[text_classification_arabic],0),1)</f>
        <v>#N/A</v>
      </c>
    </row>
    <row r="616" spans="1:49" x14ac:dyDescent="0.2">
      <c r="A616">
        <v>1.5976592257021706E+18</v>
      </c>
      <c r="B616">
        <v>1.5976592257021706E+18</v>
      </c>
      <c r="C616" t="s">
        <v>3981</v>
      </c>
      <c r="D616" s="1">
        <v>44894</v>
      </c>
      <c r="E616" s="2">
        <v>0.85436342592592596</v>
      </c>
      <c r="F616">
        <v>200</v>
      </c>
      <c r="G616">
        <v>1.4671198087391683E+18</v>
      </c>
      <c r="H616" t="s">
        <v>295</v>
      </c>
      <c r="I616" t="s">
        <v>296</v>
      </c>
      <c r="J616" t="s">
        <v>265</v>
      </c>
      <c r="K616" t="s">
        <v>3982</v>
      </c>
      <c r="L616" t="s">
        <v>272</v>
      </c>
      <c r="M616" t="s">
        <v>266</v>
      </c>
      <c r="N616" t="s">
        <v>3983</v>
      </c>
      <c r="O616" t="s">
        <v>3984</v>
      </c>
      <c r="P616">
        <v>0</v>
      </c>
      <c r="Q616">
        <v>0</v>
      </c>
      <c r="R616">
        <v>1</v>
      </c>
      <c r="S616" t="s">
        <v>300</v>
      </c>
      <c r="T616" t="s">
        <v>266</v>
      </c>
      <c r="U616" t="s">
        <v>3985</v>
      </c>
      <c r="V616" t="b">
        <v>0</v>
      </c>
      <c r="W616" t="s">
        <v>265</v>
      </c>
      <c r="X616">
        <v>1</v>
      </c>
      <c r="Y616" t="s">
        <v>3986</v>
      </c>
      <c r="Z616" t="s">
        <v>265</v>
      </c>
      <c r="AA616" t="s">
        <v>265</v>
      </c>
      <c r="AB616" t="s">
        <v>265</v>
      </c>
      <c r="AC616" t="s">
        <v>265</v>
      </c>
      <c r="AD616" t="s">
        <v>265</v>
      </c>
      <c r="AE616" t="s">
        <v>265</v>
      </c>
      <c r="AF616" t="s">
        <v>266</v>
      </c>
      <c r="AG616" t="s">
        <v>265</v>
      </c>
      <c r="AH616" t="s">
        <v>265</v>
      </c>
      <c r="AI616" t="s">
        <v>265</v>
      </c>
      <c r="AJ616" t="s">
        <v>265</v>
      </c>
      <c r="AL616" t="str">
        <f>IF(SUNA_AGENCY_EN[[#This Row],[relevancy_classification_english]]="Relevant","مناسب",IF(SUNA_AGENCY_EN[[#This Row],[relevancy_classification_english]]="Relevant","عَرَضِيّ",""))</f>
        <v/>
      </c>
      <c r="AN616" t="str">
        <f>IF(SUNA_AGENCY_EN[[#This Row],[sentiment_analysis_english]]="Negative","سلبي",IF(SUNA_AGENCY_EN[[#This Row],[sentiment_analysis_english]]="Neutral","حيادي",IF(SUNA_AGENCY_EN[[#This Row],[sentiment_analysis_english]]="Positive","إيجابي","")))</f>
        <v/>
      </c>
      <c r="AO616" t="str">
        <f>INDEX(TextClassificationList[],MATCH(SUNA_AGENCY_EN[[#This Row],[text_classification_arabic]],TextClassificationList[text_classification_arabic],0),1)</f>
        <v>Politics</v>
      </c>
      <c r="AP616" t="s">
        <v>174</v>
      </c>
      <c r="AQ616" t="e">
        <f>INDEX(TextClassificationList[],MATCH(SUNA_AGENCY_EN[[#This Row],[text_classification_arabic2]],TextClassificationList[text_classification_arabic],0),1)</f>
        <v>#N/A</v>
      </c>
      <c r="AS616" t="e">
        <f>INDEX(TextClassificationList[],MATCH(SUNA_AGENCY_EN[[#This Row],[text_classification_arabic3]],TextClassificationList[text_classification_arabic],0),1)</f>
        <v>#N/A</v>
      </c>
      <c r="AU616" t="e">
        <f>INDEX(TextClassificationList[],MATCH(SUNA_AGENCY_EN[[#This Row],[text_classification_arabic3]],TextClassificationList[text_classification_arabic],0),1)</f>
        <v>#N/A</v>
      </c>
      <c r="AW616" t="e">
        <f>INDEX(TextClassificationList[],MATCH(SUNA_AGENCY_EN[[#This Row],[text_classification_arabic5]],TextClassificationList[text_classification_arabic],0),1)</f>
        <v>#N/A</v>
      </c>
    </row>
    <row r="617" spans="1:49" x14ac:dyDescent="0.2">
      <c r="A617">
        <v>1.5976584544367698E+18</v>
      </c>
      <c r="B617">
        <v>1.5976584544367698E+18</v>
      </c>
      <c r="C617" t="s">
        <v>3987</v>
      </c>
      <c r="D617" s="1">
        <v>44894</v>
      </c>
      <c r="E617" s="2">
        <v>0.85223379629629625</v>
      </c>
      <c r="F617">
        <v>200</v>
      </c>
      <c r="G617">
        <v>1.4671198087391683E+18</v>
      </c>
      <c r="H617" t="s">
        <v>295</v>
      </c>
      <c r="I617" t="s">
        <v>296</v>
      </c>
      <c r="J617" t="s">
        <v>265</v>
      </c>
      <c r="K617" t="s">
        <v>3988</v>
      </c>
      <c r="L617" t="s">
        <v>272</v>
      </c>
      <c r="M617" t="s">
        <v>266</v>
      </c>
      <c r="N617" t="s">
        <v>3989</v>
      </c>
      <c r="O617" t="s">
        <v>3990</v>
      </c>
      <c r="P617">
        <v>0</v>
      </c>
      <c r="Q617">
        <v>0</v>
      </c>
      <c r="R617">
        <v>0</v>
      </c>
      <c r="S617" t="s">
        <v>300</v>
      </c>
      <c r="T617" t="s">
        <v>266</v>
      </c>
      <c r="U617" t="s">
        <v>3991</v>
      </c>
      <c r="V617" t="b">
        <v>0</v>
      </c>
      <c r="W617" t="s">
        <v>265</v>
      </c>
      <c r="X617">
        <v>1</v>
      </c>
      <c r="Y617" t="s">
        <v>3992</v>
      </c>
      <c r="Z617" t="s">
        <v>265</v>
      </c>
      <c r="AA617" t="s">
        <v>265</v>
      </c>
      <c r="AB617" t="s">
        <v>265</v>
      </c>
      <c r="AC617" t="s">
        <v>265</v>
      </c>
      <c r="AD617" t="s">
        <v>265</v>
      </c>
      <c r="AE617" t="s">
        <v>265</v>
      </c>
      <c r="AF617" t="s">
        <v>266</v>
      </c>
      <c r="AG617" t="s">
        <v>265</v>
      </c>
      <c r="AH617" t="s">
        <v>265</v>
      </c>
      <c r="AI617" t="s">
        <v>265</v>
      </c>
      <c r="AJ617" t="s">
        <v>265</v>
      </c>
      <c r="AL617" t="str">
        <f>IF(SUNA_AGENCY_EN[[#This Row],[relevancy_classification_english]]="Relevant","مناسب",IF(SUNA_AGENCY_EN[[#This Row],[relevancy_classification_english]]="Relevant","عَرَضِيّ",""))</f>
        <v/>
      </c>
      <c r="AN617" t="str">
        <f>IF(SUNA_AGENCY_EN[[#This Row],[sentiment_analysis_english]]="Negative","سلبي",IF(SUNA_AGENCY_EN[[#This Row],[sentiment_analysis_english]]="Neutral","حيادي",IF(SUNA_AGENCY_EN[[#This Row],[sentiment_analysis_english]]="Positive","إيجابي","")))</f>
        <v/>
      </c>
      <c r="AO617" t="str">
        <f>INDEX(TextClassificationList[],MATCH(SUNA_AGENCY_EN[[#This Row],[text_classification_arabic]],TextClassificationList[text_classification_arabic],0),1)</f>
        <v>Politics</v>
      </c>
      <c r="AP617" t="s">
        <v>174</v>
      </c>
      <c r="AQ617" t="e">
        <f>INDEX(TextClassificationList[],MATCH(SUNA_AGENCY_EN[[#This Row],[text_classification_arabic2]],TextClassificationList[text_classification_arabic],0),1)</f>
        <v>#N/A</v>
      </c>
      <c r="AS617" t="e">
        <f>INDEX(TextClassificationList[],MATCH(SUNA_AGENCY_EN[[#This Row],[text_classification_arabic3]],TextClassificationList[text_classification_arabic],0),1)</f>
        <v>#N/A</v>
      </c>
      <c r="AU617" t="e">
        <f>INDEX(TextClassificationList[],MATCH(SUNA_AGENCY_EN[[#This Row],[text_classification_arabic3]],TextClassificationList[text_classification_arabic],0),1)</f>
        <v>#N/A</v>
      </c>
      <c r="AW617" t="e">
        <f>INDEX(TextClassificationList[],MATCH(SUNA_AGENCY_EN[[#This Row],[text_classification_arabic5]],TextClassificationList[text_classification_arabic],0),1)</f>
        <v>#N/A</v>
      </c>
    </row>
    <row r="618" spans="1:49" x14ac:dyDescent="0.2">
      <c r="A618">
        <v>1.5976581407192269E+18</v>
      </c>
      <c r="B618">
        <v>1.5976581407192269E+18</v>
      </c>
      <c r="C618" t="s">
        <v>3993</v>
      </c>
      <c r="D618" s="1">
        <v>44894</v>
      </c>
      <c r="E618" s="2">
        <v>0.85136574074074078</v>
      </c>
      <c r="F618">
        <v>200</v>
      </c>
      <c r="G618">
        <v>1.4671198087391683E+18</v>
      </c>
      <c r="H618" t="s">
        <v>295</v>
      </c>
      <c r="I618" t="s">
        <v>296</v>
      </c>
      <c r="J618" t="s">
        <v>265</v>
      </c>
      <c r="K618" t="s">
        <v>3994</v>
      </c>
      <c r="L618" t="s">
        <v>272</v>
      </c>
      <c r="M618" t="s">
        <v>266</v>
      </c>
      <c r="N618" t="s">
        <v>3995</v>
      </c>
      <c r="O618" t="s">
        <v>3996</v>
      </c>
      <c r="P618">
        <v>0</v>
      </c>
      <c r="Q618">
        <v>0</v>
      </c>
      <c r="R618">
        <v>0</v>
      </c>
      <c r="S618" t="s">
        <v>300</v>
      </c>
      <c r="T618" t="s">
        <v>266</v>
      </c>
      <c r="U618" t="s">
        <v>3997</v>
      </c>
      <c r="V618" t="b">
        <v>0</v>
      </c>
      <c r="W618" t="s">
        <v>265</v>
      </c>
      <c r="X618">
        <v>1</v>
      </c>
      <c r="Y618" t="s">
        <v>3998</v>
      </c>
      <c r="Z618" t="s">
        <v>265</v>
      </c>
      <c r="AA618" t="s">
        <v>265</v>
      </c>
      <c r="AB618" t="s">
        <v>265</v>
      </c>
      <c r="AC618" t="s">
        <v>265</v>
      </c>
      <c r="AD618" t="s">
        <v>265</v>
      </c>
      <c r="AE618" t="s">
        <v>265</v>
      </c>
      <c r="AF618" t="s">
        <v>266</v>
      </c>
      <c r="AG618" t="s">
        <v>265</v>
      </c>
      <c r="AH618" t="s">
        <v>265</v>
      </c>
      <c r="AI618" t="s">
        <v>265</v>
      </c>
      <c r="AJ618" t="s">
        <v>265</v>
      </c>
      <c r="AL618" t="str">
        <f>IF(SUNA_AGENCY_EN[[#This Row],[relevancy_classification_english]]="Relevant","مناسب",IF(SUNA_AGENCY_EN[[#This Row],[relevancy_classification_english]]="Relevant","عَرَضِيّ",""))</f>
        <v/>
      </c>
      <c r="AN618" t="str">
        <f>IF(SUNA_AGENCY_EN[[#This Row],[sentiment_analysis_english]]="Negative","سلبي",IF(SUNA_AGENCY_EN[[#This Row],[sentiment_analysis_english]]="Neutral","حيادي",IF(SUNA_AGENCY_EN[[#This Row],[sentiment_analysis_english]]="Positive","إيجابي","")))</f>
        <v/>
      </c>
      <c r="AO618" t="str">
        <f>INDEX(TextClassificationList[],MATCH(SUNA_AGENCY_EN[[#This Row],[text_classification_arabic]],TextClassificationList[text_classification_arabic],0),1)</f>
        <v>Politics</v>
      </c>
      <c r="AP618" t="s">
        <v>174</v>
      </c>
      <c r="AQ618" t="e">
        <f>INDEX(TextClassificationList[],MATCH(SUNA_AGENCY_EN[[#This Row],[text_classification_arabic2]],TextClassificationList[text_classification_arabic],0),1)</f>
        <v>#N/A</v>
      </c>
      <c r="AS618" t="e">
        <f>INDEX(TextClassificationList[],MATCH(SUNA_AGENCY_EN[[#This Row],[text_classification_arabic3]],TextClassificationList[text_classification_arabic],0),1)</f>
        <v>#N/A</v>
      </c>
      <c r="AU618" t="e">
        <f>INDEX(TextClassificationList[],MATCH(SUNA_AGENCY_EN[[#This Row],[text_classification_arabic3]],TextClassificationList[text_classification_arabic],0),1)</f>
        <v>#N/A</v>
      </c>
      <c r="AW618" t="e">
        <f>INDEX(TextClassificationList[],MATCH(SUNA_AGENCY_EN[[#This Row],[text_classification_arabic5]],TextClassificationList[text_classification_arabic],0),1)</f>
        <v>#N/A</v>
      </c>
    </row>
    <row r="619" spans="1:49" x14ac:dyDescent="0.2">
      <c r="A619">
        <v>1.5976549773629481E+18</v>
      </c>
      <c r="B619">
        <v>1.5976549773629481E+18</v>
      </c>
      <c r="C619" t="s">
        <v>3999</v>
      </c>
      <c r="D619" s="1">
        <v>44894</v>
      </c>
      <c r="E619" s="2">
        <v>0.84263888888888894</v>
      </c>
      <c r="F619">
        <v>200</v>
      </c>
      <c r="G619">
        <v>1.4671198087391683E+18</v>
      </c>
      <c r="H619" t="s">
        <v>295</v>
      </c>
      <c r="I619" t="s">
        <v>296</v>
      </c>
      <c r="J619" t="s">
        <v>265</v>
      </c>
      <c r="K619" t="s">
        <v>4000</v>
      </c>
      <c r="L619" t="s">
        <v>272</v>
      </c>
      <c r="M619" t="s">
        <v>266</v>
      </c>
      <c r="N619" t="s">
        <v>4001</v>
      </c>
      <c r="O619" t="s">
        <v>4002</v>
      </c>
      <c r="P619">
        <v>0</v>
      </c>
      <c r="Q619">
        <v>0</v>
      </c>
      <c r="R619">
        <v>0</v>
      </c>
      <c r="S619" t="s">
        <v>300</v>
      </c>
      <c r="T619" t="s">
        <v>266</v>
      </c>
      <c r="U619" t="s">
        <v>4003</v>
      </c>
      <c r="V619" t="b">
        <v>0</v>
      </c>
      <c r="W619" t="s">
        <v>265</v>
      </c>
      <c r="X619">
        <v>1</v>
      </c>
      <c r="Y619" t="s">
        <v>4004</v>
      </c>
      <c r="Z619" t="s">
        <v>265</v>
      </c>
      <c r="AA619" t="s">
        <v>265</v>
      </c>
      <c r="AB619" t="s">
        <v>265</v>
      </c>
      <c r="AC619" t="s">
        <v>265</v>
      </c>
      <c r="AD619" t="s">
        <v>265</v>
      </c>
      <c r="AE619" t="s">
        <v>265</v>
      </c>
      <c r="AF619" t="s">
        <v>266</v>
      </c>
      <c r="AG619" t="s">
        <v>265</v>
      </c>
      <c r="AH619" t="s">
        <v>265</v>
      </c>
      <c r="AI619" t="s">
        <v>265</v>
      </c>
      <c r="AJ619" t="s">
        <v>265</v>
      </c>
      <c r="AL619" t="str">
        <f>IF(SUNA_AGENCY_EN[[#This Row],[relevancy_classification_english]]="Relevant","مناسب",IF(SUNA_AGENCY_EN[[#This Row],[relevancy_classification_english]]="Relevant","عَرَضِيّ",""))</f>
        <v/>
      </c>
      <c r="AN619" t="str">
        <f>IF(SUNA_AGENCY_EN[[#This Row],[sentiment_analysis_english]]="Negative","سلبي",IF(SUNA_AGENCY_EN[[#This Row],[sentiment_analysis_english]]="Neutral","حيادي",IF(SUNA_AGENCY_EN[[#This Row],[sentiment_analysis_english]]="Positive","إيجابي","")))</f>
        <v/>
      </c>
      <c r="AO619" t="str">
        <f>INDEX(TextClassificationList[],MATCH(SUNA_AGENCY_EN[[#This Row],[text_classification_arabic]],TextClassificationList[text_classification_arabic],0),1)</f>
        <v>Politics</v>
      </c>
      <c r="AP619" t="s">
        <v>174</v>
      </c>
      <c r="AQ619" t="e">
        <f>INDEX(TextClassificationList[],MATCH(SUNA_AGENCY_EN[[#This Row],[text_classification_arabic2]],TextClassificationList[text_classification_arabic],0),1)</f>
        <v>#N/A</v>
      </c>
      <c r="AS619" t="e">
        <f>INDEX(TextClassificationList[],MATCH(SUNA_AGENCY_EN[[#This Row],[text_classification_arabic3]],TextClassificationList[text_classification_arabic],0),1)</f>
        <v>#N/A</v>
      </c>
      <c r="AU619" t="e">
        <f>INDEX(TextClassificationList[],MATCH(SUNA_AGENCY_EN[[#This Row],[text_classification_arabic3]],TextClassificationList[text_classification_arabic],0),1)</f>
        <v>#N/A</v>
      </c>
      <c r="AW619" t="e">
        <f>INDEX(TextClassificationList[],MATCH(SUNA_AGENCY_EN[[#This Row],[text_classification_arabic5]],TextClassificationList[text_classification_arabic],0),1)</f>
        <v>#N/A</v>
      </c>
    </row>
    <row r="620" spans="1:49" x14ac:dyDescent="0.2">
      <c r="A620">
        <v>1.5976518924984934E+18</v>
      </c>
      <c r="B620">
        <v>1.5976518924984934E+18</v>
      </c>
      <c r="C620" t="s">
        <v>4005</v>
      </c>
      <c r="D620" s="1">
        <v>44894</v>
      </c>
      <c r="E620" s="2">
        <v>0.83412037037037035</v>
      </c>
      <c r="F620">
        <v>200</v>
      </c>
      <c r="G620">
        <v>1.4671198087391683E+18</v>
      </c>
      <c r="H620" t="s">
        <v>295</v>
      </c>
      <c r="I620" t="s">
        <v>296</v>
      </c>
      <c r="J620" t="s">
        <v>265</v>
      </c>
      <c r="K620" t="s">
        <v>4006</v>
      </c>
      <c r="L620" t="s">
        <v>272</v>
      </c>
      <c r="M620" t="s">
        <v>266</v>
      </c>
      <c r="N620" t="s">
        <v>4007</v>
      </c>
      <c r="O620" t="s">
        <v>4008</v>
      </c>
      <c r="P620">
        <v>0</v>
      </c>
      <c r="Q620">
        <v>0</v>
      </c>
      <c r="R620">
        <v>0</v>
      </c>
      <c r="S620" t="s">
        <v>300</v>
      </c>
      <c r="T620" t="s">
        <v>266</v>
      </c>
      <c r="U620" t="s">
        <v>4009</v>
      </c>
      <c r="V620" t="b">
        <v>0</v>
      </c>
      <c r="W620" t="s">
        <v>265</v>
      </c>
      <c r="X620">
        <v>1</v>
      </c>
      <c r="Y620" t="s">
        <v>4010</v>
      </c>
      <c r="Z620" t="s">
        <v>265</v>
      </c>
      <c r="AA620" t="s">
        <v>265</v>
      </c>
      <c r="AB620" t="s">
        <v>265</v>
      </c>
      <c r="AC620" t="s">
        <v>265</v>
      </c>
      <c r="AD620" t="s">
        <v>265</v>
      </c>
      <c r="AE620" t="s">
        <v>265</v>
      </c>
      <c r="AF620" t="s">
        <v>266</v>
      </c>
      <c r="AG620" t="s">
        <v>265</v>
      </c>
      <c r="AH620" t="s">
        <v>265</v>
      </c>
      <c r="AI620" t="s">
        <v>265</v>
      </c>
      <c r="AJ620" t="s">
        <v>265</v>
      </c>
      <c r="AL620" t="str">
        <f>IF(SUNA_AGENCY_EN[[#This Row],[relevancy_classification_english]]="Relevant","مناسب",IF(SUNA_AGENCY_EN[[#This Row],[relevancy_classification_english]]="Relevant","عَرَضِيّ",""))</f>
        <v/>
      </c>
      <c r="AN620" t="str">
        <f>IF(SUNA_AGENCY_EN[[#This Row],[sentiment_analysis_english]]="Negative","سلبي",IF(SUNA_AGENCY_EN[[#This Row],[sentiment_analysis_english]]="Neutral","حيادي",IF(SUNA_AGENCY_EN[[#This Row],[sentiment_analysis_english]]="Positive","إيجابي","")))</f>
        <v/>
      </c>
      <c r="AO620" t="str">
        <f>INDEX(TextClassificationList[],MATCH(SUNA_AGENCY_EN[[#This Row],[text_classification_arabic]],TextClassificationList[text_classification_arabic],0),1)</f>
        <v>Politics</v>
      </c>
      <c r="AP620" t="s">
        <v>174</v>
      </c>
      <c r="AQ620" t="e">
        <f>INDEX(TextClassificationList[],MATCH(SUNA_AGENCY_EN[[#This Row],[text_classification_arabic2]],TextClassificationList[text_classification_arabic],0),1)</f>
        <v>#N/A</v>
      </c>
      <c r="AS620" t="e">
        <f>INDEX(TextClassificationList[],MATCH(SUNA_AGENCY_EN[[#This Row],[text_classification_arabic3]],TextClassificationList[text_classification_arabic],0),1)</f>
        <v>#N/A</v>
      </c>
      <c r="AU620" t="e">
        <f>INDEX(TextClassificationList[],MATCH(SUNA_AGENCY_EN[[#This Row],[text_classification_arabic3]],TextClassificationList[text_classification_arabic],0),1)</f>
        <v>#N/A</v>
      </c>
      <c r="AW620" t="e">
        <f>INDEX(TextClassificationList[],MATCH(SUNA_AGENCY_EN[[#This Row],[text_classification_arabic5]],TextClassificationList[text_classification_arabic],0),1)</f>
        <v>#N/A</v>
      </c>
    </row>
    <row r="621" spans="1:49" x14ac:dyDescent="0.2">
      <c r="A621">
        <v>1.5976162575654994E+18</v>
      </c>
      <c r="B621">
        <v>1.5976162575654994E+18</v>
      </c>
      <c r="C621" t="s">
        <v>4011</v>
      </c>
      <c r="D621" s="1">
        <v>44894</v>
      </c>
      <c r="E621" s="2">
        <v>0.73578703703703707</v>
      </c>
      <c r="F621">
        <v>200</v>
      </c>
      <c r="G621">
        <v>1.4671198087391683E+18</v>
      </c>
      <c r="H621" t="s">
        <v>295</v>
      </c>
      <c r="I621" t="s">
        <v>296</v>
      </c>
      <c r="J621" t="s">
        <v>265</v>
      </c>
      <c r="K621" t="s">
        <v>4012</v>
      </c>
      <c r="L621" t="s">
        <v>276</v>
      </c>
      <c r="M621" t="s">
        <v>266</v>
      </c>
      <c r="N621" t="s">
        <v>4013</v>
      </c>
      <c r="O621" t="s">
        <v>4014</v>
      </c>
      <c r="P621">
        <v>0</v>
      </c>
      <c r="Q621">
        <v>0</v>
      </c>
      <c r="R621">
        <v>0</v>
      </c>
      <c r="S621" t="s">
        <v>300</v>
      </c>
      <c r="T621" t="s">
        <v>266</v>
      </c>
      <c r="U621" t="s">
        <v>4015</v>
      </c>
      <c r="V621" t="b">
        <v>0</v>
      </c>
      <c r="W621" t="s">
        <v>265</v>
      </c>
      <c r="X621">
        <v>1</v>
      </c>
      <c r="Y621" t="s">
        <v>4016</v>
      </c>
      <c r="Z621" t="s">
        <v>265</v>
      </c>
      <c r="AA621" t="s">
        <v>265</v>
      </c>
      <c r="AB621" t="s">
        <v>265</v>
      </c>
      <c r="AC621" t="s">
        <v>265</v>
      </c>
      <c r="AD621" t="s">
        <v>265</v>
      </c>
      <c r="AE621" t="s">
        <v>265</v>
      </c>
      <c r="AF621" t="s">
        <v>266</v>
      </c>
      <c r="AG621" t="s">
        <v>265</v>
      </c>
      <c r="AH621" t="s">
        <v>265</v>
      </c>
      <c r="AI621" t="s">
        <v>265</v>
      </c>
      <c r="AJ621" t="s">
        <v>265</v>
      </c>
      <c r="AL621" t="str">
        <f>IF(SUNA_AGENCY_EN[[#This Row],[relevancy_classification_english]]="Relevant","مناسب",IF(SUNA_AGENCY_EN[[#This Row],[relevancy_classification_english]]="Relevant","عَرَضِيّ",""))</f>
        <v/>
      </c>
      <c r="AN621" t="str">
        <f>IF(SUNA_AGENCY_EN[[#This Row],[sentiment_analysis_english]]="Negative","سلبي",IF(SUNA_AGENCY_EN[[#This Row],[sentiment_analysis_english]]="Neutral","حيادي",IF(SUNA_AGENCY_EN[[#This Row],[sentiment_analysis_english]]="Positive","إيجابي","")))</f>
        <v/>
      </c>
      <c r="AO621" t="str">
        <f>INDEX(TextClassificationList[],MATCH(SUNA_AGENCY_EN[[#This Row],[text_classification_arabic]],TextClassificationList[text_classification_arabic],0),1)</f>
        <v>Politics</v>
      </c>
      <c r="AP621" t="s">
        <v>174</v>
      </c>
      <c r="AQ621" t="e">
        <f>INDEX(TextClassificationList[],MATCH(SUNA_AGENCY_EN[[#This Row],[text_classification_arabic2]],TextClassificationList[text_classification_arabic],0),1)</f>
        <v>#N/A</v>
      </c>
      <c r="AS621" t="e">
        <f>INDEX(TextClassificationList[],MATCH(SUNA_AGENCY_EN[[#This Row],[text_classification_arabic3]],TextClassificationList[text_classification_arabic],0),1)</f>
        <v>#N/A</v>
      </c>
      <c r="AU621" t="e">
        <f>INDEX(TextClassificationList[],MATCH(SUNA_AGENCY_EN[[#This Row],[text_classification_arabic3]],TextClassificationList[text_classification_arabic],0),1)</f>
        <v>#N/A</v>
      </c>
      <c r="AW621" t="e">
        <f>INDEX(TextClassificationList[],MATCH(SUNA_AGENCY_EN[[#This Row],[text_classification_arabic5]],TextClassificationList[text_classification_arabic],0),1)</f>
        <v>#N/A</v>
      </c>
    </row>
    <row r="622" spans="1:49" x14ac:dyDescent="0.2">
      <c r="A622">
        <v>1.5976156426095944E+18</v>
      </c>
      <c r="B622">
        <v>1.5976156426095944E+18</v>
      </c>
      <c r="C622" t="s">
        <v>4017</v>
      </c>
      <c r="D622" s="1">
        <v>44894</v>
      </c>
      <c r="E622" s="2">
        <v>0.73409722222222218</v>
      </c>
      <c r="F622">
        <v>200</v>
      </c>
      <c r="G622">
        <v>1.4671198087391683E+18</v>
      </c>
      <c r="H622" t="s">
        <v>295</v>
      </c>
      <c r="I622" t="s">
        <v>296</v>
      </c>
      <c r="J622" t="s">
        <v>265</v>
      </c>
      <c r="K622" t="s">
        <v>4018</v>
      </c>
      <c r="L622" t="s">
        <v>272</v>
      </c>
      <c r="M622" t="s">
        <v>266</v>
      </c>
      <c r="N622" t="s">
        <v>4019</v>
      </c>
      <c r="O622" t="s">
        <v>4020</v>
      </c>
      <c r="P622">
        <v>0</v>
      </c>
      <c r="Q622">
        <v>0</v>
      </c>
      <c r="R622">
        <v>0</v>
      </c>
      <c r="S622" t="s">
        <v>300</v>
      </c>
      <c r="T622" t="s">
        <v>266</v>
      </c>
      <c r="U622" t="s">
        <v>4021</v>
      </c>
      <c r="V622" t="b">
        <v>0</v>
      </c>
      <c r="W622" t="s">
        <v>265</v>
      </c>
      <c r="X622">
        <v>1</v>
      </c>
      <c r="Y622" t="s">
        <v>4022</v>
      </c>
      <c r="Z622" t="s">
        <v>265</v>
      </c>
      <c r="AA622" t="s">
        <v>265</v>
      </c>
      <c r="AB622" t="s">
        <v>265</v>
      </c>
      <c r="AC622" t="s">
        <v>265</v>
      </c>
      <c r="AD622" t="s">
        <v>265</v>
      </c>
      <c r="AE622" t="s">
        <v>265</v>
      </c>
      <c r="AF622" t="s">
        <v>266</v>
      </c>
      <c r="AG622" t="s">
        <v>265</v>
      </c>
      <c r="AH622" t="s">
        <v>265</v>
      </c>
      <c r="AI622" t="s">
        <v>265</v>
      </c>
      <c r="AJ622" t="s">
        <v>265</v>
      </c>
      <c r="AL622" t="str">
        <f>IF(SUNA_AGENCY_EN[[#This Row],[relevancy_classification_english]]="Relevant","مناسب",IF(SUNA_AGENCY_EN[[#This Row],[relevancy_classification_english]]="Relevant","عَرَضِيّ",""))</f>
        <v/>
      </c>
      <c r="AN622" t="str">
        <f>IF(SUNA_AGENCY_EN[[#This Row],[sentiment_analysis_english]]="Negative","سلبي",IF(SUNA_AGENCY_EN[[#This Row],[sentiment_analysis_english]]="Neutral","حيادي",IF(SUNA_AGENCY_EN[[#This Row],[sentiment_analysis_english]]="Positive","إيجابي","")))</f>
        <v/>
      </c>
      <c r="AO622" t="str">
        <f>INDEX(TextClassificationList[],MATCH(SUNA_AGENCY_EN[[#This Row],[text_classification_arabic]],TextClassificationList[text_classification_arabic],0),1)</f>
        <v>Politics</v>
      </c>
      <c r="AP622" t="s">
        <v>174</v>
      </c>
      <c r="AQ622" t="e">
        <f>INDEX(TextClassificationList[],MATCH(SUNA_AGENCY_EN[[#This Row],[text_classification_arabic2]],TextClassificationList[text_classification_arabic],0),1)</f>
        <v>#N/A</v>
      </c>
      <c r="AS622" t="e">
        <f>INDEX(TextClassificationList[],MATCH(SUNA_AGENCY_EN[[#This Row],[text_classification_arabic3]],TextClassificationList[text_classification_arabic],0),1)</f>
        <v>#N/A</v>
      </c>
      <c r="AU622" t="e">
        <f>INDEX(TextClassificationList[],MATCH(SUNA_AGENCY_EN[[#This Row],[text_classification_arabic3]],TextClassificationList[text_classification_arabic],0),1)</f>
        <v>#N/A</v>
      </c>
      <c r="AW622" t="e">
        <f>INDEX(TextClassificationList[],MATCH(SUNA_AGENCY_EN[[#This Row],[text_classification_arabic5]],TextClassificationList[text_classification_arabic],0),1)</f>
        <v>#N/A</v>
      </c>
    </row>
    <row r="623" spans="1:49" x14ac:dyDescent="0.2">
      <c r="A623">
        <v>1.5976135796747264E+18</v>
      </c>
      <c r="B623">
        <v>1.5976135796747264E+18</v>
      </c>
      <c r="C623" t="s">
        <v>4023</v>
      </c>
      <c r="D623" s="1">
        <v>44894</v>
      </c>
      <c r="E623" s="2">
        <v>0.72840277777777773</v>
      </c>
      <c r="F623">
        <v>200</v>
      </c>
      <c r="G623">
        <v>1.4671198087391683E+18</v>
      </c>
      <c r="H623" t="s">
        <v>295</v>
      </c>
      <c r="I623" t="s">
        <v>296</v>
      </c>
      <c r="J623" t="s">
        <v>265</v>
      </c>
      <c r="K623" t="s">
        <v>4024</v>
      </c>
      <c r="L623" t="s">
        <v>272</v>
      </c>
      <c r="M623" t="s">
        <v>266</v>
      </c>
      <c r="N623" t="s">
        <v>4025</v>
      </c>
      <c r="O623" t="s">
        <v>4026</v>
      </c>
      <c r="P623">
        <v>0</v>
      </c>
      <c r="Q623">
        <v>0</v>
      </c>
      <c r="R623">
        <v>0</v>
      </c>
      <c r="S623" t="s">
        <v>300</v>
      </c>
      <c r="T623" t="s">
        <v>266</v>
      </c>
      <c r="U623" t="s">
        <v>4027</v>
      </c>
      <c r="V623" t="b">
        <v>0</v>
      </c>
      <c r="W623" t="s">
        <v>265</v>
      </c>
      <c r="X623">
        <v>1</v>
      </c>
      <c r="Y623" t="s">
        <v>4028</v>
      </c>
      <c r="Z623" t="s">
        <v>265</v>
      </c>
      <c r="AA623" t="s">
        <v>265</v>
      </c>
      <c r="AB623" t="s">
        <v>265</v>
      </c>
      <c r="AC623" t="s">
        <v>265</v>
      </c>
      <c r="AD623" t="s">
        <v>265</v>
      </c>
      <c r="AE623" t="s">
        <v>265</v>
      </c>
      <c r="AF623" t="s">
        <v>266</v>
      </c>
      <c r="AG623" t="s">
        <v>265</v>
      </c>
      <c r="AH623" t="s">
        <v>265</v>
      </c>
      <c r="AI623" t="s">
        <v>265</v>
      </c>
      <c r="AJ623" t="s">
        <v>265</v>
      </c>
      <c r="AL623" t="str">
        <f>IF(SUNA_AGENCY_EN[[#This Row],[relevancy_classification_english]]="Relevant","مناسب",IF(SUNA_AGENCY_EN[[#This Row],[relevancy_classification_english]]="Relevant","عَرَضِيّ",""))</f>
        <v/>
      </c>
      <c r="AN623" t="str">
        <f>IF(SUNA_AGENCY_EN[[#This Row],[sentiment_analysis_english]]="Negative","سلبي",IF(SUNA_AGENCY_EN[[#This Row],[sentiment_analysis_english]]="Neutral","حيادي",IF(SUNA_AGENCY_EN[[#This Row],[sentiment_analysis_english]]="Positive","إيجابي","")))</f>
        <v/>
      </c>
      <c r="AO623" t="str">
        <f>INDEX(TextClassificationList[],MATCH(SUNA_AGENCY_EN[[#This Row],[text_classification_arabic]],TextClassificationList[text_classification_arabic],0),1)</f>
        <v>Politics</v>
      </c>
      <c r="AP623" t="s">
        <v>174</v>
      </c>
      <c r="AQ623" t="e">
        <f>INDEX(TextClassificationList[],MATCH(SUNA_AGENCY_EN[[#This Row],[text_classification_arabic2]],TextClassificationList[text_classification_arabic],0),1)</f>
        <v>#N/A</v>
      </c>
      <c r="AS623" t="e">
        <f>INDEX(TextClassificationList[],MATCH(SUNA_AGENCY_EN[[#This Row],[text_classification_arabic3]],TextClassificationList[text_classification_arabic],0),1)</f>
        <v>#N/A</v>
      </c>
      <c r="AU623" t="e">
        <f>INDEX(TextClassificationList[],MATCH(SUNA_AGENCY_EN[[#This Row],[text_classification_arabic3]],TextClassificationList[text_classification_arabic],0),1)</f>
        <v>#N/A</v>
      </c>
      <c r="AW623" t="e">
        <f>INDEX(TextClassificationList[],MATCH(SUNA_AGENCY_EN[[#This Row],[text_classification_arabic5]],TextClassificationList[text_classification_arabic],0),1)</f>
        <v>#N/A</v>
      </c>
    </row>
    <row r="624" spans="1:49" x14ac:dyDescent="0.2">
      <c r="A624">
        <v>1.5969755764848271E+18</v>
      </c>
      <c r="B624">
        <v>1.5969755764848271E+18</v>
      </c>
      <c r="C624" t="s">
        <v>4029</v>
      </c>
      <c r="D624" s="1">
        <v>44892</v>
      </c>
      <c r="E624" s="2">
        <v>0.96784722222222219</v>
      </c>
      <c r="F624">
        <v>200</v>
      </c>
      <c r="G624">
        <v>1.4671198087391683E+18</v>
      </c>
      <c r="H624" t="s">
        <v>295</v>
      </c>
      <c r="I624" t="s">
        <v>296</v>
      </c>
      <c r="J624" t="s">
        <v>265</v>
      </c>
      <c r="K624" t="s">
        <v>4030</v>
      </c>
      <c r="L624" t="s">
        <v>272</v>
      </c>
      <c r="M624" t="s">
        <v>266</v>
      </c>
      <c r="N624" t="s">
        <v>4031</v>
      </c>
      <c r="O624" t="s">
        <v>4032</v>
      </c>
      <c r="P624">
        <v>0</v>
      </c>
      <c r="Q624">
        <v>0</v>
      </c>
      <c r="R624">
        <v>0</v>
      </c>
      <c r="S624" t="s">
        <v>266</v>
      </c>
      <c r="T624" t="s">
        <v>266</v>
      </c>
      <c r="U624" t="s">
        <v>4033</v>
      </c>
      <c r="V624" t="b">
        <v>0</v>
      </c>
      <c r="W624" t="s">
        <v>265</v>
      </c>
      <c r="X624">
        <v>1</v>
      </c>
      <c r="Y624" t="s">
        <v>4034</v>
      </c>
      <c r="Z624" t="s">
        <v>265</v>
      </c>
      <c r="AA624" t="s">
        <v>265</v>
      </c>
      <c r="AB624" t="s">
        <v>265</v>
      </c>
      <c r="AC624" t="s">
        <v>265</v>
      </c>
      <c r="AD624" t="s">
        <v>265</v>
      </c>
      <c r="AE624" t="s">
        <v>265</v>
      </c>
      <c r="AF624" t="s">
        <v>266</v>
      </c>
      <c r="AG624" t="s">
        <v>265</v>
      </c>
      <c r="AH624" t="s">
        <v>265</v>
      </c>
      <c r="AI624" t="s">
        <v>265</v>
      </c>
      <c r="AJ624" t="s">
        <v>265</v>
      </c>
      <c r="AL624" t="str">
        <f>IF(SUNA_AGENCY_EN[[#This Row],[relevancy_classification_english]]="Relevant","مناسب",IF(SUNA_AGENCY_EN[[#This Row],[relevancy_classification_english]]="Relevant","عَرَضِيّ",""))</f>
        <v/>
      </c>
      <c r="AN624" t="str">
        <f>IF(SUNA_AGENCY_EN[[#This Row],[sentiment_analysis_english]]="Negative","سلبي",IF(SUNA_AGENCY_EN[[#This Row],[sentiment_analysis_english]]="Neutral","حيادي",IF(SUNA_AGENCY_EN[[#This Row],[sentiment_analysis_english]]="Positive","إيجابي","")))</f>
        <v/>
      </c>
      <c r="AO624" t="str">
        <f>INDEX(TextClassificationList[],MATCH(SUNA_AGENCY_EN[[#This Row],[text_classification_arabic]],TextClassificationList[text_classification_arabic],0),1)</f>
        <v>Politics</v>
      </c>
      <c r="AP624" t="s">
        <v>174</v>
      </c>
      <c r="AQ624" t="e">
        <f>INDEX(TextClassificationList[],MATCH(SUNA_AGENCY_EN[[#This Row],[text_classification_arabic2]],TextClassificationList[text_classification_arabic],0),1)</f>
        <v>#N/A</v>
      </c>
      <c r="AS624" t="e">
        <f>INDEX(TextClassificationList[],MATCH(SUNA_AGENCY_EN[[#This Row],[text_classification_arabic3]],TextClassificationList[text_classification_arabic],0),1)</f>
        <v>#N/A</v>
      </c>
      <c r="AU624" t="e">
        <f>INDEX(TextClassificationList[],MATCH(SUNA_AGENCY_EN[[#This Row],[text_classification_arabic3]],TextClassificationList[text_classification_arabic],0),1)</f>
        <v>#N/A</v>
      </c>
      <c r="AW624" t="e">
        <f>INDEX(TextClassificationList[],MATCH(SUNA_AGENCY_EN[[#This Row],[text_classification_arabic5]],TextClassificationList[text_classification_arabic],0),1)</f>
        <v>#N/A</v>
      </c>
    </row>
    <row r="625" spans="1:49" x14ac:dyDescent="0.2">
      <c r="A625">
        <v>1.5969734008867512E+18</v>
      </c>
      <c r="B625">
        <v>1.5969734008867512E+18</v>
      </c>
      <c r="C625" t="s">
        <v>4035</v>
      </c>
      <c r="D625" s="1">
        <v>44892</v>
      </c>
      <c r="E625" s="2">
        <v>0.96184027777777781</v>
      </c>
      <c r="F625">
        <v>200</v>
      </c>
      <c r="G625">
        <v>1.4671198087391683E+18</v>
      </c>
      <c r="H625" t="s">
        <v>295</v>
      </c>
      <c r="I625" t="s">
        <v>296</v>
      </c>
      <c r="J625" t="s">
        <v>265</v>
      </c>
      <c r="K625" t="s">
        <v>4036</v>
      </c>
      <c r="L625" t="s">
        <v>272</v>
      </c>
      <c r="M625" t="s">
        <v>266</v>
      </c>
      <c r="N625" t="s">
        <v>4037</v>
      </c>
      <c r="O625" t="s">
        <v>4038</v>
      </c>
      <c r="P625">
        <v>0</v>
      </c>
      <c r="Q625">
        <v>0</v>
      </c>
      <c r="R625">
        <v>0</v>
      </c>
      <c r="S625" t="s">
        <v>266</v>
      </c>
      <c r="T625" t="s">
        <v>266</v>
      </c>
      <c r="U625" t="s">
        <v>4039</v>
      </c>
      <c r="V625" t="b">
        <v>0</v>
      </c>
      <c r="W625" t="s">
        <v>265</v>
      </c>
      <c r="X625">
        <v>1</v>
      </c>
      <c r="Y625" t="s">
        <v>4040</v>
      </c>
      <c r="Z625" t="s">
        <v>265</v>
      </c>
      <c r="AA625" t="s">
        <v>265</v>
      </c>
      <c r="AB625" t="s">
        <v>265</v>
      </c>
      <c r="AC625" t="s">
        <v>265</v>
      </c>
      <c r="AD625" t="s">
        <v>265</v>
      </c>
      <c r="AE625" t="s">
        <v>265</v>
      </c>
      <c r="AF625" t="s">
        <v>266</v>
      </c>
      <c r="AG625" t="s">
        <v>265</v>
      </c>
      <c r="AH625" t="s">
        <v>265</v>
      </c>
      <c r="AI625" t="s">
        <v>265</v>
      </c>
      <c r="AJ625" t="s">
        <v>265</v>
      </c>
      <c r="AL625" t="str">
        <f>IF(SUNA_AGENCY_EN[[#This Row],[relevancy_classification_english]]="Relevant","مناسب",IF(SUNA_AGENCY_EN[[#This Row],[relevancy_classification_english]]="Relevant","عَرَضِيّ",""))</f>
        <v/>
      </c>
      <c r="AN625" t="str">
        <f>IF(SUNA_AGENCY_EN[[#This Row],[sentiment_analysis_english]]="Negative","سلبي",IF(SUNA_AGENCY_EN[[#This Row],[sentiment_analysis_english]]="Neutral","حيادي",IF(SUNA_AGENCY_EN[[#This Row],[sentiment_analysis_english]]="Positive","إيجابي","")))</f>
        <v/>
      </c>
      <c r="AO625" t="str">
        <f>INDEX(TextClassificationList[],MATCH(SUNA_AGENCY_EN[[#This Row],[text_classification_arabic]],TextClassificationList[text_classification_arabic],0),1)</f>
        <v>Politics</v>
      </c>
      <c r="AP625" t="s">
        <v>174</v>
      </c>
      <c r="AQ625" t="e">
        <f>INDEX(TextClassificationList[],MATCH(SUNA_AGENCY_EN[[#This Row],[text_classification_arabic2]],TextClassificationList[text_classification_arabic],0),1)</f>
        <v>#N/A</v>
      </c>
      <c r="AS625" t="e">
        <f>INDEX(TextClassificationList[],MATCH(SUNA_AGENCY_EN[[#This Row],[text_classification_arabic3]],TextClassificationList[text_classification_arabic],0),1)</f>
        <v>#N/A</v>
      </c>
      <c r="AU625" t="e">
        <f>INDEX(TextClassificationList[],MATCH(SUNA_AGENCY_EN[[#This Row],[text_classification_arabic3]],TextClassificationList[text_classification_arabic],0),1)</f>
        <v>#N/A</v>
      </c>
      <c r="AW625" t="e">
        <f>INDEX(TextClassificationList[],MATCH(SUNA_AGENCY_EN[[#This Row],[text_classification_arabic5]],TextClassificationList[text_classification_arabic],0),1)</f>
        <v>#N/A</v>
      </c>
    </row>
    <row r="626" spans="1:49" x14ac:dyDescent="0.2">
      <c r="A626">
        <v>1.5969709097511936E+18</v>
      </c>
      <c r="B626">
        <v>1.5969709097511936E+18</v>
      </c>
      <c r="C626" t="s">
        <v>4041</v>
      </c>
      <c r="D626" s="1">
        <v>44892</v>
      </c>
      <c r="E626" s="2">
        <v>0.95496527777777773</v>
      </c>
      <c r="F626">
        <v>200</v>
      </c>
      <c r="G626">
        <v>1.4671198087391683E+18</v>
      </c>
      <c r="H626" t="s">
        <v>295</v>
      </c>
      <c r="I626" t="s">
        <v>296</v>
      </c>
      <c r="J626" t="s">
        <v>265</v>
      </c>
      <c r="K626" t="s">
        <v>4042</v>
      </c>
      <c r="L626" t="s">
        <v>276</v>
      </c>
      <c r="M626" t="s">
        <v>266</v>
      </c>
      <c r="N626" t="s">
        <v>4043</v>
      </c>
      <c r="O626" t="s">
        <v>4044</v>
      </c>
      <c r="P626">
        <v>0</v>
      </c>
      <c r="Q626">
        <v>0</v>
      </c>
      <c r="R626">
        <v>0</v>
      </c>
      <c r="S626" t="s">
        <v>266</v>
      </c>
      <c r="T626" t="s">
        <v>266</v>
      </c>
      <c r="U626" t="s">
        <v>4045</v>
      </c>
      <c r="V626" t="b">
        <v>0</v>
      </c>
      <c r="W626" t="s">
        <v>265</v>
      </c>
      <c r="X626">
        <v>1</v>
      </c>
      <c r="Y626" t="s">
        <v>4046</v>
      </c>
      <c r="Z626" t="s">
        <v>265</v>
      </c>
      <c r="AA626" t="s">
        <v>265</v>
      </c>
      <c r="AB626" t="s">
        <v>265</v>
      </c>
      <c r="AC626" t="s">
        <v>265</v>
      </c>
      <c r="AD626" t="s">
        <v>265</v>
      </c>
      <c r="AE626" t="s">
        <v>265</v>
      </c>
      <c r="AF626" t="s">
        <v>266</v>
      </c>
      <c r="AG626" t="s">
        <v>265</v>
      </c>
      <c r="AH626" t="s">
        <v>265</v>
      </c>
      <c r="AI626" t="s">
        <v>265</v>
      </c>
      <c r="AJ626" t="s">
        <v>265</v>
      </c>
      <c r="AL626" t="str">
        <f>IF(SUNA_AGENCY_EN[[#This Row],[relevancy_classification_english]]="Relevant","مناسب",IF(SUNA_AGENCY_EN[[#This Row],[relevancy_classification_english]]="Relevant","عَرَضِيّ",""))</f>
        <v/>
      </c>
      <c r="AN626" t="str">
        <f>IF(SUNA_AGENCY_EN[[#This Row],[sentiment_analysis_english]]="Negative","سلبي",IF(SUNA_AGENCY_EN[[#This Row],[sentiment_analysis_english]]="Neutral","حيادي",IF(SUNA_AGENCY_EN[[#This Row],[sentiment_analysis_english]]="Positive","إيجابي","")))</f>
        <v/>
      </c>
      <c r="AO626" t="str">
        <f>INDEX(TextClassificationList[],MATCH(SUNA_AGENCY_EN[[#This Row],[text_classification_arabic]],TextClassificationList[text_classification_arabic],0),1)</f>
        <v>Politics</v>
      </c>
      <c r="AP626" t="s">
        <v>174</v>
      </c>
      <c r="AQ626" t="e">
        <f>INDEX(TextClassificationList[],MATCH(SUNA_AGENCY_EN[[#This Row],[text_classification_arabic2]],TextClassificationList[text_classification_arabic],0),1)</f>
        <v>#N/A</v>
      </c>
      <c r="AS626" t="e">
        <f>INDEX(TextClassificationList[],MATCH(SUNA_AGENCY_EN[[#This Row],[text_classification_arabic3]],TextClassificationList[text_classification_arabic],0),1)</f>
        <v>#N/A</v>
      </c>
      <c r="AU626" t="e">
        <f>INDEX(TextClassificationList[],MATCH(SUNA_AGENCY_EN[[#This Row],[text_classification_arabic3]],TextClassificationList[text_classification_arabic],0),1)</f>
        <v>#N/A</v>
      </c>
      <c r="AW626" t="e">
        <f>INDEX(TextClassificationList[],MATCH(SUNA_AGENCY_EN[[#This Row],[text_classification_arabic5]],TextClassificationList[text_classification_arabic],0),1)</f>
        <v>#N/A</v>
      </c>
    </row>
    <row r="627" spans="1:49" x14ac:dyDescent="0.2">
      <c r="A627">
        <v>1.5969676560907878E+18</v>
      </c>
      <c r="B627">
        <v>1.5969676560907878E+18</v>
      </c>
      <c r="C627" t="s">
        <v>4047</v>
      </c>
      <c r="D627" s="1">
        <v>44892</v>
      </c>
      <c r="E627" s="2">
        <v>0.9459953703703704</v>
      </c>
      <c r="F627">
        <v>200</v>
      </c>
      <c r="G627">
        <v>1.4671198087391683E+18</v>
      </c>
      <c r="H627" t="s">
        <v>295</v>
      </c>
      <c r="I627" t="s">
        <v>296</v>
      </c>
      <c r="J627" t="s">
        <v>265</v>
      </c>
      <c r="K627" t="s">
        <v>4048</v>
      </c>
      <c r="L627" t="s">
        <v>272</v>
      </c>
      <c r="M627" t="s">
        <v>266</v>
      </c>
      <c r="N627" t="s">
        <v>4049</v>
      </c>
      <c r="O627" t="s">
        <v>4050</v>
      </c>
      <c r="P627">
        <v>0</v>
      </c>
      <c r="Q627">
        <v>0</v>
      </c>
      <c r="R627">
        <v>0</v>
      </c>
      <c r="S627" t="s">
        <v>266</v>
      </c>
      <c r="T627" t="s">
        <v>266</v>
      </c>
      <c r="U627" t="s">
        <v>4051</v>
      </c>
      <c r="V627" t="b">
        <v>0</v>
      </c>
      <c r="W627" t="s">
        <v>265</v>
      </c>
      <c r="X627">
        <v>1</v>
      </c>
      <c r="Y627" t="s">
        <v>4052</v>
      </c>
      <c r="Z627" t="s">
        <v>265</v>
      </c>
      <c r="AA627" t="s">
        <v>265</v>
      </c>
      <c r="AB627" t="s">
        <v>265</v>
      </c>
      <c r="AC627" t="s">
        <v>265</v>
      </c>
      <c r="AD627" t="s">
        <v>265</v>
      </c>
      <c r="AE627" t="s">
        <v>265</v>
      </c>
      <c r="AF627" t="s">
        <v>266</v>
      </c>
      <c r="AG627" t="s">
        <v>265</v>
      </c>
      <c r="AH627" t="s">
        <v>265</v>
      </c>
      <c r="AI627" t="s">
        <v>265</v>
      </c>
      <c r="AJ627" t="s">
        <v>265</v>
      </c>
      <c r="AL627" t="str">
        <f>IF(SUNA_AGENCY_EN[[#This Row],[relevancy_classification_english]]="Relevant","مناسب",IF(SUNA_AGENCY_EN[[#This Row],[relevancy_classification_english]]="Relevant","عَرَضِيّ",""))</f>
        <v/>
      </c>
      <c r="AN627" t="str">
        <f>IF(SUNA_AGENCY_EN[[#This Row],[sentiment_analysis_english]]="Negative","سلبي",IF(SUNA_AGENCY_EN[[#This Row],[sentiment_analysis_english]]="Neutral","حيادي",IF(SUNA_AGENCY_EN[[#This Row],[sentiment_analysis_english]]="Positive","إيجابي","")))</f>
        <v/>
      </c>
      <c r="AO627" t="str">
        <f>INDEX(TextClassificationList[],MATCH(SUNA_AGENCY_EN[[#This Row],[text_classification_arabic]],TextClassificationList[text_classification_arabic],0),1)</f>
        <v>Politics</v>
      </c>
      <c r="AP627" t="s">
        <v>174</v>
      </c>
      <c r="AQ627" t="e">
        <f>INDEX(TextClassificationList[],MATCH(SUNA_AGENCY_EN[[#This Row],[text_classification_arabic2]],TextClassificationList[text_classification_arabic],0),1)</f>
        <v>#N/A</v>
      </c>
      <c r="AS627" t="e">
        <f>INDEX(TextClassificationList[],MATCH(SUNA_AGENCY_EN[[#This Row],[text_classification_arabic3]],TextClassificationList[text_classification_arabic],0),1)</f>
        <v>#N/A</v>
      </c>
      <c r="AU627" t="e">
        <f>INDEX(TextClassificationList[],MATCH(SUNA_AGENCY_EN[[#This Row],[text_classification_arabic3]],TextClassificationList[text_classification_arabic],0),1)</f>
        <v>#N/A</v>
      </c>
      <c r="AW627" t="e">
        <f>INDEX(TextClassificationList[],MATCH(SUNA_AGENCY_EN[[#This Row],[text_classification_arabic5]],TextClassificationList[text_classification_arabic],0),1)</f>
        <v>#N/A</v>
      </c>
    </row>
    <row r="628" spans="1:49" x14ac:dyDescent="0.2">
      <c r="A628">
        <v>1.5969657879565558E+18</v>
      </c>
      <c r="B628">
        <v>1.5969657879565558E+18</v>
      </c>
      <c r="C628" t="s">
        <v>4053</v>
      </c>
      <c r="D628" s="1">
        <v>44892</v>
      </c>
      <c r="E628" s="2">
        <v>0.9408333333333333</v>
      </c>
      <c r="F628">
        <v>200</v>
      </c>
      <c r="G628">
        <v>1.4671198087391683E+18</v>
      </c>
      <c r="H628" t="s">
        <v>295</v>
      </c>
      <c r="I628" t="s">
        <v>296</v>
      </c>
      <c r="J628" t="s">
        <v>265</v>
      </c>
      <c r="K628" t="s">
        <v>4054</v>
      </c>
      <c r="L628" t="s">
        <v>272</v>
      </c>
      <c r="M628" t="s">
        <v>266</v>
      </c>
      <c r="N628" t="s">
        <v>4055</v>
      </c>
      <c r="O628" t="s">
        <v>4056</v>
      </c>
      <c r="P628">
        <v>0</v>
      </c>
      <c r="Q628">
        <v>0</v>
      </c>
      <c r="R628">
        <v>0</v>
      </c>
      <c r="S628" t="s">
        <v>266</v>
      </c>
      <c r="T628" t="s">
        <v>266</v>
      </c>
      <c r="U628" t="s">
        <v>4057</v>
      </c>
      <c r="V628" t="b">
        <v>0</v>
      </c>
      <c r="W628" t="s">
        <v>265</v>
      </c>
      <c r="X628">
        <v>1</v>
      </c>
      <c r="Y628" t="s">
        <v>4058</v>
      </c>
      <c r="Z628" t="s">
        <v>265</v>
      </c>
      <c r="AA628" t="s">
        <v>265</v>
      </c>
      <c r="AB628" t="s">
        <v>265</v>
      </c>
      <c r="AC628" t="s">
        <v>265</v>
      </c>
      <c r="AD628" t="s">
        <v>265</v>
      </c>
      <c r="AE628" t="s">
        <v>265</v>
      </c>
      <c r="AF628" t="s">
        <v>266</v>
      </c>
      <c r="AG628" t="s">
        <v>265</v>
      </c>
      <c r="AH628" t="s">
        <v>265</v>
      </c>
      <c r="AI628" t="s">
        <v>265</v>
      </c>
      <c r="AJ628" t="s">
        <v>265</v>
      </c>
      <c r="AL628" t="str">
        <f>IF(SUNA_AGENCY_EN[[#This Row],[relevancy_classification_english]]="Relevant","مناسب",IF(SUNA_AGENCY_EN[[#This Row],[relevancy_classification_english]]="Relevant","عَرَضِيّ",""))</f>
        <v/>
      </c>
      <c r="AN628" t="str">
        <f>IF(SUNA_AGENCY_EN[[#This Row],[sentiment_analysis_english]]="Negative","سلبي",IF(SUNA_AGENCY_EN[[#This Row],[sentiment_analysis_english]]="Neutral","حيادي",IF(SUNA_AGENCY_EN[[#This Row],[sentiment_analysis_english]]="Positive","إيجابي","")))</f>
        <v/>
      </c>
      <c r="AO628" t="str">
        <f>INDEX(TextClassificationList[],MATCH(SUNA_AGENCY_EN[[#This Row],[text_classification_arabic]],TextClassificationList[text_classification_arabic],0),1)</f>
        <v>Politics</v>
      </c>
      <c r="AP628" t="s">
        <v>174</v>
      </c>
      <c r="AQ628" t="e">
        <f>INDEX(TextClassificationList[],MATCH(SUNA_AGENCY_EN[[#This Row],[text_classification_arabic2]],TextClassificationList[text_classification_arabic],0),1)</f>
        <v>#N/A</v>
      </c>
      <c r="AS628" t="e">
        <f>INDEX(TextClassificationList[],MATCH(SUNA_AGENCY_EN[[#This Row],[text_classification_arabic3]],TextClassificationList[text_classification_arabic],0),1)</f>
        <v>#N/A</v>
      </c>
      <c r="AU628" t="e">
        <f>INDEX(TextClassificationList[],MATCH(SUNA_AGENCY_EN[[#This Row],[text_classification_arabic3]],TextClassificationList[text_classification_arabic],0),1)</f>
        <v>#N/A</v>
      </c>
      <c r="AW628" t="e">
        <f>INDEX(TextClassificationList[],MATCH(SUNA_AGENCY_EN[[#This Row],[text_classification_arabic5]],TextClassificationList[text_classification_arabic],0),1)</f>
        <v>#N/A</v>
      </c>
    </row>
    <row r="629" spans="1:49" x14ac:dyDescent="0.2">
      <c r="A629">
        <v>1.596609172518613E+18</v>
      </c>
      <c r="B629">
        <v>1.596609172518613E+18</v>
      </c>
      <c r="C629" t="s">
        <v>4059</v>
      </c>
      <c r="D629" s="1">
        <v>44891</v>
      </c>
      <c r="E629" s="2">
        <v>0.95675925925925931</v>
      </c>
      <c r="F629">
        <v>200</v>
      </c>
      <c r="G629">
        <v>1.4671198087391683E+18</v>
      </c>
      <c r="H629" t="s">
        <v>295</v>
      </c>
      <c r="I629" t="s">
        <v>296</v>
      </c>
      <c r="J629" t="s">
        <v>265</v>
      </c>
      <c r="K629" t="s">
        <v>4060</v>
      </c>
      <c r="L629" t="s">
        <v>272</v>
      </c>
      <c r="M629" t="s">
        <v>266</v>
      </c>
      <c r="N629" t="s">
        <v>4061</v>
      </c>
      <c r="O629" t="s">
        <v>4062</v>
      </c>
      <c r="P629">
        <v>0</v>
      </c>
      <c r="Q629">
        <v>0</v>
      </c>
      <c r="R629">
        <v>0</v>
      </c>
      <c r="S629" t="s">
        <v>266</v>
      </c>
      <c r="T629" t="s">
        <v>266</v>
      </c>
      <c r="U629" t="s">
        <v>4063</v>
      </c>
      <c r="V629" t="b">
        <v>0</v>
      </c>
      <c r="W629" t="s">
        <v>265</v>
      </c>
      <c r="X629">
        <v>1</v>
      </c>
      <c r="Y629" t="s">
        <v>4064</v>
      </c>
      <c r="Z629" t="s">
        <v>265</v>
      </c>
      <c r="AA629" t="s">
        <v>265</v>
      </c>
      <c r="AB629" t="s">
        <v>265</v>
      </c>
      <c r="AC629" t="s">
        <v>265</v>
      </c>
      <c r="AD629" t="s">
        <v>265</v>
      </c>
      <c r="AE629" t="s">
        <v>265</v>
      </c>
      <c r="AF629" t="s">
        <v>266</v>
      </c>
      <c r="AG629" t="s">
        <v>265</v>
      </c>
      <c r="AH629" t="s">
        <v>265</v>
      </c>
      <c r="AI629" t="s">
        <v>265</v>
      </c>
      <c r="AJ629" t="s">
        <v>265</v>
      </c>
      <c r="AL629" t="str">
        <f>IF(SUNA_AGENCY_EN[[#This Row],[relevancy_classification_english]]="Relevant","مناسب",IF(SUNA_AGENCY_EN[[#This Row],[relevancy_classification_english]]="Relevant","عَرَضِيّ",""))</f>
        <v/>
      </c>
      <c r="AN629" t="str">
        <f>IF(SUNA_AGENCY_EN[[#This Row],[sentiment_analysis_english]]="Negative","سلبي",IF(SUNA_AGENCY_EN[[#This Row],[sentiment_analysis_english]]="Neutral","حيادي",IF(SUNA_AGENCY_EN[[#This Row],[sentiment_analysis_english]]="Positive","إيجابي","")))</f>
        <v/>
      </c>
      <c r="AO629" t="str">
        <f>INDEX(TextClassificationList[],MATCH(SUNA_AGENCY_EN[[#This Row],[text_classification_arabic]],TextClassificationList[text_classification_arabic],0),1)</f>
        <v>Politics</v>
      </c>
      <c r="AP629" t="s">
        <v>174</v>
      </c>
      <c r="AQ629" t="e">
        <f>INDEX(TextClassificationList[],MATCH(SUNA_AGENCY_EN[[#This Row],[text_classification_arabic2]],TextClassificationList[text_classification_arabic],0),1)</f>
        <v>#N/A</v>
      </c>
      <c r="AS629" t="e">
        <f>INDEX(TextClassificationList[],MATCH(SUNA_AGENCY_EN[[#This Row],[text_classification_arabic3]],TextClassificationList[text_classification_arabic],0),1)</f>
        <v>#N/A</v>
      </c>
      <c r="AU629" t="e">
        <f>INDEX(TextClassificationList[],MATCH(SUNA_AGENCY_EN[[#This Row],[text_classification_arabic3]],TextClassificationList[text_classification_arabic],0),1)</f>
        <v>#N/A</v>
      </c>
      <c r="AW629" t="e">
        <f>INDEX(TextClassificationList[],MATCH(SUNA_AGENCY_EN[[#This Row],[text_classification_arabic5]],TextClassificationList[text_classification_arabic],0),1)</f>
        <v>#N/A</v>
      </c>
    </row>
    <row r="630" spans="1:49" x14ac:dyDescent="0.2">
      <c r="A630">
        <v>1.5966078940610396E+18</v>
      </c>
      <c r="B630">
        <v>1.5966078940610396E+18</v>
      </c>
      <c r="C630" t="s">
        <v>4065</v>
      </c>
      <c r="D630" s="1">
        <v>44891</v>
      </c>
      <c r="E630" s="2">
        <v>0.95324074074074072</v>
      </c>
      <c r="F630">
        <v>200</v>
      </c>
      <c r="G630">
        <v>1.4671198087391683E+18</v>
      </c>
      <c r="H630" t="s">
        <v>295</v>
      </c>
      <c r="I630" t="s">
        <v>296</v>
      </c>
      <c r="J630" t="s">
        <v>265</v>
      </c>
      <c r="K630" t="s">
        <v>4066</v>
      </c>
      <c r="L630" t="s">
        <v>272</v>
      </c>
      <c r="M630" t="s">
        <v>266</v>
      </c>
      <c r="N630" t="s">
        <v>4067</v>
      </c>
      <c r="O630" t="s">
        <v>4068</v>
      </c>
      <c r="P630">
        <v>0</v>
      </c>
      <c r="Q630">
        <v>0</v>
      </c>
      <c r="R630">
        <v>0</v>
      </c>
      <c r="S630" t="s">
        <v>266</v>
      </c>
      <c r="T630" t="s">
        <v>266</v>
      </c>
      <c r="U630" t="s">
        <v>4069</v>
      </c>
      <c r="V630" t="b">
        <v>0</v>
      </c>
      <c r="W630" t="s">
        <v>265</v>
      </c>
      <c r="X630">
        <v>1</v>
      </c>
      <c r="Y630" t="s">
        <v>4070</v>
      </c>
      <c r="Z630" t="s">
        <v>265</v>
      </c>
      <c r="AA630" t="s">
        <v>265</v>
      </c>
      <c r="AB630" t="s">
        <v>265</v>
      </c>
      <c r="AC630" t="s">
        <v>265</v>
      </c>
      <c r="AD630" t="s">
        <v>265</v>
      </c>
      <c r="AE630" t="s">
        <v>265</v>
      </c>
      <c r="AF630" t="s">
        <v>266</v>
      </c>
      <c r="AG630" t="s">
        <v>265</v>
      </c>
      <c r="AH630" t="s">
        <v>265</v>
      </c>
      <c r="AI630" t="s">
        <v>265</v>
      </c>
      <c r="AJ630" t="s">
        <v>265</v>
      </c>
      <c r="AL630" t="str">
        <f>IF(SUNA_AGENCY_EN[[#This Row],[relevancy_classification_english]]="Relevant","مناسب",IF(SUNA_AGENCY_EN[[#This Row],[relevancy_classification_english]]="Relevant","عَرَضِيّ",""))</f>
        <v/>
      </c>
      <c r="AN630" t="str">
        <f>IF(SUNA_AGENCY_EN[[#This Row],[sentiment_analysis_english]]="Negative","سلبي",IF(SUNA_AGENCY_EN[[#This Row],[sentiment_analysis_english]]="Neutral","حيادي",IF(SUNA_AGENCY_EN[[#This Row],[sentiment_analysis_english]]="Positive","إيجابي","")))</f>
        <v/>
      </c>
      <c r="AO630" t="str">
        <f>INDEX(TextClassificationList[],MATCH(SUNA_AGENCY_EN[[#This Row],[text_classification_arabic]],TextClassificationList[text_classification_arabic],0),1)</f>
        <v>Politics</v>
      </c>
      <c r="AP630" t="s">
        <v>174</v>
      </c>
      <c r="AQ630" t="e">
        <f>INDEX(TextClassificationList[],MATCH(SUNA_AGENCY_EN[[#This Row],[text_classification_arabic2]],TextClassificationList[text_classification_arabic],0),1)</f>
        <v>#N/A</v>
      </c>
      <c r="AS630" t="e">
        <f>INDEX(TextClassificationList[],MATCH(SUNA_AGENCY_EN[[#This Row],[text_classification_arabic3]],TextClassificationList[text_classification_arabic],0),1)</f>
        <v>#N/A</v>
      </c>
      <c r="AU630" t="e">
        <f>INDEX(TextClassificationList[],MATCH(SUNA_AGENCY_EN[[#This Row],[text_classification_arabic3]],TextClassificationList[text_classification_arabic],0),1)</f>
        <v>#N/A</v>
      </c>
      <c r="AW630" t="e">
        <f>INDEX(TextClassificationList[],MATCH(SUNA_AGENCY_EN[[#This Row],[text_classification_arabic5]],TextClassificationList[text_classification_arabic],0),1)</f>
        <v>#N/A</v>
      </c>
    </row>
    <row r="631" spans="1:49" x14ac:dyDescent="0.2">
      <c r="A631">
        <v>1.596606771787092E+18</v>
      </c>
      <c r="B631">
        <v>1.596606771787092E+18</v>
      </c>
      <c r="C631" t="s">
        <v>4071</v>
      </c>
      <c r="D631" s="1">
        <v>44891</v>
      </c>
      <c r="E631" s="2">
        <v>0.95013888888888887</v>
      </c>
      <c r="F631">
        <v>200</v>
      </c>
      <c r="G631">
        <v>1.4671198087391683E+18</v>
      </c>
      <c r="H631" t="s">
        <v>295</v>
      </c>
      <c r="I631" t="s">
        <v>296</v>
      </c>
      <c r="J631" t="s">
        <v>265</v>
      </c>
      <c r="K631" t="s">
        <v>4072</v>
      </c>
      <c r="L631" t="s">
        <v>272</v>
      </c>
      <c r="M631" t="s">
        <v>266</v>
      </c>
      <c r="N631" t="s">
        <v>4073</v>
      </c>
      <c r="O631" t="s">
        <v>4074</v>
      </c>
      <c r="P631">
        <v>0</v>
      </c>
      <c r="Q631">
        <v>0</v>
      </c>
      <c r="R631">
        <v>0</v>
      </c>
      <c r="S631" t="s">
        <v>266</v>
      </c>
      <c r="T631" t="s">
        <v>266</v>
      </c>
      <c r="U631" t="s">
        <v>4075</v>
      </c>
      <c r="V631" t="b">
        <v>0</v>
      </c>
      <c r="W631" t="s">
        <v>265</v>
      </c>
      <c r="X631">
        <v>1</v>
      </c>
      <c r="Y631" t="s">
        <v>4076</v>
      </c>
      <c r="Z631" t="s">
        <v>265</v>
      </c>
      <c r="AA631" t="s">
        <v>265</v>
      </c>
      <c r="AB631" t="s">
        <v>265</v>
      </c>
      <c r="AC631" t="s">
        <v>265</v>
      </c>
      <c r="AD631" t="s">
        <v>265</v>
      </c>
      <c r="AE631" t="s">
        <v>265</v>
      </c>
      <c r="AF631" t="s">
        <v>266</v>
      </c>
      <c r="AG631" t="s">
        <v>265</v>
      </c>
      <c r="AH631" t="s">
        <v>265</v>
      </c>
      <c r="AI631" t="s">
        <v>265</v>
      </c>
      <c r="AJ631" t="s">
        <v>265</v>
      </c>
      <c r="AL631" t="str">
        <f>IF(SUNA_AGENCY_EN[[#This Row],[relevancy_classification_english]]="Relevant","مناسب",IF(SUNA_AGENCY_EN[[#This Row],[relevancy_classification_english]]="Relevant","عَرَضِيّ",""))</f>
        <v/>
      </c>
      <c r="AN631" t="str">
        <f>IF(SUNA_AGENCY_EN[[#This Row],[sentiment_analysis_english]]="Negative","سلبي",IF(SUNA_AGENCY_EN[[#This Row],[sentiment_analysis_english]]="Neutral","حيادي",IF(SUNA_AGENCY_EN[[#This Row],[sentiment_analysis_english]]="Positive","إيجابي","")))</f>
        <v/>
      </c>
      <c r="AO631" t="str">
        <f>INDEX(TextClassificationList[],MATCH(SUNA_AGENCY_EN[[#This Row],[text_classification_arabic]],TextClassificationList[text_classification_arabic],0),1)</f>
        <v>Politics</v>
      </c>
      <c r="AP631" t="s">
        <v>174</v>
      </c>
      <c r="AQ631" t="e">
        <f>INDEX(TextClassificationList[],MATCH(SUNA_AGENCY_EN[[#This Row],[text_classification_arabic2]],TextClassificationList[text_classification_arabic],0),1)</f>
        <v>#N/A</v>
      </c>
      <c r="AS631" t="e">
        <f>INDEX(TextClassificationList[],MATCH(SUNA_AGENCY_EN[[#This Row],[text_classification_arabic3]],TextClassificationList[text_classification_arabic],0),1)</f>
        <v>#N/A</v>
      </c>
      <c r="AU631" t="e">
        <f>INDEX(TextClassificationList[],MATCH(SUNA_AGENCY_EN[[#This Row],[text_classification_arabic3]],TextClassificationList[text_classification_arabic],0),1)</f>
        <v>#N/A</v>
      </c>
      <c r="AW631" t="e">
        <f>INDEX(TextClassificationList[],MATCH(SUNA_AGENCY_EN[[#This Row],[text_classification_arabic5]],TextClassificationList[text_classification_arabic],0),1)</f>
        <v>#N/A</v>
      </c>
    </row>
    <row r="632" spans="1:49" x14ac:dyDescent="0.2">
      <c r="A632">
        <v>1.5962188730195313E+18</v>
      </c>
      <c r="B632">
        <v>1.5962188730195313E+18</v>
      </c>
      <c r="C632" t="s">
        <v>4077</v>
      </c>
      <c r="D632" s="1">
        <v>44890</v>
      </c>
      <c r="E632" s="2">
        <v>0.87974537037037037</v>
      </c>
      <c r="F632">
        <v>200</v>
      </c>
      <c r="G632">
        <v>1.4671198087391683E+18</v>
      </c>
      <c r="H632" t="s">
        <v>295</v>
      </c>
      <c r="I632" t="s">
        <v>296</v>
      </c>
      <c r="J632" t="s">
        <v>265</v>
      </c>
      <c r="K632" t="s">
        <v>4078</v>
      </c>
      <c r="L632" t="s">
        <v>272</v>
      </c>
      <c r="M632" t="s">
        <v>266</v>
      </c>
      <c r="N632" t="s">
        <v>4079</v>
      </c>
      <c r="O632" t="s">
        <v>4080</v>
      </c>
      <c r="P632">
        <v>0</v>
      </c>
      <c r="Q632">
        <v>0</v>
      </c>
      <c r="R632">
        <v>0</v>
      </c>
      <c r="S632" t="s">
        <v>300</v>
      </c>
      <c r="T632" t="s">
        <v>266</v>
      </c>
      <c r="U632" t="s">
        <v>4081</v>
      </c>
      <c r="V632" t="b">
        <v>0</v>
      </c>
      <c r="W632" t="s">
        <v>265</v>
      </c>
      <c r="X632">
        <v>1</v>
      </c>
      <c r="Y632" t="s">
        <v>4082</v>
      </c>
      <c r="Z632" t="s">
        <v>265</v>
      </c>
      <c r="AA632" t="s">
        <v>265</v>
      </c>
      <c r="AB632" t="s">
        <v>265</v>
      </c>
      <c r="AC632" t="s">
        <v>265</v>
      </c>
      <c r="AD632" t="s">
        <v>265</v>
      </c>
      <c r="AE632" t="s">
        <v>265</v>
      </c>
      <c r="AF632" t="s">
        <v>266</v>
      </c>
      <c r="AG632" t="s">
        <v>265</v>
      </c>
      <c r="AH632" t="s">
        <v>265</v>
      </c>
      <c r="AI632" t="s">
        <v>265</v>
      </c>
      <c r="AJ632" t="s">
        <v>265</v>
      </c>
      <c r="AL632" t="str">
        <f>IF(SUNA_AGENCY_EN[[#This Row],[relevancy_classification_english]]="Relevant","مناسب",IF(SUNA_AGENCY_EN[[#This Row],[relevancy_classification_english]]="Relevant","عَرَضِيّ",""))</f>
        <v/>
      </c>
      <c r="AN632" t="str">
        <f>IF(SUNA_AGENCY_EN[[#This Row],[sentiment_analysis_english]]="Negative","سلبي",IF(SUNA_AGENCY_EN[[#This Row],[sentiment_analysis_english]]="Neutral","حيادي",IF(SUNA_AGENCY_EN[[#This Row],[sentiment_analysis_english]]="Positive","إيجابي","")))</f>
        <v/>
      </c>
      <c r="AO632" t="str">
        <f>INDEX(TextClassificationList[],MATCH(SUNA_AGENCY_EN[[#This Row],[text_classification_arabic]],TextClassificationList[text_classification_arabic],0),1)</f>
        <v>Politics</v>
      </c>
      <c r="AP632" t="s">
        <v>174</v>
      </c>
      <c r="AQ632" t="e">
        <f>INDEX(TextClassificationList[],MATCH(SUNA_AGENCY_EN[[#This Row],[text_classification_arabic2]],TextClassificationList[text_classification_arabic],0),1)</f>
        <v>#N/A</v>
      </c>
      <c r="AS632" t="e">
        <f>INDEX(TextClassificationList[],MATCH(SUNA_AGENCY_EN[[#This Row],[text_classification_arabic3]],TextClassificationList[text_classification_arabic],0),1)</f>
        <v>#N/A</v>
      </c>
      <c r="AU632" t="e">
        <f>INDEX(TextClassificationList[],MATCH(SUNA_AGENCY_EN[[#This Row],[text_classification_arabic3]],TextClassificationList[text_classification_arabic],0),1)</f>
        <v>#N/A</v>
      </c>
      <c r="AW632" t="e">
        <f>INDEX(TextClassificationList[],MATCH(SUNA_AGENCY_EN[[#This Row],[text_classification_arabic5]],TextClassificationList[text_classification_arabic],0),1)</f>
        <v>#N/A</v>
      </c>
    </row>
    <row r="633" spans="1:49" x14ac:dyDescent="0.2">
      <c r="A633">
        <v>1.5962161530175775E+18</v>
      </c>
      <c r="B633">
        <v>1.5962161530175775E+18</v>
      </c>
      <c r="C633" t="s">
        <v>4083</v>
      </c>
      <c r="D633" s="1">
        <v>44890</v>
      </c>
      <c r="E633" s="2">
        <v>0.87223379629629627</v>
      </c>
      <c r="F633">
        <v>200</v>
      </c>
      <c r="G633">
        <v>1.4671198087391683E+18</v>
      </c>
      <c r="H633" t="s">
        <v>295</v>
      </c>
      <c r="I633" t="s">
        <v>296</v>
      </c>
      <c r="J633" t="s">
        <v>265</v>
      </c>
      <c r="K633" t="s">
        <v>4084</v>
      </c>
      <c r="L633" t="s">
        <v>272</v>
      </c>
      <c r="M633" t="s">
        <v>266</v>
      </c>
      <c r="N633" t="s">
        <v>4085</v>
      </c>
      <c r="O633" t="s">
        <v>4086</v>
      </c>
      <c r="P633">
        <v>0</v>
      </c>
      <c r="Q633">
        <v>0</v>
      </c>
      <c r="R633">
        <v>0</v>
      </c>
      <c r="S633" t="s">
        <v>300</v>
      </c>
      <c r="T633" t="s">
        <v>266</v>
      </c>
      <c r="U633" t="s">
        <v>4087</v>
      </c>
      <c r="V633" t="b">
        <v>0</v>
      </c>
      <c r="W633" t="s">
        <v>265</v>
      </c>
      <c r="X633">
        <v>1</v>
      </c>
      <c r="Y633" t="s">
        <v>4088</v>
      </c>
      <c r="Z633" t="s">
        <v>265</v>
      </c>
      <c r="AA633" t="s">
        <v>265</v>
      </c>
      <c r="AB633" t="s">
        <v>265</v>
      </c>
      <c r="AC633" t="s">
        <v>265</v>
      </c>
      <c r="AD633" t="s">
        <v>265</v>
      </c>
      <c r="AE633" t="s">
        <v>265</v>
      </c>
      <c r="AF633" t="s">
        <v>266</v>
      </c>
      <c r="AG633" t="s">
        <v>265</v>
      </c>
      <c r="AH633" t="s">
        <v>265</v>
      </c>
      <c r="AI633" t="s">
        <v>265</v>
      </c>
      <c r="AJ633" t="s">
        <v>265</v>
      </c>
      <c r="AL633" t="str">
        <f>IF(SUNA_AGENCY_EN[[#This Row],[relevancy_classification_english]]="Relevant","مناسب",IF(SUNA_AGENCY_EN[[#This Row],[relevancy_classification_english]]="Relevant","عَرَضِيّ",""))</f>
        <v/>
      </c>
      <c r="AN633" t="str">
        <f>IF(SUNA_AGENCY_EN[[#This Row],[sentiment_analysis_english]]="Negative","سلبي",IF(SUNA_AGENCY_EN[[#This Row],[sentiment_analysis_english]]="Neutral","حيادي",IF(SUNA_AGENCY_EN[[#This Row],[sentiment_analysis_english]]="Positive","إيجابي","")))</f>
        <v/>
      </c>
      <c r="AO633" t="str">
        <f>INDEX(TextClassificationList[],MATCH(SUNA_AGENCY_EN[[#This Row],[text_classification_arabic]],TextClassificationList[text_classification_arabic],0),1)</f>
        <v>Politics</v>
      </c>
      <c r="AP633" t="s">
        <v>174</v>
      </c>
      <c r="AQ633" t="e">
        <f>INDEX(TextClassificationList[],MATCH(SUNA_AGENCY_EN[[#This Row],[text_classification_arabic2]],TextClassificationList[text_classification_arabic],0),1)</f>
        <v>#N/A</v>
      </c>
      <c r="AS633" t="e">
        <f>INDEX(TextClassificationList[],MATCH(SUNA_AGENCY_EN[[#This Row],[text_classification_arabic3]],TextClassificationList[text_classification_arabic],0),1)</f>
        <v>#N/A</v>
      </c>
      <c r="AU633" t="e">
        <f>INDEX(TextClassificationList[],MATCH(SUNA_AGENCY_EN[[#This Row],[text_classification_arabic3]],TextClassificationList[text_classification_arabic],0),1)</f>
        <v>#N/A</v>
      </c>
      <c r="AW633" t="e">
        <f>INDEX(TextClassificationList[],MATCH(SUNA_AGENCY_EN[[#This Row],[text_classification_arabic5]],TextClassificationList[text_classification_arabic],0),1)</f>
        <v>#N/A</v>
      </c>
    </row>
    <row r="634" spans="1:49" x14ac:dyDescent="0.2">
      <c r="A634">
        <v>1.5962148147242189E+18</v>
      </c>
      <c r="B634">
        <v>1.5962148147242189E+18</v>
      </c>
      <c r="C634" t="s">
        <v>4089</v>
      </c>
      <c r="D634" s="1">
        <v>44890</v>
      </c>
      <c r="E634" s="2">
        <v>0.86854166666666666</v>
      </c>
      <c r="F634">
        <v>200</v>
      </c>
      <c r="G634">
        <v>1.4671198087391683E+18</v>
      </c>
      <c r="H634" t="s">
        <v>295</v>
      </c>
      <c r="I634" t="s">
        <v>296</v>
      </c>
      <c r="J634" t="s">
        <v>265</v>
      </c>
      <c r="K634" t="s">
        <v>4090</v>
      </c>
      <c r="L634" t="s">
        <v>272</v>
      </c>
      <c r="M634" t="s">
        <v>266</v>
      </c>
      <c r="N634" t="s">
        <v>4091</v>
      </c>
      <c r="O634" t="s">
        <v>4092</v>
      </c>
      <c r="P634">
        <v>0</v>
      </c>
      <c r="Q634">
        <v>0</v>
      </c>
      <c r="R634">
        <v>0</v>
      </c>
      <c r="S634" t="s">
        <v>300</v>
      </c>
      <c r="T634" t="s">
        <v>266</v>
      </c>
      <c r="U634" t="s">
        <v>4093</v>
      </c>
      <c r="V634" t="b">
        <v>0</v>
      </c>
      <c r="W634" t="s">
        <v>265</v>
      </c>
      <c r="X634">
        <v>1</v>
      </c>
      <c r="Y634" t="s">
        <v>4094</v>
      </c>
      <c r="Z634" t="s">
        <v>265</v>
      </c>
      <c r="AA634" t="s">
        <v>265</v>
      </c>
      <c r="AB634" t="s">
        <v>265</v>
      </c>
      <c r="AC634" t="s">
        <v>265</v>
      </c>
      <c r="AD634" t="s">
        <v>265</v>
      </c>
      <c r="AE634" t="s">
        <v>265</v>
      </c>
      <c r="AF634" t="s">
        <v>266</v>
      </c>
      <c r="AG634" t="s">
        <v>265</v>
      </c>
      <c r="AH634" t="s">
        <v>265</v>
      </c>
      <c r="AI634" t="s">
        <v>265</v>
      </c>
      <c r="AJ634" t="s">
        <v>265</v>
      </c>
      <c r="AL634" t="str">
        <f>IF(SUNA_AGENCY_EN[[#This Row],[relevancy_classification_english]]="Relevant","مناسب",IF(SUNA_AGENCY_EN[[#This Row],[relevancy_classification_english]]="Relevant","عَرَضِيّ",""))</f>
        <v/>
      </c>
      <c r="AN634" t="str">
        <f>IF(SUNA_AGENCY_EN[[#This Row],[sentiment_analysis_english]]="Negative","سلبي",IF(SUNA_AGENCY_EN[[#This Row],[sentiment_analysis_english]]="Neutral","حيادي",IF(SUNA_AGENCY_EN[[#This Row],[sentiment_analysis_english]]="Positive","إيجابي","")))</f>
        <v/>
      </c>
      <c r="AO634" t="str">
        <f>INDEX(TextClassificationList[],MATCH(SUNA_AGENCY_EN[[#This Row],[text_classification_arabic]],TextClassificationList[text_classification_arabic],0),1)</f>
        <v>Politics</v>
      </c>
      <c r="AP634" t="s">
        <v>174</v>
      </c>
      <c r="AQ634" t="e">
        <f>INDEX(TextClassificationList[],MATCH(SUNA_AGENCY_EN[[#This Row],[text_classification_arabic2]],TextClassificationList[text_classification_arabic],0),1)</f>
        <v>#N/A</v>
      </c>
      <c r="AS634" t="e">
        <f>INDEX(TextClassificationList[],MATCH(SUNA_AGENCY_EN[[#This Row],[text_classification_arabic3]],TextClassificationList[text_classification_arabic],0),1)</f>
        <v>#N/A</v>
      </c>
      <c r="AU634" t="e">
        <f>INDEX(TextClassificationList[],MATCH(SUNA_AGENCY_EN[[#This Row],[text_classification_arabic3]],TextClassificationList[text_classification_arabic],0),1)</f>
        <v>#N/A</v>
      </c>
      <c r="AW634" t="e">
        <f>INDEX(TextClassificationList[],MATCH(SUNA_AGENCY_EN[[#This Row],[text_classification_arabic5]],TextClassificationList[text_classification_arabic],0),1)</f>
        <v>#N/A</v>
      </c>
    </row>
    <row r="635" spans="1:49" x14ac:dyDescent="0.2">
      <c r="A635">
        <v>1.5962135460227318E+18</v>
      </c>
      <c r="B635">
        <v>1.5962135460227318E+18</v>
      </c>
      <c r="C635" t="s">
        <v>4095</v>
      </c>
      <c r="D635" s="1">
        <v>44890</v>
      </c>
      <c r="E635" s="2">
        <v>0.86504629629629626</v>
      </c>
      <c r="F635">
        <v>200</v>
      </c>
      <c r="G635">
        <v>1.4671198087391683E+18</v>
      </c>
      <c r="H635" t="s">
        <v>295</v>
      </c>
      <c r="I635" t="s">
        <v>296</v>
      </c>
      <c r="J635" t="s">
        <v>265</v>
      </c>
      <c r="K635" t="s">
        <v>4096</v>
      </c>
      <c r="L635" t="s">
        <v>272</v>
      </c>
      <c r="M635" t="s">
        <v>266</v>
      </c>
      <c r="N635" t="s">
        <v>4097</v>
      </c>
      <c r="O635" t="s">
        <v>4098</v>
      </c>
      <c r="P635">
        <v>0</v>
      </c>
      <c r="Q635">
        <v>0</v>
      </c>
      <c r="R635">
        <v>0</v>
      </c>
      <c r="S635" t="s">
        <v>300</v>
      </c>
      <c r="T635" t="s">
        <v>266</v>
      </c>
      <c r="U635" t="s">
        <v>4099</v>
      </c>
      <c r="V635" t="b">
        <v>0</v>
      </c>
      <c r="W635" t="s">
        <v>265</v>
      </c>
      <c r="X635">
        <v>1</v>
      </c>
      <c r="Y635" t="s">
        <v>4100</v>
      </c>
      <c r="Z635" t="s">
        <v>265</v>
      </c>
      <c r="AA635" t="s">
        <v>265</v>
      </c>
      <c r="AB635" t="s">
        <v>265</v>
      </c>
      <c r="AC635" t="s">
        <v>265</v>
      </c>
      <c r="AD635" t="s">
        <v>265</v>
      </c>
      <c r="AE635" t="s">
        <v>265</v>
      </c>
      <c r="AF635" t="s">
        <v>266</v>
      </c>
      <c r="AG635" t="s">
        <v>265</v>
      </c>
      <c r="AH635" t="s">
        <v>265</v>
      </c>
      <c r="AI635" t="s">
        <v>265</v>
      </c>
      <c r="AJ635" t="s">
        <v>265</v>
      </c>
      <c r="AL635" t="str">
        <f>IF(SUNA_AGENCY_EN[[#This Row],[relevancy_classification_english]]="Relevant","مناسب",IF(SUNA_AGENCY_EN[[#This Row],[relevancy_classification_english]]="Relevant","عَرَضِيّ",""))</f>
        <v/>
      </c>
      <c r="AN635" t="str">
        <f>IF(SUNA_AGENCY_EN[[#This Row],[sentiment_analysis_english]]="Negative","سلبي",IF(SUNA_AGENCY_EN[[#This Row],[sentiment_analysis_english]]="Neutral","حيادي",IF(SUNA_AGENCY_EN[[#This Row],[sentiment_analysis_english]]="Positive","إيجابي","")))</f>
        <v/>
      </c>
      <c r="AO635" t="str">
        <f>INDEX(TextClassificationList[],MATCH(SUNA_AGENCY_EN[[#This Row],[text_classification_arabic]],TextClassificationList[text_classification_arabic],0),1)</f>
        <v>Politics</v>
      </c>
      <c r="AP635" t="s">
        <v>174</v>
      </c>
      <c r="AQ635" t="e">
        <f>INDEX(TextClassificationList[],MATCH(SUNA_AGENCY_EN[[#This Row],[text_classification_arabic2]],TextClassificationList[text_classification_arabic],0),1)</f>
        <v>#N/A</v>
      </c>
      <c r="AS635" t="e">
        <f>INDEX(TextClassificationList[],MATCH(SUNA_AGENCY_EN[[#This Row],[text_classification_arabic3]],TextClassificationList[text_classification_arabic],0),1)</f>
        <v>#N/A</v>
      </c>
      <c r="AU635" t="e">
        <f>INDEX(TextClassificationList[],MATCH(SUNA_AGENCY_EN[[#This Row],[text_classification_arabic3]],TextClassificationList[text_classification_arabic],0),1)</f>
        <v>#N/A</v>
      </c>
      <c r="AW635" t="e">
        <f>INDEX(TextClassificationList[],MATCH(SUNA_AGENCY_EN[[#This Row],[text_classification_arabic5]],TextClassificationList[text_classification_arabic],0),1)</f>
        <v>#N/A</v>
      </c>
    </row>
    <row r="636" spans="1:49" x14ac:dyDescent="0.2">
      <c r="A636">
        <v>1.5962122710839869E+18</v>
      </c>
      <c r="B636">
        <v>1.5962122710839869E+18</v>
      </c>
      <c r="C636" t="s">
        <v>4101</v>
      </c>
      <c r="D636" s="1">
        <v>44890</v>
      </c>
      <c r="E636" s="2">
        <v>0.86152777777777778</v>
      </c>
      <c r="F636">
        <v>200</v>
      </c>
      <c r="G636">
        <v>1.4671198087391683E+18</v>
      </c>
      <c r="H636" t="s">
        <v>295</v>
      </c>
      <c r="I636" t="s">
        <v>296</v>
      </c>
      <c r="J636" t="s">
        <v>265</v>
      </c>
      <c r="K636" t="s">
        <v>4102</v>
      </c>
      <c r="L636" t="s">
        <v>272</v>
      </c>
      <c r="M636" t="s">
        <v>266</v>
      </c>
      <c r="N636" t="s">
        <v>4103</v>
      </c>
      <c r="O636" t="s">
        <v>4104</v>
      </c>
      <c r="P636">
        <v>0</v>
      </c>
      <c r="Q636">
        <v>0</v>
      </c>
      <c r="R636">
        <v>3</v>
      </c>
      <c r="S636" t="s">
        <v>300</v>
      </c>
      <c r="T636" t="s">
        <v>266</v>
      </c>
      <c r="U636" t="s">
        <v>4105</v>
      </c>
      <c r="V636" t="b">
        <v>0</v>
      </c>
      <c r="W636" t="s">
        <v>265</v>
      </c>
      <c r="X636">
        <v>1</v>
      </c>
      <c r="Y636" t="s">
        <v>4106</v>
      </c>
      <c r="Z636" t="s">
        <v>265</v>
      </c>
      <c r="AA636" t="s">
        <v>265</v>
      </c>
      <c r="AB636" t="s">
        <v>265</v>
      </c>
      <c r="AC636" t="s">
        <v>265</v>
      </c>
      <c r="AD636" t="s">
        <v>265</v>
      </c>
      <c r="AE636" t="s">
        <v>265</v>
      </c>
      <c r="AF636" t="s">
        <v>266</v>
      </c>
      <c r="AG636" t="s">
        <v>265</v>
      </c>
      <c r="AH636" t="s">
        <v>265</v>
      </c>
      <c r="AI636" t="s">
        <v>265</v>
      </c>
      <c r="AJ636" t="s">
        <v>265</v>
      </c>
      <c r="AL636" t="str">
        <f>IF(SUNA_AGENCY_EN[[#This Row],[relevancy_classification_english]]="Relevant","مناسب",IF(SUNA_AGENCY_EN[[#This Row],[relevancy_classification_english]]="Relevant","عَرَضِيّ",""))</f>
        <v/>
      </c>
      <c r="AN636" t="str">
        <f>IF(SUNA_AGENCY_EN[[#This Row],[sentiment_analysis_english]]="Negative","سلبي",IF(SUNA_AGENCY_EN[[#This Row],[sentiment_analysis_english]]="Neutral","حيادي",IF(SUNA_AGENCY_EN[[#This Row],[sentiment_analysis_english]]="Positive","إيجابي","")))</f>
        <v/>
      </c>
      <c r="AO636" t="str">
        <f>INDEX(TextClassificationList[],MATCH(SUNA_AGENCY_EN[[#This Row],[text_classification_arabic]],TextClassificationList[text_classification_arabic],0),1)</f>
        <v>Politics</v>
      </c>
      <c r="AP636" t="s">
        <v>174</v>
      </c>
      <c r="AQ636" t="e">
        <f>INDEX(TextClassificationList[],MATCH(SUNA_AGENCY_EN[[#This Row],[text_classification_arabic2]],TextClassificationList[text_classification_arabic],0),1)</f>
        <v>#N/A</v>
      </c>
      <c r="AS636" t="e">
        <f>INDEX(TextClassificationList[],MATCH(SUNA_AGENCY_EN[[#This Row],[text_classification_arabic3]],TextClassificationList[text_classification_arabic],0),1)</f>
        <v>#N/A</v>
      </c>
      <c r="AU636" t="e">
        <f>INDEX(TextClassificationList[],MATCH(SUNA_AGENCY_EN[[#This Row],[text_classification_arabic3]],TextClassificationList[text_classification_arabic],0),1)</f>
        <v>#N/A</v>
      </c>
      <c r="AW636" t="e">
        <f>INDEX(TextClassificationList[],MATCH(SUNA_AGENCY_EN[[#This Row],[text_classification_arabic5]],TextClassificationList[text_classification_arabic],0),1)</f>
        <v>#N/A</v>
      </c>
    </row>
    <row r="637" spans="1:49" x14ac:dyDescent="0.2">
      <c r="A637">
        <v>1.5961866138722058E+18</v>
      </c>
      <c r="B637">
        <v>1.5961866138722058E+18</v>
      </c>
      <c r="C637" t="s">
        <v>4107</v>
      </c>
      <c r="D637" s="1">
        <v>44890</v>
      </c>
      <c r="E637" s="2">
        <v>0.79072916666666671</v>
      </c>
      <c r="F637">
        <v>200</v>
      </c>
      <c r="G637">
        <v>1.4671198087391683E+18</v>
      </c>
      <c r="H637" t="s">
        <v>295</v>
      </c>
      <c r="I637" t="s">
        <v>296</v>
      </c>
      <c r="J637" t="s">
        <v>265</v>
      </c>
      <c r="K637" t="s">
        <v>4108</v>
      </c>
      <c r="L637" t="s">
        <v>276</v>
      </c>
      <c r="M637" t="s">
        <v>266</v>
      </c>
      <c r="N637" t="s">
        <v>4109</v>
      </c>
      <c r="O637" t="s">
        <v>4110</v>
      </c>
      <c r="P637">
        <v>0</v>
      </c>
      <c r="Q637">
        <v>0</v>
      </c>
      <c r="R637">
        <v>0</v>
      </c>
      <c r="S637" t="s">
        <v>300</v>
      </c>
      <c r="T637" t="s">
        <v>266</v>
      </c>
      <c r="U637" t="s">
        <v>4111</v>
      </c>
      <c r="V637" t="b">
        <v>0</v>
      </c>
      <c r="W637" t="s">
        <v>265</v>
      </c>
      <c r="X637">
        <v>1</v>
      </c>
      <c r="Y637" t="s">
        <v>4112</v>
      </c>
      <c r="Z637" t="s">
        <v>265</v>
      </c>
      <c r="AA637" t="s">
        <v>265</v>
      </c>
      <c r="AB637" t="s">
        <v>265</v>
      </c>
      <c r="AC637" t="s">
        <v>265</v>
      </c>
      <c r="AD637" t="s">
        <v>265</v>
      </c>
      <c r="AE637" t="s">
        <v>265</v>
      </c>
      <c r="AF637" t="s">
        <v>266</v>
      </c>
      <c r="AG637" t="s">
        <v>265</v>
      </c>
      <c r="AH637" t="s">
        <v>265</v>
      </c>
      <c r="AI637" t="s">
        <v>265</v>
      </c>
      <c r="AJ637" t="s">
        <v>265</v>
      </c>
      <c r="AL637" t="str">
        <f>IF(SUNA_AGENCY_EN[[#This Row],[relevancy_classification_english]]="Relevant","مناسب",IF(SUNA_AGENCY_EN[[#This Row],[relevancy_classification_english]]="Relevant","عَرَضِيّ",""))</f>
        <v/>
      </c>
      <c r="AN637" t="str">
        <f>IF(SUNA_AGENCY_EN[[#This Row],[sentiment_analysis_english]]="Negative","سلبي",IF(SUNA_AGENCY_EN[[#This Row],[sentiment_analysis_english]]="Neutral","حيادي",IF(SUNA_AGENCY_EN[[#This Row],[sentiment_analysis_english]]="Positive","إيجابي","")))</f>
        <v/>
      </c>
      <c r="AO637" t="str">
        <f>INDEX(TextClassificationList[],MATCH(SUNA_AGENCY_EN[[#This Row],[text_classification_arabic]],TextClassificationList[text_classification_arabic],0),1)</f>
        <v>Politics</v>
      </c>
      <c r="AP637" t="s">
        <v>174</v>
      </c>
      <c r="AQ637" t="e">
        <f>INDEX(TextClassificationList[],MATCH(SUNA_AGENCY_EN[[#This Row],[text_classification_arabic2]],TextClassificationList[text_classification_arabic],0),1)</f>
        <v>#N/A</v>
      </c>
      <c r="AS637" t="e">
        <f>INDEX(TextClassificationList[],MATCH(SUNA_AGENCY_EN[[#This Row],[text_classification_arabic3]],TextClassificationList[text_classification_arabic],0),1)</f>
        <v>#N/A</v>
      </c>
      <c r="AU637" t="e">
        <f>INDEX(TextClassificationList[],MATCH(SUNA_AGENCY_EN[[#This Row],[text_classification_arabic3]],TextClassificationList[text_classification_arabic],0),1)</f>
        <v>#N/A</v>
      </c>
      <c r="AW637" t="e">
        <f>INDEX(TextClassificationList[],MATCH(SUNA_AGENCY_EN[[#This Row],[text_classification_arabic5]],TextClassificationList[text_classification_arabic],0),1)</f>
        <v>#N/A</v>
      </c>
    </row>
    <row r="638" spans="1:49" x14ac:dyDescent="0.2">
      <c r="A638">
        <v>1.5954880072174633E+18</v>
      </c>
      <c r="B638">
        <v>1.5954880072174633E+18</v>
      </c>
      <c r="C638" t="s">
        <v>4113</v>
      </c>
      <c r="D638" s="1">
        <v>44888</v>
      </c>
      <c r="E638" s="2">
        <v>0.86293981481481485</v>
      </c>
      <c r="F638">
        <v>200</v>
      </c>
      <c r="G638">
        <v>1.4671198087391683E+18</v>
      </c>
      <c r="H638" t="s">
        <v>295</v>
      </c>
      <c r="I638" t="s">
        <v>296</v>
      </c>
      <c r="J638" t="s">
        <v>265</v>
      </c>
      <c r="K638" t="s">
        <v>4114</v>
      </c>
      <c r="L638" t="s">
        <v>272</v>
      </c>
      <c r="M638" t="s">
        <v>266</v>
      </c>
      <c r="N638" t="s">
        <v>4115</v>
      </c>
      <c r="O638" t="s">
        <v>4116</v>
      </c>
      <c r="P638">
        <v>0</v>
      </c>
      <c r="Q638">
        <v>0</v>
      </c>
      <c r="R638">
        <v>0</v>
      </c>
      <c r="S638" t="s">
        <v>300</v>
      </c>
      <c r="T638" t="s">
        <v>266</v>
      </c>
      <c r="U638" t="s">
        <v>4117</v>
      </c>
      <c r="V638" t="b">
        <v>0</v>
      </c>
      <c r="W638" t="s">
        <v>265</v>
      </c>
      <c r="X638">
        <v>1</v>
      </c>
      <c r="Y638" t="s">
        <v>4118</v>
      </c>
      <c r="Z638" t="s">
        <v>265</v>
      </c>
      <c r="AA638" t="s">
        <v>265</v>
      </c>
      <c r="AB638" t="s">
        <v>265</v>
      </c>
      <c r="AC638" t="s">
        <v>265</v>
      </c>
      <c r="AD638" t="s">
        <v>265</v>
      </c>
      <c r="AE638" t="s">
        <v>265</v>
      </c>
      <c r="AF638" t="s">
        <v>266</v>
      </c>
      <c r="AG638" t="s">
        <v>265</v>
      </c>
      <c r="AH638" t="s">
        <v>265</v>
      </c>
      <c r="AI638" t="s">
        <v>265</v>
      </c>
      <c r="AJ638" t="s">
        <v>265</v>
      </c>
      <c r="AL638" t="str">
        <f>IF(SUNA_AGENCY_EN[[#This Row],[relevancy_classification_english]]="Relevant","مناسب",IF(SUNA_AGENCY_EN[[#This Row],[relevancy_classification_english]]="Relevant","عَرَضِيّ",""))</f>
        <v/>
      </c>
      <c r="AN638" t="str">
        <f>IF(SUNA_AGENCY_EN[[#This Row],[sentiment_analysis_english]]="Negative","سلبي",IF(SUNA_AGENCY_EN[[#This Row],[sentiment_analysis_english]]="Neutral","حيادي",IF(SUNA_AGENCY_EN[[#This Row],[sentiment_analysis_english]]="Positive","إيجابي","")))</f>
        <v/>
      </c>
      <c r="AO638" t="str">
        <f>INDEX(TextClassificationList[],MATCH(SUNA_AGENCY_EN[[#This Row],[text_classification_arabic]],TextClassificationList[text_classification_arabic],0),1)</f>
        <v>Politics</v>
      </c>
      <c r="AP638" t="s">
        <v>174</v>
      </c>
      <c r="AQ638" t="e">
        <f>INDEX(TextClassificationList[],MATCH(SUNA_AGENCY_EN[[#This Row],[text_classification_arabic2]],TextClassificationList[text_classification_arabic],0),1)</f>
        <v>#N/A</v>
      </c>
      <c r="AS638" t="e">
        <f>INDEX(TextClassificationList[],MATCH(SUNA_AGENCY_EN[[#This Row],[text_classification_arabic3]],TextClassificationList[text_classification_arabic],0),1)</f>
        <v>#N/A</v>
      </c>
      <c r="AU638" t="e">
        <f>INDEX(TextClassificationList[],MATCH(SUNA_AGENCY_EN[[#This Row],[text_classification_arabic3]],TextClassificationList[text_classification_arabic],0),1)</f>
        <v>#N/A</v>
      </c>
      <c r="AW638" t="e">
        <f>INDEX(TextClassificationList[],MATCH(SUNA_AGENCY_EN[[#This Row],[text_classification_arabic5]],TextClassificationList[text_classification_arabic],0),1)</f>
        <v>#N/A</v>
      </c>
    </row>
    <row r="639" spans="1:49" x14ac:dyDescent="0.2">
      <c r="A639">
        <v>1.595487198622761E+18</v>
      </c>
      <c r="B639">
        <v>1.595487198622761E+18</v>
      </c>
      <c r="C639" t="s">
        <v>4119</v>
      </c>
      <c r="D639" s="1">
        <v>44888</v>
      </c>
      <c r="E639" s="2">
        <v>0.86070601851851847</v>
      </c>
      <c r="F639">
        <v>200</v>
      </c>
      <c r="G639">
        <v>1.4671198087391683E+18</v>
      </c>
      <c r="H639" t="s">
        <v>295</v>
      </c>
      <c r="I639" t="s">
        <v>296</v>
      </c>
      <c r="J639" t="s">
        <v>265</v>
      </c>
      <c r="K639" t="s">
        <v>4120</v>
      </c>
      <c r="L639" t="s">
        <v>272</v>
      </c>
      <c r="M639" t="s">
        <v>266</v>
      </c>
      <c r="N639" t="s">
        <v>4121</v>
      </c>
      <c r="O639" t="s">
        <v>4122</v>
      </c>
      <c r="P639">
        <v>0</v>
      </c>
      <c r="Q639">
        <v>0</v>
      </c>
      <c r="R639">
        <v>0</v>
      </c>
      <c r="S639" t="s">
        <v>300</v>
      </c>
      <c r="T639" t="s">
        <v>266</v>
      </c>
      <c r="U639" t="s">
        <v>4123</v>
      </c>
      <c r="V639" t="b">
        <v>0</v>
      </c>
      <c r="W639" t="s">
        <v>265</v>
      </c>
      <c r="X639">
        <v>1</v>
      </c>
      <c r="Y639" t="s">
        <v>4124</v>
      </c>
      <c r="Z639" t="s">
        <v>265</v>
      </c>
      <c r="AA639" t="s">
        <v>265</v>
      </c>
      <c r="AB639" t="s">
        <v>265</v>
      </c>
      <c r="AC639" t="s">
        <v>265</v>
      </c>
      <c r="AD639" t="s">
        <v>265</v>
      </c>
      <c r="AE639" t="s">
        <v>265</v>
      </c>
      <c r="AF639" t="s">
        <v>266</v>
      </c>
      <c r="AG639" t="s">
        <v>265</v>
      </c>
      <c r="AH639" t="s">
        <v>265</v>
      </c>
      <c r="AI639" t="s">
        <v>265</v>
      </c>
      <c r="AJ639" t="s">
        <v>265</v>
      </c>
      <c r="AL639" t="str">
        <f>IF(SUNA_AGENCY_EN[[#This Row],[relevancy_classification_english]]="Relevant","مناسب",IF(SUNA_AGENCY_EN[[#This Row],[relevancy_classification_english]]="Relevant","عَرَضِيّ",""))</f>
        <v/>
      </c>
      <c r="AN639" t="str">
        <f>IF(SUNA_AGENCY_EN[[#This Row],[sentiment_analysis_english]]="Negative","سلبي",IF(SUNA_AGENCY_EN[[#This Row],[sentiment_analysis_english]]="Neutral","حيادي",IF(SUNA_AGENCY_EN[[#This Row],[sentiment_analysis_english]]="Positive","إيجابي","")))</f>
        <v/>
      </c>
      <c r="AO639" t="str">
        <f>INDEX(TextClassificationList[],MATCH(SUNA_AGENCY_EN[[#This Row],[text_classification_arabic]],TextClassificationList[text_classification_arabic],0),1)</f>
        <v>Politics</v>
      </c>
      <c r="AP639" t="s">
        <v>174</v>
      </c>
      <c r="AQ639" t="e">
        <f>INDEX(TextClassificationList[],MATCH(SUNA_AGENCY_EN[[#This Row],[text_classification_arabic2]],TextClassificationList[text_classification_arabic],0),1)</f>
        <v>#N/A</v>
      </c>
      <c r="AS639" t="e">
        <f>INDEX(TextClassificationList[],MATCH(SUNA_AGENCY_EN[[#This Row],[text_classification_arabic3]],TextClassificationList[text_classification_arabic],0),1)</f>
        <v>#N/A</v>
      </c>
      <c r="AU639" t="e">
        <f>INDEX(TextClassificationList[],MATCH(SUNA_AGENCY_EN[[#This Row],[text_classification_arabic3]],TextClassificationList[text_classification_arabic],0),1)</f>
        <v>#N/A</v>
      </c>
      <c r="AW639" t="e">
        <f>INDEX(TextClassificationList[],MATCH(SUNA_AGENCY_EN[[#This Row],[text_classification_arabic5]],TextClassificationList[text_classification_arabic],0),1)</f>
        <v>#N/A</v>
      </c>
    </row>
    <row r="640" spans="1:49" x14ac:dyDescent="0.2">
      <c r="A640">
        <v>1.5954547811241533E+18</v>
      </c>
      <c r="B640">
        <v>1.5954547811241533E+18</v>
      </c>
      <c r="C640" t="s">
        <v>4125</v>
      </c>
      <c r="D640" s="1">
        <v>44888</v>
      </c>
      <c r="E640" s="2">
        <v>0.77124999999999999</v>
      </c>
      <c r="F640">
        <v>200</v>
      </c>
      <c r="G640">
        <v>1.4671198087391683E+18</v>
      </c>
      <c r="H640" t="s">
        <v>295</v>
      </c>
      <c r="I640" t="s">
        <v>296</v>
      </c>
      <c r="J640" t="s">
        <v>265</v>
      </c>
      <c r="K640" t="s">
        <v>4126</v>
      </c>
      <c r="L640" t="s">
        <v>272</v>
      </c>
      <c r="M640" t="s">
        <v>266</v>
      </c>
      <c r="N640" t="s">
        <v>4127</v>
      </c>
      <c r="O640" t="s">
        <v>4128</v>
      </c>
      <c r="P640">
        <v>0</v>
      </c>
      <c r="Q640">
        <v>0</v>
      </c>
      <c r="R640">
        <v>0</v>
      </c>
      <c r="S640" t="s">
        <v>300</v>
      </c>
      <c r="T640" t="s">
        <v>266</v>
      </c>
      <c r="U640" t="s">
        <v>4129</v>
      </c>
      <c r="V640" t="b">
        <v>0</v>
      </c>
      <c r="W640" t="s">
        <v>265</v>
      </c>
      <c r="X640">
        <v>1</v>
      </c>
      <c r="Y640" t="s">
        <v>4130</v>
      </c>
      <c r="Z640" t="s">
        <v>265</v>
      </c>
      <c r="AA640" t="s">
        <v>265</v>
      </c>
      <c r="AB640" t="s">
        <v>265</v>
      </c>
      <c r="AC640" t="s">
        <v>265</v>
      </c>
      <c r="AD640" t="s">
        <v>265</v>
      </c>
      <c r="AE640" t="s">
        <v>265</v>
      </c>
      <c r="AF640" t="s">
        <v>266</v>
      </c>
      <c r="AG640" t="s">
        <v>265</v>
      </c>
      <c r="AH640" t="s">
        <v>265</v>
      </c>
      <c r="AI640" t="s">
        <v>265</v>
      </c>
      <c r="AJ640" t="s">
        <v>265</v>
      </c>
      <c r="AL640" t="str">
        <f>IF(SUNA_AGENCY_EN[[#This Row],[relevancy_classification_english]]="Relevant","مناسب",IF(SUNA_AGENCY_EN[[#This Row],[relevancy_classification_english]]="Relevant","عَرَضِيّ",""))</f>
        <v/>
      </c>
      <c r="AN640" t="str">
        <f>IF(SUNA_AGENCY_EN[[#This Row],[sentiment_analysis_english]]="Negative","سلبي",IF(SUNA_AGENCY_EN[[#This Row],[sentiment_analysis_english]]="Neutral","حيادي",IF(SUNA_AGENCY_EN[[#This Row],[sentiment_analysis_english]]="Positive","إيجابي","")))</f>
        <v/>
      </c>
      <c r="AO640" t="str">
        <f>INDEX(TextClassificationList[],MATCH(SUNA_AGENCY_EN[[#This Row],[text_classification_arabic]],TextClassificationList[text_classification_arabic],0),1)</f>
        <v>Politics</v>
      </c>
      <c r="AP640" t="s">
        <v>174</v>
      </c>
      <c r="AQ640" t="e">
        <f>INDEX(TextClassificationList[],MATCH(SUNA_AGENCY_EN[[#This Row],[text_classification_arabic2]],TextClassificationList[text_classification_arabic],0),1)</f>
        <v>#N/A</v>
      </c>
      <c r="AS640" t="e">
        <f>INDEX(TextClassificationList[],MATCH(SUNA_AGENCY_EN[[#This Row],[text_classification_arabic3]],TextClassificationList[text_classification_arabic],0),1)</f>
        <v>#N/A</v>
      </c>
      <c r="AU640" t="e">
        <f>INDEX(TextClassificationList[],MATCH(SUNA_AGENCY_EN[[#This Row],[text_classification_arabic3]],TextClassificationList[text_classification_arabic],0),1)</f>
        <v>#N/A</v>
      </c>
      <c r="AW640" t="e">
        <f>INDEX(TextClassificationList[],MATCH(SUNA_AGENCY_EN[[#This Row],[text_classification_arabic5]],TextClassificationList[text_classification_arabic],0),1)</f>
        <v>#N/A</v>
      </c>
    </row>
    <row r="641" spans="1:49" x14ac:dyDescent="0.2">
      <c r="A641">
        <v>1.595451381476991E+18</v>
      </c>
      <c r="B641">
        <v>1.595451381476991E+18</v>
      </c>
      <c r="C641" t="s">
        <v>4131</v>
      </c>
      <c r="D641" s="1">
        <v>44888</v>
      </c>
      <c r="E641" s="2">
        <v>0.76187499999999997</v>
      </c>
      <c r="F641">
        <v>200</v>
      </c>
      <c r="G641">
        <v>1.4671198087391683E+18</v>
      </c>
      <c r="H641" t="s">
        <v>295</v>
      </c>
      <c r="I641" t="s">
        <v>296</v>
      </c>
      <c r="J641" t="s">
        <v>265</v>
      </c>
      <c r="K641" t="s">
        <v>4132</v>
      </c>
      <c r="L641" t="s">
        <v>272</v>
      </c>
      <c r="M641" t="s">
        <v>266</v>
      </c>
      <c r="N641" t="s">
        <v>4133</v>
      </c>
      <c r="O641" t="s">
        <v>4134</v>
      </c>
      <c r="P641">
        <v>0</v>
      </c>
      <c r="Q641">
        <v>0</v>
      </c>
      <c r="R641">
        <v>0</v>
      </c>
      <c r="S641" t="s">
        <v>300</v>
      </c>
      <c r="T641" t="s">
        <v>266</v>
      </c>
      <c r="U641" t="s">
        <v>4135</v>
      </c>
      <c r="V641" t="b">
        <v>0</v>
      </c>
      <c r="W641" t="s">
        <v>265</v>
      </c>
      <c r="X641">
        <v>1</v>
      </c>
      <c r="Y641" t="s">
        <v>4136</v>
      </c>
      <c r="Z641" t="s">
        <v>265</v>
      </c>
      <c r="AA641" t="s">
        <v>265</v>
      </c>
      <c r="AB641" t="s">
        <v>265</v>
      </c>
      <c r="AC641" t="s">
        <v>265</v>
      </c>
      <c r="AD641" t="s">
        <v>265</v>
      </c>
      <c r="AE641" t="s">
        <v>265</v>
      </c>
      <c r="AF641" t="s">
        <v>266</v>
      </c>
      <c r="AG641" t="s">
        <v>265</v>
      </c>
      <c r="AH641" t="s">
        <v>265</v>
      </c>
      <c r="AI641" t="s">
        <v>265</v>
      </c>
      <c r="AJ641" t="s">
        <v>265</v>
      </c>
      <c r="AL641" t="str">
        <f>IF(SUNA_AGENCY_EN[[#This Row],[relevancy_classification_english]]="Relevant","مناسب",IF(SUNA_AGENCY_EN[[#This Row],[relevancy_classification_english]]="Relevant","عَرَضِيّ",""))</f>
        <v/>
      </c>
      <c r="AN641" t="str">
        <f>IF(SUNA_AGENCY_EN[[#This Row],[sentiment_analysis_english]]="Negative","سلبي",IF(SUNA_AGENCY_EN[[#This Row],[sentiment_analysis_english]]="Neutral","حيادي",IF(SUNA_AGENCY_EN[[#This Row],[sentiment_analysis_english]]="Positive","إيجابي","")))</f>
        <v/>
      </c>
      <c r="AO641" t="str">
        <f>INDEX(TextClassificationList[],MATCH(SUNA_AGENCY_EN[[#This Row],[text_classification_arabic]],TextClassificationList[text_classification_arabic],0),1)</f>
        <v>Politics</v>
      </c>
      <c r="AP641" t="s">
        <v>174</v>
      </c>
      <c r="AQ641" t="e">
        <f>INDEX(TextClassificationList[],MATCH(SUNA_AGENCY_EN[[#This Row],[text_classification_arabic2]],TextClassificationList[text_classification_arabic],0),1)</f>
        <v>#N/A</v>
      </c>
      <c r="AS641" t="e">
        <f>INDEX(TextClassificationList[],MATCH(SUNA_AGENCY_EN[[#This Row],[text_classification_arabic3]],TextClassificationList[text_classification_arabic],0),1)</f>
        <v>#N/A</v>
      </c>
      <c r="AU641" t="e">
        <f>INDEX(TextClassificationList[],MATCH(SUNA_AGENCY_EN[[#This Row],[text_classification_arabic3]],TextClassificationList[text_classification_arabic],0),1)</f>
        <v>#N/A</v>
      </c>
      <c r="AW641" t="e">
        <f>INDEX(TextClassificationList[],MATCH(SUNA_AGENCY_EN[[#This Row],[text_classification_arabic5]],TextClassificationList[text_classification_arabic],0),1)</f>
        <v>#N/A</v>
      </c>
    </row>
    <row r="642" spans="1:49" x14ac:dyDescent="0.2">
      <c r="A642">
        <v>1.5954402085222359E+18</v>
      </c>
      <c r="B642">
        <v>1.5954402085222359E+18</v>
      </c>
      <c r="C642" t="s">
        <v>4137</v>
      </c>
      <c r="D642" s="1">
        <v>44888</v>
      </c>
      <c r="E642" s="2">
        <v>0.7310416666666667</v>
      </c>
      <c r="F642">
        <v>200</v>
      </c>
      <c r="G642">
        <v>1.4671198087391683E+18</v>
      </c>
      <c r="H642" t="s">
        <v>295</v>
      </c>
      <c r="I642" t="s">
        <v>296</v>
      </c>
      <c r="J642" t="s">
        <v>265</v>
      </c>
      <c r="K642" t="s">
        <v>4138</v>
      </c>
      <c r="L642" t="s">
        <v>272</v>
      </c>
      <c r="M642" t="s">
        <v>266</v>
      </c>
      <c r="N642" t="s">
        <v>4139</v>
      </c>
      <c r="O642" t="s">
        <v>4140</v>
      </c>
      <c r="P642">
        <v>0</v>
      </c>
      <c r="Q642">
        <v>0</v>
      </c>
      <c r="R642">
        <v>0</v>
      </c>
      <c r="S642" t="s">
        <v>300</v>
      </c>
      <c r="T642" t="s">
        <v>266</v>
      </c>
      <c r="U642" t="s">
        <v>4141</v>
      </c>
      <c r="V642" t="b">
        <v>0</v>
      </c>
      <c r="W642" t="s">
        <v>265</v>
      </c>
      <c r="X642">
        <v>1</v>
      </c>
      <c r="Y642" t="s">
        <v>4142</v>
      </c>
      <c r="Z642" t="s">
        <v>265</v>
      </c>
      <c r="AA642" t="s">
        <v>265</v>
      </c>
      <c r="AB642" t="s">
        <v>265</v>
      </c>
      <c r="AC642" t="s">
        <v>265</v>
      </c>
      <c r="AD642" t="s">
        <v>265</v>
      </c>
      <c r="AE642" t="s">
        <v>265</v>
      </c>
      <c r="AF642" t="s">
        <v>266</v>
      </c>
      <c r="AG642" t="s">
        <v>265</v>
      </c>
      <c r="AH642" t="s">
        <v>265</v>
      </c>
      <c r="AI642" t="s">
        <v>265</v>
      </c>
      <c r="AJ642" t="s">
        <v>265</v>
      </c>
      <c r="AL642" t="str">
        <f>IF(SUNA_AGENCY_EN[[#This Row],[relevancy_classification_english]]="Relevant","مناسب",IF(SUNA_AGENCY_EN[[#This Row],[relevancy_classification_english]]="Relevant","عَرَضِيّ",""))</f>
        <v/>
      </c>
      <c r="AN642" t="str">
        <f>IF(SUNA_AGENCY_EN[[#This Row],[sentiment_analysis_english]]="Negative","سلبي",IF(SUNA_AGENCY_EN[[#This Row],[sentiment_analysis_english]]="Neutral","حيادي",IF(SUNA_AGENCY_EN[[#This Row],[sentiment_analysis_english]]="Positive","إيجابي","")))</f>
        <v/>
      </c>
      <c r="AO642" t="str">
        <f>INDEX(TextClassificationList[],MATCH(SUNA_AGENCY_EN[[#This Row],[text_classification_arabic]],TextClassificationList[text_classification_arabic],0),1)</f>
        <v>Politics</v>
      </c>
      <c r="AP642" t="s">
        <v>174</v>
      </c>
      <c r="AQ642" t="e">
        <f>INDEX(TextClassificationList[],MATCH(SUNA_AGENCY_EN[[#This Row],[text_classification_arabic2]],TextClassificationList[text_classification_arabic],0),1)</f>
        <v>#N/A</v>
      </c>
      <c r="AS642" t="e">
        <f>INDEX(TextClassificationList[],MATCH(SUNA_AGENCY_EN[[#This Row],[text_classification_arabic3]],TextClassificationList[text_classification_arabic],0),1)</f>
        <v>#N/A</v>
      </c>
      <c r="AU642" t="e">
        <f>INDEX(TextClassificationList[],MATCH(SUNA_AGENCY_EN[[#This Row],[text_classification_arabic3]],TextClassificationList[text_classification_arabic],0),1)</f>
        <v>#N/A</v>
      </c>
      <c r="AW642" t="e">
        <f>INDEX(TextClassificationList[],MATCH(SUNA_AGENCY_EN[[#This Row],[text_classification_arabic5]],TextClassificationList[text_classification_arabic],0),1)</f>
        <v>#N/A</v>
      </c>
    </row>
    <row r="643" spans="1:49" x14ac:dyDescent="0.2">
      <c r="A643">
        <v>1.5954379660920095E+18</v>
      </c>
      <c r="B643">
        <v>1.5954379660920095E+18</v>
      </c>
      <c r="C643" t="s">
        <v>4143</v>
      </c>
      <c r="D643" s="1">
        <v>44888</v>
      </c>
      <c r="E643" s="2">
        <v>0.72484953703703703</v>
      </c>
      <c r="F643">
        <v>200</v>
      </c>
      <c r="G643">
        <v>1.4671198087391683E+18</v>
      </c>
      <c r="H643" t="s">
        <v>295</v>
      </c>
      <c r="I643" t="s">
        <v>296</v>
      </c>
      <c r="J643" t="s">
        <v>265</v>
      </c>
      <c r="K643" t="s">
        <v>4144</v>
      </c>
      <c r="L643" t="s">
        <v>272</v>
      </c>
      <c r="M643" t="s">
        <v>266</v>
      </c>
      <c r="N643" t="s">
        <v>4145</v>
      </c>
      <c r="O643" t="s">
        <v>4146</v>
      </c>
      <c r="P643">
        <v>0</v>
      </c>
      <c r="Q643">
        <v>0</v>
      </c>
      <c r="R643">
        <v>0</v>
      </c>
      <c r="S643" t="s">
        <v>300</v>
      </c>
      <c r="T643" t="s">
        <v>266</v>
      </c>
      <c r="U643" t="s">
        <v>4147</v>
      </c>
      <c r="V643" t="b">
        <v>0</v>
      </c>
      <c r="W643" t="s">
        <v>265</v>
      </c>
      <c r="X643">
        <v>1</v>
      </c>
      <c r="Y643" t="s">
        <v>4148</v>
      </c>
      <c r="Z643" t="s">
        <v>265</v>
      </c>
      <c r="AA643" t="s">
        <v>265</v>
      </c>
      <c r="AB643" t="s">
        <v>265</v>
      </c>
      <c r="AC643" t="s">
        <v>265</v>
      </c>
      <c r="AD643" t="s">
        <v>265</v>
      </c>
      <c r="AE643" t="s">
        <v>265</v>
      </c>
      <c r="AF643" t="s">
        <v>266</v>
      </c>
      <c r="AG643" t="s">
        <v>265</v>
      </c>
      <c r="AH643" t="s">
        <v>265</v>
      </c>
      <c r="AI643" t="s">
        <v>265</v>
      </c>
      <c r="AJ643" t="s">
        <v>265</v>
      </c>
      <c r="AL643" t="str">
        <f>IF(SUNA_AGENCY_EN[[#This Row],[relevancy_classification_english]]="Relevant","مناسب",IF(SUNA_AGENCY_EN[[#This Row],[relevancy_classification_english]]="Relevant","عَرَضِيّ",""))</f>
        <v/>
      </c>
      <c r="AN643" t="str">
        <f>IF(SUNA_AGENCY_EN[[#This Row],[sentiment_analysis_english]]="Negative","سلبي",IF(SUNA_AGENCY_EN[[#This Row],[sentiment_analysis_english]]="Neutral","حيادي",IF(SUNA_AGENCY_EN[[#This Row],[sentiment_analysis_english]]="Positive","إيجابي","")))</f>
        <v/>
      </c>
      <c r="AO643" t="str">
        <f>INDEX(TextClassificationList[],MATCH(SUNA_AGENCY_EN[[#This Row],[text_classification_arabic]],TextClassificationList[text_classification_arabic],0),1)</f>
        <v>Politics</v>
      </c>
      <c r="AP643" t="s">
        <v>174</v>
      </c>
      <c r="AQ643" t="e">
        <f>INDEX(TextClassificationList[],MATCH(SUNA_AGENCY_EN[[#This Row],[text_classification_arabic2]],TextClassificationList[text_classification_arabic],0),1)</f>
        <v>#N/A</v>
      </c>
      <c r="AS643" t="e">
        <f>INDEX(TextClassificationList[],MATCH(SUNA_AGENCY_EN[[#This Row],[text_classification_arabic3]],TextClassificationList[text_classification_arabic],0),1)</f>
        <v>#N/A</v>
      </c>
      <c r="AU643" t="e">
        <f>INDEX(TextClassificationList[],MATCH(SUNA_AGENCY_EN[[#This Row],[text_classification_arabic3]],TextClassificationList[text_classification_arabic],0),1)</f>
        <v>#N/A</v>
      </c>
      <c r="AW643" t="e">
        <f>INDEX(TextClassificationList[],MATCH(SUNA_AGENCY_EN[[#This Row],[text_classification_arabic5]],TextClassificationList[text_classification_arabic],0),1)</f>
        <v>#N/A</v>
      </c>
    </row>
    <row r="644" spans="1:49" x14ac:dyDescent="0.2">
      <c r="A644">
        <v>1.5954351397981102E+18</v>
      </c>
      <c r="B644">
        <v>1.5954351397981102E+18</v>
      </c>
      <c r="C644" t="s">
        <v>4149</v>
      </c>
      <c r="D644" s="1">
        <v>44888</v>
      </c>
      <c r="E644" s="2">
        <v>0.71704861111111107</v>
      </c>
      <c r="F644">
        <v>200</v>
      </c>
      <c r="G644">
        <v>1.4671198087391683E+18</v>
      </c>
      <c r="H644" t="s">
        <v>295</v>
      </c>
      <c r="I644" t="s">
        <v>296</v>
      </c>
      <c r="J644" t="s">
        <v>265</v>
      </c>
      <c r="K644" t="s">
        <v>4150</v>
      </c>
      <c r="L644" t="s">
        <v>272</v>
      </c>
      <c r="M644" t="s">
        <v>266</v>
      </c>
      <c r="N644" t="s">
        <v>4151</v>
      </c>
      <c r="O644" t="s">
        <v>4152</v>
      </c>
      <c r="P644">
        <v>0</v>
      </c>
      <c r="Q644">
        <v>0</v>
      </c>
      <c r="R644">
        <v>0</v>
      </c>
      <c r="S644" t="s">
        <v>300</v>
      </c>
      <c r="T644" t="s">
        <v>266</v>
      </c>
      <c r="U644" t="s">
        <v>4153</v>
      </c>
      <c r="V644" t="b">
        <v>0</v>
      </c>
      <c r="W644" t="s">
        <v>265</v>
      </c>
      <c r="X644">
        <v>1</v>
      </c>
      <c r="Y644" t="s">
        <v>4154</v>
      </c>
      <c r="Z644" t="s">
        <v>265</v>
      </c>
      <c r="AA644" t="s">
        <v>265</v>
      </c>
      <c r="AB644" t="s">
        <v>265</v>
      </c>
      <c r="AC644" t="s">
        <v>265</v>
      </c>
      <c r="AD644" t="s">
        <v>265</v>
      </c>
      <c r="AE644" t="s">
        <v>265</v>
      </c>
      <c r="AF644" t="s">
        <v>266</v>
      </c>
      <c r="AG644" t="s">
        <v>265</v>
      </c>
      <c r="AH644" t="s">
        <v>265</v>
      </c>
      <c r="AI644" t="s">
        <v>265</v>
      </c>
      <c r="AJ644" t="s">
        <v>265</v>
      </c>
      <c r="AL644" t="str">
        <f>IF(SUNA_AGENCY_EN[[#This Row],[relevancy_classification_english]]="Relevant","مناسب",IF(SUNA_AGENCY_EN[[#This Row],[relevancy_classification_english]]="Relevant","عَرَضِيّ",""))</f>
        <v/>
      </c>
      <c r="AN644" t="str">
        <f>IF(SUNA_AGENCY_EN[[#This Row],[sentiment_analysis_english]]="Negative","سلبي",IF(SUNA_AGENCY_EN[[#This Row],[sentiment_analysis_english]]="Neutral","حيادي",IF(SUNA_AGENCY_EN[[#This Row],[sentiment_analysis_english]]="Positive","إيجابي","")))</f>
        <v/>
      </c>
      <c r="AO644" t="str">
        <f>INDEX(TextClassificationList[],MATCH(SUNA_AGENCY_EN[[#This Row],[text_classification_arabic]],TextClassificationList[text_classification_arabic],0),1)</f>
        <v>Politics</v>
      </c>
      <c r="AP644" t="s">
        <v>174</v>
      </c>
      <c r="AQ644" t="e">
        <f>INDEX(TextClassificationList[],MATCH(SUNA_AGENCY_EN[[#This Row],[text_classification_arabic2]],TextClassificationList[text_classification_arabic],0),1)</f>
        <v>#N/A</v>
      </c>
      <c r="AS644" t="e">
        <f>INDEX(TextClassificationList[],MATCH(SUNA_AGENCY_EN[[#This Row],[text_classification_arabic3]],TextClassificationList[text_classification_arabic],0),1)</f>
        <v>#N/A</v>
      </c>
      <c r="AU644" t="e">
        <f>INDEX(TextClassificationList[],MATCH(SUNA_AGENCY_EN[[#This Row],[text_classification_arabic3]],TextClassificationList[text_classification_arabic],0),1)</f>
        <v>#N/A</v>
      </c>
      <c r="AW644" t="e">
        <f>INDEX(TextClassificationList[],MATCH(SUNA_AGENCY_EN[[#This Row],[text_classification_arabic5]],TextClassificationList[text_classification_arabic],0),1)</f>
        <v>#N/A</v>
      </c>
    </row>
    <row r="645" spans="1:49" x14ac:dyDescent="0.2">
      <c r="A645">
        <v>1.5954340687867822E+18</v>
      </c>
      <c r="B645">
        <v>1.5954340687867822E+18</v>
      </c>
      <c r="C645" t="s">
        <v>4155</v>
      </c>
      <c r="D645" s="1">
        <v>44888</v>
      </c>
      <c r="E645" s="2">
        <v>0.71409722222222227</v>
      </c>
      <c r="F645">
        <v>200</v>
      </c>
      <c r="G645">
        <v>1.4671198087391683E+18</v>
      </c>
      <c r="H645" t="s">
        <v>295</v>
      </c>
      <c r="I645" t="s">
        <v>296</v>
      </c>
      <c r="J645" t="s">
        <v>265</v>
      </c>
      <c r="K645" t="s">
        <v>4156</v>
      </c>
      <c r="L645" t="s">
        <v>272</v>
      </c>
      <c r="M645" t="s">
        <v>266</v>
      </c>
      <c r="N645" t="s">
        <v>4157</v>
      </c>
      <c r="O645" t="s">
        <v>4158</v>
      </c>
      <c r="P645">
        <v>0</v>
      </c>
      <c r="Q645">
        <v>0</v>
      </c>
      <c r="R645">
        <v>0</v>
      </c>
      <c r="S645" t="s">
        <v>300</v>
      </c>
      <c r="T645" t="s">
        <v>266</v>
      </c>
      <c r="U645" t="s">
        <v>4159</v>
      </c>
      <c r="V645" t="b">
        <v>0</v>
      </c>
      <c r="W645" t="s">
        <v>265</v>
      </c>
      <c r="X645">
        <v>1</v>
      </c>
      <c r="Y645" t="s">
        <v>4160</v>
      </c>
      <c r="Z645" t="s">
        <v>265</v>
      </c>
      <c r="AA645" t="s">
        <v>265</v>
      </c>
      <c r="AB645" t="s">
        <v>265</v>
      </c>
      <c r="AC645" t="s">
        <v>265</v>
      </c>
      <c r="AD645" t="s">
        <v>265</v>
      </c>
      <c r="AE645" t="s">
        <v>265</v>
      </c>
      <c r="AF645" t="s">
        <v>266</v>
      </c>
      <c r="AG645" t="s">
        <v>265</v>
      </c>
      <c r="AH645" t="s">
        <v>265</v>
      </c>
      <c r="AI645" t="s">
        <v>265</v>
      </c>
      <c r="AJ645" t="s">
        <v>265</v>
      </c>
      <c r="AL645" t="str">
        <f>IF(SUNA_AGENCY_EN[[#This Row],[relevancy_classification_english]]="Relevant","مناسب",IF(SUNA_AGENCY_EN[[#This Row],[relevancy_classification_english]]="Relevant","عَرَضِيّ",""))</f>
        <v/>
      </c>
      <c r="AN645" t="str">
        <f>IF(SUNA_AGENCY_EN[[#This Row],[sentiment_analysis_english]]="Negative","سلبي",IF(SUNA_AGENCY_EN[[#This Row],[sentiment_analysis_english]]="Neutral","حيادي",IF(SUNA_AGENCY_EN[[#This Row],[sentiment_analysis_english]]="Positive","إيجابي","")))</f>
        <v/>
      </c>
      <c r="AO645" t="str">
        <f>INDEX(TextClassificationList[],MATCH(SUNA_AGENCY_EN[[#This Row],[text_classification_arabic]],TextClassificationList[text_classification_arabic],0),1)</f>
        <v>Politics</v>
      </c>
      <c r="AP645" t="s">
        <v>174</v>
      </c>
      <c r="AQ645" t="e">
        <f>INDEX(TextClassificationList[],MATCH(SUNA_AGENCY_EN[[#This Row],[text_classification_arabic2]],TextClassificationList[text_classification_arabic],0),1)</f>
        <v>#N/A</v>
      </c>
      <c r="AS645" t="e">
        <f>INDEX(TextClassificationList[],MATCH(SUNA_AGENCY_EN[[#This Row],[text_classification_arabic3]],TextClassificationList[text_classification_arabic],0),1)</f>
        <v>#N/A</v>
      </c>
      <c r="AU645" t="e">
        <f>INDEX(TextClassificationList[],MATCH(SUNA_AGENCY_EN[[#This Row],[text_classification_arabic3]],TextClassificationList[text_classification_arabic],0),1)</f>
        <v>#N/A</v>
      </c>
      <c r="AW645" t="e">
        <f>INDEX(TextClassificationList[],MATCH(SUNA_AGENCY_EN[[#This Row],[text_classification_arabic5]],TextClassificationList[text_classification_arabic],0),1)</f>
        <v>#N/A</v>
      </c>
    </row>
    <row r="646" spans="1:49" x14ac:dyDescent="0.2">
      <c r="A646">
        <v>1.5951399764336558E+18</v>
      </c>
      <c r="B646">
        <v>1.5951399764336558E+18</v>
      </c>
      <c r="C646" t="s">
        <v>4161</v>
      </c>
      <c r="D646" s="1">
        <v>44887</v>
      </c>
      <c r="E646" s="2">
        <v>0.90255787037037039</v>
      </c>
      <c r="F646">
        <v>200</v>
      </c>
      <c r="G646">
        <v>1.4671198087391683E+18</v>
      </c>
      <c r="H646" t="s">
        <v>295</v>
      </c>
      <c r="I646" t="s">
        <v>296</v>
      </c>
      <c r="J646" t="s">
        <v>265</v>
      </c>
      <c r="K646" t="s">
        <v>4162</v>
      </c>
      <c r="L646" t="s">
        <v>272</v>
      </c>
      <c r="M646" t="s">
        <v>266</v>
      </c>
      <c r="N646" t="s">
        <v>4163</v>
      </c>
      <c r="O646" t="s">
        <v>4164</v>
      </c>
      <c r="P646">
        <v>0</v>
      </c>
      <c r="Q646">
        <v>0</v>
      </c>
      <c r="R646">
        <v>0</v>
      </c>
      <c r="S646" t="s">
        <v>300</v>
      </c>
      <c r="T646" t="s">
        <v>266</v>
      </c>
      <c r="U646" t="s">
        <v>4165</v>
      </c>
      <c r="V646" t="b">
        <v>0</v>
      </c>
      <c r="W646" t="s">
        <v>265</v>
      </c>
      <c r="X646">
        <v>1</v>
      </c>
      <c r="Y646" t="s">
        <v>4166</v>
      </c>
      <c r="Z646" t="s">
        <v>265</v>
      </c>
      <c r="AA646" t="s">
        <v>265</v>
      </c>
      <c r="AB646" t="s">
        <v>265</v>
      </c>
      <c r="AC646" t="s">
        <v>265</v>
      </c>
      <c r="AD646" t="s">
        <v>265</v>
      </c>
      <c r="AE646" t="s">
        <v>265</v>
      </c>
      <c r="AF646" t="s">
        <v>266</v>
      </c>
      <c r="AG646" t="s">
        <v>265</v>
      </c>
      <c r="AH646" t="s">
        <v>265</v>
      </c>
      <c r="AI646" t="s">
        <v>265</v>
      </c>
      <c r="AJ646" t="s">
        <v>265</v>
      </c>
      <c r="AL646" t="str">
        <f>IF(SUNA_AGENCY_EN[[#This Row],[relevancy_classification_english]]="Relevant","مناسب",IF(SUNA_AGENCY_EN[[#This Row],[relevancy_classification_english]]="Relevant","عَرَضِيّ",""))</f>
        <v/>
      </c>
      <c r="AN646" t="str">
        <f>IF(SUNA_AGENCY_EN[[#This Row],[sentiment_analysis_english]]="Negative","سلبي",IF(SUNA_AGENCY_EN[[#This Row],[sentiment_analysis_english]]="Neutral","حيادي",IF(SUNA_AGENCY_EN[[#This Row],[sentiment_analysis_english]]="Positive","إيجابي","")))</f>
        <v/>
      </c>
      <c r="AO646" t="str">
        <f>INDEX(TextClassificationList[],MATCH(SUNA_AGENCY_EN[[#This Row],[text_classification_arabic]],TextClassificationList[text_classification_arabic],0),1)</f>
        <v>Politics</v>
      </c>
      <c r="AP646" t="s">
        <v>174</v>
      </c>
      <c r="AQ646" t="e">
        <f>INDEX(TextClassificationList[],MATCH(SUNA_AGENCY_EN[[#This Row],[text_classification_arabic2]],TextClassificationList[text_classification_arabic],0),1)</f>
        <v>#N/A</v>
      </c>
      <c r="AS646" t="e">
        <f>INDEX(TextClassificationList[],MATCH(SUNA_AGENCY_EN[[#This Row],[text_classification_arabic3]],TextClassificationList[text_classification_arabic],0),1)</f>
        <v>#N/A</v>
      </c>
      <c r="AU646" t="e">
        <f>INDEX(TextClassificationList[],MATCH(SUNA_AGENCY_EN[[#This Row],[text_classification_arabic3]],TextClassificationList[text_classification_arabic],0),1)</f>
        <v>#N/A</v>
      </c>
      <c r="AW646" t="e">
        <f>INDEX(TextClassificationList[],MATCH(SUNA_AGENCY_EN[[#This Row],[text_classification_arabic5]],TextClassificationList[text_classification_arabic],0),1)</f>
        <v>#N/A</v>
      </c>
    </row>
    <row r="647" spans="1:49" x14ac:dyDescent="0.2">
      <c r="A647">
        <v>1.5951393435467448E+18</v>
      </c>
      <c r="B647">
        <v>1.5951393435467448E+18</v>
      </c>
      <c r="C647" t="s">
        <v>4167</v>
      </c>
      <c r="D647" s="1">
        <v>44887</v>
      </c>
      <c r="E647" s="2">
        <v>0.90081018518518519</v>
      </c>
      <c r="F647">
        <v>200</v>
      </c>
      <c r="G647">
        <v>1.4671198087391683E+18</v>
      </c>
      <c r="H647" t="s">
        <v>295</v>
      </c>
      <c r="I647" t="s">
        <v>296</v>
      </c>
      <c r="J647" t="s">
        <v>265</v>
      </c>
      <c r="K647" t="s">
        <v>4168</v>
      </c>
      <c r="L647" t="s">
        <v>272</v>
      </c>
      <c r="M647" t="s">
        <v>266</v>
      </c>
      <c r="N647" t="s">
        <v>4169</v>
      </c>
      <c r="O647" t="s">
        <v>4170</v>
      </c>
      <c r="P647">
        <v>0</v>
      </c>
      <c r="Q647">
        <v>0</v>
      </c>
      <c r="R647">
        <v>0</v>
      </c>
      <c r="S647" t="s">
        <v>300</v>
      </c>
      <c r="T647" t="s">
        <v>266</v>
      </c>
      <c r="U647" t="s">
        <v>4171</v>
      </c>
      <c r="V647" t="b">
        <v>0</v>
      </c>
      <c r="W647" t="s">
        <v>265</v>
      </c>
      <c r="X647">
        <v>1</v>
      </c>
      <c r="Y647" t="s">
        <v>4172</v>
      </c>
      <c r="Z647" t="s">
        <v>265</v>
      </c>
      <c r="AA647" t="s">
        <v>265</v>
      </c>
      <c r="AB647" t="s">
        <v>265</v>
      </c>
      <c r="AC647" t="s">
        <v>265</v>
      </c>
      <c r="AD647" t="s">
        <v>265</v>
      </c>
      <c r="AE647" t="s">
        <v>265</v>
      </c>
      <c r="AF647" t="s">
        <v>266</v>
      </c>
      <c r="AG647" t="s">
        <v>265</v>
      </c>
      <c r="AH647" t="s">
        <v>265</v>
      </c>
      <c r="AI647" t="s">
        <v>265</v>
      </c>
      <c r="AJ647" t="s">
        <v>265</v>
      </c>
      <c r="AL647" t="str">
        <f>IF(SUNA_AGENCY_EN[[#This Row],[relevancy_classification_english]]="Relevant","مناسب",IF(SUNA_AGENCY_EN[[#This Row],[relevancy_classification_english]]="Relevant","عَرَضِيّ",""))</f>
        <v/>
      </c>
      <c r="AN647" t="str">
        <f>IF(SUNA_AGENCY_EN[[#This Row],[sentiment_analysis_english]]="Negative","سلبي",IF(SUNA_AGENCY_EN[[#This Row],[sentiment_analysis_english]]="Neutral","حيادي",IF(SUNA_AGENCY_EN[[#This Row],[sentiment_analysis_english]]="Positive","إيجابي","")))</f>
        <v/>
      </c>
      <c r="AO647" t="str">
        <f>INDEX(TextClassificationList[],MATCH(SUNA_AGENCY_EN[[#This Row],[text_classification_arabic]],TextClassificationList[text_classification_arabic],0),1)</f>
        <v>Politics</v>
      </c>
      <c r="AP647" t="s">
        <v>174</v>
      </c>
      <c r="AQ647" t="e">
        <f>INDEX(TextClassificationList[],MATCH(SUNA_AGENCY_EN[[#This Row],[text_classification_arabic2]],TextClassificationList[text_classification_arabic],0),1)</f>
        <v>#N/A</v>
      </c>
      <c r="AS647" t="e">
        <f>INDEX(TextClassificationList[],MATCH(SUNA_AGENCY_EN[[#This Row],[text_classification_arabic3]],TextClassificationList[text_classification_arabic],0),1)</f>
        <v>#N/A</v>
      </c>
      <c r="AU647" t="e">
        <f>INDEX(TextClassificationList[],MATCH(SUNA_AGENCY_EN[[#This Row],[text_classification_arabic3]],TextClassificationList[text_classification_arabic],0),1)</f>
        <v>#N/A</v>
      </c>
      <c r="AW647" t="e">
        <f>INDEX(TextClassificationList[],MATCH(SUNA_AGENCY_EN[[#This Row],[text_classification_arabic5]],TextClassificationList[text_classification_arabic],0),1)</f>
        <v>#N/A</v>
      </c>
    </row>
    <row r="648" spans="1:49" x14ac:dyDescent="0.2">
      <c r="A648">
        <v>1.5951386701718118E+18</v>
      </c>
      <c r="B648">
        <v>1.5951386701718118E+18</v>
      </c>
      <c r="C648" t="s">
        <v>4173</v>
      </c>
      <c r="D648" s="1">
        <v>44887</v>
      </c>
      <c r="E648" s="2">
        <v>0.89894675925925926</v>
      </c>
      <c r="F648">
        <v>200</v>
      </c>
      <c r="G648">
        <v>1.4671198087391683E+18</v>
      </c>
      <c r="H648" t="s">
        <v>295</v>
      </c>
      <c r="I648" t="s">
        <v>296</v>
      </c>
      <c r="J648" t="s">
        <v>265</v>
      </c>
      <c r="K648" t="s">
        <v>4174</v>
      </c>
      <c r="L648" t="s">
        <v>272</v>
      </c>
      <c r="M648" t="s">
        <v>266</v>
      </c>
      <c r="N648" t="s">
        <v>4175</v>
      </c>
      <c r="O648" t="s">
        <v>4176</v>
      </c>
      <c r="P648">
        <v>0</v>
      </c>
      <c r="Q648">
        <v>0</v>
      </c>
      <c r="R648">
        <v>0</v>
      </c>
      <c r="S648" t="s">
        <v>300</v>
      </c>
      <c r="T648" t="s">
        <v>266</v>
      </c>
      <c r="U648" t="s">
        <v>4177</v>
      </c>
      <c r="V648" t="b">
        <v>0</v>
      </c>
      <c r="W648" t="s">
        <v>265</v>
      </c>
      <c r="X648">
        <v>1</v>
      </c>
      <c r="Y648" t="s">
        <v>4178</v>
      </c>
      <c r="Z648" t="s">
        <v>265</v>
      </c>
      <c r="AA648" t="s">
        <v>265</v>
      </c>
      <c r="AB648" t="s">
        <v>265</v>
      </c>
      <c r="AC648" t="s">
        <v>265</v>
      </c>
      <c r="AD648" t="s">
        <v>265</v>
      </c>
      <c r="AE648" t="s">
        <v>265</v>
      </c>
      <c r="AF648" t="s">
        <v>266</v>
      </c>
      <c r="AG648" t="s">
        <v>265</v>
      </c>
      <c r="AH648" t="s">
        <v>265</v>
      </c>
      <c r="AI648" t="s">
        <v>265</v>
      </c>
      <c r="AJ648" t="s">
        <v>265</v>
      </c>
      <c r="AL648" t="str">
        <f>IF(SUNA_AGENCY_EN[[#This Row],[relevancy_classification_english]]="Relevant","مناسب",IF(SUNA_AGENCY_EN[[#This Row],[relevancy_classification_english]]="Relevant","عَرَضِيّ",""))</f>
        <v/>
      </c>
      <c r="AN648" t="str">
        <f>IF(SUNA_AGENCY_EN[[#This Row],[sentiment_analysis_english]]="Negative","سلبي",IF(SUNA_AGENCY_EN[[#This Row],[sentiment_analysis_english]]="Neutral","حيادي",IF(SUNA_AGENCY_EN[[#This Row],[sentiment_analysis_english]]="Positive","إيجابي","")))</f>
        <v/>
      </c>
      <c r="AO648" t="str">
        <f>INDEX(TextClassificationList[],MATCH(SUNA_AGENCY_EN[[#This Row],[text_classification_arabic]],TextClassificationList[text_classification_arabic],0),1)</f>
        <v>Politics</v>
      </c>
      <c r="AP648" t="s">
        <v>174</v>
      </c>
      <c r="AQ648" t="e">
        <f>INDEX(TextClassificationList[],MATCH(SUNA_AGENCY_EN[[#This Row],[text_classification_arabic2]],TextClassificationList[text_classification_arabic],0),1)</f>
        <v>#N/A</v>
      </c>
      <c r="AS648" t="e">
        <f>INDEX(TextClassificationList[],MATCH(SUNA_AGENCY_EN[[#This Row],[text_classification_arabic3]],TextClassificationList[text_classification_arabic],0),1)</f>
        <v>#N/A</v>
      </c>
      <c r="AU648" t="e">
        <f>INDEX(TextClassificationList[],MATCH(SUNA_AGENCY_EN[[#This Row],[text_classification_arabic3]],TextClassificationList[text_classification_arabic],0),1)</f>
        <v>#N/A</v>
      </c>
      <c r="AW648" t="e">
        <f>INDEX(TextClassificationList[],MATCH(SUNA_AGENCY_EN[[#This Row],[text_classification_arabic5]],TextClassificationList[text_classification_arabic],0),1)</f>
        <v>#N/A</v>
      </c>
    </row>
    <row r="649" spans="1:49" x14ac:dyDescent="0.2">
      <c r="A649">
        <v>1.595137410140373E+18</v>
      </c>
      <c r="B649">
        <v>1.595137410140373E+18</v>
      </c>
      <c r="C649" t="s">
        <v>4179</v>
      </c>
      <c r="D649" s="1">
        <v>44887</v>
      </c>
      <c r="E649" s="2">
        <v>0.89547453703703705</v>
      </c>
      <c r="F649">
        <v>200</v>
      </c>
      <c r="G649">
        <v>1.4671198087391683E+18</v>
      </c>
      <c r="H649" t="s">
        <v>295</v>
      </c>
      <c r="I649" t="s">
        <v>296</v>
      </c>
      <c r="J649" t="s">
        <v>265</v>
      </c>
      <c r="K649" t="s">
        <v>4180</v>
      </c>
      <c r="L649" t="s">
        <v>272</v>
      </c>
      <c r="M649" t="s">
        <v>266</v>
      </c>
      <c r="N649" t="s">
        <v>4181</v>
      </c>
      <c r="O649" t="s">
        <v>4182</v>
      </c>
      <c r="P649">
        <v>0</v>
      </c>
      <c r="Q649">
        <v>0</v>
      </c>
      <c r="R649">
        <v>0</v>
      </c>
      <c r="S649" t="s">
        <v>300</v>
      </c>
      <c r="T649" t="s">
        <v>266</v>
      </c>
      <c r="U649" t="s">
        <v>4183</v>
      </c>
      <c r="V649" t="b">
        <v>0</v>
      </c>
      <c r="W649" t="s">
        <v>265</v>
      </c>
      <c r="X649">
        <v>1</v>
      </c>
      <c r="Y649" t="s">
        <v>4184</v>
      </c>
      <c r="Z649" t="s">
        <v>265</v>
      </c>
      <c r="AA649" t="s">
        <v>265</v>
      </c>
      <c r="AB649" t="s">
        <v>265</v>
      </c>
      <c r="AC649" t="s">
        <v>265</v>
      </c>
      <c r="AD649" t="s">
        <v>265</v>
      </c>
      <c r="AE649" t="s">
        <v>265</v>
      </c>
      <c r="AF649" t="s">
        <v>266</v>
      </c>
      <c r="AG649" t="s">
        <v>265</v>
      </c>
      <c r="AH649" t="s">
        <v>265</v>
      </c>
      <c r="AI649" t="s">
        <v>265</v>
      </c>
      <c r="AJ649" t="s">
        <v>265</v>
      </c>
      <c r="AL649" t="str">
        <f>IF(SUNA_AGENCY_EN[[#This Row],[relevancy_classification_english]]="Relevant","مناسب",IF(SUNA_AGENCY_EN[[#This Row],[relevancy_classification_english]]="Relevant","عَرَضِيّ",""))</f>
        <v/>
      </c>
      <c r="AN649" t="str">
        <f>IF(SUNA_AGENCY_EN[[#This Row],[sentiment_analysis_english]]="Negative","سلبي",IF(SUNA_AGENCY_EN[[#This Row],[sentiment_analysis_english]]="Neutral","حيادي",IF(SUNA_AGENCY_EN[[#This Row],[sentiment_analysis_english]]="Positive","إيجابي","")))</f>
        <v/>
      </c>
      <c r="AO649" t="str">
        <f>INDEX(TextClassificationList[],MATCH(SUNA_AGENCY_EN[[#This Row],[text_classification_arabic]],TextClassificationList[text_classification_arabic],0),1)</f>
        <v>Politics</v>
      </c>
      <c r="AP649" t="s">
        <v>174</v>
      </c>
      <c r="AQ649" t="e">
        <f>INDEX(TextClassificationList[],MATCH(SUNA_AGENCY_EN[[#This Row],[text_classification_arabic2]],TextClassificationList[text_classification_arabic],0),1)</f>
        <v>#N/A</v>
      </c>
      <c r="AS649" t="e">
        <f>INDEX(TextClassificationList[],MATCH(SUNA_AGENCY_EN[[#This Row],[text_classification_arabic3]],TextClassificationList[text_classification_arabic],0),1)</f>
        <v>#N/A</v>
      </c>
      <c r="AU649" t="e">
        <f>INDEX(TextClassificationList[],MATCH(SUNA_AGENCY_EN[[#This Row],[text_classification_arabic3]],TextClassificationList[text_classification_arabic],0),1)</f>
        <v>#N/A</v>
      </c>
      <c r="AW649" t="e">
        <f>INDEX(TextClassificationList[],MATCH(SUNA_AGENCY_EN[[#This Row],[text_classification_arabic5]],TextClassificationList[text_classification_arabic],0),1)</f>
        <v>#N/A</v>
      </c>
    </row>
    <row r="650" spans="1:49" x14ac:dyDescent="0.2">
      <c r="A650">
        <v>1.5951327668780646E+18</v>
      </c>
      <c r="B650">
        <v>1.5951327668780646E+18</v>
      </c>
      <c r="C650" t="s">
        <v>4185</v>
      </c>
      <c r="D650" s="1">
        <v>44887</v>
      </c>
      <c r="E650" s="2">
        <v>0.88266203703703705</v>
      </c>
      <c r="F650">
        <v>200</v>
      </c>
      <c r="G650">
        <v>1.4671198087391683E+18</v>
      </c>
      <c r="H650" t="s">
        <v>295</v>
      </c>
      <c r="I650" t="s">
        <v>296</v>
      </c>
      <c r="J650" t="s">
        <v>265</v>
      </c>
      <c r="K650" t="s">
        <v>4186</v>
      </c>
      <c r="L650" t="s">
        <v>272</v>
      </c>
      <c r="M650" t="s">
        <v>266</v>
      </c>
      <c r="N650" t="s">
        <v>4187</v>
      </c>
      <c r="O650" t="s">
        <v>4188</v>
      </c>
      <c r="P650">
        <v>0</v>
      </c>
      <c r="Q650">
        <v>0</v>
      </c>
      <c r="R650">
        <v>0</v>
      </c>
      <c r="S650" t="s">
        <v>300</v>
      </c>
      <c r="T650" t="s">
        <v>266</v>
      </c>
      <c r="U650" t="s">
        <v>4189</v>
      </c>
      <c r="V650" t="b">
        <v>0</v>
      </c>
      <c r="W650" t="s">
        <v>265</v>
      </c>
      <c r="X650">
        <v>1</v>
      </c>
      <c r="Y650" t="s">
        <v>4190</v>
      </c>
      <c r="Z650" t="s">
        <v>265</v>
      </c>
      <c r="AA650" t="s">
        <v>265</v>
      </c>
      <c r="AB650" t="s">
        <v>265</v>
      </c>
      <c r="AC650" t="s">
        <v>265</v>
      </c>
      <c r="AD650" t="s">
        <v>265</v>
      </c>
      <c r="AE650" t="s">
        <v>265</v>
      </c>
      <c r="AF650" t="s">
        <v>266</v>
      </c>
      <c r="AG650" t="s">
        <v>265</v>
      </c>
      <c r="AH650" t="s">
        <v>265</v>
      </c>
      <c r="AI650" t="s">
        <v>265</v>
      </c>
      <c r="AJ650" t="s">
        <v>265</v>
      </c>
      <c r="AL650" t="str">
        <f>IF(SUNA_AGENCY_EN[[#This Row],[relevancy_classification_english]]="Relevant","مناسب",IF(SUNA_AGENCY_EN[[#This Row],[relevancy_classification_english]]="Relevant","عَرَضِيّ",""))</f>
        <v/>
      </c>
      <c r="AN650" t="str">
        <f>IF(SUNA_AGENCY_EN[[#This Row],[sentiment_analysis_english]]="Negative","سلبي",IF(SUNA_AGENCY_EN[[#This Row],[sentiment_analysis_english]]="Neutral","حيادي",IF(SUNA_AGENCY_EN[[#This Row],[sentiment_analysis_english]]="Positive","إيجابي","")))</f>
        <v/>
      </c>
      <c r="AO650" t="str">
        <f>INDEX(TextClassificationList[],MATCH(SUNA_AGENCY_EN[[#This Row],[text_classification_arabic]],TextClassificationList[text_classification_arabic],0),1)</f>
        <v>Politics</v>
      </c>
      <c r="AP650" t="s">
        <v>174</v>
      </c>
      <c r="AQ650" t="e">
        <f>INDEX(TextClassificationList[],MATCH(SUNA_AGENCY_EN[[#This Row],[text_classification_arabic2]],TextClassificationList[text_classification_arabic],0),1)</f>
        <v>#N/A</v>
      </c>
      <c r="AS650" t="e">
        <f>INDEX(TextClassificationList[],MATCH(SUNA_AGENCY_EN[[#This Row],[text_classification_arabic3]],TextClassificationList[text_classification_arabic],0),1)</f>
        <v>#N/A</v>
      </c>
      <c r="AU650" t="e">
        <f>INDEX(TextClassificationList[],MATCH(SUNA_AGENCY_EN[[#This Row],[text_classification_arabic3]],TextClassificationList[text_classification_arabic],0),1)</f>
        <v>#N/A</v>
      </c>
      <c r="AW650" t="e">
        <f>INDEX(TextClassificationList[],MATCH(SUNA_AGENCY_EN[[#This Row],[text_classification_arabic5]],TextClassificationList[text_classification_arabic],0),1)</f>
        <v>#N/A</v>
      </c>
    </row>
    <row r="651" spans="1:49" x14ac:dyDescent="0.2">
      <c r="A651">
        <v>1.5951291281138033E+18</v>
      </c>
      <c r="B651">
        <v>1.5951291281138033E+18</v>
      </c>
      <c r="C651" t="s">
        <v>4191</v>
      </c>
      <c r="D651" s="1">
        <v>44887</v>
      </c>
      <c r="E651" s="2">
        <v>0.87261574074074078</v>
      </c>
      <c r="F651">
        <v>200</v>
      </c>
      <c r="G651">
        <v>1.4671198087391683E+18</v>
      </c>
      <c r="H651" t="s">
        <v>295</v>
      </c>
      <c r="I651" t="s">
        <v>296</v>
      </c>
      <c r="J651" t="s">
        <v>265</v>
      </c>
      <c r="K651" t="s">
        <v>4192</v>
      </c>
      <c r="L651" t="s">
        <v>272</v>
      </c>
      <c r="M651" t="s">
        <v>266</v>
      </c>
      <c r="N651" t="s">
        <v>4193</v>
      </c>
      <c r="O651" t="s">
        <v>4194</v>
      </c>
      <c r="P651">
        <v>0</v>
      </c>
      <c r="Q651">
        <v>0</v>
      </c>
      <c r="R651">
        <v>0</v>
      </c>
      <c r="S651" t="s">
        <v>300</v>
      </c>
      <c r="T651" t="s">
        <v>266</v>
      </c>
      <c r="U651" t="s">
        <v>4195</v>
      </c>
      <c r="V651" t="b">
        <v>0</v>
      </c>
      <c r="W651" t="s">
        <v>265</v>
      </c>
      <c r="X651">
        <v>1</v>
      </c>
      <c r="Y651" t="s">
        <v>4196</v>
      </c>
      <c r="Z651" t="s">
        <v>265</v>
      </c>
      <c r="AA651" t="s">
        <v>265</v>
      </c>
      <c r="AB651" t="s">
        <v>265</v>
      </c>
      <c r="AC651" t="s">
        <v>265</v>
      </c>
      <c r="AD651" t="s">
        <v>265</v>
      </c>
      <c r="AE651" t="s">
        <v>265</v>
      </c>
      <c r="AF651" t="s">
        <v>266</v>
      </c>
      <c r="AG651" t="s">
        <v>265</v>
      </c>
      <c r="AH651" t="s">
        <v>265</v>
      </c>
      <c r="AI651" t="s">
        <v>265</v>
      </c>
      <c r="AJ651" t="s">
        <v>265</v>
      </c>
      <c r="AL651" t="str">
        <f>IF(SUNA_AGENCY_EN[[#This Row],[relevancy_classification_english]]="Relevant","مناسب",IF(SUNA_AGENCY_EN[[#This Row],[relevancy_classification_english]]="Relevant","عَرَضِيّ",""))</f>
        <v/>
      </c>
      <c r="AN651" t="str">
        <f>IF(SUNA_AGENCY_EN[[#This Row],[sentiment_analysis_english]]="Negative","سلبي",IF(SUNA_AGENCY_EN[[#This Row],[sentiment_analysis_english]]="Neutral","حيادي",IF(SUNA_AGENCY_EN[[#This Row],[sentiment_analysis_english]]="Positive","إيجابي","")))</f>
        <v/>
      </c>
      <c r="AO651" t="str">
        <f>INDEX(TextClassificationList[],MATCH(SUNA_AGENCY_EN[[#This Row],[text_classification_arabic]],TextClassificationList[text_classification_arabic],0),1)</f>
        <v>Politics</v>
      </c>
      <c r="AP651" t="s">
        <v>174</v>
      </c>
      <c r="AQ651" t="e">
        <f>INDEX(TextClassificationList[],MATCH(SUNA_AGENCY_EN[[#This Row],[text_classification_arabic2]],TextClassificationList[text_classification_arabic],0),1)</f>
        <v>#N/A</v>
      </c>
      <c r="AS651" t="e">
        <f>INDEX(TextClassificationList[],MATCH(SUNA_AGENCY_EN[[#This Row],[text_classification_arabic3]],TextClassificationList[text_classification_arabic],0),1)</f>
        <v>#N/A</v>
      </c>
      <c r="AU651" t="e">
        <f>INDEX(TextClassificationList[],MATCH(SUNA_AGENCY_EN[[#This Row],[text_classification_arabic3]],TextClassificationList[text_classification_arabic],0),1)</f>
        <v>#N/A</v>
      </c>
      <c r="AW651" t="e">
        <f>INDEX(TextClassificationList[],MATCH(SUNA_AGENCY_EN[[#This Row],[text_classification_arabic5]],TextClassificationList[text_classification_arabic],0),1)</f>
        <v>#N/A</v>
      </c>
    </row>
    <row r="652" spans="1:49" x14ac:dyDescent="0.2">
      <c r="A652">
        <v>1.5951286332237128E+18</v>
      </c>
      <c r="B652">
        <v>1.5951286332237128E+18</v>
      </c>
      <c r="C652" t="s">
        <v>4197</v>
      </c>
      <c r="D652" s="1">
        <v>44887</v>
      </c>
      <c r="E652" s="2">
        <v>0.87124999999999997</v>
      </c>
      <c r="F652">
        <v>200</v>
      </c>
      <c r="G652">
        <v>1.4671198087391683E+18</v>
      </c>
      <c r="H652" t="s">
        <v>295</v>
      </c>
      <c r="I652" t="s">
        <v>296</v>
      </c>
      <c r="J652" t="s">
        <v>265</v>
      </c>
      <c r="K652" t="s">
        <v>4198</v>
      </c>
      <c r="L652" t="s">
        <v>272</v>
      </c>
      <c r="M652" t="s">
        <v>266</v>
      </c>
      <c r="N652" t="s">
        <v>4199</v>
      </c>
      <c r="O652" t="s">
        <v>4200</v>
      </c>
      <c r="P652">
        <v>0</v>
      </c>
      <c r="Q652">
        <v>0</v>
      </c>
      <c r="R652">
        <v>0</v>
      </c>
      <c r="S652" t="s">
        <v>300</v>
      </c>
      <c r="T652" t="s">
        <v>266</v>
      </c>
      <c r="U652" t="s">
        <v>4201</v>
      </c>
      <c r="V652" t="b">
        <v>0</v>
      </c>
      <c r="W652" t="s">
        <v>265</v>
      </c>
      <c r="X652">
        <v>1</v>
      </c>
      <c r="Y652" t="s">
        <v>4202</v>
      </c>
      <c r="Z652" t="s">
        <v>265</v>
      </c>
      <c r="AA652" t="s">
        <v>265</v>
      </c>
      <c r="AB652" t="s">
        <v>265</v>
      </c>
      <c r="AC652" t="s">
        <v>265</v>
      </c>
      <c r="AD652" t="s">
        <v>265</v>
      </c>
      <c r="AE652" t="s">
        <v>265</v>
      </c>
      <c r="AF652" t="s">
        <v>266</v>
      </c>
      <c r="AG652" t="s">
        <v>265</v>
      </c>
      <c r="AH652" t="s">
        <v>265</v>
      </c>
      <c r="AI652" t="s">
        <v>265</v>
      </c>
      <c r="AJ652" t="s">
        <v>265</v>
      </c>
      <c r="AL652" t="str">
        <f>IF(SUNA_AGENCY_EN[[#This Row],[relevancy_classification_english]]="Relevant","مناسب",IF(SUNA_AGENCY_EN[[#This Row],[relevancy_classification_english]]="Relevant","عَرَضِيّ",""))</f>
        <v/>
      </c>
      <c r="AN652" t="str">
        <f>IF(SUNA_AGENCY_EN[[#This Row],[sentiment_analysis_english]]="Negative","سلبي",IF(SUNA_AGENCY_EN[[#This Row],[sentiment_analysis_english]]="Neutral","حيادي",IF(SUNA_AGENCY_EN[[#This Row],[sentiment_analysis_english]]="Positive","إيجابي","")))</f>
        <v/>
      </c>
      <c r="AO652" t="str">
        <f>INDEX(TextClassificationList[],MATCH(SUNA_AGENCY_EN[[#This Row],[text_classification_arabic]],TextClassificationList[text_classification_arabic],0),1)</f>
        <v>Politics</v>
      </c>
      <c r="AP652" t="s">
        <v>174</v>
      </c>
      <c r="AQ652" t="e">
        <f>INDEX(TextClassificationList[],MATCH(SUNA_AGENCY_EN[[#This Row],[text_classification_arabic2]],TextClassificationList[text_classification_arabic],0),1)</f>
        <v>#N/A</v>
      </c>
      <c r="AS652" t="e">
        <f>INDEX(TextClassificationList[],MATCH(SUNA_AGENCY_EN[[#This Row],[text_classification_arabic3]],TextClassificationList[text_classification_arabic],0),1)</f>
        <v>#N/A</v>
      </c>
      <c r="AU652" t="e">
        <f>INDEX(TextClassificationList[],MATCH(SUNA_AGENCY_EN[[#This Row],[text_classification_arabic3]],TextClassificationList[text_classification_arabic],0),1)</f>
        <v>#N/A</v>
      </c>
      <c r="AW652" t="e">
        <f>INDEX(TextClassificationList[],MATCH(SUNA_AGENCY_EN[[#This Row],[text_classification_arabic5]],TextClassificationList[text_classification_arabic],0),1)</f>
        <v>#N/A</v>
      </c>
    </row>
    <row r="653" spans="1:49" x14ac:dyDescent="0.2">
      <c r="A653">
        <v>1.5951220181939323E+18</v>
      </c>
      <c r="B653">
        <v>1.5951220181939323E+18</v>
      </c>
      <c r="C653" t="s">
        <v>4203</v>
      </c>
      <c r="D653" s="1">
        <v>44887</v>
      </c>
      <c r="E653" s="2">
        <v>0.85299768518518515</v>
      </c>
      <c r="F653">
        <v>200</v>
      </c>
      <c r="G653">
        <v>1.4671198087391683E+18</v>
      </c>
      <c r="H653" t="s">
        <v>295</v>
      </c>
      <c r="I653" t="s">
        <v>296</v>
      </c>
      <c r="J653" t="s">
        <v>265</v>
      </c>
      <c r="K653" t="s">
        <v>4204</v>
      </c>
      <c r="L653" t="s">
        <v>272</v>
      </c>
      <c r="M653" t="s">
        <v>266</v>
      </c>
      <c r="N653" t="s">
        <v>4205</v>
      </c>
      <c r="O653" t="s">
        <v>4206</v>
      </c>
      <c r="P653">
        <v>0</v>
      </c>
      <c r="Q653">
        <v>0</v>
      </c>
      <c r="R653">
        <v>0</v>
      </c>
      <c r="S653" t="s">
        <v>300</v>
      </c>
      <c r="T653" t="s">
        <v>266</v>
      </c>
      <c r="U653" t="s">
        <v>4207</v>
      </c>
      <c r="V653" t="b">
        <v>0</v>
      </c>
      <c r="W653" t="s">
        <v>265</v>
      </c>
      <c r="X653">
        <v>1</v>
      </c>
      <c r="Y653" t="s">
        <v>4208</v>
      </c>
      <c r="Z653" t="s">
        <v>265</v>
      </c>
      <c r="AA653" t="s">
        <v>265</v>
      </c>
      <c r="AB653" t="s">
        <v>265</v>
      </c>
      <c r="AC653" t="s">
        <v>265</v>
      </c>
      <c r="AD653" t="s">
        <v>265</v>
      </c>
      <c r="AE653" t="s">
        <v>265</v>
      </c>
      <c r="AF653" t="s">
        <v>266</v>
      </c>
      <c r="AG653" t="s">
        <v>265</v>
      </c>
      <c r="AH653" t="s">
        <v>265</v>
      </c>
      <c r="AI653" t="s">
        <v>265</v>
      </c>
      <c r="AJ653" t="s">
        <v>265</v>
      </c>
      <c r="AL653" t="str">
        <f>IF(SUNA_AGENCY_EN[[#This Row],[relevancy_classification_english]]="Relevant","مناسب",IF(SUNA_AGENCY_EN[[#This Row],[relevancy_classification_english]]="Relevant","عَرَضِيّ",""))</f>
        <v/>
      </c>
      <c r="AN653" t="str">
        <f>IF(SUNA_AGENCY_EN[[#This Row],[sentiment_analysis_english]]="Negative","سلبي",IF(SUNA_AGENCY_EN[[#This Row],[sentiment_analysis_english]]="Neutral","حيادي",IF(SUNA_AGENCY_EN[[#This Row],[sentiment_analysis_english]]="Positive","إيجابي","")))</f>
        <v/>
      </c>
      <c r="AO653" t="str">
        <f>INDEX(TextClassificationList[],MATCH(SUNA_AGENCY_EN[[#This Row],[text_classification_arabic]],TextClassificationList[text_classification_arabic],0),1)</f>
        <v>Politics</v>
      </c>
      <c r="AP653" t="s">
        <v>174</v>
      </c>
      <c r="AQ653" t="e">
        <f>INDEX(TextClassificationList[],MATCH(SUNA_AGENCY_EN[[#This Row],[text_classification_arabic2]],TextClassificationList[text_classification_arabic],0),1)</f>
        <v>#N/A</v>
      </c>
      <c r="AS653" t="e">
        <f>INDEX(TextClassificationList[],MATCH(SUNA_AGENCY_EN[[#This Row],[text_classification_arabic3]],TextClassificationList[text_classification_arabic],0),1)</f>
        <v>#N/A</v>
      </c>
      <c r="AU653" t="e">
        <f>INDEX(TextClassificationList[],MATCH(SUNA_AGENCY_EN[[#This Row],[text_classification_arabic3]],TextClassificationList[text_classification_arabic],0),1)</f>
        <v>#N/A</v>
      </c>
      <c r="AW653" t="e">
        <f>INDEX(TextClassificationList[],MATCH(SUNA_AGENCY_EN[[#This Row],[text_classification_arabic5]],TextClassificationList[text_classification_arabic],0),1)</f>
        <v>#N/A</v>
      </c>
    </row>
    <row r="654" spans="1:49" x14ac:dyDescent="0.2">
      <c r="A654">
        <v>1.5951210041034711E+18</v>
      </c>
      <c r="B654">
        <v>1.5951210041034711E+18</v>
      </c>
      <c r="C654" t="s">
        <v>4209</v>
      </c>
      <c r="D654" s="1">
        <v>44887</v>
      </c>
      <c r="E654" s="2">
        <v>0.8501967592592593</v>
      </c>
      <c r="F654">
        <v>200</v>
      </c>
      <c r="G654">
        <v>1.4671198087391683E+18</v>
      </c>
      <c r="H654" t="s">
        <v>295</v>
      </c>
      <c r="I654" t="s">
        <v>296</v>
      </c>
      <c r="J654" t="s">
        <v>265</v>
      </c>
      <c r="K654" t="s">
        <v>4210</v>
      </c>
      <c r="L654" t="s">
        <v>272</v>
      </c>
      <c r="M654" t="s">
        <v>266</v>
      </c>
      <c r="N654" t="s">
        <v>4211</v>
      </c>
      <c r="O654" t="s">
        <v>4212</v>
      </c>
      <c r="P654">
        <v>0</v>
      </c>
      <c r="Q654">
        <v>0</v>
      </c>
      <c r="R654">
        <v>0</v>
      </c>
      <c r="S654" t="s">
        <v>300</v>
      </c>
      <c r="T654" t="s">
        <v>266</v>
      </c>
      <c r="U654" t="s">
        <v>4213</v>
      </c>
      <c r="V654" t="b">
        <v>0</v>
      </c>
      <c r="W654" t="s">
        <v>265</v>
      </c>
      <c r="X654">
        <v>1</v>
      </c>
      <c r="Y654" t="s">
        <v>4214</v>
      </c>
      <c r="Z654" t="s">
        <v>265</v>
      </c>
      <c r="AA654" t="s">
        <v>265</v>
      </c>
      <c r="AB654" t="s">
        <v>265</v>
      </c>
      <c r="AC654" t="s">
        <v>265</v>
      </c>
      <c r="AD654" t="s">
        <v>265</v>
      </c>
      <c r="AE654" t="s">
        <v>265</v>
      </c>
      <c r="AF654" t="s">
        <v>266</v>
      </c>
      <c r="AG654" t="s">
        <v>265</v>
      </c>
      <c r="AH654" t="s">
        <v>265</v>
      </c>
      <c r="AI654" t="s">
        <v>265</v>
      </c>
      <c r="AJ654" t="s">
        <v>265</v>
      </c>
      <c r="AL654" t="str">
        <f>IF(SUNA_AGENCY_EN[[#This Row],[relevancy_classification_english]]="Relevant","مناسب",IF(SUNA_AGENCY_EN[[#This Row],[relevancy_classification_english]]="Relevant","عَرَضِيّ",""))</f>
        <v/>
      </c>
      <c r="AN654" t="str">
        <f>IF(SUNA_AGENCY_EN[[#This Row],[sentiment_analysis_english]]="Negative","سلبي",IF(SUNA_AGENCY_EN[[#This Row],[sentiment_analysis_english]]="Neutral","حيادي",IF(SUNA_AGENCY_EN[[#This Row],[sentiment_analysis_english]]="Positive","إيجابي","")))</f>
        <v/>
      </c>
      <c r="AO654" t="str">
        <f>INDEX(TextClassificationList[],MATCH(SUNA_AGENCY_EN[[#This Row],[text_classification_arabic]],TextClassificationList[text_classification_arabic],0),1)</f>
        <v>Politics</v>
      </c>
      <c r="AP654" t="s">
        <v>174</v>
      </c>
      <c r="AQ654" t="e">
        <f>INDEX(TextClassificationList[],MATCH(SUNA_AGENCY_EN[[#This Row],[text_classification_arabic2]],TextClassificationList[text_classification_arabic],0),1)</f>
        <v>#N/A</v>
      </c>
      <c r="AS654" t="e">
        <f>INDEX(TextClassificationList[],MATCH(SUNA_AGENCY_EN[[#This Row],[text_classification_arabic3]],TextClassificationList[text_classification_arabic],0),1)</f>
        <v>#N/A</v>
      </c>
      <c r="AU654" t="e">
        <f>INDEX(TextClassificationList[],MATCH(SUNA_AGENCY_EN[[#This Row],[text_classification_arabic3]],TextClassificationList[text_classification_arabic],0),1)</f>
        <v>#N/A</v>
      </c>
      <c r="AW654" t="e">
        <f>INDEX(TextClassificationList[],MATCH(SUNA_AGENCY_EN[[#This Row],[text_classification_arabic5]],TextClassificationList[text_classification_arabic],0),1)</f>
        <v>#N/A</v>
      </c>
    </row>
    <row r="655" spans="1:49" x14ac:dyDescent="0.2">
      <c r="A655">
        <v>1.5950766076889825E+18</v>
      </c>
      <c r="B655">
        <v>1.5950766076889825E+18</v>
      </c>
      <c r="C655" t="s">
        <v>4215</v>
      </c>
      <c r="D655" s="1">
        <v>44887</v>
      </c>
      <c r="E655" s="2">
        <v>0.72769675925925925</v>
      </c>
      <c r="F655">
        <v>200</v>
      </c>
      <c r="G655">
        <v>1.4671198087391683E+18</v>
      </c>
      <c r="H655" t="s">
        <v>295</v>
      </c>
      <c r="I655" t="s">
        <v>296</v>
      </c>
      <c r="J655" t="s">
        <v>265</v>
      </c>
      <c r="K655" t="s">
        <v>4216</v>
      </c>
      <c r="L655" t="s">
        <v>272</v>
      </c>
      <c r="M655" t="s">
        <v>266</v>
      </c>
      <c r="N655" t="s">
        <v>4217</v>
      </c>
      <c r="O655" t="s">
        <v>4218</v>
      </c>
      <c r="P655">
        <v>0</v>
      </c>
      <c r="Q655">
        <v>0</v>
      </c>
      <c r="R655">
        <v>0</v>
      </c>
      <c r="S655" t="s">
        <v>300</v>
      </c>
      <c r="T655" t="s">
        <v>266</v>
      </c>
      <c r="U655" t="s">
        <v>4219</v>
      </c>
      <c r="V655" t="b">
        <v>0</v>
      </c>
      <c r="W655" t="s">
        <v>265</v>
      </c>
      <c r="X655">
        <v>1</v>
      </c>
      <c r="Y655" t="s">
        <v>4220</v>
      </c>
      <c r="Z655" t="s">
        <v>265</v>
      </c>
      <c r="AA655" t="s">
        <v>265</v>
      </c>
      <c r="AB655" t="s">
        <v>265</v>
      </c>
      <c r="AC655" t="s">
        <v>265</v>
      </c>
      <c r="AD655" t="s">
        <v>265</v>
      </c>
      <c r="AE655" t="s">
        <v>265</v>
      </c>
      <c r="AF655" t="s">
        <v>266</v>
      </c>
      <c r="AG655" t="s">
        <v>265</v>
      </c>
      <c r="AH655" t="s">
        <v>265</v>
      </c>
      <c r="AI655" t="s">
        <v>265</v>
      </c>
      <c r="AJ655" t="s">
        <v>265</v>
      </c>
      <c r="AL655" t="str">
        <f>IF(SUNA_AGENCY_EN[[#This Row],[relevancy_classification_english]]="Relevant","مناسب",IF(SUNA_AGENCY_EN[[#This Row],[relevancy_classification_english]]="Relevant","عَرَضِيّ",""))</f>
        <v/>
      </c>
      <c r="AN655" t="str">
        <f>IF(SUNA_AGENCY_EN[[#This Row],[sentiment_analysis_english]]="Negative","سلبي",IF(SUNA_AGENCY_EN[[#This Row],[sentiment_analysis_english]]="Neutral","حيادي",IF(SUNA_AGENCY_EN[[#This Row],[sentiment_analysis_english]]="Positive","إيجابي","")))</f>
        <v/>
      </c>
      <c r="AO655" t="str">
        <f>INDEX(TextClassificationList[],MATCH(SUNA_AGENCY_EN[[#This Row],[text_classification_arabic]],TextClassificationList[text_classification_arabic],0),1)</f>
        <v>Politics</v>
      </c>
      <c r="AP655" t="s">
        <v>174</v>
      </c>
      <c r="AQ655" t="e">
        <f>INDEX(TextClassificationList[],MATCH(SUNA_AGENCY_EN[[#This Row],[text_classification_arabic2]],TextClassificationList[text_classification_arabic],0),1)</f>
        <v>#N/A</v>
      </c>
      <c r="AS655" t="e">
        <f>INDEX(TextClassificationList[],MATCH(SUNA_AGENCY_EN[[#This Row],[text_classification_arabic3]],TextClassificationList[text_classification_arabic],0),1)</f>
        <v>#N/A</v>
      </c>
      <c r="AU655" t="e">
        <f>INDEX(TextClassificationList[],MATCH(SUNA_AGENCY_EN[[#This Row],[text_classification_arabic3]],TextClassificationList[text_classification_arabic],0),1)</f>
        <v>#N/A</v>
      </c>
      <c r="AW655" t="e">
        <f>INDEX(TextClassificationList[],MATCH(SUNA_AGENCY_EN[[#This Row],[text_classification_arabic5]],TextClassificationList[text_classification_arabic],0),1)</f>
        <v>#N/A</v>
      </c>
    </row>
    <row r="656" spans="1:49" x14ac:dyDescent="0.2">
      <c r="A656">
        <v>1.5950708253628539E+18</v>
      </c>
      <c r="B656">
        <v>1.5950708253628539E+18</v>
      </c>
      <c r="C656" t="s">
        <v>4221</v>
      </c>
      <c r="D656" s="1">
        <v>44887</v>
      </c>
      <c r="E656" s="2">
        <v>0.71173611111111112</v>
      </c>
      <c r="F656">
        <v>200</v>
      </c>
      <c r="G656">
        <v>1.4671198087391683E+18</v>
      </c>
      <c r="H656" t="s">
        <v>295</v>
      </c>
      <c r="I656" t="s">
        <v>296</v>
      </c>
      <c r="J656" t="s">
        <v>265</v>
      </c>
      <c r="K656" t="s">
        <v>4222</v>
      </c>
      <c r="L656" t="s">
        <v>272</v>
      </c>
      <c r="M656" t="s">
        <v>266</v>
      </c>
      <c r="N656" t="s">
        <v>4223</v>
      </c>
      <c r="O656" t="s">
        <v>4224</v>
      </c>
      <c r="P656">
        <v>0</v>
      </c>
      <c r="Q656">
        <v>0</v>
      </c>
      <c r="R656">
        <v>0</v>
      </c>
      <c r="S656" t="s">
        <v>300</v>
      </c>
      <c r="T656" t="s">
        <v>266</v>
      </c>
      <c r="U656" t="s">
        <v>4225</v>
      </c>
      <c r="V656" t="b">
        <v>0</v>
      </c>
      <c r="W656" t="s">
        <v>265</v>
      </c>
      <c r="X656">
        <v>1</v>
      </c>
      <c r="Y656" t="s">
        <v>4226</v>
      </c>
      <c r="Z656" t="s">
        <v>265</v>
      </c>
      <c r="AA656" t="s">
        <v>265</v>
      </c>
      <c r="AB656" t="s">
        <v>265</v>
      </c>
      <c r="AC656" t="s">
        <v>265</v>
      </c>
      <c r="AD656" t="s">
        <v>265</v>
      </c>
      <c r="AE656" t="s">
        <v>265</v>
      </c>
      <c r="AF656" t="s">
        <v>266</v>
      </c>
      <c r="AG656" t="s">
        <v>265</v>
      </c>
      <c r="AH656" t="s">
        <v>265</v>
      </c>
      <c r="AI656" t="s">
        <v>265</v>
      </c>
      <c r="AJ656" t="s">
        <v>265</v>
      </c>
      <c r="AL656" t="str">
        <f>IF(SUNA_AGENCY_EN[[#This Row],[relevancy_classification_english]]="Relevant","مناسب",IF(SUNA_AGENCY_EN[[#This Row],[relevancy_classification_english]]="Relevant","عَرَضِيّ",""))</f>
        <v/>
      </c>
      <c r="AN656" t="str">
        <f>IF(SUNA_AGENCY_EN[[#This Row],[sentiment_analysis_english]]="Negative","سلبي",IF(SUNA_AGENCY_EN[[#This Row],[sentiment_analysis_english]]="Neutral","حيادي",IF(SUNA_AGENCY_EN[[#This Row],[sentiment_analysis_english]]="Positive","إيجابي","")))</f>
        <v/>
      </c>
      <c r="AO656" t="str">
        <f>INDEX(TextClassificationList[],MATCH(SUNA_AGENCY_EN[[#This Row],[text_classification_arabic]],TextClassificationList[text_classification_arabic],0),1)</f>
        <v>Politics</v>
      </c>
      <c r="AP656" t="s">
        <v>174</v>
      </c>
      <c r="AQ656" t="e">
        <f>INDEX(TextClassificationList[],MATCH(SUNA_AGENCY_EN[[#This Row],[text_classification_arabic2]],TextClassificationList[text_classification_arabic],0),1)</f>
        <v>#N/A</v>
      </c>
      <c r="AS656" t="e">
        <f>INDEX(TextClassificationList[],MATCH(SUNA_AGENCY_EN[[#This Row],[text_classification_arabic3]],TextClassificationList[text_classification_arabic],0),1)</f>
        <v>#N/A</v>
      </c>
      <c r="AU656" t="e">
        <f>INDEX(TextClassificationList[],MATCH(SUNA_AGENCY_EN[[#This Row],[text_classification_arabic3]],TextClassificationList[text_classification_arabic],0),1)</f>
        <v>#N/A</v>
      </c>
      <c r="AW656" t="e">
        <f>INDEX(TextClassificationList[],MATCH(SUNA_AGENCY_EN[[#This Row],[text_classification_arabic5]],TextClassificationList[text_classification_arabic],0),1)</f>
        <v>#N/A</v>
      </c>
    </row>
    <row r="657" spans="1:49" x14ac:dyDescent="0.2">
      <c r="A657">
        <v>1.5950490790207037E+18</v>
      </c>
      <c r="B657">
        <v>1.5950490790207037E+18</v>
      </c>
      <c r="C657" t="s">
        <v>4227</v>
      </c>
      <c r="D657" s="1">
        <v>44887</v>
      </c>
      <c r="E657" s="2">
        <v>0.65172453703703703</v>
      </c>
      <c r="F657">
        <v>200</v>
      </c>
      <c r="G657">
        <v>1.4671198087391683E+18</v>
      </c>
      <c r="H657" t="s">
        <v>295</v>
      </c>
      <c r="I657" t="s">
        <v>296</v>
      </c>
      <c r="J657" t="s">
        <v>265</v>
      </c>
      <c r="K657" t="s">
        <v>4228</v>
      </c>
      <c r="L657" t="s">
        <v>272</v>
      </c>
      <c r="M657" t="s">
        <v>266</v>
      </c>
      <c r="N657" t="s">
        <v>4229</v>
      </c>
      <c r="O657" t="s">
        <v>4230</v>
      </c>
      <c r="P657">
        <v>0</v>
      </c>
      <c r="Q657">
        <v>0</v>
      </c>
      <c r="R657">
        <v>0</v>
      </c>
      <c r="S657" t="s">
        <v>300</v>
      </c>
      <c r="T657" t="s">
        <v>266</v>
      </c>
      <c r="U657" t="s">
        <v>4231</v>
      </c>
      <c r="V657" t="b">
        <v>0</v>
      </c>
      <c r="W657" t="s">
        <v>265</v>
      </c>
      <c r="X657">
        <v>1</v>
      </c>
      <c r="Y657" t="s">
        <v>4232</v>
      </c>
      <c r="Z657" t="s">
        <v>265</v>
      </c>
      <c r="AA657" t="s">
        <v>265</v>
      </c>
      <c r="AB657" t="s">
        <v>265</v>
      </c>
      <c r="AC657" t="s">
        <v>265</v>
      </c>
      <c r="AD657" t="s">
        <v>265</v>
      </c>
      <c r="AE657" t="s">
        <v>265</v>
      </c>
      <c r="AF657" t="s">
        <v>266</v>
      </c>
      <c r="AG657" t="s">
        <v>265</v>
      </c>
      <c r="AH657" t="s">
        <v>265</v>
      </c>
      <c r="AI657" t="s">
        <v>265</v>
      </c>
      <c r="AJ657" t="s">
        <v>265</v>
      </c>
      <c r="AL657" t="str">
        <f>IF(SUNA_AGENCY_EN[[#This Row],[relevancy_classification_english]]="Relevant","مناسب",IF(SUNA_AGENCY_EN[[#This Row],[relevancy_classification_english]]="Relevant","عَرَضِيّ",""))</f>
        <v/>
      </c>
      <c r="AN657" t="str">
        <f>IF(SUNA_AGENCY_EN[[#This Row],[sentiment_analysis_english]]="Negative","سلبي",IF(SUNA_AGENCY_EN[[#This Row],[sentiment_analysis_english]]="Neutral","حيادي",IF(SUNA_AGENCY_EN[[#This Row],[sentiment_analysis_english]]="Positive","إيجابي","")))</f>
        <v/>
      </c>
      <c r="AO657" t="str">
        <f>INDEX(TextClassificationList[],MATCH(SUNA_AGENCY_EN[[#This Row],[text_classification_arabic]],TextClassificationList[text_classification_arabic],0),1)</f>
        <v>Politics</v>
      </c>
      <c r="AP657" t="s">
        <v>174</v>
      </c>
      <c r="AQ657" t="e">
        <f>INDEX(TextClassificationList[],MATCH(SUNA_AGENCY_EN[[#This Row],[text_classification_arabic2]],TextClassificationList[text_classification_arabic],0),1)</f>
        <v>#N/A</v>
      </c>
      <c r="AS657" t="e">
        <f>INDEX(TextClassificationList[],MATCH(SUNA_AGENCY_EN[[#This Row],[text_classification_arabic3]],TextClassificationList[text_classification_arabic],0),1)</f>
        <v>#N/A</v>
      </c>
      <c r="AU657" t="e">
        <f>INDEX(TextClassificationList[],MATCH(SUNA_AGENCY_EN[[#This Row],[text_classification_arabic3]],TextClassificationList[text_classification_arabic],0),1)</f>
        <v>#N/A</v>
      </c>
      <c r="AW657" t="e">
        <f>INDEX(TextClassificationList[],MATCH(SUNA_AGENCY_EN[[#This Row],[text_classification_arabic5]],TextClassificationList[text_classification_arabic],0),1)</f>
        <v>#N/A</v>
      </c>
    </row>
    <row r="658" spans="1:49" x14ac:dyDescent="0.2">
      <c r="A658">
        <v>1.5950481466017096E+18</v>
      </c>
      <c r="B658">
        <v>1.5950481466017096E+18</v>
      </c>
      <c r="C658" t="s">
        <v>4233</v>
      </c>
      <c r="D658" s="1">
        <v>44887</v>
      </c>
      <c r="E658" s="2">
        <v>0.64915509259259263</v>
      </c>
      <c r="F658">
        <v>200</v>
      </c>
      <c r="G658">
        <v>1.4671198087391683E+18</v>
      </c>
      <c r="H658" t="s">
        <v>295</v>
      </c>
      <c r="I658" t="s">
        <v>296</v>
      </c>
      <c r="J658" t="s">
        <v>265</v>
      </c>
      <c r="K658" t="s">
        <v>4234</v>
      </c>
      <c r="L658" t="s">
        <v>272</v>
      </c>
      <c r="M658" t="s">
        <v>266</v>
      </c>
      <c r="N658" t="s">
        <v>4235</v>
      </c>
      <c r="O658" t="s">
        <v>4236</v>
      </c>
      <c r="P658">
        <v>0</v>
      </c>
      <c r="Q658">
        <v>0</v>
      </c>
      <c r="R658">
        <v>0</v>
      </c>
      <c r="S658" t="s">
        <v>300</v>
      </c>
      <c r="T658" t="s">
        <v>266</v>
      </c>
      <c r="U658" t="s">
        <v>4237</v>
      </c>
      <c r="V658" t="b">
        <v>0</v>
      </c>
      <c r="W658" t="s">
        <v>265</v>
      </c>
      <c r="X658">
        <v>1</v>
      </c>
      <c r="Y658" t="s">
        <v>4238</v>
      </c>
      <c r="Z658" t="s">
        <v>265</v>
      </c>
      <c r="AA658" t="s">
        <v>265</v>
      </c>
      <c r="AB658" t="s">
        <v>265</v>
      </c>
      <c r="AC658" t="s">
        <v>265</v>
      </c>
      <c r="AD658" t="s">
        <v>265</v>
      </c>
      <c r="AE658" t="s">
        <v>265</v>
      </c>
      <c r="AF658" t="s">
        <v>266</v>
      </c>
      <c r="AG658" t="s">
        <v>265</v>
      </c>
      <c r="AH658" t="s">
        <v>265</v>
      </c>
      <c r="AI658" t="s">
        <v>265</v>
      </c>
      <c r="AJ658" t="s">
        <v>265</v>
      </c>
      <c r="AL658" t="str">
        <f>IF(SUNA_AGENCY_EN[[#This Row],[relevancy_classification_english]]="Relevant","مناسب",IF(SUNA_AGENCY_EN[[#This Row],[relevancy_classification_english]]="Relevant","عَرَضِيّ",""))</f>
        <v/>
      </c>
      <c r="AN658" t="str">
        <f>IF(SUNA_AGENCY_EN[[#This Row],[sentiment_analysis_english]]="Negative","سلبي",IF(SUNA_AGENCY_EN[[#This Row],[sentiment_analysis_english]]="Neutral","حيادي",IF(SUNA_AGENCY_EN[[#This Row],[sentiment_analysis_english]]="Positive","إيجابي","")))</f>
        <v/>
      </c>
      <c r="AO658" t="str">
        <f>INDEX(TextClassificationList[],MATCH(SUNA_AGENCY_EN[[#This Row],[text_classification_arabic]],TextClassificationList[text_classification_arabic],0),1)</f>
        <v>Politics</v>
      </c>
      <c r="AP658" t="s">
        <v>174</v>
      </c>
      <c r="AQ658" t="e">
        <f>INDEX(TextClassificationList[],MATCH(SUNA_AGENCY_EN[[#This Row],[text_classification_arabic2]],TextClassificationList[text_classification_arabic],0),1)</f>
        <v>#N/A</v>
      </c>
      <c r="AS658" t="e">
        <f>INDEX(TextClassificationList[],MATCH(SUNA_AGENCY_EN[[#This Row],[text_classification_arabic3]],TextClassificationList[text_classification_arabic],0),1)</f>
        <v>#N/A</v>
      </c>
      <c r="AU658" t="e">
        <f>INDEX(TextClassificationList[],MATCH(SUNA_AGENCY_EN[[#This Row],[text_classification_arabic3]],TextClassificationList[text_classification_arabic],0),1)</f>
        <v>#N/A</v>
      </c>
      <c r="AW658" t="e">
        <f>INDEX(TextClassificationList[],MATCH(SUNA_AGENCY_EN[[#This Row],[text_classification_arabic5]],TextClassificationList[text_classification_arabic],0),1)</f>
        <v>#N/A</v>
      </c>
    </row>
    <row r="659" spans="1:49" x14ac:dyDescent="0.2">
      <c r="A659">
        <v>1.5950461120119767E+18</v>
      </c>
      <c r="B659">
        <v>1.5950461120119767E+18</v>
      </c>
      <c r="C659" t="s">
        <v>4239</v>
      </c>
      <c r="D659" s="1">
        <v>44887</v>
      </c>
      <c r="E659" s="2">
        <v>0.64354166666666668</v>
      </c>
      <c r="F659">
        <v>200</v>
      </c>
      <c r="G659">
        <v>1.4671198087391683E+18</v>
      </c>
      <c r="H659" t="s">
        <v>295</v>
      </c>
      <c r="I659" t="s">
        <v>296</v>
      </c>
      <c r="J659" t="s">
        <v>265</v>
      </c>
      <c r="K659" t="s">
        <v>4240</v>
      </c>
      <c r="L659" t="s">
        <v>272</v>
      </c>
      <c r="M659" t="s">
        <v>266</v>
      </c>
      <c r="N659" t="s">
        <v>4241</v>
      </c>
      <c r="O659" t="s">
        <v>4242</v>
      </c>
      <c r="P659">
        <v>0</v>
      </c>
      <c r="Q659">
        <v>0</v>
      </c>
      <c r="R659">
        <v>0</v>
      </c>
      <c r="S659" t="s">
        <v>300</v>
      </c>
      <c r="T659" t="s">
        <v>266</v>
      </c>
      <c r="U659" t="s">
        <v>4243</v>
      </c>
      <c r="V659" t="b">
        <v>0</v>
      </c>
      <c r="W659" t="s">
        <v>265</v>
      </c>
      <c r="X659">
        <v>1</v>
      </c>
      <c r="Y659" t="s">
        <v>4244</v>
      </c>
      <c r="Z659" t="s">
        <v>265</v>
      </c>
      <c r="AA659" t="s">
        <v>265</v>
      </c>
      <c r="AB659" t="s">
        <v>265</v>
      </c>
      <c r="AC659" t="s">
        <v>265</v>
      </c>
      <c r="AD659" t="s">
        <v>265</v>
      </c>
      <c r="AE659" t="s">
        <v>265</v>
      </c>
      <c r="AF659" t="s">
        <v>266</v>
      </c>
      <c r="AG659" t="s">
        <v>265</v>
      </c>
      <c r="AH659" t="s">
        <v>265</v>
      </c>
      <c r="AI659" t="s">
        <v>265</v>
      </c>
      <c r="AJ659" t="s">
        <v>265</v>
      </c>
      <c r="AL659" t="str">
        <f>IF(SUNA_AGENCY_EN[[#This Row],[relevancy_classification_english]]="Relevant","مناسب",IF(SUNA_AGENCY_EN[[#This Row],[relevancy_classification_english]]="Relevant","عَرَضِيّ",""))</f>
        <v/>
      </c>
      <c r="AN659" t="str">
        <f>IF(SUNA_AGENCY_EN[[#This Row],[sentiment_analysis_english]]="Negative","سلبي",IF(SUNA_AGENCY_EN[[#This Row],[sentiment_analysis_english]]="Neutral","حيادي",IF(SUNA_AGENCY_EN[[#This Row],[sentiment_analysis_english]]="Positive","إيجابي","")))</f>
        <v/>
      </c>
      <c r="AO659" t="str">
        <f>INDEX(TextClassificationList[],MATCH(SUNA_AGENCY_EN[[#This Row],[text_classification_arabic]],TextClassificationList[text_classification_arabic],0),1)</f>
        <v>Politics</v>
      </c>
      <c r="AP659" t="s">
        <v>174</v>
      </c>
      <c r="AQ659" t="e">
        <f>INDEX(TextClassificationList[],MATCH(SUNA_AGENCY_EN[[#This Row],[text_classification_arabic2]],TextClassificationList[text_classification_arabic],0),1)</f>
        <v>#N/A</v>
      </c>
      <c r="AS659" t="e">
        <f>INDEX(TextClassificationList[],MATCH(SUNA_AGENCY_EN[[#This Row],[text_classification_arabic3]],TextClassificationList[text_classification_arabic],0),1)</f>
        <v>#N/A</v>
      </c>
      <c r="AU659" t="e">
        <f>INDEX(TextClassificationList[],MATCH(SUNA_AGENCY_EN[[#This Row],[text_classification_arabic3]],TextClassificationList[text_classification_arabic],0),1)</f>
        <v>#N/A</v>
      </c>
      <c r="AW659" t="e">
        <f>INDEX(TextClassificationList[],MATCH(SUNA_AGENCY_EN[[#This Row],[text_classification_arabic5]],TextClassificationList[text_classification_arabic],0),1)</f>
        <v>#N/A</v>
      </c>
    </row>
    <row r="660" spans="1:49" x14ac:dyDescent="0.2">
      <c r="A660">
        <v>1.5950260683099668E+18</v>
      </c>
      <c r="B660">
        <v>1.5950260683099668E+18</v>
      </c>
      <c r="C660" t="s">
        <v>4245</v>
      </c>
      <c r="D660" s="1">
        <v>44887</v>
      </c>
      <c r="E660" s="2">
        <v>0.58822916666666669</v>
      </c>
      <c r="F660">
        <v>200</v>
      </c>
      <c r="G660">
        <v>1.4671198087391683E+18</v>
      </c>
      <c r="H660" t="s">
        <v>295</v>
      </c>
      <c r="I660" t="s">
        <v>296</v>
      </c>
      <c r="J660" t="s">
        <v>265</v>
      </c>
      <c r="K660" t="s">
        <v>4246</v>
      </c>
      <c r="L660" t="s">
        <v>272</v>
      </c>
      <c r="M660" t="s">
        <v>266</v>
      </c>
      <c r="N660" t="s">
        <v>4247</v>
      </c>
      <c r="O660" t="s">
        <v>4248</v>
      </c>
      <c r="P660">
        <v>0</v>
      </c>
      <c r="Q660">
        <v>0</v>
      </c>
      <c r="R660">
        <v>0</v>
      </c>
      <c r="S660" t="s">
        <v>300</v>
      </c>
      <c r="T660" t="s">
        <v>266</v>
      </c>
      <c r="U660" t="s">
        <v>4249</v>
      </c>
      <c r="V660" t="b">
        <v>0</v>
      </c>
      <c r="W660" t="s">
        <v>265</v>
      </c>
      <c r="X660">
        <v>1</v>
      </c>
      <c r="Y660" t="s">
        <v>4250</v>
      </c>
      <c r="Z660" t="s">
        <v>265</v>
      </c>
      <c r="AA660" t="s">
        <v>265</v>
      </c>
      <c r="AB660" t="s">
        <v>265</v>
      </c>
      <c r="AC660" t="s">
        <v>265</v>
      </c>
      <c r="AD660" t="s">
        <v>265</v>
      </c>
      <c r="AE660" t="s">
        <v>265</v>
      </c>
      <c r="AF660" t="s">
        <v>266</v>
      </c>
      <c r="AG660" t="s">
        <v>265</v>
      </c>
      <c r="AH660" t="s">
        <v>265</v>
      </c>
      <c r="AI660" t="s">
        <v>265</v>
      </c>
      <c r="AJ660" t="s">
        <v>265</v>
      </c>
      <c r="AL660" t="str">
        <f>IF(SUNA_AGENCY_EN[[#This Row],[relevancy_classification_english]]="Relevant","مناسب",IF(SUNA_AGENCY_EN[[#This Row],[relevancy_classification_english]]="Relevant","عَرَضِيّ",""))</f>
        <v/>
      </c>
      <c r="AN660" t="str">
        <f>IF(SUNA_AGENCY_EN[[#This Row],[sentiment_analysis_english]]="Negative","سلبي",IF(SUNA_AGENCY_EN[[#This Row],[sentiment_analysis_english]]="Neutral","حيادي",IF(SUNA_AGENCY_EN[[#This Row],[sentiment_analysis_english]]="Positive","إيجابي","")))</f>
        <v/>
      </c>
      <c r="AO660" t="str">
        <f>INDEX(TextClassificationList[],MATCH(SUNA_AGENCY_EN[[#This Row],[text_classification_arabic]],TextClassificationList[text_classification_arabic],0),1)</f>
        <v>Politics</v>
      </c>
      <c r="AP660" t="s">
        <v>174</v>
      </c>
      <c r="AQ660" t="e">
        <f>INDEX(TextClassificationList[],MATCH(SUNA_AGENCY_EN[[#This Row],[text_classification_arabic2]],TextClassificationList[text_classification_arabic],0),1)</f>
        <v>#N/A</v>
      </c>
      <c r="AS660" t="e">
        <f>INDEX(TextClassificationList[],MATCH(SUNA_AGENCY_EN[[#This Row],[text_classification_arabic3]],TextClassificationList[text_classification_arabic],0),1)</f>
        <v>#N/A</v>
      </c>
      <c r="AU660" t="e">
        <f>INDEX(TextClassificationList[],MATCH(SUNA_AGENCY_EN[[#This Row],[text_classification_arabic3]],TextClassificationList[text_classification_arabic],0),1)</f>
        <v>#N/A</v>
      </c>
      <c r="AW660" t="e">
        <f>INDEX(TextClassificationList[],MATCH(SUNA_AGENCY_EN[[#This Row],[text_classification_arabic5]],TextClassificationList[text_classification_arabic],0),1)</f>
        <v>#N/A</v>
      </c>
    </row>
    <row r="661" spans="1:49" x14ac:dyDescent="0.2">
      <c r="A661">
        <v>1.5950196068210647E+18</v>
      </c>
      <c r="B661">
        <v>1.5950196068210647E+18</v>
      </c>
      <c r="C661" t="s">
        <v>4251</v>
      </c>
      <c r="D661" s="1">
        <v>44887</v>
      </c>
      <c r="E661" s="2">
        <v>0.57039351851851849</v>
      </c>
      <c r="F661">
        <v>200</v>
      </c>
      <c r="G661">
        <v>1.4671198087391683E+18</v>
      </c>
      <c r="H661" t="s">
        <v>295</v>
      </c>
      <c r="I661" t="s">
        <v>296</v>
      </c>
      <c r="J661" t="s">
        <v>265</v>
      </c>
      <c r="K661" t="s">
        <v>4252</v>
      </c>
      <c r="L661" t="s">
        <v>272</v>
      </c>
      <c r="M661" t="s">
        <v>266</v>
      </c>
      <c r="N661" t="s">
        <v>4253</v>
      </c>
      <c r="O661" t="s">
        <v>4254</v>
      </c>
      <c r="P661">
        <v>0</v>
      </c>
      <c r="Q661">
        <v>0</v>
      </c>
      <c r="R661">
        <v>1</v>
      </c>
      <c r="S661" t="s">
        <v>300</v>
      </c>
      <c r="T661" t="s">
        <v>266</v>
      </c>
      <c r="U661" t="s">
        <v>4255</v>
      </c>
      <c r="V661" t="b">
        <v>0</v>
      </c>
      <c r="W661" t="s">
        <v>265</v>
      </c>
      <c r="X661">
        <v>1</v>
      </c>
      <c r="Y661" t="s">
        <v>4256</v>
      </c>
      <c r="Z661" t="s">
        <v>265</v>
      </c>
      <c r="AA661" t="s">
        <v>265</v>
      </c>
      <c r="AB661" t="s">
        <v>265</v>
      </c>
      <c r="AC661" t="s">
        <v>265</v>
      </c>
      <c r="AD661" t="s">
        <v>265</v>
      </c>
      <c r="AE661" t="s">
        <v>265</v>
      </c>
      <c r="AF661" t="s">
        <v>266</v>
      </c>
      <c r="AG661" t="s">
        <v>265</v>
      </c>
      <c r="AH661" t="s">
        <v>265</v>
      </c>
      <c r="AI661" t="s">
        <v>265</v>
      </c>
      <c r="AJ661" t="s">
        <v>265</v>
      </c>
      <c r="AL661" t="str">
        <f>IF(SUNA_AGENCY_EN[[#This Row],[relevancy_classification_english]]="Relevant","مناسب",IF(SUNA_AGENCY_EN[[#This Row],[relevancy_classification_english]]="Relevant","عَرَضِيّ",""))</f>
        <v/>
      </c>
      <c r="AN661" t="str">
        <f>IF(SUNA_AGENCY_EN[[#This Row],[sentiment_analysis_english]]="Negative","سلبي",IF(SUNA_AGENCY_EN[[#This Row],[sentiment_analysis_english]]="Neutral","حيادي",IF(SUNA_AGENCY_EN[[#This Row],[sentiment_analysis_english]]="Positive","إيجابي","")))</f>
        <v/>
      </c>
      <c r="AO661" t="str">
        <f>INDEX(TextClassificationList[],MATCH(SUNA_AGENCY_EN[[#This Row],[text_classification_arabic]],TextClassificationList[text_classification_arabic],0),1)</f>
        <v>Politics</v>
      </c>
      <c r="AP661" t="s">
        <v>174</v>
      </c>
      <c r="AQ661" t="e">
        <f>INDEX(TextClassificationList[],MATCH(SUNA_AGENCY_EN[[#This Row],[text_classification_arabic2]],TextClassificationList[text_classification_arabic],0),1)</f>
        <v>#N/A</v>
      </c>
      <c r="AS661" t="e">
        <f>INDEX(TextClassificationList[],MATCH(SUNA_AGENCY_EN[[#This Row],[text_classification_arabic3]],TextClassificationList[text_classification_arabic],0),1)</f>
        <v>#N/A</v>
      </c>
      <c r="AU661" t="e">
        <f>INDEX(TextClassificationList[],MATCH(SUNA_AGENCY_EN[[#This Row],[text_classification_arabic3]],TextClassificationList[text_classification_arabic],0),1)</f>
        <v>#N/A</v>
      </c>
      <c r="AW661" t="e">
        <f>INDEX(TextClassificationList[],MATCH(SUNA_AGENCY_EN[[#This Row],[text_classification_arabic5]],TextClassificationList[text_classification_arabic],0),1)</f>
        <v>#N/A</v>
      </c>
    </row>
    <row r="662" spans="1:49" hidden="1" x14ac:dyDescent="0.2">
      <c r="A662">
        <v>1.5947753499882988E+18</v>
      </c>
      <c r="B662">
        <v>1.5947753499882988E+18</v>
      </c>
      <c r="C662" t="s">
        <v>4257</v>
      </c>
      <c r="D662" s="1">
        <v>44886</v>
      </c>
      <c r="E662" s="2">
        <v>0.89637731481481486</v>
      </c>
      <c r="F662">
        <v>200</v>
      </c>
      <c r="G662">
        <v>1.4671198087391683E+18</v>
      </c>
      <c r="H662" t="s">
        <v>295</v>
      </c>
      <c r="I662" t="s">
        <v>296</v>
      </c>
      <c r="J662" t="s">
        <v>265</v>
      </c>
      <c r="K662" t="s">
        <v>4258</v>
      </c>
      <c r="L662" t="s">
        <v>272</v>
      </c>
      <c r="M662" t="s">
        <v>266</v>
      </c>
      <c r="N662" t="s">
        <v>4259</v>
      </c>
      <c r="O662" t="s">
        <v>4260</v>
      </c>
      <c r="P662">
        <v>0</v>
      </c>
      <c r="Q662">
        <v>0</v>
      </c>
      <c r="R662">
        <v>0</v>
      </c>
      <c r="S662" t="s">
        <v>266</v>
      </c>
      <c r="T662" t="s">
        <v>266</v>
      </c>
      <c r="U662" t="s">
        <v>4261</v>
      </c>
      <c r="V662" t="b">
        <v>0</v>
      </c>
      <c r="W662" t="s">
        <v>265</v>
      </c>
      <c r="X662">
        <v>1</v>
      </c>
      <c r="Y662" t="s">
        <v>4262</v>
      </c>
      <c r="Z662" t="s">
        <v>265</v>
      </c>
      <c r="AA662" t="s">
        <v>265</v>
      </c>
      <c r="AB662" t="s">
        <v>265</v>
      </c>
      <c r="AC662" t="s">
        <v>265</v>
      </c>
      <c r="AD662" t="s">
        <v>265</v>
      </c>
      <c r="AE662" t="s">
        <v>265</v>
      </c>
      <c r="AF662" t="s">
        <v>266</v>
      </c>
      <c r="AG662" t="s">
        <v>265</v>
      </c>
      <c r="AH662" t="s">
        <v>265</v>
      </c>
      <c r="AI662" t="s">
        <v>265</v>
      </c>
      <c r="AJ662" t="s">
        <v>265</v>
      </c>
      <c r="AK662" t="s">
        <v>267</v>
      </c>
      <c r="AL662" t="str">
        <f>IF(SUNA_AGENCY_EN[[#This Row],[relevancy_classification_english]]="Relevant","مناسب",IF(SUNA_AGENCY_EN[[#This Row],[relevancy_classification_english]]="Relevant","عَرَضِيّ",""))</f>
        <v>مناسب</v>
      </c>
      <c r="AM662" t="s">
        <v>269</v>
      </c>
      <c r="AN662" t="str">
        <f>IF(SUNA_AGENCY_EN[[#This Row],[sentiment_analysis_english]]="Negative","سلبي",IF(SUNA_AGENCY_EN[[#This Row],[sentiment_analysis_english]]="Neutral","حيادي",IF(SUNA_AGENCY_EN[[#This Row],[sentiment_analysis_english]]="Positive","إيجابي","")))</f>
        <v>إيجابي</v>
      </c>
      <c r="AO662" t="str">
        <f>INDEX(TextClassificationList[],MATCH(SUNA_AGENCY_EN[[#This Row],[text_classification_arabic]],TextClassificationList[text_classification_arabic],0),1)</f>
        <v>Food Security</v>
      </c>
      <c r="AP662" t="s">
        <v>214</v>
      </c>
      <c r="AQ662" t="e">
        <f>INDEX(TextClassificationList[],MATCH(SUNA_AGENCY_EN[[#This Row],[text_classification_arabic2]],TextClassificationList[text_classification_arabic],0),1)</f>
        <v>#N/A</v>
      </c>
      <c r="AS662" t="e">
        <f>INDEX(TextClassificationList[],MATCH(SUNA_AGENCY_EN[[#This Row],[text_classification_arabic3]],TextClassificationList[text_classification_arabic],0),1)</f>
        <v>#N/A</v>
      </c>
      <c r="AU662" t="e">
        <f>INDEX(TextClassificationList[],MATCH(SUNA_AGENCY_EN[[#This Row],[text_classification_arabic3]],TextClassificationList[text_classification_arabic],0),1)</f>
        <v>#N/A</v>
      </c>
      <c r="AW662" t="e">
        <f>INDEX(TextClassificationList[],MATCH(SUNA_AGENCY_EN[[#This Row],[text_classification_arabic5]],TextClassificationList[text_classification_arabic],0),1)</f>
        <v>#N/A</v>
      </c>
    </row>
    <row r="663" spans="1:49" x14ac:dyDescent="0.2">
      <c r="A663">
        <v>1.5947743549733642E+18</v>
      </c>
      <c r="B663">
        <v>1.5947743549733642E+18</v>
      </c>
      <c r="C663" t="s">
        <v>4263</v>
      </c>
      <c r="D663" s="1">
        <v>44886</v>
      </c>
      <c r="E663" s="2">
        <v>0.89363425925925921</v>
      </c>
      <c r="F663">
        <v>200</v>
      </c>
      <c r="G663">
        <v>1.4671198087391683E+18</v>
      </c>
      <c r="H663" t="s">
        <v>295</v>
      </c>
      <c r="I663" t="s">
        <v>296</v>
      </c>
      <c r="J663" t="s">
        <v>265</v>
      </c>
      <c r="K663" t="s">
        <v>4264</v>
      </c>
      <c r="L663" t="s">
        <v>272</v>
      </c>
      <c r="M663" t="s">
        <v>266</v>
      </c>
      <c r="N663" t="s">
        <v>4265</v>
      </c>
      <c r="O663" t="s">
        <v>4266</v>
      </c>
      <c r="P663">
        <v>0</v>
      </c>
      <c r="Q663">
        <v>0</v>
      </c>
      <c r="R663">
        <v>0</v>
      </c>
      <c r="S663" t="s">
        <v>266</v>
      </c>
      <c r="T663" t="s">
        <v>266</v>
      </c>
      <c r="U663" t="s">
        <v>4267</v>
      </c>
      <c r="V663" t="b">
        <v>0</v>
      </c>
      <c r="W663" t="s">
        <v>265</v>
      </c>
      <c r="X663">
        <v>1</v>
      </c>
      <c r="Y663" t="s">
        <v>4268</v>
      </c>
      <c r="Z663" t="s">
        <v>265</v>
      </c>
      <c r="AA663" t="s">
        <v>265</v>
      </c>
      <c r="AB663" t="s">
        <v>265</v>
      </c>
      <c r="AC663" t="s">
        <v>265</v>
      </c>
      <c r="AD663" t="s">
        <v>265</v>
      </c>
      <c r="AE663" t="s">
        <v>265</v>
      </c>
      <c r="AF663" t="s">
        <v>266</v>
      </c>
      <c r="AG663" t="s">
        <v>265</v>
      </c>
      <c r="AH663" t="s">
        <v>265</v>
      </c>
      <c r="AI663" t="s">
        <v>265</v>
      </c>
      <c r="AJ663" t="s">
        <v>265</v>
      </c>
      <c r="AL663" t="str">
        <f>IF(SUNA_AGENCY_EN[[#This Row],[relevancy_classification_english]]="Relevant","مناسب",IF(SUNA_AGENCY_EN[[#This Row],[relevancy_classification_english]]="Relevant","عَرَضِيّ",""))</f>
        <v/>
      </c>
      <c r="AN663" t="str">
        <f>IF(SUNA_AGENCY_EN[[#This Row],[sentiment_analysis_english]]="Negative","سلبي",IF(SUNA_AGENCY_EN[[#This Row],[sentiment_analysis_english]]="Neutral","حيادي",IF(SUNA_AGENCY_EN[[#This Row],[sentiment_analysis_english]]="Positive","إيجابي","")))</f>
        <v/>
      </c>
      <c r="AO663" t="str">
        <f>INDEX(TextClassificationList[],MATCH(SUNA_AGENCY_EN[[#This Row],[text_classification_arabic]],TextClassificationList[text_classification_arabic],0),1)</f>
        <v>Politics</v>
      </c>
      <c r="AP663" t="s">
        <v>174</v>
      </c>
      <c r="AQ663" t="e">
        <f>INDEX(TextClassificationList[],MATCH(SUNA_AGENCY_EN[[#This Row],[text_classification_arabic2]],TextClassificationList[text_classification_arabic],0),1)</f>
        <v>#N/A</v>
      </c>
      <c r="AS663" t="e">
        <f>INDEX(TextClassificationList[],MATCH(SUNA_AGENCY_EN[[#This Row],[text_classification_arabic3]],TextClassificationList[text_classification_arabic],0),1)</f>
        <v>#N/A</v>
      </c>
      <c r="AU663" t="e">
        <f>INDEX(TextClassificationList[],MATCH(SUNA_AGENCY_EN[[#This Row],[text_classification_arabic3]],TextClassificationList[text_classification_arabic],0),1)</f>
        <v>#N/A</v>
      </c>
      <c r="AW663" t="e">
        <f>INDEX(TextClassificationList[],MATCH(SUNA_AGENCY_EN[[#This Row],[text_classification_arabic5]],TextClassificationList[text_classification_arabic],0),1)</f>
        <v>#N/A</v>
      </c>
    </row>
    <row r="664" spans="1:49" x14ac:dyDescent="0.2">
      <c r="A664">
        <v>1.5947731372998042E+18</v>
      </c>
      <c r="B664">
        <v>1.5947731372998042E+18</v>
      </c>
      <c r="C664" t="s">
        <v>4269</v>
      </c>
      <c r="D664" s="1">
        <v>44886</v>
      </c>
      <c r="E664" s="2">
        <v>0.89027777777777772</v>
      </c>
      <c r="F664">
        <v>200</v>
      </c>
      <c r="G664">
        <v>1.4671198087391683E+18</v>
      </c>
      <c r="H664" t="s">
        <v>295</v>
      </c>
      <c r="I664" t="s">
        <v>296</v>
      </c>
      <c r="J664" t="s">
        <v>265</v>
      </c>
      <c r="K664" t="s">
        <v>4270</v>
      </c>
      <c r="L664" t="s">
        <v>272</v>
      </c>
      <c r="M664" t="s">
        <v>266</v>
      </c>
      <c r="N664" t="s">
        <v>4271</v>
      </c>
      <c r="O664" t="s">
        <v>4272</v>
      </c>
      <c r="P664">
        <v>0</v>
      </c>
      <c r="Q664">
        <v>0</v>
      </c>
      <c r="R664">
        <v>0</v>
      </c>
      <c r="S664" t="s">
        <v>266</v>
      </c>
      <c r="T664" t="s">
        <v>266</v>
      </c>
      <c r="U664" t="s">
        <v>4273</v>
      </c>
      <c r="V664" t="b">
        <v>0</v>
      </c>
      <c r="W664" t="s">
        <v>265</v>
      </c>
      <c r="X664">
        <v>1</v>
      </c>
      <c r="Y664" t="s">
        <v>4274</v>
      </c>
      <c r="Z664" t="s">
        <v>265</v>
      </c>
      <c r="AA664" t="s">
        <v>265</v>
      </c>
      <c r="AB664" t="s">
        <v>265</v>
      </c>
      <c r="AC664" t="s">
        <v>265</v>
      </c>
      <c r="AD664" t="s">
        <v>265</v>
      </c>
      <c r="AE664" t="s">
        <v>265</v>
      </c>
      <c r="AF664" t="s">
        <v>266</v>
      </c>
      <c r="AG664" t="s">
        <v>265</v>
      </c>
      <c r="AH664" t="s">
        <v>265</v>
      </c>
      <c r="AI664" t="s">
        <v>265</v>
      </c>
      <c r="AJ664" t="s">
        <v>265</v>
      </c>
      <c r="AL664" t="str">
        <f>IF(SUNA_AGENCY_EN[[#This Row],[relevancy_classification_english]]="Relevant","مناسب",IF(SUNA_AGENCY_EN[[#This Row],[relevancy_classification_english]]="Relevant","عَرَضِيّ",""))</f>
        <v/>
      </c>
      <c r="AN664" t="str">
        <f>IF(SUNA_AGENCY_EN[[#This Row],[sentiment_analysis_english]]="Negative","سلبي",IF(SUNA_AGENCY_EN[[#This Row],[sentiment_analysis_english]]="Neutral","حيادي",IF(SUNA_AGENCY_EN[[#This Row],[sentiment_analysis_english]]="Positive","إيجابي","")))</f>
        <v/>
      </c>
      <c r="AO664" t="str">
        <f>INDEX(TextClassificationList[],MATCH(SUNA_AGENCY_EN[[#This Row],[text_classification_arabic]],TextClassificationList[text_classification_arabic],0),1)</f>
        <v>Politics</v>
      </c>
      <c r="AP664" t="s">
        <v>174</v>
      </c>
      <c r="AQ664" t="e">
        <f>INDEX(TextClassificationList[],MATCH(SUNA_AGENCY_EN[[#This Row],[text_classification_arabic2]],TextClassificationList[text_classification_arabic],0),1)</f>
        <v>#N/A</v>
      </c>
      <c r="AS664" t="e">
        <f>INDEX(TextClassificationList[],MATCH(SUNA_AGENCY_EN[[#This Row],[text_classification_arabic3]],TextClassificationList[text_classification_arabic],0),1)</f>
        <v>#N/A</v>
      </c>
      <c r="AU664" t="e">
        <f>INDEX(TextClassificationList[],MATCH(SUNA_AGENCY_EN[[#This Row],[text_classification_arabic3]],TextClassificationList[text_classification_arabic],0),1)</f>
        <v>#N/A</v>
      </c>
      <c r="AW664" t="e">
        <f>INDEX(TextClassificationList[],MATCH(SUNA_AGENCY_EN[[#This Row],[text_classification_arabic5]],TextClassificationList[text_classification_arabic],0),1)</f>
        <v>#N/A</v>
      </c>
    </row>
    <row r="665" spans="1:49" x14ac:dyDescent="0.2">
      <c r="A665">
        <v>1.5947720280447386E+18</v>
      </c>
      <c r="B665">
        <v>1.5947720280447386E+18</v>
      </c>
      <c r="C665" t="s">
        <v>4275</v>
      </c>
      <c r="D665" s="1">
        <v>44886</v>
      </c>
      <c r="E665" s="2">
        <v>0.8872106481481481</v>
      </c>
      <c r="F665">
        <v>200</v>
      </c>
      <c r="G665">
        <v>1.4671198087391683E+18</v>
      </c>
      <c r="H665" t="s">
        <v>295</v>
      </c>
      <c r="I665" t="s">
        <v>296</v>
      </c>
      <c r="J665" t="s">
        <v>265</v>
      </c>
      <c r="K665" t="s">
        <v>4276</v>
      </c>
      <c r="L665" t="s">
        <v>272</v>
      </c>
      <c r="M665" t="s">
        <v>266</v>
      </c>
      <c r="N665" t="s">
        <v>4277</v>
      </c>
      <c r="O665" t="s">
        <v>4278</v>
      </c>
      <c r="P665">
        <v>0</v>
      </c>
      <c r="Q665">
        <v>0</v>
      </c>
      <c r="R665">
        <v>0</v>
      </c>
      <c r="S665" t="s">
        <v>266</v>
      </c>
      <c r="T665" t="s">
        <v>266</v>
      </c>
      <c r="U665" t="s">
        <v>4279</v>
      </c>
      <c r="V665" t="b">
        <v>0</v>
      </c>
      <c r="W665" t="s">
        <v>265</v>
      </c>
      <c r="X665">
        <v>1</v>
      </c>
      <c r="Y665" t="s">
        <v>4280</v>
      </c>
      <c r="Z665" t="s">
        <v>265</v>
      </c>
      <c r="AA665" t="s">
        <v>265</v>
      </c>
      <c r="AB665" t="s">
        <v>265</v>
      </c>
      <c r="AC665" t="s">
        <v>265</v>
      </c>
      <c r="AD665" t="s">
        <v>265</v>
      </c>
      <c r="AE665" t="s">
        <v>265</v>
      </c>
      <c r="AF665" t="s">
        <v>266</v>
      </c>
      <c r="AG665" t="s">
        <v>265</v>
      </c>
      <c r="AH665" t="s">
        <v>265</v>
      </c>
      <c r="AI665" t="s">
        <v>265</v>
      </c>
      <c r="AJ665" t="s">
        <v>265</v>
      </c>
      <c r="AL665" t="str">
        <f>IF(SUNA_AGENCY_EN[[#This Row],[relevancy_classification_english]]="Relevant","مناسب",IF(SUNA_AGENCY_EN[[#This Row],[relevancy_classification_english]]="Relevant","عَرَضِيّ",""))</f>
        <v/>
      </c>
      <c r="AN665" t="str">
        <f>IF(SUNA_AGENCY_EN[[#This Row],[sentiment_analysis_english]]="Negative","سلبي",IF(SUNA_AGENCY_EN[[#This Row],[sentiment_analysis_english]]="Neutral","حيادي",IF(SUNA_AGENCY_EN[[#This Row],[sentiment_analysis_english]]="Positive","إيجابي","")))</f>
        <v/>
      </c>
      <c r="AO665" t="str">
        <f>INDEX(TextClassificationList[],MATCH(SUNA_AGENCY_EN[[#This Row],[text_classification_arabic]],TextClassificationList[text_classification_arabic],0),1)</f>
        <v>Politics</v>
      </c>
      <c r="AP665" t="s">
        <v>174</v>
      </c>
      <c r="AQ665" t="e">
        <f>INDEX(TextClassificationList[],MATCH(SUNA_AGENCY_EN[[#This Row],[text_classification_arabic2]],TextClassificationList[text_classification_arabic],0),1)</f>
        <v>#N/A</v>
      </c>
      <c r="AS665" t="e">
        <f>INDEX(TextClassificationList[],MATCH(SUNA_AGENCY_EN[[#This Row],[text_classification_arabic3]],TextClassificationList[text_classification_arabic],0),1)</f>
        <v>#N/A</v>
      </c>
      <c r="AU665" t="e">
        <f>INDEX(TextClassificationList[],MATCH(SUNA_AGENCY_EN[[#This Row],[text_classification_arabic3]],TextClassificationList[text_classification_arabic],0),1)</f>
        <v>#N/A</v>
      </c>
      <c r="AW665" t="e">
        <f>INDEX(TextClassificationList[],MATCH(SUNA_AGENCY_EN[[#This Row],[text_classification_arabic5]],TextClassificationList[text_classification_arabic],0),1)</f>
        <v>#N/A</v>
      </c>
    </row>
    <row r="666" spans="1:49" x14ac:dyDescent="0.2">
      <c r="A666">
        <v>1.5947706455686554E+18</v>
      </c>
      <c r="B666">
        <v>1.5947706455686554E+18</v>
      </c>
      <c r="C666" t="s">
        <v>4281</v>
      </c>
      <c r="D666" s="1">
        <v>44886</v>
      </c>
      <c r="E666" s="2">
        <v>0.88339120370370372</v>
      </c>
      <c r="F666">
        <v>200</v>
      </c>
      <c r="G666">
        <v>1.4671198087391683E+18</v>
      </c>
      <c r="H666" t="s">
        <v>295</v>
      </c>
      <c r="I666" t="s">
        <v>296</v>
      </c>
      <c r="J666" t="s">
        <v>265</v>
      </c>
      <c r="K666" t="s">
        <v>4282</v>
      </c>
      <c r="L666" t="s">
        <v>272</v>
      </c>
      <c r="M666" t="s">
        <v>266</v>
      </c>
      <c r="N666" t="s">
        <v>4283</v>
      </c>
      <c r="O666" t="s">
        <v>4284</v>
      </c>
      <c r="P666">
        <v>0</v>
      </c>
      <c r="Q666">
        <v>0</v>
      </c>
      <c r="R666">
        <v>0</v>
      </c>
      <c r="S666" t="s">
        <v>266</v>
      </c>
      <c r="T666" t="s">
        <v>266</v>
      </c>
      <c r="U666" t="s">
        <v>4285</v>
      </c>
      <c r="V666" t="b">
        <v>0</v>
      </c>
      <c r="W666" t="s">
        <v>265</v>
      </c>
      <c r="X666">
        <v>1</v>
      </c>
      <c r="Y666" t="s">
        <v>4286</v>
      </c>
      <c r="Z666" t="s">
        <v>265</v>
      </c>
      <c r="AA666" t="s">
        <v>265</v>
      </c>
      <c r="AB666" t="s">
        <v>265</v>
      </c>
      <c r="AC666" t="s">
        <v>265</v>
      </c>
      <c r="AD666" t="s">
        <v>265</v>
      </c>
      <c r="AE666" t="s">
        <v>265</v>
      </c>
      <c r="AF666" t="s">
        <v>266</v>
      </c>
      <c r="AG666" t="s">
        <v>265</v>
      </c>
      <c r="AH666" t="s">
        <v>265</v>
      </c>
      <c r="AI666" t="s">
        <v>265</v>
      </c>
      <c r="AJ666" t="s">
        <v>265</v>
      </c>
      <c r="AL666" t="str">
        <f>IF(SUNA_AGENCY_EN[[#This Row],[relevancy_classification_english]]="Relevant","مناسب",IF(SUNA_AGENCY_EN[[#This Row],[relevancy_classification_english]]="Relevant","عَرَضِيّ",""))</f>
        <v/>
      </c>
      <c r="AN666" t="str">
        <f>IF(SUNA_AGENCY_EN[[#This Row],[sentiment_analysis_english]]="Negative","سلبي",IF(SUNA_AGENCY_EN[[#This Row],[sentiment_analysis_english]]="Neutral","حيادي",IF(SUNA_AGENCY_EN[[#This Row],[sentiment_analysis_english]]="Positive","إيجابي","")))</f>
        <v/>
      </c>
      <c r="AO666" t="str">
        <f>INDEX(TextClassificationList[],MATCH(SUNA_AGENCY_EN[[#This Row],[text_classification_arabic]],TextClassificationList[text_classification_arabic],0),1)</f>
        <v>Politics</v>
      </c>
      <c r="AP666" t="s">
        <v>174</v>
      </c>
      <c r="AQ666" t="e">
        <f>INDEX(TextClassificationList[],MATCH(SUNA_AGENCY_EN[[#This Row],[text_classification_arabic2]],TextClassificationList[text_classification_arabic],0),1)</f>
        <v>#N/A</v>
      </c>
      <c r="AS666" t="e">
        <f>INDEX(TextClassificationList[],MATCH(SUNA_AGENCY_EN[[#This Row],[text_classification_arabic3]],TextClassificationList[text_classification_arabic],0),1)</f>
        <v>#N/A</v>
      </c>
      <c r="AU666" t="e">
        <f>INDEX(TextClassificationList[],MATCH(SUNA_AGENCY_EN[[#This Row],[text_classification_arabic3]],TextClassificationList[text_classification_arabic],0),1)</f>
        <v>#N/A</v>
      </c>
      <c r="AW666" t="e">
        <f>INDEX(TextClassificationList[],MATCH(SUNA_AGENCY_EN[[#This Row],[text_classification_arabic5]],TextClassificationList[text_classification_arabic],0),1)</f>
        <v>#N/A</v>
      </c>
    </row>
    <row r="667" spans="1:49" x14ac:dyDescent="0.2">
      <c r="A667">
        <v>1.5947695854373765E+18</v>
      </c>
      <c r="B667">
        <v>1.5947695854373765E+18</v>
      </c>
      <c r="C667" t="s">
        <v>4287</v>
      </c>
      <c r="D667" s="1">
        <v>44886</v>
      </c>
      <c r="E667" s="2">
        <v>0.88047453703703704</v>
      </c>
      <c r="F667">
        <v>200</v>
      </c>
      <c r="G667">
        <v>1.4671198087391683E+18</v>
      </c>
      <c r="H667" t="s">
        <v>295</v>
      </c>
      <c r="I667" t="s">
        <v>296</v>
      </c>
      <c r="J667" t="s">
        <v>265</v>
      </c>
      <c r="K667" t="s">
        <v>4288</v>
      </c>
      <c r="L667" t="s">
        <v>272</v>
      </c>
      <c r="M667" t="s">
        <v>266</v>
      </c>
      <c r="N667" t="s">
        <v>4289</v>
      </c>
      <c r="O667" t="s">
        <v>4290</v>
      </c>
      <c r="P667">
        <v>0</v>
      </c>
      <c r="Q667">
        <v>0</v>
      </c>
      <c r="R667">
        <v>0</v>
      </c>
      <c r="S667" t="s">
        <v>266</v>
      </c>
      <c r="T667" t="s">
        <v>266</v>
      </c>
      <c r="U667" t="s">
        <v>4291</v>
      </c>
      <c r="V667" t="b">
        <v>0</v>
      </c>
      <c r="W667" t="s">
        <v>265</v>
      </c>
      <c r="X667">
        <v>1</v>
      </c>
      <c r="Y667" t="s">
        <v>4292</v>
      </c>
      <c r="Z667" t="s">
        <v>265</v>
      </c>
      <c r="AA667" t="s">
        <v>265</v>
      </c>
      <c r="AB667" t="s">
        <v>265</v>
      </c>
      <c r="AC667" t="s">
        <v>265</v>
      </c>
      <c r="AD667" t="s">
        <v>265</v>
      </c>
      <c r="AE667" t="s">
        <v>265</v>
      </c>
      <c r="AF667" t="s">
        <v>266</v>
      </c>
      <c r="AG667" t="s">
        <v>265</v>
      </c>
      <c r="AH667" t="s">
        <v>265</v>
      </c>
      <c r="AI667" t="s">
        <v>265</v>
      </c>
      <c r="AJ667" t="s">
        <v>265</v>
      </c>
      <c r="AL667" t="str">
        <f>IF(SUNA_AGENCY_EN[[#This Row],[relevancy_classification_english]]="Relevant","مناسب",IF(SUNA_AGENCY_EN[[#This Row],[relevancy_classification_english]]="Relevant","عَرَضِيّ",""))</f>
        <v/>
      </c>
      <c r="AN667" t="str">
        <f>IF(SUNA_AGENCY_EN[[#This Row],[sentiment_analysis_english]]="Negative","سلبي",IF(SUNA_AGENCY_EN[[#This Row],[sentiment_analysis_english]]="Neutral","حيادي",IF(SUNA_AGENCY_EN[[#This Row],[sentiment_analysis_english]]="Positive","إيجابي","")))</f>
        <v/>
      </c>
      <c r="AO667" t="str">
        <f>INDEX(TextClassificationList[],MATCH(SUNA_AGENCY_EN[[#This Row],[text_classification_arabic]],TextClassificationList[text_classification_arabic],0),1)</f>
        <v>Politics</v>
      </c>
      <c r="AP667" t="s">
        <v>174</v>
      </c>
      <c r="AQ667" t="e">
        <f>INDEX(TextClassificationList[],MATCH(SUNA_AGENCY_EN[[#This Row],[text_classification_arabic2]],TextClassificationList[text_classification_arabic],0),1)</f>
        <v>#N/A</v>
      </c>
      <c r="AS667" t="e">
        <f>INDEX(TextClassificationList[],MATCH(SUNA_AGENCY_EN[[#This Row],[text_classification_arabic3]],TextClassificationList[text_classification_arabic],0),1)</f>
        <v>#N/A</v>
      </c>
      <c r="AU667" t="e">
        <f>INDEX(TextClassificationList[],MATCH(SUNA_AGENCY_EN[[#This Row],[text_classification_arabic3]],TextClassificationList[text_classification_arabic],0),1)</f>
        <v>#N/A</v>
      </c>
      <c r="AW667" t="e">
        <f>INDEX(TextClassificationList[],MATCH(SUNA_AGENCY_EN[[#This Row],[text_classification_arabic5]],TextClassificationList[text_classification_arabic],0),1)</f>
        <v>#N/A</v>
      </c>
    </row>
    <row r="668" spans="1:49" x14ac:dyDescent="0.2">
      <c r="A668">
        <v>1.5947684790805463E+18</v>
      </c>
      <c r="B668">
        <v>1.5947684790805463E+18</v>
      </c>
      <c r="C668" t="s">
        <v>4293</v>
      </c>
      <c r="D668" s="1">
        <v>44886</v>
      </c>
      <c r="E668" s="2">
        <v>0.87741898148148145</v>
      </c>
      <c r="F668">
        <v>200</v>
      </c>
      <c r="G668">
        <v>1.4671198087391683E+18</v>
      </c>
      <c r="H668" t="s">
        <v>295</v>
      </c>
      <c r="I668" t="s">
        <v>296</v>
      </c>
      <c r="J668" t="s">
        <v>265</v>
      </c>
      <c r="K668" t="s">
        <v>4294</v>
      </c>
      <c r="L668" t="s">
        <v>272</v>
      </c>
      <c r="M668" t="s">
        <v>266</v>
      </c>
      <c r="N668" t="s">
        <v>4295</v>
      </c>
      <c r="O668" t="s">
        <v>4296</v>
      </c>
      <c r="P668">
        <v>0</v>
      </c>
      <c r="Q668">
        <v>0</v>
      </c>
      <c r="R668">
        <v>0</v>
      </c>
      <c r="S668" t="s">
        <v>266</v>
      </c>
      <c r="T668" t="s">
        <v>266</v>
      </c>
      <c r="U668" t="s">
        <v>4297</v>
      </c>
      <c r="V668" t="b">
        <v>0</v>
      </c>
      <c r="W668" t="s">
        <v>265</v>
      </c>
      <c r="X668">
        <v>1</v>
      </c>
      <c r="Y668" t="s">
        <v>4298</v>
      </c>
      <c r="Z668" t="s">
        <v>265</v>
      </c>
      <c r="AA668" t="s">
        <v>265</v>
      </c>
      <c r="AB668" t="s">
        <v>265</v>
      </c>
      <c r="AC668" t="s">
        <v>265</v>
      </c>
      <c r="AD668" t="s">
        <v>265</v>
      </c>
      <c r="AE668" t="s">
        <v>265</v>
      </c>
      <c r="AF668" t="s">
        <v>266</v>
      </c>
      <c r="AG668" t="s">
        <v>265</v>
      </c>
      <c r="AH668" t="s">
        <v>265</v>
      </c>
      <c r="AI668" t="s">
        <v>265</v>
      </c>
      <c r="AJ668" t="s">
        <v>265</v>
      </c>
      <c r="AL668" t="str">
        <f>IF(SUNA_AGENCY_EN[[#This Row],[relevancy_classification_english]]="Relevant","مناسب",IF(SUNA_AGENCY_EN[[#This Row],[relevancy_classification_english]]="Relevant","عَرَضِيّ",""))</f>
        <v/>
      </c>
      <c r="AN668" t="str">
        <f>IF(SUNA_AGENCY_EN[[#This Row],[sentiment_analysis_english]]="Negative","سلبي",IF(SUNA_AGENCY_EN[[#This Row],[sentiment_analysis_english]]="Neutral","حيادي",IF(SUNA_AGENCY_EN[[#This Row],[sentiment_analysis_english]]="Positive","إيجابي","")))</f>
        <v/>
      </c>
      <c r="AO668" t="str">
        <f>INDEX(TextClassificationList[],MATCH(SUNA_AGENCY_EN[[#This Row],[text_classification_arabic]],TextClassificationList[text_classification_arabic],0),1)</f>
        <v>Politics</v>
      </c>
      <c r="AP668" t="s">
        <v>174</v>
      </c>
      <c r="AQ668" t="e">
        <f>INDEX(TextClassificationList[],MATCH(SUNA_AGENCY_EN[[#This Row],[text_classification_arabic2]],TextClassificationList[text_classification_arabic],0),1)</f>
        <v>#N/A</v>
      </c>
      <c r="AS668" t="e">
        <f>INDEX(TextClassificationList[],MATCH(SUNA_AGENCY_EN[[#This Row],[text_classification_arabic3]],TextClassificationList[text_classification_arabic],0),1)</f>
        <v>#N/A</v>
      </c>
      <c r="AU668" t="e">
        <f>INDEX(TextClassificationList[],MATCH(SUNA_AGENCY_EN[[#This Row],[text_classification_arabic3]],TextClassificationList[text_classification_arabic],0),1)</f>
        <v>#N/A</v>
      </c>
      <c r="AW668" t="e">
        <f>INDEX(TextClassificationList[],MATCH(SUNA_AGENCY_EN[[#This Row],[text_classification_arabic5]],TextClassificationList[text_classification_arabic],0),1)</f>
        <v>#N/A</v>
      </c>
    </row>
    <row r="669" spans="1:49" x14ac:dyDescent="0.2">
      <c r="A669">
        <v>1.594767102157652E+18</v>
      </c>
      <c r="B669">
        <v>1.594767102157652E+18</v>
      </c>
      <c r="C669" t="s">
        <v>4299</v>
      </c>
      <c r="D669" s="1">
        <v>44886</v>
      </c>
      <c r="E669" s="2">
        <v>0.87362268518518515</v>
      </c>
      <c r="F669">
        <v>200</v>
      </c>
      <c r="G669">
        <v>1.4671198087391683E+18</v>
      </c>
      <c r="H669" t="s">
        <v>295</v>
      </c>
      <c r="I669" t="s">
        <v>296</v>
      </c>
      <c r="J669" t="s">
        <v>265</v>
      </c>
      <c r="K669" t="s">
        <v>4300</v>
      </c>
      <c r="L669" t="s">
        <v>272</v>
      </c>
      <c r="M669" t="s">
        <v>266</v>
      </c>
      <c r="N669" t="s">
        <v>4301</v>
      </c>
      <c r="O669" t="s">
        <v>4302</v>
      </c>
      <c r="P669">
        <v>0</v>
      </c>
      <c r="Q669">
        <v>0</v>
      </c>
      <c r="R669">
        <v>0</v>
      </c>
      <c r="S669" t="s">
        <v>266</v>
      </c>
      <c r="T669" t="s">
        <v>266</v>
      </c>
      <c r="U669" t="s">
        <v>4303</v>
      </c>
      <c r="V669" t="b">
        <v>0</v>
      </c>
      <c r="W669" t="s">
        <v>265</v>
      </c>
      <c r="X669">
        <v>1</v>
      </c>
      <c r="Y669" t="s">
        <v>4304</v>
      </c>
      <c r="Z669" t="s">
        <v>265</v>
      </c>
      <c r="AA669" t="s">
        <v>265</v>
      </c>
      <c r="AB669" t="s">
        <v>265</v>
      </c>
      <c r="AC669" t="s">
        <v>265</v>
      </c>
      <c r="AD669" t="s">
        <v>265</v>
      </c>
      <c r="AE669" t="s">
        <v>265</v>
      </c>
      <c r="AF669" t="s">
        <v>266</v>
      </c>
      <c r="AG669" t="s">
        <v>265</v>
      </c>
      <c r="AH669" t="s">
        <v>265</v>
      </c>
      <c r="AI669" t="s">
        <v>265</v>
      </c>
      <c r="AJ669" t="s">
        <v>265</v>
      </c>
      <c r="AL669" t="str">
        <f>IF(SUNA_AGENCY_EN[[#This Row],[relevancy_classification_english]]="Relevant","مناسب",IF(SUNA_AGENCY_EN[[#This Row],[relevancy_classification_english]]="Relevant","عَرَضِيّ",""))</f>
        <v/>
      </c>
      <c r="AN669" t="str">
        <f>IF(SUNA_AGENCY_EN[[#This Row],[sentiment_analysis_english]]="Negative","سلبي",IF(SUNA_AGENCY_EN[[#This Row],[sentiment_analysis_english]]="Neutral","حيادي",IF(SUNA_AGENCY_EN[[#This Row],[sentiment_analysis_english]]="Positive","إيجابي","")))</f>
        <v/>
      </c>
      <c r="AO669" t="str">
        <f>INDEX(TextClassificationList[],MATCH(SUNA_AGENCY_EN[[#This Row],[text_classification_arabic]],TextClassificationList[text_classification_arabic],0),1)</f>
        <v>Politics</v>
      </c>
      <c r="AP669" t="s">
        <v>174</v>
      </c>
      <c r="AQ669" t="e">
        <f>INDEX(TextClassificationList[],MATCH(SUNA_AGENCY_EN[[#This Row],[text_classification_arabic2]],TextClassificationList[text_classification_arabic],0),1)</f>
        <v>#N/A</v>
      </c>
      <c r="AS669" t="e">
        <f>INDEX(TextClassificationList[],MATCH(SUNA_AGENCY_EN[[#This Row],[text_classification_arabic3]],TextClassificationList[text_classification_arabic],0),1)</f>
        <v>#N/A</v>
      </c>
      <c r="AU669" t="e">
        <f>INDEX(TextClassificationList[],MATCH(SUNA_AGENCY_EN[[#This Row],[text_classification_arabic3]],TextClassificationList[text_classification_arabic],0),1)</f>
        <v>#N/A</v>
      </c>
      <c r="AW669" t="e">
        <f>INDEX(TextClassificationList[],MATCH(SUNA_AGENCY_EN[[#This Row],[text_classification_arabic5]],TextClassificationList[text_classification_arabic],0),1)</f>
        <v>#N/A</v>
      </c>
    </row>
    <row r="670" spans="1:49" x14ac:dyDescent="0.2">
      <c r="A670">
        <v>1.594765779660161E+18</v>
      </c>
      <c r="B670">
        <v>1.594765779660161E+18</v>
      </c>
      <c r="C670" t="s">
        <v>4305</v>
      </c>
      <c r="D670" s="1">
        <v>44886</v>
      </c>
      <c r="E670" s="2">
        <v>0.86996527777777777</v>
      </c>
      <c r="F670">
        <v>200</v>
      </c>
      <c r="G670">
        <v>1.4671198087391683E+18</v>
      </c>
      <c r="H670" t="s">
        <v>295</v>
      </c>
      <c r="I670" t="s">
        <v>296</v>
      </c>
      <c r="J670" t="s">
        <v>265</v>
      </c>
      <c r="K670" t="s">
        <v>4306</v>
      </c>
      <c r="L670" t="s">
        <v>272</v>
      </c>
      <c r="M670" t="s">
        <v>266</v>
      </c>
      <c r="N670" t="s">
        <v>4307</v>
      </c>
      <c r="O670" t="s">
        <v>4308</v>
      </c>
      <c r="P670">
        <v>0</v>
      </c>
      <c r="Q670">
        <v>0</v>
      </c>
      <c r="R670">
        <v>0</v>
      </c>
      <c r="S670" t="s">
        <v>266</v>
      </c>
      <c r="T670" t="s">
        <v>266</v>
      </c>
      <c r="U670" t="s">
        <v>4309</v>
      </c>
      <c r="V670" t="b">
        <v>0</v>
      </c>
      <c r="W670" t="s">
        <v>265</v>
      </c>
      <c r="X670">
        <v>1</v>
      </c>
      <c r="Y670" t="s">
        <v>4310</v>
      </c>
      <c r="Z670" t="s">
        <v>265</v>
      </c>
      <c r="AA670" t="s">
        <v>265</v>
      </c>
      <c r="AB670" t="s">
        <v>265</v>
      </c>
      <c r="AC670" t="s">
        <v>265</v>
      </c>
      <c r="AD670" t="s">
        <v>265</v>
      </c>
      <c r="AE670" t="s">
        <v>265</v>
      </c>
      <c r="AF670" t="s">
        <v>266</v>
      </c>
      <c r="AG670" t="s">
        <v>265</v>
      </c>
      <c r="AH670" t="s">
        <v>265</v>
      </c>
      <c r="AI670" t="s">
        <v>265</v>
      </c>
      <c r="AJ670" t="s">
        <v>265</v>
      </c>
      <c r="AL670" t="str">
        <f>IF(SUNA_AGENCY_EN[[#This Row],[relevancy_classification_english]]="Relevant","مناسب",IF(SUNA_AGENCY_EN[[#This Row],[relevancy_classification_english]]="Relevant","عَرَضِيّ",""))</f>
        <v/>
      </c>
      <c r="AN670" t="str">
        <f>IF(SUNA_AGENCY_EN[[#This Row],[sentiment_analysis_english]]="Negative","سلبي",IF(SUNA_AGENCY_EN[[#This Row],[sentiment_analysis_english]]="Neutral","حيادي",IF(SUNA_AGENCY_EN[[#This Row],[sentiment_analysis_english]]="Positive","إيجابي","")))</f>
        <v/>
      </c>
      <c r="AO670" t="str">
        <f>INDEX(TextClassificationList[],MATCH(SUNA_AGENCY_EN[[#This Row],[text_classification_arabic]],TextClassificationList[text_classification_arabic],0),1)</f>
        <v>Politics</v>
      </c>
      <c r="AP670" t="s">
        <v>174</v>
      </c>
      <c r="AQ670" t="e">
        <f>INDEX(TextClassificationList[],MATCH(SUNA_AGENCY_EN[[#This Row],[text_classification_arabic2]],TextClassificationList[text_classification_arabic],0),1)</f>
        <v>#N/A</v>
      </c>
      <c r="AS670" t="e">
        <f>INDEX(TextClassificationList[],MATCH(SUNA_AGENCY_EN[[#This Row],[text_classification_arabic3]],TextClassificationList[text_classification_arabic],0),1)</f>
        <v>#N/A</v>
      </c>
      <c r="AU670" t="e">
        <f>INDEX(TextClassificationList[],MATCH(SUNA_AGENCY_EN[[#This Row],[text_classification_arabic3]],TextClassificationList[text_classification_arabic],0),1)</f>
        <v>#N/A</v>
      </c>
      <c r="AW670" t="e">
        <f>INDEX(TextClassificationList[],MATCH(SUNA_AGENCY_EN[[#This Row],[text_classification_arabic5]],TextClassificationList[text_classification_arabic],0),1)</f>
        <v>#N/A</v>
      </c>
    </row>
    <row r="671" spans="1:49" x14ac:dyDescent="0.2">
      <c r="A671">
        <v>1.5947645870223565E+18</v>
      </c>
      <c r="B671">
        <v>1.5947645870223565E+18</v>
      </c>
      <c r="C671" t="s">
        <v>4311</v>
      </c>
      <c r="D671" s="1">
        <v>44886</v>
      </c>
      <c r="E671" s="2">
        <v>0.86667824074074074</v>
      </c>
      <c r="F671">
        <v>200</v>
      </c>
      <c r="G671">
        <v>1.4671198087391683E+18</v>
      </c>
      <c r="H671" t="s">
        <v>295</v>
      </c>
      <c r="I671" t="s">
        <v>296</v>
      </c>
      <c r="J671" t="s">
        <v>265</v>
      </c>
      <c r="K671" t="s">
        <v>4312</v>
      </c>
      <c r="L671" t="s">
        <v>272</v>
      </c>
      <c r="M671" t="s">
        <v>266</v>
      </c>
      <c r="N671" t="s">
        <v>4313</v>
      </c>
      <c r="O671" t="s">
        <v>4314</v>
      </c>
      <c r="P671">
        <v>0</v>
      </c>
      <c r="Q671">
        <v>0</v>
      </c>
      <c r="R671">
        <v>0</v>
      </c>
      <c r="S671" t="s">
        <v>266</v>
      </c>
      <c r="T671" t="s">
        <v>266</v>
      </c>
      <c r="U671" t="s">
        <v>4315</v>
      </c>
      <c r="V671" t="b">
        <v>0</v>
      </c>
      <c r="W671" t="s">
        <v>265</v>
      </c>
      <c r="X671">
        <v>1</v>
      </c>
      <c r="Y671" t="s">
        <v>4316</v>
      </c>
      <c r="Z671" t="s">
        <v>265</v>
      </c>
      <c r="AA671" t="s">
        <v>265</v>
      </c>
      <c r="AB671" t="s">
        <v>265</v>
      </c>
      <c r="AC671" t="s">
        <v>265</v>
      </c>
      <c r="AD671" t="s">
        <v>265</v>
      </c>
      <c r="AE671" t="s">
        <v>265</v>
      </c>
      <c r="AF671" t="s">
        <v>266</v>
      </c>
      <c r="AG671" t="s">
        <v>265</v>
      </c>
      <c r="AH671" t="s">
        <v>265</v>
      </c>
      <c r="AI671" t="s">
        <v>265</v>
      </c>
      <c r="AJ671" t="s">
        <v>265</v>
      </c>
      <c r="AL671" t="str">
        <f>IF(SUNA_AGENCY_EN[[#This Row],[relevancy_classification_english]]="Relevant","مناسب",IF(SUNA_AGENCY_EN[[#This Row],[relevancy_classification_english]]="Relevant","عَرَضِيّ",""))</f>
        <v/>
      </c>
      <c r="AN671" t="str">
        <f>IF(SUNA_AGENCY_EN[[#This Row],[sentiment_analysis_english]]="Negative","سلبي",IF(SUNA_AGENCY_EN[[#This Row],[sentiment_analysis_english]]="Neutral","حيادي",IF(SUNA_AGENCY_EN[[#This Row],[sentiment_analysis_english]]="Positive","إيجابي","")))</f>
        <v/>
      </c>
      <c r="AO671" t="str">
        <f>INDEX(TextClassificationList[],MATCH(SUNA_AGENCY_EN[[#This Row],[text_classification_arabic]],TextClassificationList[text_classification_arabic],0),1)</f>
        <v>Politics</v>
      </c>
      <c r="AP671" t="s">
        <v>174</v>
      </c>
      <c r="AQ671" t="e">
        <f>INDEX(TextClassificationList[],MATCH(SUNA_AGENCY_EN[[#This Row],[text_classification_arabic2]],TextClassificationList[text_classification_arabic],0),1)</f>
        <v>#N/A</v>
      </c>
      <c r="AS671" t="e">
        <f>INDEX(TextClassificationList[],MATCH(SUNA_AGENCY_EN[[#This Row],[text_classification_arabic3]],TextClassificationList[text_classification_arabic],0),1)</f>
        <v>#N/A</v>
      </c>
      <c r="AU671" t="e">
        <f>INDEX(TextClassificationList[],MATCH(SUNA_AGENCY_EN[[#This Row],[text_classification_arabic3]],TextClassificationList[text_classification_arabic],0),1)</f>
        <v>#N/A</v>
      </c>
      <c r="AW671" t="e">
        <f>INDEX(TextClassificationList[],MATCH(SUNA_AGENCY_EN[[#This Row],[text_classification_arabic5]],TextClassificationList[text_classification_arabic],0),1)</f>
        <v>#N/A</v>
      </c>
    </row>
    <row r="672" spans="1:49" x14ac:dyDescent="0.2">
      <c r="A672">
        <v>1.5944167835153572E+18</v>
      </c>
      <c r="B672">
        <v>1.5944167835153572E+18</v>
      </c>
      <c r="C672" t="s">
        <v>4317</v>
      </c>
      <c r="D672" s="1">
        <v>44885</v>
      </c>
      <c r="E672" s="2">
        <v>0.90692129629629625</v>
      </c>
      <c r="F672">
        <v>200</v>
      </c>
      <c r="G672">
        <v>1.4671198087391683E+18</v>
      </c>
      <c r="H672" t="s">
        <v>295</v>
      </c>
      <c r="I672" t="s">
        <v>296</v>
      </c>
      <c r="J672" t="s">
        <v>265</v>
      </c>
      <c r="K672" t="s">
        <v>4318</v>
      </c>
      <c r="L672" t="s">
        <v>272</v>
      </c>
      <c r="M672" t="s">
        <v>266</v>
      </c>
      <c r="N672" t="s">
        <v>4319</v>
      </c>
      <c r="O672" t="s">
        <v>4320</v>
      </c>
      <c r="P672">
        <v>0</v>
      </c>
      <c r="Q672">
        <v>0</v>
      </c>
      <c r="R672">
        <v>0</v>
      </c>
      <c r="S672" t="s">
        <v>266</v>
      </c>
      <c r="T672" t="s">
        <v>266</v>
      </c>
      <c r="U672" t="s">
        <v>4321</v>
      </c>
      <c r="V672" t="b">
        <v>0</v>
      </c>
      <c r="W672" t="s">
        <v>265</v>
      </c>
      <c r="X672">
        <v>1</v>
      </c>
      <c r="Y672" t="s">
        <v>4322</v>
      </c>
      <c r="Z672" t="s">
        <v>265</v>
      </c>
      <c r="AA672" t="s">
        <v>265</v>
      </c>
      <c r="AB672" t="s">
        <v>265</v>
      </c>
      <c r="AC672" t="s">
        <v>265</v>
      </c>
      <c r="AD672" t="s">
        <v>265</v>
      </c>
      <c r="AE672" t="s">
        <v>265</v>
      </c>
      <c r="AF672" t="s">
        <v>266</v>
      </c>
      <c r="AG672" t="s">
        <v>265</v>
      </c>
      <c r="AH672" t="s">
        <v>265</v>
      </c>
      <c r="AI672" t="s">
        <v>265</v>
      </c>
      <c r="AJ672" t="s">
        <v>265</v>
      </c>
      <c r="AL672" t="str">
        <f>IF(SUNA_AGENCY_EN[[#This Row],[relevancy_classification_english]]="Relevant","مناسب",IF(SUNA_AGENCY_EN[[#This Row],[relevancy_classification_english]]="Relevant","عَرَضِيّ",""))</f>
        <v/>
      </c>
      <c r="AN672" t="str">
        <f>IF(SUNA_AGENCY_EN[[#This Row],[sentiment_analysis_english]]="Negative","سلبي",IF(SUNA_AGENCY_EN[[#This Row],[sentiment_analysis_english]]="Neutral","حيادي",IF(SUNA_AGENCY_EN[[#This Row],[sentiment_analysis_english]]="Positive","إيجابي","")))</f>
        <v/>
      </c>
      <c r="AO672" t="str">
        <f>INDEX(TextClassificationList[],MATCH(SUNA_AGENCY_EN[[#This Row],[text_classification_arabic]],TextClassificationList[text_classification_arabic],0),1)</f>
        <v>Politics</v>
      </c>
      <c r="AP672" t="s">
        <v>174</v>
      </c>
      <c r="AQ672" t="e">
        <f>INDEX(TextClassificationList[],MATCH(SUNA_AGENCY_EN[[#This Row],[text_classification_arabic2]],TextClassificationList[text_classification_arabic],0),1)</f>
        <v>#N/A</v>
      </c>
      <c r="AS672" t="e">
        <f>INDEX(TextClassificationList[],MATCH(SUNA_AGENCY_EN[[#This Row],[text_classification_arabic3]],TextClassificationList[text_classification_arabic],0),1)</f>
        <v>#N/A</v>
      </c>
      <c r="AU672" t="e">
        <f>INDEX(TextClassificationList[],MATCH(SUNA_AGENCY_EN[[#This Row],[text_classification_arabic3]],TextClassificationList[text_classification_arabic],0),1)</f>
        <v>#N/A</v>
      </c>
      <c r="AW672" t="e">
        <f>INDEX(TextClassificationList[],MATCH(SUNA_AGENCY_EN[[#This Row],[text_classification_arabic5]],TextClassificationList[text_classification_arabic],0),1)</f>
        <v>#N/A</v>
      </c>
    </row>
    <row r="673" spans="1:49" x14ac:dyDescent="0.2">
      <c r="A673">
        <v>1.5944119340568781E+18</v>
      </c>
      <c r="B673">
        <v>1.5944119340568781E+18</v>
      </c>
      <c r="C673" t="s">
        <v>4323</v>
      </c>
      <c r="D673" s="1">
        <v>44885</v>
      </c>
      <c r="E673" s="2">
        <v>0.89354166666666668</v>
      </c>
      <c r="F673">
        <v>200</v>
      </c>
      <c r="G673">
        <v>1.4671198087391683E+18</v>
      </c>
      <c r="H673" t="s">
        <v>295</v>
      </c>
      <c r="I673" t="s">
        <v>296</v>
      </c>
      <c r="J673" t="s">
        <v>265</v>
      </c>
      <c r="K673" t="s">
        <v>4324</v>
      </c>
      <c r="L673" t="s">
        <v>272</v>
      </c>
      <c r="M673" t="s">
        <v>266</v>
      </c>
      <c r="N673" t="s">
        <v>4325</v>
      </c>
      <c r="O673" t="s">
        <v>4326</v>
      </c>
      <c r="P673">
        <v>0</v>
      </c>
      <c r="Q673">
        <v>0</v>
      </c>
      <c r="R673">
        <v>0</v>
      </c>
      <c r="S673" t="s">
        <v>266</v>
      </c>
      <c r="T673" t="s">
        <v>266</v>
      </c>
      <c r="U673" t="s">
        <v>4327</v>
      </c>
      <c r="V673" t="b">
        <v>0</v>
      </c>
      <c r="W673" t="s">
        <v>265</v>
      </c>
      <c r="X673">
        <v>1</v>
      </c>
      <c r="Y673" t="s">
        <v>4328</v>
      </c>
      <c r="Z673" t="s">
        <v>265</v>
      </c>
      <c r="AA673" t="s">
        <v>265</v>
      </c>
      <c r="AB673" t="s">
        <v>265</v>
      </c>
      <c r="AC673" t="s">
        <v>265</v>
      </c>
      <c r="AD673" t="s">
        <v>265</v>
      </c>
      <c r="AE673" t="s">
        <v>265</v>
      </c>
      <c r="AF673" t="s">
        <v>266</v>
      </c>
      <c r="AG673" t="s">
        <v>265</v>
      </c>
      <c r="AH673" t="s">
        <v>265</v>
      </c>
      <c r="AI673" t="s">
        <v>265</v>
      </c>
      <c r="AJ673" t="s">
        <v>265</v>
      </c>
      <c r="AL673" t="str">
        <f>IF(SUNA_AGENCY_EN[[#This Row],[relevancy_classification_english]]="Relevant","مناسب",IF(SUNA_AGENCY_EN[[#This Row],[relevancy_classification_english]]="Relevant","عَرَضِيّ",""))</f>
        <v/>
      </c>
      <c r="AN673" t="str">
        <f>IF(SUNA_AGENCY_EN[[#This Row],[sentiment_analysis_english]]="Negative","سلبي",IF(SUNA_AGENCY_EN[[#This Row],[sentiment_analysis_english]]="Neutral","حيادي",IF(SUNA_AGENCY_EN[[#This Row],[sentiment_analysis_english]]="Positive","إيجابي","")))</f>
        <v/>
      </c>
      <c r="AO673" t="str">
        <f>INDEX(TextClassificationList[],MATCH(SUNA_AGENCY_EN[[#This Row],[text_classification_arabic]],TextClassificationList[text_classification_arabic],0),1)</f>
        <v>Politics</v>
      </c>
      <c r="AP673" t="s">
        <v>174</v>
      </c>
      <c r="AQ673" t="e">
        <f>INDEX(TextClassificationList[],MATCH(SUNA_AGENCY_EN[[#This Row],[text_classification_arabic2]],TextClassificationList[text_classification_arabic],0),1)</f>
        <v>#N/A</v>
      </c>
      <c r="AS673" t="e">
        <f>INDEX(TextClassificationList[],MATCH(SUNA_AGENCY_EN[[#This Row],[text_classification_arabic3]],TextClassificationList[text_classification_arabic],0),1)</f>
        <v>#N/A</v>
      </c>
      <c r="AU673" t="e">
        <f>INDEX(TextClassificationList[],MATCH(SUNA_AGENCY_EN[[#This Row],[text_classification_arabic3]],TextClassificationList[text_classification_arabic],0),1)</f>
        <v>#N/A</v>
      </c>
      <c r="AW673" t="e">
        <f>INDEX(TextClassificationList[],MATCH(SUNA_AGENCY_EN[[#This Row],[text_classification_arabic5]],TextClassificationList[text_classification_arabic],0),1)</f>
        <v>#N/A</v>
      </c>
    </row>
    <row r="674" spans="1:49" x14ac:dyDescent="0.2">
      <c r="A674">
        <v>1.5944107197637427E+18</v>
      </c>
      <c r="B674">
        <v>1.5944107197637427E+18</v>
      </c>
      <c r="C674" t="s">
        <v>4329</v>
      </c>
      <c r="D674" s="1">
        <v>44885</v>
      </c>
      <c r="E674" s="2">
        <v>0.89018518518518519</v>
      </c>
      <c r="F674">
        <v>200</v>
      </c>
      <c r="G674">
        <v>1.4671198087391683E+18</v>
      </c>
      <c r="H674" t="s">
        <v>295</v>
      </c>
      <c r="I674" t="s">
        <v>296</v>
      </c>
      <c r="J674" t="s">
        <v>265</v>
      </c>
      <c r="K674" t="s">
        <v>4330</v>
      </c>
      <c r="L674" t="s">
        <v>272</v>
      </c>
      <c r="M674" t="s">
        <v>266</v>
      </c>
      <c r="N674" t="s">
        <v>4331</v>
      </c>
      <c r="O674" t="s">
        <v>4332</v>
      </c>
      <c r="P674">
        <v>0</v>
      </c>
      <c r="Q674">
        <v>0</v>
      </c>
      <c r="R674">
        <v>1</v>
      </c>
      <c r="S674" t="s">
        <v>266</v>
      </c>
      <c r="T674" t="s">
        <v>266</v>
      </c>
      <c r="U674" t="s">
        <v>4333</v>
      </c>
      <c r="V674" t="b">
        <v>0</v>
      </c>
      <c r="W674" t="s">
        <v>265</v>
      </c>
      <c r="X674">
        <v>1</v>
      </c>
      <c r="Y674" t="s">
        <v>4334</v>
      </c>
      <c r="Z674" t="s">
        <v>265</v>
      </c>
      <c r="AA674" t="s">
        <v>265</v>
      </c>
      <c r="AB674" t="s">
        <v>265</v>
      </c>
      <c r="AC674" t="s">
        <v>265</v>
      </c>
      <c r="AD674" t="s">
        <v>265</v>
      </c>
      <c r="AE674" t="s">
        <v>265</v>
      </c>
      <c r="AF674" t="s">
        <v>266</v>
      </c>
      <c r="AG674" t="s">
        <v>265</v>
      </c>
      <c r="AH674" t="s">
        <v>265</v>
      </c>
      <c r="AI674" t="s">
        <v>265</v>
      </c>
      <c r="AJ674" t="s">
        <v>265</v>
      </c>
      <c r="AL674" t="str">
        <f>IF(SUNA_AGENCY_EN[[#This Row],[relevancy_classification_english]]="Relevant","مناسب",IF(SUNA_AGENCY_EN[[#This Row],[relevancy_classification_english]]="Relevant","عَرَضِيّ",""))</f>
        <v/>
      </c>
      <c r="AN674" t="str">
        <f>IF(SUNA_AGENCY_EN[[#This Row],[sentiment_analysis_english]]="Negative","سلبي",IF(SUNA_AGENCY_EN[[#This Row],[sentiment_analysis_english]]="Neutral","حيادي",IF(SUNA_AGENCY_EN[[#This Row],[sentiment_analysis_english]]="Positive","إيجابي","")))</f>
        <v/>
      </c>
      <c r="AO674" t="str">
        <f>INDEX(TextClassificationList[],MATCH(SUNA_AGENCY_EN[[#This Row],[text_classification_arabic]],TextClassificationList[text_classification_arabic],0),1)</f>
        <v>Politics</v>
      </c>
      <c r="AP674" t="s">
        <v>174</v>
      </c>
      <c r="AQ674" t="e">
        <f>INDEX(TextClassificationList[],MATCH(SUNA_AGENCY_EN[[#This Row],[text_classification_arabic2]],TextClassificationList[text_classification_arabic],0),1)</f>
        <v>#N/A</v>
      </c>
      <c r="AS674" t="e">
        <f>INDEX(TextClassificationList[],MATCH(SUNA_AGENCY_EN[[#This Row],[text_classification_arabic3]],TextClassificationList[text_classification_arabic],0),1)</f>
        <v>#N/A</v>
      </c>
      <c r="AU674" t="e">
        <f>INDEX(TextClassificationList[],MATCH(SUNA_AGENCY_EN[[#This Row],[text_classification_arabic3]],TextClassificationList[text_classification_arabic],0),1)</f>
        <v>#N/A</v>
      </c>
      <c r="AW674" t="e">
        <f>INDEX(TextClassificationList[],MATCH(SUNA_AGENCY_EN[[#This Row],[text_classification_arabic5]],TextClassificationList[text_classification_arabic],0),1)</f>
        <v>#N/A</v>
      </c>
    </row>
    <row r="675" spans="1:49" x14ac:dyDescent="0.2">
      <c r="A675">
        <v>1.594409374524801E+18</v>
      </c>
      <c r="B675">
        <v>1.594409374524801E+18</v>
      </c>
      <c r="C675" t="s">
        <v>4335</v>
      </c>
      <c r="D675" s="1">
        <v>44885</v>
      </c>
      <c r="E675" s="2">
        <v>0.88648148148148154</v>
      </c>
      <c r="F675">
        <v>200</v>
      </c>
      <c r="G675">
        <v>1.4671198087391683E+18</v>
      </c>
      <c r="H675" t="s">
        <v>295</v>
      </c>
      <c r="I675" t="s">
        <v>296</v>
      </c>
      <c r="J675" t="s">
        <v>265</v>
      </c>
      <c r="K675" t="s">
        <v>4336</v>
      </c>
      <c r="L675" t="s">
        <v>272</v>
      </c>
      <c r="M675" t="s">
        <v>266</v>
      </c>
      <c r="N675" t="s">
        <v>4337</v>
      </c>
      <c r="O675" t="s">
        <v>4338</v>
      </c>
      <c r="P675">
        <v>0</v>
      </c>
      <c r="Q675">
        <v>0</v>
      </c>
      <c r="R675">
        <v>0</v>
      </c>
      <c r="S675" t="s">
        <v>266</v>
      </c>
      <c r="T675" t="s">
        <v>266</v>
      </c>
      <c r="U675" t="s">
        <v>4339</v>
      </c>
      <c r="V675" t="b">
        <v>0</v>
      </c>
      <c r="W675" t="s">
        <v>265</v>
      </c>
      <c r="X675">
        <v>1</v>
      </c>
      <c r="Y675" t="s">
        <v>4340</v>
      </c>
      <c r="Z675" t="s">
        <v>265</v>
      </c>
      <c r="AA675" t="s">
        <v>265</v>
      </c>
      <c r="AB675" t="s">
        <v>265</v>
      </c>
      <c r="AC675" t="s">
        <v>265</v>
      </c>
      <c r="AD675" t="s">
        <v>265</v>
      </c>
      <c r="AE675" t="s">
        <v>265</v>
      </c>
      <c r="AF675" t="s">
        <v>266</v>
      </c>
      <c r="AG675" t="s">
        <v>265</v>
      </c>
      <c r="AH675" t="s">
        <v>265</v>
      </c>
      <c r="AI675" t="s">
        <v>265</v>
      </c>
      <c r="AJ675" t="s">
        <v>265</v>
      </c>
      <c r="AL675" t="str">
        <f>IF(SUNA_AGENCY_EN[[#This Row],[relevancy_classification_english]]="Relevant","مناسب",IF(SUNA_AGENCY_EN[[#This Row],[relevancy_classification_english]]="Relevant","عَرَضِيّ",""))</f>
        <v/>
      </c>
      <c r="AN675" t="str">
        <f>IF(SUNA_AGENCY_EN[[#This Row],[sentiment_analysis_english]]="Negative","سلبي",IF(SUNA_AGENCY_EN[[#This Row],[sentiment_analysis_english]]="Neutral","حيادي",IF(SUNA_AGENCY_EN[[#This Row],[sentiment_analysis_english]]="Positive","إيجابي","")))</f>
        <v/>
      </c>
      <c r="AO675" t="str">
        <f>INDEX(TextClassificationList[],MATCH(SUNA_AGENCY_EN[[#This Row],[text_classification_arabic]],TextClassificationList[text_classification_arabic],0),1)</f>
        <v>Politics</v>
      </c>
      <c r="AP675" t="s">
        <v>174</v>
      </c>
      <c r="AQ675" t="e">
        <f>INDEX(TextClassificationList[],MATCH(SUNA_AGENCY_EN[[#This Row],[text_classification_arabic2]],TextClassificationList[text_classification_arabic],0),1)</f>
        <v>#N/A</v>
      </c>
      <c r="AS675" t="e">
        <f>INDEX(TextClassificationList[],MATCH(SUNA_AGENCY_EN[[#This Row],[text_classification_arabic3]],TextClassificationList[text_classification_arabic],0),1)</f>
        <v>#N/A</v>
      </c>
      <c r="AU675" t="e">
        <f>INDEX(TextClassificationList[],MATCH(SUNA_AGENCY_EN[[#This Row],[text_classification_arabic3]],TextClassificationList[text_classification_arabic],0),1)</f>
        <v>#N/A</v>
      </c>
      <c r="AW675" t="e">
        <f>INDEX(TextClassificationList[],MATCH(SUNA_AGENCY_EN[[#This Row],[text_classification_arabic5]],TextClassificationList[text_classification_arabic],0),1)</f>
        <v>#N/A</v>
      </c>
    </row>
    <row r="676" spans="1:49" x14ac:dyDescent="0.2">
      <c r="A676">
        <v>1.5944085465901507E+18</v>
      </c>
      <c r="B676">
        <v>1.5944085465901507E+18</v>
      </c>
      <c r="C676" t="s">
        <v>4341</v>
      </c>
      <c r="D676" s="1">
        <v>44885</v>
      </c>
      <c r="E676" s="2">
        <v>0.88418981481481485</v>
      </c>
      <c r="F676">
        <v>200</v>
      </c>
      <c r="G676">
        <v>1.4671198087391683E+18</v>
      </c>
      <c r="H676" t="s">
        <v>295</v>
      </c>
      <c r="I676" t="s">
        <v>296</v>
      </c>
      <c r="J676" t="s">
        <v>265</v>
      </c>
      <c r="K676" t="s">
        <v>4342</v>
      </c>
      <c r="L676" t="s">
        <v>272</v>
      </c>
      <c r="M676" t="s">
        <v>266</v>
      </c>
      <c r="N676" t="s">
        <v>4343</v>
      </c>
      <c r="O676" t="s">
        <v>4344</v>
      </c>
      <c r="P676">
        <v>0</v>
      </c>
      <c r="Q676">
        <v>0</v>
      </c>
      <c r="R676">
        <v>0</v>
      </c>
      <c r="S676" t="s">
        <v>266</v>
      </c>
      <c r="T676" t="s">
        <v>266</v>
      </c>
      <c r="U676" t="s">
        <v>4345</v>
      </c>
      <c r="V676" t="b">
        <v>0</v>
      </c>
      <c r="W676" t="s">
        <v>265</v>
      </c>
      <c r="X676">
        <v>1</v>
      </c>
      <c r="Y676" t="s">
        <v>4346</v>
      </c>
      <c r="Z676" t="s">
        <v>265</v>
      </c>
      <c r="AA676" t="s">
        <v>265</v>
      </c>
      <c r="AB676" t="s">
        <v>265</v>
      </c>
      <c r="AC676" t="s">
        <v>265</v>
      </c>
      <c r="AD676" t="s">
        <v>265</v>
      </c>
      <c r="AE676" t="s">
        <v>265</v>
      </c>
      <c r="AF676" t="s">
        <v>266</v>
      </c>
      <c r="AG676" t="s">
        <v>265</v>
      </c>
      <c r="AH676" t="s">
        <v>265</v>
      </c>
      <c r="AI676" t="s">
        <v>265</v>
      </c>
      <c r="AJ676" t="s">
        <v>265</v>
      </c>
      <c r="AL676" t="str">
        <f>IF(SUNA_AGENCY_EN[[#This Row],[relevancy_classification_english]]="Relevant","مناسب",IF(SUNA_AGENCY_EN[[#This Row],[relevancy_classification_english]]="Relevant","عَرَضِيّ",""))</f>
        <v/>
      </c>
      <c r="AN676" t="str">
        <f>IF(SUNA_AGENCY_EN[[#This Row],[sentiment_analysis_english]]="Negative","سلبي",IF(SUNA_AGENCY_EN[[#This Row],[sentiment_analysis_english]]="Neutral","حيادي",IF(SUNA_AGENCY_EN[[#This Row],[sentiment_analysis_english]]="Positive","إيجابي","")))</f>
        <v/>
      </c>
      <c r="AO676" t="str">
        <f>INDEX(TextClassificationList[],MATCH(SUNA_AGENCY_EN[[#This Row],[text_classification_arabic]],TextClassificationList[text_classification_arabic],0),1)</f>
        <v>Politics</v>
      </c>
      <c r="AP676" t="s">
        <v>174</v>
      </c>
      <c r="AQ676" t="e">
        <f>INDEX(TextClassificationList[],MATCH(SUNA_AGENCY_EN[[#This Row],[text_classification_arabic2]],TextClassificationList[text_classification_arabic],0),1)</f>
        <v>#N/A</v>
      </c>
      <c r="AS676" t="e">
        <f>INDEX(TextClassificationList[],MATCH(SUNA_AGENCY_EN[[#This Row],[text_classification_arabic3]],TextClassificationList[text_classification_arabic],0),1)</f>
        <v>#N/A</v>
      </c>
      <c r="AU676" t="e">
        <f>INDEX(TextClassificationList[],MATCH(SUNA_AGENCY_EN[[#This Row],[text_classification_arabic3]],TextClassificationList[text_classification_arabic],0),1)</f>
        <v>#N/A</v>
      </c>
      <c r="AW676" t="e">
        <f>INDEX(TextClassificationList[],MATCH(SUNA_AGENCY_EN[[#This Row],[text_classification_arabic5]],TextClassificationList[text_classification_arabic],0),1)</f>
        <v>#N/A</v>
      </c>
    </row>
    <row r="677" spans="1:49" x14ac:dyDescent="0.2">
      <c r="A677">
        <v>1.5944061172532552E+18</v>
      </c>
      <c r="B677">
        <v>1.5944061172532552E+18</v>
      </c>
      <c r="C677" t="s">
        <v>4347</v>
      </c>
      <c r="D677" s="1">
        <v>44885</v>
      </c>
      <c r="E677" s="2">
        <v>0.87748842592592591</v>
      </c>
      <c r="F677">
        <v>200</v>
      </c>
      <c r="G677">
        <v>1.4671198087391683E+18</v>
      </c>
      <c r="H677" t="s">
        <v>295</v>
      </c>
      <c r="I677" t="s">
        <v>296</v>
      </c>
      <c r="J677" t="s">
        <v>265</v>
      </c>
      <c r="K677" t="s">
        <v>4348</v>
      </c>
      <c r="L677" t="s">
        <v>272</v>
      </c>
      <c r="M677" t="s">
        <v>266</v>
      </c>
      <c r="N677" t="s">
        <v>4349</v>
      </c>
      <c r="O677" t="s">
        <v>4350</v>
      </c>
      <c r="P677">
        <v>0</v>
      </c>
      <c r="Q677">
        <v>0</v>
      </c>
      <c r="R677">
        <v>1</v>
      </c>
      <c r="S677" t="s">
        <v>266</v>
      </c>
      <c r="T677" t="s">
        <v>266</v>
      </c>
      <c r="U677" t="s">
        <v>4351</v>
      </c>
      <c r="V677" t="b">
        <v>0</v>
      </c>
      <c r="W677" t="s">
        <v>265</v>
      </c>
      <c r="X677">
        <v>1</v>
      </c>
      <c r="Y677" t="s">
        <v>4352</v>
      </c>
      <c r="Z677" t="s">
        <v>265</v>
      </c>
      <c r="AA677" t="s">
        <v>265</v>
      </c>
      <c r="AB677" t="s">
        <v>265</v>
      </c>
      <c r="AC677" t="s">
        <v>265</v>
      </c>
      <c r="AD677" t="s">
        <v>265</v>
      </c>
      <c r="AE677" t="s">
        <v>265</v>
      </c>
      <c r="AF677" t="s">
        <v>266</v>
      </c>
      <c r="AG677" t="s">
        <v>265</v>
      </c>
      <c r="AH677" t="s">
        <v>265</v>
      </c>
      <c r="AI677" t="s">
        <v>265</v>
      </c>
      <c r="AJ677" t="s">
        <v>265</v>
      </c>
      <c r="AL677" t="str">
        <f>IF(SUNA_AGENCY_EN[[#This Row],[relevancy_classification_english]]="Relevant","مناسب",IF(SUNA_AGENCY_EN[[#This Row],[relevancy_classification_english]]="Relevant","عَرَضِيّ",""))</f>
        <v/>
      </c>
      <c r="AN677" t="str">
        <f>IF(SUNA_AGENCY_EN[[#This Row],[sentiment_analysis_english]]="Negative","سلبي",IF(SUNA_AGENCY_EN[[#This Row],[sentiment_analysis_english]]="Neutral","حيادي",IF(SUNA_AGENCY_EN[[#This Row],[sentiment_analysis_english]]="Positive","إيجابي","")))</f>
        <v/>
      </c>
      <c r="AO677" t="str">
        <f>INDEX(TextClassificationList[],MATCH(SUNA_AGENCY_EN[[#This Row],[text_classification_arabic]],TextClassificationList[text_classification_arabic],0),1)</f>
        <v>Politics</v>
      </c>
      <c r="AP677" t="s">
        <v>174</v>
      </c>
      <c r="AQ677" t="e">
        <f>INDEX(TextClassificationList[],MATCH(SUNA_AGENCY_EN[[#This Row],[text_classification_arabic2]],TextClassificationList[text_classification_arabic],0),1)</f>
        <v>#N/A</v>
      </c>
      <c r="AS677" t="e">
        <f>INDEX(TextClassificationList[],MATCH(SUNA_AGENCY_EN[[#This Row],[text_classification_arabic3]],TextClassificationList[text_classification_arabic],0),1)</f>
        <v>#N/A</v>
      </c>
      <c r="AU677" t="e">
        <f>INDEX(TextClassificationList[],MATCH(SUNA_AGENCY_EN[[#This Row],[text_classification_arabic3]],TextClassificationList[text_classification_arabic],0),1)</f>
        <v>#N/A</v>
      </c>
      <c r="AW677" t="e">
        <f>INDEX(TextClassificationList[],MATCH(SUNA_AGENCY_EN[[#This Row],[text_classification_arabic5]],TextClassificationList[text_classification_arabic],0),1)</f>
        <v>#N/A</v>
      </c>
    </row>
    <row r="678" spans="1:49" x14ac:dyDescent="0.2">
      <c r="A678">
        <v>1.5940485420158894E+18</v>
      </c>
      <c r="B678">
        <v>1.5940485420158894E+18</v>
      </c>
      <c r="C678" t="s">
        <v>4353</v>
      </c>
      <c r="D678" s="1">
        <v>44884</v>
      </c>
      <c r="E678" s="2">
        <v>0.89077546296296295</v>
      </c>
      <c r="F678">
        <v>200</v>
      </c>
      <c r="G678">
        <v>1.4671198087391683E+18</v>
      </c>
      <c r="H678" t="s">
        <v>295</v>
      </c>
      <c r="I678" t="s">
        <v>296</v>
      </c>
      <c r="J678" t="s">
        <v>265</v>
      </c>
      <c r="K678" t="s">
        <v>4354</v>
      </c>
      <c r="L678" t="s">
        <v>272</v>
      </c>
      <c r="M678" t="s">
        <v>266</v>
      </c>
      <c r="N678" t="s">
        <v>4355</v>
      </c>
      <c r="O678" t="s">
        <v>4356</v>
      </c>
      <c r="P678">
        <v>0</v>
      </c>
      <c r="Q678">
        <v>0</v>
      </c>
      <c r="R678">
        <v>0</v>
      </c>
      <c r="S678" t="s">
        <v>266</v>
      </c>
      <c r="T678" t="s">
        <v>266</v>
      </c>
      <c r="U678" t="s">
        <v>4357</v>
      </c>
      <c r="V678" t="b">
        <v>0</v>
      </c>
      <c r="W678" t="s">
        <v>265</v>
      </c>
      <c r="X678">
        <v>1</v>
      </c>
      <c r="Y678" t="s">
        <v>4358</v>
      </c>
      <c r="Z678" t="s">
        <v>265</v>
      </c>
      <c r="AA678" t="s">
        <v>265</v>
      </c>
      <c r="AB678" t="s">
        <v>265</v>
      </c>
      <c r="AC678" t="s">
        <v>265</v>
      </c>
      <c r="AD678" t="s">
        <v>265</v>
      </c>
      <c r="AE678" t="s">
        <v>265</v>
      </c>
      <c r="AF678" t="s">
        <v>266</v>
      </c>
      <c r="AG678" t="s">
        <v>265</v>
      </c>
      <c r="AH678" t="s">
        <v>265</v>
      </c>
      <c r="AI678" t="s">
        <v>265</v>
      </c>
      <c r="AJ678" t="s">
        <v>265</v>
      </c>
      <c r="AL678" t="str">
        <f>IF(SUNA_AGENCY_EN[[#This Row],[relevancy_classification_english]]="Relevant","مناسب",IF(SUNA_AGENCY_EN[[#This Row],[relevancy_classification_english]]="Relevant","عَرَضِيّ",""))</f>
        <v/>
      </c>
      <c r="AN678" t="str">
        <f>IF(SUNA_AGENCY_EN[[#This Row],[sentiment_analysis_english]]="Negative","سلبي",IF(SUNA_AGENCY_EN[[#This Row],[sentiment_analysis_english]]="Neutral","حيادي",IF(SUNA_AGENCY_EN[[#This Row],[sentiment_analysis_english]]="Positive","إيجابي","")))</f>
        <v/>
      </c>
      <c r="AO678" t="str">
        <f>INDEX(TextClassificationList[],MATCH(SUNA_AGENCY_EN[[#This Row],[text_classification_arabic]],TextClassificationList[text_classification_arabic],0),1)</f>
        <v>Politics</v>
      </c>
      <c r="AP678" t="s">
        <v>174</v>
      </c>
      <c r="AQ678" t="e">
        <f>INDEX(TextClassificationList[],MATCH(SUNA_AGENCY_EN[[#This Row],[text_classification_arabic2]],TextClassificationList[text_classification_arabic],0),1)</f>
        <v>#N/A</v>
      </c>
      <c r="AS678" t="e">
        <f>INDEX(TextClassificationList[],MATCH(SUNA_AGENCY_EN[[#This Row],[text_classification_arabic3]],TextClassificationList[text_classification_arabic],0),1)</f>
        <v>#N/A</v>
      </c>
      <c r="AU678" t="e">
        <f>INDEX(TextClassificationList[],MATCH(SUNA_AGENCY_EN[[#This Row],[text_classification_arabic3]],TextClassificationList[text_classification_arabic],0),1)</f>
        <v>#N/A</v>
      </c>
      <c r="AW678" t="e">
        <f>INDEX(TextClassificationList[],MATCH(SUNA_AGENCY_EN[[#This Row],[text_classification_arabic5]],TextClassificationList[text_classification_arabic],0),1)</f>
        <v>#N/A</v>
      </c>
    </row>
    <row r="679" spans="1:49" x14ac:dyDescent="0.2">
      <c r="A679">
        <v>1.5940471923434947E+18</v>
      </c>
      <c r="B679">
        <v>1.5940471923434947E+18</v>
      </c>
      <c r="C679" t="s">
        <v>4359</v>
      </c>
      <c r="D679" s="1">
        <v>44884</v>
      </c>
      <c r="E679" s="2">
        <v>0.88704861111111111</v>
      </c>
      <c r="F679">
        <v>200</v>
      </c>
      <c r="G679">
        <v>1.4671198087391683E+18</v>
      </c>
      <c r="H679" t="s">
        <v>295</v>
      </c>
      <c r="I679" t="s">
        <v>296</v>
      </c>
      <c r="J679" t="s">
        <v>265</v>
      </c>
      <c r="K679" t="s">
        <v>4360</v>
      </c>
      <c r="L679" t="s">
        <v>272</v>
      </c>
      <c r="M679" t="s">
        <v>266</v>
      </c>
      <c r="N679" t="s">
        <v>4361</v>
      </c>
      <c r="O679" t="s">
        <v>4362</v>
      </c>
      <c r="P679">
        <v>0</v>
      </c>
      <c r="Q679">
        <v>0</v>
      </c>
      <c r="R679">
        <v>0</v>
      </c>
      <c r="S679" t="s">
        <v>266</v>
      </c>
      <c r="T679" t="s">
        <v>266</v>
      </c>
      <c r="U679" t="s">
        <v>4363</v>
      </c>
      <c r="V679" t="b">
        <v>0</v>
      </c>
      <c r="W679" t="s">
        <v>265</v>
      </c>
      <c r="X679">
        <v>1</v>
      </c>
      <c r="Y679" t="s">
        <v>4364</v>
      </c>
      <c r="Z679" t="s">
        <v>265</v>
      </c>
      <c r="AA679" t="s">
        <v>265</v>
      </c>
      <c r="AB679" t="s">
        <v>265</v>
      </c>
      <c r="AC679" t="s">
        <v>265</v>
      </c>
      <c r="AD679" t="s">
        <v>265</v>
      </c>
      <c r="AE679" t="s">
        <v>265</v>
      </c>
      <c r="AF679" t="s">
        <v>266</v>
      </c>
      <c r="AG679" t="s">
        <v>265</v>
      </c>
      <c r="AH679" t="s">
        <v>265</v>
      </c>
      <c r="AI679" t="s">
        <v>265</v>
      </c>
      <c r="AJ679" t="s">
        <v>265</v>
      </c>
      <c r="AL679" t="str">
        <f>IF(SUNA_AGENCY_EN[[#This Row],[relevancy_classification_english]]="Relevant","مناسب",IF(SUNA_AGENCY_EN[[#This Row],[relevancy_classification_english]]="Relevant","عَرَضِيّ",""))</f>
        <v/>
      </c>
      <c r="AN679" t="str">
        <f>IF(SUNA_AGENCY_EN[[#This Row],[sentiment_analysis_english]]="Negative","سلبي",IF(SUNA_AGENCY_EN[[#This Row],[sentiment_analysis_english]]="Neutral","حيادي",IF(SUNA_AGENCY_EN[[#This Row],[sentiment_analysis_english]]="Positive","إيجابي","")))</f>
        <v/>
      </c>
      <c r="AO679" t="str">
        <f>INDEX(TextClassificationList[],MATCH(SUNA_AGENCY_EN[[#This Row],[text_classification_arabic]],TextClassificationList[text_classification_arabic],0),1)</f>
        <v>Politics</v>
      </c>
      <c r="AP679" t="s">
        <v>174</v>
      </c>
      <c r="AQ679" t="e">
        <f>INDEX(TextClassificationList[],MATCH(SUNA_AGENCY_EN[[#This Row],[text_classification_arabic2]],TextClassificationList[text_classification_arabic],0),1)</f>
        <v>#N/A</v>
      </c>
      <c r="AS679" t="e">
        <f>INDEX(TextClassificationList[],MATCH(SUNA_AGENCY_EN[[#This Row],[text_classification_arabic3]],TextClassificationList[text_classification_arabic],0),1)</f>
        <v>#N/A</v>
      </c>
      <c r="AU679" t="e">
        <f>INDEX(TextClassificationList[],MATCH(SUNA_AGENCY_EN[[#This Row],[text_classification_arabic3]],TextClassificationList[text_classification_arabic],0),1)</f>
        <v>#N/A</v>
      </c>
      <c r="AW679" t="e">
        <f>INDEX(TextClassificationList[],MATCH(SUNA_AGENCY_EN[[#This Row],[text_classification_arabic5]],TextClassificationList[text_classification_arabic],0),1)</f>
        <v>#N/A</v>
      </c>
    </row>
    <row r="680" spans="1:49" x14ac:dyDescent="0.2">
      <c r="A680">
        <v>1.5940447452608799E+18</v>
      </c>
      <c r="B680">
        <v>1.5940447452608799E+18</v>
      </c>
      <c r="C680" t="s">
        <v>4365</v>
      </c>
      <c r="D680" s="1">
        <v>44884</v>
      </c>
      <c r="E680" s="2">
        <v>0.88028935185185186</v>
      </c>
      <c r="F680">
        <v>200</v>
      </c>
      <c r="G680">
        <v>1.4671198087391683E+18</v>
      </c>
      <c r="H680" t="s">
        <v>295</v>
      </c>
      <c r="I680" t="s">
        <v>296</v>
      </c>
      <c r="J680" t="s">
        <v>265</v>
      </c>
      <c r="K680" t="s">
        <v>4366</v>
      </c>
      <c r="L680" t="s">
        <v>272</v>
      </c>
      <c r="M680" t="s">
        <v>266</v>
      </c>
      <c r="N680" t="s">
        <v>4367</v>
      </c>
      <c r="O680" t="s">
        <v>4368</v>
      </c>
      <c r="P680">
        <v>0</v>
      </c>
      <c r="Q680">
        <v>0</v>
      </c>
      <c r="R680">
        <v>0</v>
      </c>
      <c r="S680" t="s">
        <v>266</v>
      </c>
      <c r="T680" t="s">
        <v>266</v>
      </c>
      <c r="U680" t="s">
        <v>4369</v>
      </c>
      <c r="V680" t="b">
        <v>0</v>
      </c>
      <c r="W680" t="s">
        <v>265</v>
      </c>
      <c r="X680">
        <v>1</v>
      </c>
      <c r="Y680" t="s">
        <v>4370</v>
      </c>
      <c r="Z680" t="s">
        <v>265</v>
      </c>
      <c r="AA680" t="s">
        <v>265</v>
      </c>
      <c r="AB680" t="s">
        <v>265</v>
      </c>
      <c r="AC680" t="s">
        <v>265</v>
      </c>
      <c r="AD680" t="s">
        <v>265</v>
      </c>
      <c r="AE680" t="s">
        <v>265</v>
      </c>
      <c r="AF680" t="s">
        <v>266</v>
      </c>
      <c r="AG680" t="s">
        <v>265</v>
      </c>
      <c r="AH680" t="s">
        <v>265</v>
      </c>
      <c r="AI680" t="s">
        <v>265</v>
      </c>
      <c r="AJ680" t="s">
        <v>265</v>
      </c>
      <c r="AL680" t="str">
        <f>IF(SUNA_AGENCY_EN[[#This Row],[relevancy_classification_english]]="Relevant","مناسب",IF(SUNA_AGENCY_EN[[#This Row],[relevancy_classification_english]]="Relevant","عَرَضِيّ",""))</f>
        <v/>
      </c>
      <c r="AN680" t="str">
        <f>IF(SUNA_AGENCY_EN[[#This Row],[sentiment_analysis_english]]="Negative","سلبي",IF(SUNA_AGENCY_EN[[#This Row],[sentiment_analysis_english]]="Neutral","حيادي",IF(SUNA_AGENCY_EN[[#This Row],[sentiment_analysis_english]]="Positive","إيجابي","")))</f>
        <v/>
      </c>
      <c r="AO680" t="str">
        <f>INDEX(TextClassificationList[],MATCH(SUNA_AGENCY_EN[[#This Row],[text_classification_arabic]],TextClassificationList[text_classification_arabic],0),1)</f>
        <v>Politics</v>
      </c>
      <c r="AP680" t="s">
        <v>174</v>
      </c>
      <c r="AQ680" t="e">
        <f>INDEX(TextClassificationList[],MATCH(SUNA_AGENCY_EN[[#This Row],[text_classification_arabic2]],TextClassificationList[text_classification_arabic],0),1)</f>
        <v>#N/A</v>
      </c>
      <c r="AS680" t="e">
        <f>INDEX(TextClassificationList[],MATCH(SUNA_AGENCY_EN[[#This Row],[text_classification_arabic3]],TextClassificationList[text_classification_arabic],0),1)</f>
        <v>#N/A</v>
      </c>
      <c r="AU680" t="e">
        <f>INDEX(TextClassificationList[],MATCH(SUNA_AGENCY_EN[[#This Row],[text_classification_arabic3]],TextClassificationList[text_classification_arabic],0),1)</f>
        <v>#N/A</v>
      </c>
      <c r="AW680" t="e">
        <f>INDEX(TextClassificationList[],MATCH(SUNA_AGENCY_EN[[#This Row],[text_classification_arabic5]],TextClassificationList[text_classification_arabic],0),1)</f>
        <v>#N/A</v>
      </c>
    </row>
    <row r="681" spans="1:49" x14ac:dyDescent="0.2">
      <c r="A681">
        <v>1.594043485564203E+18</v>
      </c>
      <c r="B681">
        <v>1.594043485564203E+18</v>
      </c>
      <c r="C681" t="s">
        <v>4371</v>
      </c>
      <c r="D681" s="1">
        <v>44884</v>
      </c>
      <c r="E681" s="2">
        <v>0.87681712962962965</v>
      </c>
      <c r="F681">
        <v>200</v>
      </c>
      <c r="G681">
        <v>1.4671198087391683E+18</v>
      </c>
      <c r="H681" t="s">
        <v>295</v>
      </c>
      <c r="I681" t="s">
        <v>296</v>
      </c>
      <c r="J681" t="s">
        <v>265</v>
      </c>
      <c r="K681" t="s">
        <v>4372</v>
      </c>
      <c r="L681" t="s">
        <v>272</v>
      </c>
      <c r="M681" t="s">
        <v>266</v>
      </c>
      <c r="N681" t="s">
        <v>4373</v>
      </c>
      <c r="O681" t="s">
        <v>4374</v>
      </c>
      <c r="P681">
        <v>0</v>
      </c>
      <c r="Q681">
        <v>0</v>
      </c>
      <c r="R681">
        <v>0</v>
      </c>
      <c r="S681" t="s">
        <v>266</v>
      </c>
      <c r="T681" t="s">
        <v>266</v>
      </c>
      <c r="U681" t="s">
        <v>4375</v>
      </c>
      <c r="V681" t="b">
        <v>0</v>
      </c>
      <c r="W681" t="s">
        <v>265</v>
      </c>
      <c r="X681">
        <v>1</v>
      </c>
      <c r="Y681" t="s">
        <v>4376</v>
      </c>
      <c r="Z681" t="s">
        <v>265</v>
      </c>
      <c r="AA681" t="s">
        <v>265</v>
      </c>
      <c r="AB681" t="s">
        <v>265</v>
      </c>
      <c r="AC681" t="s">
        <v>265</v>
      </c>
      <c r="AD681" t="s">
        <v>265</v>
      </c>
      <c r="AE681" t="s">
        <v>265</v>
      </c>
      <c r="AF681" t="s">
        <v>266</v>
      </c>
      <c r="AG681" t="s">
        <v>265</v>
      </c>
      <c r="AH681" t="s">
        <v>265</v>
      </c>
      <c r="AI681" t="s">
        <v>265</v>
      </c>
      <c r="AJ681" t="s">
        <v>265</v>
      </c>
      <c r="AL681" t="str">
        <f>IF(SUNA_AGENCY_EN[[#This Row],[relevancy_classification_english]]="Relevant","مناسب",IF(SUNA_AGENCY_EN[[#This Row],[relevancy_classification_english]]="Relevant","عَرَضِيّ",""))</f>
        <v/>
      </c>
      <c r="AN681" t="str">
        <f>IF(SUNA_AGENCY_EN[[#This Row],[sentiment_analysis_english]]="Negative","سلبي",IF(SUNA_AGENCY_EN[[#This Row],[sentiment_analysis_english]]="Neutral","حيادي",IF(SUNA_AGENCY_EN[[#This Row],[sentiment_analysis_english]]="Positive","إيجابي","")))</f>
        <v/>
      </c>
      <c r="AO681" t="str">
        <f>INDEX(TextClassificationList[],MATCH(SUNA_AGENCY_EN[[#This Row],[text_classification_arabic]],TextClassificationList[text_classification_arabic],0),1)</f>
        <v>Politics</v>
      </c>
      <c r="AP681" t="s">
        <v>174</v>
      </c>
      <c r="AQ681" t="e">
        <f>INDEX(TextClassificationList[],MATCH(SUNA_AGENCY_EN[[#This Row],[text_classification_arabic2]],TextClassificationList[text_classification_arabic],0),1)</f>
        <v>#N/A</v>
      </c>
      <c r="AS681" t="e">
        <f>INDEX(TextClassificationList[],MATCH(SUNA_AGENCY_EN[[#This Row],[text_classification_arabic3]],TextClassificationList[text_classification_arabic],0),1)</f>
        <v>#N/A</v>
      </c>
      <c r="AU681" t="e">
        <f>INDEX(TextClassificationList[],MATCH(SUNA_AGENCY_EN[[#This Row],[text_classification_arabic3]],TextClassificationList[text_classification_arabic],0),1)</f>
        <v>#N/A</v>
      </c>
      <c r="AW681" t="e">
        <f>INDEX(TextClassificationList[],MATCH(SUNA_AGENCY_EN[[#This Row],[text_classification_arabic5]],TextClassificationList[text_classification_arabic],0),1)</f>
        <v>#N/A</v>
      </c>
    </row>
    <row r="682" spans="1:49" x14ac:dyDescent="0.2">
      <c r="A682">
        <v>1.5940420471320576E+18</v>
      </c>
      <c r="B682">
        <v>1.5940420471320576E+18</v>
      </c>
      <c r="C682" t="s">
        <v>4377</v>
      </c>
      <c r="D682" s="1">
        <v>44884</v>
      </c>
      <c r="E682" s="2">
        <v>0.87284722222222222</v>
      </c>
      <c r="F682">
        <v>200</v>
      </c>
      <c r="G682">
        <v>1.4671198087391683E+18</v>
      </c>
      <c r="H682" t="s">
        <v>295</v>
      </c>
      <c r="I682" t="s">
        <v>296</v>
      </c>
      <c r="J682" t="s">
        <v>265</v>
      </c>
      <c r="K682" t="s">
        <v>4378</v>
      </c>
      <c r="L682" t="s">
        <v>272</v>
      </c>
      <c r="M682" t="s">
        <v>266</v>
      </c>
      <c r="N682" t="s">
        <v>4379</v>
      </c>
      <c r="O682" t="s">
        <v>4380</v>
      </c>
      <c r="P682">
        <v>0</v>
      </c>
      <c r="Q682">
        <v>0</v>
      </c>
      <c r="R682">
        <v>0</v>
      </c>
      <c r="S682" t="s">
        <v>266</v>
      </c>
      <c r="T682" t="s">
        <v>266</v>
      </c>
      <c r="U682" t="s">
        <v>4381</v>
      </c>
      <c r="V682" t="b">
        <v>0</v>
      </c>
      <c r="W682" t="s">
        <v>265</v>
      </c>
      <c r="X682">
        <v>1</v>
      </c>
      <c r="Y682" t="s">
        <v>4382</v>
      </c>
      <c r="Z682" t="s">
        <v>265</v>
      </c>
      <c r="AA682" t="s">
        <v>265</v>
      </c>
      <c r="AB682" t="s">
        <v>265</v>
      </c>
      <c r="AC682" t="s">
        <v>265</v>
      </c>
      <c r="AD682" t="s">
        <v>265</v>
      </c>
      <c r="AE682" t="s">
        <v>265</v>
      </c>
      <c r="AF682" t="s">
        <v>266</v>
      </c>
      <c r="AG682" t="s">
        <v>265</v>
      </c>
      <c r="AH682" t="s">
        <v>265</v>
      </c>
      <c r="AI682" t="s">
        <v>265</v>
      </c>
      <c r="AJ682" t="s">
        <v>265</v>
      </c>
      <c r="AL682" t="str">
        <f>IF(SUNA_AGENCY_EN[[#This Row],[relevancy_classification_english]]="Relevant","مناسب",IF(SUNA_AGENCY_EN[[#This Row],[relevancy_classification_english]]="Relevant","عَرَضِيّ",""))</f>
        <v/>
      </c>
      <c r="AN682" t="str">
        <f>IF(SUNA_AGENCY_EN[[#This Row],[sentiment_analysis_english]]="Negative","سلبي",IF(SUNA_AGENCY_EN[[#This Row],[sentiment_analysis_english]]="Neutral","حيادي",IF(SUNA_AGENCY_EN[[#This Row],[sentiment_analysis_english]]="Positive","إيجابي","")))</f>
        <v/>
      </c>
      <c r="AO682" t="str">
        <f>INDEX(TextClassificationList[],MATCH(SUNA_AGENCY_EN[[#This Row],[text_classification_arabic]],TextClassificationList[text_classification_arabic],0),1)</f>
        <v>Politics</v>
      </c>
      <c r="AP682" t="s">
        <v>174</v>
      </c>
      <c r="AQ682" t="e">
        <f>INDEX(TextClassificationList[],MATCH(SUNA_AGENCY_EN[[#This Row],[text_classification_arabic2]],TextClassificationList[text_classification_arabic],0),1)</f>
        <v>#N/A</v>
      </c>
      <c r="AS682" t="e">
        <f>INDEX(TextClassificationList[],MATCH(SUNA_AGENCY_EN[[#This Row],[text_classification_arabic3]],TextClassificationList[text_classification_arabic],0),1)</f>
        <v>#N/A</v>
      </c>
      <c r="AU682" t="e">
        <f>INDEX(TextClassificationList[],MATCH(SUNA_AGENCY_EN[[#This Row],[text_classification_arabic3]],TextClassificationList[text_classification_arabic],0),1)</f>
        <v>#N/A</v>
      </c>
      <c r="AW682" t="e">
        <f>INDEX(TextClassificationList[],MATCH(SUNA_AGENCY_EN[[#This Row],[text_classification_arabic5]],TextClassificationList[text_classification_arabic],0),1)</f>
        <v>#N/A</v>
      </c>
    </row>
    <row r="683" spans="1:49" x14ac:dyDescent="0.2">
      <c r="A683">
        <v>1.5936708723086172E+18</v>
      </c>
      <c r="B683">
        <v>1.5936708723086172E+18</v>
      </c>
      <c r="C683" t="s">
        <v>4383</v>
      </c>
      <c r="D683" s="1">
        <v>44883</v>
      </c>
      <c r="E683" s="2">
        <v>0.84859953703703705</v>
      </c>
      <c r="F683">
        <v>200</v>
      </c>
      <c r="G683">
        <v>1.4671198087391683E+18</v>
      </c>
      <c r="H683" t="s">
        <v>295</v>
      </c>
      <c r="I683" t="s">
        <v>296</v>
      </c>
      <c r="J683" t="s">
        <v>265</v>
      </c>
      <c r="K683" t="s">
        <v>4384</v>
      </c>
      <c r="L683" t="s">
        <v>285</v>
      </c>
      <c r="M683" t="s">
        <v>266</v>
      </c>
      <c r="N683" t="s">
        <v>4385</v>
      </c>
      <c r="O683" t="s">
        <v>4386</v>
      </c>
      <c r="P683">
        <v>0</v>
      </c>
      <c r="Q683">
        <v>0</v>
      </c>
      <c r="R683">
        <v>0</v>
      </c>
      <c r="S683" t="s">
        <v>300</v>
      </c>
      <c r="T683" t="s">
        <v>266</v>
      </c>
      <c r="U683" t="s">
        <v>4387</v>
      </c>
      <c r="V683" t="b">
        <v>0</v>
      </c>
      <c r="W683" t="s">
        <v>265</v>
      </c>
      <c r="X683">
        <v>1</v>
      </c>
      <c r="Y683" t="s">
        <v>4388</v>
      </c>
      <c r="Z683" t="s">
        <v>265</v>
      </c>
      <c r="AA683" t="s">
        <v>265</v>
      </c>
      <c r="AB683" t="s">
        <v>265</v>
      </c>
      <c r="AC683" t="s">
        <v>265</v>
      </c>
      <c r="AD683" t="s">
        <v>265</v>
      </c>
      <c r="AE683" t="s">
        <v>265</v>
      </c>
      <c r="AF683" t="s">
        <v>266</v>
      </c>
      <c r="AG683" t="s">
        <v>265</v>
      </c>
      <c r="AH683" t="s">
        <v>265</v>
      </c>
      <c r="AI683" t="s">
        <v>265</v>
      </c>
      <c r="AJ683" t="s">
        <v>265</v>
      </c>
      <c r="AL683" t="str">
        <f>IF(SUNA_AGENCY_EN[[#This Row],[relevancy_classification_english]]="Relevant","مناسب",IF(SUNA_AGENCY_EN[[#This Row],[relevancy_classification_english]]="Relevant","عَرَضِيّ",""))</f>
        <v/>
      </c>
      <c r="AN683" t="str">
        <f>IF(SUNA_AGENCY_EN[[#This Row],[sentiment_analysis_english]]="Negative","سلبي",IF(SUNA_AGENCY_EN[[#This Row],[sentiment_analysis_english]]="Neutral","حيادي",IF(SUNA_AGENCY_EN[[#This Row],[sentiment_analysis_english]]="Positive","إيجابي","")))</f>
        <v/>
      </c>
      <c r="AO683" t="str">
        <f>INDEX(TextClassificationList[],MATCH(SUNA_AGENCY_EN[[#This Row],[text_classification_arabic]],TextClassificationList[text_classification_arabic],0),1)</f>
        <v>Politics</v>
      </c>
      <c r="AP683" t="s">
        <v>174</v>
      </c>
      <c r="AQ683" t="e">
        <f>INDEX(TextClassificationList[],MATCH(SUNA_AGENCY_EN[[#This Row],[text_classification_arabic2]],TextClassificationList[text_classification_arabic],0),1)</f>
        <v>#N/A</v>
      </c>
      <c r="AS683" t="e">
        <f>INDEX(TextClassificationList[],MATCH(SUNA_AGENCY_EN[[#This Row],[text_classification_arabic3]],TextClassificationList[text_classification_arabic],0),1)</f>
        <v>#N/A</v>
      </c>
      <c r="AU683" t="e">
        <f>INDEX(TextClassificationList[],MATCH(SUNA_AGENCY_EN[[#This Row],[text_classification_arabic3]],TextClassificationList[text_classification_arabic],0),1)</f>
        <v>#N/A</v>
      </c>
      <c r="AW683" t="e">
        <f>INDEX(TextClassificationList[],MATCH(SUNA_AGENCY_EN[[#This Row],[text_classification_arabic5]],TextClassificationList[text_classification_arabic],0),1)</f>
        <v>#N/A</v>
      </c>
    </row>
    <row r="684" spans="1:49" x14ac:dyDescent="0.2">
      <c r="A684">
        <v>1.5936693241993953E+18</v>
      </c>
      <c r="B684">
        <v>1.5936693241993953E+18</v>
      </c>
      <c r="C684" t="s">
        <v>4389</v>
      </c>
      <c r="D684" s="1">
        <v>44883</v>
      </c>
      <c r="E684" s="2">
        <v>0.84432870370370372</v>
      </c>
      <c r="F684">
        <v>200</v>
      </c>
      <c r="G684">
        <v>1.4671198087391683E+18</v>
      </c>
      <c r="H684" t="s">
        <v>295</v>
      </c>
      <c r="I684" t="s">
        <v>296</v>
      </c>
      <c r="J684" t="s">
        <v>265</v>
      </c>
      <c r="K684" t="s">
        <v>4390</v>
      </c>
      <c r="L684" t="s">
        <v>272</v>
      </c>
      <c r="M684" t="s">
        <v>266</v>
      </c>
      <c r="N684" t="s">
        <v>4391</v>
      </c>
      <c r="O684" t="s">
        <v>4392</v>
      </c>
      <c r="P684">
        <v>0</v>
      </c>
      <c r="Q684">
        <v>0</v>
      </c>
      <c r="R684">
        <v>0</v>
      </c>
      <c r="S684" t="s">
        <v>300</v>
      </c>
      <c r="T684" t="s">
        <v>266</v>
      </c>
      <c r="U684" t="s">
        <v>4393</v>
      </c>
      <c r="V684" t="b">
        <v>0</v>
      </c>
      <c r="W684" t="s">
        <v>265</v>
      </c>
      <c r="X684">
        <v>1</v>
      </c>
      <c r="Y684" t="s">
        <v>4394</v>
      </c>
      <c r="Z684" t="s">
        <v>265</v>
      </c>
      <c r="AA684" t="s">
        <v>265</v>
      </c>
      <c r="AB684" t="s">
        <v>265</v>
      </c>
      <c r="AC684" t="s">
        <v>265</v>
      </c>
      <c r="AD684" t="s">
        <v>265</v>
      </c>
      <c r="AE684" t="s">
        <v>265</v>
      </c>
      <c r="AF684" t="s">
        <v>266</v>
      </c>
      <c r="AG684" t="s">
        <v>265</v>
      </c>
      <c r="AH684" t="s">
        <v>265</v>
      </c>
      <c r="AI684" t="s">
        <v>265</v>
      </c>
      <c r="AJ684" t="s">
        <v>265</v>
      </c>
      <c r="AL684" t="str">
        <f>IF(SUNA_AGENCY_EN[[#This Row],[relevancy_classification_english]]="Relevant","مناسب",IF(SUNA_AGENCY_EN[[#This Row],[relevancy_classification_english]]="Relevant","عَرَضِيّ",""))</f>
        <v/>
      </c>
      <c r="AN684" t="str">
        <f>IF(SUNA_AGENCY_EN[[#This Row],[sentiment_analysis_english]]="Negative","سلبي",IF(SUNA_AGENCY_EN[[#This Row],[sentiment_analysis_english]]="Neutral","حيادي",IF(SUNA_AGENCY_EN[[#This Row],[sentiment_analysis_english]]="Positive","إيجابي","")))</f>
        <v/>
      </c>
      <c r="AO684" t="str">
        <f>INDEX(TextClassificationList[],MATCH(SUNA_AGENCY_EN[[#This Row],[text_classification_arabic]],TextClassificationList[text_classification_arabic],0),1)</f>
        <v>Politics</v>
      </c>
      <c r="AP684" t="s">
        <v>174</v>
      </c>
      <c r="AQ684" t="e">
        <f>INDEX(TextClassificationList[],MATCH(SUNA_AGENCY_EN[[#This Row],[text_classification_arabic2]],TextClassificationList[text_classification_arabic],0),1)</f>
        <v>#N/A</v>
      </c>
      <c r="AS684" t="e">
        <f>INDEX(TextClassificationList[],MATCH(SUNA_AGENCY_EN[[#This Row],[text_classification_arabic3]],TextClassificationList[text_classification_arabic],0),1)</f>
        <v>#N/A</v>
      </c>
      <c r="AU684" t="e">
        <f>INDEX(TextClassificationList[],MATCH(SUNA_AGENCY_EN[[#This Row],[text_classification_arabic3]],TextClassificationList[text_classification_arabic],0),1)</f>
        <v>#N/A</v>
      </c>
      <c r="AW684" t="e">
        <f>INDEX(TextClassificationList[],MATCH(SUNA_AGENCY_EN[[#This Row],[text_classification_arabic5]],TextClassificationList[text_classification_arabic],0),1)</f>
        <v>#N/A</v>
      </c>
    </row>
    <row r="685" spans="1:49" x14ac:dyDescent="0.2">
      <c r="A685">
        <v>1.5936668559940076E+18</v>
      </c>
      <c r="B685">
        <v>1.5936668559940076E+18</v>
      </c>
      <c r="C685" t="s">
        <v>4395</v>
      </c>
      <c r="D685" s="1">
        <v>44883</v>
      </c>
      <c r="E685" s="2">
        <v>0.8375231481481481</v>
      </c>
      <c r="F685">
        <v>200</v>
      </c>
      <c r="G685">
        <v>1.4671198087391683E+18</v>
      </c>
      <c r="H685" t="s">
        <v>295</v>
      </c>
      <c r="I685" t="s">
        <v>296</v>
      </c>
      <c r="J685" t="s">
        <v>265</v>
      </c>
      <c r="K685" t="s">
        <v>4396</v>
      </c>
      <c r="L685" t="s">
        <v>272</v>
      </c>
      <c r="M685" t="s">
        <v>266</v>
      </c>
      <c r="N685" t="s">
        <v>4397</v>
      </c>
      <c r="O685" t="s">
        <v>4398</v>
      </c>
      <c r="P685">
        <v>0</v>
      </c>
      <c r="Q685">
        <v>0</v>
      </c>
      <c r="R685">
        <v>0</v>
      </c>
      <c r="S685" t="s">
        <v>300</v>
      </c>
      <c r="T685" t="s">
        <v>266</v>
      </c>
      <c r="U685" t="s">
        <v>4399</v>
      </c>
      <c r="V685" t="b">
        <v>0</v>
      </c>
      <c r="W685" t="s">
        <v>265</v>
      </c>
      <c r="X685">
        <v>1</v>
      </c>
      <c r="Y685" t="s">
        <v>4400</v>
      </c>
      <c r="Z685" t="s">
        <v>265</v>
      </c>
      <c r="AA685" t="s">
        <v>265</v>
      </c>
      <c r="AB685" t="s">
        <v>265</v>
      </c>
      <c r="AC685" t="s">
        <v>265</v>
      </c>
      <c r="AD685" t="s">
        <v>265</v>
      </c>
      <c r="AE685" t="s">
        <v>265</v>
      </c>
      <c r="AF685" t="s">
        <v>266</v>
      </c>
      <c r="AG685" t="s">
        <v>265</v>
      </c>
      <c r="AH685" t="s">
        <v>265</v>
      </c>
      <c r="AI685" t="s">
        <v>265</v>
      </c>
      <c r="AJ685" t="s">
        <v>265</v>
      </c>
      <c r="AL685" t="str">
        <f>IF(SUNA_AGENCY_EN[[#This Row],[relevancy_classification_english]]="Relevant","مناسب",IF(SUNA_AGENCY_EN[[#This Row],[relevancy_classification_english]]="Relevant","عَرَضِيّ",""))</f>
        <v/>
      </c>
      <c r="AN685" t="str">
        <f>IF(SUNA_AGENCY_EN[[#This Row],[sentiment_analysis_english]]="Negative","سلبي",IF(SUNA_AGENCY_EN[[#This Row],[sentiment_analysis_english]]="Neutral","حيادي",IF(SUNA_AGENCY_EN[[#This Row],[sentiment_analysis_english]]="Positive","إيجابي","")))</f>
        <v/>
      </c>
      <c r="AO685" t="str">
        <f>INDEX(TextClassificationList[],MATCH(SUNA_AGENCY_EN[[#This Row],[text_classification_arabic]],TextClassificationList[text_classification_arabic],0),1)</f>
        <v>Politics</v>
      </c>
      <c r="AP685" t="s">
        <v>174</v>
      </c>
      <c r="AQ685" t="e">
        <f>INDEX(TextClassificationList[],MATCH(SUNA_AGENCY_EN[[#This Row],[text_classification_arabic2]],TextClassificationList[text_classification_arabic],0),1)</f>
        <v>#N/A</v>
      </c>
      <c r="AS685" t="e">
        <f>INDEX(TextClassificationList[],MATCH(SUNA_AGENCY_EN[[#This Row],[text_classification_arabic3]],TextClassificationList[text_classification_arabic],0),1)</f>
        <v>#N/A</v>
      </c>
      <c r="AU685" t="e">
        <f>INDEX(TextClassificationList[],MATCH(SUNA_AGENCY_EN[[#This Row],[text_classification_arabic3]],TextClassificationList[text_classification_arabic],0),1)</f>
        <v>#N/A</v>
      </c>
      <c r="AW685" t="e">
        <f>INDEX(TextClassificationList[],MATCH(SUNA_AGENCY_EN[[#This Row],[text_classification_arabic5]],TextClassificationList[text_classification_arabic],0),1)</f>
        <v>#N/A</v>
      </c>
    </row>
    <row r="686" spans="1:49" x14ac:dyDescent="0.2">
      <c r="A686">
        <v>1.5936659155053117E+18</v>
      </c>
      <c r="B686">
        <v>1.5936659155053117E+18</v>
      </c>
      <c r="C686" t="s">
        <v>4401</v>
      </c>
      <c r="D686" s="1">
        <v>44883</v>
      </c>
      <c r="E686" s="2">
        <v>0.83491898148148147</v>
      </c>
      <c r="F686">
        <v>200</v>
      </c>
      <c r="G686">
        <v>1.4671198087391683E+18</v>
      </c>
      <c r="H686" t="s">
        <v>295</v>
      </c>
      <c r="I686" t="s">
        <v>296</v>
      </c>
      <c r="J686" t="s">
        <v>265</v>
      </c>
      <c r="K686" t="s">
        <v>4402</v>
      </c>
      <c r="L686" t="s">
        <v>272</v>
      </c>
      <c r="M686" t="s">
        <v>266</v>
      </c>
      <c r="N686" t="s">
        <v>4403</v>
      </c>
      <c r="O686" t="s">
        <v>4404</v>
      </c>
      <c r="P686">
        <v>0</v>
      </c>
      <c r="Q686">
        <v>0</v>
      </c>
      <c r="R686">
        <v>0</v>
      </c>
      <c r="S686" t="s">
        <v>300</v>
      </c>
      <c r="T686" t="s">
        <v>266</v>
      </c>
      <c r="U686" t="s">
        <v>4405</v>
      </c>
      <c r="V686" t="b">
        <v>0</v>
      </c>
      <c r="W686" t="s">
        <v>265</v>
      </c>
      <c r="X686">
        <v>1</v>
      </c>
      <c r="Y686" t="s">
        <v>4406</v>
      </c>
      <c r="Z686" t="s">
        <v>265</v>
      </c>
      <c r="AA686" t="s">
        <v>265</v>
      </c>
      <c r="AB686" t="s">
        <v>265</v>
      </c>
      <c r="AC686" t="s">
        <v>265</v>
      </c>
      <c r="AD686" t="s">
        <v>265</v>
      </c>
      <c r="AE686" t="s">
        <v>265</v>
      </c>
      <c r="AF686" t="s">
        <v>266</v>
      </c>
      <c r="AG686" t="s">
        <v>265</v>
      </c>
      <c r="AH686" t="s">
        <v>265</v>
      </c>
      <c r="AI686" t="s">
        <v>265</v>
      </c>
      <c r="AJ686" t="s">
        <v>265</v>
      </c>
      <c r="AL686" t="str">
        <f>IF(SUNA_AGENCY_EN[[#This Row],[relevancy_classification_english]]="Relevant","مناسب",IF(SUNA_AGENCY_EN[[#This Row],[relevancy_classification_english]]="Relevant","عَرَضِيّ",""))</f>
        <v/>
      </c>
      <c r="AN686" t="str">
        <f>IF(SUNA_AGENCY_EN[[#This Row],[sentiment_analysis_english]]="Negative","سلبي",IF(SUNA_AGENCY_EN[[#This Row],[sentiment_analysis_english]]="Neutral","حيادي",IF(SUNA_AGENCY_EN[[#This Row],[sentiment_analysis_english]]="Positive","إيجابي","")))</f>
        <v/>
      </c>
      <c r="AO686" t="str">
        <f>INDEX(TextClassificationList[],MATCH(SUNA_AGENCY_EN[[#This Row],[text_classification_arabic]],TextClassificationList[text_classification_arabic],0),1)</f>
        <v>Politics</v>
      </c>
      <c r="AP686" t="s">
        <v>174</v>
      </c>
      <c r="AQ686" t="e">
        <f>INDEX(TextClassificationList[],MATCH(SUNA_AGENCY_EN[[#This Row],[text_classification_arabic2]],TextClassificationList[text_classification_arabic],0),1)</f>
        <v>#N/A</v>
      </c>
      <c r="AS686" t="e">
        <f>INDEX(TextClassificationList[],MATCH(SUNA_AGENCY_EN[[#This Row],[text_classification_arabic3]],TextClassificationList[text_classification_arabic],0),1)</f>
        <v>#N/A</v>
      </c>
      <c r="AU686" t="e">
        <f>INDEX(TextClassificationList[],MATCH(SUNA_AGENCY_EN[[#This Row],[text_classification_arabic3]],TextClassificationList[text_classification_arabic],0),1)</f>
        <v>#N/A</v>
      </c>
      <c r="AW686" t="e">
        <f>INDEX(TextClassificationList[],MATCH(SUNA_AGENCY_EN[[#This Row],[text_classification_arabic5]],TextClassificationList[text_classification_arabic],0),1)</f>
        <v>#N/A</v>
      </c>
    </row>
    <row r="687" spans="1:49" x14ac:dyDescent="0.2">
      <c r="A687">
        <v>1.5936651798453699E+18</v>
      </c>
      <c r="B687">
        <v>1.5936651798453699E+18</v>
      </c>
      <c r="C687" t="s">
        <v>4407</v>
      </c>
      <c r="D687" s="1">
        <v>44883</v>
      </c>
      <c r="E687" s="2">
        <v>0.83289351851851856</v>
      </c>
      <c r="F687">
        <v>200</v>
      </c>
      <c r="G687">
        <v>1.4671198087391683E+18</v>
      </c>
      <c r="H687" t="s">
        <v>295</v>
      </c>
      <c r="I687" t="s">
        <v>296</v>
      </c>
      <c r="J687" t="s">
        <v>265</v>
      </c>
      <c r="K687" t="s">
        <v>4408</v>
      </c>
      <c r="L687" t="s">
        <v>272</v>
      </c>
      <c r="M687" t="s">
        <v>266</v>
      </c>
      <c r="N687" t="s">
        <v>4409</v>
      </c>
      <c r="O687" t="s">
        <v>4410</v>
      </c>
      <c r="P687">
        <v>0</v>
      </c>
      <c r="Q687">
        <v>0</v>
      </c>
      <c r="R687">
        <v>0</v>
      </c>
      <c r="S687" t="s">
        <v>266</v>
      </c>
      <c r="T687" t="s">
        <v>266</v>
      </c>
      <c r="U687" t="s">
        <v>4411</v>
      </c>
      <c r="V687" t="b">
        <v>0</v>
      </c>
      <c r="W687" t="s">
        <v>265</v>
      </c>
      <c r="X687">
        <v>1</v>
      </c>
      <c r="Y687" t="s">
        <v>4412</v>
      </c>
      <c r="Z687" t="s">
        <v>265</v>
      </c>
      <c r="AA687" t="s">
        <v>265</v>
      </c>
      <c r="AB687" t="s">
        <v>265</v>
      </c>
      <c r="AC687" t="s">
        <v>265</v>
      </c>
      <c r="AD687" t="s">
        <v>265</v>
      </c>
      <c r="AE687" t="s">
        <v>265</v>
      </c>
      <c r="AF687" t="s">
        <v>266</v>
      </c>
      <c r="AG687" t="s">
        <v>265</v>
      </c>
      <c r="AH687" t="s">
        <v>265</v>
      </c>
      <c r="AI687" t="s">
        <v>265</v>
      </c>
      <c r="AJ687" t="s">
        <v>265</v>
      </c>
      <c r="AL687" t="str">
        <f>IF(SUNA_AGENCY_EN[[#This Row],[relevancy_classification_english]]="Relevant","مناسب",IF(SUNA_AGENCY_EN[[#This Row],[relevancy_classification_english]]="Relevant","عَرَضِيّ",""))</f>
        <v/>
      </c>
      <c r="AN687" t="str">
        <f>IF(SUNA_AGENCY_EN[[#This Row],[sentiment_analysis_english]]="Negative","سلبي",IF(SUNA_AGENCY_EN[[#This Row],[sentiment_analysis_english]]="Neutral","حيادي",IF(SUNA_AGENCY_EN[[#This Row],[sentiment_analysis_english]]="Positive","إيجابي","")))</f>
        <v/>
      </c>
      <c r="AO687" t="str">
        <f>INDEX(TextClassificationList[],MATCH(SUNA_AGENCY_EN[[#This Row],[text_classification_arabic]],TextClassificationList[text_classification_arabic],0),1)</f>
        <v>Politics</v>
      </c>
      <c r="AP687" t="s">
        <v>174</v>
      </c>
      <c r="AQ687" t="e">
        <f>INDEX(TextClassificationList[],MATCH(SUNA_AGENCY_EN[[#This Row],[text_classification_arabic2]],TextClassificationList[text_classification_arabic],0),1)</f>
        <v>#N/A</v>
      </c>
      <c r="AS687" t="e">
        <f>INDEX(TextClassificationList[],MATCH(SUNA_AGENCY_EN[[#This Row],[text_classification_arabic3]],TextClassificationList[text_classification_arabic],0),1)</f>
        <v>#N/A</v>
      </c>
      <c r="AU687" t="e">
        <f>INDEX(TextClassificationList[],MATCH(SUNA_AGENCY_EN[[#This Row],[text_classification_arabic3]],TextClassificationList[text_classification_arabic],0),1)</f>
        <v>#N/A</v>
      </c>
      <c r="AW687" t="e">
        <f>INDEX(TextClassificationList[],MATCH(SUNA_AGENCY_EN[[#This Row],[text_classification_arabic5]],TextClassificationList[text_classification_arabic],0),1)</f>
        <v>#N/A</v>
      </c>
    </row>
    <row r="688" spans="1:49" x14ac:dyDescent="0.2">
      <c r="A688">
        <v>1.593665178868097E+18</v>
      </c>
      <c r="B688">
        <v>1.593665178868097E+18</v>
      </c>
      <c r="C688" t="s">
        <v>4407</v>
      </c>
      <c r="D688" s="1">
        <v>44883</v>
      </c>
      <c r="E688" s="2">
        <v>0.83289351851851856</v>
      </c>
      <c r="F688">
        <v>200</v>
      </c>
      <c r="G688">
        <v>1.4671198087391683E+18</v>
      </c>
      <c r="H688" t="s">
        <v>295</v>
      </c>
      <c r="I688" t="s">
        <v>296</v>
      </c>
      <c r="J688" t="s">
        <v>265</v>
      </c>
      <c r="K688" t="s">
        <v>4413</v>
      </c>
      <c r="L688" t="s">
        <v>272</v>
      </c>
      <c r="M688" t="s">
        <v>266</v>
      </c>
      <c r="N688" t="s">
        <v>4414</v>
      </c>
      <c r="O688" t="s">
        <v>4415</v>
      </c>
      <c r="P688">
        <v>0</v>
      </c>
      <c r="Q688">
        <v>0</v>
      </c>
      <c r="R688">
        <v>0</v>
      </c>
      <c r="S688" t="s">
        <v>266</v>
      </c>
      <c r="T688" t="s">
        <v>266</v>
      </c>
      <c r="U688" t="s">
        <v>4416</v>
      </c>
      <c r="V688" t="b">
        <v>0</v>
      </c>
      <c r="W688" t="s">
        <v>265</v>
      </c>
      <c r="X688">
        <v>1</v>
      </c>
      <c r="Y688" t="s">
        <v>4417</v>
      </c>
      <c r="Z688" t="s">
        <v>265</v>
      </c>
      <c r="AA688" t="s">
        <v>265</v>
      </c>
      <c r="AB688" t="s">
        <v>265</v>
      </c>
      <c r="AC688" t="s">
        <v>265</v>
      </c>
      <c r="AD688" t="s">
        <v>265</v>
      </c>
      <c r="AE688" t="s">
        <v>265</v>
      </c>
      <c r="AF688" t="s">
        <v>266</v>
      </c>
      <c r="AG688" t="s">
        <v>265</v>
      </c>
      <c r="AH688" t="s">
        <v>265</v>
      </c>
      <c r="AI688" t="s">
        <v>265</v>
      </c>
      <c r="AJ688" t="s">
        <v>265</v>
      </c>
      <c r="AL688" t="str">
        <f>IF(SUNA_AGENCY_EN[[#This Row],[relevancy_classification_english]]="Relevant","مناسب",IF(SUNA_AGENCY_EN[[#This Row],[relevancy_classification_english]]="Relevant","عَرَضِيّ",""))</f>
        <v/>
      </c>
      <c r="AN688" t="str">
        <f>IF(SUNA_AGENCY_EN[[#This Row],[sentiment_analysis_english]]="Negative","سلبي",IF(SUNA_AGENCY_EN[[#This Row],[sentiment_analysis_english]]="Neutral","حيادي",IF(SUNA_AGENCY_EN[[#This Row],[sentiment_analysis_english]]="Positive","إيجابي","")))</f>
        <v/>
      </c>
      <c r="AO688" t="str">
        <f>INDEX(TextClassificationList[],MATCH(SUNA_AGENCY_EN[[#This Row],[text_classification_arabic]],TextClassificationList[text_classification_arabic],0),1)</f>
        <v>Politics</v>
      </c>
      <c r="AP688" t="s">
        <v>174</v>
      </c>
      <c r="AQ688" t="e">
        <f>INDEX(TextClassificationList[],MATCH(SUNA_AGENCY_EN[[#This Row],[text_classification_arabic2]],TextClassificationList[text_classification_arabic],0),1)</f>
        <v>#N/A</v>
      </c>
      <c r="AS688" t="e">
        <f>INDEX(TextClassificationList[],MATCH(SUNA_AGENCY_EN[[#This Row],[text_classification_arabic3]],TextClassificationList[text_classification_arabic],0),1)</f>
        <v>#N/A</v>
      </c>
      <c r="AU688" t="e">
        <f>INDEX(TextClassificationList[],MATCH(SUNA_AGENCY_EN[[#This Row],[text_classification_arabic3]],TextClassificationList[text_classification_arabic],0),1)</f>
        <v>#N/A</v>
      </c>
      <c r="AW688" t="e">
        <f>INDEX(TextClassificationList[],MATCH(SUNA_AGENCY_EN[[#This Row],[text_classification_arabic5]],TextClassificationList[text_classification_arabic],0),1)</f>
        <v>#N/A</v>
      </c>
    </row>
    <row r="689" spans="1:49" x14ac:dyDescent="0.2">
      <c r="A689">
        <v>1.5936651720689172E+18</v>
      </c>
      <c r="B689">
        <v>1.5936651720689172E+18</v>
      </c>
      <c r="C689" t="s">
        <v>4418</v>
      </c>
      <c r="D689" s="1">
        <v>44883</v>
      </c>
      <c r="E689" s="2">
        <v>0.83287037037037037</v>
      </c>
      <c r="F689">
        <v>200</v>
      </c>
      <c r="G689">
        <v>1.4671198087391683E+18</v>
      </c>
      <c r="H689" t="s">
        <v>295</v>
      </c>
      <c r="I689" t="s">
        <v>296</v>
      </c>
      <c r="J689" t="s">
        <v>265</v>
      </c>
      <c r="K689" t="s">
        <v>4419</v>
      </c>
      <c r="L689" t="s">
        <v>272</v>
      </c>
      <c r="M689" t="s">
        <v>266</v>
      </c>
      <c r="N689" t="s">
        <v>4420</v>
      </c>
      <c r="O689" t="s">
        <v>4421</v>
      </c>
      <c r="P689">
        <v>0</v>
      </c>
      <c r="Q689">
        <v>0</v>
      </c>
      <c r="R689">
        <v>0</v>
      </c>
      <c r="S689" t="s">
        <v>266</v>
      </c>
      <c r="T689" t="s">
        <v>266</v>
      </c>
      <c r="U689" t="s">
        <v>4422</v>
      </c>
      <c r="V689" t="b">
        <v>0</v>
      </c>
      <c r="W689" t="s">
        <v>265</v>
      </c>
      <c r="X689">
        <v>1</v>
      </c>
      <c r="Y689" t="s">
        <v>4423</v>
      </c>
      <c r="Z689" t="s">
        <v>265</v>
      </c>
      <c r="AA689" t="s">
        <v>265</v>
      </c>
      <c r="AB689" t="s">
        <v>265</v>
      </c>
      <c r="AC689" t="s">
        <v>265</v>
      </c>
      <c r="AD689" t="s">
        <v>265</v>
      </c>
      <c r="AE689" t="s">
        <v>265</v>
      </c>
      <c r="AF689" t="s">
        <v>266</v>
      </c>
      <c r="AG689" t="s">
        <v>265</v>
      </c>
      <c r="AH689" t="s">
        <v>265</v>
      </c>
      <c r="AI689" t="s">
        <v>265</v>
      </c>
      <c r="AJ689" t="s">
        <v>265</v>
      </c>
      <c r="AL689" t="str">
        <f>IF(SUNA_AGENCY_EN[[#This Row],[relevancy_classification_english]]="Relevant","مناسب",IF(SUNA_AGENCY_EN[[#This Row],[relevancy_classification_english]]="Relevant","عَرَضِيّ",""))</f>
        <v/>
      </c>
      <c r="AN689" t="str">
        <f>IF(SUNA_AGENCY_EN[[#This Row],[sentiment_analysis_english]]="Negative","سلبي",IF(SUNA_AGENCY_EN[[#This Row],[sentiment_analysis_english]]="Neutral","حيادي",IF(SUNA_AGENCY_EN[[#This Row],[sentiment_analysis_english]]="Positive","إيجابي","")))</f>
        <v/>
      </c>
      <c r="AO689" t="str">
        <f>INDEX(TextClassificationList[],MATCH(SUNA_AGENCY_EN[[#This Row],[text_classification_arabic]],TextClassificationList[text_classification_arabic],0),1)</f>
        <v>Politics</v>
      </c>
      <c r="AP689" t="s">
        <v>174</v>
      </c>
      <c r="AQ689" t="e">
        <f>INDEX(TextClassificationList[],MATCH(SUNA_AGENCY_EN[[#This Row],[text_classification_arabic2]],TextClassificationList[text_classification_arabic],0),1)</f>
        <v>#N/A</v>
      </c>
      <c r="AS689" t="e">
        <f>INDEX(TextClassificationList[],MATCH(SUNA_AGENCY_EN[[#This Row],[text_classification_arabic3]],TextClassificationList[text_classification_arabic],0),1)</f>
        <v>#N/A</v>
      </c>
      <c r="AU689" t="e">
        <f>INDEX(TextClassificationList[],MATCH(SUNA_AGENCY_EN[[#This Row],[text_classification_arabic3]],TextClassificationList[text_classification_arabic],0),1)</f>
        <v>#N/A</v>
      </c>
      <c r="AW689" t="e">
        <f>INDEX(TextClassificationList[],MATCH(SUNA_AGENCY_EN[[#This Row],[text_classification_arabic5]],TextClassificationList[text_classification_arabic],0),1)</f>
        <v>#N/A</v>
      </c>
    </row>
    <row r="690" spans="1:49" x14ac:dyDescent="0.2">
      <c r="A690">
        <v>1.5933481800615936E+18</v>
      </c>
      <c r="B690">
        <v>1.5933481800615936E+18</v>
      </c>
      <c r="C690" t="s">
        <v>4424</v>
      </c>
      <c r="D690" s="1">
        <v>44882</v>
      </c>
      <c r="E690" s="2">
        <v>0.95813657407407404</v>
      </c>
      <c r="F690">
        <v>200</v>
      </c>
      <c r="G690">
        <v>1.4671198087391683E+18</v>
      </c>
      <c r="H690" t="s">
        <v>295</v>
      </c>
      <c r="I690" t="s">
        <v>296</v>
      </c>
      <c r="J690" t="s">
        <v>265</v>
      </c>
      <c r="K690" t="s">
        <v>4425</v>
      </c>
      <c r="L690" t="s">
        <v>272</v>
      </c>
      <c r="M690" t="s">
        <v>266</v>
      </c>
      <c r="N690" t="s">
        <v>4426</v>
      </c>
      <c r="O690" t="s">
        <v>4427</v>
      </c>
      <c r="P690">
        <v>0</v>
      </c>
      <c r="Q690">
        <v>0</v>
      </c>
      <c r="R690">
        <v>0</v>
      </c>
      <c r="S690" t="s">
        <v>266</v>
      </c>
      <c r="T690" t="s">
        <v>266</v>
      </c>
      <c r="U690" t="s">
        <v>4428</v>
      </c>
      <c r="V690" t="b">
        <v>0</v>
      </c>
      <c r="W690" t="s">
        <v>265</v>
      </c>
      <c r="X690">
        <v>1</v>
      </c>
      <c r="Y690" t="s">
        <v>4429</v>
      </c>
      <c r="Z690" t="s">
        <v>265</v>
      </c>
      <c r="AA690" t="s">
        <v>265</v>
      </c>
      <c r="AB690" t="s">
        <v>265</v>
      </c>
      <c r="AC690" t="s">
        <v>265</v>
      </c>
      <c r="AD690" t="s">
        <v>265</v>
      </c>
      <c r="AE690" t="s">
        <v>265</v>
      </c>
      <c r="AF690" t="s">
        <v>266</v>
      </c>
      <c r="AG690" t="s">
        <v>265</v>
      </c>
      <c r="AH690" t="s">
        <v>265</v>
      </c>
      <c r="AI690" t="s">
        <v>265</v>
      </c>
      <c r="AJ690" t="s">
        <v>265</v>
      </c>
      <c r="AL690" t="str">
        <f>IF(SUNA_AGENCY_EN[[#This Row],[relevancy_classification_english]]="Relevant","مناسب",IF(SUNA_AGENCY_EN[[#This Row],[relevancy_classification_english]]="Relevant","عَرَضِيّ",""))</f>
        <v/>
      </c>
      <c r="AN690" t="str">
        <f>IF(SUNA_AGENCY_EN[[#This Row],[sentiment_analysis_english]]="Negative","سلبي",IF(SUNA_AGENCY_EN[[#This Row],[sentiment_analysis_english]]="Neutral","حيادي",IF(SUNA_AGENCY_EN[[#This Row],[sentiment_analysis_english]]="Positive","إيجابي","")))</f>
        <v/>
      </c>
      <c r="AO690" t="str">
        <f>INDEX(TextClassificationList[],MATCH(SUNA_AGENCY_EN[[#This Row],[text_classification_arabic]],TextClassificationList[text_classification_arabic],0),1)</f>
        <v>Politics</v>
      </c>
      <c r="AP690" t="s">
        <v>174</v>
      </c>
      <c r="AQ690" t="e">
        <f>INDEX(TextClassificationList[],MATCH(SUNA_AGENCY_EN[[#This Row],[text_classification_arabic2]],TextClassificationList[text_classification_arabic],0),1)</f>
        <v>#N/A</v>
      </c>
      <c r="AS690" t="e">
        <f>INDEX(TextClassificationList[],MATCH(SUNA_AGENCY_EN[[#This Row],[text_classification_arabic3]],TextClassificationList[text_classification_arabic],0),1)</f>
        <v>#N/A</v>
      </c>
      <c r="AU690" t="e">
        <f>INDEX(TextClassificationList[],MATCH(SUNA_AGENCY_EN[[#This Row],[text_classification_arabic3]],TextClassificationList[text_classification_arabic],0),1)</f>
        <v>#N/A</v>
      </c>
      <c r="AW690" t="e">
        <f>INDEX(TextClassificationList[],MATCH(SUNA_AGENCY_EN[[#This Row],[text_classification_arabic5]],TextClassificationList[text_classification_arabic],0),1)</f>
        <v>#N/A</v>
      </c>
    </row>
    <row r="691" spans="1:49" x14ac:dyDescent="0.2">
      <c r="A691">
        <v>1.5933468419948257E+18</v>
      </c>
      <c r="B691">
        <v>1.5933468419948257E+18</v>
      </c>
      <c r="C691" t="s">
        <v>4430</v>
      </c>
      <c r="D691" s="1">
        <v>44882</v>
      </c>
      <c r="E691" s="2">
        <v>0.95444444444444443</v>
      </c>
      <c r="F691">
        <v>200</v>
      </c>
      <c r="G691">
        <v>1.4671198087391683E+18</v>
      </c>
      <c r="H691" t="s">
        <v>295</v>
      </c>
      <c r="I691" t="s">
        <v>296</v>
      </c>
      <c r="J691" t="s">
        <v>265</v>
      </c>
      <c r="K691" t="s">
        <v>4431</v>
      </c>
      <c r="L691" t="s">
        <v>272</v>
      </c>
      <c r="M691" t="s">
        <v>266</v>
      </c>
      <c r="N691" t="s">
        <v>4432</v>
      </c>
      <c r="O691" t="s">
        <v>4433</v>
      </c>
      <c r="P691">
        <v>0</v>
      </c>
      <c r="Q691">
        <v>0</v>
      </c>
      <c r="R691">
        <v>0</v>
      </c>
      <c r="S691" t="s">
        <v>266</v>
      </c>
      <c r="T691" t="s">
        <v>266</v>
      </c>
      <c r="U691" t="s">
        <v>4434</v>
      </c>
      <c r="V691" t="b">
        <v>0</v>
      </c>
      <c r="W691" t="s">
        <v>265</v>
      </c>
      <c r="X691">
        <v>1</v>
      </c>
      <c r="Y691" t="s">
        <v>4435</v>
      </c>
      <c r="Z691" t="s">
        <v>265</v>
      </c>
      <c r="AA691" t="s">
        <v>265</v>
      </c>
      <c r="AB691" t="s">
        <v>265</v>
      </c>
      <c r="AC691" t="s">
        <v>265</v>
      </c>
      <c r="AD691" t="s">
        <v>265</v>
      </c>
      <c r="AE691" t="s">
        <v>265</v>
      </c>
      <c r="AF691" t="s">
        <v>266</v>
      </c>
      <c r="AG691" t="s">
        <v>265</v>
      </c>
      <c r="AH691" t="s">
        <v>265</v>
      </c>
      <c r="AI691" t="s">
        <v>265</v>
      </c>
      <c r="AJ691" t="s">
        <v>265</v>
      </c>
      <c r="AL691" t="str">
        <f>IF(SUNA_AGENCY_EN[[#This Row],[relevancy_classification_english]]="Relevant","مناسب",IF(SUNA_AGENCY_EN[[#This Row],[relevancy_classification_english]]="Relevant","عَرَضِيّ",""))</f>
        <v/>
      </c>
      <c r="AN691" t="str">
        <f>IF(SUNA_AGENCY_EN[[#This Row],[sentiment_analysis_english]]="Negative","سلبي",IF(SUNA_AGENCY_EN[[#This Row],[sentiment_analysis_english]]="Neutral","حيادي",IF(SUNA_AGENCY_EN[[#This Row],[sentiment_analysis_english]]="Positive","إيجابي","")))</f>
        <v/>
      </c>
      <c r="AO691" t="str">
        <f>INDEX(TextClassificationList[],MATCH(SUNA_AGENCY_EN[[#This Row],[text_classification_arabic]],TextClassificationList[text_classification_arabic],0),1)</f>
        <v>Politics</v>
      </c>
      <c r="AP691" t="s">
        <v>174</v>
      </c>
      <c r="AQ691" t="e">
        <f>INDEX(TextClassificationList[],MATCH(SUNA_AGENCY_EN[[#This Row],[text_classification_arabic2]],TextClassificationList[text_classification_arabic],0),1)</f>
        <v>#N/A</v>
      </c>
      <c r="AS691" t="e">
        <f>INDEX(TextClassificationList[],MATCH(SUNA_AGENCY_EN[[#This Row],[text_classification_arabic3]],TextClassificationList[text_classification_arabic],0),1)</f>
        <v>#N/A</v>
      </c>
      <c r="AU691" t="e">
        <f>INDEX(TextClassificationList[],MATCH(SUNA_AGENCY_EN[[#This Row],[text_classification_arabic3]],TextClassificationList[text_classification_arabic],0),1)</f>
        <v>#N/A</v>
      </c>
      <c r="AW691" t="e">
        <f>INDEX(TextClassificationList[],MATCH(SUNA_AGENCY_EN[[#This Row],[text_classification_arabic5]],TextClassificationList[text_classification_arabic],0),1)</f>
        <v>#N/A</v>
      </c>
    </row>
    <row r="692" spans="1:49" x14ac:dyDescent="0.2">
      <c r="A692">
        <v>1.5933454159104942E+18</v>
      </c>
      <c r="B692">
        <v>1.5933454159104942E+18</v>
      </c>
      <c r="C692" t="s">
        <v>4436</v>
      </c>
      <c r="D692" s="1">
        <v>44882</v>
      </c>
      <c r="E692" s="2">
        <v>0.95050925925925922</v>
      </c>
      <c r="F692">
        <v>200</v>
      </c>
      <c r="G692">
        <v>1.4671198087391683E+18</v>
      </c>
      <c r="H692" t="s">
        <v>295</v>
      </c>
      <c r="I692" t="s">
        <v>296</v>
      </c>
      <c r="J692" t="s">
        <v>265</v>
      </c>
      <c r="K692" t="s">
        <v>4437</v>
      </c>
      <c r="L692" t="s">
        <v>272</v>
      </c>
      <c r="M692" t="s">
        <v>266</v>
      </c>
      <c r="N692" t="s">
        <v>4438</v>
      </c>
      <c r="O692" t="s">
        <v>4439</v>
      </c>
      <c r="P692">
        <v>0</v>
      </c>
      <c r="Q692">
        <v>0</v>
      </c>
      <c r="R692">
        <v>0</v>
      </c>
      <c r="S692" t="s">
        <v>266</v>
      </c>
      <c r="T692" t="s">
        <v>266</v>
      </c>
      <c r="U692" t="s">
        <v>4440</v>
      </c>
      <c r="V692" t="b">
        <v>0</v>
      </c>
      <c r="W692" t="s">
        <v>265</v>
      </c>
      <c r="X692">
        <v>1</v>
      </c>
      <c r="Y692" t="s">
        <v>4441</v>
      </c>
      <c r="Z692" t="s">
        <v>265</v>
      </c>
      <c r="AA692" t="s">
        <v>265</v>
      </c>
      <c r="AB692" t="s">
        <v>265</v>
      </c>
      <c r="AC692" t="s">
        <v>265</v>
      </c>
      <c r="AD692" t="s">
        <v>265</v>
      </c>
      <c r="AE692" t="s">
        <v>265</v>
      </c>
      <c r="AF692" t="s">
        <v>266</v>
      </c>
      <c r="AG692" t="s">
        <v>265</v>
      </c>
      <c r="AH692" t="s">
        <v>265</v>
      </c>
      <c r="AI692" t="s">
        <v>265</v>
      </c>
      <c r="AJ692" t="s">
        <v>265</v>
      </c>
      <c r="AL692" t="str">
        <f>IF(SUNA_AGENCY_EN[[#This Row],[relevancy_classification_english]]="Relevant","مناسب",IF(SUNA_AGENCY_EN[[#This Row],[relevancy_classification_english]]="Relevant","عَرَضِيّ",""))</f>
        <v/>
      </c>
      <c r="AN692" t="str">
        <f>IF(SUNA_AGENCY_EN[[#This Row],[sentiment_analysis_english]]="Negative","سلبي",IF(SUNA_AGENCY_EN[[#This Row],[sentiment_analysis_english]]="Neutral","حيادي",IF(SUNA_AGENCY_EN[[#This Row],[sentiment_analysis_english]]="Positive","إيجابي","")))</f>
        <v/>
      </c>
      <c r="AO692" t="str">
        <f>INDEX(TextClassificationList[],MATCH(SUNA_AGENCY_EN[[#This Row],[text_classification_arabic]],TextClassificationList[text_classification_arabic],0),1)</f>
        <v>Politics</v>
      </c>
      <c r="AP692" t="s">
        <v>174</v>
      </c>
      <c r="AQ692" t="e">
        <f>INDEX(TextClassificationList[],MATCH(SUNA_AGENCY_EN[[#This Row],[text_classification_arabic2]],TextClassificationList[text_classification_arabic],0),1)</f>
        <v>#N/A</v>
      </c>
      <c r="AS692" t="e">
        <f>INDEX(TextClassificationList[],MATCH(SUNA_AGENCY_EN[[#This Row],[text_classification_arabic3]],TextClassificationList[text_classification_arabic],0),1)</f>
        <v>#N/A</v>
      </c>
      <c r="AU692" t="e">
        <f>INDEX(TextClassificationList[],MATCH(SUNA_AGENCY_EN[[#This Row],[text_classification_arabic3]],TextClassificationList[text_classification_arabic],0),1)</f>
        <v>#N/A</v>
      </c>
      <c r="AW692" t="e">
        <f>INDEX(TextClassificationList[],MATCH(SUNA_AGENCY_EN[[#This Row],[text_classification_arabic5]],TextClassificationList[text_classification_arabic],0),1)</f>
        <v>#N/A</v>
      </c>
    </row>
    <row r="693" spans="1:49" x14ac:dyDescent="0.2">
      <c r="A693">
        <v>1.5933441787081687E+18</v>
      </c>
      <c r="B693">
        <v>1.5933441787081687E+18</v>
      </c>
      <c r="C693" t="s">
        <v>4442</v>
      </c>
      <c r="D693" s="1">
        <v>44882</v>
      </c>
      <c r="E693" s="2">
        <v>0.94709490740740743</v>
      </c>
      <c r="F693">
        <v>200</v>
      </c>
      <c r="G693">
        <v>1.4671198087391683E+18</v>
      </c>
      <c r="H693" t="s">
        <v>295</v>
      </c>
      <c r="I693" t="s">
        <v>296</v>
      </c>
      <c r="J693" t="s">
        <v>265</v>
      </c>
      <c r="K693" t="s">
        <v>4443</v>
      </c>
      <c r="L693" t="s">
        <v>272</v>
      </c>
      <c r="M693" t="s">
        <v>266</v>
      </c>
      <c r="N693" t="s">
        <v>4444</v>
      </c>
      <c r="O693" t="s">
        <v>4445</v>
      </c>
      <c r="P693">
        <v>0</v>
      </c>
      <c r="Q693">
        <v>0</v>
      </c>
      <c r="R693">
        <v>1</v>
      </c>
      <c r="S693" t="s">
        <v>266</v>
      </c>
      <c r="T693" t="s">
        <v>266</v>
      </c>
      <c r="U693" t="s">
        <v>4446</v>
      </c>
      <c r="V693" t="b">
        <v>0</v>
      </c>
      <c r="W693" t="s">
        <v>265</v>
      </c>
      <c r="X693">
        <v>1</v>
      </c>
      <c r="Y693" t="s">
        <v>4447</v>
      </c>
      <c r="Z693" t="s">
        <v>265</v>
      </c>
      <c r="AA693" t="s">
        <v>265</v>
      </c>
      <c r="AB693" t="s">
        <v>265</v>
      </c>
      <c r="AC693" t="s">
        <v>265</v>
      </c>
      <c r="AD693" t="s">
        <v>265</v>
      </c>
      <c r="AE693" t="s">
        <v>265</v>
      </c>
      <c r="AF693" t="s">
        <v>266</v>
      </c>
      <c r="AG693" t="s">
        <v>265</v>
      </c>
      <c r="AH693" t="s">
        <v>265</v>
      </c>
      <c r="AI693" t="s">
        <v>265</v>
      </c>
      <c r="AJ693" t="s">
        <v>265</v>
      </c>
      <c r="AL693" t="str">
        <f>IF(SUNA_AGENCY_EN[[#This Row],[relevancy_classification_english]]="Relevant","مناسب",IF(SUNA_AGENCY_EN[[#This Row],[relevancy_classification_english]]="Relevant","عَرَضِيّ",""))</f>
        <v/>
      </c>
      <c r="AN693" t="str">
        <f>IF(SUNA_AGENCY_EN[[#This Row],[sentiment_analysis_english]]="Negative","سلبي",IF(SUNA_AGENCY_EN[[#This Row],[sentiment_analysis_english]]="Neutral","حيادي",IF(SUNA_AGENCY_EN[[#This Row],[sentiment_analysis_english]]="Positive","إيجابي","")))</f>
        <v/>
      </c>
      <c r="AO693" t="str">
        <f>INDEX(TextClassificationList[],MATCH(SUNA_AGENCY_EN[[#This Row],[text_classification_arabic]],TextClassificationList[text_classification_arabic],0),1)</f>
        <v>Politics</v>
      </c>
      <c r="AP693" t="s">
        <v>174</v>
      </c>
      <c r="AQ693" t="e">
        <f>INDEX(TextClassificationList[],MATCH(SUNA_AGENCY_EN[[#This Row],[text_classification_arabic2]],TextClassificationList[text_classification_arabic],0),1)</f>
        <v>#N/A</v>
      </c>
      <c r="AS693" t="e">
        <f>INDEX(TextClassificationList[],MATCH(SUNA_AGENCY_EN[[#This Row],[text_classification_arabic3]],TextClassificationList[text_classification_arabic],0),1)</f>
        <v>#N/A</v>
      </c>
      <c r="AU693" t="e">
        <f>INDEX(TextClassificationList[],MATCH(SUNA_AGENCY_EN[[#This Row],[text_classification_arabic3]],TextClassificationList[text_classification_arabic],0),1)</f>
        <v>#N/A</v>
      </c>
      <c r="AW693" t="e">
        <f>INDEX(TextClassificationList[],MATCH(SUNA_AGENCY_EN[[#This Row],[text_classification_arabic5]],TextClassificationList[text_classification_arabic],0),1)</f>
        <v>#N/A</v>
      </c>
    </row>
    <row r="694" spans="1:49" x14ac:dyDescent="0.2">
      <c r="A694">
        <v>1.5933441108360438E+18</v>
      </c>
      <c r="B694">
        <v>1.5933441108360438E+18</v>
      </c>
      <c r="C694" t="s">
        <v>4448</v>
      </c>
      <c r="D694" s="1">
        <v>44882</v>
      </c>
      <c r="E694" s="2">
        <v>0.94690972222222225</v>
      </c>
      <c r="F694">
        <v>200</v>
      </c>
      <c r="G694">
        <v>1.4671198087391683E+18</v>
      </c>
      <c r="H694" t="s">
        <v>295</v>
      </c>
      <c r="I694" t="s">
        <v>296</v>
      </c>
      <c r="J694" t="s">
        <v>265</v>
      </c>
      <c r="K694" t="s">
        <v>4449</v>
      </c>
      <c r="L694" t="s">
        <v>272</v>
      </c>
      <c r="M694" t="s">
        <v>266</v>
      </c>
      <c r="N694" t="s">
        <v>4450</v>
      </c>
      <c r="O694" t="s">
        <v>4451</v>
      </c>
      <c r="P694">
        <v>0</v>
      </c>
      <c r="Q694">
        <v>0</v>
      </c>
      <c r="R694">
        <v>0</v>
      </c>
      <c r="S694" t="s">
        <v>266</v>
      </c>
      <c r="T694" t="s">
        <v>266</v>
      </c>
      <c r="U694" t="s">
        <v>4452</v>
      </c>
      <c r="V694" t="b">
        <v>0</v>
      </c>
      <c r="W694" t="s">
        <v>265</v>
      </c>
      <c r="X694">
        <v>1</v>
      </c>
      <c r="Y694" t="s">
        <v>4453</v>
      </c>
      <c r="Z694" t="s">
        <v>265</v>
      </c>
      <c r="AA694" t="s">
        <v>265</v>
      </c>
      <c r="AB694" t="s">
        <v>265</v>
      </c>
      <c r="AC694" t="s">
        <v>265</v>
      </c>
      <c r="AD694" t="s">
        <v>265</v>
      </c>
      <c r="AE694" t="s">
        <v>265</v>
      </c>
      <c r="AF694" t="s">
        <v>266</v>
      </c>
      <c r="AG694" t="s">
        <v>265</v>
      </c>
      <c r="AH694" t="s">
        <v>265</v>
      </c>
      <c r="AI694" t="s">
        <v>265</v>
      </c>
      <c r="AJ694" t="s">
        <v>265</v>
      </c>
      <c r="AL694" t="str">
        <f>IF(SUNA_AGENCY_EN[[#This Row],[relevancy_classification_english]]="Relevant","مناسب",IF(SUNA_AGENCY_EN[[#This Row],[relevancy_classification_english]]="Relevant","عَرَضِيّ",""))</f>
        <v/>
      </c>
      <c r="AN694" t="str">
        <f>IF(SUNA_AGENCY_EN[[#This Row],[sentiment_analysis_english]]="Negative","سلبي",IF(SUNA_AGENCY_EN[[#This Row],[sentiment_analysis_english]]="Neutral","حيادي",IF(SUNA_AGENCY_EN[[#This Row],[sentiment_analysis_english]]="Positive","إيجابي","")))</f>
        <v/>
      </c>
      <c r="AO694" t="str">
        <f>INDEX(TextClassificationList[],MATCH(SUNA_AGENCY_EN[[#This Row],[text_classification_arabic]],TextClassificationList[text_classification_arabic],0),1)</f>
        <v>Politics</v>
      </c>
      <c r="AP694" t="s">
        <v>174</v>
      </c>
      <c r="AQ694" t="e">
        <f>INDEX(TextClassificationList[],MATCH(SUNA_AGENCY_EN[[#This Row],[text_classification_arabic2]],TextClassificationList[text_classification_arabic],0),1)</f>
        <v>#N/A</v>
      </c>
      <c r="AS694" t="e">
        <f>INDEX(TextClassificationList[],MATCH(SUNA_AGENCY_EN[[#This Row],[text_classification_arabic3]],TextClassificationList[text_classification_arabic],0),1)</f>
        <v>#N/A</v>
      </c>
      <c r="AU694" t="e">
        <f>INDEX(TextClassificationList[],MATCH(SUNA_AGENCY_EN[[#This Row],[text_classification_arabic3]],TextClassificationList[text_classification_arabic],0),1)</f>
        <v>#N/A</v>
      </c>
      <c r="AW694" t="e">
        <f>INDEX(TextClassificationList[],MATCH(SUNA_AGENCY_EN[[#This Row],[text_classification_arabic5]],TextClassificationList[text_classification_arabic],0),1)</f>
        <v>#N/A</v>
      </c>
    </row>
    <row r="695" spans="1:49" x14ac:dyDescent="0.2">
      <c r="A695">
        <v>1.593339038731223E+18</v>
      </c>
      <c r="B695">
        <v>1.593339038731223E+18</v>
      </c>
      <c r="C695" t="s">
        <v>4454</v>
      </c>
      <c r="D695" s="1">
        <v>44882</v>
      </c>
      <c r="E695" s="2">
        <v>0.93291666666666662</v>
      </c>
      <c r="F695">
        <v>200</v>
      </c>
      <c r="G695">
        <v>1.4671198087391683E+18</v>
      </c>
      <c r="H695" t="s">
        <v>295</v>
      </c>
      <c r="I695" t="s">
        <v>296</v>
      </c>
      <c r="J695" t="s">
        <v>265</v>
      </c>
      <c r="K695" t="s">
        <v>4455</v>
      </c>
      <c r="L695" t="s">
        <v>278</v>
      </c>
      <c r="M695" t="s">
        <v>266</v>
      </c>
      <c r="N695" t="s">
        <v>4456</v>
      </c>
      <c r="O695" t="s">
        <v>4457</v>
      </c>
      <c r="P695">
        <v>0</v>
      </c>
      <c r="Q695">
        <v>0</v>
      </c>
      <c r="R695">
        <v>0</v>
      </c>
      <c r="S695" t="s">
        <v>266</v>
      </c>
      <c r="T695" t="s">
        <v>266</v>
      </c>
      <c r="U695" t="s">
        <v>4458</v>
      </c>
      <c r="V695" t="b">
        <v>0</v>
      </c>
      <c r="W695" t="s">
        <v>265</v>
      </c>
      <c r="X695">
        <v>1</v>
      </c>
      <c r="Y695" t="s">
        <v>4459</v>
      </c>
      <c r="Z695" t="s">
        <v>265</v>
      </c>
      <c r="AA695" t="s">
        <v>265</v>
      </c>
      <c r="AB695" t="s">
        <v>265</v>
      </c>
      <c r="AC695" t="s">
        <v>265</v>
      </c>
      <c r="AD695" t="s">
        <v>265</v>
      </c>
      <c r="AE695" t="s">
        <v>265</v>
      </c>
      <c r="AF695" t="s">
        <v>266</v>
      </c>
      <c r="AG695" t="s">
        <v>265</v>
      </c>
      <c r="AH695" t="s">
        <v>265</v>
      </c>
      <c r="AI695" t="s">
        <v>265</v>
      </c>
      <c r="AJ695" t="s">
        <v>265</v>
      </c>
      <c r="AL695" t="str">
        <f>IF(SUNA_AGENCY_EN[[#This Row],[relevancy_classification_english]]="Relevant","مناسب",IF(SUNA_AGENCY_EN[[#This Row],[relevancy_classification_english]]="Relevant","عَرَضِيّ",""))</f>
        <v/>
      </c>
      <c r="AN695" t="str">
        <f>IF(SUNA_AGENCY_EN[[#This Row],[sentiment_analysis_english]]="Negative","سلبي",IF(SUNA_AGENCY_EN[[#This Row],[sentiment_analysis_english]]="Neutral","حيادي",IF(SUNA_AGENCY_EN[[#This Row],[sentiment_analysis_english]]="Positive","إيجابي","")))</f>
        <v/>
      </c>
      <c r="AO695" t="str">
        <f>INDEX(TextClassificationList[],MATCH(SUNA_AGENCY_EN[[#This Row],[text_classification_arabic]],TextClassificationList[text_classification_arabic],0),1)</f>
        <v>Politics</v>
      </c>
      <c r="AP695" t="s">
        <v>174</v>
      </c>
      <c r="AQ695" t="e">
        <f>INDEX(TextClassificationList[],MATCH(SUNA_AGENCY_EN[[#This Row],[text_classification_arabic2]],TextClassificationList[text_classification_arabic],0),1)</f>
        <v>#N/A</v>
      </c>
      <c r="AS695" t="e">
        <f>INDEX(TextClassificationList[],MATCH(SUNA_AGENCY_EN[[#This Row],[text_classification_arabic3]],TextClassificationList[text_classification_arabic],0),1)</f>
        <v>#N/A</v>
      </c>
      <c r="AU695" t="e">
        <f>INDEX(TextClassificationList[],MATCH(SUNA_AGENCY_EN[[#This Row],[text_classification_arabic3]],TextClassificationList[text_classification_arabic],0),1)</f>
        <v>#N/A</v>
      </c>
      <c r="AW695" t="e">
        <f>INDEX(TextClassificationList[],MATCH(SUNA_AGENCY_EN[[#This Row],[text_classification_arabic5]],TextClassificationList[text_classification_arabic],0),1)</f>
        <v>#N/A</v>
      </c>
    </row>
    <row r="696" spans="1:49" x14ac:dyDescent="0.2">
      <c r="A696">
        <v>1.5933373028724572E+18</v>
      </c>
      <c r="B696">
        <v>1.5933373028724572E+18</v>
      </c>
      <c r="C696" t="s">
        <v>4460</v>
      </c>
      <c r="D696" s="1">
        <v>44882</v>
      </c>
      <c r="E696" s="2">
        <v>0.92812499999999998</v>
      </c>
      <c r="F696">
        <v>200</v>
      </c>
      <c r="G696">
        <v>1.4671198087391683E+18</v>
      </c>
      <c r="H696" t="s">
        <v>295</v>
      </c>
      <c r="I696" t="s">
        <v>296</v>
      </c>
      <c r="J696" t="s">
        <v>265</v>
      </c>
      <c r="K696" t="s">
        <v>4461</v>
      </c>
      <c r="L696" t="s">
        <v>272</v>
      </c>
      <c r="M696" t="s">
        <v>266</v>
      </c>
      <c r="N696" t="s">
        <v>4462</v>
      </c>
      <c r="O696" t="s">
        <v>4463</v>
      </c>
      <c r="P696">
        <v>0</v>
      </c>
      <c r="Q696">
        <v>0</v>
      </c>
      <c r="R696">
        <v>0</v>
      </c>
      <c r="S696" t="s">
        <v>266</v>
      </c>
      <c r="T696" t="s">
        <v>266</v>
      </c>
      <c r="U696" t="s">
        <v>4464</v>
      </c>
      <c r="V696" t="b">
        <v>0</v>
      </c>
      <c r="W696" t="s">
        <v>265</v>
      </c>
      <c r="X696">
        <v>1</v>
      </c>
      <c r="Y696" t="s">
        <v>4465</v>
      </c>
      <c r="Z696" t="s">
        <v>265</v>
      </c>
      <c r="AA696" t="s">
        <v>265</v>
      </c>
      <c r="AB696" t="s">
        <v>265</v>
      </c>
      <c r="AC696" t="s">
        <v>265</v>
      </c>
      <c r="AD696" t="s">
        <v>265</v>
      </c>
      <c r="AE696" t="s">
        <v>265</v>
      </c>
      <c r="AF696" t="s">
        <v>266</v>
      </c>
      <c r="AG696" t="s">
        <v>265</v>
      </c>
      <c r="AH696" t="s">
        <v>265</v>
      </c>
      <c r="AI696" t="s">
        <v>265</v>
      </c>
      <c r="AJ696" t="s">
        <v>265</v>
      </c>
      <c r="AL696" t="str">
        <f>IF(SUNA_AGENCY_EN[[#This Row],[relevancy_classification_english]]="Relevant","مناسب",IF(SUNA_AGENCY_EN[[#This Row],[relevancy_classification_english]]="Relevant","عَرَضِيّ",""))</f>
        <v/>
      </c>
      <c r="AN696" t="str">
        <f>IF(SUNA_AGENCY_EN[[#This Row],[sentiment_analysis_english]]="Negative","سلبي",IF(SUNA_AGENCY_EN[[#This Row],[sentiment_analysis_english]]="Neutral","حيادي",IF(SUNA_AGENCY_EN[[#This Row],[sentiment_analysis_english]]="Positive","إيجابي","")))</f>
        <v/>
      </c>
      <c r="AO696" t="str">
        <f>INDEX(TextClassificationList[],MATCH(SUNA_AGENCY_EN[[#This Row],[text_classification_arabic]],TextClassificationList[text_classification_arabic],0),1)</f>
        <v>Politics</v>
      </c>
      <c r="AP696" t="s">
        <v>174</v>
      </c>
      <c r="AQ696" t="e">
        <f>INDEX(TextClassificationList[],MATCH(SUNA_AGENCY_EN[[#This Row],[text_classification_arabic2]],TextClassificationList[text_classification_arabic],0),1)</f>
        <v>#N/A</v>
      </c>
      <c r="AS696" t="e">
        <f>INDEX(TextClassificationList[],MATCH(SUNA_AGENCY_EN[[#This Row],[text_classification_arabic3]],TextClassificationList[text_classification_arabic],0),1)</f>
        <v>#N/A</v>
      </c>
      <c r="AU696" t="e">
        <f>INDEX(TextClassificationList[],MATCH(SUNA_AGENCY_EN[[#This Row],[text_classification_arabic3]],TextClassificationList[text_classification_arabic],0),1)</f>
        <v>#N/A</v>
      </c>
      <c r="AW696" t="e">
        <f>INDEX(TextClassificationList[],MATCH(SUNA_AGENCY_EN[[#This Row],[text_classification_arabic5]],TextClassificationList[text_classification_arabic],0),1)</f>
        <v>#N/A</v>
      </c>
    </row>
    <row r="697" spans="1:49" x14ac:dyDescent="0.2">
      <c r="A697">
        <v>1.5933362888365507E+18</v>
      </c>
      <c r="B697">
        <v>1.5933362888365507E+18</v>
      </c>
      <c r="C697" t="s">
        <v>4466</v>
      </c>
      <c r="D697" s="1">
        <v>44882</v>
      </c>
      <c r="E697" s="2">
        <v>0.92532407407407402</v>
      </c>
      <c r="F697">
        <v>200</v>
      </c>
      <c r="G697">
        <v>1.4671198087391683E+18</v>
      </c>
      <c r="H697" t="s">
        <v>295</v>
      </c>
      <c r="I697" t="s">
        <v>296</v>
      </c>
      <c r="J697" t="s">
        <v>265</v>
      </c>
      <c r="K697" t="s">
        <v>4467</v>
      </c>
      <c r="L697" t="s">
        <v>272</v>
      </c>
      <c r="M697" t="s">
        <v>266</v>
      </c>
      <c r="N697" t="s">
        <v>4468</v>
      </c>
      <c r="O697" t="s">
        <v>4469</v>
      </c>
      <c r="P697">
        <v>0</v>
      </c>
      <c r="Q697">
        <v>0</v>
      </c>
      <c r="R697">
        <v>0</v>
      </c>
      <c r="S697" t="s">
        <v>266</v>
      </c>
      <c r="T697" t="s">
        <v>266</v>
      </c>
      <c r="U697" t="s">
        <v>4470</v>
      </c>
      <c r="V697" t="b">
        <v>0</v>
      </c>
      <c r="W697" t="s">
        <v>265</v>
      </c>
      <c r="X697">
        <v>1</v>
      </c>
      <c r="Y697" t="s">
        <v>4471</v>
      </c>
      <c r="Z697" t="s">
        <v>265</v>
      </c>
      <c r="AA697" t="s">
        <v>265</v>
      </c>
      <c r="AB697" t="s">
        <v>265</v>
      </c>
      <c r="AC697" t="s">
        <v>265</v>
      </c>
      <c r="AD697" t="s">
        <v>265</v>
      </c>
      <c r="AE697" t="s">
        <v>265</v>
      </c>
      <c r="AF697" t="s">
        <v>266</v>
      </c>
      <c r="AG697" t="s">
        <v>265</v>
      </c>
      <c r="AH697" t="s">
        <v>265</v>
      </c>
      <c r="AI697" t="s">
        <v>265</v>
      </c>
      <c r="AJ697" t="s">
        <v>265</v>
      </c>
      <c r="AL697" t="str">
        <f>IF(SUNA_AGENCY_EN[[#This Row],[relevancy_classification_english]]="Relevant","مناسب",IF(SUNA_AGENCY_EN[[#This Row],[relevancy_classification_english]]="Relevant","عَرَضِيّ",""))</f>
        <v/>
      </c>
      <c r="AN697" t="str">
        <f>IF(SUNA_AGENCY_EN[[#This Row],[sentiment_analysis_english]]="Negative","سلبي",IF(SUNA_AGENCY_EN[[#This Row],[sentiment_analysis_english]]="Neutral","حيادي",IF(SUNA_AGENCY_EN[[#This Row],[sentiment_analysis_english]]="Positive","إيجابي","")))</f>
        <v/>
      </c>
      <c r="AO697" t="str">
        <f>INDEX(TextClassificationList[],MATCH(SUNA_AGENCY_EN[[#This Row],[text_classification_arabic]],TextClassificationList[text_classification_arabic],0),1)</f>
        <v>Politics</v>
      </c>
      <c r="AP697" t="s">
        <v>174</v>
      </c>
      <c r="AQ697" t="e">
        <f>INDEX(TextClassificationList[],MATCH(SUNA_AGENCY_EN[[#This Row],[text_classification_arabic2]],TextClassificationList[text_classification_arabic],0),1)</f>
        <v>#N/A</v>
      </c>
      <c r="AS697" t="e">
        <f>INDEX(TextClassificationList[],MATCH(SUNA_AGENCY_EN[[#This Row],[text_classification_arabic3]],TextClassificationList[text_classification_arabic],0),1)</f>
        <v>#N/A</v>
      </c>
      <c r="AU697" t="e">
        <f>INDEX(TextClassificationList[],MATCH(SUNA_AGENCY_EN[[#This Row],[text_classification_arabic3]],TextClassificationList[text_classification_arabic],0),1)</f>
        <v>#N/A</v>
      </c>
      <c r="AW697" t="e">
        <f>INDEX(TextClassificationList[],MATCH(SUNA_AGENCY_EN[[#This Row],[text_classification_arabic5]],TextClassificationList[text_classification_arabic],0),1)</f>
        <v>#N/A</v>
      </c>
    </row>
    <row r="698" spans="1:49" x14ac:dyDescent="0.2">
      <c r="A698">
        <v>1.593334841835135E+18</v>
      </c>
      <c r="B698">
        <v>1.593334841835135E+18</v>
      </c>
      <c r="C698" t="s">
        <v>4472</v>
      </c>
      <c r="D698" s="1">
        <v>44882</v>
      </c>
      <c r="E698" s="2">
        <v>0.92133101851851851</v>
      </c>
      <c r="F698">
        <v>200</v>
      </c>
      <c r="G698">
        <v>1.4671198087391683E+18</v>
      </c>
      <c r="H698" t="s">
        <v>295</v>
      </c>
      <c r="I698" t="s">
        <v>296</v>
      </c>
      <c r="J698" t="s">
        <v>265</v>
      </c>
      <c r="K698" t="s">
        <v>4473</v>
      </c>
      <c r="L698" t="s">
        <v>272</v>
      </c>
      <c r="M698" t="s">
        <v>266</v>
      </c>
      <c r="N698" t="s">
        <v>4474</v>
      </c>
      <c r="O698" t="s">
        <v>4475</v>
      </c>
      <c r="P698">
        <v>0</v>
      </c>
      <c r="Q698">
        <v>0</v>
      </c>
      <c r="R698">
        <v>0</v>
      </c>
      <c r="S698" t="s">
        <v>266</v>
      </c>
      <c r="T698" t="s">
        <v>266</v>
      </c>
      <c r="U698" t="s">
        <v>4476</v>
      </c>
      <c r="V698" t="b">
        <v>0</v>
      </c>
      <c r="W698" t="s">
        <v>265</v>
      </c>
      <c r="X698">
        <v>1</v>
      </c>
      <c r="Y698" t="s">
        <v>4477</v>
      </c>
      <c r="Z698" t="s">
        <v>265</v>
      </c>
      <c r="AA698" t="s">
        <v>265</v>
      </c>
      <c r="AB698" t="s">
        <v>265</v>
      </c>
      <c r="AC698" t="s">
        <v>265</v>
      </c>
      <c r="AD698" t="s">
        <v>265</v>
      </c>
      <c r="AE698" t="s">
        <v>265</v>
      </c>
      <c r="AF698" t="s">
        <v>266</v>
      </c>
      <c r="AG698" t="s">
        <v>265</v>
      </c>
      <c r="AH698" t="s">
        <v>265</v>
      </c>
      <c r="AI698" t="s">
        <v>265</v>
      </c>
      <c r="AJ698" t="s">
        <v>265</v>
      </c>
      <c r="AL698" t="str">
        <f>IF(SUNA_AGENCY_EN[[#This Row],[relevancy_classification_english]]="Relevant","مناسب",IF(SUNA_AGENCY_EN[[#This Row],[relevancy_classification_english]]="Relevant","عَرَضِيّ",""))</f>
        <v/>
      </c>
      <c r="AN698" t="str">
        <f>IF(SUNA_AGENCY_EN[[#This Row],[sentiment_analysis_english]]="Negative","سلبي",IF(SUNA_AGENCY_EN[[#This Row],[sentiment_analysis_english]]="Neutral","حيادي",IF(SUNA_AGENCY_EN[[#This Row],[sentiment_analysis_english]]="Positive","إيجابي","")))</f>
        <v/>
      </c>
      <c r="AO698" t="str">
        <f>INDEX(TextClassificationList[],MATCH(SUNA_AGENCY_EN[[#This Row],[text_classification_arabic]],TextClassificationList[text_classification_arabic],0),1)</f>
        <v>Politics</v>
      </c>
      <c r="AP698" t="s">
        <v>174</v>
      </c>
      <c r="AQ698" t="e">
        <f>INDEX(TextClassificationList[],MATCH(SUNA_AGENCY_EN[[#This Row],[text_classification_arabic2]],TextClassificationList[text_classification_arabic],0),1)</f>
        <v>#N/A</v>
      </c>
      <c r="AS698" t="e">
        <f>INDEX(TextClassificationList[],MATCH(SUNA_AGENCY_EN[[#This Row],[text_classification_arabic3]],TextClassificationList[text_classification_arabic],0),1)</f>
        <v>#N/A</v>
      </c>
      <c r="AU698" t="e">
        <f>INDEX(TextClassificationList[],MATCH(SUNA_AGENCY_EN[[#This Row],[text_classification_arabic3]],TextClassificationList[text_classification_arabic],0),1)</f>
        <v>#N/A</v>
      </c>
      <c r="AW698" t="e">
        <f>INDEX(TextClassificationList[],MATCH(SUNA_AGENCY_EN[[#This Row],[text_classification_arabic5]],TextClassificationList[text_classification_arabic],0),1)</f>
        <v>#N/A</v>
      </c>
    </row>
    <row r="699" spans="1:49" x14ac:dyDescent="0.2">
      <c r="A699">
        <v>1.5933119054180352E+18</v>
      </c>
      <c r="B699">
        <v>1.5933119054180352E+18</v>
      </c>
      <c r="C699" t="s">
        <v>4478</v>
      </c>
      <c r="D699" s="1">
        <v>44882</v>
      </c>
      <c r="E699" s="2">
        <v>0.85804398148148153</v>
      </c>
      <c r="F699">
        <v>200</v>
      </c>
      <c r="G699">
        <v>1.4671198087391683E+18</v>
      </c>
      <c r="H699" t="s">
        <v>295</v>
      </c>
      <c r="I699" t="s">
        <v>296</v>
      </c>
      <c r="J699" t="s">
        <v>265</v>
      </c>
      <c r="K699" t="s">
        <v>4479</v>
      </c>
      <c r="L699" t="s">
        <v>284</v>
      </c>
      <c r="M699" t="s">
        <v>266</v>
      </c>
      <c r="N699" t="s">
        <v>4480</v>
      </c>
      <c r="O699" t="s">
        <v>4481</v>
      </c>
      <c r="P699">
        <v>0</v>
      </c>
      <c r="Q699">
        <v>0</v>
      </c>
      <c r="R699">
        <v>0</v>
      </c>
      <c r="S699" t="s">
        <v>266</v>
      </c>
      <c r="T699" t="s">
        <v>266</v>
      </c>
      <c r="U699" t="s">
        <v>4482</v>
      </c>
      <c r="V699" t="b">
        <v>0</v>
      </c>
      <c r="W699" t="s">
        <v>265</v>
      </c>
      <c r="X699">
        <v>1</v>
      </c>
      <c r="Y699" t="s">
        <v>4483</v>
      </c>
      <c r="Z699" t="s">
        <v>265</v>
      </c>
      <c r="AA699" t="s">
        <v>265</v>
      </c>
      <c r="AB699" t="s">
        <v>265</v>
      </c>
      <c r="AC699" t="s">
        <v>265</v>
      </c>
      <c r="AD699" t="s">
        <v>265</v>
      </c>
      <c r="AE699" t="s">
        <v>265</v>
      </c>
      <c r="AF699" t="s">
        <v>266</v>
      </c>
      <c r="AG699" t="s">
        <v>265</v>
      </c>
      <c r="AH699" t="s">
        <v>265</v>
      </c>
      <c r="AI699" t="s">
        <v>265</v>
      </c>
      <c r="AJ699" t="s">
        <v>265</v>
      </c>
      <c r="AL699" t="str">
        <f>IF(SUNA_AGENCY_EN[[#This Row],[relevancy_classification_english]]="Relevant","مناسب",IF(SUNA_AGENCY_EN[[#This Row],[relevancy_classification_english]]="Relevant","عَرَضِيّ",""))</f>
        <v/>
      </c>
      <c r="AN699" t="str">
        <f>IF(SUNA_AGENCY_EN[[#This Row],[sentiment_analysis_english]]="Negative","سلبي",IF(SUNA_AGENCY_EN[[#This Row],[sentiment_analysis_english]]="Neutral","حيادي",IF(SUNA_AGENCY_EN[[#This Row],[sentiment_analysis_english]]="Positive","إيجابي","")))</f>
        <v/>
      </c>
      <c r="AO699" t="str">
        <f>INDEX(TextClassificationList[],MATCH(SUNA_AGENCY_EN[[#This Row],[text_classification_arabic]],TextClassificationList[text_classification_arabic],0),1)</f>
        <v>Politics</v>
      </c>
      <c r="AP699" t="s">
        <v>174</v>
      </c>
      <c r="AQ699" t="e">
        <f>INDEX(TextClassificationList[],MATCH(SUNA_AGENCY_EN[[#This Row],[text_classification_arabic2]],TextClassificationList[text_classification_arabic],0),1)</f>
        <v>#N/A</v>
      </c>
      <c r="AS699" t="e">
        <f>INDEX(TextClassificationList[],MATCH(SUNA_AGENCY_EN[[#This Row],[text_classification_arabic3]],TextClassificationList[text_classification_arabic],0),1)</f>
        <v>#N/A</v>
      </c>
      <c r="AU699" t="e">
        <f>INDEX(TextClassificationList[],MATCH(SUNA_AGENCY_EN[[#This Row],[text_classification_arabic3]],TextClassificationList[text_classification_arabic],0),1)</f>
        <v>#N/A</v>
      </c>
      <c r="AW699" t="e">
        <f>INDEX(TextClassificationList[],MATCH(SUNA_AGENCY_EN[[#This Row],[text_classification_arabic5]],TextClassificationList[text_classification_arabic],0),1)</f>
        <v>#N/A</v>
      </c>
    </row>
    <row r="700" spans="1:49" x14ac:dyDescent="0.2">
      <c r="A700">
        <v>1.593311778192212E+18</v>
      </c>
      <c r="B700">
        <v>1.593311778192212E+18</v>
      </c>
      <c r="C700" t="s">
        <v>4484</v>
      </c>
      <c r="D700" s="1">
        <v>44882</v>
      </c>
      <c r="E700" s="2">
        <v>0.85768518518518522</v>
      </c>
      <c r="F700">
        <v>200</v>
      </c>
      <c r="G700">
        <v>1.4671198087391683E+18</v>
      </c>
      <c r="H700" t="s">
        <v>295</v>
      </c>
      <c r="I700" t="s">
        <v>296</v>
      </c>
      <c r="J700" t="s">
        <v>265</v>
      </c>
      <c r="K700" t="s">
        <v>4485</v>
      </c>
      <c r="L700" t="s">
        <v>272</v>
      </c>
      <c r="M700" t="s">
        <v>266</v>
      </c>
      <c r="N700" t="s">
        <v>4486</v>
      </c>
      <c r="O700" t="s">
        <v>4487</v>
      </c>
      <c r="P700">
        <v>0</v>
      </c>
      <c r="Q700">
        <v>0</v>
      </c>
      <c r="R700">
        <v>0</v>
      </c>
      <c r="S700" t="s">
        <v>266</v>
      </c>
      <c r="T700" t="s">
        <v>266</v>
      </c>
      <c r="U700" t="s">
        <v>4488</v>
      </c>
      <c r="V700" t="b">
        <v>0</v>
      </c>
      <c r="W700" t="s">
        <v>265</v>
      </c>
      <c r="X700">
        <v>1</v>
      </c>
      <c r="Y700" t="s">
        <v>4489</v>
      </c>
      <c r="Z700" t="s">
        <v>265</v>
      </c>
      <c r="AA700" t="s">
        <v>265</v>
      </c>
      <c r="AB700" t="s">
        <v>265</v>
      </c>
      <c r="AC700" t="s">
        <v>265</v>
      </c>
      <c r="AD700" t="s">
        <v>265</v>
      </c>
      <c r="AE700" t="s">
        <v>265</v>
      </c>
      <c r="AF700" t="s">
        <v>266</v>
      </c>
      <c r="AG700" t="s">
        <v>265</v>
      </c>
      <c r="AH700" t="s">
        <v>265</v>
      </c>
      <c r="AI700" t="s">
        <v>265</v>
      </c>
      <c r="AJ700" t="s">
        <v>265</v>
      </c>
      <c r="AL700" t="str">
        <f>IF(SUNA_AGENCY_EN[[#This Row],[relevancy_classification_english]]="Relevant","مناسب",IF(SUNA_AGENCY_EN[[#This Row],[relevancy_classification_english]]="Relevant","عَرَضِيّ",""))</f>
        <v/>
      </c>
      <c r="AN700" t="str">
        <f>IF(SUNA_AGENCY_EN[[#This Row],[sentiment_analysis_english]]="Negative","سلبي",IF(SUNA_AGENCY_EN[[#This Row],[sentiment_analysis_english]]="Neutral","حيادي",IF(SUNA_AGENCY_EN[[#This Row],[sentiment_analysis_english]]="Positive","إيجابي","")))</f>
        <v/>
      </c>
      <c r="AO700" t="str">
        <f>INDEX(TextClassificationList[],MATCH(SUNA_AGENCY_EN[[#This Row],[text_classification_arabic]],TextClassificationList[text_classification_arabic],0),1)</f>
        <v>Politics</v>
      </c>
      <c r="AP700" t="s">
        <v>174</v>
      </c>
      <c r="AQ700" t="e">
        <f>INDEX(TextClassificationList[],MATCH(SUNA_AGENCY_EN[[#This Row],[text_classification_arabic2]],TextClassificationList[text_classification_arabic],0),1)</f>
        <v>#N/A</v>
      </c>
      <c r="AS700" t="e">
        <f>INDEX(TextClassificationList[],MATCH(SUNA_AGENCY_EN[[#This Row],[text_classification_arabic3]],TextClassificationList[text_classification_arabic],0),1)</f>
        <v>#N/A</v>
      </c>
      <c r="AU700" t="e">
        <f>INDEX(TextClassificationList[],MATCH(SUNA_AGENCY_EN[[#This Row],[text_classification_arabic3]],TextClassificationList[text_classification_arabic],0),1)</f>
        <v>#N/A</v>
      </c>
      <c r="AW700" t="e">
        <f>INDEX(TextClassificationList[],MATCH(SUNA_AGENCY_EN[[#This Row],[text_classification_arabic5]],TextClassificationList[text_classification_arabic],0),1)</f>
        <v>#N/A</v>
      </c>
    </row>
    <row r="701" spans="1:49" x14ac:dyDescent="0.2">
      <c r="A701">
        <v>1.5933098391234232E+18</v>
      </c>
      <c r="B701">
        <v>1.5933098391234232E+18</v>
      </c>
      <c r="C701" t="s">
        <v>4490</v>
      </c>
      <c r="D701" s="1">
        <v>44882</v>
      </c>
      <c r="E701" s="2">
        <v>0.85233796296296294</v>
      </c>
      <c r="F701">
        <v>200</v>
      </c>
      <c r="G701">
        <v>1.4671198087391683E+18</v>
      </c>
      <c r="H701" t="s">
        <v>295</v>
      </c>
      <c r="I701" t="s">
        <v>296</v>
      </c>
      <c r="J701" t="s">
        <v>265</v>
      </c>
      <c r="K701" t="s">
        <v>4491</v>
      </c>
      <c r="L701" t="s">
        <v>272</v>
      </c>
      <c r="M701" t="s">
        <v>266</v>
      </c>
      <c r="N701" t="s">
        <v>4492</v>
      </c>
      <c r="O701" t="s">
        <v>4493</v>
      </c>
      <c r="P701">
        <v>0</v>
      </c>
      <c r="Q701">
        <v>0</v>
      </c>
      <c r="R701">
        <v>0</v>
      </c>
      <c r="S701" t="s">
        <v>266</v>
      </c>
      <c r="T701" t="s">
        <v>266</v>
      </c>
      <c r="U701" t="s">
        <v>4494</v>
      </c>
      <c r="V701" t="b">
        <v>0</v>
      </c>
      <c r="W701" t="s">
        <v>265</v>
      </c>
      <c r="X701">
        <v>1</v>
      </c>
      <c r="Y701" t="s">
        <v>4495</v>
      </c>
      <c r="Z701" t="s">
        <v>265</v>
      </c>
      <c r="AA701" t="s">
        <v>265</v>
      </c>
      <c r="AB701" t="s">
        <v>265</v>
      </c>
      <c r="AC701" t="s">
        <v>265</v>
      </c>
      <c r="AD701" t="s">
        <v>265</v>
      </c>
      <c r="AE701" t="s">
        <v>265</v>
      </c>
      <c r="AF701" t="s">
        <v>266</v>
      </c>
      <c r="AG701" t="s">
        <v>265</v>
      </c>
      <c r="AH701" t="s">
        <v>265</v>
      </c>
      <c r="AI701" t="s">
        <v>265</v>
      </c>
      <c r="AJ701" t="s">
        <v>265</v>
      </c>
      <c r="AL701" t="str">
        <f>IF(SUNA_AGENCY_EN[[#This Row],[relevancy_classification_english]]="Relevant","مناسب",IF(SUNA_AGENCY_EN[[#This Row],[relevancy_classification_english]]="Relevant","عَرَضِيّ",""))</f>
        <v/>
      </c>
      <c r="AN701" t="str">
        <f>IF(SUNA_AGENCY_EN[[#This Row],[sentiment_analysis_english]]="Negative","سلبي",IF(SUNA_AGENCY_EN[[#This Row],[sentiment_analysis_english]]="Neutral","حيادي",IF(SUNA_AGENCY_EN[[#This Row],[sentiment_analysis_english]]="Positive","إيجابي","")))</f>
        <v/>
      </c>
      <c r="AO701" t="str">
        <f>INDEX(TextClassificationList[],MATCH(SUNA_AGENCY_EN[[#This Row],[text_classification_arabic]],TextClassificationList[text_classification_arabic],0),1)</f>
        <v>Politics</v>
      </c>
      <c r="AP701" t="s">
        <v>174</v>
      </c>
      <c r="AQ701" t="e">
        <f>INDEX(TextClassificationList[],MATCH(SUNA_AGENCY_EN[[#This Row],[text_classification_arabic2]],TextClassificationList[text_classification_arabic],0),1)</f>
        <v>#N/A</v>
      </c>
      <c r="AS701" t="e">
        <f>INDEX(TextClassificationList[],MATCH(SUNA_AGENCY_EN[[#This Row],[text_classification_arabic3]],TextClassificationList[text_classification_arabic],0),1)</f>
        <v>#N/A</v>
      </c>
      <c r="AU701" t="e">
        <f>INDEX(TextClassificationList[],MATCH(SUNA_AGENCY_EN[[#This Row],[text_classification_arabic3]],TextClassificationList[text_classification_arabic],0),1)</f>
        <v>#N/A</v>
      </c>
      <c r="AW701" t="e">
        <f>INDEX(TextClassificationList[],MATCH(SUNA_AGENCY_EN[[#This Row],[text_classification_arabic5]],TextClassificationList[text_classification_arabic],0),1)</f>
        <v>#N/A</v>
      </c>
    </row>
    <row r="702" spans="1:49" x14ac:dyDescent="0.2">
      <c r="A702">
        <v>1.593308802765525E+18</v>
      </c>
      <c r="B702">
        <v>1.593308802765525E+18</v>
      </c>
      <c r="C702" t="s">
        <v>4496</v>
      </c>
      <c r="D702" s="1">
        <v>44882</v>
      </c>
      <c r="E702" s="2">
        <v>0.84947916666666667</v>
      </c>
      <c r="F702">
        <v>200</v>
      </c>
      <c r="G702">
        <v>1.4671198087391683E+18</v>
      </c>
      <c r="H702" t="s">
        <v>295</v>
      </c>
      <c r="I702" t="s">
        <v>296</v>
      </c>
      <c r="J702" t="s">
        <v>265</v>
      </c>
      <c r="K702" t="s">
        <v>4497</v>
      </c>
      <c r="L702" t="s">
        <v>272</v>
      </c>
      <c r="M702" t="s">
        <v>266</v>
      </c>
      <c r="N702" t="s">
        <v>4498</v>
      </c>
      <c r="O702" t="s">
        <v>4499</v>
      </c>
      <c r="P702">
        <v>0</v>
      </c>
      <c r="Q702">
        <v>0</v>
      </c>
      <c r="R702">
        <v>0</v>
      </c>
      <c r="S702" t="s">
        <v>266</v>
      </c>
      <c r="T702" t="s">
        <v>266</v>
      </c>
      <c r="U702" t="s">
        <v>4500</v>
      </c>
      <c r="V702" t="b">
        <v>0</v>
      </c>
      <c r="W702" t="s">
        <v>265</v>
      </c>
      <c r="X702">
        <v>1</v>
      </c>
      <c r="Y702" t="s">
        <v>4501</v>
      </c>
      <c r="Z702" t="s">
        <v>265</v>
      </c>
      <c r="AA702" t="s">
        <v>265</v>
      </c>
      <c r="AB702" t="s">
        <v>265</v>
      </c>
      <c r="AC702" t="s">
        <v>265</v>
      </c>
      <c r="AD702" t="s">
        <v>265</v>
      </c>
      <c r="AE702" t="s">
        <v>265</v>
      </c>
      <c r="AF702" t="s">
        <v>266</v>
      </c>
      <c r="AG702" t="s">
        <v>265</v>
      </c>
      <c r="AH702" t="s">
        <v>265</v>
      </c>
      <c r="AI702" t="s">
        <v>265</v>
      </c>
      <c r="AJ702" t="s">
        <v>265</v>
      </c>
      <c r="AL702" t="str">
        <f>IF(SUNA_AGENCY_EN[[#This Row],[relevancy_classification_english]]="Relevant","مناسب",IF(SUNA_AGENCY_EN[[#This Row],[relevancy_classification_english]]="Relevant","عَرَضِيّ",""))</f>
        <v/>
      </c>
      <c r="AN702" t="str">
        <f>IF(SUNA_AGENCY_EN[[#This Row],[sentiment_analysis_english]]="Negative","سلبي",IF(SUNA_AGENCY_EN[[#This Row],[sentiment_analysis_english]]="Neutral","حيادي",IF(SUNA_AGENCY_EN[[#This Row],[sentiment_analysis_english]]="Positive","إيجابي","")))</f>
        <v/>
      </c>
      <c r="AO702" t="str">
        <f>INDEX(TextClassificationList[],MATCH(SUNA_AGENCY_EN[[#This Row],[text_classification_arabic]],TextClassificationList[text_classification_arabic],0),1)</f>
        <v>Politics</v>
      </c>
      <c r="AP702" t="s">
        <v>174</v>
      </c>
      <c r="AQ702" t="e">
        <f>INDEX(TextClassificationList[],MATCH(SUNA_AGENCY_EN[[#This Row],[text_classification_arabic2]],TextClassificationList[text_classification_arabic],0),1)</f>
        <v>#N/A</v>
      </c>
      <c r="AS702" t="e">
        <f>INDEX(TextClassificationList[],MATCH(SUNA_AGENCY_EN[[#This Row],[text_classification_arabic3]],TextClassificationList[text_classification_arabic],0),1)</f>
        <v>#N/A</v>
      </c>
      <c r="AU702" t="e">
        <f>INDEX(TextClassificationList[],MATCH(SUNA_AGENCY_EN[[#This Row],[text_classification_arabic3]],TextClassificationList[text_classification_arabic],0),1)</f>
        <v>#N/A</v>
      </c>
      <c r="AW702" t="e">
        <f>INDEX(TextClassificationList[],MATCH(SUNA_AGENCY_EN[[#This Row],[text_classification_arabic5]],TextClassificationList[text_classification_arabic],0),1)</f>
        <v>#N/A</v>
      </c>
    </row>
    <row r="703" spans="1:49" x14ac:dyDescent="0.2">
      <c r="A703">
        <v>1.5933087436971377E+18</v>
      </c>
      <c r="B703">
        <v>1.5933087436971377E+18</v>
      </c>
      <c r="C703" t="s">
        <v>4502</v>
      </c>
      <c r="D703" s="1">
        <v>44882</v>
      </c>
      <c r="E703" s="2">
        <v>0.84931712962962957</v>
      </c>
      <c r="F703">
        <v>200</v>
      </c>
      <c r="G703">
        <v>1.4671198087391683E+18</v>
      </c>
      <c r="H703" t="s">
        <v>295</v>
      </c>
      <c r="I703" t="s">
        <v>296</v>
      </c>
      <c r="J703" t="s">
        <v>265</v>
      </c>
      <c r="K703" t="s">
        <v>4503</v>
      </c>
      <c r="L703" t="s">
        <v>272</v>
      </c>
      <c r="M703" t="s">
        <v>266</v>
      </c>
      <c r="N703" t="s">
        <v>4504</v>
      </c>
      <c r="O703" t="s">
        <v>4505</v>
      </c>
      <c r="P703">
        <v>0</v>
      </c>
      <c r="Q703">
        <v>0</v>
      </c>
      <c r="R703">
        <v>0</v>
      </c>
      <c r="S703" t="s">
        <v>266</v>
      </c>
      <c r="T703" t="s">
        <v>266</v>
      </c>
      <c r="U703" t="s">
        <v>4506</v>
      </c>
      <c r="V703" t="b">
        <v>0</v>
      </c>
      <c r="W703" t="s">
        <v>265</v>
      </c>
      <c r="X703">
        <v>1</v>
      </c>
      <c r="Y703" t="s">
        <v>4507</v>
      </c>
      <c r="Z703" t="s">
        <v>265</v>
      </c>
      <c r="AA703" t="s">
        <v>265</v>
      </c>
      <c r="AB703" t="s">
        <v>265</v>
      </c>
      <c r="AC703" t="s">
        <v>265</v>
      </c>
      <c r="AD703" t="s">
        <v>265</v>
      </c>
      <c r="AE703" t="s">
        <v>265</v>
      </c>
      <c r="AF703" t="s">
        <v>266</v>
      </c>
      <c r="AG703" t="s">
        <v>265</v>
      </c>
      <c r="AH703" t="s">
        <v>265</v>
      </c>
      <c r="AI703" t="s">
        <v>265</v>
      </c>
      <c r="AJ703" t="s">
        <v>265</v>
      </c>
      <c r="AL703" t="str">
        <f>IF(SUNA_AGENCY_EN[[#This Row],[relevancy_classification_english]]="Relevant","مناسب",IF(SUNA_AGENCY_EN[[#This Row],[relevancy_classification_english]]="Relevant","عَرَضِيّ",""))</f>
        <v/>
      </c>
      <c r="AN703" t="str">
        <f>IF(SUNA_AGENCY_EN[[#This Row],[sentiment_analysis_english]]="Negative","سلبي",IF(SUNA_AGENCY_EN[[#This Row],[sentiment_analysis_english]]="Neutral","حيادي",IF(SUNA_AGENCY_EN[[#This Row],[sentiment_analysis_english]]="Positive","إيجابي","")))</f>
        <v/>
      </c>
      <c r="AO703" t="str">
        <f>INDEX(TextClassificationList[],MATCH(SUNA_AGENCY_EN[[#This Row],[text_classification_arabic]],TextClassificationList[text_classification_arabic],0),1)</f>
        <v>Politics</v>
      </c>
      <c r="AP703" t="s">
        <v>174</v>
      </c>
      <c r="AQ703" t="e">
        <f>INDEX(TextClassificationList[],MATCH(SUNA_AGENCY_EN[[#This Row],[text_classification_arabic2]],TextClassificationList[text_classification_arabic],0),1)</f>
        <v>#N/A</v>
      </c>
      <c r="AS703" t="e">
        <f>INDEX(TextClassificationList[],MATCH(SUNA_AGENCY_EN[[#This Row],[text_classification_arabic3]],TextClassificationList[text_classification_arabic],0),1)</f>
        <v>#N/A</v>
      </c>
      <c r="AU703" t="e">
        <f>INDEX(TextClassificationList[],MATCH(SUNA_AGENCY_EN[[#This Row],[text_classification_arabic3]],TextClassificationList[text_classification_arabic],0),1)</f>
        <v>#N/A</v>
      </c>
      <c r="AW703" t="e">
        <f>INDEX(TextClassificationList[],MATCH(SUNA_AGENCY_EN[[#This Row],[text_classification_arabic5]],TextClassificationList[text_classification_arabic],0),1)</f>
        <v>#N/A</v>
      </c>
    </row>
    <row r="704" spans="1:49" x14ac:dyDescent="0.2">
      <c r="A704">
        <v>1.5929774483456942E+18</v>
      </c>
      <c r="B704">
        <v>1.5929774483456942E+18</v>
      </c>
      <c r="C704" t="s">
        <v>4508</v>
      </c>
      <c r="D704" s="1">
        <v>44881</v>
      </c>
      <c r="E704" s="2">
        <v>0.93511574074074078</v>
      </c>
      <c r="F704">
        <v>200</v>
      </c>
      <c r="G704">
        <v>1.4671198087391683E+18</v>
      </c>
      <c r="H704" t="s">
        <v>295</v>
      </c>
      <c r="I704" t="s">
        <v>296</v>
      </c>
      <c r="J704" t="s">
        <v>265</v>
      </c>
      <c r="K704" t="s">
        <v>4509</v>
      </c>
      <c r="L704" t="s">
        <v>272</v>
      </c>
      <c r="M704" t="s">
        <v>266</v>
      </c>
      <c r="N704" t="s">
        <v>4510</v>
      </c>
      <c r="O704" t="s">
        <v>4511</v>
      </c>
      <c r="P704">
        <v>0</v>
      </c>
      <c r="Q704">
        <v>0</v>
      </c>
      <c r="R704">
        <v>1</v>
      </c>
      <c r="S704" t="s">
        <v>300</v>
      </c>
      <c r="T704" t="s">
        <v>266</v>
      </c>
      <c r="U704" t="s">
        <v>4512</v>
      </c>
      <c r="V704" t="b">
        <v>0</v>
      </c>
      <c r="W704" t="s">
        <v>265</v>
      </c>
      <c r="X704">
        <v>1</v>
      </c>
      <c r="Y704" t="s">
        <v>4513</v>
      </c>
      <c r="Z704" t="s">
        <v>265</v>
      </c>
      <c r="AA704" t="s">
        <v>265</v>
      </c>
      <c r="AB704" t="s">
        <v>265</v>
      </c>
      <c r="AC704" t="s">
        <v>265</v>
      </c>
      <c r="AD704" t="s">
        <v>265</v>
      </c>
      <c r="AE704" t="s">
        <v>265</v>
      </c>
      <c r="AF704" t="s">
        <v>266</v>
      </c>
      <c r="AG704" t="s">
        <v>265</v>
      </c>
      <c r="AH704" t="s">
        <v>265</v>
      </c>
      <c r="AI704" t="s">
        <v>265</v>
      </c>
      <c r="AJ704" t="s">
        <v>265</v>
      </c>
      <c r="AL704" t="str">
        <f>IF(SUNA_AGENCY_EN[[#This Row],[relevancy_classification_english]]="Relevant","مناسب",IF(SUNA_AGENCY_EN[[#This Row],[relevancy_classification_english]]="Relevant","عَرَضِيّ",""))</f>
        <v/>
      </c>
      <c r="AN704" t="str">
        <f>IF(SUNA_AGENCY_EN[[#This Row],[sentiment_analysis_english]]="Negative","سلبي",IF(SUNA_AGENCY_EN[[#This Row],[sentiment_analysis_english]]="Neutral","حيادي",IF(SUNA_AGENCY_EN[[#This Row],[sentiment_analysis_english]]="Positive","إيجابي","")))</f>
        <v/>
      </c>
      <c r="AO704" t="str">
        <f>INDEX(TextClassificationList[],MATCH(SUNA_AGENCY_EN[[#This Row],[text_classification_arabic]],TextClassificationList[text_classification_arabic],0),1)</f>
        <v>Politics</v>
      </c>
      <c r="AP704" t="s">
        <v>174</v>
      </c>
      <c r="AQ704" t="e">
        <f>INDEX(TextClassificationList[],MATCH(SUNA_AGENCY_EN[[#This Row],[text_classification_arabic2]],TextClassificationList[text_classification_arabic],0),1)</f>
        <v>#N/A</v>
      </c>
      <c r="AS704" t="e">
        <f>INDEX(TextClassificationList[],MATCH(SUNA_AGENCY_EN[[#This Row],[text_classification_arabic3]],TextClassificationList[text_classification_arabic],0),1)</f>
        <v>#N/A</v>
      </c>
      <c r="AU704" t="e">
        <f>INDEX(TextClassificationList[],MATCH(SUNA_AGENCY_EN[[#This Row],[text_classification_arabic3]],TextClassificationList[text_classification_arabic],0),1)</f>
        <v>#N/A</v>
      </c>
      <c r="AW704" t="e">
        <f>INDEX(TextClassificationList[],MATCH(SUNA_AGENCY_EN[[#This Row],[text_classification_arabic5]],TextClassificationList[text_classification_arabic],0),1)</f>
        <v>#N/A</v>
      </c>
    </row>
    <row r="705" spans="1:49" x14ac:dyDescent="0.2">
      <c r="A705">
        <v>1.5929766536005755E+18</v>
      </c>
      <c r="B705">
        <v>1.5929766536005755E+18</v>
      </c>
      <c r="C705" t="s">
        <v>4514</v>
      </c>
      <c r="D705" s="1">
        <v>44881</v>
      </c>
      <c r="E705" s="2">
        <v>0.93291666666666662</v>
      </c>
      <c r="F705">
        <v>200</v>
      </c>
      <c r="G705">
        <v>1.4671198087391683E+18</v>
      </c>
      <c r="H705" t="s">
        <v>295</v>
      </c>
      <c r="I705" t="s">
        <v>296</v>
      </c>
      <c r="J705" t="s">
        <v>265</v>
      </c>
      <c r="K705" t="s">
        <v>4515</v>
      </c>
      <c r="L705" t="s">
        <v>284</v>
      </c>
      <c r="M705" t="s">
        <v>266</v>
      </c>
      <c r="N705" t="s">
        <v>4516</v>
      </c>
      <c r="O705" t="s">
        <v>4517</v>
      </c>
      <c r="P705">
        <v>0</v>
      </c>
      <c r="Q705">
        <v>0</v>
      </c>
      <c r="R705">
        <v>1</v>
      </c>
      <c r="S705" t="s">
        <v>300</v>
      </c>
      <c r="T705" t="s">
        <v>266</v>
      </c>
      <c r="U705" t="s">
        <v>4518</v>
      </c>
      <c r="V705" t="b">
        <v>0</v>
      </c>
      <c r="W705" t="s">
        <v>265</v>
      </c>
      <c r="X705">
        <v>1</v>
      </c>
      <c r="Y705" t="s">
        <v>4519</v>
      </c>
      <c r="Z705" t="s">
        <v>265</v>
      </c>
      <c r="AA705" t="s">
        <v>265</v>
      </c>
      <c r="AB705" t="s">
        <v>265</v>
      </c>
      <c r="AC705" t="s">
        <v>265</v>
      </c>
      <c r="AD705" t="s">
        <v>265</v>
      </c>
      <c r="AE705" t="s">
        <v>265</v>
      </c>
      <c r="AF705" t="s">
        <v>266</v>
      </c>
      <c r="AG705" t="s">
        <v>265</v>
      </c>
      <c r="AH705" t="s">
        <v>265</v>
      </c>
      <c r="AI705" t="s">
        <v>265</v>
      </c>
      <c r="AJ705" t="s">
        <v>265</v>
      </c>
      <c r="AL705" t="str">
        <f>IF(SUNA_AGENCY_EN[[#This Row],[relevancy_classification_english]]="Relevant","مناسب",IF(SUNA_AGENCY_EN[[#This Row],[relevancy_classification_english]]="Relevant","عَرَضِيّ",""))</f>
        <v/>
      </c>
      <c r="AN705" t="str">
        <f>IF(SUNA_AGENCY_EN[[#This Row],[sentiment_analysis_english]]="Negative","سلبي",IF(SUNA_AGENCY_EN[[#This Row],[sentiment_analysis_english]]="Neutral","حيادي",IF(SUNA_AGENCY_EN[[#This Row],[sentiment_analysis_english]]="Positive","إيجابي","")))</f>
        <v/>
      </c>
      <c r="AO705" t="str">
        <f>INDEX(TextClassificationList[],MATCH(SUNA_AGENCY_EN[[#This Row],[text_classification_arabic]],TextClassificationList[text_classification_arabic],0),1)</f>
        <v>Politics</v>
      </c>
      <c r="AP705" t="s">
        <v>174</v>
      </c>
      <c r="AQ705" t="e">
        <f>INDEX(TextClassificationList[],MATCH(SUNA_AGENCY_EN[[#This Row],[text_classification_arabic2]],TextClassificationList[text_classification_arabic],0),1)</f>
        <v>#N/A</v>
      </c>
      <c r="AS705" t="e">
        <f>INDEX(TextClassificationList[],MATCH(SUNA_AGENCY_EN[[#This Row],[text_classification_arabic3]],TextClassificationList[text_classification_arabic],0),1)</f>
        <v>#N/A</v>
      </c>
      <c r="AU705" t="e">
        <f>INDEX(TextClassificationList[],MATCH(SUNA_AGENCY_EN[[#This Row],[text_classification_arabic3]],TextClassificationList[text_classification_arabic],0),1)</f>
        <v>#N/A</v>
      </c>
      <c r="AW705" t="e">
        <f>INDEX(TextClassificationList[],MATCH(SUNA_AGENCY_EN[[#This Row],[text_classification_arabic5]],TextClassificationList[text_classification_arabic],0),1)</f>
        <v>#N/A</v>
      </c>
    </row>
    <row r="706" spans="1:49" x14ac:dyDescent="0.2">
      <c r="A706">
        <v>1.592975935359574E+18</v>
      </c>
      <c r="B706">
        <v>1.592975935359574E+18</v>
      </c>
      <c r="C706" t="s">
        <v>4520</v>
      </c>
      <c r="D706" s="1">
        <v>44881</v>
      </c>
      <c r="E706" s="2">
        <v>0.93093749999999997</v>
      </c>
      <c r="F706">
        <v>200</v>
      </c>
      <c r="G706">
        <v>1.4671198087391683E+18</v>
      </c>
      <c r="H706" t="s">
        <v>295</v>
      </c>
      <c r="I706" t="s">
        <v>296</v>
      </c>
      <c r="J706" t="s">
        <v>265</v>
      </c>
      <c r="K706" t="s">
        <v>4521</v>
      </c>
      <c r="L706" t="s">
        <v>272</v>
      </c>
      <c r="M706" t="s">
        <v>266</v>
      </c>
      <c r="N706" t="s">
        <v>4522</v>
      </c>
      <c r="O706" t="s">
        <v>4523</v>
      </c>
      <c r="P706">
        <v>0</v>
      </c>
      <c r="Q706">
        <v>0</v>
      </c>
      <c r="R706">
        <v>0</v>
      </c>
      <c r="S706" t="s">
        <v>300</v>
      </c>
      <c r="T706" t="s">
        <v>266</v>
      </c>
      <c r="U706" t="s">
        <v>4524</v>
      </c>
      <c r="V706" t="b">
        <v>0</v>
      </c>
      <c r="W706" t="s">
        <v>265</v>
      </c>
      <c r="X706">
        <v>1</v>
      </c>
      <c r="Y706" t="s">
        <v>4525</v>
      </c>
      <c r="Z706" t="s">
        <v>265</v>
      </c>
      <c r="AA706" t="s">
        <v>265</v>
      </c>
      <c r="AB706" t="s">
        <v>265</v>
      </c>
      <c r="AC706" t="s">
        <v>265</v>
      </c>
      <c r="AD706" t="s">
        <v>265</v>
      </c>
      <c r="AE706" t="s">
        <v>265</v>
      </c>
      <c r="AF706" t="s">
        <v>266</v>
      </c>
      <c r="AG706" t="s">
        <v>265</v>
      </c>
      <c r="AH706" t="s">
        <v>265</v>
      </c>
      <c r="AI706" t="s">
        <v>265</v>
      </c>
      <c r="AJ706" t="s">
        <v>265</v>
      </c>
      <c r="AL706" t="str">
        <f>IF(SUNA_AGENCY_EN[[#This Row],[relevancy_classification_english]]="Relevant","مناسب",IF(SUNA_AGENCY_EN[[#This Row],[relevancy_classification_english]]="Relevant","عَرَضِيّ",""))</f>
        <v/>
      </c>
      <c r="AN706" t="str">
        <f>IF(SUNA_AGENCY_EN[[#This Row],[sentiment_analysis_english]]="Negative","سلبي",IF(SUNA_AGENCY_EN[[#This Row],[sentiment_analysis_english]]="Neutral","حيادي",IF(SUNA_AGENCY_EN[[#This Row],[sentiment_analysis_english]]="Positive","إيجابي","")))</f>
        <v/>
      </c>
      <c r="AO706" t="str">
        <f>INDEX(TextClassificationList[],MATCH(SUNA_AGENCY_EN[[#This Row],[text_classification_arabic]],TextClassificationList[text_classification_arabic],0),1)</f>
        <v>Politics</v>
      </c>
      <c r="AP706" t="s">
        <v>174</v>
      </c>
      <c r="AQ706" t="e">
        <f>INDEX(TextClassificationList[],MATCH(SUNA_AGENCY_EN[[#This Row],[text_classification_arabic2]],TextClassificationList[text_classification_arabic],0),1)</f>
        <v>#N/A</v>
      </c>
      <c r="AS706" t="e">
        <f>INDEX(TextClassificationList[],MATCH(SUNA_AGENCY_EN[[#This Row],[text_classification_arabic3]],TextClassificationList[text_classification_arabic],0),1)</f>
        <v>#N/A</v>
      </c>
      <c r="AU706" t="e">
        <f>INDEX(TextClassificationList[],MATCH(SUNA_AGENCY_EN[[#This Row],[text_classification_arabic3]],TextClassificationList[text_classification_arabic],0),1)</f>
        <v>#N/A</v>
      </c>
      <c r="AW706" t="e">
        <f>INDEX(TextClassificationList[],MATCH(SUNA_AGENCY_EN[[#This Row],[text_classification_arabic5]],TextClassificationList[text_classification_arabic],0),1)</f>
        <v>#N/A</v>
      </c>
    </row>
    <row r="707" spans="1:49" x14ac:dyDescent="0.2">
      <c r="A707">
        <v>1.5929729126672876E+18</v>
      </c>
      <c r="B707">
        <v>1.5929729126672876E+18</v>
      </c>
      <c r="C707" t="s">
        <v>4526</v>
      </c>
      <c r="D707" s="1">
        <v>44881</v>
      </c>
      <c r="E707" s="2">
        <v>0.92260416666666667</v>
      </c>
      <c r="F707">
        <v>200</v>
      </c>
      <c r="G707">
        <v>1.4671198087391683E+18</v>
      </c>
      <c r="H707" t="s">
        <v>295</v>
      </c>
      <c r="I707" t="s">
        <v>296</v>
      </c>
      <c r="J707" t="s">
        <v>265</v>
      </c>
      <c r="K707" t="s">
        <v>4527</v>
      </c>
      <c r="L707" t="s">
        <v>272</v>
      </c>
      <c r="M707" t="s">
        <v>266</v>
      </c>
      <c r="N707" t="s">
        <v>4528</v>
      </c>
      <c r="O707" t="s">
        <v>4529</v>
      </c>
      <c r="P707">
        <v>0</v>
      </c>
      <c r="Q707">
        <v>0</v>
      </c>
      <c r="R707">
        <v>0</v>
      </c>
      <c r="S707" t="s">
        <v>300</v>
      </c>
      <c r="T707" t="s">
        <v>266</v>
      </c>
      <c r="U707" t="s">
        <v>4530</v>
      </c>
      <c r="V707" t="b">
        <v>0</v>
      </c>
      <c r="W707" t="s">
        <v>265</v>
      </c>
      <c r="X707">
        <v>1</v>
      </c>
      <c r="Y707" t="s">
        <v>4531</v>
      </c>
      <c r="Z707" t="s">
        <v>265</v>
      </c>
      <c r="AA707" t="s">
        <v>265</v>
      </c>
      <c r="AB707" t="s">
        <v>265</v>
      </c>
      <c r="AC707" t="s">
        <v>265</v>
      </c>
      <c r="AD707" t="s">
        <v>265</v>
      </c>
      <c r="AE707" t="s">
        <v>265</v>
      </c>
      <c r="AF707" t="s">
        <v>266</v>
      </c>
      <c r="AG707" t="s">
        <v>265</v>
      </c>
      <c r="AH707" t="s">
        <v>265</v>
      </c>
      <c r="AI707" t="s">
        <v>265</v>
      </c>
      <c r="AJ707" t="s">
        <v>265</v>
      </c>
      <c r="AL707" t="str">
        <f>IF(SUNA_AGENCY_EN[[#This Row],[relevancy_classification_english]]="Relevant","مناسب",IF(SUNA_AGENCY_EN[[#This Row],[relevancy_classification_english]]="Relevant","عَرَضِيّ",""))</f>
        <v/>
      </c>
      <c r="AN707" t="str">
        <f>IF(SUNA_AGENCY_EN[[#This Row],[sentiment_analysis_english]]="Negative","سلبي",IF(SUNA_AGENCY_EN[[#This Row],[sentiment_analysis_english]]="Neutral","حيادي",IF(SUNA_AGENCY_EN[[#This Row],[sentiment_analysis_english]]="Positive","إيجابي","")))</f>
        <v/>
      </c>
      <c r="AO707" t="str">
        <f>INDEX(TextClassificationList[],MATCH(SUNA_AGENCY_EN[[#This Row],[text_classification_arabic]],TextClassificationList[text_classification_arabic],0),1)</f>
        <v>Politics</v>
      </c>
      <c r="AP707" t="s">
        <v>174</v>
      </c>
      <c r="AQ707" t="e">
        <f>INDEX(TextClassificationList[],MATCH(SUNA_AGENCY_EN[[#This Row],[text_classification_arabic2]],TextClassificationList[text_classification_arabic],0),1)</f>
        <v>#N/A</v>
      </c>
      <c r="AS707" t="e">
        <f>INDEX(TextClassificationList[],MATCH(SUNA_AGENCY_EN[[#This Row],[text_classification_arabic3]],TextClassificationList[text_classification_arabic],0),1)</f>
        <v>#N/A</v>
      </c>
      <c r="AU707" t="e">
        <f>INDEX(TextClassificationList[],MATCH(SUNA_AGENCY_EN[[#This Row],[text_classification_arabic3]],TextClassificationList[text_classification_arabic],0),1)</f>
        <v>#N/A</v>
      </c>
      <c r="AW707" t="e">
        <f>INDEX(TextClassificationList[],MATCH(SUNA_AGENCY_EN[[#This Row],[text_classification_arabic5]],TextClassificationList[text_classification_arabic],0),1)</f>
        <v>#N/A</v>
      </c>
    </row>
    <row r="708" spans="1:49" x14ac:dyDescent="0.2">
      <c r="A708">
        <v>1.5926047414352978E+18</v>
      </c>
      <c r="B708">
        <v>1.5926047414352978E+18</v>
      </c>
      <c r="C708" t="s">
        <v>4532</v>
      </c>
      <c r="D708" s="1">
        <v>44880</v>
      </c>
      <c r="E708" s="2">
        <v>0.90664351851851854</v>
      </c>
      <c r="F708">
        <v>200</v>
      </c>
      <c r="G708">
        <v>1.4671198087391683E+18</v>
      </c>
      <c r="H708" t="s">
        <v>295</v>
      </c>
      <c r="I708" t="s">
        <v>296</v>
      </c>
      <c r="J708" t="s">
        <v>265</v>
      </c>
      <c r="K708" t="s">
        <v>4533</v>
      </c>
      <c r="L708" t="s">
        <v>276</v>
      </c>
      <c r="M708" t="s">
        <v>266</v>
      </c>
      <c r="N708" t="s">
        <v>4534</v>
      </c>
      <c r="O708" t="s">
        <v>4535</v>
      </c>
      <c r="P708">
        <v>0</v>
      </c>
      <c r="Q708">
        <v>0</v>
      </c>
      <c r="R708">
        <v>0</v>
      </c>
      <c r="S708" t="s">
        <v>300</v>
      </c>
      <c r="T708" t="s">
        <v>266</v>
      </c>
      <c r="U708" t="s">
        <v>4536</v>
      </c>
      <c r="V708" t="b">
        <v>0</v>
      </c>
      <c r="W708" t="s">
        <v>265</v>
      </c>
      <c r="X708">
        <v>1</v>
      </c>
      <c r="Y708" t="s">
        <v>4537</v>
      </c>
      <c r="Z708" t="s">
        <v>265</v>
      </c>
      <c r="AA708" t="s">
        <v>265</v>
      </c>
      <c r="AB708" t="s">
        <v>265</v>
      </c>
      <c r="AC708" t="s">
        <v>265</v>
      </c>
      <c r="AD708" t="s">
        <v>265</v>
      </c>
      <c r="AE708" t="s">
        <v>265</v>
      </c>
      <c r="AF708" t="s">
        <v>266</v>
      </c>
      <c r="AG708" t="s">
        <v>265</v>
      </c>
      <c r="AH708" t="s">
        <v>265</v>
      </c>
      <c r="AI708" t="s">
        <v>265</v>
      </c>
      <c r="AJ708" t="s">
        <v>265</v>
      </c>
      <c r="AL708" t="str">
        <f>IF(SUNA_AGENCY_EN[[#This Row],[relevancy_classification_english]]="Relevant","مناسب",IF(SUNA_AGENCY_EN[[#This Row],[relevancy_classification_english]]="Relevant","عَرَضِيّ",""))</f>
        <v/>
      </c>
      <c r="AN708" t="str">
        <f>IF(SUNA_AGENCY_EN[[#This Row],[sentiment_analysis_english]]="Negative","سلبي",IF(SUNA_AGENCY_EN[[#This Row],[sentiment_analysis_english]]="Neutral","حيادي",IF(SUNA_AGENCY_EN[[#This Row],[sentiment_analysis_english]]="Positive","إيجابي","")))</f>
        <v/>
      </c>
      <c r="AO708" t="str">
        <f>INDEX(TextClassificationList[],MATCH(SUNA_AGENCY_EN[[#This Row],[text_classification_arabic]],TextClassificationList[text_classification_arabic],0),1)</f>
        <v>Politics</v>
      </c>
      <c r="AP708" t="s">
        <v>174</v>
      </c>
      <c r="AQ708" t="e">
        <f>INDEX(TextClassificationList[],MATCH(SUNA_AGENCY_EN[[#This Row],[text_classification_arabic2]],TextClassificationList[text_classification_arabic],0),1)</f>
        <v>#N/A</v>
      </c>
      <c r="AS708" t="e">
        <f>INDEX(TextClassificationList[],MATCH(SUNA_AGENCY_EN[[#This Row],[text_classification_arabic3]],TextClassificationList[text_classification_arabic],0),1)</f>
        <v>#N/A</v>
      </c>
      <c r="AU708" t="e">
        <f>INDEX(TextClassificationList[],MATCH(SUNA_AGENCY_EN[[#This Row],[text_classification_arabic3]],TextClassificationList[text_classification_arabic],0),1)</f>
        <v>#N/A</v>
      </c>
      <c r="AW708" t="e">
        <f>INDEX(TextClassificationList[],MATCH(SUNA_AGENCY_EN[[#This Row],[text_classification_arabic5]],TextClassificationList[text_classification_arabic],0),1)</f>
        <v>#N/A</v>
      </c>
    </row>
    <row r="709" spans="1:49" x14ac:dyDescent="0.2">
      <c r="A709">
        <v>1.5926023234357944E+18</v>
      </c>
      <c r="B709">
        <v>1.5926023234357944E+18</v>
      </c>
      <c r="C709" t="s">
        <v>4538</v>
      </c>
      <c r="D709" s="1">
        <v>44880</v>
      </c>
      <c r="E709" s="2">
        <v>0.89996527777777779</v>
      </c>
      <c r="F709">
        <v>200</v>
      </c>
      <c r="G709">
        <v>1.4671198087391683E+18</v>
      </c>
      <c r="H709" t="s">
        <v>295</v>
      </c>
      <c r="I709" t="s">
        <v>296</v>
      </c>
      <c r="J709" t="s">
        <v>265</v>
      </c>
      <c r="K709" t="s">
        <v>4539</v>
      </c>
      <c r="L709" t="s">
        <v>272</v>
      </c>
      <c r="M709" t="s">
        <v>266</v>
      </c>
      <c r="N709" t="s">
        <v>4540</v>
      </c>
      <c r="O709" t="s">
        <v>4541</v>
      </c>
      <c r="P709">
        <v>0</v>
      </c>
      <c r="Q709">
        <v>0</v>
      </c>
      <c r="R709">
        <v>0</v>
      </c>
      <c r="S709" t="s">
        <v>300</v>
      </c>
      <c r="T709" t="s">
        <v>266</v>
      </c>
      <c r="U709" t="s">
        <v>4542</v>
      </c>
      <c r="V709" t="b">
        <v>0</v>
      </c>
      <c r="W709" t="s">
        <v>265</v>
      </c>
      <c r="X709">
        <v>1</v>
      </c>
      <c r="Y709" t="s">
        <v>4543</v>
      </c>
      <c r="Z709" t="s">
        <v>265</v>
      </c>
      <c r="AA709" t="s">
        <v>265</v>
      </c>
      <c r="AB709" t="s">
        <v>265</v>
      </c>
      <c r="AC709" t="s">
        <v>265</v>
      </c>
      <c r="AD709" t="s">
        <v>265</v>
      </c>
      <c r="AE709" t="s">
        <v>265</v>
      </c>
      <c r="AF709" t="s">
        <v>266</v>
      </c>
      <c r="AG709" t="s">
        <v>265</v>
      </c>
      <c r="AH709" t="s">
        <v>265</v>
      </c>
      <c r="AI709" t="s">
        <v>265</v>
      </c>
      <c r="AJ709" t="s">
        <v>265</v>
      </c>
      <c r="AL709" t="str">
        <f>IF(SUNA_AGENCY_EN[[#This Row],[relevancy_classification_english]]="Relevant","مناسب",IF(SUNA_AGENCY_EN[[#This Row],[relevancy_classification_english]]="Relevant","عَرَضِيّ",""))</f>
        <v/>
      </c>
      <c r="AN709" t="str">
        <f>IF(SUNA_AGENCY_EN[[#This Row],[sentiment_analysis_english]]="Negative","سلبي",IF(SUNA_AGENCY_EN[[#This Row],[sentiment_analysis_english]]="Neutral","حيادي",IF(SUNA_AGENCY_EN[[#This Row],[sentiment_analysis_english]]="Positive","إيجابي","")))</f>
        <v/>
      </c>
      <c r="AO709" t="str">
        <f>INDEX(TextClassificationList[],MATCH(SUNA_AGENCY_EN[[#This Row],[text_classification_arabic]],TextClassificationList[text_classification_arabic],0),1)</f>
        <v>Politics</v>
      </c>
      <c r="AP709" t="s">
        <v>174</v>
      </c>
      <c r="AQ709" t="e">
        <f>INDEX(TextClassificationList[],MATCH(SUNA_AGENCY_EN[[#This Row],[text_classification_arabic2]],TextClassificationList[text_classification_arabic],0),1)</f>
        <v>#N/A</v>
      </c>
      <c r="AS709" t="e">
        <f>INDEX(TextClassificationList[],MATCH(SUNA_AGENCY_EN[[#This Row],[text_classification_arabic3]],TextClassificationList[text_classification_arabic],0),1)</f>
        <v>#N/A</v>
      </c>
      <c r="AU709" t="e">
        <f>INDEX(TextClassificationList[],MATCH(SUNA_AGENCY_EN[[#This Row],[text_classification_arabic3]],TextClassificationList[text_classification_arabic],0),1)</f>
        <v>#N/A</v>
      </c>
      <c r="AW709" t="e">
        <f>INDEX(TextClassificationList[],MATCH(SUNA_AGENCY_EN[[#This Row],[text_classification_arabic5]],TextClassificationList[text_classification_arabic],0),1)</f>
        <v>#N/A</v>
      </c>
    </row>
    <row r="710" spans="1:49" x14ac:dyDescent="0.2">
      <c r="A710">
        <v>1.5925977131952579E+18</v>
      </c>
      <c r="B710">
        <v>1.5925977131952579E+18</v>
      </c>
      <c r="C710" t="s">
        <v>4544</v>
      </c>
      <c r="D710" s="1">
        <v>44880</v>
      </c>
      <c r="E710" s="2">
        <v>0.88724537037037032</v>
      </c>
      <c r="F710">
        <v>200</v>
      </c>
      <c r="G710">
        <v>1.4671198087391683E+18</v>
      </c>
      <c r="H710" t="s">
        <v>295</v>
      </c>
      <c r="I710" t="s">
        <v>296</v>
      </c>
      <c r="J710" t="s">
        <v>265</v>
      </c>
      <c r="K710" t="s">
        <v>4545</v>
      </c>
      <c r="L710" t="s">
        <v>284</v>
      </c>
      <c r="M710" t="s">
        <v>266</v>
      </c>
      <c r="N710" t="s">
        <v>4546</v>
      </c>
      <c r="O710" t="s">
        <v>4547</v>
      </c>
      <c r="P710">
        <v>0</v>
      </c>
      <c r="Q710">
        <v>0</v>
      </c>
      <c r="R710">
        <v>1</v>
      </c>
      <c r="S710" t="s">
        <v>266</v>
      </c>
      <c r="T710" t="s">
        <v>266</v>
      </c>
      <c r="U710" t="s">
        <v>4548</v>
      </c>
      <c r="V710" t="b">
        <v>0</v>
      </c>
      <c r="W710" t="s">
        <v>265</v>
      </c>
      <c r="X710">
        <v>1</v>
      </c>
      <c r="Y710" t="s">
        <v>4549</v>
      </c>
      <c r="Z710" t="s">
        <v>265</v>
      </c>
      <c r="AA710" t="s">
        <v>265</v>
      </c>
      <c r="AB710" t="s">
        <v>265</v>
      </c>
      <c r="AC710" t="s">
        <v>265</v>
      </c>
      <c r="AD710" t="s">
        <v>265</v>
      </c>
      <c r="AE710" t="s">
        <v>265</v>
      </c>
      <c r="AF710" t="s">
        <v>266</v>
      </c>
      <c r="AG710" t="s">
        <v>265</v>
      </c>
      <c r="AH710" t="s">
        <v>265</v>
      </c>
      <c r="AI710" t="s">
        <v>265</v>
      </c>
      <c r="AJ710" t="s">
        <v>265</v>
      </c>
      <c r="AL710" t="str">
        <f>IF(SUNA_AGENCY_EN[[#This Row],[relevancy_classification_english]]="Relevant","مناسب",IF(SUNA_AGENCY_EN[[#This Row],[relevancy_classification_english]]="Relevant","عَرَضِيّ",""))</f>
        <v/>
      </c>
      <c r="AN710" t="str">
        <f>IF(SUNA_AGENCY_EN[[#This Row],[sentiment_analysis_english]]="Negative","سلبي",IF(SUNA_AGENCY_EN[[#This Row],[sentiment_analysis_english]]="Neutral","حيادي",IF(SUNA_AGENCY_EN[[#This Row],[sentiment_analysis_english]]="Positive","إيجابي","")))</f>
        <v/>
      </c>
      <c r="AO710" t="str">
        <f>INDEX(TextClassificationList[],MATCH(SUNA_AGENCY_EN[[#This Row],[text_classification_arabic]],TextClassificationList[text_classification_arabic],0),1)</f>
        <v>Politics</v>
      </c>
      <c r="AP710" t="s">
        <v>174</v>
      </c>
      <c r="AQ710" t="e">
        <f>INDEX(TextClassificationList[],MATCH(SUNA_AGENCY_EN[[#This Row],[text_classification_arabic2]],TextClassificationList[text_classification_arabic],0),1)</f>
        <v>#N/A</v>
      </c>
      <c r="AS710" t="e">
        <f>INDEX(TextClassificationList[],MATCH(SUNA_AGENCY_EN[[#This Row],[text_classification_arabic3]],TextClassificationList[text_classification_arabic],0),1)</f>
        <v>#N/A</v>
      </c>
      <c r="AU710" t="e">
        <f>INDEX(TextClassificationList[],MATCH(SUNA_AGENCY_EN[[#This Row],[text_classification_arabic3]],TextClassificationList[text_classification_arabic],0),1)</f>
        <v>#N/A</v>
      </c>
      <c r="AW710" t="e">
        <f>INDEX(TextClassificationList[],MATCH(SUNA_AGENCY_EN[[#This Row],[text_classification_arabic5]],TextClassificationList[text_classification_arabic],0),1)</f>
        <v>#N/A</v>
      </c>
    </row>
    <row r="711" spans="1:49" x14ac:dyDescent="0.2">
      <c r="A711">
        <v>1.5925963830388654E+18</v>
      </c>
      <c r="B711">
        <v>1.5925963830388654E+18</v>
      </c>
      <c r="C711" t="s">
        <v>4550</v>
      </c>
      <c r="D711" s="1">
        <v>44880</v>
      </c>
      <c r="E711" s="2">
        <v>0.8835763888888889</v>
      </c>
      <c r="F711">
        <v>200</v>
      </c>
      <c r="G711">
        <v>1.4671198087391683E+18</v>
      </c>
      <c r="H711" t="s">
        <v>295</v>
      </c>
      <c r="I711" t="s">
        <v>296</v>
      </c>
      <c r="J711" t="s">
        <v>265</v>
      </c>
      <c r="K711" t="s">
        <v>4551</v>
      </c>
      <c r="L711" t="s">
        <v>272</v>
      </c>
      <c r="M711" t="s">
        <v>266</v>
      </c>
      <c r="N711" t="s">
        <v>4552</v>
      </c>
      <c r="O711" t="s">
        <v>4553</v>
      </c>
      <c r="P711">
        <v>0</v>
      </c>
      <c r="Q711">
        <v>0</v>
      </c>
      <c r="R711">
        <v>0</v>
      </c>
      <c r="S711" t="s">
        <v>300</v>
      </c>
      <c r="T711" t="s">
        <v>266</v>
      </c>
      <c r="U711" t="s">
        <v>4554</v>
      </c>
      <c r="V711" t="b">
        <v>0</v>
      </c>
      <c r="W711" t="s">
        <v>265</v>
      </c>
      <c r="X711">
        <v>1</v>
      </c>
      <c r="Y711" t="s">
        <v>4555</v>
      </c>
      <c r="Z711" t="s">
        <v>265</v>
      </c>
      <c r="AA711" t="s">
        <v>265</v>
      </c>
      <c r="AB711" t="s">
        <v>265</v>
      </c>
      <c r="AC711" t="s">
        <v>265</v>
      </c>
      <c r="AD711" t="s">
        <v>265</v>
      </c>
      <c r="AE711" t="s">
        <v>265</v>
      </c>
      <c r="AF711" t="s">
        <v>266</v>
      </c>
      <c r="AG711" t="s">
        <v>265</v>
      </c>
      <c r="AH711" t="s">
        <v>265</v>
      </c>
      <c r="AI711" t="s">
        <v>265</v>
      </c>
      <c r="AJ711" t="s">
        <v>265</v>
      </c>
      <c r="AL711" t="str">
        <f>IF(SUNA_AGENCY_EN[[#This Row],[relevancy_classification_english]]="Relevant","مناسب",IF(SUNA_AGENCY_EN[[#This Row],[relevancy_classification_english]]="Relevant","عَرَضِيّ",""))</f>
        <v/>
      </c>
      <c r="AN711" t="str">
        <f>IF(SUNA_AGENCY_EN[[#This Row],[sentiment_analysis_english]]="Negative","سلبي",IF(SUNA_AGENCY_EN[[#This Row],[sentiment_analysis_english]]="Neutral","حيادي",IF(SUNA_AGENCY_EN[[#This Row],[sentiment_analysis_english]]="Positive","إيجابي","")))</f>
        <v/>
      </c>
      <c r="AO711" t="str">
        <f>INDEX(TextClassificationList[],MATCH(SUNA_AGENCY_EN[[#This Row],[text_classification_arabic]],TextClassificationList[text_classification_arabic],0),1)</f>
        <v>Politics</v>
      </c>
      <c r="AP711" t="s">
        <v>174</v>
      </c>
      <c r="AQ711" t="e">
        <f>INDEX(TextClassificationList[],MATCH(SUNA_AGENCY_EN[[#This Row],[text_classification_arabic2]],TextClassificationList[text_classification_arabic],0),1)</f>
        <v>#N/A</v>
      </c>
      <c r="AS711" t="e">
        <f>INDEX(TextClassificationList[],MATCH(SUNA_AGENCY_EN[[#This Row],[text_classification_arabic3]],TextClassificationList[text_classification_arabic],0),1)</f>
        <v>#N/A</v>
      </c>
      <c r="AU711" t="e">
        <f>INDEX(TextClassificationList[],MATCH(SUNA_AGENCY_EN[[#This Row],[text_classification_arabic3]],TextClassificationList[text_classification_arabic],0),1)</f>
        <v>#N/A</v>
      </c>
      <c r="AW711" t="e">
        <f>INDEX(TextClassificationList[],MATCH(SUNA_AGENCY_EN[[#This Row],[text_classification_arabic5]],TextClassificationList[text_classification_arabic],0),1)</f>
        <v>#N/A</v>
      </c>
    </row>
    <row r="712" spans="1:49" x14ac:dyDescent="0.2">
      <c r="A712">
        <v>1.592595761413632E+18</v>
      </c>
      <c r="B712">
        <v>1.592595761413632E+18</v>
      </c>
      <c r="C712" t="s">
        <v>4556</v>
      </c>
      <c r="D712" s="1">
        <v>44880</v>
      </c>
      <c r="E712" s="2">
        <v>0.88186342592592593</v>
      </c>
      <c r="F712">
        <v>200</v>
      </c>
      <c r="G712">
        <v>1.4671198087391683E+18</v>
      </c>
      <c r="H712" t="s">
        <v>295</v>
      </c>
      <c r="I712" t="s">
        <v>296</v>
      </c>
      <c r="J712" t="s">
        <v>265</v>
      </c>
      <c r="K712" t="s">
        <v>4557</v>
      </c>
      <c r="L712" t="s">
        <v>272</v>
      </c>
      <c r="M712" t="s">
        <v>266</v>
      </c>
      <c r="N712" t="s">
        <v>4558</v>
      </c>
      <c r="O712" t="s">
        <v>4559</v>
      </c>
      <c r="P712">
        <v>0</v>
      </c>
      <c r="Q712">
        <v>0</v>
      </c>
      <c r="R712">
        <v>0</v>
      </c>
      <c r="S712" t="s">
        <v>300</v>
      </c>
      <c r="T712" t="s">
        <v>266</v>
      </c>
      <c r="U712" t="s">
        <v>4560</v>
      </c>
      <c r="V712" t="b">
        <v>0</v>
      </c>
      <c r="W712" t="s">
        <v>265</v>
      </c>
      <c r="X712">
        <v>1</v>
      </c>
      <c r="Y712" t="s">
        <v>4561</v>
      </c>
      <c r="Z712" t="s">
        <v>265</v>
      </c>
      <c r="AA712" t="s">
        <v>265</v>
      </c>
      <c r="AB712" t="s">
        <v>265</v>
      </c>
      <c r="AC712" t="s">
        <v>265</v>
      </c>
      <c r="AD712" t="s">
        <v>265</v>
      </c>
      <c r="AE712" t="s">
        <v>265</v>
      </c>
      <c r="AF712" t="s">
        <v>266</v>
      </c>
      <c r="AG712" t="s">
        <v>265</v>
      </c>
      <c r="AH712" t="s">
        <v>265</v>
      </c>
      <c r="AI712" t="s">
        <v>265</v>
      </c>
      <c r="AJ712" t="s">
        <v>265</v>
      </c>
      <c r="AL712" t="str">
        <f>IF(SUNA_AGENCY_EN[[#This Row],[relevancy_classification_english]]="Relevant","مناسب",IF(SUNA_AGENCY_EN[[#This Row],[relevancy_classification_english]]="Relevant","عَرَضِيّ",""))</f>
        <v/>
      </c>
      <c r="AN712" t="str">
        <f>IF(SUNA_AGENCY_EN[[#This Row],[sentiment_analysis_english]]="Negative","سلبي",IF(SUNA_AGENCY_EN[[#This Row],[sentiment_analysis_english]]="Neutral","حيادي",IF(SUNA_AGENCY_EN[[#This Row],[sentiment_analysis_english]]="Positive","إيجابي","")))</f>
        <v/>
      </c>
      <c r="AO712" t="str">
        <f>INDEX(TextClassificationList[],MATCH(SUNA_AGENCY_EN[[#This Row],[text_classification_arabic]],TextClassificationList[text_classification_arabic],0),1)</f>
        <v>Politics</v>
      </c>
      <c r="AP712" t="s">
        <v>174</v>
      </c>
      <c r="AQ712" t="e">
        <f>INDEX(TextClassificationList[],MATCH(SUNA_AGENCY_EN[[#This Row],[text_classification_arabic2]],TextClassificationList[text_classification_arabic],0),1)</f>
        <v>#N/A</v>
      </c>
      <c r="AS712" t="e">
        <f>INDEX(TextClassificationList[],MATCH(SUNA_AGENCY_EN[[#This Row],[text_classification_arabic3]],TextClassificationList[text_classification_arabic],0),1)</f>
        <v>#N/A</v>
      </c>
      <c r="AU712" t="e">
        <f>INDEX(TextClassificationList[],MATCH(SUNA_AGENCY_EN[[#This Row],[text_classification_arabic3]],TextClassificationList[text_classification_arabic],0),1)</f>
        <v>#N/A</v>
      </c>
      <c r="AW712" t="e">
        <f>INDEX(TextClassificationList[],MATCH(SUNA_AGENCY_EN[[#This Row],[text_classification_arabic5]],TextClassificationList[text_classification_arabic],0),1)</f>
        <v>#N/A</v>
      </c>
    </row>
    <row r="713" spans="1:49" x14ac:dyDescent="0.2">
      <c r="A713">
        <v>1.5925947307972608E+18</v>
      </c>
      <c r="B713">
        <v>1.5925947307972608E+18</v>
      </c>
      <c r="C713" t="s">
        <v>4562</v>
      </c>
      <c r="D713" s="1">
        <v>44880</v>
      </c>
      <c r="E713" s="2">
        <v>0.8790162037037037</v>
      </c>
      <c r="F713">
        <v>200</v>
      </c>
      <c r="G713">
        <v>1.4671198087391683E+18</v>
      </c>
      <c r="H713" t="s">
        <v>295</v>
      </c>
      <c r="I713" t="s">
        <v>296</v>
      </c>
      <c r="J713" t="s">
        <v>265</v>
      </c>
      <c r="K713" t="s">
        <v>4563</v>
      </c>
      <c r="L713" t="s">
        <v>272</v>
      </c>
      <c r="M713" t="s">
        <v>266</v>
      </c>
      <c r="N713" t="s">
        <v>4564</v>
      </c>
      <c r="O713" t="s">
        <v>4565</v>
      </c>
      <c r="P713">
        <v>0</v>
      </c>
      <c r="Q713">
        <v>0</v>
      </c>
      <c r="R713">
        <v>0</v>
      </c>
      <c r="S713" t="s">
        <v>300</v>
      </c>
      <c r="T713" t="s">
        <v>266</v>
      </c>
      <c r="U713" t="s">
        <v>4566</v>
      </c>
      <c r="V713" t="b">
        <v>0</v>
      </c>
      <c r="W713" t="s">
        <v>265</v>
      </c>
      <c r="X713">
        <v>1</v>
      </c>
      <c r="Y713" t="s">
        <v>4567</v>
      </c>
      <c r="Z713" t="s">
        <v>265</v>
      </c>
      <c r="AA713" t="s">
        <v>265</v>
      </c>
      <c r="AB713" t="s">
        <v>265</v>
      </c>
      <c r="AC713" t="s">
        <v>265</v>
      </c>
      <c r="AD713" t="s">
        <v>265</v>
      </c>
      <c r="AE713" t="s">
        <v>265</v>
      </c>
      <c r="AF713" t="s">
        <v>266</v>
      </c>
      <c r="AG713" t="s">
        <v>265</v>
      </c>
      <c r="AH713" t="s">
        <v>265</v>
      </c>
      <c r="AI713" t="s">
        <v>265</v>
      </c>
      <c r="AJ713" t="s">
        <v>265</v>
      </c>
      <c r="AL713" t="str">
        <f>IF(SUNA_AGENCY_EN[[#This Row],[relevancy_classification_english]]="Relevant","مناسب",IF(SUNA_AGENCY_EN[[#This Row],[relevancy_classification_english]]="Relevant","عَرَضِيّ",""))</f>
        <v/>
      </c>
      <c r="AN713" t="str">
        <f>IF(SUNA_AGENCY_EN[[#This Row],[sentiment_analysis_english]]="Negative","سلبي",IF(SUNA_AGENCY_EN[[#This Row],[sentiment_analysis_english]]="Neutral","حيادي",IF(SUNA_AGENCY_EN[[#This Row],[sentiment_analysis_english]]="Positive","إيجابي","")))</f>
        <v/>
      </c>
      <c r="AO713" t="str">
        <f>INDEX(TextClassificationList[],MATCH(SUNA_AGENCY_EN[[#This Row],[text_classification_arabic]],TextClassificationList[text_classification_arabic],0),1)</f>
        <v>Politics</v>
      </c>
      <c r="AP713" t="s">
        <v>174</v>
      </c>
      <c r="AQ713" t="e">
        <f>INDEX(TextClassificationList[],MATCH(SUNA_AGENCY_EN[[#This Row],[text_classification_arabic2]],TextClassificationList[text_classification_arabic],0),1)</f>
        <v>#N/A</v>
      </c>
      <c r="AS713" t="e">
        <f>INDEX(TextClassificationList[],MATCH(SUNA_AGENCY_EN[[#This Row],[text_classification_arabic3]],TextClassificationList[text_classification_arabic],0),1)</f>
        <v>#N/A</v>
      </c>
      <c r="AU713" t="e">
        <f>INDEX(TextClassificationList[],MATCH(SUNA_AGENCY_EN[[#This Row],[text_classification_arabic3]],TextClassificationList[text_classification_arabic],0),1)</f>
        <v>#N/A</v>
      </c>
      <c r="AW713" t="e">
        <f>INDEX(TextClassificationList[],MATCH(SUNA_AGENCY_EN[[#This Row],[text_classification_arabic5]],TextClassificationList[text_classification_arabic],0),1)</f>
        <v>#N/A</v>
      </c>
    </row>
    <row r="714" spans="1:49" x14ac:dyDescent="0.2">
      <c r="A714">
        <v>1.5925833640115118E+18</v>
      </c>
      <c r="B714">
        <v>1.5925833640115118E+18</v>
      </c>
      <c r="C714" t="s">
        <v>4568</v>
      </c>
      <c r="D714" s="1">
        <v>44880</v>
      </c>
      <c r="E714" s="2">
        <v>0.84765046296296298</v>
      </c>
      <c r="F714">
        <v>200</v>
      </c>
      <c r="G714">
        <v>1.4671198087391683E+18</v>
      </c>
      <c r="H714" t="s">
        <v>295</v>
      </c>
      <c r="I714" t="s">
        <v>296</v>
      </c>
      <c r="J714" t="s">
        <v>265</v>
      </c>
      <c r="K714" t="s">
        <v>4569</v>
      </c>
      <c r="L714" t="s">
        <v>284</v>
      </c>
      <c r="M714" t="s">
        <v>266</v>
      </c>
      <c r="N714" t="s">
        <v>4570</v>
      </c>
      <c r="O714" t="s">
        <v>4571</v>
      </c>
      <c r="P714">
        <v>0</v>
      </c>
      <c r="Q714">
        <v>0</v>
      </c>
      <c r="R714">
        <v>0</v>
      </c>
      <c r="S714" t="s">
        <v>300</v>
      </c>
      <c r="T714" t="s">
        <v>266</v>
      </c>
      <c r="U714" t="s">
        <v>4572</v>
      </c>
      <c r="V714" t="b">
        <v>0</v>
      </c>
      <c r="W714" t="s">
        <v>265</v>
      </c>
      <c r="X714">
        <v>1</v>
      </c>
      <c r="Y714" t="s">
        <v>4573</v>
      </c>
      <c r="Z714" t="s">
        <v>265</v>
      </c>
      <c r="AA714" t="s">
        <v>265</v>
      </c>
      <c r="AB714" t="s">
        <v>265</v>
      </c>
      <c r="AC714" t="s">
        <v>265</v>
      </c>
      <c r="AD714" t="s">
        <v>265</v>
      </c>
      <c r="AE714" t="s">
        <v>265</v>
      </c>
      <c r="AF714" t="s">
        <v>266</v>
      </c>
      <c r="AG714" t="s">
        <v>265</v>
      </c>
      <c r="AH714" t="s">
        <v>265</v>
      </c>
      <c r="AI714" t="s">
        <v>265</v>
      </c>
      <c r="AJ714" t="s">
        <v>265</v>
      </c>
      <c r="AL714" t="str">
        <f>IF(SUNA_AGENCY_EN[[#This Row],[relevancy_classification_english]]="Relevant","مناسب",IF(SUNA_AGENCY_EN[[#This Row],[relevancy_classification_english]]="Relevant","عَرَضِيّ",""))</f>
        <v/>
      </c>
      <c r="AN714" t="str">
        <f>IF(SUNA_AGENCY_EN[[#This Row],[sentiment_analysis_english]]="Negative","سلبي",IF(SUNA_AGENCY_EN[[#This Row],[sentiment_analysis_english]]="Neutral","حيادي",IF(SUNA_AGENCY_EN[[#This Row],[sentiment_analysis_english]]="Positive","إيجابي","")))</f>
        <v/>
      </c>
      <c r="AO714" t="str">
        <f>INDEX(TextClassificationList[],MATCH(SUNA_AGENCY_EN[[#This Row],[text_classification_arabic]],TextClassificationList[text_classification_arabic],0),1)</f>
        <v>Politics</v>
      </c>
      <c r="AP714" t="s">
        <v>174</v>
      </c>
      <c r="AQ714" t="e">
        <f>INDEX(TextClassificationList[],MATCH(SUNA_AGENCY_EN[[#This Row],[text_classification_arabic2]],TextClassificationList[text_classification_arabic],0),1)</f>
        <v>#N/A</v>
      </c>
      <c r="AS714" t="e">
        <f>INDEX(TextClassificationList[],MATCH(SUNA_AGENCY_EN[[#This Row],[text_classification_arabic3]],TextClassificationList[text_classification_arabic],0),1)</f>
        <v>#N/A</v>
      </c>
      <c r="AU714" t="e">
        <f>INDEX(TextClassificationList[],MATCH(SUNA_AGENCY_EN[[#This Row],[text_classification_arabic3]],TextClassificationList[text_classification_arabic],0),1)</f>
        <v>#N/A</v>
      </c>
      <c r="AW714" t="e">
        <f>INDEX(TextClassificationList[],MATCH(SUNA_AGENCY_EN[[#This Row],[text_classification_arabic5]],TextClassificationList[text_classification_arabic],0),1)</f>
        <v>#N/A</v>
      </c>
    </row>
    <row r="715" spans="1:49" x14ac:dyDescent="0.2">
      <c r="A715">
        <v>1.5925610755010396E+18</v>
      </c>
      <c r="B715">
        <v>1.5925610755010396E+18</v>
      </c>
      <c r="C715" t="s">
        <v>4574</v>
      </c>
      <c r="D715" s="1">
        <v>44880</v>
      </c>
      <c r="E715" s="2">
        <v>0.78614583333333332</v>
      </c>
      <c r="F715">
        <v>200</v>
      </c>
      <c r="G715">
        <v>1.4671198087391683E+18</v>
      </c>
      <c r="H715" t="s">
        <v>295</v>
      </c>
      <c r="I715" t="s">
        <v>296</v>
      </c>
      <c r="J715" t="s">
        <v>265</v>
      </c>
      <c r="K715" t="s">
        <v>4575</v>
      </c>
      <c r="L715" t="s">
        <v>287</v>
      </c>
      <c r="M715" t="s">
        <v>266</v>
      </c>
      <c r="N715" t="s">
        <v>4576</v>
      </c>
      <c r="O715" t="s">
        <v>4577</v>
      </c>
      <c r="P715">
        <v>0</v>
      </c>
      <c r="Q715">
        <v>0</v>
      </c>
      <c r="R715">
        <v>0</v>
      </c>
      <c r="S715" t="s">
        <v>300</v>
      </c>
      <c r="T715" t="s">
        <v>266</v>
      </c>
      <c r="U715" t="s">
        <v>4578</v>
      </c>
      <c r="V715" t="b">
        <v>0</v>
      </c>
      <c r="W715" t="s">
        <v>265</v>
      </c>
      <c r="X715">
        <v>1</v>
      </c>
      <c r="Y715" t="s">
        <v>4579</v>
      </c>
      <c r="Z715" t="s">
        <v>265</v>
      </c>
      <c r="AA715" t="s">
        <v>265</v>
      </c>
      <c r="AB715" t="s">
        <v>265</v>
      </c>
      <c r="AC715" t="s">
        <v>265</v>
      </c>
      <c r="AD715" t="s">
        <v>265</v>
      </c>
      <c r="AE715" t="s">
        <v>265</v>
      </c>
      <c r="AF715" t="s">
        <v>266</v>
      </c>
      <c r="AG715" t="s">
        <v>265</v>
      </c>
      <c r="AH715" t="s">
        <v>265</v>
      </c>
      <c r="AI715" t="s">
        <v>265</v>
      </c>
      <c r="AJ715" t="s">
        <v>265</v>
      </c>
      <c r="AL715" t="str">
        <f>IF(SUNA_AGENCY_EN[[#This Row],[relevancy_classification_english]]="Relevant","مناسب",IF(SUNA_AGENCY_EN[[#This Row],[relevancy_classification_english]]="Relevant","عَرَضِيّ",""))</f>
        <v/>
      </c>
      <c r="AN715" t="str">
        <f>IF(SUNA_AGENCY_EN[[#This Row],[sentiment_analysis_english]]="Negative","سلبي",IF(SUNA_AGENCY_EN[[#This Row],[sentiment_analysis_english]]="Neutral","حيادي",IF(SUNA_AGENCY_EN[[#This Row],[sentiment_analysis_english]]="Positive","إيجابي","")))</f>
        <v/>
      </c>
      <c r="AO715" t="str">
        <f>INDEX(TextClassificationList[],MATCH(SUNA_AGENCY_EN[[#This Row],[text_classification_arabic]],TextClassificationList[text_classification_arabic],0),1)</f>
        <v>Politics</v>
      </c>
      <c r="AP715" t="s">
        <v>174</v>
      </c>
      <c r="AQ715" t="e">
        <f>INDEX(TextClassificationList[],MATCH(SUNA_AGENCY_EN[[#This Row],[text_classification_arabic2]],TextClassificationList[text_classification_arabic],0),1)</f>
        <v>#N/A</v>
      </c>
      <c r="AS715" t="e">
        <f>INDEX(TextClassificationList[],MATCH(SUNA_AGENCY_EN[[#This Row],[text_classification_arabic3]],TextClassificationList[text_classification_arabic],0),1)</f>
        <v>#N/A</v>
      </c>
      <c r="AU715" t="e">
        <f>INDEX(TextClassificationList[],MATCH(SUNA_AGENCY_EN[[#This Row],[text_classification_arabic3]],TextClassificationList[text_classification_arabic],0),1)</f>
        <v>#N/A</v>
      </c>
      <c r="AW715" t="e">
        <f>INDEX(TextClassificationList[],MATCH(SUNA_AGENCY_EN[[#This Row],[text_classification_arabic5]],TextClassificationList[text_classification_arabic],0),1)</f>
        <v>#N/A</v>
      </c>
    </row>
    <row r="716" spans="1:49" x14ac:dyDescent="0.2">
      <c r="A716">
        <v>1.5925604147387474E+18</v>
      </c>
      <c r="B716">
        <v>1.5925604147387474E+18</v>
      </c>
      <c r="C716" t="s">
        <v>4580</v>
      </c>
      <c r="D716" s="1">
        <v>44880</v>
      </c>
      <c r="E716" s="2">
        <v>0.78431712962962963</v>
      </c>
      <c r="F716">
        <v>200</v>
      </c>
      <c r="G716">
        <v>1.4671198087391683E+18</v>
      </c>
      <c r="H716" t="s">
        <v>295</v>
      </c>
      <c r="I716" t="s">
        <v>296</v>
      </c>
      <c r="J716" t="s">
        <v>265</v>
      </c>
      <c r="K716" t="s">
        <v>4581</v>
      </c>
      <c r="L716" t="s">
        <v>272</v>
      </c>
      <c r="M716" t="s">
        <v>266</v>
      </c>
      <c r="N716" t="s">
        <v>4582</v>
      </c>
      <c r="O716" t="s">
        <v>4583</v>
      </c>
      <c r="P716">
        <v>0</v>
      </c>
      <c r="Q716">
        <v>0</v>
      </c>
      <c r="R716">
        <v>0</v>
      </c>
      <c r="S716" t="s">
        <v>300</v>
      </c>
      <c r="T716" t="s">
        <v>266</v>
      </c>
      <c r="U716" t="s">
        <v>4584</v>
      </c>
      <c r="V716" t="b">
        <v>0</v>
      </c>
      <c r="W716" t="s">
        <v>265</v>
      </c>
      <c r="X716">
        <v>1</v>
      </c>
      <c r="Y716" t="s">
        <v>4585</v>
      </c>
      <c r="Z716" t="s">
        <v>265</v>
      </c>
      <c r="AA716" t="s">
        <v>265</v>
      </c>
      <c r="AB716" t="s">
        <v>265</v>
      </c>
      <c r="AC716" t="s">
        <v>265</v>
      </c>
      <c r="AD716" t="s">
        <v>265</v>
      </c>
      <c r="AE716" t="s">
        <v>265</v>
      </c>
      <c r="AF716" t="s">
        <v>266</v>
      </c>
      <c r="AG716" t="s">
        <v>265</v>
      </c>
      <c r="AH716" t="s">
        <v>265</v>
      </c>
      <c r="AI716" t="s">
        <v>265</v>
      </c>
      <c r="AJ716" t="s">
        <v>265</v>
      </c>
      <c r="AL716" t="str">
        <f>IF(SUNA_AGENCY_EN[[#This Row],[relevancy_classification_english]]="Relevant","مناسب",IF(SUNA_AGENCY_EN[[#This Row],[relevancy_classification_english]]="Relevant","عَرَضِيّ",""))</f>
        <v/>
      </c>
      <c r="AN716" t="str">
        <f>IF(SUNA_AGENCY_EN[[#This Row],[sentiment_analysis_english]]="Negative","سلبي",IF(SUNA_AGENCY_EN[[#This Row],[sentiment_analysis_english]]="Neutral","حيادي",IF(SUNA_AGENCY_EN[[#This Row],[sentiment_analysis_english]]="Positive","إيجابي","")))</f>
        <v/>
      </c>
      <c r="AO716" t="str">
        <f>INDEX(TextClassificationList[],MATCH(SUNA_AGENCY_EN[[#This Row],[text_classification_arabic]],TextClassificationList[text_classification_arabic],0),1)</f>
        <v>Politics</v>
      </c>
      <c r="AP716" t="s">
        <v>174</v>
      </c>
      <c r="AQ716" t="e">
        <f>INDEX(TextClassificationList[],MATCH(SUNA_AGENCY_EN[[#This Row],[text_classification_arabic2]],TextClassificationList[text_classification_arabic],0),1)</f>
        <v>#N/A</v>
      </c>
      <c r="AS716" t="e">
        <f>INDEX(TextClassificationList[],MATCH(SUNA_AGENCY_EN[[#This Row],[text_classification_arabic3]],TextClassificationList[text_classification_arabic],0),1)</f>
        <v>#N/A</v>
      </c>
      <c r="AU716" t="e">
        <f>INDEX(TextClassificationList[],MATCH(SUNA_AGENCY_EN[[#This Row],[text_classification_arabic3]],TextClassificationList[text_classification_arabic],0),1)</f>
        <v>#N/A</v>
      </c>
      <c r="AW716" t="e">
        <f>INDEX(TextClassificationList[],MATCH(SUNA_AGENCY_EN[[#This Row],[text_classification_arabic5]],TextClassificationList[text_classification_arabic],0),1)</f>
        <v>#N/A</v>
      </c>
    </row>
    <row r="717" spans="1:49" x14ac:dyDescent="0.2">
      <c r="A717">
        <v>1.5925343875012035E+18</v>
      </c>
      <c r="B717">
        <v>1.5925343875012035E+18</v>
      </c>
      <c r="C717" t="s">
        <v>4586</v>
      </c>
      <c r="D717" s="1">
        <v>44880</v>
      </c>
      <c r="E717" s="2">
        <v>0.71250000000000002</v>
      </c>
      <c r="F717">
        <v>200</v>
      </c>
      <c r="G717">
        <v>1.4671198087391683E+18</v>
      </c>
      <c r="H717" t="s">
        <v>295</v>
      </c>
      <c r="I717" t="s">
        <v>296</v>
      </c>
      <c r="J717" t="s">
        <v>265</v>
      </c>
      <c r="K717" t="s">
        <v>4587</v>
      </c>
      <c r="L717" t="s">
        <v>284</v>
      </c>
      <c r="M717" t="s">
        <v>266</v>
      </c>
      <c r="N717" t="s">
        <v>4588</v>
      </c>
      <c r="O717" t="s">
        <v>4589</v>
      </c>
      <c r="P717">
        <v>0</v>
      </c>
      <c r="Q717">
        <v>0</v>
      </c>
      <c r="R717">
        <v>0</v>
      </c>
      <c r="S717" t="s">
        <v>300</v>
      </c>
      <c r="T717" t="s">
        <v>266</v>
      </c>
      <c r="U717" t="s">
        <v>4590</v>
      </c>
      <c r="V717" t="b">
        <v>0</v>
      </c>
      <c r="W717" t="s">
        <v>265</v>
      </c>
      <c r="X717">
        <v>1</v>
      </c>
      <c r="Y717" t="s">
        <v>4591</v>
      </c>
      <c r="Z717" t="s">
        <v>265</v>
      </c>
      <c r="AA717" t="s">
        <v>265</v>
      </c>
      <c r="AB717" t="s">
        <v>265</v>
      </c>
      <c r="AC717" t="s">
        <v>265</v>
      </c>
      <c r="AD717" t="s">
        <v>265</v>
      </c>
      <c r="AE717" t="s">
        <v>265</v>
      </c>
      <c r="AF717" t="s">
        <v>266</v>
      </c>
      <c r="AG717" t="s">
        <v>265</v>
      </c>
      <c r="AH717" t="s">
        <v>265</v>
      </c>
      <c r="AI717" t="s">
        <v>265</v>
      </c>
      <c r="AJ717" t="s">
        <v>265</v>
      </c>
      <c r="AL717" t="str">
        <f>IF(SUNA_AGENCY_EN[[#This Row],[relevancy_classification_english]]="Relevant","مناسب",IF(SUNA_AGENCY_EN[[#This Row],[relevancy_classification_english]]="Relevant","عَرَضِيّ",""))</f>
        <v/>
      </c>
      <c r="AN717" t="str">
        <f>IF(SUNA_AGENCY_EN[[#This Row],[sentiment_analysis_english]]="Negative","سلبي",IF(SUNA_AGENCY_EN[[#This Row],[sentiment_analysis_english]]="Neutral","حيادي",IF(SUNA_AGENCY_EN[[#This Row],[sentiment_analysis_english]]="Positive","إيجابي","")))</f>
        <v/>
      </c>
      <c r="AO717" t="str">
        <f>INDEX(TextClassificationList[],MATCH(SUNA_AGENCY_EN[[#This Row],[text_classification_arabic]],TextClassificationList[text_classification_arabic],0),1)</f>
        <v>Politics</v>
      </c>
      <c r="AP717" t="s">
        <v>174</v>
      </c>
      <c r="AQ717" t="e">
        <f>INDEX(TextClassificationList[],MATCH(SUNA_AGENCY_EN[[#This Row],[text_classification_arabic2]],TextClassificationList[text_classification_arabic],0),1)</f>
        <v>#N/A</v>
      </c>
      <c r="AS717" t="e">
        <f>INDEX(TextClassificationList[],MATCH(SUNA_AGENCY_EN[[#This Row],[text_classification_arabic3]],TextClassificationList[text_classification_arabic],0),1)</f>
        <v>#N/A</v>
      </c>
      <c r="AU717" t="e">
        <f>INDEX(TextClassificationList[],MATCH(SUNA_AGENCY_EN[[#This Row],[text_classification_arabic3]],TextClassificationList[text_classification_arabic],0),1)</f>
        <v>#N/A</v>
      </c>
      <c r="AW717" t="e">
        <f>INDEX(TextClassificationList[],MATCH(SUNA_AGENCY_EN[[#This Row],[text_classification_arabic5]],TextClassificationList[text_classification_arabic],0),1)</f>
        <v>#N/A</v>
      </c>
    </row>
    <row r="718" spans="1:49" x14ac:dyDescent="0.2">
      <c r="A718">
        <v>1.5925331738751508E+18</v>
      </c>
      <c r="B718">
        <v>1.5925331738751508E+18</v>
      </c>
      <c r="C718" t="s">
        <v>4592</v>
      </c>
      <c r="D718" s="1">
        <v>44880</v>
      </c>
      <c r="E718" s="2">
        <v>0.70915509259259257</v>
      </c>
      <c r="F718">
        <v>200</v>
      </c>
      <c r="G718">
        <v>1.4671198087391683E+18</v>
      </c>
      <c r="H718" t="s">
        <v>295</v>
      </c>
      <c r="I718" t="s">
        <v>296</v>
      </c>
      <c r="J718" t="s">
        <v>265</v>
      </c>
      <c r="K718" t="s">
        <v>4593</v>
      </c>
      <c r="L718" t="s">
        <v>272</v>
      </c>
      <c r="M718" t="s">
        <v>266</v>
      </c>
      <c r="N718" t="s">
        <v>4594</v>
      </c>
      <c r="O718" t="s">
        <v>4595</v>
      </c>
      <c r="P718">
        <v>0</v>
      </c>
      <c r="Q718">
        <v>0</v>
      </c>
      <c r="R718">
        <v>0</v>
      </c>
      <c r="S718" t="s">
        <v>300</v>
      </c>
      <c r="T718" t="s">
        <v>266</v>
      </c>
      <c r="U718" t="s">
        <v>4596</v>
      </c>
      <c r="V718" t="b">
        <v>0</v>
      </c>
      <c r="W718" t="s">
        <v>265</v>
      </c>
      <c r="X718">
        <v>1</v>
      </c>
      <c r="Y718" t="s">
        <v>4597</v>
      </c>
      <c r="Z718" t="s">
        <v>265</v>
      </c>
      <c r="AA718" t="s">
        <v>265</v>
      </c>
      <c r="AB718" t="s">
        <v>265</v>
      </c>
      <c r="AC718" t="s">
        <v>265</v>
      </c>
      <c r="AD718" t="s">
        <v>265</v>
      </c>
      <c r="AE718" t="s">
        <v>265</v>
      </c>
      <c r="AF718" t="s">
        <v>266</v>
      </c>
      <c r="AG718" t="s">
        <v>265</v>
      </c>
      <c r="AH718" t="s">
        <v>265</v>
      </c>
      <c r="AI718" t="s">
        <v>265</v>
      </c>
      <c r="AJ718" t="s">
        <v>265</v>
      </c>
      <c r="AL718" t="str">
        <f>IF(SUNA_AGENCY_EN[[#This Row],[relevancy_classification_english]]="Relevant","مناسب",IF(SUNA_AGENCY_EN[[#This Row],[relevancy_classification_english]]="Relevant","عَرَضِيّ",""))</f>
        <v/>
      </c>
      <c r="AN718" t="str">
        <f>IF(SUNA_AGENCY_EN[[#This Row],[sentiment_analysis_english]]="Negative","سلبي",IF(SUNA_AGENCY_EN[[#This Row],[sentiment_analysis_english]]="Neutral","حيادي",IF(SUNA_AGENCY_EN[[#This Row],[sentiment_analysis_english]]="Positive","إيجابي","")))</f>
        <v/>
      </c>
      <c r="AO718" t="str">
        <f>INDEX(TextClassificationList[],MATCH(SUNA_AGENCY_EN[[#This Row],[text_classification_arabic]],TextClassificationList[text_classification_arabic],0),1)</f>
        <v>Politics</v>
      </c>
      <c r="AP718" t="s">
        <v>174</v>
      </c>
      <c r="AQ718" t="e">
        <f>INDEX(TextClassificationList[],MATCH(SUNA_AGENCY_EN[[#This Row],[text_classification_arabic2]],TextClassificationList[text_classification_arabic],0),1)</f>
        <v>#N/A</v>
      </c>
      <c r="AS718" t="e">
        <f>INDEX(TextClassificationList[],MATCH(SUNA_AGENCY_EN[[#This Row],[text_classification_arabic3]],TextClassificationList[text_classification_arabic],0),1)</f>
        <v>#N/A</v>
      </c>
      <c r="AU718" t="e">
        <f>INDEX(TextClassificationList[],MATCH(SUNA_AGENCY_EN[[#This Row],[text_classification_arabic3]],TextClassificationList[text_classification_arabic],0),1)</f>
        <v>#N/A</v>
      </c>
      <c r="AW718" t="e">
        <f>INDEX(TextClassificationList[],MATCH(SUNA_AGENCY_EN[[#This Row],[text_classification_arabic5]],TextClassificationList[text_classification_arabic],0),1)</f>
        <v>#N/A</v>
      </c>
    </row>
    <row r="719" spans="1:49" x14ac:dyDescent="0.2">
      <c r="A719">
        <v>1.5925321983720407E+18</v>
      </c>
      <c r="B719">
        <v>1.5925321983720407E+18</v>
      </c>
      <c r="C719" t="s">
        <v>4598</v>
      </c>
      <c r="D719" s="1">
        <v>44880</v>
      </c>
      <c r="E719" s="2">
        <v>0.7064583333333333</v>
      </c>
      <c r="F719">
        <v>200</v>
      </c>
      <c r="G719">
        <v>1.4671198087391683E+18</v>
      </c>
      <c r="H719" t="s">
        <v>295</v>
      </c>
      <c r="I719" t="s">
        <v>296</v>
      </c>
      <c r="J719" t="s">
        <v>265</v>
      </c>
      <c r="K719" t="s">
        <v>4599</v>
      </c>
      <c r="L719" t="s">
        <v>272</v>
      </c>
      <c r="M719" t="s">
        <v>266</v>
      </c>
      <c r="N719" t="s">
        <v>4600</v>
      </c>
      <c r="O719" t="s">
        <v>4601</v>
      </c>
      <c r="P719">
        <v>0</v>
      </c>
      <c r="Q719">
        <v>0</v>
      </c>
      <c r="R719">
        <v>0</v>
      </c>
      <c r="S719" t="s">
        <v>300</v>
      </c>
      <c r="T719" t="s">
        <v>266</v>
      </c>
      <c r="U719" t="s">
        <v>4602</v>
      </c>
      <c r="V719" t="b">
        <v>0</v>
      </c>
      <c r="W719" t="s">
        <v>265</v>
      </c>
      <c r="X719">
        <v>1</v>
      </c>
      <c r="Y719" t="s">
        <v>4603</v>
      </c>
      <c r="Z719" t="s">
        <v>265</v>
      </c>
      <c r="AA719" t="s">
        <v>265</v>
      </c>
      <c r="AB719" t="s">
        <v>265</v>
      </c>
      <c r="AC719" t="s">
        <v>265</v>
      </c>
      <c r="AD719" t="s">
        <v>265</v>
      </c>
      <c r="AE719" t="s">
        <v>265</v>
      </c>
      <c r="AF719" t="s">
        <v>266</v>
      </c>
      <c r="AG719" t="s">
        <v>265</v>
      </c>
      <c r="AH719" t="s">
        <v>265</v>
      </c>
      <c r="AI719" t="s">
        <v>265</v>
      </c>
      <c r="AJ719" t="s">
        <v>265</v>
      </c>
      <c r="AL719" t="str">
        <f>IF(SUNA_AGENCY_EN[[#This Row],[relevancy_classification_english]]="Relevant","مناسب",IF(SUNA_AGENCY_EN[[#This Row],[relevancy_classification_english]]="Relevant","عَرَضِيّ",""))</f>
        <v/>
      </c>
      <c r="AN719" t="str">
        <f>IF(SUNA_AGENCY_EN[[#This Row],[sentiment_analysis_english]]="Negative","سلبي",IF(SUNA_AGENCY_EN[[#This Row],[sentiment_analysis_english]]="Neutral","حيادي",IF(SUNA_AGENCY_EN[[#This Row],[sentiment_analysis_english]]="Positive","إيجابي","")))</f>
        <v/>
      </c>
      <c r="AO719" t="str">
        <f>INDEX(TextClassificationList[],MATCH(SUNA_AGENCY_EN[[#This Row],[text_classification_arabic]],TextClassificationList[text_classification_arabic],0),1)</f>
        <v>Politics</v>
      </c>
      <c r="AP719" t="s">
        <v>174</v>
      </c>
      <c r="AQ719" t="e">
        <f>INDEX(TextClassificationList[],MATCH(SUNA_AGENCY_EN[[#This Row],[text_classification_arabic2]],TextClassificationList[text_classification_arabic],0),1)</f>
        <v>#N/A</v>
      </c>
      <c r="AS719" t="e">
        <f>INDEX(TextClassificationList[],MATCH(SUNA_AGENCY_EN[[#This Row],[text_classification_arabic3]],TextClassificationList[text_classification_arabic],0),1)</f>
        <v>#N/A</v>
      </c>
      <c r="AU719" t="e">
        <f>INDEX(TextClassificationList[],MATCH(SUNA_AGENCY_EN[[#This Row],[text_classification_arabic3]],TextClassificationList[text_classification_arabic],0),1)</f>
        <v>#N/A</v>
      </c>
      <c r="AW719" t="e">
        <f>INDEX(TextClassificationList[],MATCH(SUNA_AGENCY_EN[[#This Row],[text_classification_arabic5]],TextClassificationList[text_classification_arabic],0),1)</f>
        <v>#N/A</v>
      </c>
    </row>
    <row r="720" spans="1:49" x14ac:dyDescent="0.2">
      <c r="A720">
        <v>1.5925310376993464E+18</v>
      </c>
      <c r="B720">
        <v>1.5925310376993464E+18</v>
      </c>
      <c r="C720" t="s">
        <v>4604</v>
      </c>
      <c r="D720" s="1">
        <v>44880</v>
      </c>
      <c r="E720" s="2">
        <v>0.70325231481481476</v>
      </c>
      <c r="F720">
        <v>200</v>
      </c>
      <c r="G720">
        <v>1.4671198087391683E+18</v>
      </c>
      <c r="H720" t="s">
        <v>295</v>
      </c>
      <c r="I720" t="s">
        <v>296</v>
      </c>
      <c r="J720" t="s">
        <v>265</v>
      </c>
      <c r="K720" t="s">
        <v>4605</v>
      </c>
      <c r="L720" t="s">
        <v>272</v>
      </c>
      <c r="M720" t="s">
        <v>266</v>
      </c>
      <c r="N720" t="s">
        <v>4606</v>
      </c>
      <c r="O720" t="s">
        <v>4607</v>
      </c>
      <c r="P720">
        <v>0</v>
      </c>
      <c r="Q720">
        <v>0</v>
      </c>
      <c r="R720">
        <v>0</v>
      </c>
      <c r="S720" t="s">
        <v>300</v>
      </c>
      <c r="T720" t="s">
        <v>266</v>
      </c>
      <c r="U720" t="s">
        <v>4608</v>
      </c>
      <c r="V720" t="b">
        <v>0</v>
      </c>
      <c r="W720" t="s">
        <v>265</v>
      </c>
      <c r="X720">
        <v>1</v>
      </c>
      <c r="Y720" t="s">
        <v>4609</v>
      </c>
      <c r="Z720" t="s">
        <v>265</v>
      </c>
      <c r="AA720" t="s">
        <v>265</v>
      </c>
      <c r="AB720" t="s">
        <v>265</v>
      </c>
      <c r="AC720" t="s">
        <v>265</v>
      </c>
      <c r="AD720" t="s">
        <v>265</v>
      </c>
      <c r="AE720" t="s">
        <v>265</v>
      </c>
      <c r="AF720" t="s">
        <v>266</v>
      </c>
      <c r="AG720" t="s">
        <v>265</v>
      </c>
      <c r="AH720" t="s">
        <v>265</v>
      </c>
      <c r="AI720" t="s">
        <v>265</v>
      </c>
      <c r="AJ720" t="s">
        <v>265</v>
      </c>
      <c r="AL720" t="str">
        <f>IF(SUNA_AGENCY_EN[[#This Row],[relevancy_classification_english]]="Relevant","مناسب",IF(SUNA_AGENCY_EN[[#This Row],[relevancy_classification_english]]="Relevant","عَرَضِيّ",""))</f>
        <v/>
      </c>
      <c r="AN720" t="str">
        <f>IF(SUNA_AGENCY_EN[[#This Row],[sentiment_analysis_english]]="Negative","سلبي",IF(SUNA_AGENCY_EN[[#This Row],[sentiment_analysis_english]]="Neutral","حيادي",IF(SUNA_AGENCY_EN[[#This Row],[sentiment_analysis_english]]="Positive","إيجابي","")))</f>
        <v/>
      </c>
      <c r="AO720" t="str">
        <f>INDEX(TextClassificationList[],MATCH(SUNA_AGENCY_EN[[#This Row],[text_classification_arabic]],TextClassificationList[text_classification_arabic],0),1)</f>
        <v>Politics</v>
      </c>
      <c r="AP720" t="s">
        <v>174</v>
      </c>
      <c r="AQ720" t="e">
        <f>INDEX(TextClassificationList[],MATCH(SUNA_AGENCY_EN[[#This Row],[text_classification_arabic2]],TextClassificationList[text_classification_arabic],0),1)</f>
        <v>#N/A</v>
      </c>
      <c r="AS720" t="e">
        <f>INDEX(TextClassificationList[],MATCH(SUNA_AGENCY_EN[[#This Row],[text_classification_arabic3]],TextClassificationList[text_classification_arabic],0),1)</f>
        <v>#N/A</v>
      </c>
      <c r="AU720" t="e">
        <f>INDEX(TextClassificationList[],MATCH(SUNA_AGENCY_EN[[#This Row],[text_classification_arabic3]],TextClassificationList[text_classification_arabic],0),1)</f>
        <v>#N/A</v>
      </c>
      <c r="AW720" t="e">
        <f>INDEX(TextClassificationList[],MATCH(SUNA_AGENCY_EN[[#This Row],[text_classification_arabic5]],TextClassificationList[text_classification_arabic],0),1)</f>
        <v>#N/A</v>
      </c>
    </row>
    <row r="721" spans="1:49" x14ac:dyDescent="0.2">
      <c r="A721">
        <v>1.592529912501801E+18</v>
      </c>
      <c r="B721">
        <v>1.592529912501801E+18</v>
      </c>
      <c r="C721" t="s">
        <v>4610</v>
      </c>
      <c r="D721" s="1">
        <v>44880</v>
      </c>
      <c r="E721" s="2">
        <v>0.70015046296296302</v>
      </c>
      <c r="F721">
        <v>200</v>
      </c>
      <c r="G721">
        <v>1.4671198087391683E+18</v>
      </c>
      <c r="H721" t="s">
        <v>295</v>
      </c>
      <c r="I721" t="s">
        <v>296</v>
      </c>
      <c r="J721" t="s">
        <v>265</v>
      </c>
      <c r="K721" t="s">
        <v>4611</v>
      </c>
      <c r="L721" t="s">
        <v>272</v>
      </c>
      <c r="M721" t="s">
        <v>266</v>
      </c>
      <c r="N721" t="s">
        <v>4612</v>
      </c>
      <c r="O721" t="s">
        <v>4613</v>
      </c>
      <c r="P721">
        <v>0</v>
      </c>
      <c r="Q721">
        <v>0</v>
      </c>
      <c r="R721">
        <v>0</v>
      </c>
      <c r="S721" t="s">
        <v>300</v>
      </c>
      <c r="T721" t="s">
        <v>266</v>
      </c>
      <c r="U721" t="s">
        <v>4614</v>
      </c>
      <c r="V721" t="b">
        <v>0</v>
      </c>
      <c r="W721" t="s">
        <v>265</v>
      </c>
      <c r="X721">
        <v>1</v>
      </c>
      <c r="Y721" t="s">
        <v>4615</v>
      </c>
      <c r="Z721" t="s">
        <v>265</v>
      </c>
      <c r="AA721" t="s">
        <v>265</v>
      </c>
      <c r="AB721" t="s">
        <v>265</v>
      </c>
      <c r="AC721" t="s">
        <v>265</v>
      </c>
      <c r="AD721" t="s">
        <v>265</v>
      </c>
      <c r="AE721" t="s">
        <v>265</v>
      </c>
      <c r="AF721" t="s">
        <v>266</v>
      </c>
      <c r="AG721" t="s">
        <v>265</v>
      </c>
      <c r="AH721" t="s">
        <v>265</v>
      </c>
      <c r="AI721" t="s">
        <v>265</v>
      </c>
      <c r="AJ721" t="s">
        <v>265</v>
      </c>
      <c r="AL721" t="str">
        <f>IF(SUNA_AGENCY_EN[[#This Row],[relevancy_classification_english]]="Relevant","مناسب",IF(SUNA_AGENCY_EN[[#This Row],[relevancy_classification_english]]="Relevant","عَرَضِيّ",""))</f>
        <v/>
      </c>
      <c r="AN721" t="str">
        <f>IF(SUNA_AGENCY_EN[[#This Row],[sentiment_analysis_english]]="Negative","سلبي",IF(SUNA_AGENCY_EN[[#This Row],[sentiment_analysis_english]]="Neutral","حيادي",IF(SUNA_AGENCY_EN[[#This Row],[sentiment_analysis_english]]="Positive","إيجابي","")))</f>
        <v/>
      </c>
      <c r="AO721" t="str">
        <f>INDEX(TextClassificationList[],MATCH(SUNA_AGENCY_EN[[#This Row],[text_classification_arabic]],TextClassificationList[text_classification_arabic],0),1)</f>
        <v>Politics</v>
      </c>
      <c r="AP721" t="s">
        <v>174</v>
      </c>
      <c r="AQ721" t="e">
        <f>INDEX(TextClassificationList[],MATCH(SUNA_AGENCY_EN[[#This Row],[text_classification_arabic2]],TextClassificationList[text_classification_arabic],0),1)</f>
        <v>#N/A</v>
      </c>
      <c r="AS721" t="e">
        <f>INDEX(TextClassificationList[],MATCH(SUNA_AGENCY_EN[[#This Row],[text_classification_arabic3]],TextClassificationList[text_classification_arabic],0),1)</f>
        <v>#N/A</v>
      </c>
      <c r="AU721" t="e">
        <f>INDEX(TextClassificationList[],MATCH(SUNA_AGENCY_EN[[#This Row],[text_classification_arabic3]],TextClassificationList[text_classification_arabic],0),1)</f>
        <v>#N/A</v>
      </c>
      <c r="AW721" t="e">
        <f>INDEX(TextClassificationList[],MATCH(SUNA_AGENCY_EN[[#This Row],[text_classification_arabic5]],TextClassificationList[text_classification_arabic],0),1)</f>
        <v>#N/A</v>
      </c>
    </row>
    <row r="722" spans="1:49" x14ac:dyDescent="0.2">
      <c r="A722">
        <v>1.591869358292308E+18</v>
      </c>
      <c r="B722">
        <v>1.591869358292308E+18</v>
      </c>
      <c r="C722" t="s">
        <v>4616</v>
      </c>
      <c r="D722" s="1">
        <v>44878</v>
      </c>
      <c r="E722" s="2">
        <v>0.87737268518518519</v>
      </c>
      <c r="F722">
        <v>200</v>
      </c>
      <c r="G722">
        <v>1.4671198087391683E+18</v>
      </c>
      <c r="H722" t="s">
        <v>295</v>
      </c>
      <c r="I722" t="s">
        <v>296</v>
      </c>
      <c r="J722" t="s">
        <v>265</v>
      </c>
      <c r="K722" t="s">
        <v>4617</v>
      </c>
      <c r="L722" t="s">
        <v>272</v>
      </c>
      <c r="M722" t="s">
        <v>266</v>
      </c>
      <c r="N722" t="s">
        <v>4618</v>
      </c>
      <c r="O722" t="s">
        <v>4619</v>
      </c>
      <c r="P722">
        <v>0</v>
      </c>
      <c r="Q722">
        <v>0</v>
      </c>
      <c r="R722">
        <v>0</v>
      </c>
      <c r="S722" t="s">
        <v>266</v>
      </c>
      <c r="T722" t="s">
        <v>266</v>
      </c>
      <c r="U722" t="s">
        <v>4620</v>
      </c>
      <c r="V722" t="b">
        <v>0</v>
      </c>
      <c r="W722" t="s">
        <v>265</v>
      </c>
      <c r="X722">
        <v>1</v>
      </c>
      <c r="Y722" t="s">
        <v>4621</v>
      </c>
      <c r="Z722" t="s">
        <v>265</v>
      </c>
      <c r="AA722" t="s">
        <v>265</v>
      </c>
      <c r="AB722" t="s">
        <v>265</v>
      </c>
      <c r="AC722" t="s">
        <v>265</v>
      </c>
      <c r="AD722" t="s">
        <v>265</v>
      </c>
      <c r="AE722" t="s">
        <v>265</v>
      </c>
      <c r="AF722" t="s">
        <v>266</v>
      </c>
      <c r="AG722" t="s">
        <v>265</v>
      </c>
      <c r="AH722" t="s">
        <v>265</v>
      </c>
      <c r="AI722" t="s">
        <v>265</v>
      </c>
      <c r="AJ722" t="s">
        <v>265</v>
      </c>
      <c r="AL722" t="str">
        <f>IF(SUNA_AGENCY_EN[[#This Row],[relevancy_classification_english]]="Relevant","مناسب",IF(SUNA_AGENCY_EN[[#This Row],[relevancy_classification_english]]="Relevant","عَرَضِيّ",""))</f>
        <v/>
      </c>
      <c r="AN722" t="str">
        <f>IF(SUNA_AGENCY_EN[[#This Row],[sentiment_analysis_english]]="Negative","سلبي",IF(SUNA_AGENCY_EN[[#This Row],[sentiment_analysis_english]]="Neutral","حيادي",IF(SUNA_AGENCY_EN[[#This Row],[sentiment_analysis_english]]="Positive","إيجابي","")))</f>
        <v/>
      </c>
      <c r="AO722" t="str">
        <f>INDEX(TextClassificationList[],MATCH(SUNA_AGENCY_EN[[#This Row],[text_classification_arabic]],TextClassificationList[text_classification_arabic],0),1)</f>
        <v>Politics</v>
      </c>
      <c r="AP722" t="s">
        <v>174</v>
      </c>
      <c r="AQ722" t="e">
        <f>INDEX(TextClassificationList[],MATCH(SUNA_AGENCY_EN[[#This Row],[text_classification_arabic2]],TextClassificationList[text_classification_arabic],0),1)</f>
        <v>#N/A</v>
      </c>
      <c r="AS722" t="e">
        <f>INDEX(TextClassificationList[],MATCH(SUNA_AGENCY_EN[[#This Row],[text_classification_arabic3]],TextClassificationList[text_classification_arabic],0),1)</f>
        <v>#N/A</v>
      </c>
      <c r="AU722" t="e">
        <f>INDEX(TextClassificationList[],MATCH(SUNA_AGENCY_EN[[#This Row],[text_classification_arabic3]],TextClassificationList[text_classification_arabic],0),1)</f>
        <v>#N/A</v>
      </c>
      <c r="AW722" t="e">
        <f>INDEX(TextClassificationList[],MATCH(SUNA_AGENCY_EN[[#This Row],[text_classification_arabic5]],TextClassificationList[text_classification_arabic],0),1)</f>
        <v>#N/A</v>
      </c>
    </row>
    <row r="723" spans="1:49" x14ac:dyDescent="0.2">
      <c r="A723">
        <v>1.5918692512622428E+18</v>
      </c>
      <c r="B723">
        <v>1.5918692512622428E+18</v>
      </c>
      <c r="C723" t="s">
        <v>4622</v>
      </c>
      <c r="D723" s="1">
        <v>44878</v>
      </c>
      <c r="E723" s="2">
        <v>0.87707175925925929</v>
      </c>
      <c r="F723">
        <v>200</v>
      </c>
      <c r="G723">
        <v>1.4671198087391683E+18</v>
      </c>
      <c r="H723" t="s">
        <v>295</v>
      </c>
      <c r="I723" t="s">
        <v>296</v>
      </c>
      <c r="J723" t="s">
        <v>265</v>
      </c>
      <c r="K723" t="s">
        <v>4623</v>
      </c>
      <c r="L723" t="s">
        <v>272</v>
      </c>
      <c r="M723" t="s">
        <v>266</v>
      </c>
      <c r="N723" t="s">
        <v>4624</v>
      </c>
      <c r="O723" t="s">
        <v>4625</v>
      </c>
      <c r="P723">
        <v>0</v>
      </c>
      <c r="Q723">
        <v>0</v>
      </c>
      <c r="R723">
        <v>0</v>
      </c>
      <c r="S723" t="s">
        <v>266</v>
      </c>
      <c r="T723" t="s">
        <v>266</v>
      </c>
      <c r="U723" t="s">
        <v>4626</v>
      </c>
      <c r="V723" t="b">
        <v>0</v>
      </c>
      <c r="W723" t="s">
        <v>265</v>
      </c>
      <c r="X723">
        <v>1</v>
      </c>
      <c r="Y723" t="s">
        <v>4627</v>
      </c>
      <c r="Z723" t="s">
        <v>265</v>
      </c>
      <c r="AA723" t="s">
        <v>265</v>
      </c>
      <c r="AB723" t="s">
        <v>265</v>
      </c>
      <c r="AC723" t="s">
        <v>265</v>
      </c>
      <c r="AD723" t="s">
        <v>265</v>
      </c>
      <c r="AE723" t="s">
        <v>265</v>
      </c>
      <c r="AF723" t="s">
        <v>266</v>
      </c>
      <c r="AG723" t="s">
        <v>265</v>
      </c>
      <c r="AH723" t="s">
        <v>265</v>
      </c>
      <c r="AI723" t="s">
        <v>265</v>
      </c>
      <c r="AJ723" t="s">
        <v>265</v>
      </c>
      <c r="AL723" t="str">
        <f>IF(SUNA_AGENCY_EN[[#This Row],[relevancy_classification_english]]="Relevant","مناسب",IF(SUNA_AGENCY_EN[[#This Row],[relevancy_classification_english]]="Relevant","عَرَضِيّ",""))</f>
        <v/>
      </c>
      <c r="AN723" t="str">
        <f>IF(SUNA_AGENCY_EN[[#This Row],[sentiment_analysis_english]]="Negative","سلبي",IF(SUNA_AGENCY_EN[[#This Row],[sentiment_analysis_english]]="Neutral","حيادي",IF(SUNA_AGENCY_EN[[#This Row],[sentiment_analysis_english]]="Positive","إيجابي","")))</f>
        <v/>
      </c>
      <c r="AO723" t="str">
        <f>INDEX(TextClassificationList[],MATCH(SUNA_AGENCY_EN[[#This Row],[text_classification_arabic]],TextClassificationList[text_classification_arabic],0),1)</f>
        <v>Politics</v>
      </c>
      <c r="AP723" t="s">
        <v>174</v>
      </c>
      <c r="AQ723" t="e">
        <f>INDEX(TextClassificationList[],MATCH(SUNA_AGENCY_EN[[#This Row],[text_classification_arabic2]],TextClassificationList[text_classification_arabic],0),1)</f>
        <v>#N/A</v>
      </c>
      <c r="AS723" t="e">
        <f>INDEX(TextClassificationList[],MATCH(SUNA_AGENCY_EN[[#This Row],[text_classification_arabic3]],TextClassificationList[text_classification_arabic],0),1)</f>
        <v>#N/A</v>
      </c>
      <c r="AU723" t="e">
        <f>INDEX(TextClassificationList[],MATCH(SUNA_AGENCY_EN[[#This Row],[text_classification_arabic3]],TextClassificationList[text_classification_arabic],0),1)</f>
        <v>#N/A</v>
      </c>
      <c r="AW723" t="e">
        <f>INDEX(TextClassificationList[],MATCH(SUNA_AGENCY_EN[[#This Row],[text_classification_arabic5]],TextClassificationList[text_classification_arabic],0),1)</f>
        <v>#N/A</v>
      </c>
    </row>
    <row r="724" spans="1:49" x14ac:dyDescent="0.2">
      <c r="A724">
        <v>1.5918680947833938E+18</v>
      </c>
      <c r="B724">
        <v>1.5918680947833938E+18</v>
      </c>
      <c r="C724" t="s">
        <v>4628</v>
      </c>
      <c r="D724" s="1">
        <v>44878</v>
      </c>
      <c r="E724" s="2">
        <v>0.87387731481481479</v>
      </c>
      <c r="F724">
        <v>200</v>
      </c>
      <c r="G724">
        <v>1.4671198087391683E+18</v>
      </c>
      <c r="H724" t="s">
        <v>295</v>
      </c>
      <c r="I724" t="s">
        <v>296</v>
      </c>
      <c r="J724" t="s">
        <v>265</v>
      </c>
      <c r="K724" t="s">
        <v>4629</v>
      </c>
      <c r="L724" t="s">
        <v>272</v>
      </c>
      <c r="M724" t="s">
        <v>266</v>
      </c>
      <c r="N724" t="s">
        <v>4630</v>
      </c>
      <c r="O724" t="s">
        <v>4631</v>
      </c>
      <c r="P724">
        <v>0</v>
      </c>
      <c r="Q724">
        <v>0</v>
      </c>
      <c r="R724">
        <v>0</v>
      </c>
      <c r="S724" t="s">
        <v>266</v>
      </c>
      <c r="T724" t="s">
        <v>266</v>
      </c>
      <c r="U724" t="s">
        <v>4632</v>
      </c>
      <c r="V724" t="b">
        <v>0</v>
      </c>
      <c r="W724" t="s">
        <v>265</v>
      </c>
      <c r="X724">
        <v>1</v>
      </c>
      <c r="Y724" t="s">
        <v>4633</v>
      </c>
      <c r="Z724" t="s">
        <v>265</v>
      </c>
      <c r="AA724" t="s">
        <v>265</v>
      </c>
      <c r="AB724" t="s">
        <v>265</v>
      </c>
      <c r="AC724" t="s">
        <v>265</v>
      </c>
      <c r="AD724" t="s">
        <v>265</v>
      </c>
      <c r="AE724" t="s">
        <v>265</v>
      </c>
      <c r="AF724" t="s">
        <v>266</v>
      </c>
      <c r="AG724" t="s">
        <v>265</v>
      </c>
      <c r="AH724" t="s">
        <v>265</v>
      </c>
      <c r="AI724" t="s">
        <v>265</v>
      </c>
      <c r="AJ724" t="s">
        <v>265</v>
      </c>
      <c r="AL724" t="str">
        <f>IF(SUNA_AGENCY_EN[[#This Row],[relevancy_classification_english]]="Relevant","مناسب",IF(SUNA_AGENCY_EN[[#This Row],[relevancy_classification_english]]="Relevant","عَرَضِيّ",""))</f>
        <v/>
      </c>
      <c r="AN724" t="str">
        <f>IF(SUNA_AGENCY_EN[[#This Row],[sentiment_analysis_english]]="Negative","سلبي",IF(SUNA_AGENCY_EN[[#This Row],[sentiment_analysis_english]]="Neutral","حيادي",IF(SUNA_AGENCY_EN[[#This Row],[sentiment_analysis_english]]="Positive","إيجابي","")))</f>
        <v/>
      </c>
      <c r="AO724" t="str">
        <f>INDEX(TextClassificationList[],MATCH(SUNA_AGENCY_EN[[#This Row],[text_classification_arabic]],TextClassificationList[text_classification_arabic],0),1)</f>
        <v>Politics</v>
      </c>
      <c r="AP724" t="s">
        <v>174</v>
      </c>
      <c r="AQ724" t="e">
        <f>INDEX(TextClassificationList[],MATCH(SUNA_AGENCY_EN[[#This Row],[text_classification_arabic2]],TextClassificationList[text_classification_arabic],0),1)</f>
        <v>#N/A</v>
      </c>
      <c r="AS724" t="e">
        <f>INDEX(TextClassificationList[],MATCH(SUNA_AGENCY_EN[[#This Row],[text_classification_arabic3]],TextClassificationList[text_classification_arabic],0),1)</f>
        <v>#N/A</v>
      </c>
      <c r="AU724" t="e">
        <f>INDEX(TextClassificationList[],MATCH(SUNA_AGENCY_EN[[#This Row],[text_classification_arabic3]],TextClassificationList[text_classification_arabic],0),1)</f>
        <v>#N/A</v>
      </c>
      <c r="AW724" t="e">
        <f>INDEX(TextClassificationList[],MATCH(SUNA_AGENCY_EN[[#This Row],[text_classification_arabic5]],TextClassificationList[text_classification_arabic],0),1)</f>
        <v>#N/A</v>
      </c>
    </row>
    <row r="725" spans="1:49" x14ac:dyDescent="0.2">
      <c r="A725">
        <v>1.5918678049823252E+18</v>
      </c>
      <c r="B725">
        <v>1.5918678049823252E+18</v>
      </c>
      <c r="C725" t="s">
        <v>4634</v>
      </c>
      <c r="D725" s="1">
        <v>44878</v>
      </c>
      <c r="E725" s="2">
        <v>0.87307870370370366</v>
      </c>
      <c r="F725">
        <v>200</v>
      </c>
      <c r="G725">
        <v>1.4671198087391683E+18</v>
      </c>
      <c r="H725" t="s">
        <v>295</v>
      </c>
      <c r="I725" t="s">
        <v>296</v>
      </c>
      <c r="J725" t="s">
        <v>265</v>
      </c>
      <c r="K725" t="s">
        <v>4635</v>
      </c>
      <c r="L725" t="s">
        <v>272</v>
      </c>
      <c r="M725" t="s">
        <v>266</v>
      </c>
      <c r="N725" t="s">
        <v>4636</v>
      </c>
      <c r="O725" t="s">
        <v>4637</v>
      </c>
      <c r="P725">
        <v>0</v>
      </c>
      <c r="Q725">
        <v>0</v>
      </c>
      <c r="R725">
        <v>0</v>
      </c>
      <c r="S725" t="s">
        <v>266</v>
      </c>
      <c r="T725" t="s">
        <v>266</v>
      </c>
      <c r="U725" t="s">
        <v>4638</v>
      </c>
      <c r="V725" t="b">
        <v>0</v>
      </c>
      <c r="W725" t="s">
        <v>265</v>
      </c>
      <c r="X725">
        <v>1</v>
      </c>
      <c r="Y725" t="s">
        <v>4639</v>
      </c>
      <c r="Z725" t="s">
        <v>265</v>
      </c>
      <c r="AA725" t="s">
        <v>265</v>
      </c>
      <c r="AB725" t="s">
        <v>265</v>
      </c>
      <c r="AC725" t="s">
        <v>265</v>
      </c>
      <c r="AD725" t="s">
        <v>265</v>
      </c>
      <c r="AE725" t="s">
        <v>265</v>
      </c>
      <c r="AF725" t="s">
        <v>266</v>
      </c>
      <c r="AG725" t="s">
        <v>265</v>
      </c>
      <c r="AH725" t="s">
        <v>265</v>
      </c>
      <c r="AI725" t="s">
        <v>265</v>
      </c>
      <c r="AJ725" t="s">
        <v>265</v>
      </c>
      <c r="AL725" t="str">
        <f>IF(SUNA_AGENCY_EN[[#This Row],[relevancy_classification_english]]="Relevant","مناسب",IF(SUNA_AGENCY_EN[[#This Row],[relevancy_classification_english]]="Relevant","عَرَضِيّ",""))</f>
        <v/>
      </c>
      <c r="AN725" t="str">
        <f>IF(SUNA_AGENCY_EN[[#This Row],[sentiment_analysis_english]]="Negative","سلبي",IF(SUNA_AGENCY_EN[[#This Row],[sentiment_analysis_english]]="Neutral","حيادي",IF(SUNA_AGENCY_EN[[#This Row],[sentiment_analysis_english]]="Positive","إيجابي","")))</f>
        <v/>
      </c>
      <c r="AO725" t="str">
        <f>INDEX(TextClassificationList[],MATCH(SUNA_AGENCY_EN[[#This Row],[text_classification_arabic]],TextClassificationList[text_classification_arabic],0),1)</f>
        <v>Politics</v>
      </c>
      <c r="AP725" t="s">
        <v>174</v>
      </c>
      <c r="AQ725" t="e">
        <f>INDEX(TextClassificationList[],MATCH(SUNA_AGENCY_EN[[#This Row],[text_classification_arabic2]],TextClassificationList[text_classification_arabic],0),1)</f>
        <v>#N/A</v>
      </c>
      <c r="AS725" t="e">
        <f>INDEX(TextClassificationList[],MATCH(SUNA_AGENCY_EN[[#This Row],[text_classification_arabic3]],TextClassificationList[text_classification_arabic],0),1)</f>
        <v>#N/A</v>
      </c>
      <c r="AU725" t="e">
        <f>INDEX(TextClassificationList[],MATCH(SUNA_AGENCY_EN[[#This Row],[text_classification_arabic3]],TextClassificationList[text_classification_arabic],0),1)</f>
        <v>#N/A</v>
      </c>
      <c r="AW725" t="e">
        <f>INDEX(TextClassificationList[],MATCH(SUNA_AGENCY_EN[[#This Row],[text_classification_arabic5]],TextClassificationList[text_classification_arabic],0),1)</f>
        <v>#N/A</v>
      </c>
    </row>
    <row r="726" spans="1:49" x14ac:dyDescent="0.2">
      <c r="A726">
        <v>1.5918672097641759E+18</v>
      </c>
      <c r="B726">
        <v>1.5918672097641759E+18</v>
      </c>
      <c r="C726" t="s">
        <v>4640</v>
      </c>
      <c r="D726" s="1">
        <v>44878</v>
      </c>
      <c r="E726" s="2">
        <v>0.87143518518518515</v>
      </c>
      <c r="F726">
        <v>200</v>
      </c>
      <c r="G726">
        <v>1.4671198087391683E+18</v>
      </c>
      <c r="H726" t="s">
        <v>295</v>
      </c>
      <c r="I726" t="s">
        <v>296</v>
      </c>
      <c r="J726" t="s">
        <v>265</v>
      </c>
      <c r="K726" t="s">
        <v>4641</v>
      </c>
      <c r="L726" t="s">
        <v>272</v>
      </c>
      <c r="M726" t="s">
        <v>266</v>
      </c>
      <c r="N726" t="s">
        <v>4642</v>
      </c>
      <c r="O726" t="s">
        <v>4643</v>
      </c>
      <c r="P726">
        <v>0</v>
      </c>
      <c r="Q726">
        <v>0</v>
      </c>
      <c r="R726">
        <v>0</v>
      </c>
      <c r="S726" t="s">
        <v>266</v>
      </c>
      <c r="T726" t="s">
        <v>266</v>
      </c>
      <c r="U726" t="s">
        <v>4644</v>
      </c>
      <c r="V726" t="b">
        <v>0</v>
      </c>
      <c r="W726" t="s">
        <v>265</v>
      </c>
      <c r="X726">
        <v>1</v>
      </c>
      <c r="Y726" t="s">
        <v>4645</v>
      </c>
      <c r="Z726" t="s">
        <v>265</v>
      </c>
      <c r="AA726" t="s">
        <v>265</v>
      </c>
      <c r="AB726" t="s">
        <v>265</v>
      </c>
      <c r="AC726" t="s">
        <v>265</v>
      </c>
      <c r="AD726" t="s">
        <v>265</v>
      </c>
      <c r="AE726" t="s">
        <v>265</v>
      </c>
      <c r="AF726" t="s">
        <v>266</v>
      </c>
      <c r="AG726" t="s">
        <v>265</v>
      </c>
      <c r="AH726" t="s">
        <v>265</v>
      </c>
      <c r="AI726" t="s">
        <v>265</v>
      </c>
      <c r="AJ726" t="s">
        <v>265</v>
      </c>
      <c r="AL726" t="str">
        <f>IF(SUNA_AGENCY_EN[[#This Row],[relevancy_classification_english]]="Relevant","مناسب",IF(SUNA_AGENCY_EN[[#This Row],[relevancy_classification_english]]="Relevant","عَرَضِيّ",""))</f>
        <v/>
      </c>
      <c r="AN726" t="str">
        <f>IF(SUNA_AGENCY_EN[[#This Row],[sentiment_analysis_english]]="Negative","سلبي",IF(SUNA_AGENCY_EN[[#This Row],[sentiment_analysis_english]]="Neutral","حيادي",IF(SUNA_AGENCY_EN[[#This Row],[sentiment_analysis_english]]="Positive","إيجابي","")))</f>
        <v/>
      </c>
      <c r="AO726" t="str">
        <f>INDEX(TextClassificationList[],MATCH(SUNA_AGENCY_EN[[#This Row],[text_classification_arabic]],TextClassificationList[text_classification_arabic],0),1)</f>
        <v>Politics</v>
      </c>
      <c r="AP726" t="s">
        <v>174</v>
      </c>
      <c r="AQ726" t="e">
        <f>INDEX(TextClassificationList[],MATCH(SUNA_AGENCY_EN[[#This Row],[text_classification_arabic2]],TextClassificationList[text_classification_arabic],0),1)</f>
        <v>#N/A</v>
      </c>
      <c r="AS726" t="e">
        <f>INDEX(TextClassificationList[],MATCH(SUNA_AGENCY_EN[[#This Row],[text_classification_arabic3]],TextClassificationList[text_classification_arabic],0),1)</f>
        <v>#N/A</v>
      </c>
      <c r="AU726" t="e">
        <f>INDEX(TextClassificationList[],MATCH(SUNA_AGENCY_EN[[#This Row],[text_classification_arabic3]],TextClassificationList[text_classification_arabic],0),1)</f>
        <v>#N/A</v>
      </c>
      <c r="AW726" t="e">
        <f>INDEX(TextClassificationList[],MATCH(SUNA_AGENCY_EN[[#This Row],[text_classification_arabic5]],TextClassificationList[text_classification_arabic],0),1)</f>
        <v>#N/A</v>
      </c>
    </row>
    <row r="727" spans="1:49" x14ac:dyDescent="0.2">
      <c r="A727">
        <v>1.5915110847369585E+18</v>
      </c>
      <c r="B727">
        <v>1.5915110847369585E+18</v>
      </c>
      <c r="C727" t="s">
        <v>4646</v>
      </c>
      <c r="D727" s="1">
        <v>44877</v>
      </c>
      <c r="E727" s="2">
        <v>0.88872685185185185</v>
      </c>
      <c r="F727">
        <v>200</v>
      </c>
      <c r="G727">
        <v>1.4671198087391683E+18</v>
      </c>
      <c r="H727" t="s">
        <v>295</v>
      </c>
      <c r="I727" t="s">
        <v>296</v>
      </c>
      <c r="J727" t="s">
        <v>265</v>
      </c>
      <c r="K727" t="s">
        <v>4647</v>
      </c>
      <c r="L727" t="s">
        <v>272</v>
      </c>
      <c r="M727" t="s">
        <v>266</v>
      </c>
      <c r="N727" t="s">
        <v>4648</v>
      </c>
      <c r="O727" t="s">
        <v>4649</v>
      </c>
      <c r="P727">
        <v>0</v>
      </c>
      <c r="Q727">
        <v>0</v>
      </c>
      <c r="R727">
        <v>0</v>
      </c>
      <c r="S727" t="s">
        <v>266</v>
      </c>
      <c r="T727" t="s">
        <v>266</v>
      </c>
      <c r="U727" t="s">
        <v>4650</v>
      </c>
      <c r="V727" t="b">
        <v>0</v>
      </c>
      <c r="W727" t="s">
        <v>265</v>
      </c>
      <c r="X727">
        <v>1</v>
      </c>
      <c r="Y727" t="s">
        <v>4651</v>
      </c>
      <c r="Z727" t="s">
        <v>265</v>
      </c>
      <c r="AA727" t="s">
        <v>265</v>
      </c>
      <c r="AB727" t="s">
        <v>265</v>
      </c>
      <c r="AC727" t="s">
        <v>265</v>
      </c>
      <c r="AD727" t="s">
        <v>265</v>
      </c>
      <c r="AE727" t="s">
        <v>265</v>
      </c>
      <c r="AF727" t="s">
        <v>266</v>
      </c>
      <c r="AG727" t="s">
        <v>265</v>
      </c>
      <c r="AH727" t="s">
        <v>265</v>
      </c>
      <c r="AI727" t="s">
        <v>265</v>
      </c>
      <c r="AJ727" t="s">
        <v>265</v>
      </c>
      <c r="AL727" t="str">
        <f>IF(SUNA_AGENCY_EN[[#This Row],[relevancy_classification_english]]="Relevant","مناسب",IF(SUNA_AGENCY_EN[[#This Row],[relevancy_classification_english]]="Relevant","عَرَضِيّ",""))</f>
        <v/>
      </c>
      <c r="AN727" t="str">
        <f>IF(SUNA_AGENCY_EN[[#This Row],[sentiment_analysis_english]]="Negative","سلبي",IF(SUNA_AGENCY_EN[[#This Row],[sentiment_analysis_english]]="Neutral","حيادي",IF(SUNA_AGENCY_EN[[#This Row],[sentiment_analysis_english]]="Positive","إيجابي","")))</f>
        <v/>
      </c>
      <c r="AO727" t="str">
        <f>INDEX(TextClassificationList[],MATCH(SUNA_AGENCY_EN[[#This Row],[text_classification_arabic]],TextClassificationList[text_classification_arabic],0),1)</f>
        <v>Politics</v>
      </c>
      <c r="AP727" t="s">
        <v>174</v>
      </c>
      <c r="AQ727" t="e">
        <f>INDEX(TextClassificationList[],MATCH(SUNA_AGENCY_EN[[#This Row],[text_classification_arabic2]],TextClassificationList[text_classification_arabic],0),1)</f>
        <v>#N/A</v>
      </c>
      <c r="AS727" t="e">
        <f>INDEX(TextClassificationList[],MATCH(SUNA_AGENCY_EN[[#This Row],[text_classification_arabic3]],TextClassificationList[text_classification_arabic],0),1)</f>
        <v>#N/A</v>
      </c>
      <c r="AU727" t="e">
        <f>INDEX(TextClassificationList[],MATCH(SUNA_AGENCY_EN[[#This Row],[text_classification_arabic3]],TextClassificationList[text_classification_arabic],0),1)</f>
        <v>#N/A</v>
      </c>
      <c r="AW727" t="e">
        <f>INDEX(TextClassificationList[],MATCH(SUNA_AGENCY_EN[[#This Row],[text_classification_arabic5]],TextClassificationList[text_classification_arabic],0),1)</f>
        <v>#N/A</v>
      </c>
    </row>
    <row r="728" spans="1:49" x14ac:dyDescent="0.2">
      <c r="A728">
        <v>1.5915098439865057E+18</v>
      </c>
      <c r="B728">
        <v>1.5915098439865057E+18</v>
      </c>
      <c r="C728" t="s">
        <v>4652</v>
      </c>
      <c r="D728" s="1">
        <v>44877</v>
      </c>
      <c r="E728" s="2">
        <v>0.88530092592592591</v>
      </c>
      <c r="F728">
        <v>200</v>
      </c>
      <c r="G728">
        <v>1.4671198087391683E+18</v>
      </c>
      <c r="H728" t="s">
        <v>295</v>
      </c>
      <c r="I728" t="s">
        <v>296</v>
      </c>
      <c r="J728" t="s">
        <v>265</v>
      </c>
      <c r="K728" t="s">
        <v>4653</v>
      </c>
      <c r="L728" t="s">
        <v>272</v>
      </c>
      <c r="M728" t="s">
        <v>266</v>
      </c>
      <c r="N728" t="s">
        <v>4654</v>
      </c>
      <c r="O728" t="s">
        <v>4655</v>
      </c>
      <c r="P728">
        <v>0</v>
      </c>
      <c r="Q728">
        <v>0</v>
      </c>
      <c r="R728">
        <v>0</v>
      </c>
      <c r="S728" t="s">
        <v>266</v>
      </c>
      <c r="T728" t="s">
        <v>266</v>
      </c>
      <c r="U728" t="s">
        <v>4656</v>
      </c>
      <c r="V728" t="b">
        <v>0</v>
      </c>
      <c r="W728" t="s">
        <v>265</v>
      </c>
      <c r="X728">
        <v>1</v>
      </c>
      <c r="Y728" t="s">
        <v>4657</v>
      </c>
      <c r="Z728" t="s">
        <v>265</v>
      </c>
      <c r="AA728" t="s">
        <v>265</v>
      </c>
      <c r="AB728" t="s">
        <v>265</v>
      </c>
      <c r="AC728" t="s">
        <v>265</v>
      </c>
      <c r="AD728" t="s">
        <v>265</v>
      </c>
      <c r="AE728" t="s">
        <v>265</v>
      </c>
      <c r="AF728" t="s">
        <v>266</v>
      </c>
      <c r="AG728" t="s">
        <v>265</v>
      </c>
      <c r="AH728" t="s">
        <v>265</v>
      </c>
      <c r="AI728" t="s">
        <v>265</v>
      </c>
      <c r="AJ728" t="s">
        <v>265</v>
      </c>
      <c r="AL728" t="str">
        <f>IF(SUNA_AGENCY_EN[[#This Row],[relevancy_classification_english]]="Relevant","مناسب",IF(SUNA_AGENCY_EN[[#This Row],[relevancy_classification_english]]="Relevant","عَرَضِيّ",""))</f>
        <v/>
      </c>
      <c r="AN728" t="str">
        <f>IF(SUNA_AGENCY_EN[[#This Row],[sentiment_analysis_english]]="Negative","سلبي",IF(SUNA_AGENCY_EN[[#This Row],[sentiment_analysis_english]]="Neutral","حيادي",IF(SUNA_AGENCY_EN[[#This Row],[sentiment_analysis_english]]="Positive","إيجابي","")))</f>
        <v/>
      </c>
      <c r="AO728" t="str">
        <f>INDEX(TextClassificationList[],MATCH(SUNA_AGENCY_EN[[#This Row],[text_classification_arabic]],TextClassificationList[text_classification_arabic],0),1)</f>
        <v>Politics</v>
      </c>
      <c r="AP728" t="s">
        <v>174</v>
      </c>
      <c r="AQ728" t="e">
        <f>INDEX(TextClassificationList[],MATCH(SUNA_AGENCY_EN[[#This Row],[text_classification_arabic2]],TextClassificationList[text_classification_arabic],0),1)</f>
        <v>#N/A</v>
      </c>
      <c r="AS728" t="e">
        <f>INDEX(TextClassificationList[],MATCH(SUNA_AGENCY_EN[[#This Row],[text_classification_arabic3]],TextClassificationList[text_classification_arabic],0),1)</f>
        <v>#N/A</v>
      </c>
      <c r="AU728" t="e">
        <f>INDEX(TextClassificationList[],MATCH(SUNA_AGENCY_EN[[#This Row],[text_classification_arabic3]],TextClassificationList[text_classification_arabic],0),1)</f>
        <v>#N/A</v>
      </c>
      <c r="AW728" t="e">
        <f>INDEX(TextClassificationList[],MATCH(SUNA_AGENCY_EN[[#This Row],[text_classification_arabic5]],TextClassificationList[text_classification_arabic],0),1)</f>
        <v>#N/A</v>
      </c>
    </row>
    <row r="729" spans="1:49" x14ac:dyDescent="0.2">
      <c r="A729">
        <v>1.5915086345712517E+18</v>
      </c>
      <c r="B729">
        <v>1.5915086345712517E+18</v>
      </c>
      <c r="C729" t="s">
        <v>4658</v>
      </c>
      <c r="D729" s="1">
        <v>44877</v>
      </c>
      <c r="E729" s="2">
        <v>0.88195601851851857</v>
      </c>
      <c r="F729">
        <v>200</v>
      </c>
      <c r="G729">
        <v>1.4671198087391683E+18</v>
      </c>
      <c r="H729" t="s">
        <v>295</v>
      </c>
      <c r="I729" t="s">
        <v>296</v>
      </c>
      <c r="J729" t="s">
        <v>265</v>
      </c>
      <c r="K729" t="s">
        <v>4659</v>
      </c>
      <c r="L729" t="s">
        <v>272</v>
      </c>
      <c r="M729" t="s">
        <v>266</v>
      </c>
      <c r="N729" t="s">
        <v>4660</v>
      </c>
      <c r="O729" t="s">
        <v>4661</v>
      </c>
      <c r="P729">
        <v>0</v>
      </c>
      <c r="Q729">
        <v>0</v>
      </c>
      <c r="R729">
        <v>0</v>
      </c>
      <c r="S729" t="s">
        <v>266</v>
      </c>
      <c r="T729" t="s">
        <v>266</v>
      </c>
      <c r="U729" t="s">
        <v>4662</v>
      </c>
      <c r="V729" t="b">
        <v>0</v>
      </c>
      <c r="W729" t="s">
        <v>265</v>
      </c>
      <c r="X729">
        <v>1</v>
      </c>
      <c r="Y729" t="s">
        <v>4663</v>
      </c>
      <c r="Z729" t="s">
        <v>265</v>
      </c>
      <c r="AA729" t="s">
        <v>265</v>
      </c>
      <c r="AB729" t="s">
        <v>265</v>
      </c>
      <c r="AC729" t="s">
        <v>265</v>
      </c>
      <c r="AD729" t="s">
        <v>265</v>
      </c>
      <c r="AE729" t="s">
        <v>265</v>
      </c>
      <c r="AF729" t="s">
        <v>266</v>
      </c>
      <c r="AG729" t="s">
        <v>265</v>
      </c>
      <c r="AH729" t="s">
        <v>265</v>
      </c>
      <c r="AI729" t="s">
        <v>265</v>
      </c>
      <c r="AJ729" t="s">
        <v>265</v>
      </c>
      <c r="AL729" t="str">
        <f>IF(SUNA_AGENCY_EN[[#This Row],[relevancy_classification_english]]="Relevant","مناسب",IF(SUNA_AGENCY_EN[[#This Row],[relevancy_classification_english]]="Relevant","عَرَضِيّ",""))</f>
        <v/>
      </c>
      <c r="AN729" t="str">
        <f>IF(SUNA_AGENCY_EN[[#This Row],[sentiment_analysis_english]]="Negative","سلبي",IF(SUNA_AGENCY_EN[[#This Row],[sentiment_analysis_english]]="Neutral","حيادي",IF(SUNA_AGENCY_EN[[#This Row],[sentiment_analysis_english]]="Positive","إيجابي","")))</f>
        <v/>
      </c>
      <c r="AO729" t="str">
        <f>INDEX(TextClassificationList[],MATCH(SUNA_AGENCY_EN[[#This Row],[text_classification_arabic]],TextClassificationList[text_classification_arabic],0),1)</f>
        <v>Politics</v>
      </c>
      <c r="AP729" t="s">
        <v>174</v>
      </c>
      <c r="AQ729" t="e">
        <f>INDEX(TextClassificationList[],MATCH(SUNA_AGENCY_EN[[#This Row],[text_classification_arabic2]],TextClassificationList[text_classification_arabic],0),1)</f>
        <v>#N/A</v>
      </c>
      <c r="AS729" t="e">
        <f>INDEX(TextClassificationList[],MATCH(SUNA_AGENCY_EN[[#This Row],[text_classification_arabic3]],TextClassificationList[text_classification_arabic],0),1)</f>
        <v>#N/A</v>
      </c>
      <c r="AU729" t="e">
        <f>INDEX(TextClassificationList[],MATCH(SUNA_AGENCY_EN[[#This Row],[text_classification_arabic3]],TextClassificationList[text_classification_arabic],0),1)</f>
        <v>#N/A</v>
      </c>
      <c r="AW729" t="e">
        <f>INDEX(TextClassificationList[],MATCH(SUNA_AGENCY_EN[[#This Row],[text_classification_arabic5]],TextClassificationList[text_classification_arabic],0),1)</f>
        <v>#N/A</v>
      </c>
    </row>
    <row r="730" spans="1:49" x14ac:dyDescent="0.2">
      <c r="A730">
        <v>1.5915080441432719E+18</v>
      </c>
      <c r="B730">
        <v>1.5915080441432719E+18</v>
      </c>
      <c r="C730" t="s">
        <v>4664</v>
      </c>
      <c r="D730" s="1">
        <v>44877</v>
      </c>
      <c r="E730" s="2">
        <v>0.88033564814814813</v>
      </c>
      <c r="F730">
        <v>200</v>
      </c>
      <c r="G730">
        <v>1.4671198087391683E+18</v>
      </c>
      <c r="H730" t="s">
        <v>295</v>
      </c>
      <c r="I730" t="s">
        <v>296</v>
      </c>
      <c r="J730" t="s">
        <v>265</v>
      </c>
      <c r="K730" t="s">
        <v>4665</v>
      </c>
      <c r="L730" t="s">
        <v>272</v>
      </c>
      <c r="M730" t="s">
        <v>266</v>
      </c>
      <c r="N730" t="s">
        <v>4666</v>
      </c>
      <c r="O730" t="s">
        <v>4667</v>
      </c>
      <c r="P730">
        <v>0</v>
      </c>
      <c r="Q730">
        <v>0</v>
      </c>
      <c r="R730">
        <v>0</v>
      </c>
      <c r="S730" t="s">
        <v>266</v>
      </c>
      <c r="T730" t="s">
        <v>266</v>
      </c>
      <c r="U730" t="s">
        <v>4668</v>
      </c>
      <c r="V730" t="b">
        <v>0</v>
      </c>
      <c r="W730" t="s">
        <v>265</v>
      </c>
      <c r="X730">
        <v>1</v>
      </c>
      <c r="Y730" t="s">
        <v>4669</v>
      </c>
      <c r="Z730" t="s">
        <v>265</v>
      </c>
      <c r="AA730" t="s">
        <v>265</v>
      </c>
      <c r="AB730" t="s">
        <v>265</v>
      </c>
      <c r="AC730" t="s">
        <v>265</v>
      </c>
      <c r="AD730" t="s">
        <v>265</v>
      </c>
      <c r="AE730" t="s">
        <v>265</v>
      </c>
      <c r="AF730" t="s">
        <v>266</v>
      </c>
      <c r="AG730" t="s">
        <v>265</v>
      </c>
      <c r="AH730" t="s">
        <v>265</v>
      </c>
      <c r="AI730" t="s">
        <v>265</v>
      </c>
      <c r="AJ730" t="s">
        <v>265</v>
      </c>
      <c r="AL730" t="str">
        <f>IF(SUNA_AGENCY_EN[[#This Row],[relevancy_classification_english]]="Relevant","مناسب",IF(SUNA_AGENCY_EN[[#This Row],[relevancy_classification_english]]="Relevant","عَرَضِيّ",""))</f>
        <v/>
      </c>
      <c r="AN730" t="str">
        <f>IF(SUNA_AGENCY_EN[[#This Row],[sentiment_analysis_english]]="Negative","سلبي",IF(SUNA_AGENCY_EN[[#This Row],[sentiment_analysis_english]]="Neutral","حيادي",IF(SUNA_AGENCY_EN[[#This Row],[sentiment_analysis_english]]="Positive","إيجابي","")))</f>
        <v/>
      </c>
      <c r="AO730" t="str">
        <f>INDEX(TextClassificationList[],MATCH(SUNA_AGENCY_EN[[#This Row],[text_classification_arabic]],TextClassificationList[text_classification_arabic],0),1)</f>
        <v>Politics</v>
      </c>
      <c r="AP730" t="s">
        <v>174</v>
      </c>
      <c r="AQ730" t="e">
        <f>INDEX(TextClassificationList[],MATCH(SUNA_AGENCY_EN[[#This Row],[text_classification_arabic2]],TextClassificationList[text_classification_arabic],0),1)</f>
        <v>#N/A</v>
      </c>
      <c r="AS730" t="e">
        <f>INDEX(TextClassificationList[],MATCH(SUNA_AGENCY_EN[[#This Row],[text_classification_arabic3]],TextClassificationList[text_classification_arabic],0),1)</f>
        <v>#N/A</v>
      </c>
      <c r="AU730" t="e">
        <f>INDEX(TextClassificationList[],MATCH(SUNA_AGENCY_EN[[#This Row],[text_classification_arabic3]],TextClassificationList[text_classification_arabic],0),1)</f>
        <v>#N/A</v>
      </c>
      <c r="AW730" t="e">
        <f>INDEX(TextClassificationList[],MATCH(SUNA_AGENCY_EN[[#This Row],[text_classification_arabic5]],TextClassificationList[text_classification_arabic],0),1)</f>
        <v>#N/A</v>
      </c>
    </row>
    <row r="731" spans="1:49" x14ac:dyDescent="0.2">
      <c r="A731">
        <v>1.5915063363569009E+18</v>
      </c>
      <c r="B731">
        <v>1.5915063363569009E+18</v>
      </c>
      <c r="C731" t="s">
        <v>4670</v>
      </c>
      <c r="D731" s="1">
        <v>44877</v>
      </c>
      <c r="E731" s="2">
        <v>0.87562499999999999</v>
      </c>
      <c r="F731">
        <v>200</v>
      </c>
      <c r="G731">
        <v>1.4671198087391683E+18</v>
      </c>
      <c r="H731" t="s">
        <v>295</v>
      </c>
      <c r="I731" t="s">
        <v>296</v>
      </c>
      <c r="J731" t="s">
        <v>265</v>
      </c>
      <c r="K731" t="s">
        <v>4671</v>
      </c>
      <c r="L731" t="s">
        <v>272</v>
      </c>
      <c r="M731" t="s">
        <v>266</v>
      </c>
      <c r="N731" t="s">
        <v>4672</v>
      </c>
      <c r="O731" t="s">
        <v>4673</v>
      </c>
      <c r="P731">
        <v>0</v>
      </c>
      <c r="Q731">
        <v>0</v>
      </c>
      <c r="R731">
        <v>0</v>
      </c>
      <c r="S731" t="s">
        <v>266</v>
      </c>
      <c r="T731" t="s">
        <v>266</v>
      </c>
      <c r="U731" t="s">
        <v>4674</v>
      </c>
      <c r="V731" t="b">
        <v>0</v>
      </c>
      <c r="W731" t="s">
        <v>265</v>
      </c>
      <c r="X731">
        <v>1</v>
      </c>
      <c r="Y731" t="s">
        <v>4675</v>
      </c>
      <c r="Z731" t="s">
        <v>265</v>
      </c>
      <c r="AA731" t="s">
        <v>265</v>
      </c>
      <c r="AB731" t="s">
        <v>265</v>
      </c>
      <c r="AC731" t="s">
        <v>265</v>
      </c>
      <c r="AD731" t="s">
        <v>265</v>
      </c>
      <c r="AE731" t="s">
        <v>265</v>
      </c>
      <c r="AF731" t="s">
        <v>266</v>
      </c>
      <c r="AG731" t="s">
        <v>265</v>
      </c>
      <c r="AH731" t="s">
        <v>265</v>
      </c>
      <c r="AI731" t="s">
        <v>265</v>
      </c>
      <c r="AJ731" t="s">
        <v>265</v>
      </c>
      <c r="AL731" t="str">
        <f>IF(SUNA_AGENCY_EN[[#This Row],[relevancy_classification_english]]="Relevant","مناسب",IF(SUNA_AGENCY_EN[[#This Row],[relevancy_classification_english]]="Relevant","عَرَضِيّ",""))</f>
        <v/>
      </c>
      <c r="AN731" t="str">
        <f>IF(SUNA_AGENCY_EN[[#This Row],[sentiment_analysis_english]]="Negative","سلبي",IF(SUNA_AGENCY_EN[[#This Row],[sentiment_analysis_english]]="Neutral","حيادي",IF(SUNA_AGENCY_EN[[#This Row],[sentiment_analysis_english]]="Positive","إيجابي","")))</f>
        <v/>
      </c>
      <c r="AO731" t="str">
        <f>INDEX(TextClassificationList[],MATCH(SUNA_AGENCY_EN[[#This Row],[text_classification_arabic]],TextClassificationList[text_classification_arabic],0),1)</f>
        <v>Politics</v>
      </c>
      <c r="AP731" t="s">
        <v>174</v>
      </c>
      <c r="AQ731" t="e">
        <f>INDEX(TextClassificationList[],MATCH(SUNA_AGENCY_EN[[#This Row],[text_classification_arabic2]],TextClassificationList[text_classification_arabic],0),1)</f>
        <v>#N/A</v>
      </c>
      <c r="AS731" t="e">
        <f>INDEX(TextClassificationList[],MATCH(SUNA_AGENCY_EN[[#This Row],[text_classification_arabic3]],TextClassificationList[text_classification_arabic],0),1)</f>
        <v>#N/A</v>
      </c>
      <c r="AU731" t="e">
        <f>INDEX(TextClassificationList[],MATCH(SUNA_AGENCY_EN[[#This Row],[text_classification_arabic3]],TextClassificationList[text_classification_arabic],0),1)</f>
        <v>#N/A</v>
      </c>
      <c r="AW731" t="e">
        <f>INDEX(TextClassificationList[],MATCH(SUNA_AGENCY_EN[[#This Row],[text_classification_arabic5]],TextClassificationList[text_classification_arabic],0),1)</f>
        <v>#N/A</v>
      </c>
    </row>
    <row r="732" spans="1:49" x14ac:dyDescent="0.2">
      <c r="A732">
        <v>1.5915058836365763E+18</v>
      </c>
      <c r="B732">
        <v>1.5915058836365763E+18</v>
      </c>
      <c r="C732" t="s">
        <v>4676</v>
      </c>
      <c r="D732" s="1">
        <v>44877</v>
      </c>
      <c r="E732" s="2">
        <v>0.87437500000000001</v>
      </c>
      <c r="F732">
        <v>200</v>
      </c>
      <c r="G732">
        <v>1.4671198087391683E+18</v>
      </c>
      <c r="H732" t="s">
        <v>295</v>
      </c>
      <c r="I732" t="s">
        <v>296</v>
      </c>
      <c r="J732" t="s">
        <v>265</v>
      </c>
      <c r="K732" t="s">
        <v>4677</v>
      </c>
      <c r="L732" t="s">
        <v>272</v>
      </c>
      <c r="M732" t="s">
        <v>266</v>
      </c>
      <c r="N732" t="s">
        <v>4666</v>
      </c>
      <c r="O732" t="s">
        <v>4678</v>
      </c>
      <c r="P732">
        <v>0</v>
      </c>
      <c r="Q732">
        <v>0</v>
      </c>
      <c r="R732">
        <v>0</v>
      </c>
      <c r="S732" t="s">
        <v>266</v>
      </c>
      <c r="T732" t="s">
        <v>266</v>
      </c>
      <c r="U732" t="s">
        <v>4679</v>
      </c>
      <c r="V732" t="b">
        <v>0</v>
      </c>
      <c r="W732" t="s">
        <v>265</v>
      </c>
      <c r="X732">
        <v>1</v>
      </c>
      <c r="Y732" t="s">
        <v>4680</v>
      </c>
      <c r="Z732" t="s">
        <v>265</v>
      </c>
      <c r="AA732" t="s">
        <v>265</v>
      </c>
      <c r="AB732" t="s">
        <v>265</v>
      </c>
      <c r="AC732" t="s">
        <v>265</v>
      </c>
      <c r="AD732" t="s">
        <v>265</v>
      </c>
      <c r="AE732" t="s">
        <v>265</v>
      </c>
      <c r="AF732" t="s">
        <v>266</v>
      </c>
      <c r="AG732" t="s">
        <v>265</v>
      </c>
      <c r="AH732" t="s">
        <v>265</v>
      </c>
      <c r="AI732" t="s">
        <v>265</v>
      </c>
      <c r="AJ732" t="s">
        <v>265</v>
      </c>
      <c r="AL732" t="str">
        <f>IF(SUNA_AGENCY_EN[[#This Row],[relevancy_classification_english]]="Relevant","مناسب",IF(SUNA_AGENCY_EN[[#This Row],[relevancy_classification_english]]="Relevant","عَرَضِيّ",""))</f>
        <v/>
      </c>
      <c r="AN732" t="str">
        <f>IF(SUNA_AGENCY_EN[[#This Row],[sentiment_analysis_english]]="Negative","سلبي",IF(SUNA_AGENCY_EN[[#This Row],[sentiment_analysis_english]]="Neutral","حيادي",IF(SUNA_AGENCY_EN[[#This Row],[sentiment_analysis_english]]="Positive","إيجابي","")))</f>
        <v/>
      </c>
      <c r="AO732" t="str">
        <f>INDEX(TextClassificationList[],MATCH(SUNA_AGENCY_EN[[#This Row],[text_classification_arabic]],TextClassificationList[text_classification_arabic],0),1)</f>
        <v>Politics</v>
      </c>
      <c r="AP732" t="s">
        <v>174</v>
      </c>
      <c r="AQ732" t="e">
        <f>INDEX(TextClassificationList[],MATCH(SUNA_AGENCY_EN[[#This Row],[text_classification_arabic2]],TextClassificationList[text_classification_arabic],0),1)</f>
        <v>#N/A</v>
      </c>
      <c r="AS732" t="e">
        <f>INDEX(TextClassificationList[],MATCH(SUNA_AGENCY_EN[[#This Row],[text_classification_arabic3]],TextClassificationList[text_classification_arabic],0),1)</f>
        <v>#N/A</v>
      </c>
      <c r="AU732" t="e">
        <f>INDEX(TextClassificationList[],MATCH(SUNA_AGENCY_EN[[#This Row],[text_classification_arabic3]],TextClassificationList[text_classification_arabic],0),1)</f>
        <v>#N/A</v>
      </c>
      <c r="AW732" t="e">
        <f>INDEX(TextClassificationList[],MATCH(SUNA_AGENCY_EN[[#This Row],[text_classification_arabic5]],TextClassificationList[text_classification_arabic],0),1)</f>
        <v>#N/A</v>
      </c>
    </row>
    <row r="733" spans="1:49" x14ac:dyDescent="0.2">
      <c r="A733">
        <v>1.5915051488868106E+18</v>
      </c>
      <c r="B733">
        <v>1.5915051488868106E+18</v>
      </c>
      <c r="C733" t="s">
        <v>4681</v>
      </c>
      <c r="D733" s="1">
        <v>44877</v>
      </c>
      <c r="E733" s="2">
        <v>0.87233796296296295</v>
      </c>
      <c r="F733">
        <v>200</v>
      </c>
      <c r="G733">
        <v>1.4671198087391683E+18</v>
      </c>
      <c r="H733" t="s">
        <v>295</v>
      </c>
      <c r="I733" t="s">
        <v>296</v>
      </c>
      <c r="J733" t="s">
        <v>265</v>
      </c>
      <c r="K733" t="s">
        <v>4682</v>
      </c>
      <c r="L733" t="s">
        <v>272</v>
      </c>
      <c r="M733" t="s">
        <v>266</v>
      </c>
      <c r="N733" t="s">
        <v>4683</v>
      </c>
      <c r="O733" t="s">
        <v>4684</v>
      </c>
      <c r="P733">
        <v>0</v>
      </c>
      <c r="Q733">
        <v>0</v>
      </c>
      <c r="R733">
        <v>0</v>
      </c>
      <c r="S733" t="s">
        <v>266</v>
      </c>
      <c r="T733" t="s">
        <v>266</v>
      </c>
      <c r="U733" t="s">
        <v>4685</v>
      </c>
      <c r="V733" t="b">
        <v>0</v>
      </c>
      <c r="W733" t="s">
        <v>265</v>
      </c>
      <c r="X733">
        <v>1</v>
      </c>
      <c r="Y733" t="s">
        <v>4686</v>
      </c>
      <c r="Z733" t="s">
        <v>265</v>
      </c>
      <c r="AA733" t="s">
        <v>265</v>
      </c>
      <c r="AB733" t="s">
        <v>265</v>
      </c>
      <c r="AC733" t="s">
        <v>265</v>
      </c>
      <c r="AD733" t="s">
        <v>265</v>
      </c>
      <c r="AE733" t="s">
        <v>265</v>
      </c>
      <c r="AF733" t="s">
        <v>266</v>
      </c>
      <c r="AG733" t="s">
        <v>265</v>
      </c>
      <c r="AH733" t="s">
        <v>265</v>
      </c>
      <c r="AI733" t="s">
        <v>265</v>
      </c>
      <c r="AJ733" t="s">
        <v>265</v>
      </c>
      <c r="AL733" t="str">
        <f>IF(SUNA_AGENCY_EN[[#This Row],[relevancy_classification_english]]="Relevant","مناسب",IF(SUNA_AGENCY_EN[[#This Row],[relevancy_classification_english]]="Relevant","عَرَضِيّ",""))</f>
        <v/>
      </c>
      <c r="AN733" t="str">
        <f>IF(SUNA_AGENCY_EN[[#This Row],[sentiment_analysis_english]]="Negative","سلبي",IF(SUNA_AGENCY_EN[[#This Row],[sentiment_analysis_english]]="Neutral","حيادي",IF(SUNA_AGENCY_EN[[#This Row],[sentiment_analysis_english]]="Positive","إيجابي","")))</f>
        <v/>
      </c>
      <c r="AO733" t="str">
        <f>INDEX(TextClassificationList[],MATCH(SUNA_AGENCY_EN[[#This Row],[text_classification_arabic]],TextClassificationList[text_classification_arabic],0),1)</f>
        <v>Politics</v>
      </c>
      <c r="AP733" t="s">
        <v>174</v>
      </c>
      <c r="AQ733" t="e">
        <f>INDEX(TextClassificationList[],MATCH(SUNA_AGENCY_EN[[#This Row],[text_classification_arabic2]],TextClassificationList[text_classification_arabic],0),1)</f>
        <v>#N/A</v>
      </c>
      <c r="AS733" t="e">
        <f>INDEX(TextClassificationList[],MATCH(SUNA_AGENCY_EN[[#This Row],[text_classification_arabic3]],TextClassificationList[text_classification_arabic],0),1)</f>
        <v>#N/A</v>
      </c>
      <c r="AU733" t="e">
        <f>INDEX(TextClassificationList[],MATCH(SUNA_AGENCY_EN[[#This Row],[text_classification_arabic3]],TextClassificationList[text_classification_arabic],0),1)</f>
        <v>#N/A</v>
      </c>
      <c r="AW733" t="e">
        <f>INDEX(TextClassificationList[],MATCH(SUNA_AGENCY_EN[[#This Row],[text_classification_arabic5]],TextClassificationList[text_classification_arabic],0),1)</f>
        <v>#N/A</v>
      </c>
    </row>
    <row r="734" spans="1:49" x14ac:dyDescent="0.2">
      <c r="A734">
        <v>1.5904254295672136E+18</v>
      </c>
      <c r="B734">
        <v>1.5904254295672136E+18</v>
      </c>
      <c r="C734" t="s">
        <v>4687</v>
      </c>
      <c r="D734" s="1">
        <v>44874</v>
      </c>
      <c r="E734" s="2">
        <v>0.89288194444444446</v>
      </c>
      <c r="F734">
        <v>200</v>
      </c>
      <c r="G734">
        <v>1.4671198087391683E+18</v>
      </c>
      <c r="H734" t="s">
        <v>295</v>
      </c>
      <c r="I734" t="s">
        <v>296</v>
      </c>
      <c r="J734" t="s">
        <v>265</v>
      </c>
      <c r="K734" t="s">
        <v>4688</v>
      </c>
      <c r="L734" t="s">
        <v>272</v>
      </c>
      <c r="M734" t="s">
        <v>266</v>
      </c>
      <c r="N734" t="s">
        <v>4689</v>
      </c>
      <c r="O734" t="s">
        <v>4690</v>
      </c>
      <c r="P734">
        <v>0</v>
      </c>
      <c r="Q734">
        <v>0</v>
      </c>
      <c r="R734">
        <v>0</v>
      </c>
      <c r="S734" t="s">
        <v>300</v>
      </c>
      <c r="T734" t="s">
        <v>266</v>
      </c>
      <c r="U734" t="s">
        <v>4691</v>
      </c>
      <c r="V734" t="b">
        <v>0</v>
      </c>
      <c r="W734" t="s">
        <v>265</v>
      </c>
      <c r="X734">
        <v>1</v>
      </c>
      <c r="Y734" t="s">
        <v>4692</v>
      </c>
      <c r="Z734" t="s">
        <v>265</v>
      </c>
      <c r="AA734" t="s">
        <v>265</v>
      </c>
      <c r="AB734" t="s">
        <v>265</v>
      </c>
      <c r="AC734" t="s">
        <v>265</v>
      </c>
      <c r="AD734" t="s">
        <v>265</v>
      </c>
      <c r="AE734" t="s">
        <v>265</v>
      </c>
      <c r="AF734" t="s">
        <v>266</v>
      </c>
      <c r="AG734" t="s">
        <v>265</v>
      </c>
      <c r="AH734" t="s">
        <v>265</v>
      </c>
      <c r="AI734" t="s">
        <v>265</v>
      </c>
      <c r="AJ734" t="s">
        <v>265</v>
      </c>
      <c r="AL734" t="str">
        <f>IF(SUNA_AGENCY_EN[[#This Row],[relevancy_classification_english]]="Relevant","مناسب",IF(SUNA_AGENCY_EN[[#This Row],[relevancy_classification_english]]="Relevant","عَرَضِيّ",""))</f>
        <v/>
      </c>
      <c r="AN734" t="str">
        <f>IF(SUNA_AGENCY_EN[[#This Row],[sentiment_analysis_english]]="Negative","سلبي",IF(SUNA_AGENCY_EN[[#This Row],[sentiment_analysis_english]]="Neutral","حيادي",IF(SUNA_AGENCY_EN[[#This Row],[sentiment_analysis_english]]="Positive","إيجابي","")))</f>
        <v/>
      </c>
      <c r="AO734" t="str">
        <f>INDEX(TextClassificationList[],MATCH(SUNA_AGENCY_EN[[#This Row],[text_classification_arabic]],TextClassificationList[text_classification_arabic],0),1)</f>
        <v>Politics</v>
      </c>
      <c r="AP734" t="s">
        <v>174</v>
      </c>
      <c r="AQ734" t="e">
        <f>INDEX(TextClassificationList[],MATCH(SUNA_AGENCY_EN[[#This Row],[text_classification_arabic2]],TextClassificationList[text_classification_arabic],0),1)</f>
        <v>#N/A</v>
      </c>
      <c r="AS734" t="e">
        <f>INDEX(TextClassificationList[],MATCH(SUNA_AGENCY_EN[[#This Row],[text_classification_arabic3]],TextClassificationList[text_classification_arabic],0),1)</f>
        <v>#N/A</v>
      </c>
      <c r="AU734" t="e">
        <f>INDEX(TextClassificationList[],MATCH(SUNA_AGENCY_EN[[#This Row],[text_classification_arabic3]],TextClassificationList[text_classification_arabic],0),1)</f>
        <v>#N/A</v>
      </c>
      <c r="AW734" t="e">
        <f>INDEX(TextClassificationList[],MATCH(SUNA_AGENCY_EN[[#This Row],[text_classification_arabic5]],TextClassificationList[text_classification_arabic],0),1)</f>
        <v>#N/A</v>
      </c>
    </row>
    <row r="735" spans="1:49" x14ac:dyDescent="0.2">
      <c r="A735">
        <v>1.590424734776578E+18</v>
      </c>
      <c r="B735">
        <v>1.590424734776578E+18</v>
      </c>
      <c r="C735" t="s">
        <v>4693</v>
      </c>
      <c r="D735" s="1">
        <v>44874</v>
      </c>
      <c r="E735" s="2">
        <v>0.89097222222222228</v>
      </c>
      <c r="F735">
        <v>200</v>
      </c>
      <c r="G735">
        <v>1.4671198087391683E+18</v>
      </c>
      <c r="H735" t="s">
        <v>295</v>
      </c>
      <c r="I735" t="s">
        <v>296</v>
      </c>
      <c r="J735" t="s">
        <v>265</v>
      </c>
      <c r="K735" t="s">
        <v>4694</v>
      </c>
      <c r="L735" t="s">
        <v>272</v>
      </c>
      <c r="M735" t="s">
        <v>266</v>
      </c>
      <c r="N735" t="s">
        <v>4695</v>
      </c>
      <c r="O735" t="s">
        <v>4696</v>
      </c>
      <c r="P735">
        <v>0</v>
      </c>
      <c r="Q735">
        <v>0</v>
      </c>
      <c r="R735">
        <v>0</v>
      </c>
      <c r="S735" t="s">
        <v>300</v>
      </c>
      <c r="T735" t="s">
        <v>266</v>
      </c>
      <c r="U735" t="s">
        <v>4697</v>
      </c>
      <c r="V735" t="b">
        <v>0</v>
      </c>
      <c r="W735" t="s">
        <v>265</v>
      </c>
      <c r="X735">
        <v>1</v>
      </c>
      <c r="Y735" t="s">
        <v>4698</v>
      </c>
      <c r="Z735" t="s">
        <v>265</v>
      </c>
      <c r="AA735" t="s">
        <v>265</v>
      </c>
      <c r="AB735" t="s">
        <v>265</v>
      </c>
      <c r="AC735" t="s">
        <v>265</v>
      </c>
      <c r="AD735" t="s">
        <v>265</v>
      </c>
      <c r="AE735" t="s">
        <v>265</v>
      </c>
      <c r="AF735" t="s">
        <v>266</v>
      </c>
      <c r="AG735" t="s">
        <v>265</v>
      </c>
      <c r="AH735" t="s">
        <v>265</v>
      </c>
      <c r="AI735" t="s">
        <v>265</v>
      </c>
      <c r="AJ735" t="s">
        <v>265</v>
      </c>
      <c r="AL735" t="str">
        <f>IF(SUNA_AGENCY_EN[[#This Row],[relevancy_classification_english]]="Relevant","مناسب",IF(SUNA_AGENCY_EN[[#This Row],[relevancy_classification_english]]="Relevant","عَرَضِيّ",""))</f>
        <v/>
      </c>
      <c r="AN735" t="str">
        <f>IF(SUNA_AGENCY_EN[[#This Row],[sentiment_analysis_english]]="Negative","سلبي",IF(SUNA_AGENCY_EN[[#This Row],[sentiment_analysis_english]]="Neutral","حيادي",IF(SUNA_AGENCY_EN[[#This Row],[sentiment_analysis_english]]="Positive","إيجابي","")))</f>
        <v/>
      </c>
      <c r="AO735" t="str">
        <f>INDEX(TextClassificationList[],MATCH(SUNA_AGENCY_EN[[#This Row],[text_classification_arabic]],TextClassificationList[text_classification_arabic],0),1)</f>
        <v>Politics</v>
      </c>
      <c r="AP735" t="s">
        <v>174</v>
      </c>
      <c r="AQ735" t="e">
        <f>INDEX(TextClassificationList[],MATCH(SUNA_AGENCY_EN[[#This Row],[text_classification_arabic2]],TextClassificationList[text_classification_arabic],0),1)</f>
        <v>#N/A</v>
      </c>
      <c r="AS735" t="e">
        <f>INDEX(TextClassificationList[],MATCH(SUNA_AGENCY_EN[[#This Row],[text_classification_arabic3]],TextClassificationList[text_classification_arabic],0),1)</f>
        <v>#N/A</v>
      </c>
      <c r="AU735" t="e">
        <f>INDEX(TextClassificationList[],MATCH(SUNA_AGENCY_EN[[#This Row],[text_classification_arabic3]],TextClassificationList[text_classification_arabic],0),1)</f>
        <v>#N/A</v>
      </c>
      <c r="AW735" t="e">
        <f>INDEX(TextClassificationList[],MATCH(SUNA_AGENCY_EN[[#This Row],[text_classification_arabic5]],TextClassificationList[text_classification_arabic],0),1)</f>
        <v>#N/A</v>
      </c>
    </row>
    <row r="736" spans="1:49" x14ac:dyDescent="0.2">
      <c r="A736">
        <v>1.5904080900960461E+18</v>
      </c>
      <c r="B736">
        <v>1.5904080900960461E+18</v>
      </c>
      <c r="C736" t="s">
        <v>4699</v>
      </c>
      <c r="D736" s="1">
        <v>44874</v>
      </c>
      <c r="E736" s="2">
        <v>0.8450347222222222</v>
      </c>
      <c r="F736">
        <v>200</v>
      </c>
      <c r="G736">
        <v>1.4671198087391683E+18</v>
      </c>
      <c r="H736" t="s">
        <v>295</v>
      </c>
      <c r="I736" t="s">
        <v>296</v>
      </c>
      <c r="J736" t="s">
        <v>265</v>
      </c>
      <c r="K736" t="s">
        <v>4700</v>
      </c>
      <c r="L736" t="s">
        <v>272</v>
      </c>
      <c r="M736" t="s">
        <v>266</v>
      </c>
      <c r="N736" t="s">
        <v>4701</v>
      </c>
      <c r="O736" t="s">
        <v>4702</v>
      </c>
      <c r="P736">
        <v>0</v>
      </c>
      <c r="Q736">
        <v>0</v>
      </c>
      <c r="R736">
        <v>0</v>
      </c>
      <c r="S736" t="s">
        <v>300</v>
      </c>
      <c r="T736" t="s">
        <v>266</v>
      </c>
      <c r="U736" t="s">
        <v>4703</v>
      </c>
      <c r="V736" t="b">
        <v>0</v>
      </c>
      <c r="W736" t="s">
        <v>265</v>
      </c>
      <c r="X736">
        <v>1</v>
      </c>
      <c r="Y736" t="s">
        <v>4704</v>
      </c>
      <c r="Z736" t="s">
        <v>265</v>
      </c>
      <c r="AA736" t="s">
        <v>265</v>
      </c>
      <c r="AB736" t="s">
        <v>265</v>
      </c>
      <c r="AC736" t="s">
        <v>265</v>
      </c>
      <c r="AD736" t="s">
        <v>265</v>
      </c>
      <c r="AE736" t="s">
        <v>265</v>
      </c>
      <c r="AF736" t="s">
        <v>266</v>
      </c>
      <c r="AG736" t="s">
        <v>265</v>
      </c>
      <c r="AH736" t="s">
        <v>265</v>
      </c>
      <c r="AI736" t="s">
        <v>265</v>
      </c>
      <c r="AJ736" t="s">
        <v>265</v>
      </c>
      <c r="AL736" t="str">
        <f>IF(SUNA_AGENCY_EN[[#This Row],[relevancy_classification_english]]="Relevant","مناسب",IF(SUNA_AGENCY_EN[[#This Row],[relevancy_classification_english]]="Relevant","عَرَضِيّ",""))</f>
        <v/>
      </c>
      <c r="AN736" t="str">
        <f>IF(SUNA_AGENCY_EN[[#This Row],[sentiment_analysis_english]]="Negative","سلبي",IF(SUNA_AGENCY_EN[[#This Row],[sentiment_analysis_english]]="Neutral","حيادي",IF(SUNA_AGENCY_EN[[#This Row],[sentiment_analysis_english]]="Positive","إيجابي","")))</f>
        <v/>
      </c>
      <c r="AO736" t="str">
        <f>INDEX(TextClassificationList[],MATCH(SUNA_AGENCY_EN[[#This Row],[text_classification_arabic]],TextClassificationList[text_classification_arabic],0),1)</f>
        <v>Politics</v>
      </c>
      <c r="AP736" t="s">
        <v>174</v>
      </c>
      <c r="AQ736" t="e">
        <f>INDEX(TextClassificationList[],MATCH(SUNA_AGENCY_EN[[#This Row],[text_classification_arabic2]],TextClassificationList[text_classification_arabic],0),1)</f>
        <v>#N/A</v>
      </c>
      <c r="AS736" t="e">
        <f>INDEX(TextClassificationList[],MATCH(SUNA_AGENCY_EN[[#This Row],[text_classification_arabic3]],TextClassificationList[text_classification_arabic],0),1)</f>
        <v>#N/A</v>
      </c>
      <c r="AU736" t="e">
        <f>INDEX(TextClassificationList[],MATCH(SUNA_AGENCY_EN[[#This Row],[text_classification_arabic3]],TextClassificationList[text_classification_arabic],0),1)</f>
        <v>#N/A</v>
      </c>
      <c r="AW736" t="e">
        <f>INDEX(TextClassificationList[],MATCH(SUNA_AGENCY_EN[[#This Row],[text_classification_arabic5]],TextClassificationList[text_classification_arabic],0),1)</f>
        <v>#N/A</v>
      </c>
    </row>
    <row r="737" spans="1:49" x14ac:dyDescent="0.2">
      <c r="A737">
        <v>1.5904075556913971E+18</v>
      </c>
      <c r="B737">
        <v>1.5904075556913971E+18</v>
      </c>
      <c r="C737" t="s">
        <v>4705</v>
      </c>
      <c r="D737" s="1">
        <v>44874</v>
      </c>
      <c r="E737" s="2">
        <v>0.84356481481481482</v>
      </c>
      <c r="F737">
        <v>200</v>
      </c>
      <c r="G737">
        <v>1.4671198087391683E+18</v>
      </c>
      <c r="H737" t="s">
        <v>295</v>
      </c>
      <c r="I737" t="s">
        <v>296</v>
      </c>
      <c r="J737" t="s">
        <v>265</v>
      </c>
      <c r="K737" t="s">
        <v>4706</v>
      </c>
      <c r="L737" t="s">
        <v>285</v>
      </c>
      <c r="M737" t="s">
        <v>266</v>
      </c>
      <c r="N737" t="s">
        <v>4707</v>
      </c>
      <c r="O737" t="s">
        <v>4708</v>
      </c>
      <c r="P737">
        <v>0</v>
      </c>
      <c r="Q737">
        <v>0</v>
      </c>
      <c r="R737">
        <v>0</v>
      </c>
      <c r="S737" t="s">
        <v>300</v>
      </c>
      <c r="T737" t="s">
        <v>266</v>
      </c>
      <c r="U737" t="s">
        <v>4709</v>
      </c>
      <c r="V737" t="b">
        <v>0</v>
      </c>
      <c r="W737" t="s">
        <v>265</v>
      </c>
      <c r="X737">
        <v>1</v>
      </c>
      <c r="Y737" t="s">
        <v>4710</v>
      </c>
      <c r="Z737" t="s">
        <v>265</v>
      </c>
      <c r="AA737" t="s">
        <v>265</v>
      </c>
      <c r="AB737" t="s">
        <v>265</v>
      </c>
      <c r="AC737" t="s">
        <v>265</v>
      </c>
      <c r="AD737" t="s">
        <v>265</v>
      </c>
      <c r="AE737" t="s">
        <v>265</v>
      </c>
      <c r="AF737" t="s">
        <v>266</v>
      </c>
      <c r="AG737" t="s">
        <v>265</v>
      </c>
      <c r="AH737" t="s">
        <v>265</v>
      </c>
      <c r="AI737" t="s">
        <v>265</v>
      </c>
      <c r="AJ737" t="s">
        <v>265</v>
      </c>
      <c r="AL737" t="str">
        <f>IF(SUNA_AGENCY_EN[[#This Row],[relevancy_classification_english]]="Relevant","مناسب",IF(SUNA_AGENCY_EN[[#This Row],[relevancy_classification_english]]="Relevant","عَرَضِيّ",""))</f>
        <v/>
      </c>
      <c r="AN737" t="str">
        <f>IF(SUNA_AGENCY_EN[[#This Row],[sentiment_analysis_english]]="Negative","سلبي",IF(SUNA_AGENCY_EN[[#This Row],[sentiment_analysis_english]]="Neutral","حيادي",IF(SUNA_AGENCY_EN[[#This Row],[sentiment_analysis_english]]="Positive","إيجابي","")))</f>
        <v/>
      </c>
      <c r="AO737" t="str">
        <f>INDEX(TextClassificationList[],MATCH(SUNA_AGENCY_EN[[#This Row],[text_classification_arabic]],TextClassificationList[text_classification_arabic],0),1)</f>
        <v>Politics</v>
      </c>
      <c r="AP737" t="s">
        <v>174</v>
      </c>
      <c r="AQ737" t="e">
        <f>INDEX(TextClassificationList[],MATCH(SUNA_AGENCY_EN[[#This Row],[text_classification_arabic2]],TextClassificationList[text_classification_arabic],0),1)</f>
        <v>#N/A</v>
      </c>
      <c r="AS737" t="e">
        <f>INDEX(TextClassificationList[],MATCH(SUNA_AGENCY_EN[[#This Row],[text_classification_arabic3]],TextClassificationList[text_classification_arabic],0),1)</f>
        <v>#N/A</v>
      </c>
      <c r="AU737" t="e">
        <f>INDEX(TextClassificationList[],MATCH(SUNA_AGENCY_EN[[#This Row],[text_classification_arabic3]],TextClassificationList[text_classification_arabic],0),1)</f>
        <v>#N/A</v>
      </c>
      <c r="AW737" t="e">
        <f>INDEX(TextClassificationList[],MATCH(SUNA_AGENCY_EN[[#This Row],[text_classification_arabic5]],TextClassificationList[text_classification_arabic],0),1)</f>
        <v>#N/A</v>
      </c>
    </row>
    <row r="738" spans="1:49" x14ac:dyDescent="0.2">
      <c r="A738">
        <v>1.5904066808899461E+18</v>
      </c>
      <c r="B738">
        <v>1.5904066808899461E+18</v>
      </c>
      <c r="C738" t="s">
        <v>4711</v>
      </c>
      <c r="D738" s="1">
        <v>44874</v>
      </c>
      <c r="E738" s="2">
        <v>0.84114583333333337</v>
      </c>
      <c r="F738">
        <v>200</v>
      </c>
      <c r="G738">
        <v>1.4671198087391683E+18</v>
      </c>
      <c r="H738" t="s">
        <v>295</v>
      </c>
      <c r="I738" t="s">
        <v>296</v>
      </c>
      <c r="J738" t="s">
        <v>265</v>
      </c>
      <c r="K738" t="s">
        <v>4712</v>
      </c>
      <c r="L738" t="s">
        <v>272</v>
      </c>
      <c r="M738" t="s">
        <v>266</v>
      </c>
      <c r="N738" t="s">
        <v>4713</v>
      </c>
      <c r="O738" t="s">
        <v>4714</v>
      </c>
      <c r="P738">
        <v>0</v>
      </c>
      <c r="Q738">
        <v>0</v>
      </c>
      <c r="R738">
        <v>1</v>
      </c>
      <c r="S738" t="s">
        <v>300</v>
      </c>
      <c r="T738" t="s">
        <v>266</v>
      </c>
      <c r="U738" t="s">
        <v>4715</v>
      </c>
      <c r="V738" t="b">
        <v>0</v>
      </c>
      <c r="W738" t="s">
        <v>265</v>
      </c>
      <c r="X738">
        <v>1</v>
      </c>
      <c r="Y738" t="s">
        <v>4716</v>
      </c>
      <c r="Z738" t="s">
        <v>265</v>
      </c>
      <c r="AA738" t="s">
        <v>265</v>
      </c>
      <c r="AB738" t="s">
        <v>265</v>
      </c>
      <c r="AC738" t="s">
        <v>265</v>
      </c>
      <c r="AD738" t="s">
        <v>265</v>
      </c>
      <c r="AE738" t="s">
        <v>265</v>
      </c>
      <c r="AF738" t="s">
        <v>266</v>
      </c>
      <c r="AG738" t="s">
        <v>265</v>
      </c>
      <c r="AH738" t="s">
        <v>265</v>
      </c>
      <c r="AI738" t="s">
        <v>265</v>
      </c>
      <c r="AJ738" t="s">
        <v>265</v>
      </c>
      <c r="AL738" t="str">
        <f>IF(SUNA_AGENCY_EN[[#This Row],[relevancy_classification_english]]="Relevant","مناسب",IF(SUNA_AGENCY_EN[[#This Row],[relevancy_classification_english]]="Relevant","عَرَضِيّ",""))</f>
        <v/>
      </c>
      <c r="AN738" t="str">
        <f>IF(SUNA_AGENCY_EN[[#This Row],[sentiment_analysis_english]]="Negative","سلبي",IF(SUNA_AGENCY_EN[[#This Row],[sentiment_analysis_english]]="Neutral","حيادي",IF(SUNA_AGENCY_EN[[#This Row],[sentiment_analysis_english]]="Positive","إيجابي","")))</f>
        <v/>
      </c>
      <c r="AO738" t="str">
        <f>INDEX(TextClassificationList[],MATCH(SUNA_AGENCY_EN[[#This Row],[text_classification_arabic]],TextClassificationList[text_classification_arabic],0),1)</f>
        <v>Politics</v>
      </c>
      <c r="AP738" t="s">
        <v>174</v>
      </c>
      <c r="AQ738" t="e">
        <f>INDEX(TextClassificationList[],MATCH(SUNA_AGENCY_EN[[#This Row],[text_classification_arabic2]],TextClassificationList[text_classification_arabic],0),1)</f>
        <v>#N/A</v>
      </c>
      <c r="AS738" t="e">
        <f>INDEX(TextClassificationList[],MATCH(SUNA_AGENCY_EN[[#This Row],[text_classification_arabic3]],TextClassificationList[text_classification_arabic],0),1)</f>
        <v>#N/A</v>
      </c>
      <c r="AU738" t="e">
        <f>INDEX(TextClassificationList[],MATCH(SUNA_AGENCY_EN[[#This Row],[text_classification_arabic3]],TextClassificationList[text_classification_arabic],0),1)</f>
        <v>#N/A</v>
      </c>
      <c r="AW738" t="e">
        <f>INDEX(TextClassificationList[],MATCH(SUNA_AGENCY_EN[[#This Row],[text_classification_arabic5]],TextClassificationList[text_classification_arabic],0),1)</f>
        <v>#N/A</v>
      </c>
    </row>
    <row r="739" spans="1:49" x14ac:dyDescent="0.2">
      <c r="A739">
        <v>1.5904054660471194E+18</v>
      </c>
      <c r="B739">
        <v>1.5904054660471194E+18</v>
      </c>
      <c r="C739" t="s">
        <v>4717</v>
      </c>
      <c r="D739" s="1">
        <v>44874</v>
      </c>
      <c r="E739" s="2">
        <v>0.83780092592592592</v>
      </c>
      <c r="F739">
        <v>200</v>
      </c>
      <c r="G739">
        <v>1.4671198087391683E+18</v>
      </c>
      <c r="H739" t="s">
        <v>295</v>
      </c>
      <c r="I739" t="s">
        <v>296</v>
      </c>
      <c r="J739" t="s">
        <v>265</v>
      </c>
      <c r="K739" t="s">
        <v>4718</v>
      </c>
      <c r="L739" t="s">
        <v>272</v>
      </c>
      <c r="M739" t="s">
        <v>266</v>
      </c>
      <c r="N739" t="s">
        <v>4719</v>
      </c>
      <c r="O739" t="s">
        <v>4720</v>
      </c>
      <c r="P739">
        <v>0</v>
      </c>
      <c r="Q739">
        <v>0</v>
      </c>
      <c r="R739">
        <v>0</v>
      </c>
      <c r="S739" t="s">
        <v>300</v>
      </c>
      <c r="T739" t="s">
        <v>266</v>
      </c>
      <c r="U739" t="s">
        <v>4721</v>
      </c>
      <c r="V739" t="b">
        <v>0</v>
      </c>
      <c r="W739" t="s">
        <v>265</v>
      </c>
      <c r="X739">
        <v>1</v>
      </c>
      <c r="Y739" t="s">
        <v>4722</v>
      </c>
      <c r="Z739" t="s">
        <v>265</v>
      </c>
      <c r="AA739" t="s">
        <v>265</v>
      </c>
      <c r="AB739" t="s">
        <v>265</v>
      </c>
      <c r="AC739" t="s">
        <v>265</v>
      </c>
      <c r="AD739" t="s">
        <v>265</v>
      </c>
      <c r="AE739" t="s">
        <v>265</v>
      </c>
      <c r="AF739" t="s">
        <v>266</v>
      </c>
      <c r="AG739" t="s">
        <v>265</v>
      </c>
      <c r="AH739" t="s">
        <v>265</v>
      </c>
      <c r="AI739" t="s">
        <v>265</v>
      </c>
      <c r="AJ739" t="s">
        <v>265</v>
      </c>
      <c r="AL739" t="str">
        <f>IF(SUNA_AGENCY_EN[[#This Row],[relevancy_classification_english]]="Relevant","مناسب",IF(SUNA_AGENCY_EN[[#This Row],[relevancy_classification_english]]="Relevant","عَرَضِيّ",""))</f>
        <v/>
      </c>
      <c r="AN739" t="str">
        <f>IF(SUNA_AGENCY_EN[[#This Row],[sentiment_analysis_english]]="Negative","سلبي",IF(SUNA_AGENCY_EN[[#This Row],[sentiment_analysis_english]]="Neutral","حيادي",IF(SUNA_AGENCY_EN[[#This Row],[sentiment_analysis_english]]="Positive","إيجابي","")))</f>
        <v/>
      </c>
      <c r="AO739" t="str">
        <f>INDEX(TextClassificationList[],MATCH(SUNA_AGENCY_EN[[#This Row],[text_classification_arabic]],TextClassificationList[text_classification_arabic],0),1)</f>
        <v>Politics</v>
      </c>
      <c r="AP739" t="s">
        <v>174</v>
      </c>
      <c r="AQ739" t="e">
        <f>INDEX(TextClassificationList[],MATCH(SUNA_AGENCY_EN[[#This Row],[text_classification_arabic2]],TextClassificationList[text_classification_arabic],0),1)</f>
        <v>#N/A</v>
      </c>
      <c r="AS739" t="e">
        <f>INDEX(TextClassificationList[],MATCH(SUNA_AGENCY_EN[[#This Row],[text_classification_arabic3]],TextClassificationList[text_classification_arabic],0),1)</f>
        <v>#N/A</v>
      </c>
      <c r="AU739" t="e">
        <f>INDEX(TextClassificationList[],MATCH(SUNA_AGENCY_EN[[#This Row],[text_classification_arabic3]],TextClassificationList[text_classification_arabic],0),1)</f>
        <v>#N/A</v>
      </c>
      <c r="AW739" t="e">
        <f>INDEX(TextClassificationList[],MATCH(SUNA_AGENCY_EN[[#This Row],[text_classification_arabic5]],TextClassificationList[text_classification_arabic],0),1)</f>
        <v>#N/A</v>
      </c>
    </row>
    <row r="740" spans="1:49" x14ac:dyDescent="0.2">
      <c r="A740">
        <v>1.5904046056192287E+18</v>
      </c>
      <c r="B740">
        <v>1.5904046056192287E+18</v>
      </c>
      <c r="C740" t="s">
        <v>4723</v>
      </c>
      <c r="D740" s="1">
        <v>44874</v>
      </c>
      <c r="E740" s="2">
        <v>0.8354166666666667</v>
      </c>
      <c r="F740">
        <v>200</v>
      </c>
      <c r="G740">
        <v>1.4671198087391683E+18</v>
      </c>
      <c r="H740" t="s">
        <v>295</v>
      </c>
      <c r="I740" t="s">
        <v>296</v>
      </c>
      <c r="J740" t="s">
        <v>265</v>
      </c>
      <c r="K740" t="s">
        <v>4724</v>
      </c>
      <c r="L740" t="s">
        <v>272</v>
      </c>
      <c r="M740" t="s">
        <v>266</v>
      </c>
      <c r="N740" t="s">
        <v>4725</v>
      </c>
      <c r="O740" t="s">
        <v>4726</v>
      </c>
      <c r="P740">
        <v>0</v>
      </c>
      <c r="Q740">
        <v>0</v>
      </c>
      <c r="R740">
        <v>0</v>
      </c>
      <c r="S740" t="s">
        <v>300</v>
      </c>
      <c r="T740" t="s">
        <v>266</v>
      </c>
      <c r="U740" t="s">
        <v>4727</v>
      </c>
      <c r="V740" t="b">
        <v>0</v>
      </c>
      <c r="W740" t="s">
        <v>265</v>
      </c>
      <c r="X740">
        <v>1</v>
      </c>
      <c r="Y740" t="s">
        <v>4728</v>
      </c>
      <c r="Z740" t="s">
        <v>265</v>
      </c>
      <c r="AA740" t="s">
        <v>265</v>
      </c>
      <c r="AB740" t="s">
        <v>265</v>
      </c>
      <c r="AC740" t="s">
        <v>265</v>
      </c>
      <c r="AD740" t="s">
        <v>265</v>
      </c>
      <c r="AE740" t="s">
        <v>265</v>
      </c>
      <c r="AF740" t="s">
        <v>266</v>
      </c>
      <c r="AG740" t="s">
        <v>265</v>
      </c>
      <c r="AH740" t="s">
        <v>265</v>
      </c>
      <c r="AI740" t="s">
        <v>265</v>
      </c>
      <c r="AJ740" t="s">
        <v>265</v>
      </c>
      <c r="AL740" t="str">
        <f>IF(SUNA_AGENCY_EN[[#This Row],[relevancy_classification_english]]="Relevant","مناسب",IF(SUNA_AGENCY_EN[[#This Row],[relevancy_classification_english]]="Relevant","عَرَضِيّ",""))</f>
        <v/>
      </c>
      <c r="AN740" t="str">
        <f>IF(SUNA_AGENCY_EN[[#This Row],[sentiment_analysis_english]]="Negative","سلبي",IF(SUNA_AGENCY_EN[[#This Row],[sentiment_analysis_english]]="Neutral","حيادي",IF(SUNA_AGENCY_EN[[#This Row],[sentiment_analysis_english]]="Positive","إيجابي","")))</f>
        <v/>
      </c>
      <c r="AO740" t="str">
        <f>INDEX(TextClassificationList[],MATCH(SUNA_AGENCY_EN[[#This Row],[text_classification_arabic]],TextClassificationList[text_classification_arabic],0),1)</f>
        <v>Politics</v>
      </c>
      <c r="AP740" t="s">
        <v>174</v>
      </c>
      <c r="AQ740" t="e">
        <f>INDEX(TextClassificationList[],MATCH(SUNA_AGENCY_EN[[#This Row],[text_classification_arabic2]],TextClassificationList[text_classification_arabic],0),1)</f>
        <v>#N/A</v>
      </c>
      <c r="AS740" t="e">
        <f>INDEX(TextClassificationList[],MATCH(SUNA_AGENCY_EN[[#This Row],[text_classification_arabic3]],TextClassificationList[text_classification_arabic],0),1)</f>
        <v>#N/A</v>
      </c>
      <c r="AU740" t="e">
        <f>INDEX(TextClassificationList[],MATCH(SUNA_AGENCY_EN[[#This Row],[text_classification_arabic3]],TextClassificationList[text_classification_arabic],0),1)</f>
        <v>#N/A</v>
      </c>
      <c r="AW740" t="e">
        <f>INDEX(TextClassificationList[],MATCH(SUNA_AGENCY_EN[[#This Row],[text_classification_arabic5]],TextClassificationList[text_classification_arabic],0),1)</f>
        <v>#N/A</v>
      </c>
    </row>
    <row r="741" spans="1:49" x14ac:dyDescent="0.2">
      <c r="A741">
        <v>1.590064613844222E+18</v>
      </c>
      <c r="B741">
        <v>1.590064613844222E+18</v>
      </c>
      <c r="C741" t="s">
        <v>4729</v>
      </c>
      <c r="D741" s="1">
        <v>44873</v>
      </c>
      <c r="E741" s="2">
        <v>0.89722222222222225</v>
      </c>
      <c r="F741">
        <v>200</v>
      </c>
      <c r="G741">
        <v>1.4671198087391683E+18</v>
      </c>
      <c r="H741" t="s">
        <v>295</v>
      </c>
      <c r="I741" t="s">
        <v>296</v>
      </c>
      <c r="J741" t="s">
        <v>265</v>
      </c>
      <c r="K741" t="s">
        <v>4730</v>
      </c>
      <c r="L741" t="s">
        <v>272</v>
      </c>
      <c r="M741" t="s">
        <v>266</v>
      </c>
      <c r="N741" t="s">
        <v>4731</v>
      </c>
      <c r="O741" t="s">
        <v>4732</v>
      </c>
      <c r="P741">
        <v>0</v>
      </c>
      <c r="Q741">
        <v>0</v>
      </c>
      <c r="R741">
        <v>0</v>
      </c>
      <c r="S741" t="s">
        <v>300</v>
      </c>
      <c r="T741" t="s">
        <v>266</v>
      </c>
      <c r="U741" t="s">
        <v>4733</v>
      </c>
      <c r="V741" t="b">
        <v>0</v>
      </c>
      <c r="W741" t="s">
        <v>265</v>
      </c>
      <c r="X741">
        <v>1</v>
      </c>
      <c r="Y741" t="s">
        <v>4734</v>
      </c>
      <c r="Z741" t="s">
        <v>265</v>
      </c>
      <c r="AA741" t="s">
        <v>265</v>
      </c>
      <c r="AB741" t="s">
        <v>265</v>
      </c>
      <c r="AC741" t="s">
        <v>265</v>
      </c>
      <c r="AD741" t="s">
        <v>265</v>
      </c>
      <c r="AE741" t="s">
        <v>265</v>
      </c>
      <c r="AF741" t="s">
        <v>266</v>
      </c>
      <c r="AG741" t="s">
        <v>265</v>
      </c>
      <c r="AH741" t="s">
        <v>265</v>
      </c>
      <c r="AI741" t="s">
        <v>265</v>
      </c>
      <c r="AJ741" t="s">
        <v>265</v>
      </c>
      <c r="AL741" t="str">
        <f>IF(SUNA_AGENCY_EN[[#This Row],[relevancy_classification_english]]="Relevant","مناسب",IF(SUNA_AGENCY_EN[[#This Row],[relevancy_classification_english]]="Relevant","عَرَضِيّ",""))</f>
        <v/>
      </c>
      <c r="AN741" t="str">
        <f>IF(SUNA_AGENCY_EN[[#This Row],[sentiment_analysis_english]]="Negative","سلبي",IF(SUNA_AGENCY_EN[[#This Row],[sentiment_analysis_english]]="Neutral","حيادي",IF(SUNA_AGENCY_EN[[#This Row],[sentiment_analysis_english]]="Positive","إيجابي","")))</f>
        <v/>
      </c>
      <c r="AO741" t="str">
        <f>INDEX(TextClassificationList[],MATCH(SUNA_AGENCY_EN[[#This Row],[text_classification_arabic]],TextClassificationList[text_classification_arabic],0),1)</f>
        <v>Politics</v>
      </c>
      <c r="AP741" t="s">
        <v>174</v>
      </c>
      <c r="AQ741" t="e">
        <f>INDEX(TextClassificationList[],MATCH(SUNA_AGENCY_EN[[#This Row],[text_classification_arabic2]],TextClassificationList[text_classification_arabic],0),1)</f>
        <v>#N/A</v>
      </c>
      <c r="AS741" t="e">
        <f>INDEX(TextClassificationList[],MATCH(SUNA_AGENCY_EN[[#This Row],[text_classification_arabic3]],TextClassificationList[text_classification_arabic],0),1)</f>
        <v>#N/A</v>
      </c>
      <c r="AU741" t="e">
        <f>INDEX(TextClassificationList[],MATCH(SUNA_AGENCY_EN[[#This Row],[text_classification_arabic3]],TextClassificationList[text_classification_arabic],0),1)</f>
        <v>#N/A</v>
      </c>
      <c r="AW741" t="e">
        <f>INDEX(TextClassificationList[],MATCH(SUNA_AGENCY_EN[[#This Row],[text_classification_arabic5]],TextClassificationList[text_classification_arabic],0),1)</f>
        <v>#N/A</v>
      </c>
    </row>
    <row r="742" spans="1:49" x14ac:dyDescent="0.2">
      <c r="A742">
        <v>1.5900634326946488E+18</v>
      </c>
      <c r="B742">
        <v>1.5900634326946488E+18</v>
      </c>
      <c r="C742" t="s">
        <v>4735</v>
      </c>
      <c r="D742" s="1">
        <v>44873</v>
      </c>
      <c r="E742" s="2">
        <v>0.8939583333333333</v>
      </c>
      <c r="F742">
        <v>200</v>
      </c>
      <c r="G742">
        <v>1.4671198087391683E+18</v>
      </c>
      <c r="H742" t="s">
        <v>295</v>
      </c>
      <c r="I742" t="s">
        <v>296</v>
      </c>
      <c r="J742" t="s">
        <v>265</v>
      </c>
      <c r="K742" t="s">
        <v>4736</v>
      </c>
      <c r="L742" t="s">
        <v>272</v>
      </c>
      <c r="M742" t="s">
        <v>266</v>
      </c>
      <c r="N742" t="s">
        <v>4737</v>
      </c>
      <c r="O742" t="s">
        <v>4738</v>
      </c>
      <c r="P742">
        <v>0</v>
      </c>
      <c r="Q742">
        <v>0</v>
      </c>
      <c r="R742">
        <v>0</v>
      </c>
      <c r="S742" t="s">
        <v>300</v>
      </c>
      <c r="T742" t="s">
        <v>266</v>
      </c>
      <c r="U742" t="s">
        <v>4739</v>
      </c>
      <c r="V742" t="b">
        <v>0</v>
      </c>
      <c r="W742" t="s">
        <v>265</v>
      </c>
      <c r="X742">
        <v>1</v>
      </c>
      <c r="Y742" t="s">
        <v>4740</v>
      </c>
      <c r="Z742" t="s">
        <v>265</v>
      </c>
      <c r="AA742" t="s">
        <v>265</v>
      </c>
      <c r="AB742" t="s">
        <v>265</v>
      </c>
      <c r="AC742" t="s">
        <v>265</v>
      </c>
      <c r="AD742" t="s">
        <v>265</v>
      </c>
      <c r="AE742" t="s">
        <v>265</v>
      </c>
      <c r="AF742" t="s">
        <v>266</v>
      </c>
      <c r="AG742" t="s">
        <v>265</v>
      </c>
      <c r="AH742" t="s">
        <v>265</v>
      </c>
      <c r="AI742" t="s">
        <v>265</v>
      </c>
      <c r="AJ742" t="s">
        <v>265</v>
      </c>
      <c r="AL742" t="str">
        <f>IF(SUNA_AGENCY_EN[[#This Row],[relevancy_classification_english]]="Relevant","مناسب",IF(SUNA_AGENCY_EN[[#This Row],[relevancy_classification_english]]="Relevant","عَرَضِيّ",""))</f>
        <v/>
      </c>
      <c r="AN742" t="str">
        <f>IF(SUNA_AGENCY_EN[[#This Row],[sentiment_analysis_english]]="Negative","سلبي",IF(SUNA_AGENCY_EN[[#This Row],[sentiment_analysis_english]]="Neutral","حيادي",IF(SUNA_AGENCY_EN[[#This Row],[sentiment_analysis_english]]="Positive","إيجابي","")))</f>
        <v/>
      </c>
      <c r="AO742" t="str">
        <f>INDEX(TextClassificationList[],MATCH(SUNA_AGENCY_EN[[#This Row],[text_classification_arabic]],TextClassificationList[text_classification_arabic],0),1)</f>
        <v>Politics</v>
      </c>
      <c r="AP742" t="s">
        <v>174</v>
      </c>
      <c r="AQ742" t="e">
        <f>INDEX(TextClassificationList[],MATCH(SUNA_AGENCY_EN[[#This Row],[text_classification_arabic2]],TextClassificationList[text_classification_arabic],0),1)</f>
        <v>#N/A</v>
      </c>
      <c r="AS742" t="e">
        <f>INDEX(TextClassificationList[],MATCH(SUNA_AGENCY_EN[[#This Row],[text_classification_arabic3]],TextClassificationList[text_classification_arabic],0),1)</f>
        <v>#N/A</v>
      </c>
      <c r="AU742" t="e">
        <f>INDEX(TextClassificationList[],MATCH(SUNA_AGENCY_EN[[#This Row],[text_classification_arabic3]],TextClassificationList[text_classification_arabic],0),1)</f>
        <v>#N/A</v>
      </c>
      <c r="AW742" t="e">
        <f>INDEX(TextClassificationList[],MATCH(SUNA_AGENCY_EN[[#This Row],[text_classification_arabic5]],TextClassificationList[text_classification_arabic],0),1)</f>
        <v>#N/A</v>
      </c>
    </row>
    <row r="743" spans="1:49" x14ac:dyDescent="0.2">
      <c r="A743">
        <v>1.590040843469353E+18</v>
      </c>
      <c r="B743">
        <v>1.590040843469353E+18</v>
      </c>
      <c r="C743" t="s">
        <v>4741</v>
      </c>
      <c r="D743" s="1">
        <v>44873</v>
      </c>
      <c r="E743" s="2">
        <v>0.83163194444444444</v>
      </c>
      <c r="F743">
        <v>200</v>
      </c>
      <c r="G743">
        <v>1.4671198087391683E+18</v>
      </c>
      <c r="H743" t="s">
        <v>295</v>
      </c>
      <c r="I743" t="s">
        <v>296</v>
      </c>
      <c r="J743" t="s">
        <v>265</v>
      </c>
      <c r="K743" t="s">
        <v>4742</v>
      </c>
      <c r="L743" t="s">
        <v>272</v>
      </c>
      <c r="M743" t="s">
        <v>266</v>
      </c>
      <c r="N743" t="s">
        <v>4743</v>
      </c>
      <c r="O743" t="s">
        <v>4744</v>
      </c>
      <c r="P743">
        <v>0</v>
      </c>
      <c r="Q743">
        <v>0</v>
      </c>
      <c r="R743">
        <v>0</v>
      </c>
      <c r="S743" t="s">
        <v>300</v>
      </c>
      <c r="T743" t="s">
        <v>266</v>
      </c>
      <c r="U743" t="s">
        <v>4745</v>
      </c>
      <c r="V743" t="b">
        <v>0</v>
      </c>
      <c r="W743" t="s">
        <v>265</v>
      </c>
      <c r="X743">
        <v>1</v>
      </c>
      <c r="Y743" t="s">
        <v>4746</v>
      </c>
      <c r="Z743" t="s">
        <v>265</v>
      </c>
      <c r="AA743" t="s">
        <v>265</v>
      </c>
      <c r="AB743" t="s">
        <v>265</v>
      </c>
      <c r="AC743" t="s">
        <v>265</v>
      </c>
      <c r="AD743" t="s">
        <v>265</v>
      </c>
      <c r="AE743" t="s">
        <v>265</v>
      </c>
      <c r="AF743" t="s">
        <v>266</v>
      </c>
      <c r="AG743" t="s">
        <v>265</v>
      </c>
      <c r="AH743" t="s">
        <v>265</v>
      </c>
      <c r="AI743" t="s">
        <v>265</v>
      </c>
      <c r="AJ743" t="s">
        <v>265</v>
      </c>
      <c r="AL743" t="str">
        <f>IF(SUNA_AGENCY_EN[[#This Row],[relevancy_classification_english]]="Relevant","مناسب",IF(SUNA_AGENCY_EN[[#This Row],[relevancy_classification_english]]="Relevant","عَرَضِيّ",""))</f>
        <v/>
      </c>
      <c r="AN743" t="str">
        <f>IF(SUNA_AGENCY_EN[[#This Row],[sentiment_analysis_english]]="Negative","سلبي",IF(SUNA_AGENCY_EN[[#This Row],[sentiment_analysis_english]]="Neutral","حيادي",IF(SUNA_AGENCY_EN[[#This Row],[sentiment_analysis_english]]="Positive","إيجابي","")))</f>
        <v/>
      </c>
      <c r="AO743" t="str">
        <f>INDEX(TextClassificationList[],MATCH(SUNA_AGENCY_EN[[#This Row],[text_classification_arabic]],TextClassificationList[text_classification_arabic],0),1)</f>
        <v>Politics</v>
      </c>
      <c r="AP743" t="s">
        <v>174</v>
      </c>
      <c r="AQ743" t="e">
        <f>INDEX(TextClassificationList[],MATCH(SUNA_AGENCY_EN[[#This Row],[text_classification_arabic2]],TextClassificationList[text_classification_arabic],0),1)</f>
        <v>#N/A</v>
      </c>
      <c r="AS743" t="e">
        <f>INDEX(TextClassificationList[],MATCH(SUNA_AGENCY_EN[[#This Row],[text_classification_arabic3]],TextClassificationList[text_classification_arabic],0),1)</f>
        <v>#N/A</v>
      </c>
      <c r="AU743" t="e">
        <f>INDEX(TextClassificationList[],MATCH(SUNA_AGENCY_EN[[#This Row],[text_classification_arabic3]],TextClassificationList[text_classification_arabic],0),1)</f>
        <v>#N/A</v>
      </c>
      <c r="AW743" t="e">
        <f>INDEX(TextClassificationList[],MATCH(SUNA_AGENCY_EN[[#This Row],[text_classification_arabic5]],TextClassificationList[text_classification_arabic],0),1)</f>
        <v>#N/A</v>
      </c>
    </row>
    <row r="744" spans="1:49" x14ac:dyDescent="0.2">
      <c r="A744">
        <v>1.5900397412314317E+18</v>
      </c>
      <c r="B744">
        <v>1.5900397412314317E+18</v>
      </c>
      <c r="C744" t="s">
        <v>4747</v>
      </c>
      <c r="D744" s="1">
        <v>44873</v>
      </c>
      <c r="E744" s="2">
        <v>0.828587962962963</v>
      </c>
      <c r="F744">
        <v>200</v>
      </c>
      <c r="G744">
        <v>1.4671198087391683E+18</v>
      </c>
      <c r="H744" t="s">
        <v>295</v>
      </c>
      <c r="I744" t="s">
        <v>296</v>
      </c>
      <c r="J744" t="s">
        <v>265</v>
      </c>
      <c r="K744" t="s">
        <v>4748</v>
      </c>
      <c r="L744" t="s">
        <v>272</v>
      </c>
      <c r="M744" t="s">
        <v>266</v>
      </c>
      <c r="N744" t="s">
        <v>4749</v>
      </c>
      <c r="O744" t="s">
        <v>4750</v>
      </c>
      <c r="P744">
        <v>0</v>
      </c>
      <c r="Q744">
        <v>0</v>
      </c>
      <c r="R744">
        <v>0</v>
      </c>
      <c r="S744" t="s">
        <v>300</v>
      </c>
      <c r="T744" t="s">
        <v>266</v>
      </c>
      <c r="U744" t="s">
        <v>4751</v>
      </c>
      <c r="V744" t="b">
        <v>0</v>
      </c>
      <c r="W744" t="s">
        <v>265</v>
      </c>
      <c r="X744">
        <v>1</v>
      </c>
      <c r="Y744" t="s">
        <v>4752</v>
      </c>
      <c r="Z744" t="s">
        <v>265</v>
      </c>
      <c r="AA744" t="s">
        <v>265</v>
      </c>
      <c r="AB744" t="s">
        <v>265</v>
      </c>
      <c r="AC744" t="s">
        <v>265</v>
      </c>
      <c r="AD744" t="s">
        <v>265</v>
      </c>
      <c r="AE744" t="s">
        <v>265</v>
      </c>
      <c r="AF744" t="s">
        <v>266</v>
      </c>
      <c r="AG744" t="s">
        <v>265</v>
      </c>
      <c r="AH744" t="s">
        <v>265</v>
      </c>
      <c r="AI744" t="s">
        <v>265</v>
      </c>
      <c r="AJ744" t="s">
        <v>265</v>
      </c>
      <c r="AL744" t="str">
        <f>IF(SUNA_AGENCY_EN[[#This Row],[relevancy_classification_english]]="Relevant","مناسب",IF(SUNA_AGENCY_EN[[#This Row],[relevancy_classification_english]]="Relevant","عَرَضِيّ",""))</f>
        <v/>
      </c>
      <c r="AN744" t="str">
        <f>IF(SUNA_AGENCY_EN[[#This Row],[sentiment_analysis_english]]="Negative","سلبي",IF(SUNA_AGENCY_EN[[#This Row],[sentiment_analysis_english]]="Neutral","حيادي",IF(SUNA_AGENCY_EN[[#This Row],[sentiment_analysis_english]]="Positive","إيجابي","")))</f>
        <v/>
      </c>
      <c r="AO744" t="str">
        <f>INDEX(TextClassificationList[],MATCH(SUNA_AGENCY_EN[[#This Row],[text_classification_arabic]],TextClassificationList[text_classification_arabic],0),1)</f>
        <v>Politics</v>
      </c>
      <c r="AP744" t="s">
        <v>174</v>
      </c>
      <c r="AQ744" t="e">
        <f>INDEX(TextClassificationList[],MATCH(SUNA_AGENCY_EN[[#This Row],[text_classification_arabic2]],TextClassificationList[text_classification_arabic],0),1)</f>
        <v>#N/A</v>
      </c>
      <c r="AS744" t="e">
        <f>INDEX(TextClassificationList[],MATCH(SUNA_AGENCY_EN[[#This Row],[text_classification_arabic3]],TextClassificationList[text_classification_arabic],0),1)</f>
        <v>#N/A</v>
      </c>
      <c r="AU744" t="e">
        <f>INDEX(TextClassificationList[],MATCH(SUNA_AGENCY_EN[[#This Row],[text_classification_arabic3]],TextClassificationList[text_classification_arabic],0),1)</f>
        <v>#N/A</v>
      </c>
      <c r="AW744" t="e">
        <f>INDEX(TextClassificationList[],MATCH(SUNA_AGENCY_EN[[#This Row],[text_classification_arabic5]],TextClassificationList[text_classification_arabic],0),1)</f>
        <v>#N/A</v>
      </c>
    </row>
    <row r="745" spans="1:49" x14ac:dyDescent="0.2">
      <c r="A745">
        <v>1.5900361967928934E+18</v>
      </c>
      <c r="B745">
        <v>1.5900361967928934E+18</v>
      </c>
      <c r="C745" t="s">
        <v>4753</v>
      </c>
      <c r="D745" s="1">
        <v>44873</v>
      </c>
      <c r="E745" s="2">
        <v>0.81880787037037039</v>
      </c>
      <c r="F745">
        <v>200</v>
      </c>
      <c r="G745">
        <v>1.4671198087391683E+18</v>
      </c>
      <c r="H745" t="s">
        <v>295</v>
      </c>
      <c r="I745" t="s">
        <v>296</v>
      </c>
      <c r="J745" t="s">
        <v>265</v>
      </c>
      <c r="K745" t="s">
        <v>4754</v>
      </c>
      <c r="L745" t="s">
        <v>272</v>
      </c>
      <c r="M745" t="s">
        <v>266</v>
      </c>
      <c r="N745" t="s">
        <v>4755</v>
      </c>
      <c r="O745" t="s">
        <v>4756</v>
      </c>
      <c r="P745">
        <v>0</v>
      </c>
      <c r="Q745">
        <v>0</v>
      </c>
      <c r="R745">
        <v>0</v>
      </c>
      <c r="S745" t="s">
        <v>300</v>
      </c>
      <c r="T745" t="s">
        <v>266</v>
      </c>
      <c r="U745" t="s">
        <v>4757</v>
      </c>
      <c r="V745" t="b">
        <v>0</v>
      </c>
      <c r="W745" t="s">
        <v>265</v>
      </c>
      <c r="X745">
        <v>1</v>
      </c>
      <c r="Y745" t="s">
        <v>4758</v>
      </c>
      <c r="Z745" t="s">
        <v>265</v>
      </c>
      <c r="AA745" t="s">
        <v>265</v>
      </c>
      <c r="AB745" t="s">
        <v>265</v>
      </c>
      <c r="AC745" t="s">
        <v>265</v>
      </c>
      <c r="AD745" t="s">
        <v>265</v>
      </c>
      <c r="AE745" t="s">
        <v>265</v>
      </c>
      <c r="AF745" t="s">
        <v>266</v>
      </c>
      <c r="AG745" t="s">
        <v>265</v>
      </c>
      <c r="AH745" t="s">
        <v>265</v>
      </c>
      <c r="AI745" t="s">
        <v>265</v>
      </c>
      <c r="AJ745" t="s">
        <v>265</v>
      </c>
      <c r="AL745" t="str">
        <f>IF(SUNA_AGENCY_EN[[#This Row],[relevancy_classification_english]]="Relevant","مناسب",IF(SUNA_AGENCY_EN[[#This Row],[relevancy_classification_english]]="Relevant","عَرَضِيّ",""))</f>
        <v/>
      </c>
      <c r="AN745" t="str">
        <f>IF(SUNA_AGENCY_EN[[#This Row],[sentiment_analysis_english]]="Negative","سلبي",IF(SUNA_AGENCY_EN[[#This Row],[sentiment_analysis_english]]="Neutral","حيادي",IF(SUNA_AGENCY_EN[[#This Row],[sentiment_analysis_english]]="Positive","إيجابي","")))</f>
        <v/>
      </c>
      <c r="AO745" t="str">
        <f>INDEX(TextClassificationList[],MATCH(SUNA_AGENCY_EN[[#This Row],[text_classification_arabic]],TextClassificationList[text_classification_arabic],0),1)</f>
        <v>Politics</v>
      </c>
      <c r="AP745" t="s">
        <v>174</v>
      </c>
      <c r="AQ745" t="e">
        <f>INDEX(TextClassificationList[],MATCH(SUNA_AGENCY_EN[[#This Row],[text_classification_arabic2]],TextClassificationList[text_classification_arabic],0),1)</f>
        <v>#N/A</v>
      </c>
      <c r="AS745" t="e">
        <f>INDEX(TextClassificationList[],MATCH(SUNA_AGENCY_EN[[#This Row],[text_classification_arabic3]],TextClassificationList[text_classification_arabic],0),1)</f>
        <v>#N/A</v>
      </c>
      <c r="AU745" t="e">
        <f>INDEX(TextClassificationList[],MATCH(SUNA_AGENCY_EN[[#This Row],[text_classification_arabic3]],TextClassificationList[text_classification_arabic],0),1)</f>
        <v>#N/A</v>
      </c>
      <c r="AW745" t="e">
        <f>INDEX(TextClassificationList[],MATCH(SUNA_AGENCY_EN[[#This Row],[text_classification_arabic5]],TextClassificationList[text_classification_arabic],0),1)</f>
        <v>#N/A</v>
      </c>
    </row>
    <row r="746" spans="1:49" x14ac:dyDescent="0.2">
      <c r="A746">
        <v>1.5899878326509281E+18</v>
      </c>
      <c r="B746">
        <v>1.5899878326509281E+18</v>
      </c>
      <c r="C746" t="s">
        <v>4759</v>
      </c>
      <c r="D746" s="1">
        <v>44873</v>
      </c>
      <c r="E746" s="2">
        <v>0.68534722222222222</v>
      </c>
      <c r="F746">
        <v>200</v>
      </c>
      <c r="G746">
        <v>1.4671198087391683E+18</v>
      </c>
      <c r="H746" t="s">
        <v>295</v>
      </c>
      <c r="I746" t="s">
        <v>296</v>
      </c>
      <c r="J746" t="s">
        <v>265</v>
      </c>
      <c r="K746" t="s">
        <v>4760</v>
      </c>
      <c r="L746" t="s">
        <v>272</v>
      </c>
      <c r="M746" t="s">
        <v>266</v>
      </c>
      <c r="N746" t="s">
        <v>4761</v>
      </c>
      <c r="O746" t="s">
        <v>4762</v>
      </c>
      <c r="P746">
        <v>0</v>
      </c>
      <c r="Q746">
        <v>0</v>
      </c>
      <c r="R746">
        <v>0</v>
      </c>
      <c r="S746" t="s">
        <v>300</v>
      </c>
      <c r="T746" t="s">
        <v>266</v>
      </c>
      <c r="U746" t="s">
        <v>4763</v>
      </c>
      <c r="V746" t="b">
        <v>0</v>
      </c>
      <c r="W746" t="s">
        <v>265</v>
      </c>
      <c r="X746">
        <v>1</v>
      </c>
      <c r="Y746" t="s">
        <v>4764</v>
      </c>
      <c r="Z746" t="s">
        <v>265</v>
      </c>
      <c r="AA746" t="s">
        <v>265</v>
      </c>
      <c r="AB746" t="s">
        <v>265</v>
      </c>
      <c r="AC746" t="s">
        <v>265</v>
      </c>
      <c r="AD746" t="s">
        <v>265</v>
      </c>
      <c r="AE746" t="s">
        <v>265</v>
      </c>
      <c r="AF746" t="s">
        <v>266</v>
      </c>
      <c r="AG746" t="s">
        <v>265</v>
      </c>
      <c r="AH746" t="s">
        <v>265</v>
      </c>
      <c r="AI746" t="s">
        <v>265</v>
      </c>
      <c r="AJ746" t="s">
        <v>265</v>
      </c>
      <c r="AL746" t="str">
        <f>IF(SUNA_AGENCY_EN[[#This Row],[relevancy_classification_english]]="Relevant","مناسب",IF(SUNA_AGENCY_EN[[#This Row],[relevancy_classification_english]]="Relevant","عَرَضِيّ",""))</f>
        <v/>
      </c>
      <c r="AN746" t="str">
        <f>IF(SUNA_AGENCY_EN[[#This Row],[sentiment_analysis_english]]="Negative","سلبي",IF(SUNA_AGENCY_EN[[#This Row],[sentiment_analysis_english]]="Neutral","حيادي",IF(SUNA_AGENCY_EN[[#This Row],[sentiment_analysis_english]]="Positive","إيجابي","")))</f>
        <v/>
      </c>
      <c r="AO746" t="str">
        <f>INDEX(TextClassificationList[],MATCH(SUNA_AGENCY_EN[[#This Row],[text_classification_arabic]],TextClassificationList[text_classification_arabic],0),1)</f>
        <v>Politics</v>
      </c>
      <c r="AP746" t="s">
        <v>174</v>
      </c>
      <c r="AQ746" t="e">
        <f>INDEX(TextClassificationList[],MATCH(SUNA_AGENCY_EN[[#This Row],[text_classification_arabic2]],TextClassificationList[text_classification_arabic],0),1)</f>
        <v>#N/A</v>
      </c>
      <c r="AS746" t="e">
        <f>INDEX(TextClassificationList[],MATCH(SUNA_AGENCY_EN[[#This Row],[text_classification_arabic3]],TextClassificationList[text_classification_arabic],0),1)</f>
        <v>#N/A</v>
      </c>
      <c r="AU746" t="e">
        <f>INDEX(TextClassificationList[],MATCH(SUNA_AGENCY_EN[[#This Row],[text_classification_arabic3]],TextClassificationList[text_classification_arabic],0),1)</f>
        <v>#N/A</v>
      </c>
      <c r="AW746" t="e">
        <f>INDEX(TextClassificationList[],MATCH(SUNA_AGENCY_EN[[#This Row],[text_classification_arabic5]],TextClassificationList[text_classification_arabic],0),1)</f>
        <v>#N/A</v>
      </c>
    </row>
    <row r="747" spans="1:49" x14ac:dyDescent="0.2">
      <c r="A747">
        <v>1.5899742920492974E+18</v>
      </c>
      <c r="B747">
        <v>1.5899742920492974E+18</v>
      </c>
      <c r="C747" t="s">
        <v>4765</v>
      </c>
      <c r="D747" s="1">
        <v>44873</v>
      </c>
      <c r="E747" s="2">
        <v>0.64798611111111115</v>
      </c>
      <c r="F747">
        <v>200</v>
      </c>
      <c r="G747">
        <v>1.4671198087391683E+18</v>
      </c>
      <c r="H747" t="s">
        <v>295</v>
      </c>
      <c r="I747" t="s">
        <v>296</v>
      </c>
      <c r="J747" t="s">
        <v>265</v>
      </c>
      <c r="K747" t="s">
        <v>4766</v>
      </c>
      <c r="L747" t="s">
        <v>272</v>
      </c>
      <c r="M747" t="s">
        <v>266</v>
      </c>
      <c r="N747" t="s">
        <v>4767</v>
      </c>
      <c r="O747" t="s">
        <v>4768</v>
      </c>
      <c r="P747">
        <v>0</v>
      </c>
      <c r="Q747">
        <v>0</v>
      </c>
      <c r="R747">
        <v>0</v>
      </c>
      <c r="S747" t="s">
        <v>300</v>
      </c>
      <c r="T747" t="s">
        <v>266</v>
      </c>
      <c r="U747" t="s">
        <v>4769</v>
      </c>
      <c r="V747" t="b">
        <v>0</v>
      </c>
      <c r="W747" t="s">
        <v>265</v>
      </c>
      <c r="X747">
        <v>1</v>
      </c>
      <c r="Y747" t="s">
        <v>4770</v>
      </c>
      <c r="Z747" t="s">
        <v>265</v>
      </c>
      <c r="AA747" t="s">
        <v>265</v>
      </c>
      <c r="AB747" t="s">
        <v>265</v>
      </c>
      <c r="AC747" t="s">
        <v>265</v>
      </c>
      <c r="AD747" t="s">
        <v>265</v>
      </c>
      <c r="AE747" t="s">
        <v>265</v>
      </c>
      <c r="AF747" t="s">
        <v>266</v>
      </c>
      <c r="AG747" t="s">
        <v>265</v>
      </c>
      <c r="AH747" t="s">
        <v>265</v>
      </c>
      <c r="AI747" t="s">
        <v>265</v>
      </c>
      <c r="AJ747" t="s">
        <v>265</v>
      </c>
      <c r="AL747" t="str">
        <f>IF(SUNA_AGENCY_EN[[#This Row],[relevancy_classification_english]]="Relevant","مناسب",IF(SUNA_AGENCY_EN[[#This Row],[relevancy_classification_english]]="Relevant","عَرَضِيّ",""))</f>
        <v/>
      </c>
      <c r="AN747" t="str">
        <f>IF(SUNA_AGENCY_EN[[#This Row],[sentiment_analysis_english]]="Negative","سلبي",IF(SUNA_AGENCY_EN[[#This Row],[sentiment_analysis_english]]="Neutral","حيادي",IF(SUNA_AGENCY_EN[[#This Row],[sentiment_analysis_english]]="Positive","إيجابي","")))</f>
        <v/>
      </c>
      <c r="AO747" t="str">
        <f>INDEX(TextClassificationList[],MATCH(SUNA_AGENCY_EN[[#This Row],[text_classification_arabic]],TextClassificationList[text_classification_arabic],0),1)</f>
        <v>Politics</v>
      </c>
      <c r="AP747" t="s">
        <v>174</v>
      </c>
      <c r="AQ747" t="e">
        <f>INDEX(TextClassificationList[],MATCH(SUNA_AGENCY_EN[[#This Row],[text_classification_arabic2]],TextClassificationList[text_classification_arabic],0),1)</f>
        <v>#N/A</v>
      </c>
      <c r="AS747" t="e">
        <f>INDEX(TextClassificationList[],MATCH(SUNA_AGENCY_EN[[#This Row],[text_classification_arabic3]],TextClassificationList[text_classification_arabic],0),1)</f>
        <v>#N/A</v>
      </c>
      <c r="AU747" t="e">
        <f>INDEX(TextClassificationList[],MATCH(SUNA_AGENCY_EN[[#This Row],[text_classification_arabic3]],TextClassificationList[text_classification_arabic],0),1)</f>
        <v>#N/A</v>
      </c>
      <c r="AW747" t="e">
        <f>INDEX(TextClassificationList[],MATCH(SUNA_AGENCY_EN[[#This Row],[text_classification_arabic5]],TextClassificationList[text_classification_arabic],0),1)</f>
        <v>#N/A</v>
      </c>
    </row>
    <row r="748" spans="1:49" x14ac:dyDescent="0.2">
      <c r="A748">
        <v>1.5893760486677135E+18</v>
      </c>
      <c r="B748">
        <v>1.5893760486677135E+18</v>
      </c>
      <c r="C748" t="s">
        <v>4771</v>
      </c>
      <c r="D748" s="1">
        <v>44871</v>
      </c>
      <c r="E748" s="2">
        <v>0.99714120370370374</v>
      </c>
      <c r="F748">
        <v>200</v>
      </c>
      <c r="G748">
        <v>1.4671198087391683E+18</v>
      </c>
      <c r="H748" t="s">
        <v>295</v>
      </c>
      <c r="I748" t="s">
        <v>296</v>
      </c>
      <c r="J748" t="s">
        <v>265</v>
      </c>
      <c r="K748" t="s">
        <v>4772</v>
      </c>
      <c r="L748" t="s">
        <v>272</v>
      </c>
      <c r="M748" t="s">
        <v>266</v>
      </c>
      <c r="N748" t="s">
        <v>4773</v>
      </c>
      <c r="O748" t="s">
        <v>4774</v>
      </c>
      <c r="P748">
        <v>0</v>
      </c>
      <c r="Q748">
        <v>0</v>
      </c>
      <c r="R748">
        <v>0</v>
      </c>
      <c r="S748" t="s">
        <v>266</v>
      </c>
      <c r="T748" t="s">
        <v>266</v>
      </c>
      <c r="U748" t="s">
        <v>4775</v>
      </c>
      <c r="V748" t="b">
        <v>0</v>
      </c>
      <c r="W748" t="s">
        <v>265</v>
      </c>
      <c r="X748">
        <v>1</v>
      </c>
      <c r="Y748" t="s">
        <v>4776</v>
      </c>
      <c r="Z748" t="s">
        <v>265</v>
      </c>
      <c r="AA748" t="s">
        <v>265</v>
      </c>
      <c r="AB748" t="s">
        <v>265</v>
      </c>
      <c r="AC748" t="s">
        <v>265</v>
      </c>
      <c r="AD748" t="s">
        <v>265</v>
      </c>
      <c r="AE748" t="s">
        <v>265</v>
      </c>
      <c r="AF748" t="s">
        <v>266</v>
      </c>
      <c r="AG748" t="s">
        <v>265</v>
      </c>
      <c r="AH748" t="s">
        <v>265</v>
      </c>
      <c r="AI748" t="s">
        <v>265</v>
      </c>
      <c r="AJ748" t="s">
        <v>265</v>
      </c>
      <c r="AL748" t="str">
        <f>IF(SUNA_AGENCY_EN[[#This Row],[relevancy_classification_english]]="Relevant","مناسب",IF(SUNA_AGENCY_EN[[#This Row],[relevancy_classification_english]]="Relevant","عَرَضِيّ",""))</f>
        <v/>
      </c>
      <c r="AN748" t="str">
        <f>IF(SUNA_AGENCY_EN[[#This Row],[sentiment_analysis_english]]="Negative","سلبي",IF(SUNA_AGENCY_EN[[#This Row],[sentiment_analysis_english]]="Neutral","حيادي",IF(SUNA_AGENCY_EN[[#This Row],[sentiment_analysis_english]]="Positive","إيجابي","")))</f>
        <v/>
      </c>
      <c r="AO748" t="str">
        <f>INDEX(TextClassificationList[],MATCH(SUNA_AGENCY_EN[[#This Row],[text_classification_arabic]],TextClassificationList[text_classification_arabic],0),1)</f>
        <v>Politics</v>
      </c>
      <c r="AP748" t="s">
        <v>174</v>
      </c>
      <c r="AQ748" t="e">
        <f>INDEX(TextClassificationList[],MATCH(SUNA_AGENCY_EN[[#This Row],[text_classification_arabic2]],TextClassificationList[text_classification_arabic],0),1)</f>
        <v>#N/A</v>
      </c>
      <c r="AS748" t="e">
        <f>INDEX(TextClassificationList[],MATCH(SUNA_AGENCY_EN[[#This Row],[text_classification_arabic3]],TextClassificationList[text_classification_arabic],0),1)</f>
        <v>#N/A</v>
      </c>
      <c r="AU748" t="e">
        <f>INDEX(TextClassificationList[],MATCH(SUNA_AGENCY_EN[[#This Row],[text_classification_arabic3]],TextClassificationList[text_classification_arabic],0),1)</f>
        <v>#N/A</v>
      </c>
      <c r="AW748" t="e">
        <f>INDEX(TextClassificationList[],MATCH(SUNA_AGENCY_EN[[#This Row],[text_classification_arabic5]],TextClassificationList[text_classification_arabic],0),1)</f>
        <v>#N/A</v>
      </c>
    </row>
    <row r="749" spans="1:49" x14ac:dyDescent="0.2">
      <c r="A749">
        <v>1.589374935851733E+18</v>
      </c>
      <c r="B749">
        <v>1.589374935851733E+18</v>
      </c>
      <c r="C749" t="s">
        <v>4777</v>
      </c>
      <c r="D749" s="1">
        <v>44871</v>
      </c>
      <c r="E749" s="2">
        <v>0.99407407407407411</v>
      </c>
      <c r="F749">
        <v>200</v>
      </c>
      <c r="G749">
        <v>1.4671198087391683E+18</v>
      </c>
      <c r="H749" t="s">
        <v>295</v>
      </c>
      <c r="I749" t="s">
        <v>296</v>
      </c>
      <c r="J749" t="s">
        <v>265</v>
      </c>
      <c r="K749" t="s">
        <v>4778</v>
      </c>
      <c r="L749" t="s">
        <v>272</v>
      </c>
      <c r="M749" t="s">
        <v>266</v>
      </c>
      <c r="N749" t="s">
        <v>4779</v>
      </c>
      <c r="O749" t="s">
        <v>4780</v>
      </c>
      <c r="P749">
        <v>0</v>
      </c>
      <c r="Q749">
        <v>0</v>
      </c>
      <c r="R749">
        <v>0</v>
      </c>
      <c r="S749" t="s">
        <v>266</v>
      </c>
      <c r="T749" t="s">
        <v>266</v>
      </c>
      <c r="U749" t="s">
        <v>4781</v>
      </c>
      <c r="V749" t="b">
        <v>0</v>
      </c>
      <c r="W749" t="s">
        <v>265</v>
      </c>
      <c r="X749">
        <v>1</v>
      </c>
      <c r="Y749" t="s">
        <v>4782</v>
      </c>
      <c r="Z749" t="s">
        <v>265</v>
      </c>
      <c r="AA749" t="s">
        <v>265</v>
      </c>
      <c r="AB749" t="s">
        <v>265</v>
      </c>
      <c r="AC749" t="s">
        <v>265</v>
      </c>
      <c r="AD749" t="s">
        <v>265</v>
      </c>
      <c r="AE749" t="s">
        <v>265</v>
      </c>
      <c r="AF749" t="s">
        <v>266</v>
      </c>
      <c r="AG749" t="s">
        <v>265</v>
      </c>
      <c r="AH749" t="s">
        <v>265</v>
      </c>
      <c r="AI749" t="s">
        <v>265</v>
      </c>
      <c r="AJ749" t="s">
        <v>265</v>
      </c>
      <c r="AL749" t="str">
        <f>IF(SUNA_AGENCY_EN[[#This Row],[relevancy_classification_english]]="Relevant","مناسب",IF(SUNA_AGENCY_EN[[#This Row],[relevancy_classification_english]]="Relevant","عَرَضِيّ",""))</f>
        <v/>
      </c>
      <c r="AN749" t="str">
        <f>IF(SUNA_AGENCY_EN[[#This Row],[sentiment_analysis_english]]="Negative","سلبي",IF(SUNA_AGENCY_EN[[#This Row],[sentiment_analysis_english]]="Neutral","حيادي",IF(SUNA_AGENCY_EN[[#This Row],[sentiment_analysis_english]]="Positive","إيجابي","")))</f>
        <v/>
      </c>
      <c r="AO749" t="str">
        <f>INDEX(TextClassificationList[],MATCH(SUNA_AGENCY_EN[[#This Row],[text_classification_arabic]],TextClassificationList[text_classification_arabic],0),1)</f>
        <v>Politics</v>
      </c>
      <c r="AP749" t="s">
        <v>174</v>
      </c>
      <c r="AQ749" t="e">
        <f>INDEX(TextClassificationList[],MATCH(SUNA_AGENCY_EN[[#This Row],[text_classification_arabic2]],TextClassificationList[text_classification_arabic],0),1)</f>
        <v>#N/A</v>
      </c>
      <c r="AS749" t="e">
        <f>INDEX(TextClassificationList[],MATCH(SUNA_AGENCY_EN[[#This Row],[text_classification_arabic3]],TextClassificationList[text_classification_arabic],0),1)</f>
        <v>#N/A</v>
      </c>
      <c r="AU749" t="e">
        <f>INDEX(TextClassificationList[],MATCH(SUNA_AGENCY_EN[[#This Row],[text_classification_arabic3]],TextClassificationList[text_classification_arabic],0),1)</f>
        <v>#N/A</v>
      </c>
      <c r="AW749" t="e">
        <f>INDEX(TextClassificationList[],MATCH(SUNA_AGENCY_EN[[#This Row],[text_classification_arabic5]],TextClassificationList[text_classification_arabic],0),1)</f>
        <v>#N/A</v>
      </c>
    </row>
    <row r="750" spans="1:49" x14ac:dyDescent="0.2">
      <c r="A750">
        <v>1.5893734155255808E+18</v>
      </c>
      <c r="B750">
        <v>1.5893734155255808E+18</v>
      </c>
      <c r="C750" t="s">
        <v>4783</v>
      </c>
      <c r="D750" s="1">
        <v>44871</v>
      </c>
      <c r="E750" s="2">
        <v>0.98988425925925927</v>
      </c>
      <c r="F750">
        <v>200</v>
      </c>
      <c r="G750">
        <v>1.4671198087391683E+18</v>
      </c>
      <c r="H750" t="s">
        <v>295</v>
      </c>
      <c r="I750" t="s">
        <v>296</v>
      </c>
      <c r="J750" t="s">
        <v>265</v>
      </c>
      <c r="K750" t="s">
        <v>4784</v>
      </c>
      <c r="L750" t="s">
        <v>272</v>
      </c>
      <c r="M750" t="s">
        <v>266</v>
      </c>
      <c r="N750" t="s">
        <v>4785</v>
      </c>
      <c r="O750" t="s">
        <v>4786</v>
      </c>
      <c r="P750">
        <v>0</v>
      </c>
      <c r="Q750">
        <v>0</v>
      </c>
      <c r="R750">
        <v>0</v>
      </c>
      <c r="S750" t="s">
        <v>266</v>
      </c>
      <c r="T750" t="s">
        <v>266</v>
      </c>
      <c r="U750" t="s">
        <v>4787</v>
      </c>
      <c r="V750" t="b">
        <v>0</v>
      </c>
      <c r="W750" t="s">
        <v>265</v>
      </c>
      <c r="X750">
        <v>1</v>
      </c>
      <c r="Y750" t="s">
        <v>4788</v>
      </c>
      <c r="Z750" t="s">
        <v>265</v>
      </c>
      <c r="AA750" t="s">
        <v>265</v>
      </c>
      <c r="AB750" t="s">
        <v>265</v>
      </c>
      <c r="AC750" t="s">
        <v>265</v>
      </c>
      <c r="AD750" t="s">
        <v>265</v>
      </c>
      <c r="AE750" t="s">
        <v>265</v>
      </c>
      <c r="AF750" t="s">
        <v>266</v>
      </c>
      <c r="AG750" t="s">
        <v>265</v>
      </c>
      <c r="AH750" t="s">
        <v>265</v>
      </c>
      <c r="AI750" t="s">
        <v>265</v>
      </c>
      <c r="AJ750" t="s">
        <v>265</v>
      </c>
      <c r="AL750" t="str">
        <f>IF(SUNA_AGENCY_EN[[#This Row],[relevancy_classification_english]]="Relevant","مناسب",IF(SUNA_AGENCY_EN[[#This Row],[relevancy_classification_english]]="Relevant","عَرَضِيّ",""))</f>
        <v/>
      </c>
      <c r="AN750" t="str">
        <f>IF(SUNA_AGENCY_EN[[#This Row],[sentiment_analysis_english]]="Negative","سلبي",IF(SUNA_AGENCY_EN[[#This Row],[sentiment_analysis_english]]="Neutral","حيادي",IF(SUNA_AGENCY_EN[[#This Row],[sentiment_analysis_english]]="Positive","إيجابي","")))</f>
        <v/>
      </c>
      <c r="AO750" t="str">
        <f>INDEX(TextClassificationList[],MATCH(SUNA_AGENCY_EN[[#This Row],[text_classification_arabic]],TextClassificationList[text_classification_arabic],0),1)</f>
        <v>Politics</v>
      </c>
      <c r="AP750" t="s">
        <v>174</v>
      </c>
      <c r="AQ750" t="e">
        <f>INDEX(TextClassificationList[],MATCH(SUNA_AGENCY_EN[[#This Row],[text_classification_arabic2]],TextClassificationList[text_classification_arabic],0),1)</f>
        <v>#N/A</v>
      </c>
      <c r="AS750" t="e">
        <f>INDEX(TextClassificationList[],MATCH(SUNA_AGENCY_EN[[#This Row],[text_classification_arabic3]],TextClassificationList[text_classification_arabic],0),1)</f>
        <v>#N/A</v>
      </c>
      <c r="AU750" t="e">
        <f>INDEX(TextClassificationList[],MATCH(SUNA_AGENCY_EN[[#This Row],[text_classification_arabic3]],TextClassificationList[text_classification_arabic],0),1)</f>
        <v>#N/A</v>
      </c>
      <c r="AW750" t="e">
        <f>INDEX(TextClassificationList[],MATCH(SUNA_AGENCY_EN[[#This Row],[text_classification_arabic5]],TextClassificationList[text_classification_arabic],0),1)</f>
        <v>#N/A</v>
      </c>
    </row>
    <row r="751" spans="1:49" x14ac:dyDescent="0.2">
      <c r="A751">
        <v>1.5893733146190152E+18</v>
      </c>
      <c r="B751">
        <v>1.5893733146190152E+18</v>
      </c>
      <c r="C751" t="s">
        <v>4789</v>
      </c>
      <c r="D751" s="1">
        <v>44871</v>
      </c>
      <c r="E751" s="2">
        <v>0.98959490740740741</v>
      </c>
      <c r="F751">
        <v>200</v>
      </c>
      <c r="G751">
        <v>1.4671198087391683E+18</v>
      </c>
      <c r="H751" t="s">
        <v>295</v>
      </c>
      <c r="I751" t="s">
        <v>296</v>
      </c>
      <c r="J751" t="s">
        <v>265</v>
      </c>
      <c r="K751" t="s">
        <v>4790</v>
      </c>
      <c r="L751" t="s">
        <v>272</v>
      </c>
      <c r="M751" t="s">
        <v>266</v>
      </c>
      <c r="N751" t="s">
        <v>4791</v>
      </c>
      <c r="O751" t="s">
        <v>4792</v>
      </c>
      <c r="P751">
        <v>0</v>
      </c>
      <c r="Q751">
        <v>0</v>
      </c>
      <c r="R751">
        <v>0</v>
      </c>
      <c r="S751" t="s">
        <v>266</v>
      </c>
      <c r="T751" t="s">
        <v>266</v>
      </c>
      <c r="U751" t="s">
        <v>4793</v>
      </c>
      <c r="V751" t="b">
        <v>0</v>
      </c>
      <c r="W751" t="s">
        <v>265</v>
      </c>
      <c r="X751">
        <v>1</v>
      </c>
      <c r="Y751" t="s">
        <v>4794</v>
      </c>
      <c r="Z751" t="s">
        <v>265</v>
      </c>
      <c r="AA751" t="s">
        <v>265</v>
      </c>
      <c r="AB751" t="s">
        <v>265</v>
      </c>
      <c r="AC751" t="s">
        <v>265</v>
      </c>
      <c r="AD751" t="s">
        <v>265</v>
      </c>
      <c r="AE751" t="s">
        <v>265</v>
      </c>
      <c r="AF751" t="s">
        <v>266</v>
      </c>
      <c r="AG751" t="s">
        <v>265</v>
      </c>
      <c r="AH751" t="s">
        <v>265</v>
      </c>
      <c r="AI751" t="s">
        <v>265</v>
      </c>
      <c r="AJ751" t="s">
        <v>265</v>
      </c>
      <c r="AL751" t="str">
        <f>IF(SUNA_AGENCY_EN[[#This Row],[relevancy_classification_english]]="Relevant","مناسب",IF(SUNA_AGENCY_EN[[#This Row],[relevancy_classification_english]]="Relevant","عَرَضِيّ",""))</f>
        <v/>
      </c>
      <c r="AN751" t="str">
        <f>IF(SUNA_AGENCY_EN[[#This Row],[sentiment_analysis_english]]="Negative","سلبي",IF(SUNA_AGENCY_EN[[#This Row],[sentiment_analysis_english]]="Neutral","حيادي",IF(SUNA_AGENCY_EN[[#This Row],[sentiment_analysis_english]]="Positive","إيجابي","")))</f>
        <v/>
      </c>
      <c r="AO751" t="str">
        <f>INDEX(TextClassificationList[],MATCH(SUNA_AGENCY_EN[[#This Row],[text_classification_arabic]],TextClassificationList[text_classification_arabic],0),1)</f>
        <v>Politics</v>
      </c>
      <c r="AP751" t="s">
        <v>174</v>
      </c>
      <c r="AQ751" t="e">
        <f>INDEX(TextClassificationList[],MATCH(SUNA_AGENCY_EN[[#This Row],[text_classification_arabic2]],TextClassificationList[text_classification_arabic],0),1)</f>
        <v>#N/A</v>
      </c>
      <c r="AS751" t="e">
        <f>INDEX(TextClassificationList[],MATCH(SUNA_AGENCY_EN[[#This Row],[text_classification_arabic3]],TextClassificationList[text_classification_arabic],0),1)</f>
        <v>#N/A</v>
      </c>
      <c r="AU751" t="e">
        <f>INDEX(TextClassificationList[],MATCH(SUNA_AGENCY_EN[[#This Row],[text_classification_arabic3]],TextClassificationList[text_classification_arabic],0),1)</f>
        <v>#N/A</v>
      </c>
      <c r="AW751" t="e">
        <f>INDEX(TextClassificationList[],MATCH(SUNA_AGENCY_EN[[#This Row],[text_classification_arabic5]],TextClassificationList[text_classification_arabic],0),1)</f>
        <v>#N/A</v>
      </c>
    </row>
    <row r="752" spans="1:49" x14ac:dyDescent="0.2">
      <c r="A752">
        <v>1.5882495961693716E+18</v>
      </c>
      <c r="B752">
        <v>1.5882495961693716E+18</v>
      </c>
      <c r="C752" t="s">
        <v>4795</v>
      </c>
      <c r="D752" s="1">
        <v>44868</v>
      </c>
      <c r="E752" s="2">
        <v>0.88872685185185185</v>
      </c>
      <c r="F752">
        <v>200</v>
      </c>
      <c r="G752">
        <v>1.4671198087391683E+18</v>
      </c>
      <c r="H752" t="s">
        <v>295</v>
      </c>
      <c r="I752" t="s">
        <v>296</v>
      </c>
      <c r="J752" t="s">
        <v>265</v>
      </c>
      <c r="K752" t="s">
        <v>4796</v>
      </c>
      <c r="L752" t="s">
        <v>272</v>
      </c>
      <c r="M752" t="s">
        <v>266</v>
      </c>
      <c r="N752" t="s">
        <v>4797</v>
      </c>
      <c r="O752" t="s">
        <v>4798</v>
      </c>
      <c r="P752">
        <v>0</v>
      </c>
      <c r="Q752">
        <v>0</v>
      </c>
      <c r="R752">
        <v>0</v>
      </c>
      <c r="S752" t="s">
        <v>300</v>
      </c>
      <c r="T752" t="s">
        <v>266</v>
      </c>
      <c r="U752" t="s">
        <v>4799</v>
      </c>
      <c r="V752" t="b">
        <v>0</v>
      </c>
      <c r="W752" t="s">
        <v>265</v>
      </c>
      <c r="X752">
        <v>1</v>
      </c>
      <c r="Y752" t="s">
        <v>4800</v>
      </c>
      <c r="Z752" t="s">
        <v>265</v>
      </c>
      <c r="AA752" t="s">
        <v>265</v>
      </c>
      <c r="AB752" t="s">
        <v>265</v>
      </c>
      <c r="AC752" t="s">
        <v>265</v>
      </c>
      <c r="AD752" t="s">
        <v>265</v>
      </c>
      <c r="AE752" t="s">
        <v>265</v>
      </c>
      <c r="AF752" t="s">
        <v>266</v>
      </c>
      <c r="AG752" t="s">
        <v>265</v>
      </c>
      <c r="AH752" t="s">
        <v>265</v>
      </c>
      <c r="AI752" t="s">
        <v>265</v>
      </c>
      <c r="AJ752" t="s">
        <v>265</v>
      </c>
      <c r="AL752" t="str">
        <f>IF(SUNA_AGENCY_EN[[#This Row],[relevancy_classification_english]]="Relevant","مناسب",IF(SUNA_AGENCY_EN[[#This Row],[relevancy_classification_english]]="Relevant","عَرَضِيّ",""))</f>
        <v/>
      </c>
      <c r="AN752" t="str">
        <f>IF(SUNA_AGENCY_EN[[#This Row],[sentiment_analysis_english]]="Negative","سلبي",IF(SUNA_AGENCY_EN[[#This Row],[sentiment_analysis_english]]="Neutral","حيادي",IF(SUNA_AGENCY_EN[[#This Row],[sentiment_analysis_english]]="Positive","إيجابي","")))</f>
        <v/>
      </c>
      <c r="AO752" t="str">
        <f>INDEX(TextClassificationList[],MATCH(SUNA_AGENCY_EN[[#This Row],[text_classification_arabic]],TextClassificationList[text_classification_arabic],0),1)</f>
        <v>Politics</v>
      </c>
      <c r="AP752" t="s">
        <v>174</v>
      </c>
      <c r="AQ752" t="e">
        <f>INDEX(TextClassificationList[],MATCH(SUNA_AGENCY_EN[[#This Row],[text_classification_arabic2]],TextClassificationList[text_classification_arabic],0),1)</f>
        <v>#N/A</v>
      </c>
      <c r="AS752" t="e">
        <f>INDEX(TextClassificationList[],MATCH(SUNA_AGENCY_EN[[#This Row],[text_classification_arabic3]],TextClassificationList[text_classification_arabic],0),1)</f>
        <v>#N/A</v>
      </c>
      <c r="AU752" t="e">
        <f>INDEX(TextClassificationList[],MATCH(SUNA_AGENCY_EN[[#This Row],[text_classification_arabic3]],TextClassificationList[text_classification_arabic],0),1)</f>
        <v>#N/A</v>
      </c>
      <c r="AW752" t="e">
        <f>INDEX(TextClassificationList[],MATCH(SUNA_AGENCY_EN[[#This Row],[text_classification_arabic5]],TextClassificationList[text_classification_arabic],0),1)</f>
        <v>#N/A</v>
      </c>
    </row>
    <row r="753" spans="1:49" x14ac:dyDescent="0.2">
      <c r="A753">
        <v>1.5882487631302697E+18</v>
      </c>
      <c r="B753">
        <v>1.5882487631302697E+18</v>
      </c>
      <c r="C753" t="s">
        <v>4801</v>
      </c>
      <c r="D753" s="1">
        <v>44868</v>
      </c>
      <c r="E753" s="2">
        <v>0.88643518518518516</v>
      </c>
      <c r="F753">
        <v>200</v>
      </c>
      <c r="G753">
        <v>1.4671198087391683E+18</v>
      </c>
      <c r="H753" t="s">
        <v>295</v>
      </c>
      <c r="I753" t="s">
        <v>296</v>
      </c>
      <c r="J753" t="s">
        <v>265</v>
      </c>
      <c r="K753" t="s">
        <v>4802</v>
      </c>
      <c r="L753" t="s">
        <v>272</v>
      </c>
      <c r="M753" t="s">
        <v>266</v>
      </c>
      <c r="N753" t="s">
        <v>4803</v>
      </c>
      <c r="O753" t="s">
        <v>4804</v>
      </c>
      <c r="P753">
        <v>0</v>
      </c>
      <c r="Q753">
        <v>0</v>
      </c>
      <c r="R753">
        <v>0</v>
      </c>
      <c r="S753" t="s">
        <v>300</v>
      </c>
      <c r="T753" t="s">
        <v>266</v>
      </c>
      <c r="U753" t="s">
        <v>4805</v>
      </c>
      <c r="V753" t="b">
        <v>0</v>
      </c>
      <c r="W753" t="s">
        <v>265</v>
      </c>
      <c r="X753">
        <v>1</v>
      </c>
      <c r="Y753" t="s">
        <v>4806</v>
      </c>
      <c r="Z753" t="s">
        <v>265</v>
      </c>
      <c r="AA753" t="s">
        <v>265</v>
      </c>
      <c r="AB753" t="s">
        <v>265</v>
      </c>
      <c r="AC753" t="s">
        <v>265</v>
      </c>
      <c r="AD753" t="s">
        <v>265</v>
      </c>
      <c r="AE753" t="s">
        <v>265</v>
      </c>
      <c r="AF753" t="s">
        <v>266</v>
      </c>
      <c r="AG753" t="s">
        <v>265</v>
      </c>
      <c r="AH753" t="s">
        <v>265</v>
      </c>
      <c r="AI753" t="s">
        <v>265</v>
      </c>
      <c r="AJ753" t="s">
        <v>265</v>
      </c>
      <c r="AL753" t="str">
        <f>IF(SUNA_AGENCY_EN[[#This Row],[relevancy_classification_english]]="Relevant","مناسب",IF(SUNA_AGENCY_EN[[#This Row],[relevancy_classification_english]]="Relevant","عَرَضِيّ",""))</f>
        <v/>
      </c>
      <c r="AN753" t="str">
        <f>IF(SUNA_AGENCY_EN[[#This Row],[sentiment_analysis_english]]="Negative","سلبي",IF(SUNA_AGENCY_EN[[#This Row],[sentiment_analysis_english]]="Neutral","حيادي",IF(SUNA_AGENCY_EN[[#This Row],[sentiment_analysis_english]]="Positive","إيجابي","")))</f>
        <v/>
      </c>
      <c r="AO753" t="str">
        <f>INDEX(TextClassificationList[],MATCH(SUNA_AGENCY_EN[[#This Row],[text_classification_arabic]],TextClassificationList[text_classification_arabic],0),1)</f>
        <v>Politics</v>
      </c>
      <c r="AP753" t="s">
        <v>174</v>
      </c>
      <c r="AQ753" t="e">
        <f>INDEX(TextClassificationList[],MATCH(SUNA_AGENCY_EN[[#This Row],[text_classification_arabic2]],TextClassificationList[text_classification_arabic],0),1)</f>
        <v>#N/A</v>
      </c>
      <c r="AS753" t="e">
        <f>INDEX(TextClassificationList[],MATCH(SUNA_AGENCY_EN[[#This Row],[text_classification_arabic3]],TextClassificationList[text_classification_arabic],0),1)</f>
        <v>#N/A</v>
      </c>
      <c r="AU753" t="e">
        <f>INDEX(TextClassificationList[],MATCH(SUNA_AGENCY_EN[[#This Row],[text_classification_arabic3]],TextClassificationList[text_classification_arabic],0),1)</f>
        <v>#N/A</v>
      </c>
      <c r="AW753" t="e">
        <f>INDEX(TextClassificationList[],MATCH(SUNA_AGENCY_EN[[#This Row],[text_classification_arabic5]],TextClassificationList[text_classification_arabic],0),1)</f>
        <v>#N/A</v>
      </c>
    </row>
    <row r="754" spans="1:49" x14ac:dyDescent="0.2">
      <c r="A754">
        <v>1.5882479321716818E+18</v>
      </c>
      <c r="B754">
        <v>1.5882479321716818E+18</v>
      </c>
      <c r="C754" t="s">
        <v>4807</v>
      </c>
      <c r="D754" s="1">
        <v>44868</v>
      </c>
      <c r="E754" s="2">
        <v>0.88413194444444443</v>
      </c>
      <c r="F754">
        <v>200</v>
      </c>
      <c r="G754">
        <v>1.4671198087391683E+18</v>
      </c>
      <c r="H754" t="s">
        <v>295</v>
      </c>
      <c r="I754" t="s">
        <v>296</v>
      </c>
      <c r="J754" t="s">
        <v>265</v>
      </c>
      <c r="K754" t="s">
        <v>4808</v>
      </c>
      <c r="L754" t="s">
        <v>272</v>
      </c>
      <c r="M754" t="s">
        <v>266</v>
      </c>
      <c r="N754" t="s">
        <v>4809</v>
      </c>
      <c r="O754" t="s">
        <v>4810</v>
      </c>
      <c r="P754">
        <v>0</v>
      </c>
      <c r="Q754">
        <v>0</v>
      </c>
      <c r="R754">
        <v>0</v>
      </c>
      <c r="S754" t="s">
        <v>300</v>
      </c>
      <c r="T754" t="s">
        <v>266</v>
      </c>
      <c r="U754" t="s">
        <v>4811</v>
      </c>
      <c r="V754" t="b">
        <v>0</v>
      </c>
      <c r="W754" t="s">
        <v>265</v>
      </c>
      <c r="X754">
        <v>1</v>
      </c>
      <c r="Y754" t="s">
        <v>4812</v>
      </c>
      <c r="Z754" t="s">
        <v>265</v>
      </c>
      <c r="AA754" t="s">
        <v>265</v>
      </c>
      <c r="AB754" t="s">
        <v>265</v>
      </c>
      <c r="AC754" t="s">
        <v>265</v>
      </c>
      <c r="AD754" t="s">
        <v>265</v>
      </c>
      <c r="AE754" t="s">
        <v>265</v>
      </c>
      <c r="AF754" t="s">
        <v>266</v>
      </c>
      <c r="AG754" t="s">
        <v>265</v>
      </c>
      <c r="AH754" t="s">
        <v>265</v>
      </c>
      <c r="AI754" t="s">
        <v>265</v>
      </c>
      <c r="AJ754" t="s">
        <v>265</v>
      </c>
      <c r="AL754" t="str">
        <f>IF(SUNA_AGENCY_EN[[#This Row],[relevancy_classification_english]]="Relevant","مناسب",IF(SUNA_AGENCY_EN[[#This Row],[relevancy_classification_english]]="Relevant","عَرَضِيّ",""))</f>
        <v/>
      </c>
      <c r="AN754" t="str">
        <f>IF(SUNA_AGENCY_EN[[#This Row],[sentiment_analysis_english]]="Negative","سلبي",IF(SUNA_AGENCY_EN[[#This Row],[sentiment_analysis_english]]="Neutral","حيادي",IF(SUNA_AGENCY_EN[[#This Row],[sentiment_analysis_english]]="Positive","إيجابي","")))</f>
        <v/>
      </c>
      <c r="AO754" t="str">
        <f>INDEX(TextClassificationList[],MATCH(SUNA_AGENCY_EN[[#This Row],[text_classification_arabic]],TextClassificationList[text_classification_arabic],0),1)</f>
        <v>Politics</v>
      </c>
      <c r="AP754" t="s">
        <v>174</v>
      </c>
      <c r="AQ754" t="e">
        <f>INDEX(TextClassificationList[],MATCH(SUNA_AGENCY_EN[[#This Row],[text_classification_arabic2]],TextClassificationList[text_classification_arabic],0),1)</f>
        <v>#N/A</v>
      </c>
      <c r="AS754" t="e">
        <f>INDEX(TextClassificationList[],MATCH(SUNA_AGENCY_EN[[#This Row],[text_classification_arabic3]],TextClassificationList[text_classification_arabic],0),1)</f>
        <v>#N/A</v>
      </c>
      <c r="AU754" t="e">
        <f>INDEX(TextClassificationList[],MATCH(SUNA_AGENCY_EN[[#This Row],[text_classification_arabic3]],TextClassificationList[text_classification_arabic],0),1)</f>
        <v>#N/A</v>
      </c>
      <c r="AW754" t="e">
        <f>INDEX(TextClassificationList[],MATCH(SUNA_AGENCY_EN[[#This Row],[text_classification_arabic5]],TextClassificationList[text_classification_arabic],0),1)</f>
        <v>#N/A</v>
      </c>
    </row>
    <row r="755" spans="1:49" x14ac:dyDescent="0.2">
      <c r="A755">
        <v>1.588245379002368E+18</v>
      </c>
      <c r="B755">
        <v>1.588245379002368E+18</v>
      </c>
      <c r="C755" t="s">
        <v>4813</v>
      </c>
      <c r="D755" s="1">
        <v>44868</v>
      </c>
      <c r="E755" s="2">
        <v>0.87709490740740736</v>
      </c>
      <c r="F755">
        <v>200</v>
      </c>
      <c r="G755">
        <v>1.4671198087391683E+18</v>
      </c>
      <c r="H755" t="s">
        <v>295</v>
      </c>
      <c r="I755" t="s">
        <v>296</v>
      </c>
      <c r="J755" t="s">
        <v>265</v>
      </c>
      <c r="K755" t="s">
        <v>4814</v>
      </c>
      <c r="L755" t="s">
        <v>272</v>
      </c>
      <c r="M755" t="s">
        <v>266</v>
      </c>
      <c r="N755" t="s">
        <v>4815</v>
      </c>
      <c r="O755" t="s">
        <v>4816</v>
      </c>
      <c r="P755">
        <v>0</v>
      </c>
      <c r="Q755">
        <v>0</v>
      </c>
      <c r="R755">
        <v>0</v>
      </c>
      <c r="S755" t="s">
        <v>300</v>
      </c>
      <c r="T755" t="s">
        <v>266</v>
      </c>
      <c r="U755" t="s">
        <v>4817</v>
      </c>
      <c r="V755" t="b">
        <v>0</v>
      </c>
      <c r="W755" t="s">
        <v>265</v>
      </c>
      <c r="X755">
        <v>1</v>
      </c>
      <c r="Y755" t="s">
        <v>4818</v>
      </c>
      <c r="Z755" t="s">
        <v>265</v>
      </c>
      <c r="AA755" t="s">
        <v>265</v>
      </c>
      <c r="AB755" t="s">
        <v>265</v>
      </c>
      <c r="AC755" t="s">
        <v>265</v>
      </c>
      <c r="AD755" t="s">
        <v>265</v>
      </c>
      <c r="AE755" t="s">
        <v>265</v>
      </c>
      <c r="AF755" t="s">
        <v>266</v>
      </c>
      <c r="AG755" t="s">
        <v>265</v>
      </c>
      <c r="AH755" t="s">
        <v>265</v>
      </c>
      <c r="AI755" t="s">
        <v>265</v>
      </c>
      <c r="AJ755" t="s">
        <v>265</v>
      </c>
      <c r="AL755" t="str">
        <f>IF(SUNA_AGENCY_EN[[#This Row],[relevancy_classification_english]]="Relevant","مناسب",IF(SUNA_AGENCY_EN[[#This Row],[relevancy_classification_english]]="Relevant","عَرَضِيّ",""))</f>
        <v/>
      </c>
      <c r="AN755" t="str">
        <f>IF(SUNA_AGENCY_EN[[#This Row],[sentiment_analysis_english]]="Negative","سلبي",IF(SUNA_AGENCY_EN[[#This Row],[sentiment_analysis_english]]="Neutral","حيادي",IF(SUNA_AGENCY_EN[[#This Row],[sentiment_analysis_english]]="Positive","إيجابي","")))</f>
        <v/>
      </c>
      <c r="AO755" t="str">
        <f>INDEX(TextClassificationList[],MATCH(SUNA_AGENCY_EN[[#This Row],[text_classification_arabic]],TextClassificationList[text_classification_arabic],0),1)</f>
        <v>Politics</v>
      </c>
      <c r="AP755" t="s">
        <v>174</v>
      </c>
      <c r="AQ755" t="e">
        <f>INDEX(TextClassificationList[],MATCH(SUNA_AGENCY_EN[[#This Row],[text_classification_arabic2]],TextClassificationList[text_classification_arabic],0),1)</f>
        <v>#N/A</v>
      </c>
      <c r="AS755" t="e">
        <f>INDEX(TextClassificationList[],MATCH(SUNA_AGENCY_EN[[#This Row],[text_classification_arabic3]],TextClassificationList[text_classification_arabic],0),1)</f>
        <v>#N/A</v>
      </c>
      <c r="AU755" t="e">
        <f>INDEX(TextClassificationList[],MATCH(SUNA_AGENCY_EN[[#This Row],[text_classification_arabic3]],TextClassificationList[text_classification_arabic],0),1)</f>
        <v>#N/A</v>
      </c>
      <c r="AW755" t="e">
        <f>INDEX(TextClassificationList[],MATCH(SUNA_AGENCY_EN[[#This Row],[text_classification_arabic5]],TextClassificationList[text_classification_arabic],0),1)</f>
        <v>#N/A</v>
      </c>
    </row>
    <row r="756" spans="1:49" x14ac:dyDescent="0.2">
      <c r="A756">
        <v>1.5882443377284465E+18</v>
      </c>
      <c r="B756">
        <v>1.5882443377284465E+18</v>
      </c>
      <c r="C756" t="s">
        <v>4819</v>
      </c>
      <c r="D756" s="1">
        <v>44868</v>
      </c>
      <c r="E756" s="2">
        <v>0.87421296296296291</v>
      </c>
      <c r="F756">
        <v>200</v>
      </c>
      <c r="G756">
        <v>1.4671198087391683E+18</v>
      </c>
      <c r="H756" t="s">
        <v>295</v>
      </c>
      <c r="I756" t="s">
        <v>296</v>
      </c>
      <c r="J756" t="s">
        <v>265</v>
      </c>
      <c r="K756" t="s">
        <v>4820</v>
      </c>
      <c r="L756" t="s">
        <v>272</v>
      </c>
      <c r="M756" t="s">
        <v>266</v>
      </c>
      <c r="N756" t="s">
        <v>4821</v>
      </c>
      <c r="O756" t="s">
        <v>4822</v>
      </c>
      <c r="P756">
        <v>0</v>
      </c>
      <c r="Q756">
        <v>0</v>
      </c>
      <c r="R756">
        <v>0</v>
      </c>
      <c r="S756" t="s">
        <v>300</v>
      </c>
      <c r="T756" t="s">
        <v>266</v>
      </c>
      <c r="U756" t="s">
        <v>4823</v>
      </c>
      <c r="V756" t="b">
        <v>0</v>
      </c>
      <c r="W756" t="s">
        <v>265</v>
      </c>
      <c r="X756">
        <v>1</v>
      </c>
      <c r="Y756" t="s">
        <v>4824</v>
      </c>
      <c r="Z756" t="s">
        <v>265</v>
      </c>
      <c r="AA756" t="s">
        <v>265</v>
      </c>
      <c r="AB756" t="s">
        <v>265</v>
      </c>
      <c r="AC756" t="s">
        <v>265</v>
      </c>
      <c r="AD756" t="s">
        <v>265</v>
      </c>
      <c r="AE756" t="s">
        <v>265</v>
      </c>
      <c r="AF756" t="s">
        <v>266</v>
      </c>
      <c r="AG756" t="s">
        <v>265</v>
      </c>
      <c r="AH756" t="s">
        <v>265</v>
      </c>
      <c r="AI756" t="s">
        <v>265</v>
      </c>
      <c r="AJ756" t="s">
        <v>265</v>
      </c>
      <c r="AL756" t="str">
        <f>IF(SUNA_AGENCY_EN[[#This Row],[relevancy_classification_english]]="Relevant","مناسب",IF(SUNA_AGENCY_EN[[#This Row],[relevancy_classification_english]]="Relevant","عَرَضِيّ",""))</f>
        <v/>
      </c>
      <c r="AN756" t="str">
        <f>IF(SUNA_AGENCY_EN[[#This Row],[sentiment_analysis_english]]="Negative","سلبي",IF(SUNA_AGENCY_EN[[#This Row],[sentiment_analysis_english]]="Neutral","حيادي",IF(SUNA_AGENCY_EN[[#This Row],[sentiment_analysis_english]]="Positive","إيجابي","")))</f>
        <v/>
      </c>
      <c r="AO756" t="str">
        <f>INDEX(TextClassificationList[],MATCH(SUNA_AGENCY_EN[[#This Row],[text_classification_arabic]],TextClassificationList[text_classification_arabic],0),1)</f>
        <v>Politics</v>
      </c>
      <c r="AP756" t="s">
        <v>174</v>
      </c>
      <c r="AQ756" t="e">
        <f>INDEX(TextClassificationList[],MATCH(SUNA_AGENCY_EN[[#This Row],[text_classification_arabic2]],TextClassificationList[text_classification_arabic],0),1)</f>
        <v>#N/A</v>
      </c>
      <c r="AS756" t="e">
        <f>INDEX(TextClassificationList[],MATCH(SUNA_AGENCY_EN[[#This Row],[text_classification_arabic3]],TextClassificationList[text_classification_arabic],0),1)</f>
        <v>#N/A</v>
      </c>
      <c r="AU756" t="e">
        <f>INDEX(TextClassificationList[],MATCH(SUNA_AGENCY_EN[[#This Row],[text_classification_arabic3]],TextClassificationList[text_classification_arabic],0),1)</f>
        <v>#N/A</v>
      </c>
      <c r="AW756" t="e">
        <f>INDEX(TextClassificationList[],MATCH(SUNA_AGENCY_EN[[#This Row],[text_classification_arabic5]],TextClassificationList[text_classification_arabic],0),1)</f>
        <v>#N/A</v>
      </c>
    </row>
    <row r="757" spans="1:49" x14ac:dyDescent="0.2">
      <c r="A757">
        <v>1.5882433418790994E+18</v>
      </c>
      <c r="B757">
        <v>1.5882433418790994E+18</v>
      </c>
      <c r="C757" t="s">
        <v>4825</v>
      </c>
      <c r="D757" s="1">
        <v>44868</v>
      </c>
      <c r="E757" s="2">
        <v>0.87146990740740737</v>
      </c>
      <c r="F757">
        <v>200</v>
      </c>
      <c r="G757">
        <v>1.4671198087391683E+18</v>
      </c>
      <c r="H757" t="s">
        <v>295</v>
      </c>
      <c r="I757" t="s">
        <v>296</v>
      </c>
      <c r="J757" t="s">
        <v>265</v>
      </c>
      <c r="K757" t="s">
        <v>4826</v>
      </c>
      <c r="L757" t="s">
        <v>272</v>
      </c>
      <c r="M757" t="s">
        <v>266</v>
      </c>
      <c r="N757" t="s">
        <v>4827</v>
      </c>
      <c r="O757" t="s">
        <v>4828</v>
      </c>
      <c r="P757">
        <v>0</v>
      </c>
      <c r="Q757">
        <v>0</v>
      </c>
      <c r="R757">
        <v>0</v>
      </c>
      <c r="S757" t="s">
        <v>300</v>
      </c>
      <c r="T757" t="s">
        <v>266</v>
      </c>
      <c r="U757" t="s">
        <v>4829</v>
      </c>
      <c r="V757" t="b">
        <v>0</v>
      </c>
      <c r="W757" t="s">
        <v>265</v>
      </c>
      <c r="X757">
        <v>1</v>
      </c>
      <c r="Y757" t="s">
        <v>4830</v>
      </c>
      <c r="Z757" t="s">
        <v>265</v>
      </c>
      <c r="AA757" t="s">
        <v>265</v>
      </c>
      <c r="AB757" t="s">
        <v>265</v>
      </c>
      <c r="AC757" t="s">
        <v>265</v>
      </c>
      <c r="AD757" t="s">
        <v>265</v>
      </c>
      <c r="AE757" t="s">
        <v>265</v>
      </c>
      <c r="AF757" t="s">
        <v>266</v>
      </c>
      <c r="AG757" t="s">
        <v>265</v>
      </c>
      <c r="AH757" t="s">
        <v>265</v>
      </c>
      <c r="AI757" t="s">
        <v>265</v>
      </c>
      <c r="AJ757" t="s">
        <v>265</v>
      </c>
      <c r="AL757" t="str">
        <f>IF(SUNA_AGENCY_EN[[#This Row],[relevancy_classification_english]]="Relevant","مناسب",IF(SUNA_AGENCY_EN[[#This Row],[relevancy_classification_english]]="Relevant","عَرَضِيّ",""))</f>
        <v/>
      </c>
      <c r="AN757" t="str">
        <f>IF(SUNA_AGENCY_EN[[#This Row],[sentiment_analysis_english]]="Negative","سلبي",IF(SUNA_AGENCY_EN[[#This Row],[sentiment_analysis_english]]="Neutral","حيادي",IF(SUNA_AGENCY_EN[[#This Row],[sentiment_analysis_english]]="Positive","إيجابي","")))</f>
        <v/>
      </c>
      <c r="AO757" t="str">
        <f>INDEX(TextClassificationList[],MATCH(SUNA_AGENCY_EN[[#This Row],[text_classification_arabic]],TextClassificationList[text_classification_arabic],0),1)</f>
        <v>Politics</v>
      </c>
      <c r="AP757" t="s">
        <v>174</v>
      </c>
      <c r="AQ757" t="e">
        <f>INDEX(TextClassificationList[],MATCH(SUNA_AGENCY_EN[[#This Row],[text_classification_arabic2]],TextClassificationList[text_classification_arabic],0),1)</f>
        <v>#N/A</v>
      </c>
      <c r="AS757" t="e">
        <f>INDEX(TextClassificationList[],MATCH(SUNA_AGENCY_EN[[#This Row],[text_classification_arabic3]],TextClassificationList[text_classification_arabic],0),1)</f>
        <v>#N/A</v>
      </c>
      <c r="AU757" t="e">
        <f>INDEX(TextClassificationList[],MATCH(SUNA_AGENCY_EN[[#This Row],[text_classification_arabic3]],TextClassificationList[text_classification_arabic],0),1)</f>
        <v>#N/A</v>
      </c>
      <c r="AW757" t="e">
        <f>INDEX(TextClassificationList[],MATCH(SUNA_AGENCY_EN[[#This Row],[text_classification_arabic5]],TextClassificationList[text_classification_arabic],0),1)</f>
        <v>#N/A</v>
      </c>
    </row>
    <row r="758" spans="1:49" x14ac:dyDescent="0.2">
      <c r="A758">
        <v>1.5878694986983424E+18</v>
      </c>
      <c r="B758">
        <v>1.5878694986983424E+18</v>
      </c>
      <c r="C758" t="s">
        <v>4831</v>
      </c>
      <c r="D758" s="1">
        <v>44867</v>
      </c>
      <c r="E758" s="2">
        <v>0.83986111111111106</v>
      </c>
      <c r="F758">
        <v>200</v>
      </c>
      <c r="G758">
        <v>1.4671198087391683E+18</v>
      </c>
      <c r="H758" t="s">
        <v>295</v>
      </c>
      <c r="I758" t="s">
        <v>296</v>
      </c>
      <c r="J758" t="s">
        <v>265</v>
      </c>
      <c r="K758" t="s">
        <v>4832</v>
      </c>
      <c r="L758" t="s">
        <v>272</v>
      </c>
      <c r="M758" t="s">
        <v>266</v>
      </c>
      <c r="N758" t="s">
        <v>4833</v>
      </c>
      <c r="O758" t="s">
        <v>4834</v>
      </c>
      <c r="P758">
        <v>0</v>
      </c>
      <c r="Q758">
        <v>0</v>
      </c>
      <c r="R758">
        <v>0</v>
      </c>
      <c r="S758" t="s">
        <v>300</v>
      </c>
      <c r="T758" t="s">
        <v>266</v>
      </c>
      <c r="U758" t="s">
        <v>4835</v>
      </c>
      <c r="V758" t="b">
        <v>0</v>
      </c>
      <c r="W758" t="s">
        <v>265</v>
      </c>
      <c r="X758">
        <v>1</v>
      </c>
      <c r="Y758" t="s">
        <v>4836</v>
      </c>
      <c r="Z758" t="s">
        <v>265</v>
      </c>
      <c r="AA758" t="s">
        <v>265</v>
      </c>
      <c r="AB758" t="s">
        <v>265</v>
      </c>
      <c r="AC758" t="s">
        <v>265</v>
      </c>
      <c r="AD758" t="s">
        <v>265</v>
      </c>
      <c r="AE758" t="s">
        <v>265</v>
      </c>
      <c r="AF758" t="s">
        <v>266</v>
      </c>
      <c r="AG758" t="s">
        <v>265</v>
      </c>
      <c r="AH758" t="s">
        <v>265</v>
      </c>
      <c r="AI758" t="s">
        <v>265</v>
      </c>
      <c r="AJ758" t="s">
        <v>265</v>
      </c>
      <c r="AL758" t="str">
        <f>IF(SUNA_AGENCY_EN[[#This Row],[relevancy_classification_english]]="Relevant","مناسب",IF(SUNA_AGENCY_EN[[#This Row],[relevancy_classification_english]]="Relevant","عَرَضِيّ",""))</f>
        <v/>
      </c>
      <c r="AN758" t="str">
        <f>IF(SUNA_AGENCY_EN[[#This Row],[sentiment_analysis_english]]="Negative","سلبي",IF(SUNA_AGENCY_EN[[#This Row],[sentiment_analysis_english]]="Neutral","حيادي",IF(SUNA_AGENCY_EN[[#This Row],[sentiment_analysis_english]]="Positive","إيجابي","")))</f>
        <v/>
      </c>
      <c r="AO758" t="str">
        <f>INDEX(TextClassificationList[],MATCH(SUNA_AGENCY_EN[[#This Row],[text_classification_arabic]],TextClassificationList[text_classification_arabic],0),1)</f>
        <v>Politics</v>
      </c>
      <c r="AP758" t="s">
        <v>174</v>
      </c>
      <c r="AQ758" t="e">
        <f>INDEX(TextClassificationList[],MATCH(SUNA_AGENCY_EN[[#This Row],[text_classification_arabic2]],TextClassificationList[text_classification_arabic],0),1)</f>
        <v>#N/A</v>
      </c>
      <c r="AS758" t="e">
        <f>INDEX(TextClassificationList[],MATCH(SUNA_AGENCY_EN[[#This Row],[text_classification_arabic3]],TextClassificationList[text_classification_arabic],0),1)</f>
        <v>#N/A</v>
      </c>
      <c r="AU758" t="e">
        <f>INDEX(TextClassificationList[],MATCH(SUNA_AGENCY_EN[[#This Row],[text_classification_arabic3]],TextClassificationList[text_classification_arabic],0),1)</f>
        <v>#N/A</v>
      </c>
      <c r="AW758" t="e">
        <f>INDEX(TextClassificationList[],MATCH(SUNA_AGENCY_EN[[#This Row],[text_classification_arabic5]],TextClassificationList[text_classification_arabic],0),1)</f>
        <v>#N/A</v>
      </c>
    </row>
    <row r="759" spans="1:49" x14ac:dyDescent="0.2">
      <c r="A759">
        <v>1.5878682661726536E+18</v>
      </c>
      <c r="B759">
        <v>1.5878682661726536E+18</v>
      </c>
      <c r="C759" t="s">
        <v>4837</v>
      </c>
      <c r="D759" s="1">
        <v>44867</v>
      </c>
      <c r="E759" s="2">
        <v>0.8364583333333333</v>
      </c>
      <c r="F759">
        <v>200</v>
      </c>
      <c r="G759">
        <v>1.4671198087391683E+18</v>
      </c>
      <c r="H759" t="s">
        <v>295</v>
      </c>
      <c r="I759" t="s">
        <v>296</v>
      </c>
      <c r="J759" t="s">
        <v>265</v>
      </c>
      <c r="K759" t="s">
        <v>4838</v>
      </c>
      <c r="L759" t="s">
        <v>283</v>
      </c>
      <c r="M759" t="s">
        <v>266</v>
      </c>
      <c r="N759" t="s">
        <v>4839</v>
      </c>
      <c r="O759" t="s">
        <v>4840</v>
      </c>
      <c r="P759">
        <v>0</v>
      </c>
      <c r="Q759">
        <v>0</v>
      </c>
      <c r="R759">
        <v>0</v>
      </c>
      <c r="S759" t="s">
        <v>300</v>
      </c>
      <c r="T759" t="s">
        <v>266</v>
      </c>
      <c r="U759" t="s">
        <v>4841</v>
      </c>
      <c r="V759" t="b">
        <v>0</v>
      </c>
      <c r="W759" t="s">
        <v>265</v>
      </c>
      <c r="X759">
        <v>1</v>
      </c>
      <c r="Y759" t="s">
        <v>4842</v>
      </c>
      <c r="Z759" t="s">
        <v>265</v>
      </c>
      <c r="AA759" t="s">
        <v>265</v>
      </c>
      <c r="AB759" t="s">
        <v>265</v>
      </c>
      <c r="AC759" t="s">
        <v>265</v>
      </c>
      <c r="AD759" t="s">
        <v>265</v>
      </c>
      <c r="AE759" t="s">
        <v>265</v>
      </c>
      <c r="AF759" t="s">
        <v>266</v>
      </c>
      <c r="AG759" t="s">
        <v>265</v>
      </c>
      <c r="AH759" t="s">
        <v>265</v>
      </c>
      <c r="AI759" t="s">
        <v>265</v>
      </c>
      <c r="AJ759" t="s">
        <v>265</v>
      </c>
      <c r="AL759" t="str">
        <f>IF(SUNA_AGENCY_EN[[#This Row],[relevancy_classification_english]]="Relevant","مناسب",IF(SUNA_AGENCY_EN[[#This Row],[relevancy_classification_english]]="Relevant","عَرَضِيّ",""))</f>
        <v/>
      </c>
      <c r="AN759" t="str">
        <f>IF(SUNA_AGENCY_EN[[#This Row],[sentiment_analysis_english]]="Negative","سلبي",IF(SUNA_AGENCY_EN[[#This Row],[sentiment_analysis_english]]="Neutral","حيادي",IF(SUNA_AGENCY_EN[[#This Row],[sentiment_analysis_english]]="Positive","إيجابي","")))</f>
        <v/>
      </c>
      <c r="AO759" t="str">
        <f>INDEX(TextClassificationList[],MATCH(SUNA_AGENCY_EN[[#This Row],[text_classification_arabic]],TextClassificationList[text_classification_arabic],0),1)</f>
        <v>Politics</v>
      </c>
      <c r="AP759" t="s">
        <v>174</v>
      </c>
      <c r="AQ759" t="e">
        <f>INDEX(TextClassificationList[],MATCH(SUNA_AGENCY_EN[[#This Row],[text_classification_arabic2]],TextClassificationList[text_classification_arabic],0),1)</f>
        <v>#N/A</v>
      </c>
      <c r="AS759" t="e">
        <f>INDEX(TextClassificationList[],MATCH(SUNA_AGENCY_EN[[#This Row],[text_classification_arabic3]],TextClassificationList[text_classification_arabic],0),1)</f>
        <v>#N/A</v>
      </c>
      <c r="AU759" t="e">
        <f>INDEX(TextClassificationList[],MATCH(SUNA_AGENCY_EN[[#This Row],[text_classification_arabic3]],TextClassificationList[text_classification_arabic],0),1)</f>
        <v>#N/A</v>
      </c>
      <c r="AW759" t="e">
        <f>INDEX(TextClassificationList[],MATCH(SUNA_AGENCY_EN[[#This Row],[text_classification_arabic5]],TextClassificationList[text_classification_arabic],0),1)</f>
        <v>#N/A</v>
      </c>
    </row>
    <row r="760" spans="1:49" x14ac:dyDescent="0.2">
      <c r="A760">
        <v>1.5878665267948954E+18</v>
      </c>
      <c r="B760">
        <v>1.5878665267948954E+18</v>
      </c>
      <c r="C760" t="s">
        <v>4843</v>
      </c>
      <c r="D760" s="1">
        <v>44867</v>
      </c>
      <c r="E760" s="2">
        <v>0.83165509259259263</v>
      </c>
      <c r="F760">
        <v>200</v>
      </c>
      <c r="G760">
        <v>1.4671198087391683E+18</v>
      </c>
      <c r="H760" t="s">
        <v>295</v>
      </c>
      <c r="I760" t="s">
        <v>296</v>
      </c>
      <c r="J760" t="s">
        <v>265</v>
      </c>
      <c r="K760" t="s">
        <v>4844</v>
      </c>
      <c r="L760" t="s">
        <v>272</v>
      </c>
      <c r="M760" t="s">
        <v>266</v>
      </c>
      <c r="N760" t="s">
        <v>4845</v>
      </c>
      <c r="O760" t="s">
        <v>4846</v>
      </c>
      <c r="P760">
        <v>0</v>
      </c>
      <c r="Q760">
        <v>0</v>
      </c>
      <c r="R760">
        <v>0</v>
      </c>
      <c r="S760" t="s">
        <v>300</v>
      </c>
      <c r="T760" t="s">
        <v>266</v>
      </c>
      <c r="U760" t="s">
        <v>4847</v>
      </c>
      <c r="V760" t="b">
        <v>0</v>
      </c>
      <c r="W760" t="s">
        <v>265</v>
      </c>
      <c r="X760">
        <v>1</v>
      </c>
      <c r="Y760" t="s">
        <v>4848</v>
      </c>
      <c r="Z760" t="s">
        <v>265</v>
      </c>
      <c r="AA760" t="s">
        <v>265</v>
      </c>
      <c r="AB760" t="s">
        <v>265</v>
      </c>
      <c r="AC760" t="s">
        <v>265</v>
      </c>
      <c r="AD760" t="s">
        <v>265</v>
      </c>
      <c r="AE760" t="s">
        <v>265</v>
      </c>
      <c r="AF760" t="s">
        <v>266</v>
      </c>
      <c r="AG760" t="s">
        <v>265</v>
      </c>
      <c r="AH760" t="s">
        <v>265</v>
      </c>
      <c r="AI760" t="s">
        <v>265</v>
      </c>
      <c r="AJ760" t="s">
        <v>265</v>
      </c>
      <c r="AL760" t="str">
        <f>IF(SUNA_AGENCY_EN[[#This Row],[relevancy_classification_english]]="Relevant","مناسب",IF(SUNA_AGENCY_EN[[#This Row],[relevancy_classification_english]]="Relevant","عَرَضِيّ",""))</f>
        <v/>
      </c>
      <c r="AN760" t="str">
        <f>IF(SUNA_AGENCY_EN[[#This Row],[sentiment_analysis_english]]="Negative","سلبي",IF(SUNA_AGENCY_EN[[#This Row],[sentiment_analysis_english]]="Neutral","حيادي",IF(SUNA_AGENCY_EN[[#This Row],[sentiment_analysis_english]]="Positive","إيجابي","")))</f>
        <v/>
      </c>
      <c r="AO760" t="str">
        <f>INDEX(TextClassificationList[],MATCH(SUNA_AGENCY_EN[[#This Row],[text_classification_arabic]],TextClassificationList[text_classification_arabic],0),1)</f>
        <v>Politics</v>
      </c>
      <c r="AP760" t="s">
        <v>174</v>
      </c>
      <c r="AQ760" t="e">
        <f>INDEX(TextClassificationList[],MATCH(SUNA_AGENCY_EN[[#This Row],[text_classification_arabic2]],TextClassificationList[text_classification_arabic],0),1)</f>
        <v>#N/A</v>
      </c>
      <c r="AS760" t="e">
        <f>INDEX(TextClassificationList[],MATCH(SUNA_AGENCY_EN[[#This Row],[text_classification_arabic3]],TextClassificationList[text_classification_arabic],0),1)</f>
        <v>#N/A</v>
      </c>
      <c r="AU760" t="e">
        <f>INDEX(TextClassificationList[],MATCH(SUNA_AGENCY_EN[[#This Row],[text_classification_arabic3]],TextClassificationList[text_classification_arabic],0),1)</f>
        <v>#N/A</v>
      </c>
      <c r="AW760" t="e">
        <f>INDEX(TextClassificationList[],MATCH(SUNA_AGENCY_EN[[#This Row],[text_classification_arabic5]],TextClassificationList[text_classification_arabic],0),1)</f>
        <v>#N/A</v>
      </c>
    </row>
    <row r="761" spans="1:49" x14ac:dyDescent="0.2">
      <c r="A761">
        <v>1.5877834558107648E+18</v>
      </c>
      <c r="B761">
        <v>1.5877834558107648E+18</v>
      </c>
      <c r="C761" t="s">
        <v>4849</v>
      </c>
      <c r="D761" s="1">
        <v>44867</v>
      </c>
      <c r="E761" s="2">
        <v>0.60243055555555558</v>
      </c>
      <c r="F761">
        <v>200</v>
      </c>
      <c r="G761">
        <v>1.4671198087391683E+18</v>
      </c>
      <c r="H761" t="s">
        <v>295</v>
      </c>
      <c r="I761" t="s">
        <v>296</v>
      </c>
      <c r="J761" t="s">
        <v>265</v>
      </c>
      <c r="K761" t="s">
        <v>4850</v>
      </c>
      <c r="L761" t="s">
        <v>272</v>
      </c>
      <c r="M761" t="s">
        <v>266</v>
      </c>
      <c r="N761" t="s">
        <v>4851</v>
      </c>
      <c r="O761" t="s">
        <v>4852</v>
      </c>
      <c r="P761">
        <v>0</v>
      </c>
      <c r="Q761">
        <v>0</v>
      </c>
      <c r="R761">
        <v>0</v>
      </c>
      <c r="S761" t="s">
        <v>300</v>
      </c>
      <c r="T761" t="s">
        <v>266</v>
      </c>
      <c r="U761" t="s">
        <v>4853</v>
      </c>
      <c r="V761" t="b">
        <v>0</v>
      </c>
      <c r="W761" t="s">
        <v>265</v>
      </c>
      <c r="X761">
        <v>1</v>
      </c>
      <c r="Y761" t="s">
        <v>4854</v>
      </c>
      <c r="Z761" t="s">
        <v>265</v>
      </c>
      <c r="AA761" t="s">
        <v>265</v>
      </c>
      <c r="AB761" t="s">
        <v>265</v>
      </c>
      <c r="AC761" t="s">
        <v>265</v>
      </c>
      <c r="AD761" t="s">
        <v>265</v>
      </c>
      <c r="AE761" t="s">
        <v>265</v>
      </c>
      <c r="AF761" t="s">
        <v>266</v>
      </c>
      <c r="AG761" t="s">
        <v>265</v>
      </c>
      <c r="AH761" t="s">
        <v>265</v>
      </c>
      <c r="AI761" t="s">
        <v>265</v>
      </c>
      <c r="AJ761" t="s">
        <v>265</v>
      </c>
      <c r="AL761" t="str">
        <f>IF(SUNA_AGENCY_EN[[#This Row],[relevancy_classification_english]]="Relevant","مناسب",IF(SUNA_AGENCY_EN[[#This Row],[relevancy_classification_english]]="Relevant","عَرَضِيّ",""))</f>
        <v/>
      </c>
      <c r="AN761" t="str">
        <f>IF(SUNA_AGENCY_EN[[#This Row],[sentiment_analysis_english]]="Negative","سلبي",IF(SUNA_AGENCY_EN[[#This Row],[sentiment_analysis_english]]="Neutral","حيادي",IF(SUNA_AGENCY_EN[[#This Row],[sentiment_analysis_english]]="Positive","إيجابي","")))</f>
        <v/>
      </c>
      <c r="AO761" t="str">
        <f>INDEX(TextClassificationList[],MATCH(SUNA_AGENCY_EN[[#This Row],[text_classification_arabic]],TextClassificationList[text_classification_arabic],0),1)</f>
        <v>Politics</v>
      </c>
      <c r="AP761" t="s">
        <v>174</v>
      </c>
      <c r="AQ761" t="e">
        <f>INDEX(TextClassificationList[],MATCH(SUNA_AGENCY_EN[[#This Row],[text_classification_arabic2]],TextClassificationList[text_classification_arabic],0),1)</f>
        <v>#N/A</v>
      </c>
      <c r="AS761" t="e">
        <f>INDEX(TextClassificationList[],MATCH(SUNA_AGENCY_EN[[#This Row],[text_classification_arabic3]],TextClassificationList[text_classification_arabic],0),1)</f>
        <v>#N/A</v>
      </c>
      <c r="AU761" t="e">
        <f>INDEX(TextClassificationList[],MATCH(SUNA_AGENCY_EN[[#This Row],[text_classification_arabic3]],TextClassificationList[text_classification_arabic],0),1)</f>
        <v>#N/A</v>
      </c>
      <c r="AW761" t="e">
        <f>INDEX(TextClassificationList[],MATCH(SUNA_AGENCY_EN[[#This Row],[text_classification_arabic5]],TextClassificationList[text_classification_arabic],0),1)</f>
        <v>#N/A</v>
      </c>
    </row>
    <row r="762" spans="1:49" x14ac:dyDescent="0.2">
      <c r="A762">
        <v>1.5877678261310587E+18</v>
      </c>
      <c r="B762">
        <v>1.5877678261310587E+18</v>
      </c>
      <c r="C762" t="s">
        <v>4855</v>
      </c>
      <c r="D762" s="1">
        <v>44867</v>
      </c>
      <c r="E762" s="2">
        <v>0.55929398148148146</v>
      </c>
      <c r="F762">
        <v>200</v>
      </c>
      <c r="G762">
        <v>1.4671198087391683E+18</v>
      </c>
      <c r="H762" t="s">
        <v>295</v>
      </c>
      <c r="I762" t="s">
        <v>296</v>
      </c>
      <c r="J762" t="s">
        <v>265</v>
      </c>
      <c r="K762" t="s">
        <v>4856</v>
      </c>
      <c r="L762" t="s">
        <v>272</v>
      </c>
      <c r="M762" t="s">
        <v>266</v>
      </c>
      <c r="N762" t="s">
        <v>4857</v>
      </c>
      <c r="O762" t="s">
        <v>4858</v>
      </c>
      <c r="P762">
        <v>0</v>
      </c>
      <c r="Q762">
        <v>0</v>
      </c>
      <c r="R762">
        <v>0</v>
      </c>
      <c r="S762" t="s">
        <v>300</v>
      </c>
      <c r="T762" t="s">
        <v>266</v>
      </c>
      <c r="U762" t="s">
        <v>4859</v>
      </c>
      <c r="V762" t="b">
        <v>0</v>
      </c>
      <c r="W762" t="s">
        <v>265</v>
      </c>
      <c r="X762">
        <v>1</v>
      </c>
      <c r="Y762" t="s">
        <v>4860</v>
      </c>
      <c r="Z762" t="s">
        <v>265</v>
      </c>
      <c r="AA762" t="s">
        <v>265</v>
      </c>
      <c r="AB762" t="s">
        <v>265</v>
      </c>
      <c r="AC762" t="s">
        <v>265</v>
      </c>
      <c r="AD762" t="s">
        <v>265</v>
      </c>
      <c r="AE762" t="s">
        <v>265</v>
      </c>
      <c r="AF762" t="s">
        <v>266</v>
      </c>
      <c r="AG762" t="s">
        <v>265</v>
      </c>
      <c r="AH762" t="s">
        <v>265</v>
      </c>
      <c r="AI762" t="s">
        <v>265</v>
      </c>
      <c r="AJ762" t="s">
        <v>265</v>
      </c>
      <c r="AL762" t="str">
        <f>IF(SUNA_AGENCY_EN[[#This Row],[relevancy_classification_english]]="Relevant","مناسب",IF(SUNA_AGENCY_EN[[#This Row],[relevancy_classification_english]]="Relevant","عَرَضِيّ",""))</f>
        <v/>
      </c>
      <c r="AN762" t="str">
        <f>IF(SUNA_AGENCY_EN[[#This Row],[sentiment_analysis_english]]="Negative","سلبي",IF(SUNA_AGENCY_EN[[#This Row],[sentiment_analysis_english]]="Neutral","حيادي",IF(SUNA_AGENCY_EN[[#This Row],[sentiment_analysis_english]]="Positive","إيجابي","")))</f>
        <v/>
      </c>
      <c r="AO762" t="str">
        <f>INDEX(TextClassificationList[],MATCH(SUNA_AGENCY_EN[[#This Row],[text_classification_arabic]],TextClassificationList[text_classification_arabic],0),1)</f>
        <v>Politics</v>
      </c>
      <c r="AP762" t="s">
        <v>174</v>
      </c>
      <c r="AQ762" t="e">
        <f>INDEX(TextClassificationList[],MATCH(SUNA_AGENCY_EN[[#This Row],[text_classification_arabic2]],TextClassificationList[text_classification_arabic],0),1)</f>
        <v>#N/A</v>
      </c>
      <c r="AS762" t="e">
        <f>INDEX(TextClassificationList[],MATCH(SUNA_AGENCY_EN[[#This Row],[text_classification_arabic3]],TextClassificationList[text_classification_arabic],0),1)</f>
        <v>#N/A</v>
      </c>
      <c r="AU762" t="e">
        <f>INDEX(TextClassificationList[],MATCH(SUNA_AGENCY_EN[[#This Row],[text_classification_arabic3]],TextClassificationList[text_classification_arabic],0),1)</f>
        <v>#N/A</v>
      </c>
      <c r="AW762" t="e">
        <f>INDEX(TextClassificationList[],MATCH(SUNA_AGENCY_EN[[#This Row],[text_classification_arabic5]],TextClassificationList[text_classification_arabic],0),1)</f>
        <v>#N/A</v>
      </c>
    </row>
    <row r="763" spans="1:49" x14ac:dyDescent="0.2">
      <c r="A763">
        <v>1.5877672394276209E+18</v>
      </c>
      <c r="B763">
        <v>1.5877672394276209E+18</v>
      </c>
      <c r="C763" t="s">
        <v>4861</v>
      </c>
      <c r="D763" s="1">
        <v>44867</v>
      </c>
      <c r="E763" s="2">
        <v>0.55767361111111113</v>
      </c>
      <c r="F763">
        <v>200</v>
      </c>
      <c r="G763">
        <v>1.4671198087391683E+18</v>
      </c>
      <c r="H763" t="s">
        <v>295</v>
      </c>
      <c r="I763" t="s">
        <v>296</v>
      </c>
      <c r="J763" t="s">
        <v>265</v>
      </c>
      <c r="K763" t="s">
        <v>4862</v>
      </c>
      <c r="L763" t="s">
        <v>272</v>
      </c>
      <c r="M763" t="s">
        <v>266</v>
      </c>
      <c r="N763" t="s">
        <v>4863</v>
      </c>
      <c r="O763" t="s">
        <v>4864</v>
      </c>
      <c r="P763">
        <v>0</v>
      </c>
      <c r="Q763">
        <v>0</v>
      </c>
      <c r="R763">
        <v>0</v>
      </c>
      <c r="S763" t="s">
        <v>300</v>
      </c>
      <c r="T763" t="s">
        <v>266</v>
      </c>
      <c r="U763" t="s">
        <v>4865</v>
      </c>
      <c r="V763" t="b">
        <v>0</v>
      </c>
      <c r="W763" t="s">
        <v>265</v>
      </c>
      <c r="X763">
        <v>1</v>
      </c>
      <c r="Y763" t="s">
        <v>4866</v>
      </c>
      <c r="Z763" t="s">
        <v>265</v>
      </c>
      <c r="AA763" t="s">
        <v>265</v>
      </c>
      <c r="AB763" t="s">
        <v>265</v>
      </c>
      <c r="AC763" t="s">
        <v>265</v>
      </c>
      <c r="AD763" t="s">
        <v>265</v>
      </c>
      <c r="AE763" t="s">
        <v>265</v>
      </c>
      <c r="AF763" t="s">
        <v>266</v>
      </c>
      <c r="AG763" t="s">
        <v>265</v>
      </c>
      <c r="AH763" t="s">
        <v>265</v>
      </c>
      <c r="AI763" t="s">
        <v>265</v>
      </c>
      <c r="AJ763" t="s">
        <v>265</v>
      </c>
      <c r="AL763" t="str">
        <f>IF(SUNA_AGENCY_EN[[#This Row],[relevancy_classification_english]]="Relevant","مناسب",IF(SUNA_AGENCY_EN[[#This Row],[relevancy_classification_english]]="Relevant","عَرَضِيّ",""))</f>
        <v/>
      </c>
      <c r="AN763" t="str">
        <f>IF(SUNA_AGENCY_EN[[#This Row],[sentiment_analysis_english]]="Negative","سلبي",IF(SUNA_AGENCY_EN[[#This Row],[sentiment_analysis_english]]="Neutral","حيادي",IF(SUNA_AGENCY_EN[[#This Row],[sentiment_analysis_english]]="Positive","إيجابي","")))</f>
        <v/>
      </c>
      <c r="AO763" t="str">
        <f>INDEX(TextClassificationList[],MATCH(SUNA_AGENCY_EN[[#This Row],[text_classification_arabic]],TextClassificationList[text_classification_arabic],0),1)</f>
        <v>Politics</v>
      </c>
      <c r="AP763" t="s">
        <v>174</v>
      </c>
      <c r="AQ763" t="e">
        <f>INDEX(TextClassificationList[],MATCH(SUNA_AGENCY_EN[[#This Row],[text_classification_arabic2]],TextClassificationList[text_classification_arabic],0),1)</f>
        <v>#N/A</v>
      </c>
      <c r="AS763" t="e">
        <f>INDEX(TextClassificationList[],MATCH(SUNA_AGENCY_EN[[#This Row],[text_classification_arabic3]],TextClassificationList[text_classification_arabic],0),1)</f>
        <v>#N/A</v>
      </c>
      <c r="AU763" t="e">
        <f>INDEX(TextClassificationList[],MATCH(SUNA_AGENCY_EN[[#This Row],[text_classification_arabic3]],TextClassificationList[text_classification_arabic],0),1)</f>
        <v>#N/A</v>
      </c>
      <c r="AW763" t="e">
        <f>INDEX(TextClassificationList[],MATCH(SUNA_AGENCY_EN[[#This Row],[text_classification_arabic5]],TextClassificationList[text_classification_arabic],0),1)</f>
        <v>#N/A</v>
      </c>
    </row>
    <row r="764" spans="1:49" x14ac:dyDescent="0.2">
      <c r="A764">
        <v>1.5877633586436588E+18</v>
      </c>
      <c r="B764">
        <v>1.5877633586436588E+18</v>
      </c>
      <c r="C764" t="s">
        <v>4867</v>
      </c>
      <c r="D764" s="1">
        <v>44867</v>
      </c>
      <c r="E764" s="2">
        <v>0.54696759259259264</v>
      </c>
      <c r="F764">
        <v>200</v>
      </c>
      <c r="G764">
        <v>1.4671198087391683E+18</v>
      </c>
      <c r="H764" t="s">
        <v>295</v>
      </c>
      <c r="I764" t="s">
        <v>296</v>
      </c>
      <c r="J764" t="s">
        <v>265</v>
      </c>
      <c r="K764" t="s">
        <v>4868</v>
      </c>
      <c r="L764" t="s">
        <v>272</v>
      </c>
      <c r="M764" t="s">
        <v>266</v>
      </c>
      <c r="N764" t="s">
        <v>4869</v>
      </c>
      <c r="O764" t="s">
        <v>4870</v>
      </c>
      <c r="P764">
        <v>0</v>
      </c>
      <c r="Q764">
        <v>0</v>
      </c>
      <c r="R764">
        <v>0</v>
      </c>
      <c r="S764" t="s">
        <v>300</v>
      </c>
      <c r="T764" t="s">
        <v>266</v>
      </c>
      <c r="U764" t="s">
        <v>4871</v>
      </c>
      <c r="V764" t="b">
        <v>0</v>
      </c>
      <c r="W764" t="s">
        <v>265</v>
      </c>
      <c r="X764">
        <v>1</v>
      </c>
      <c r="Y764" t="s">
        <v>4872</v>
      </c>
      <c r="Z764" t="s">
        <v>265</v>
      </c>
      <c r="AA764" t="s">
        <v>265</v>
      </c>
      <c r="AB764" t="s">
        <v>265</v>
      </c>
      <c r="AC764" t="s">
        <v>265</v>
      </c>
      <c r="AD764" t="s">
        <v>265</v>
      </c>
      <c r="AE764" t="s">
        <v>265</v>
      </c>
      <c r="AF764" t="s">
        <v>266</v>
      </c>
      <c r="AG764" t="s">
        <v>265</v>
      </c>
      <c r="AH764" t="s">
        <v>265</v>
      </c>
      <c r="AI764" t="s">
        <v>265</v>
      </c>
      <c r="AJ764" t="s">
        <v>265</v>
      </c>
      <c r="AL764" t="str">
        <f>IF(SUNA_AGENCY_EN[[#This Row],[relevancy_classification_english]]="Relevant","مناسب",IF(SUNA_AGENCY_EN[[#This Row],[relevancy_classification_english]]="Relevant","عَرَضِيّ",""))</f>
        <v/>
      </c>
      <c r="AN764" t="str">
        <f>IF(SUNA_AGENCY_EN[[#This Row],[sentiment_analysis_english]]="Negative","سلبي",IF(SUNA_AGENCY_EN[[#This Row],[sentiment_analysis_english]]="Neutral","حيادي",IF(SUNA_AGENCY_EN[[#This Row],[sentiment_analysis_english]]="Positive","إيجابي","")))</f>
        <v/>
      </c>
      <c r="AO764" t="str">
        <f>INDEX(TextClassificationList[],MATCH(SUNA_AGENCY_EN[[#This Row],[text_classification_arabic]],TextClassificationList[text_classification_arabic],0),1)</f>
        <v>Politics</v>
      </c>
      <c r="AP764" t="s">
        <v>174</v>
      </c>
      <c r="AQ764" t="e">
        <f>INDEX(TextClassificationList[],MATCH(SUNA_AGENCY_EN[[#This Row],[text_classification_arabic2]],TextClassificationList[text_classification_arabic],0),1)</f>
        <v>#N/A</v>
      </c>
      <c r="AS764" t="e">
        <f>INDEX(TextClassificationList[],MATCH(SUNA_AGENCY_EN[[#This Row],[text_classification_arabic3]],TextClassificationList[text_classification_arabic],0),1)</f>
        <v>#N/A</v>
      </c>
      <c r="AU764" t="e">
        <f>INDEX(TextClassificationList[],MATCH(SUNA_AGENCY_EN[[#This Row],[text_classification_arabic3]],TextClassificationList[text_classification_arabic],0),1)</f>
        <v>#N/A</v>
      </c>
      <c r="AW764" t="e">
        <f>INDEX(TextClassificationList[],MATCH(SUNA_AGENCY_EN[[#This Row],[text_classification_arabic5]],TextClassificationList[text_classification_arabic],0),1)</f>
        <v>#N/A</v>
      </c>
    </row>
    <row r="765" spans="1:49" x14ac:dyDescent="0.2">
      <c r="A765">
        <v>1.5875165785888727E+18</v>
      </c>
      <c r="B765">
        <v>1.5875165785888727E+18</v>
      </c>
      <c r="C765" t="s">
        <v>4873</v>
      </c>
      <c r="D765" s="1">
        <v>44866</v>
      </c>
      <c r="E765" s="2">
        <v>0.86598379629629629</v>
      </c>
      <c r="F765">
        <v>200</v>
      </c>
      <c r="G765">
        <v>1.4671198087391683E+18</v>
      </c>
      <c r="H765" t="s">
        <v>295</v>
      </c>
      <c r="I765" t="s">
        <v>296</v>
      </c>
      <c r="J765" t="s">
        <v>265</v>
      </c>
      <c r="K765" t="s">
        <v>4874</v>
      </c>
      <c r="L765" t="s">
        <v>272</v>
      </c>
      <c r="M765" t="s">
        <v>266</v>
      </c>
      <c r="N765" t="s">
        <v>4875</v>
      </c>
      <c r="O765" t="s">
        <v>4876</v>
      </c>
      <c r="P765">
        <v>0</v>
      </c>
      <c r="Q765">
        <v>0</v>
      </c>
      <c r="R765">
        <v>0</v>
      </c>
      <c r="S765" t="s">
        <v>300</v>
      </c>
      <c r="T765" t="s">
        <v>266</v>
      </c>
      <c r="U765" t="s">
        <v>4877</v>
      </c>
      <c r="V765" t="b">
        <v>0</v>
      </c>
      <c r="W765" t="s">
        <v>265</v>
      </c>
      <c r="X765">
        <v>1</v>
      </c>
      <c r="Y765" t="s">
        <v>4878</v>
      </c>
      <c r="Z765" t="s">
        <v>265</v>
      </c>
      <c r="AA765" t="s">
        <v>265</v>
      </c>
      <c r="AB765" t="s">
        <v>265</v>
      </c>
      <c r="AC765" t="s">
        <v>265</v>
      </c>
      <c r="AD765" t="s">
        <v>265</v>
      </c>
      <c r="AE765" t="s">
        <v>265</v>
      </c>
      <c r="AF765" t="s">
        <v>266</v>
      </c>
      <c r="AG765" t="s">
        <v>265</v>
      </c>
      <c r="AH765" t="s">
        <v>265</v>
      </c>
      <c r="AI765" t="s">
        <v>265</v>
      </c>
      <c r="AJ765" t="s">
        <v>265</v>
      </c>
      <c r="AL765" t="str">
        <f>IF(SUNA_AGENCY_EN[[#This Row],[relevancy_classification_english]]="Relevant","مناسب",IF(SUNA_AGENCY_EN[[#This Row],[relevancy_classification_english]]="Relevant","عَرَضِيّ",""))</f>
        <v/>
      </c>
      <c r="AN765" t="str">
        <f>IF(SUNA_AGENCY_EN[[#This Row],[sentiment_analysis_english]]="Negative","سلبي",IF(SUNA_AGENCY_EN[[#This Row],[sentiment_analysis_english]]="Neutral","حيادي",IF(SUNA_AGENCY_EN[[#This Row],[sentiment_analysis_english]]="Positive","إيجابي","")))</f>
        <v/>
      </c>
      <c r="AO765" t="str">
        <f>INDEX(TextClassificationList[],MATCH(SUNA_AGENCY_EN[[#This Row],[text_classification_arabic]],TextClassificationList[text_classification_arabic],0),1)</f>
        <v>Politics</v>
      </c>
      <c r="AP765" t="s">
        <v>174</v>
      </c>
      <c r="AQ765" t="e">
        <f>INDEX(TextClassificationList[],MATCH(SUNA_AGENCY_EN[[#This Row],[text_classification_arabic2]],TextClassificationList[text_classification_arabic],0),1)</f>
        <v>#N/A</v>
      </c>
      <c r="AS765" t="e">
        <f>INDEX(TextClassificationList[],MATCH(SUNA_AGENCY_EN[[#This Row],[text_classification_arabic3]],TextClassificationList[text_classification_arabic],0),1)</f>
        <v>#N/A</v>
      </c>
      <c r="AU765" t="e">
        <f>INDEX(TextClassificationList[],MATCH(SUNA_AGENCY_EN[[#This Row],[text_classification_arabic3]],TextClassificationList[text_classification_arabic],0),1)</f>
        <v>#N/A</v>
      </c>
      <c r="AW765" t="e">
        <f>INDEX(TextClassificationList[],MATCH(SUNA_AGENCY_EN[[#This Row],[text_classification_arabic5]],TextClassificationList[text_classification_arabic],0),1)</f>
        <v>#N/A</v>
      </c>
    </row>
    <row r="766" spans="1:49" x14ac:dyDescent="0.2">
      <c r="A766">
        <v>1.5875076669974528E+18</v>
      </c>
      <c r="B766">
        <v>1.5875076669974528E+18</v>
      </c>
      <c r="C766" t="s">
        <v>4879</v>
      </c>
      <c r="D766" s="1">
        <v>44866</v>
      </c>
      <c r="E766" s="2">
        <v>0.84138888888888885</v>
      </c>
      <c r="F766">
        <v>200</v>
      </c>
      <c r="G766">
        <v>1.4671198087391683E+18</v>
      </c>
      <c r="H766" t="s">
        <v>295</v>
      </c>
      <c r="I766" t="s">
        <v>296</v>
      </c>
      <c r="J766" t="s">
        <v>265</v>
      </c>
      <c r="K766" t="s">
        <v>4880</v>
      </c>
      <c r="L766" t="s">
        <v>272</v>
      </c>
      <c r="M766" t="s">
        <v>266</v>
      </c>
      <c r="N766" t="s">
        <v>4881</v>
      </c>
      <c r="O766" t="s">
        <v>4882</v>
      </c>
      <c r="P766">
        <v>0</v>
      </c>
      <c r="Q766">
        <v>0</v>
      </c>
      <c r="R766">
        <v>0</v>
      </c>
      <c r="S766" t="s">
        <v>300</v>
      </c>
      <c r="T766" t="s">
        <v>266</v>
      </c>
      <c r="U766" t="s">
        <v>4883</v>
      </c>
      <c r="V766" t="b">
        <v>0</v>
      </c>
      <c r="W766" t="s">
        <v>265</v>
      </c>
      <c r="X766">
        <v>1</v>
      </c>
      <c r="Y766" t="s">
        <v>4884</v>
      </c>
      <c r="Z766" t="s">
        <v>265</v>
      </c>
      <c r="AA766" t="s">
        <v>265</v>
      </c>
      <c r="AB766" t="s">
        <v>265</v>
      </c>
      <c r="AC766" t="s">
        <v>265</v>
      </c>
      <c r="AD766" t="s">
        <v>265</v>
      </c>
      <c r="AE766" t="s">
        <v>265</v>
      </c>
      <c r="AF766" t="s">
        <v>266</v>
      </c>
      <c r="AG766" t="s">
        <v>265</v>
      </c>
      <c r="AH766" t="s">
        <v>265</v>
      </c>
      <c r="AI766" t="s">
        <v>265</v>
      </c>
      <c r="AJ766" t="s">
        <v>265</v>
      </c>
      <c r="AL766" t="str">
        <f>IF(SUNA_AGENCY_EN[[#This Row],[relevancy_classification_english]]="Relevant","مناسب",IF(SUNA_AGENCY_EN[[#This Row],[relevancy_classification_english]]="Relevant","عَرَضِيّ",""))</f>
        <v/>
      </c>
      <c r="AN766" t="str">
        <f>IF(SUNA_AGENCY_EN[[#This Row],[sentiment_analysis_english]]="Negative","سلبي",IF(SUNA_AGENCY_EN[[#This Row],[sentiment_analysis_english]]="Neutral","حيادي",IF(SUNA_AGENCY_EN[[#This Row],[sentiment_analysis_english]]="Positive","إيجابي","")))</f>
        <v/>
      </c>
      <c r="AO766" t="str">
        <f>INDEX(TextClassificationList[],MATCH(SUNA_AGENCY_EN[[#This Row],[text_classification_arabic]],TextClassificationList[text_classification_arabic],0),1)</f>
        <v>Politics</v>
      </c>
      <c r="AP766" t="s">
        <v>174</v>
      </c>
      <c r="AQ766" t="e">
        <f>INDEX(TextClassificationList[],MATCH(SUNA_AGENCY_EN[[#This Row],[text_classification_arabic2]],TextClassificationList[text_classification_arabic],0),1)</f>
        <v>#N/A</v>
      </c>
      <c r="AS766" t="e">
        <f>INDEX(TextClassificationList[],MATCH(SUNA_AGENCY_EN[[#This Row],[text_classification_arabic3]],TextClassificationList[text_classification_arabic],0),1)</f>
        <v>#N/A</v>
      </c>
      <c r="AU766" t="e">
        <f>INDEX(TextClassificationList[],MATCH(SUNA_AGENCY_EN[[#This Row],[text_classification_arabic3]],TextClassificationList[text_classification_arabic],0),1)</f>
        <v>#N/A</v>
      </c>
      <c r="AW766" t="e">
        <f>INDEX(TextClassificationList[],MATCH(SUNA_AGENCY_EN[[#This Row],[text_classification_arabic5]],TextClassificationList[text_classification_arabic],0),1)</f>
        <v>#N/A</v>
      </c>
    </row>
    <row r="767" spans="1:49" x14ac:dyDescent="0.2">
      <c r="A767">
        <v>1.5875032240004792E+18</v>
      </c>
      <c r="B767">
        <v>1.5875032240004792E+18</v>
      </c>
      <c r="C767" t="s">
        <v>4885</v>
      </c>
      <c r="D767" s="1">
        <v>44866</v>
      </c>
      <c r="E767" s="2">
        <v>0.82913194444444449</v>
      </c>
      <c r="F767">
        <v>200</v>
      </c>
      <c r="G767">
        <v>1.4671198087391683E+18</v>
      </c>
      <c r="H767" t="s">
        <v>295</v>
      </c>
      <c r="I767" t="s">
        <v>296</v>
      </c>
      <c r="J767" t="s">
        <v>265</v>
      </c>
      <c r="K767" t="s">
        <v>4886</v>
      </c>
      <c r="L767" t="s">
        <v>272</v>
      </c>
      <c r="M767" t="s">
        <v>266</v>
      </c>
      <c r="N767" t="s">
        <v>4887</v>
      </c>
      <c r="O767" t="s">
        <v>4888</v>
      </c>
      <c r="P767">
        <v>0</v>
      </c>
      <c r="Q767">
        <v>0</v>
      </c>
      <c r="R767">
        <v>0</v>
      </c>
      <c r="S767" t="s">
        <v>300</v>
      </c>
      <c r="T767" t="s">
        <v>266</v>
      </c>
      <c r="U767" t="s">
        <v>4889</v>
      </c>
      <c r="V767" t="b">
        <v>0</v>
      </c>
      <c r="W767" t="s">
        <v>265</v>
      </c>
      <c r="X767">
        <v>1</v>
      </c>
      <c r="Y767" t="s">
        <v>4890</v>
      </c>
      <c r="Z767" t="s">
        <v>265</v>
      </c>
      <c r="AA767" t="s">
        <v>265</v>
      </c>
      <c r="AB767" t="s">
        <v>265</v>
      </c>
      <c r="AC767" t="s">
        <v>265</v>
      </c>
      <c r="AD767" t="s">
        <v>265</v>
      </c>
      <c r="AE767" t="s">
        <v>265</v>
      </c>
      <c r="AF767" t="s">
        <v>266</v>
      </c>
      <c r="AG767" t="s">
        <v>265</v>
      </c>
      <c r="AH767" t="s">
        <v>265</v>
      </c>
      <c r="AI767" t="s">
        <v>265</v>
      </c>
      <c r="AJ767" t="s">
        <v>265</v>
      </c>
      <c r="AL767" t="str">
        <f>IF(SUNA_AGENCY_EN[[#This Row],[relevancy_classification_english]]="Relevant","مناسب",IF(SUNA_AGENCY_EN[[#This Row],[relevancy_classification_english]]="Relevant","عَرَضِيّ",""))</f>
        <v/>
      </c>
      <c r="AN767" t="str">
        <f>IF(SUNA_AGENCY_EN[[#This Row],[sentiment_analysis_english]]="Negative","سلبي",IF(SUNA_AGENCY_EN[[#This Row],[sentiment_analysis_english]]="Neutral","حيادي",IF(SUNA_AGENCY_EN[[#This Row],[sentiment_analysis_english]]="Positive","إيجابي","")))</f>
        <v/>
      </c>
      <c r="AO767" t="str">
        <f>INDEX(TextClassificationList[],MATCH(SUNA_AGENCY_EN[[#This Row],[text_classification_arabic]],TextClassificationList[text_classification_arabic],0),1)</f>
        <v>Politics</v>
      </c>
      <c r="AP767" t="s">
        <v>174</v>
      </c>
      <c r="AQ767" t="e">
        <f>INDEX(TextClassificationList[],MATCH(SUNA_AGENCY_EN[[#This Row],[text_classification_arabic2]],TextClassificationList[text_classification_arabic],0),1)</f>
        <v>#N/A</v>
      </c>
      <c r="AS767" t="e">
        <f>INDEX(TextClassificationList[],MATCH(SUNA_AGENCY_EN[[#This Row],[text_classification_arabic3]],TextClassificationList[text_classification_arabic],0),1)</f>
        <v>#N/A</v>
      </c>
      <c r="AU767" t="e">
        <f>INDEX(TextClassificationList[],MATCH(SUNA_AGENCY_EN[[#This Row],[text_classification_arabic3]],TextClassificationList[text_classification_arabic],0),1)</f>
        <v>#N/A</v>
      </c>
      <c r="AW767" t="e">
        <f>INDEX(TextClassificationList[],MATCH(SUNA_AGENCY_EN[[#This Row],[text_classification_arabic5]],TextClassificationList[text_classification_arabic],0),1)</f>
        <v>#N/A</v>
      </c>
    </row>
    <row r="768" spans="1:49" x14ac:dyDescent="0.2">
      <c r="A768">
        <v>1.5874918759126508E+18</v>
      </c>
      <c r="B768">
        <v>1.5874918759126508E+18</v>
      </c>
      <c r="C768" t="s">
        <v>4891</v>
      </c>
      <c r="D768" s="1">
        <v>44866</v>
      </c>
      <c r="E768" s="2">
        <v>0.79782407407407407</v>
      </c>
      <c r="F768">
        <v>200</v>
      </c>
      <c r="G768">
        <v>1.4671198087391683E+18</v>
      </c>
      <c r="H768" t="s">
        <v>295</v>
      </c>
      <c r="I768" t="s">
        <v>296</v>
      </c>
      <c r="J768" t="s">
        <v>265</v>
      </c>
      <c r="K768" t="s">
        <v>4892</v>
      </c>
      <c r="L768" t="s">
        <v>272</v>
      </c>
      <c r="M768" t="s">
        <v>266</v>
      </c>
      <c r="N768" t="s">
        <v>4893</v>
      </c>
      <c r="O768" t="s">
        <v>4894</v>
      </c>
      <c r="P768">
        <v>0</v>
      </c>
      <c r="Q768">
        <v>0</v>
      </c>
      <c r="R768">
        <v>0</v>
      </c>
      <c r="S768" t="s">
        <v>300</v>
      </c>
      <c r="T768" t="s">
        <v>266</v>
      </c>
      <c r="U768" t="s">
        <v>4895</v>
      </c>
      <c r="V768" t="b">
        <v>0</v>
      </c>
      <c r="W768" t="s">
        <v>265</v>
      </c>
      <c r="X768">
        <v>1</v>
      </c>
      <c r="Y768" t="s">
        <v>4896</v>
      </c>
      <c r="Z768" t="s">
        <v>265</v>
      </c>
      <c r="AA768" t="s">
        <v>265</v>
      </c>
      <c r="AB768" t="s">
        <v>265</v>
      </c>
      <c r="AC768" t="s">
        <v>265</v>
      </c>
      <c r="AD768" t="s">
        <v>265</v>
      </c>
      <c r="AE768" t="s">
        <v>265</v>
      </c>
      <c r="AF768" t="s">
        <v>266</v>
      </c>
      <c r="AG768" t="s">
        <v>265</v>
      </c>
      <c r="AH768" t="s">
        <v>265</v>
      </c>
      <c r="AI768" t="s">
        <v>265</v>
      </c>
      <c r="AJ768" t="s">
        <v>265</v>
      </c>
      <c r="AL768" t="str">
        <f>IF(SUNA_AGENCY_EN[[#This Row],[relevancy_classification_english]]="Relevant","مناسب",IF(SUNA_AGENCY_EN[[#This Row],[relevancy_classification_english]]="Relevant","عَرَضِيّ",""))</f>
        <v/>
      </c>
      <c r="AN768" t="str">
        <f>IF(SUNA_AGENCY_EN[[#This Row],[sentiment_analysis_english]]="Negative","سلبي",IF(SUNA_AGENCY_EN[[#This Row],[sentiment_analysis_english]]="Neutral","حيادي",IF(SUNA_AGENCY_EN[[#This Row],[sentiment_analysis_english]]="Positive","إيجابي","")))</f>
        <v/>
      </c>
      <c r="AO768" t="str">
        <f>INDEX(TextClassificationList[],MATCH(SUNA_AGENCY_EN[[#This Row],[text_classification_arabic]],TextClassificationList[text_classification_arabic],0),1)</f>
        <v>Politics</v>
      </c>
      <c r="AP768" t="s">
        <v>174</v>
      </c>
      <c r="AQ768" t="e">
        <f>INDEX(TextClassificationList[],MATCH(SUNA_AGENCY_EN[[#This Row],[text_classification_arabic2]],TextClassificationList[text_classification_arabic],0),1)</f>
        <v>#N/A</v>
      </c>
      <c r="AS768" t="e">
        <f>INDEX(TextClassificationList[],MATCH(SUNA_AGENCY_EN[[#This Row],[text_classification_arabic3]],TextClassificationList[text_classification_arabic],0),1)</f>
        <v>#N/A</v>
      </c>
      <c r="AU768" t="e">
        <f>INDEX(TextClassificationList[],MATCH(SUNA_AGENCY_EN[[#This Row],[text_classification_arabic3]],TextClassificationList[text_classification_arabic],0),1)</f>
        <v>#N/A</v>
      </c>
      <c r="AW768" t="e">
        <f>INDEX(TextClassificationList[],MATCH(SUNA_AGENCY_EN[[#This Row],[text_classification_arabic5]],TextClassificationList[text_classification_arabic],0),1)</f>
        <v>#N/A</v>
      </c>
    </row>
    <row r="769" spans="1:49" x14ac:dyDescent="0.2">
      <c r="A769">
        <v>1.5874897327030108E+18</v>
      </c>
      <c r="B769">
        <v>1.5874897327030108E+18</v>
      </c>
      <c r="C769" t="s">
        <v>4897</v>
      </c>
      <c r="D769" s="1">
        <v>44866</v>
      </c>
      <c r="E769" s="2">
        <v>0.79190972222222222</v>
      </c>
      <c r="F769">
        <v>200</v>
      </c>
      <c r="G769">
        <v>1.4671198087391683E+18</v>
      </c>
      <c r="H769" t="s">
        <v>295</v>
      </c>
      <c r="I769" t="s">
        <v>296</v>
      </c>
      <c r="J769" t="s">
        <v>265</v>
      </c>
      <c r="K769" t="s">
        <v>4898</v>
      </c>
      <c r="L769" t="s">
        <v>272</v>
      </c>
      <c r="M769" t="s">
        <v>266</v>
      </c>
      <c r="N769" t="s">
        <v>4899</v>
      </c>
      <c r="O769" t="s">
        <v>4900</v>
      </c>
      <c r="P769">
        <v>0</v>
      </c>
      <c r="Q769">
        <v>0</v>
      </c>
      <c r="R769">
        <v>0</v>
      </c>
      <c r="S769" t="s">
        <v>300</v>
      </c>
      <c r="T769" t="s">
        <v>266</v>
      </c>
      <c r="U769" t="s">
        <v>4901</v>
      </c>
      <c r="V769" t="b">
        <v>0</v>
      </c>
      <c r="W769" t="s">
        <v>265</v>
      </c>
      <c r="X769">
        <v>1</v>
      </c>
      <c r="Y769" t="s">
        <v>4902</v>
      </c>
      <c r="Z769" t="s">
        <v>265</v>
      </c>
      <c r="AA769" t="s">
        <v>265</v>
      </c>
      <c r="AB769" t="s">
        <v>265</v>
      </c>
      <c r="AC769" t="s">
        <v>265</v>
      </c>
      <c r="AD769" t="s">
        <v>265</v>
      </c>
      <c r="AE769" t="s">
        <v>265</v>
      </c>
      <c r="AF769" t="s">
        <v>266</v>
      </c>
      <c r="AG769" t="s">
        <v>265</v>
      </c>
      <c r="AH769" t="s">
        <v>265</v>
      </c>
      <c r="AI769" t="s">
        <v>265</v>
      </c>
      <c r="AJ769" t="s">
        <v>265</v>
      </c>
      <c r="AL769" t="str">
        <f>IF(SUNA_AGENCY_EN[[#This Row],[relevancy_classification_english]]="Relevant","مناسب",IF(SUNA_AGENCY_EN[[#This Row],[relevancy_classification_english]]="Relevant","عَرَضِيّ",""))</f>
        <v/>
      </c>
      <c r="AN769" t="str">
        <f>IF(SUNA_AGENCY_EN[[#This Row],[sentiment_analysis_english]]="Negative","سلبي",IF(SUNA_AGENCY_EN[[#This Row],[sentiment_analysis_english]]="Neutral","حيادي",IF(SUNA_AGENCY_EN[[#This Row],[sentiment_analysis_english]]="Positive","إيجابي","")))</f>
        <v/>
      </c>
      <c r="AO769" t="str">
        <f>INDEX(TextClassificationList[],MATCH(SUNA_AGENCY_EN[[#This Row],[text_classification_arabic]],TextClassificationList[text_classification_arabic],0),1)</f>
        <v>Politics</v>
      </c>
      <c r="AP769" t="s">
        <v>174</v>
      </c>
      <c r="AQ769" t="e">
        <f>INDEX(TextClassificationList[],MATCH(SUNA_AGENCY_EN[[#This Row],[text_classification_arabic2]],TextClassificationList[text_classification_arabic],0),1)</f>
        <v>#N/A</v>
      </c>
      <c r="AS769" t="e">
        <f>INDEX(TextClassificationList[],MATCH(SUNA_AGENCY_EN[[#This Row],[text_classification_arabic3]],TextClassificationList[text_classification_arabic],0),1)</f>
        <v>#N/A</v>
      </c>
      <c r="AU769" t="e">
        <f>INDEX(TextClassificationList[],MATCH(SUNA_AGENCY_EN[[#This Row],[text_classification_arabic3]],TextClassificationList[text_classification_arabic],0),1)</f>
        <v>#N/A</v>
      </c>
      <c r="AW769" t="e">
        <f>INDEX(TextClassificationList[],MATCH(SUNA_AGENCY_EN[[#This Row],[text_classification_arabic5]],TextClassificationList[text_classification_arabic],0),1)</f>
        <v>#N/A</v>
      </c>
    </row>
    <row r="770" spans="1:49" x14ac:dyDescent="0.2">
      <c r="A770">
        <v>1.587436088414466E+18</v>
      </c>
      <c r="B770">
        <v>1.587436088414466E+18</v>
      </c>
      <c r="C770" t="s">
        <v>4903</v>
      </c>
      <c r="D770" s="1">
        <v>44866</v>
      </c>
      <c r="E770" s="2">
        <v>0.64387731481481481</v>
      </c>
      <c r="F770">
        <v>200</v>
      </c>
      <c r="G770">
        <v>1.4671198087391683E+18</v>
      </c>
      <c r="H770" t="s">
        <v>295</v>
      </c>
      <c r="I770" t="s">
        <v>296</v>
      </c>
      <c r="J770" t="s">
        <v>265</v>
      </c>
      <c r="K770" t="s">
        <v>4904</v>
      </c>
      <c r="L770" t="s">
        <v>272</v>
      </c>
      <c r="M770" t="s">
        <v>266</v>
      </c>
      <c r="N770" t="s">
        <v>4905</v>
      </c>
      <c r="O770" t="s">
        <v>4906</v>
      </c>
      <c r="P770">
        <v>0</v>
      </c>
      <c r="Q770">
        <v>1</v>
      </c>
      <c r="R770">
        <v>0</v>
      </c>
      <c r="S770" t="s">
        <v>300</v>
      </c>
      <c r="T770" t="s">
        <v>266</v>
      </c>
      <c r="U770" t="s">
        <v>4907</v>
      </c>
      <c r="V770" t="b">
        <v>0</v>
      </c>
      <c r="W770" t="s">
        <v>265</v>
      </c>
      <c r="X770">
        <v>1</v>
      </c>
      <c r="Y770" t="s">
        <v>4908</v>
      </c>
      <c r="Z770" t="s">
        <v>265</v>
      </c>
      <c r="AA770" t="s">
        <v>265</v>
      </c>
      <c r="AB770" t="s">
        <v>265</v>
      </c>
      <c r="AC770" t="s">
        <v>265</v>
      </c>
      <c r="AD770" t="s">
        <v>265</v>
      </c>
      <c r="AE770" t="s">
        <v>265</v>
      </c>
      <c r="AF770" t="s">
        <v>266</v>
      </c>
      <c r="AG770" t="s">
        <v>265</v>
      </c>
      <c r="AH770" t="s">
        <v>265</v>
      </c>
      <c r="AI770" t="s">
        <v>265</v>
      </c>
      <c r="AJ770" t="s">
        <v>265</v>
      </c>
      <c r="AL770" t="str">
        <f>IF(SUNA_AGENCY_EN[[#This Row],[relevancy_classification_english]]="Relevant","مناسب",IF(SUNA_AGENCY_EN[[#This Row],[relevancy_classification_english]]="Relevant","عَرَضِيّ",""))</f>
        <v/>
      </c>
      <c r="AN770" t="str">
        <f>IF(SUNA_AGENCY_EN[[#This Row],[sentiment_analysis_english]]="Negative","سلبي",IF(SUNA_AGENCY_EN[[#This Row],[sentiment_analysis_english]]="Neutral","حيادي",IF(SUNA_AGENCY_EN[[#This Row],[sentiment_analysis_english]]="Positive","إيجابي","")))</f>
        <v/>
      </c>
      <c r="AO770" t="str">
        <f>INDEX(TextClassificationList[],MATCH(SUNA_AGENCY_EN[[#This Row],[text_classification_arabic]],TextClassificationList[text_classification_arabic],0),1)</f>
        <v>Politics</v>
      </c>
      <c r="AP770" t="s">
        <v>174</v>
      </c>
      <c r="AQ770" t="e">
        <f>INDEX(TextClassificationList[],MATCH(SUNA_AGENCY_EN[[#This Row],[text_classification_arabic2]],TextClassificationList[text_classification_arabic],0),1)</f>
        <v>#N/A</v>
      </c>
      <c r="AS770" t="e">
        <f>INDEX(TextClassificationList[],MATCH(SUNA_AGENCY_EN[[#This Row],[text_classification_arabic3]],TextClassificationList[text_classification_arabic],0),1)</f>
        <v>#N/A</v>
      </c>
      <c r="AU770" t="e">
        <f>INDEX(TextClassificationList[],MATCH(SUNA_AGENCY_EN[[#This Row],[text_classification_arabic3]],TextClassificationList[text_classification_arabic],0),1)</f>
        <v>#N/A</v>
      </c>
      <c r="AW770" t="e">
        <f>INDEX(TextClassificationList[],MATCH(SUNA_AGENCY_EN[[#This Row],[text_classification_arabic5]],TextClassificationList[text_classification_arabic],0),1)</f>
        <v>#N/A</v>
      </c>
    </row>
    <row r="771" spans="1:49" x14ac:dyDescent="0.2">
      <c r="A771">
        <v>1.5872011042274918E+18</v>
      </c>
      <c r="B771">
        <v>1.5872011042274918E+18</v>
      </c>
      <c r="C771" t="s">
        <v>4909</v>
      </c>
      <c r="D771" s="1">
        <v>44865</v>
      </c>
      <c r="E771" s="2">
        <v>0.99543981481481481</v>
      </c>
      <c r="F771">
        <v>200</v>
      </c>
      <c r="G771">
        <v>1.4671198087391683E+18</v>
      </c>
      <c r="H771" t="s">
        <v>295</v>
      </c>
      <c r="I771" t="s">
        <v>296</v>
      </c>
      <c r="J771" t="s">
        <v>265</v>
      </c>
      <c r="K771" t="s">
        <v>4910</v>
      </c>
      <c r="L771" t="s">
        <v>272</v>
      </c>
      <c r="M771" t="s">
        <v>266</v>
      </c>
      <c r="N771" t="s">
        <v>4911</v>
      </c>
      <c r="O771" t="s">
        <v>4912</v>
      </c>
      <c r="P771">
        <v>0</v>
      </c>
      <c r="Q771">
        <v>0</v>
      </c>
      <c r="R771">
        <v>0</v>
      </c>
      <c r="S771" t="s">
        <v>300</v>
      </c>
      <c r="T771" t="s">
        <v>266</v>
      </c>
      <c r="U771" t="s">
        <v>4913</v>
      </c>
      <c r="V771" t="b">
        <v>0</v>
      </c>
      <c r="W771" t="s">
        <v>265</v>
      </c>
      <c r="X771">
        <v>1</v>
      </c>
      <c r="Y771" t="s">
        <v>4914</v>
      </c>
      <c r="Z771" t="s">
        <v>265</v>
      </c>
      <c r="AA771" t="s">
        <v>265</v>
      </c>
      <c r="AB771" t="s">
        <v>265</v>
      </c>
      <c r="AC771" t="s">
        <v>265</v>
      </c>
      <c r="AD771" t="s">
        <v>265</v>
      </c>
      <c r="AE771" t="s">
        <v>265</v>
      </c>
      <c r="AF771" t="s">
        <v>266</v>
      </c>
      <c r="AG771" t="s">
        <v>265</v>
      </c>
      <c r="AH771" t="s">
        <v>265</v>
      </c>
      <c r="AI771" t="s">
        <v>265</v>
      </c>
      <c r="AJ771" t="s">
        <v>265</v>
      </c>
      <c r="AL771" t="str">
        <f>IF(SUNA_AGENCY_EN[[#This Row],[relevancy_classification_english]]="Relevant","مناسب",IF(SUNA_AGENCY_EN[[#This Row],[relevancy_classification_english]]="Relevant","عَرَضِيّ",""))</f>
        <v/>
      </c>
      <c r="AN771" t="str">
        <f>IF(SUNA_AGENCY_EN[[#This Row],[sentiment_analysis_english]]="Negative","سلبي",IF(SUNA_AGENCY_EN[[#This Row],[sentiment_analysis_english]]="Neutral","حيادي",IF(SUNA_AGENCY_EN[[#This Row],[sentiment_analysis_english]]="Positive","إيجابي","")))</f>
        <v/>
      </c>
      <c r="AO771" t="str">
        <f>INDEX(TextClassificationList[],MATCH(SUNA_AGENCY_EN[[#This Row],[text_classification_arabic]],TextClassificationList[text_classification_arabic],0),1)</f>
        <v>Politics</v>
      </c>
      <c r="AP771" t="s">
        <v>174</v>
      </c>
      <c r="AQ771" t="e">
        <f>INDEX(TextClassificationList[],MATCH(SUNA_AGENCY_EN[[#This Row],[text_classification_arabic2]],TextClassificationList[text_classification_arabic],0),1)</f>
        <v>#N/A</v>
      </c>
      <c r="AS771" t="e">
        <f>INDEX(TextClassificationList[],MATCH(SUNA_AGENCY_EN[[#This Row],[text_classification_arabic3]],TextClassificationList[text_classification_arabic],0),1)</f>
        <v>#N/A</v>
      </c>
      <c r="AU771" t="e">
        <f>INDEX(TextClassificationList[],MATCH(SUNA_AGENCY_EN[[#This Row],[text_classification_arabic3]],TextClassificationList[text_classification_arabic],0),1)</f>
        <v>#N/A</v>
      </c>
      <c r="AW771" t="e">
        <f>INDEX(TextClassificationList[],MATCH(SUNA_AGENCY_EN[[#This Row],[text_classification_arabic5]],TextClassificationList[text_classification_arabic],0),1)</f>
        <v>#N/A</v>
      </c>
    </row>
    <row r="772" spans="1:49" x14ac:dyDescent="0.2">
      <c r="A772">
        <v>1.587200086781698E+18</v>
      </c>
      <c r="B772">
        <v>1.587200086781698E+18</v>
      </c>
      <c r="C772" t="s">
        <v>4915</v>
      </c>
      <c r="D772" s="1">
        <v>44865</v>
      </c>
      <c r="E772" s="2">
        <v>0.99263888888888885</v>
      </c>
      <c r="F772">
        <v>200</v>
      </c>
      <c r="G772">
        <v>1.4671198087391683E+18</v>
      </c>
      <c r="H772" t="s">
        <v>295</v>
      </c>
      <c r="I772" t="s">
        <v>296</v>
      </c>
      <c r="J772" t="s">
        <v>265</v>
      </c>
      <c r="K772" t="s">
        <v>4916</v>
      </c>
      <c r="L772" t="s">
        <v>272</v>
      </c>
      <c r="M772" t="s">
        <v>266</v>
      </c>
      <c r="N772" t="s">
        <v>4917</v>
      </c>
      <c r="O772" t="s">
        <v>4918</v>
      </c>
      <c r="P772">
        <v>0</v>
      </c>
      <c r="Q772">
        <v>0</v>
      </c>
      <c r="R772">
        <v>0</v>
      </c>
      <c r="S772" t="s">
        <v>300</v>
      </c>
      <c r="T772" t="s">
        <v>266</v>
      </c>
      <c r="U772" t="s">
        <v>4919</v>
      </c>
      <c r="V772" t="b">
        <v>0</v>
      </c>
      <c r="W772" t="s">
        <v>265</v>
      </c>
      <c r="X772">
        <v>1</v>
      </c>
      <c r="Y772" t="s">
        <v>4920</v>
      </c>
      <c r="Z772" t="s">
        <v>265</v>
      </c>
      <c r="AA772" t="s">
        <v>265</v>
      </c>
      <c r="AB772" t="s">
        <v>265</v>
      </c>
      <c r="AC772" t="s">
        <v>265</v>
      </c>
      <c r="AD772" t="s">
        <v>265</v>
      </c>
      <c r="AE772" t="s">
        <v>265</v>
      </c>
      <c r="AF772" t="s">
        <v>266</v>
      </c>
      <c r="AG772" t="s">
        <v>265</v>
      </c>
      <c r="AH772" t="s">
        <v>265</v>
      </c>
      <c r="AI772" t="s">
        <v>265</v>
      </c>
      <c r="AJ772" t="s">
        <v>265</v>
      </c>
      <c r="AL772" t="str">
        <f>IF(SUNA_AGENCY_EN[[#This Row],[relevancy_classification_english]]="Relevant","مناسب",IF(SUNA_AGENCY_EN[[#This Row],[relevancy_classification_english]]="Relevant","عَرَضِيّ",""))</f>
        <v/>
      </c>
      <c r="AN772" t="str">
        <f>IF(SUNA_AGENCY_EN[[#This Row],[sentiment_analysis_english]]="Negative","سلبي",IF(SUNA_AGENCY_EN[[#This Row],[sentiment_analysis_english]]="Neutral","حيادي",IF(SUNA_AGENCY_EN[[#This Row],[sentiment_analysis_english]]="Positive","إيجابي","")))</f>
        <v/>
      </c>
      <c r="AO772" t="str">
        <f>INDEX(TextClassificationList[],MATCH(SUNA_AGENCY_EN[[#This Row],[text_classification_arabic]],TextClassificationList[text_classification_arabic],0),1)</f>
        <v>Politics</v>
      </c>
      <c r="AP772" t="s">
        <v>174</v>
      </c>
      <c r="AQ772" t="e">
        <f>INDEX(TextClassificationList[],MATCH(SUNA_AGENCY_EN[[#This Row],[text_classification_arabic2]],TextClassificationList[text_classification_arabic],0),1)</f>
        <v>#N/A</v>
      </c>
      <c r="AS772" t="e">
        <f>INDEX(TextClassificationList[],MATCH(SUNA_AGENCY_EN[[#This Row],[text_classification_arabic3]],TextClassificationList[text_classification_arabic],0),1)</f>
        <v>#N/A</v>
      </c>
      <c r="AU772" t="e">
        <f>INDEX(TextClassificationList[],MATCH(SUNA_AGENCY_EN[[#This Row],[text_classification_arabic3]],TextClassificationList[text_classification_arabic],0),1)</f>
        <v>#N/A</v>
      </c>
      <c r="AW772" t="e">
        <f>INDEX(TextClassificationList[],MATCH(SUNA_AGENCY_EN[[#This Row],[text_classification_arabic5]],TextClassificationList[text_classification_arabic],0),1)</f>
        <v>#N/A</v>
      </c>
    </row>
    <row r="773" spans="1:49" x14ac:dyDescent="0.2">
      <c r="A773">
        <v>1.5871990971230781E+18</v>
      </c>
      <c r="B773">
        <v>1.5871990971230781E+18</v>
      </c>
      <c r="C773" t="s">
        <v>4921</v>
      </c>
      <c r="D773" s="1">
        <v>44865</v>
      </c>
      <c r="E773" s="2">
        <v>0.98990740740740746</v>
      </c>
      <c r="F773">
        <v>200</v>
      </c>
      <c r="G773">
        <v>1.4671198087391683E+18</v>
      </c>
      <c r="H773" t="s">
        <v>295</v>
      </c>
      <c r="I773" t="s">
        <v>296</v>
      </c>
      <c r="J773" t="s">
        <v>265</v>
      </c>
      <c r="K773" t="s">
        <v>4922</v>
      </c>
      <c r="L773" t="s">
        <v>272</v>
      </c>
      <c r="M773" t="s">
        <v>266</v>
      </c>
      <c r="N773" t="s">
        <v>4923</v>
      </c>
      <c r="O773" t="s">
        <v>4924</v>
      </c>
      <c r="P773">
        <v>0</v>
      </c>
      <c r="Q773">
        <v>0</v>
      </c>
      <c r="R773">
        <v>0</v>
      </c>
      <c r="S773" t="s">
        <v>300</v>
      </c>
      <c r="T773" t="s">
        <v>266</v>
      </c>
      <c r="U773" t="s">
        <v>4925</v>
      </c>
      <c r="V773" t="b">
        <v>0</v>
      </c>
      <c r="W773" t="s">
        <v>265</v>
      </c>
      <c r="X773">
        <v>1</v>
      </c>
      <c r="Y773" t="s">
        <v>4926</v>
      </c>
      <c r="Z773" t="s">
        <v>265</v>
      </c>
      <c r="AA773" t="s">
        <v>265</v>
      </c>
      <c r="AB773" t="s">
        <v>265</v>
      </c>
      <c r="AC773" t="s">
        <v>265</v>
      </c>
      <c r="AD773" t="s">
        <v>265</v>
      </c>
      <c r="AE773" t="s">
        <v>265</v>
      </c>
      <c r="AF773" t="s">
        <v>266</v>
      </c>
      <c r="AG773" t="s">
        <v>265</v>
      </c>
      <c r="AH773" t="s">
        <v>265</v>
      </c>
      <c r="AI773" t="s">
        <v>265</v>
      </c>
      <c r="AJ773" t="s">
        <v>265</v>
      </c>
      <c r="AL773" t="str">
        <f>IF(SUNA_AGENCY_EN[[#This Row],[relevancy_classification_english]]="Relevant","مناسب",IF(SUNA_AGENCY_EN[[#This Row],[relevancy_classification_english]]="Relevant","عَرَضِيّ",""))</f>
        <v/>
      </c>
      <c r="AN773" t="str">
        <f>IF(SUNA_AGENCY_EN[[#This Row],[sentiment_analysis_english]]="Negative","سلبي",IF(SUNA_AGENCY_EN[[#This Row],[sentiment_analysis_english]]="Neutral","حيادي",IF(SUNA_AGENCY_EN[[#This Row],[sentiment_analysis_english]]="Positive","إيجابي","")))</f>
        <v/>
      </c>
      <c r="AO773" t="str">
        <f>INDEX(TextClassificationList[],MATCH(SUNA_AGENCY_EN[[#This Row],[text_classification_arabic]],TextClassificationList[text_classification_arabic],0),1)</f>
        <v>Politics</v>
      </c>
      <c r="AP773" t="s">
        <v>174</v>
      </c>
      <c r="AQ773" t="e">
        <f>INDEX(TextClassificationList[],MATCH(SUNA_AGENCY_EN[[#This Row],[text_classification_arabic2]],TextClassificationList[text_classification_arabic],0),1)</f>
        <v>#N/A</v>
      </c>
      <c r="AS773" t="e">
        <f>INDEX(TextClassificationList[],MATCH(SUNA_AGENCY_EN[[#This Row],[text_classification_arabic3]],TextClassificationList[text_classification_arabic],0),1)</f>
        <v>#N/A</v>
      </c>
      <c r="AU773" t="e">
        <f>INDEX(TextClassificationList[],MATCH(SUNA_AGENCY_EN[[#This Row],[text_classification_arabic3]],TextClassificationList[text_classification_arabic],0),1)</f>
        <v>#N/A</v>
      </c>
      <c r="AW773" t="e">
        <f>INDEX(TextClassificationList[],MATCH(SUNA_AGENCY_EN[[#This Row],[text_classification_arabic5]],TextClassificationList[text_classification_arabic],0),1)</f>
        <v>#N/A</v>
      </c>
    </row>
    <row r="774" spans="1:49" x14ac:dyDescent="0.2">
      <c r="A774">
        <v>1.5867924182628803E+18</v>
      </c>
      <c r="B774">
        <v>1.5867924182628803E+18</v>
      </c>
      <c r="C774" t="s">
        <v>4927</v>
      </c>
      <c r="D774" s="1">
        <v>44864</v>
      </c>
      <c r="E774" s="2">
        <v>0.86768518518518523</v>
      </c>
      <c r="F774">
        <v>200</v>
      </c>
      <c r="G774">
        <v>1.4671198087391683E+18</v>
      </c>
      <c r="H774" t="s">
        <v>295</v>
      </c>
      <c r="I774" t="s">
        <v>296</v>
      </c>
      <c r="J774" t="s">
        <v>265</v>
      </c>
      <c r="K774" t="s">
        <v>4928</v>
      </c>
      <c r="L774" t="s">
        <v>272</v>
      </c>
      <c r="M774" t="s">
        <v>266</v>
      </c>
      <c r="N774" t="s">
        <v>4929</v>
      </c>
      <c r="O774" t="s">
        <v>4930</v>
      </c>
      <c r="P774">
        <v>0</v>
      </c>
      <c r="Q774">
        <v>0</v>
      </c>
      <c r="R774">
        <v>0</v>
      </c>
      <c r="S774" t="s">
        <v>266</v>
      </c>
      <c r="T774" t="s">
        <v>266</v>
      </c>
      <c r="U774" t="s">
        <v>4931</v>
      </c>
      <c r="V774" t="b">
        <v>0</v>
      </c>
      <c r="W774" t="s">
        <v>265</v>
      </c>
      <c r="X774">
        <v>1</v>
      </c>
      <c r="Y774" t="s">
        <v>4932</v>
      </c>
      <c r="Z774" t="s">
        <v>265</v>
      </c>
      <c r="AA774" t="s">
        <v>265</v>
      </c>
      <c r="AB774" t="s">
        <v>265</v>
      </c>
      <c r="AC774" t="s">
        <v>265</v>
      </c>
      <c r="AD774" t="s">
        <v>265</v>
      </c>
      <c r="AE774" t="s">
        <v>265</v>
      </c>
      <c r="AF774" t="s">
        <v>266</v>
      </c>
      <c r="AG774" t="s">
        <v>265</v>
      </c>
      <c r="AH774" t="s">
        <v>265</v>
      </c>
      <c r="AI774" t="s">
        <v>265</v>
      </c>
      <c r="AJ774" t="s">
        <v>265</v>
      </c>
      <c r="AL774" t="str">
        <f>IF(SUNA_AGENCY_EN[[#This Row],[relevancy_classification_english]]="Relevant","مناسب",IF(SUNA_AGENCY_EN[[#This Row],[relevancy_classification_english]]="Relevant","عَرَضِيّ",""))</f>
        <v/>
      </c>
      <c r="AN774" t="str">
        <f>IF(SUNA_AGENCY_EN[[#This Row],[sentiment_analysis_english]]="Negative","سلبي",IF(SUNA_AGENCY_EN[[#This Row],[sentiment_analysis_english]]="Neutral","حيادي",IF(SUNA_AGENCY_EN[[#This Row],[sentiment_analysis_english]]="Positive","إيجابي","")))</f>
        <v/>
      </c>
      <c r="AO774" t="str">
        <f>INDEX(TextClassificationList[],MATCH(SUNA_AGENCY_EN[[#This Row],[text_classification_arabic]],TextClassificationList[text_classification_arabic],0),1)</f>
        <v>Politics</v>
      </c>
      <c r="AP774" t="s">
        <v>174</v>
      </c>
      <c r="AQ774" t="e">
        <f>INDEX(TextClassificationList[],MATCH(SUNA_AGENCY_EN[[#This Row],[text_classification_arabic2]],TextClassificationList[text_classification_arabic],0),1)</f>
        <v>#N/A</v>
      </c>
      <c r="AS774" t="e">
        <f>INDEX(TextClassificationList[],MATCH(SUNA_AGENCY_EN[[#This Row],[text_classification_arabic3]],TextClassificationList[text_classification_arabic],0),1)</f>
        <v>#N/A</v>
      </c>
      <c r="AU774" t="e">
        <f>INDEX(TextClassificationList[],MATCH(SUNA_AGENCY_EN[[#This Row],[text_classification_arabic3]],TextClassificationList[text_classification_arabic],0),1)</f>
        <v>#N/A</v>
      </c>
      <c r="AW774" t="e">
        <f>INDEX(TextClassificationList[],MATCH(SUNA_AGENCY_EN[[#This Row],[text_classification_arabic5]],TextClassificationList[text_classification_arabic],0),1)</f>
        <v>#N/A</v>
      </c>
    </row>
    <row r="775" spans="1:49" x14ac:dyDescent="0.2">
      <c r="A775">
        <v>1.5867898831458509E+18</v>
      </c>
      <c r="B775">
        <v>1.5867898831458509E+18</v>
      </c>
      <c r="C775" t="s">
        <v>4933</v>
      </c>
      <c r="D775" s="1">
        <v>44864</v>
      </c>
      <c r="E775" s="2">
        <v>0.86068287037037039</v>
      </c>
      <c r="F775">
        <v>200</v>
      </c>
      <c r="G775">
        <v>1.4671198087391683E+18</v>
      </c>
      <c r="H775" t="s">
        <v>295</v>
      </c>
      <c r="I775" t="s">
        <v>296</v>
      </c>
      <c r="J775" t="s">
        <v>265</v>
      </c>
      <c r="K775" t="s">
        <v>4934</v>
      </c>
      <c r="L775" t="s">
        <v>276</v>
      </c>
      <c r="M775" t="s">
        <v>266</v>
      </c>
      <c r="N775" t="s">
        <v>4935</v>
      </c>
      <c r="O775" t="s">
        <v>4936</v>
      </c>
      <c r="P775">
        <v>0</v>
      </c>
      <c r="Q775">
        <v>0</v>
      </c>
      <c r="R775">
        <v>0</v>
      </c>
      <c r="S775" t="s">
        <v>266</v>
      </c>
      <c r="T775" t="s">
        <v>266</v>
      </c>
      <c r="U775" t="s">
        <v>4937</v>
      </c>
      <c r="V775" t="b">
        <v>0</v>
      </c>
      <c r="W775" t="s">
        <v>265</v>
      </c>
      <c r="X775">
        <v>1</v>
      </c>
      <c r="Y775" t="s">
        <v>4938</v>
      </c>
      <c r="Z775" t="s">
        <v>265</v>
      </c>
      <c r="AA775" t="s">
        <v>265</v>
      </c>
      <c r="AB775" t="s">
        <v>265</v>
      </c>
      <c r="AC775" t="s">
        <v>265</v>
      </c>
      <c r="AD775" t="s">
        <v>265</v>
      </c>
      <c r="AE775" t="s">
        <v>265</v>
      </c>
      <c r="AF775" t="s">
        <v>266</v>
      </c>
      <c r="AG775" t="s">
        <v>265</v>
      </c>
      <c r="AH775" t="s">
        <v>265</v>
      </c>
      <c r="AI775" t="s">
        <v>265</v>
      </c>
      <c r="AJ775" t="s">
        <v>265</v>
      </c>
      <c r="AL775" t="str">
        <f>IF(SUNA_AGENCY_EN[[#This Row],[relevancy_classification_english]]="Relevant","مناسب",IF(SUNA_AGENCY_EN[[#This Row],[relevancy_classification_english]]="Relevant","عَرَضِيّ",""))</f>
        <v/>
      </c>
      <c r="AN775" t="str">
        <f>IF(SUNA_AGENCY_EN[[#This Row],[sentiment_analysis_english]]="Negative","سلبي",IF(SUNA_AGENCY_EN[[#This Row],[sentiment_analysis_english]]="Neutral","حيادي",IF(SUNA_AGENCY_EN[[#This Row],[sentiment_analysis_english]]="Positive","إيجابي","")))</f>
        <v/>
      </c>
      <c r="AO775" t="str">
        <f>INDEX(TextClassificationList[],MATCH(SUNA_AGENCY_EN[[#This Row],[text_classification_arabic]],TextClassificationList[text_classification_arabic],0),1)</f>
        <v>Politics</v>
      </c>
      <c r="AP775" t="s">
        <v>174</v>
      </c>
      <c r="AQ775" t="e">
        <f>INDEX(TextClassificationList[],MATCH(SUNA_AGENCY_EN[[#This Row],[text_classification_arabic2]],TextClassificationList[text_classification_arabic],0),1)</f>
        <v>#N/A</v>
      </c>
      <c r="AS775" t="e">
        <f>INDEX(TextClassificationList[],MATCH(SUNA_AGENCY_EN[[#This Row],[text_classification_arabic3]],TextClassificationList[text_classification_arabic],0),1)</f>
        <v>#N/A</v>
      </c>
      <c r="AU775" t="e">
        <f>INDEX(TextClassificationList[],MATCH(SUNA_AGENCY_EN[[#This Row],[text_classification_arabic3]],TextClassificationList[text_classification_arabic],0),1)</f>
        <v>#N/A</v>
      </c>
      <c r="AW775" t="e">
        <f>INDEX(TextClassificationList[],MATCH(SUNA_AGENCY_EN[[#This Row],[text_classification_arabic5]],TextClassificationList[text_classification_arabic],0),1)</f>
        <v>#N/A</v>
      </c>
    </row>
    <row r="776" spans="1:49" x14ac:dyDescent="0.2">
      <c r="A776">
        <v>1.5867883691781816E+18</v>
      </c>
      <c r="B776">
        <v>1.5867883691781816E+18</v>
      </c>
      <c r="C776" t="s">
        <v>4939</v>
      </c>
      <c r="D776" s="1">
        <v>44864</v>
      </c>
      <c r="E776" s="2">
        <v>0.85650462962962959</v>
      </c>
      <c r="F776">
        <v>200</v>
      </c>
      <c r="G776">
        <v>1.4671198087391683E+18</v>
      </c>
      <c r="H776" t="s">
        <v>295</v>
      </c>
      <c r="I776" t="s">
        <v>296</v>
      </c>
      <c r="J776" t="s">
        <v>265</v>
      </c>
      <c r="K776" t="s">
        <v>4940</v>
      </c>
      <c r="L776" t="s">
        <v>272</v>
      </c>
      <c r="M776" t="s">
        <v>266</v>
      </c>
      <c r="N776" t="s">
        <v>4941</v>
      </c>
      <c r="O776" t="s">
        <v>4942</v>
      </c>
      <c r="P776">
        <v>0</v>
      </c>
      <c r="Q776">
        <v>0</v>
      </c>
      <c r="R776">
        <v>0</v>
      </c>
      <c r="S776" t="s">
        <v>266</v>
      </c>
      <c r="T776" t="s">
        <v>266</v>
      </c>
      <c r="U776" t="s">
        <v>4943</v>
      </c>
      <c r="V776" t="b">
        <v>0</v>
      </c>
      <c r="W776" t="s">
        <v>265</v>
      </c>
      <c r="X776">
        <v>1</v>
      </c>
      <c r="Y776" t="s">
        <v>4944</v>
      </c>
      <c r="Z776" t="s">
        <v>265</v>
      </c>
      <c r="AA776" t="s">
        <v>265</v>
      </c>
      <c r="AB776" t="s">
        <v>265</v>
      </c>
      <c r="AC776" t="s">
        <v>265</v>
      </c>
      <c r="AD776" t="s">
        <v>265</v>
      </c>
      <c r="AE776" t="s">
        <v>265</v>
      </c>
      <c r="AF776" t="s">
        <v>266</v>
      </c>
      <c r="AG776" t="s">
        <v>265</v>
      </c>
      <c r="AH776" t="s">
        <v>265</v>
      </c>
      <c r="AI776" t="s">
        <v>265</v>
      </c>
      <c r="AJ776" t="s">
        <v>265</v>
      </c>
      <c r="AL776" t="str">
        <f>IF(SUNA_AGENCY_EN[[#This Row],[relevancy_classification_english]]="Relevant","مناسب",IF(SUNA_AGENCY_EN[[#This Row],[relevancy_classification_english]]="Relevant","عَرَضِيّ",""))</f>
        <v/>
      </c>
      <c r="AN776" t="str">
        <f>IF(SUNA_AGENCY_EN[[#This Row],[sentiment_analysis_english]]="Negative","سلبي",IF(SUNA_AGENCY_EN[[#This Row],[sentiment_analysis_english]]="Neutral","حيادي",IF(SUNA_AGENCY_EN[[#This Row],[sentiment_analysis_english]]="Positive","إيجابي","")))</f>
        <v/>
      </c>
      <c r="AO776" t="str">
        <f>INDEX(TextClassificationList[],MATCH(SUNA_AGENCY_EN[[#This Row],[text_classification_arabic]],TextClassificationList[text_classification_arabic],0),1)</f>
        <v>Politics</v>
      </c>
      <c r="AP776" t="s">
        <v>174</v>
      </c>
      <c r="AQ776" t="e">
        <f>INDEX(TextClassificationList[],MATCH(SUNA_AGENCY_EN[[#This Row],[text_classification_arabic2]],TextClassificationList[text_classification_arabic],0),1)</f>
        <v>#N/A</v>
      </c>
      <c r="AS776" t="e">
        <f>INDEX(TextClassificationList[],MATCH(SUNA_AGENCY_EN[[#This Row],[text_classification_arabic3]],TextClassificationList[text_classification_arabic],0),1)</f>
        <v>#N/A</v>
      </c>
      <c r="AU776" t="e">
        <f>INDEX(TextClassificationList[],MATCH(SUNA_AGENCY_EN[[#This Row],[text_classification_arabic3]],TextClassificationList[text_classification_arabic],0),1)</f>
        <v>#N/A</v>
      </c>
      <c r="AW776" t="e">
        <f>INDEX(TextClassificationList[],MATCH(SUNA_AGENCY_EN[[#This Row],[text_classification_arabic5]],TextClassificationList[text_classification_arabic],0),1)</f>
        <v>#N/A</v>
      </c>
    </row>
    <row r="777" spans="1:49" x14ac:dyDescent="0.2">
      <c r="A777">
        <v>1.586781768203776E+18</v>
      </c>
      <c r="B777">
        <v>1.586781768203776E+18</v>
      </c>
      <c r="C777" t="s">
        <v>4945</v>
      </c>
      <c r="D777" s="1">
        <v>44864</v>
      </c>
      <c r="E777" s="2">
        <v>0.83829861111111115</v>
      </c>
      <c r="F777">
        <v>200</v>
      </c>
      <c r="G777">
        <v>1.4671198087391683E+18</v>
      </c>
      <c r="H777" t="s">
        <v>295</v>
      </c>
      <c r="I777" t="s">
        <v>296</v>
      </c>
      <c r="J777" t="s">
        <v>265</v>
      </c>
      <c r="K777" t="s">
        <v>4946</v>
      </c>
      <c r="L777" t="s">
        <v>287</v>
      </c>
      <c r="M777" t="s">
        <v>266</v>
      </c>
      <c r="N777" t="s">
        <v>4947</v>
      </c>
      <c r="O777" t="s">
        <v>4948</v>
      </c>
      <c r="P777">
        <v>0</v>
      </c>
      <c r="Q777">
        <v>0</v>
      </c>
      <c r="R777">
        <v>0</v>
      </c>
      <c r="S777" t="s">
        <v>266</v>
      </c>
      <c r="T777" t="s">
        <v>266</v>
      </c>
      <c r="U777" t="s">
        <v>4949</v>
      </c>
      <c r="V777" t="b">
        <v>0</v>
      </c>
      <c r="W777" t="s">
        <v>265</v>
      </c>
      <c r="X777">
        <v>1</v>
      </c>
      <c r="Y777" t="s">
        <v>4950</v>
      </c>
      <c r="Z777" t="s">
        <v>265</v>
      </c>
      <c r="AA777" t="s">
        <v>265</v>
      </c>
      <c r="AB777" t="s">
        <v>265</v>
      </c>
      <c r="AC777" t="s">
        <v>265</v>
      </c>
      <c r="AD777" t="s">
        <v>265</v>
      </c>
      <c r="AE777" t="s">
        <v>265</v>
      </c>
      <c r="AF777" t="s">
        <v>266</v>
      </c>
      <c r="AG777" t="s">
        <v>265</v>
      </c>
      <c r="AH777" t="s">
        <v>265</v>
      </c>
      <c r="AI777" t="s">
        <v>265</v>
      </c>
      <c r="AJ777" t="s">
        <v>265</v>
      </c>
      <c r="AL777" t="str">
        <f>IF(SUNA_AGENCY_EN[[#This Row],[relevancy_classification_english]]="Relevant","مناسب",IF(SUNA_AGENCY_EN[[#This Row],[relevancy_classification_english]]="Relevant","عَرَضِيّ",""))</f>
        <v/>
      </c>
      <c r="AN777" t="str">
        <f>IF(SUNA_AGENCY_EN[[#This Row],[sentiment_analysis_english]]="Negative","سلبي",IF(SUNA_AGENCY_EN[[#This Row],[sentiment_analysis_english]]="Neutral","حيادي",IF(SUNA_AGENCY_EN[[#This Row],[sentiment_analysis_english]]="Positive","إيجابي","")))</f>
        <v/>
      </c>
      <c r="AO777" t="str">
        <f>INDEX(TextClassificationList[],MATCH(SUNA_AGENCY_EN[[#This Row],[text_classification_arabic]],TextClassificationList[text_classification_arabic],0),1)</f>
        <v>Politics</v>
      </c>
      <c r="AP777" t="s">
        <v>174</v>
      </c>
      <c r="AQ777" t="e">
        <f>INDEX(TextClassificationList[],MATCH(SUNA_AGENCY_EN[[#This Row],[text_classification_arabic2]],TextClassificationList[text_classification_arabic],0),1)</f>
        <v>#N/A</v>
      </c>
      <c r="AS777" t="e">
        <f>INDEX(TextClassificationList[],MATCH(SUNA_AGENCY_EN[[#This Row],[text_classification_arabic3]],TextClassificationList[text_classification_arabic],0),1)</f>
        <v>#N/A</v>
      </c>
      <c r="AU777" t="e">
        <f>INDEX(TextClassificationList[],MATCH(SUNA_AGENCY_EN[[#This Row],[text_classification_arabic3]],TextClassificationList[text_classification_arabic],0),1)</f>
        <v>#N/A</v>
      </c>
      <c r="AW777" t="e">
        <f>INDEX(TextClassificationList[],MATCH(SUNA_AGENCY_EN[[#This Row],[text_classification_arabic5]],TextClassificationList[text_classification_arabic],0),1)</f>
        <v>#N/A</v>
      </c>
    </row>
    <row r="778" spans="1:49" x14ac:dyDescent="0.2">
      <c r="A778">
        <v>1.5856929791671009E+18</v>
      </c>
      <c r="B778">
        <v>1.5856929791671009E+18</v>
      </c>
      <c r="C778" t="s">
        <v>4951</v>
      </c>
      <c r="D778" s="1">
        <v>44861</v>
      </c>
      <c r="E778" s="2">
        <v>0.83380787037037041</v>
      </c>
      <c r="F778">
        <v>200</v>
      </c>
      <c r="G778">
        <v>1.4671198087391683E+18</v>
      </c>
      <c r="H778" t="s">
        <v>295</v>
      </c>
      <c r="I778" t="s">
        <v>296</v>
      </c>
      <c r="J778" t="s">
        <v>265</v>
      </c>
      <c r="K778" t="s">
        <v>4952</v>
      </c>
      <c r="L778" t="s">
        <v>272</v>
      </c>
      <c r="M778" t="s">
        <v>266</v>
      </c>
      <c r="N778" t="s">
        <v>4953</v>
      </c>
      <c r="O778" t="s">
        <v>4954</v>
      </c>
      <c r="P778">
        <v>0</v>
      </c>
      <c r="Q778">
        <v>0</v>
      </c>
      <c r="R778">
        <v>0</v>
      </c>
      <c r="S778" t="s">
        <v>300</v>
      </c>
      <c r="T778" t="s">
        <v>266</v>
      </c>
      <c r="U778" t="s">
        <v>4955</v>
      </c>
      <c r="V778" t="b">
        <v>0</v>
      </c>
      <c r="W778" t="s">
        <v>265</v>
      </c>
      <c r="X778">
        <v>1</v>
      </c>
      <c r="Y778" t="s">
        <v>4956</v>
      </c>
      <c r="Z778" t="s">
        <v>265</v>
      </c>
      <c r="AA778" t="s">
        <v>265</v>
      </c>
      <c r="AB778" t="s">
        <v>265</v>
      </c>
      <c r="AC778" t="s">
        <v>265</v>
      </c>
      <c r="AD778" t="s">
        <v>265</v>
      </c>
      <c r="AE778" t="s">
        <v>265</v>
      </c>
      <c r="AF778" t="s">
        <v>266</v>
      </c>
      <c r="AG778" t="s">
        <v>265</v>
      </c>
      <c r="AH778" t="s">
        <v>265</v>
      </c>
      <c r="AI778" t="s">
        <v>265</v>
      </c>
      <c r="AJ778" t="s">
        <v>265</v>
      </c>
      <c r="AL778" t="str">
        <f>IF(SUNA_AGENCY_EN[[#This Row],[relevancy_classification_english]]="Relevant","مناسب",IF(SUNA_AGENCY_EN[[#This Row],[relevancy_classification_english]]="Relevant","عَرَضِيّ",""))</f>
        <v/>
      </c>
      <c r="AN778" t="str">
        <f>IF(SUNA_AGENCY_EN[[#This Row],[sentiment_analysis_english]]="Negative","سلبي",IF(SUNA_AGENCY_EN[[#This Row],[sentiment_analysis_english]]="Neutral","حيادي",IF(SUNA_AGENCY_EN[[#This Row],[sentiment_analysis_english]]="Positive","إيجابي","")))</f>
        <v/>
      </c>
      <c r="AO778" t="str">
        <f>INDEX(TextClassificationList[],MATCH(SUNA_AGENCY_EN[[#This Row],[text_classification_arabic]],TextClassificationList[text_classification_arabic],0),1)</f>
        <v>Politics</v>
      </c>
      <c r="AP778" t="s">
        <v>174</v>
      </c>
      <c r="AQ778" t="e">
        <f>INDEX(TextClassificationList[],MATCH(SUNA_AGENCY_EN[[#This Row],[text_classification_arabic2]],TextClassificationList[text_classification_arabic],0),1)</f>
        <v>#N/A</v>
      </c>
      <c r="AS778" t="e">
        <f>INDEX(TextClassificationList[],MATCH(SUNA_AGENCY_EN[[#This Row],[text_classification_arabic3]],TextClassificationList[text_classification_arabic],0),1)</f>
        <v>#N/A</v>
      </c>
      <c r="AU778" t="e">
        <f>INDEX(TextClassificationList[],MATCH(SUNA_AGENCY_EN[[#This Row],[text_classification_arabic3]],TextClassificationList[text_classification_arabic],0),1)</f>
        <v>#N/A</v>
      </c>
      <c r="AW778" t="e">
        <f>INDEX(TextClassificationList[],MATCH(SUNA_AGENCY_EN[[#This Row],[text_classification_arabic5]],TextClassificationList[text_classification_arabic],0),1)</f>
        <v>#N/A</v>
      </c>
    </row>
    <row r="779" spans="1:49" x14ac:dyDescent="0.2">
      <c r="A779">
        <v>1.5856921393835786E+18</v>
      </c>
      <c r="B779">
        <v>1.5856921393835786E+18</v>
      </c>
      <c r="C779" t="s">
        <v>4957</v>
      </c>
      <c r="D779" s="1">
        <v>44861</v>
      </c>
      <c r="E779" s="2">
        <v>0.83149305555555553</v>
      </c>
      <c r="F779">
        <v>200</v>
      </c>
      <c r="G779">
        <v>1.4671198087391683E+18</v>
      </c>
      <c r="H779" t="s">
        <v>295</v>
      </c>
      <c r="I779" t="s">
        <v>296</v>
      </c>
      <c r="J779" t="s">
        <v>265</v>
      </c>
      <c r="K779" t="s">
        <v>4958</v>
      </c>
      <c r="L779" t="s">
        <v>272</v>
      </c>
      <c r="M779" t="s">
        <v>266</v>
      </c>
      <c r="N779" t="s">
        <v>4959</v>
      </c>
      <c r="O779" t="s">
        <v>4960</v>
      </c>
      <c r="P779">
        <v>0</v>
      </c>
      <c r="Q779">
        <v>0</v>
      </c>
      <c r="R779">
        <v>0</v>
      </c>
      <c r="S779" t="s">
        <v>300</v>
      </c>
      <c r="T779" t="s">
        <v>266</v>
      </c>
      <c r="U779" t="s">
        <v>4961</v>
      </c>
      <c r="V779" t="b">
        <v>0</v>
      </c>
      <c r="W779" t="s">
        <v>265</v>
      </c>
      <c r="X779">
        <v>1</v>
      </c>
      <c r="Y779" t="s">
        <v>4962</v>
      </c>
      <c r="Z779" t="s">
        <v>265</v>
      </c>
      <c r="AA779" t="s">
        <v>265</v>
      </c>
      <c r="AB779" t="s">
        <v>265</v>
      </c>
      <c r="AC779" t="s">
        <v>265</v>
      </c>
      <c r="AD779" t="s">
        <v>265</v>
      </c>
      <c r="AE779" t="s">
        <v>265</v>
      </c>
      <c r="AF779" t="s">
        <v>266</v>
      </c>
      <c r="AG779" t="s">
        <v>265</v>
      </c>
      <c r="AH779" t="s">
        <v>265</v>
      </c>
      <c r="AI779" t="s">
        <v>265</v>
      </c>
      <c r="AJ779" t="s">
        <v>265</v>
      </c>
      <c r="AL779" t="str">
        <f>IF(SUNA_AGENCY_EN[[#This Row],[relevancy_classification_english]]="Relevant","مناسب",IF(SUNA_AGENCY_EN[[#This Row],[relevancy_classification_english]]="Relevant","عَرَضِيّ",""))</f>
        <v/>
      </c>
      <c r="AN779" t="str">
        <f>IF(SUNA_AGENCY_EN[[#This Row],[sentiment_analysis_english]]="Negative","سلبي",IF(SUNA_AGENCY_EN[[#This Row],[sentiment_analysis_english]]="Neutral","حيادي",IF(SUNA_AGENCY_EN[[#This Row],[sentiment_analysis_english]]="Positive","إيجابي","")))</f>
        <v/>
      </c>
      <c r="AO779" t="str">
        <f>INDEX(TextClassificationList[],MATCH(SUNA_AGENCY_EN[[#This Row],[text_classification_arabic]],TextClassificationList[text_classification_arabic],0),1)</f>
        <v>Politics</v>
      </c>
      <c r="AP779" t="s">
        <v>174</v>
      </c>
      <c r="AQ779" t="e">
        <f>INDEX(TextClassificationList[],MATCH(SUNA_AGENCY_EN[[#This Row],[text_classification_arabic2]],TextClassificationList[text_classification_arabic],0),1)</f>
        <v>#N/A</v>
      </c>
      <c r="AS779" t="e">
        <f>INDEX(TextClassificationList[],MATCH(SUNA_AGENCY_EN[[#This Row],[text_classification_arabic3]],TextClassificationList[text_classification_arabic],0),1)</f>
        <v>#N/A</v>
      </c>
      <c r="AU779" t="e">
        <f>INDEX(TextClassificationList[],MATCH(SUNA_AGENCY_EN[[#This Row],[text_classification_arabic3]],TextClassificationList[text_classification_arabic],0),1)</f>
        <v>#N/A</v>
      </c>
      <c r="AW779" t="e">
        <f>INDEX(TextClassificationList[],MATCH(SUNA_AGENCY_EN[[#This Row],[text_classification_arabic5]],TextClassificationList[text_classification_arabic],0),1)</f>
        <v>#N/A</v>
      </c>
    </row>
    <row r="780" spans="1:49" x14ac:dyDescent="0.2">
      <c r="A780">
        <v>1.5856912250505667E+18</v>
      </c>
      <c r="B780">
        <v>1.5856912250505667E+18</v>
      </c>
      <c r="C780" t="s">
        <v>4963</v>
      </c>
      <c r="D780" s="1">
        <v>44861</v>
      </c>
      <c r="E780" s="2">
        <v>0.82896990740740739</v>
      </c>
      <c r="F780">
        <v>200</v>
      </c>
      <c r="G780">
        <v>1.4671198087391683E+18</v>
      </c>
      <c r="H780" t="s">
        <v>295</v>
      </c>
      <c r="I780" t="s">
        <v>296</v>
      </c>
      <c r="J780" t="s">
        <v>265</v>
      </c>
      <c r="K780" t="s">
        <v>4964</v>
      </c>
      <c r="L780" t="s">
        <v>272</v>
      </c>
      <c r="M780" t="s">
        <v>266</v>
      </c>
      <c r="N780" t="s">
        <v>4965</v>
      </c>
      <c r="O780" t="s">
        <v>4966</v>
      </c>
      <c r="P780">
        <v>0</v>
      </c>
      <c r="Q780">
        <v>0</v>
      </c>
      <c r="R780">
        <v>0</v>
      </c>
      <c r="S780" t="s">
        <v>300</v>
      </c>
      <c r="T780" t="s">
        <v>266</v>
      </c>
      <c r="U780" t="s">
        <v>4967</v>
      </c>
      <c r="V780" t="b">
        <v>0</v>
      </c>
      <c r="W780" t="s">
        <v>265</v>
      </c>
      <c r="X780">
        <v>1</v>
      </c>
      <c r="Y780" t="s">
        <v>4968</v>
      </c>
      <c r="Z780" t="s">
        <v>265</v>
      </c>
      <c r="AA780" t="s">
        <v>265</v>
      </c>
      <c r="AB780" t="s">
        <v>265</v>
      </c>
      <c r="AC780" t="s">
        <v>265</v>
      </c>
      <c r="AD780" t="s">
        <v>265</v>
      </c>
      <c r="AE780" t="s">
        <v>265</v>
      </c>
      <c r="AF780" t="s">
        <v>266</v>
      </c>
      <c r="AG780" t="s">
        <v>265</v>
      </c>
      <c r="AH780" t="s">
        <v>265</v>
      </c>
      <c r="AI780" t="s">
        <v>265</v>
      </c>
      <c r="AJ780" t="s">
        <v>265</v>
      </c>
      <c r="AL780" t="str">
        <f>IF(SUNA_AGENCY_EN[[#This Row],[relevancy_classification_english]]="Relevant","مناسب",IF(SUNA_AGENCY_EN[[#This Row],[relevancy_classification_english]]="Relevant","عَرَضِيّ",""))</f>
        <v/>
      </c>
      <c r="AN780" t="str">
        <f>IF(SUNA_AGENCY_EN[[#This Row],[sentiment_analysis_english]]="Negative","سلبي",IF(SUNA_AGENCY_EN[[#This Row],[sentiment_analysis_english]]="Neutral","حيادي",IF(SUNA_AGENCY_EN[[#This Row],[sentiment_analysis_english]]="Positive","إيجابي","")))</f>
        <v/>
      </c>
      <c r="AO780" t="str">
        <f>INDEX(TextClassificationList[],MATCH(SUNA_AGENCY_EN[[#This Row],[text_classification_arabic]],TextClassificationList[text_classification_arabic],0),1)</f>
        <v>Politics</v>
      </c>
      <c r="AP780" t="s">
        <v>174</v>
      </c>
      <c r="AQ780" t="e">
        <f>INDEX(TextClassificationList[],MATCH(SUNA_AGENCY_EN[[#This Row],[text_classification_arabic2]],TextClassificationList[text_classification_arabic],0),1)</f>
        <v>#N/A</v>
      </c>
      <c r="AS780" t="e">
        <f>INDEX(TextClassificationList[],MATCH(SUNA_AGENCY_EN[[#This Row],[text_classification_arabic3]],TextClassificationList[text_classification_arabic],0),1)</f>
        <v>#N/A</v>
      </c>
      <c r="AU780" t="e">
        <f>INDEX(TextClassificationList[],MATCH(SUNA_AGENCY_EN[[#This Row],[text_classification_arabic3]],TextClassificationList[text_classification_arabic],0),1)</f>
        <v>#N/A</v>
      </c>
      <c r="AW780" t="e">
        <f>INDEX(TextClassificationList[],MATCH(SUNA_AGENCY_EN[[#This Row],[text_classification_arabic5]],TextClassificationList[text_classification_arabic],0),1)</f>
        <v>#N/A</v>
      </c>
    </row>
    <row r="781" spans="1:49" x14ac:dyDescent="0.2">
      <c r="A781">
        <v>1.5856898280578089E+18</v>
      </c>
      <c r="B781">
        <v>1.5856898280578089E+18</v>
      </c>
      <c r="C781" t="s">
        <v>4969</v>
      </c>
      <c r="D781" s="1">
        <v>44861</v>
      </c>
      <c r="E781" s="2">
        <v>0.82511574074074079</v>
      </c>
      <c r="F781">
        <v>200</v>
      </c>
      <c r="G781">
        <v>1.4671198087391683E+18</v>
      </c>
      <c r="H781" t="s">
        <v>295</v>
      </c>
      <c r="I781" t="s">
        <v>296</v>
      </c>
      <c r="J781" t="s">
        <v>265</v>
      </c>
      <c r="K781" t="s">
        <v>4970</v>
      </c>
      <c r="L781" t="s">
        <v>272</v>
      </c>
      <c r="M781" t="s">
        <v>266</v>
      </c>
      <c r="N781" t="s">
        <v>4971</v>
      </c>
      <c r="O781" t="s">
        <v>4972</v>
      </c>
      <c r="P781">
        <v>0</v>
      </c>
      <c r="Q781">
        <v>0</v>
      </c>
      <c r="R781">
        <v>0</v>
      </c>
      <c r="S781" t="s">
        <v>300</v>
      </c>
      <c r="T781" t="s">
        <v>266</v>
      </c>
      <c r="U781" t="s">
        <v>4973</v>
      </c>
      <c r="V781" t="b">
        <v>0</v>
      </c>
      <c r="W781" t="s">
        <v>265</v>
      </c>
      <c r="X781">
        <v>1</v>
      </c>
      <c r="Y781" t="s">
        <v>4974</v>
      </c>
      <c r="Z781" t="s">
        <v>265</v>
      </c>
      <c r="AA781" t="s">
        <v>265</v>
      </c>
      <c r="AB781" t="s">
        <v>265</v>
      </c>
      <c r="AC781" t="s">
        <v>265</v>
      </c>
      <c r="AD781" t="s">
        <v>265</v>
      </c>
      <c r="AE781" t="s">
        <v>265</v>
      </c>
      <c r="AF781" t="s">
        <v>266</v>
      </c>
      <c r="AG781" t="s">
        <v>265</v>
      </c>
      <c r="AH781" t="s">
        <v>265</v>
      </c>
      <c r="AI781" t="s">
        <v>265</v>
      </c>
      <c r="AJ781" t="s">
        <v>265</v>
      </c>
      <c r="AL781" t="str">
        <f>IF(SUNA_AGENCY_EN[[#This Row],[relevancy_classification_english]]="Relevant","مناسب",IF(SUNA_AGENCY_EN[[#This Row],[relevancy_classification_english]]="Relevant","عَرَضِيّ",""))</f>
        <v/>
      </c>
      <c r="AN781" t="str">
        <f>IF(SUNA_AGENCY_EN[[#This Row],[sentiment_analysis_english]]="Negative","سلبي",IF(SUNA_AGENCY_EN[[#This Row],[sentiment_analysis_english]]="Neutral","حيادي",IF(SUNA_AGENCY_EN[[#This Row],[sentiment_analysis_english]]="Positive","إيجابي","")))</f>
        <v/>
      </c>
      <c r="AO781" t="str">
        <f>INDEX(TextClassificationList[],MATCH(SUNA_AGENCY_EN[[#This Row],[text_classification_arabic]],TextClassificationList[text_classification_arabic],0),1)</f>
        <v>Politics</v>
      </c>
      <c r="AP781" t="s">
        <v>174</v>
      </c>
      <c r="AQ781" t="e">
        <f>INDEX(TextClassificationList[],MATCH(SUNA_AGENCY_EN[[#This Row],[text_classification_arabic2]],TextClassificationList[text_classification_arabic],0),1)</f>
        <v>#N/A</v>
      </c>
      <c r="AS781" t="e">
        <f>INDEX(TextClassificationList[],MATCH(SUNA_AGENCY_EN[[#This Row],[text_classification_arabic3]],TextClassificationList[text_classification_arabic],0),1)</f>
        <v>#N/A</v>
      </c>
      <c r="AU781" t="e">
        <f>INDEX(TextClassificationList[],MATCH(SUNA_AGENCY_EN[[#This Row],[text_classification_arabic3]],TextClassificationList[text_classification_arabic],0),1)</f>
        <v>#N/A</v>
      </c>
      <c r="AW781" t="e">
        <f>INDEX(TextClassificationList[],MATCH(SUNA_AGENCY_EN[[#This Row],[text_classification_arabic5]],TextClassificationList[text_classification_arabic],0),1)</f>
        <v>#N/A</v>
      </c>
    </row>
    <row r="782" spans="1:49" x14ac:dyDescent="0.2">
      <c r="A782">
        <v>1.585688537055531E+18</v>
      </c>
      <c r="B782">
        <v>1.585688537055531E+18</v>
      </c>
      <c r="C782" t="s">
        <v>4975</v>
      </c>
      <c r="D782" s="1">
        <v>44861</v>
      </c>
      <c r="E782" s="2">
        <v>0.82155092592592593</v>
      </c>
      <c r="F782">
        <v>200</v>
      </c>
      <c r="G782">
        <v>1.4671198087391683E+18</v>
      </c>
      <c r="H782" t="s">
        <v>295</v>
      </c>
      <c r="I782" t="s">
        <v>296</v>
      </c>
      <c r="J782" t="s">
        <v>265</v>
      </c>
      <c r="K782" t="s">
        <v>4976</v>
      </c>
      <c r="L782" t="s">
        <v>272</v>
      </c>
      <c r="M782" t="s">
        <v>266</v>
      </c>
      <c r="N782" t="s">
        <v>4977</v>
      </c>
      <c r="O782" t="s">
        <v>4978</v>
      </c>
      <c r="P782">
        <v>0</v>
      </c>
      <c r="Q782">
        <v>0</v>
      </c>
      <c r="R782">
        <v>0</v>
      </c>
      <c r="S782" t="s">
        <v>300</v>
      </c>
      <c r="T782" t="s">
        <v>266</v>
      </c>
      <c r="U782" t="s">
        <v>4979</v>
      </c>
      <c r="V782" t="b">
        <v>0</v>
      </c>
      <c r="W782" t="s">
        <v>265</v>
      </c>
      <c r="X782">
        <v>1</v>
      </c>
      <c r="Y782" t="s">
        <v>4980</v>
      </c>
      <c r="Z782" t="s">
        <v>265</v>
      </c>
      <c r="AA782" t="s">
        <v>265</v>
      </c>
      <c r="AB782" t="s">
        <v>265</v>
      </c>
      <c r="AC782" t="s">
        <v>265</v>
      </c>
      <c r="AD782" t="s">
        <v>265</v>
      </c>
      <c r="AE782" t="s">
        <v>265</v>
      </c>
      <c r="AF782" t="s">
        <v>266</v>
      </c>
      <c r="AG782" t="s">
        <v>265</v>
      </c>
      <c r="AH782" t="s">
        <v>265</v>
      </c>
      <c r="AI782" t="s">
        <v>265</v>
      </c>
      <c r="AJ782" t="s">
        <v>265</v>
      </c>
      <c r="AL782" t="str">
        <f>IF(SUNA_AGENCY_EN[[#This Row],[relevancy_classification_english]]="Relevant","مناسب",IF(SUNA_AGENCY_EN[[#This Row],[relevancy_classification_english]]="Relevant","عَرَضِيّ",""))</f>
        <v/>
      </c>
      <c r="AN782" t="str">
        <f>IF(SUNA_AGENCY_EN[[#This Row],[sentiment_analysis_english]]="Negative","سلبي",IF(SUNA_AGENCY_EN[[#This Row],[sentiment_analysis_english]]="Neutral","حيادي",IF(SUNA_AGENCY_EN[[#This Row],[sentiment_analysis_english]]="Positive","إيجابي","")))</f>
        <v/>
      </c>
      <c r="AO782" t="str">
        <f>INDEX(TextClassificationList[],MATCH(SUNA_AGENCY_EN[[#This Row],[text_classification_arabic]],TextClassificationList[text_classification_arabic],0),1)</f>
        <v>Politics</v>
      </c>
      <c r="AP782" t="s">
        <v>174</v>
      </c>
      <c r="AQ782" t="e">
        <f>INDEX(TextClassificationList[],MATCH(SUNA_AGENCY_EN[[#This Row],[text_classification_arabic2]],TextClassificationList[text_classification_arabic],0),1)</f>
        <v>#N/A</v>
      </c>
      <c r="AS782" t="e">
        <f>INDEX(TextClassificationList[],MATCH(SUNA_AGENCY_EN[[#This Row],[text_classification_arabic3]],TextClassificationList[text_classification_arabic],0),1)</f>
        <v>#N/A</v>
      </c>
      <c r="AU782" t="e">
        <f>INDEX(TextClassificationList[],MATCH(SUNA_AGENCY_EN[[#This Row],[text_classification_arabic3]],TextClassificationList[text_classification_arabic],0),1)</f>
        <v>#N/A</v>
      </c>
      <c r="AW782" t="e">
        <f>INDEX(TextClassificationList[],MATCH(SUNA_AGENCY_EN[[#This Row],[text_classification_arabic5]],TextClassificationList[text_classification_arabic],0),1)</f>
        <v>#N/A</v>
      </c>
    </row>
    <row r="783" spans="1:49" hidden="1" x14ac:dyDescent="0.2">
      <c r="A783">
        <v>1.5853522054520545E+18</v>
      </c>
      <c r="B783">
        <v>1.5853522054520545E+18</v>
      </c>
      <c r="C783" t="s">
        <v>4981</v>
      </c>
      <c r="D783" s="1">
        <v>44860</v>
      </c>
      <c r="E783" s="2">
        <v>0.89344907407407403</v>
      </c>
      <c r="F783">
        <v>200</v>
      </c>
      <c r="G783">
        <v>1.4671198087391683E+18</v>
      </c>
      <c r="H783" t="s">
        <v>295</v>
      </c>
      <c r="I783" t="s">
        <v>296</v>
      </c>
      <c r="J783" t="s">
        <v>265</v>
      </c>
      <c r="K783" t="s">
        <v>4982</v>
      </c>
      <c r="L783" t="s">
        <v>272</v>
      </c>
      <c r="M783" t="s">
        <v>266</v>
      </c>
      <c r="N783" t="s">
        <v>4983</v>
      </c>
      <c r="O783" t="s">
        <v>4984</v>
      </c>
      <c r="P783">
        <v>0</v>
      </c>
      <c r="Q783">
        <v>0</v>
      </c>
      <c r="R783">
        <v>0</v>
      </c>
      <c r="S783" t="s">
        <v>300</v>
      </c>
      <c r="T783" t="s">
        <v>266</v>
      </c>
      <c r="U783" t="s">
        <v>4985</v>
      </c>
      <c r="V783" t="b">
        <v>0</v>
      </c>
      <c r="W783" t="s">
        <v>265</v>
      </c>
      <c r="X783">
        <v>1</v>
      </c>
      <c r="Y783" t="s">
        <v>4986</v>
      </c>
      <c r="Z783" t="s">
        <v>265</v>
      </c>
      <c r="AA783" t="s">
        <v>265</v>
      </c>
      <c r="AB783" t="s">
        <v>265</v>
      </c>
      <c r="AC783" t="s">
        <v>265</v>
      </c>
      <c r="AD783" t="s">
        <v>265</v>
      </c>
      <c r="AE783" t="s">
        <v>265</v>
      </c>
      <c r="AF783" t="s">
        <v>266</v>
      </c>
      <c r="AG783" t="s">
        <v>265</v>
      </c>
      <c r="AH783" t="s">
        <v>265</v>
      </c>
      <c r="AI783" t="s">
        <v>265</v>
      </c>
      <c r="AJ783" t="s">
        <v>265</v>
      </c>
      <c r="AK783" t="s">
        <v>267</v>
      </c>
      <c r="AL783" t="str">
        <f>IF(SUNA_AGENCY_EN[[#This Row],[relevancy_classification_english]]="Relevant","مناسب",IF(SUNA_AGENCY_EN[[#This Row],[relevancy_classification_english]]="Relevant","عَرَضِيّ",""))</f>
        <v>مناسب</v>
      </c>
      <c r="AM783" t="s">
        <v>269</v>
      </c>
      <c r="AN783" t="str">
        <f>IF(SUNA_AGENCY_EN[[#This Row],[sentiment_analysis_english]]="Negative","سلبي",IF(SUNA_AGENCY_EN[[#This Row],[sentiment_analysis_english]]="Neutral","حيادي",IF(SUNA_AGENCY_EN[[#This Row],[sentiment_analysis_english]]="Positive","إيجابي","")))</f>
        <v>إيجابي</v>
      </c>
      <c r="AO783" t="str">
        <f>INDEX(TextClassificationList[],MATCH(SUNA_AGENCY_EN[[#This Row],[text_classification_arabic]],TextClassificationList[text_classification_arabic],0),1)</f>
        <v>Peace and Security</v>
      </c>
      <c r="AP783" t="s">
        <v>168</v>
      </c>
      <c r="AQ783" t="e">
        <f>INDEX(TextClassificationList[],MATCH(SUNA_AGENCY_EN[[#This Row],[text_classification_arabic2]],TextClassificationList[text_classification_arabic],0),1)</f>
        <v>#N/A</v>
      </c>
      <c r="AS783" t="e">
        <f>INDEX(TextClassificationList[],MATCH(SUNA_AGENCY_EN[[#This Row],[text_classification_arabic3]],TextClassificationList[text_classification_arabic],0),1)</f>
        <v>#N/A</v>
      </c>
      <c r="AU783" t="e">
        <f>INDEX(TextClassificationList[],MATCH(SUNA_AGENCY_EN[[#This Row],[text_classification_arabic3]],TextClassificationList[text_classification_arabic],0),1)</f>
        <v>#N/A</v>
      </c>
      <c r="AW783" t="e">
        <f>INDEX(TextClassificationList[],MATCH(SUNA_AGENCY_EN[[#This Row],[text_classification_arabic5]],TextClassificationList[text_classification_arabic],0),1)</f>
        <v>#N/A</v>
      </c>
    </row>
    <row r="784" spans="1:49" x14ac:dyDescent="0.2">
      <c r="A784">
        <v>1.5853499502122271E+18</v>
      </c>
      <c r="B784">
        <v>1.5853499502122271E+18</v>
      </c>
      <c r="C784" t="s">
        <v>4987</v>
      </c>
      <c r="D784" s="1">
        <v>44860</v>
      </c>
      <c r="E784" s="2">
        <v>0.88723379629629628</v>
      </c>
      <c r="F784">
        <v>200</v>
      </c>
      <c r="G784">
        <v>1.4671198087391683E+18</v>
      </c>
      <c r="H784" t="s">
        <v>295</v>
      </c>
      <c r="I784" t="s">
        <v>296</v>
      </c>
      <c r="J784" t="s">
        <v>265</v>
      </c>
      <c r="K784" t="s">
        <v>4988</v>
      </c>
      <c r="L784" t="s">
        <v>272</v>
      </c>
      <c r="M784" t="s">
        <v>266</v>
      </c>
      <c r="N784" t="s">
        <v>4989</v>
      </c>
      <c r="O784" t="s">
        <v>4990</v>
      </c>
      <c r="P784">
        <v>0</v>
      </c>
      <c r="Q784">
        <v>0</v>
      </c>
      <c r="R784">
        <v>0</v>
      </c>
      <c r="S784" t="s">
        <v>300</v>
      </c>
      <c r="T784" t="s">
        <v>266</v>
      </c>
      <c r="U784" t="s">
        <v>4991</v>
      </c>
      <c r="V784" t="b">
        <v>0</v>
      </c>
      <c r="W784" t="s">
        <v>265</v>
      </c>
      <c r="X784">
        <v>1</v>
      </c>
      <c r="Y784" t="s">
        <v>4992</v>
      </c>
      <c r="Z784" t="s">
        <v>265</v>
      </c>
      <c r="AA784" t="s">
        <v>265</v>
      </c>
      <c r="AB784" t="s">
        <v>265</v>
      </c>
      <c r="AC784" t="s">
        <v>265</v>
      </c>
      <c r="AD784" t="s">
        <v>265</v>
      </c>
      <c r="AE784" t="s">
        <v>265</v>
      </c>
      <c r="AF784" t="s">
        <v>266</v>
      </c>
      <c r="AG784" t="s">
        <v>265</v>
      </c>
      <c r="AH784" t="s">
        <v>265</v>
      </c>
      <c r="AI784" t="s">
        <v>265</v>
      </c>
      <c r="AJ784" t="s">
        <v>265</v>
      </c>
      <c r="AL784" t="str">
        <f>IF(SUNA_AGENCY_EN[[#This Row],[relevancy_classification_english]]="Relevant","مناسب",IF(SUNA_AGENCY_EN[[#This Row],[relevancy_classification_english]]="Relevant","عَرَضِيّ",""))</f>
        <v/>
      </c>
      <c r="AN784" t="str">
        <f>IF(SUNA_AGENCY_EN[[#This Row],[sentiment_analysis_english]]="Negative","سلبي",IF(SUNA_AGENCY_EN[[#This Row],[sentiment_analysis_english]]="Neutral","حيادي",IF(SUNA_AGENCY_EN[[#This Row],[sentiment_analysis_english]]="Positive","إيجابي","")))</f>
        <v/>
      </c>
      <c r="AO784" t="str">
        <f>INDEX(TextClassificationList[],MATCH(SUNA_AGENCY_EN[[#This Row],[text_classification_arabic]],TextClassificationList[text_classification_arabic],0),1)</f>
        <v>Politics</v>
      </c>
      <c r="AP784" t="s">
        <v>174</v>
      </c>
      <c r="AQ784" t="e">
        <f>INDEX(TextClassificationList[],MATCH(SUNA_AGENCY_EN[[#This Row],[text_classification_arabic2]],TextClassificationList[text_classification_arabic],0),1)</f>
        <v>#N/A</v>
      </c>
      <c r="AS784" t="e">
        <f>INDEX(TextClassificationList[],MATCH(SUNA_AGENCY_EN[[#This Row],[text_classification_arabic3]],TextClassificationList[text_classification_arabic],0),1)</f>
        <v>#N/A</v>
      </c>
      <c r="AU784" t="e">
        <f>INDEX(TextClassificationList[],MATCH(SUNA_AGENCY_EN[[#This Row],[text_classification_arabic3]],TextClassificationList[text_classification_arabic],0),1)</f>
        <v>#N/A</v>
      </c>
      <c r="AW784" t="e">
        <f>INDEX(TextClassificationList[],MATCH(SUNA_AGENCY_EN[[#This Row],[text_classification_arabic5]],TextClassificationList[text_classification_arabic],0),1)</f>
        <v>#N/A</v>
      </c>
    </row>
    <row r="785" spans="1:49" x14ac:dyDescent="0.2">
      <c r="A785">
        <v>1.5853483352671109E+18</v>
      </c>
      <c r="B785">
        <v>1.5853483352671109E+18</v>
      </c>
      <c r="C785" t="s">
        <v>4993</v>
      </c>
      <c r="D785" s="1">
        <v>44860</v>
      </c>
      <c r="E785" s="2">
        <v>0.88277777777777777</v>
      </c>
      <c r="F785">
        <v>200</v>
      </c>
      <c r="G785">
        <v>1.4671198087391683E+18</v>
      </c>
      <c r="H785" t="s">
        <v>295</v>
      </c>
      <c r="I785" t="s">
        <v>296</v>
      </c>
      <c r="J785" t="s">
        <v>265</v>
      </c>
      <c r="K785" t="s">
        <v>4994</v>
      </c>
      <c r="L785" t="s">
        <v>272</v>
      </c>
      <c r="M785" t="s">
        <v>266</v>
      </c>
      <c r="N785" t="s">
        <v>4995</v>
      </c>
      <c r="O785" t="s">
        <v>4996</v>
      </c>
      <c r="P785">
        <v>0</v>
      </c>
      <c r="Q785">
        <v>0</v>
      </c>
      <c r="R785">
        <v>0</v>
      </c>
      <c r="S785" t="s">
        <v>300</v>
      </c>
      <c r="T785" t="s">
        <v>266</v>
      </c>
      <c r="U785" t="s">
        <v>4997</v>
      </c>
      <c r="V785" t="b">
        <v>0</v>
      </c>
      <c r="W785" t="s">
        <v>265</v>
      </c>
      <c r="X785">
        <v>1</v>
      </c>
      <c r="Y785" t="s">
        <v>4998</v>
      </c>
      <c r="Z785" t="s">
        <v>265</v>
      </c>
      <c r="AA785" t="s">
        <v>265</v>
      </c>
      <c r="AB785" t="s">
        <v>265</v>
      </c>
      <c r="AC785" t="s">
        <v>265</v>
      </c>
      <c r="AD785" t="s">
        <v>265</v>
      </c>
      <c r="AE785" t="s">
        <v>265</v>
      </c>
      <c r="AF785" t="s">
        <v>266</v>
      </c>
      <c r="AG785" t="s">
        <v>265</v>
      </c>
      <c r="AH785" t="s">
        <v>265</v>
      </c>
      <c r="AI785" t="s">
        <v>265</v>
      </c>
      <c r="AJ785" t="s">
        <v>265</v>
      </c>
      <c r="AL785" t="str">
        <f>IF(SUNA_AGENCY_EN[[#This Row],[relevancy_classification_english]]="Relevant","مناسب",IF(SUNA_AGENCY_EN[[#This Row],[relevancy_classification_english]]="Relevant","عَرَضِيّ",""))</f>
        <v/>
      </c>
      <c r="AN785" t="str">
        <f>IF(SUNA_AGENCY_EN[[#This Row],[sentiment_analysis_english]]="Negative","سلبي",IF(SUNA_AGENCY_EN[[#This Row],[sentiment_analysis_english]]="Neutral","حيادي",IF(SUNA_AGENCY_EN[[#This Row],[sentiment_analysis_english]]="Positive","إيجابي","")))</f>
        <v/>
      </c>
      <c r="AO785" t="str">
        <f>INDEX(TextClassificationList[],MATCH(SUNA_AGENCY_EN[[#This Row],[text_classification_arabic]],TextClassificationList[text_classification_arabic],0),1)</f>
        <v>Politics</v>
      </c>
      <c r="AP785" t="s">
        <v>174</v>
      </c>
      <c r="AQ785" t="e">
        <f>INDEX(TextClassificationList[],MATCH(SUNA_AGENCY_EN[[#This Row],[text_classification_arabic2]],TextClassificationList[text_classification_arabic],0),1)</f>
        <v>#N/A</v>
      </c>
      <c r="AS785" t="e">
        <f>INDEX(TextClassificationList[],MATCH(SUNA_AGENCY_EN[[#This Row],[text_classification_arabic3]],TextClassificationList[text_classification_arabic],0),1)</f>
        <v>#N/A</v>
      </c>
      <c r="AU785" t="e">
        <f>INDEX(TextClassificationList[],MATCH(SUNA_AGENCY_EN[[#This Row],[text_classification_arabic3]],TextClassificationList[text_classification_arabic],0),1)</f>
        <v>#N/A</v>
      </c>
      <c r="AW785" t="e">
        <f>INDEX(TextClassificationList[],MATCH(SUNA_AGENCY_EN[[#This Row],[text_classification_arabic5]],TextClassificationList[text_classification_arabic],0),1)</f>
        <v>#N/A</v>
      </c>
    </row>
    <row r="786" spans="1:49" x14ac:dyDescent="0.2">
      <c r="A786">
        <v>1.5853459919346115E+18</v>
      </c>
      <c r="B786">
        <v>1.5853459919346115E+18</v>
      </c>
      <c r="C786" t="s">
        <v>4999</v>
      </c>
      <c r="D786" s="1">
        <v>44860</v>
      </c>
      <c r="E786" s="2">
        <v>0.87630787037037039</v>
      </c>
      <c r="F786">
        <v>200</v>
      </c>
      <c r="G786">
        <v>1.4671198087391683E+18</v>
      </c>
      <c r="H786" t="s">
        <v>295</v>
      </c>
      <c r="I786" t="s">
        <v>296</v>
      </c>
      <c r="J786" t="s">
        <v>265</v>
      </c>
      <c r="K786" t="s">
        <v>5000</v>
      </c>
      <c r="L786" t="s">
        <v>272</v>
      </c>
      <c r="M786" t="s">
        <v>266</v>
      </c>
      <c r="N786" t="s">
        <v>5001</v>
      </c>
      <c r="O786" t="s">
        <v>5002</v>
      </c>
      <c r="P786">
        <v>0</v>
      </c>
      <c r="Q786">
        <v>0</v>
      </c>
      <c r="R786">
        <v>0</v>
      </c>
      <c r="S786" t="s">
        <v>300</v>
      </c>
      <c r="T786" t="s">
        <v>266</v>
      </c>
      <c r="U786" t="s">
        <v>5003</v>
      </c>
      <c r="V786" t="b">
        <v>0</v>
      </c>
      <c r="W786" t="s">
        <v>265</v>
      </c>
      <c r="X786">
        <v>1</v>
      </c>
      <c r="Y786" t="s">
        <v>5004</v>
      </c>
      <c r="Z786" t="s">
        <v>265</v>
      </c>
      <c r="AA786" t="s">
        <v>265</v>
      </c>
      <c r="AB786" t="s">
        <v>265</v>
      </c>
      <c r="AC786" t="s">
        <v>265</v>
      </c>
      <c r="AD786" t="s">
        <v>265</v>
      </c>
      <c r="AE786" t="s">
        <v>265</v>
      </c>
      <c r="AF786" t="s">
        <v>266</v>
      </c>
      <c r="AG786" t="s">
        <v>265</v>
      </c>
      <c r="AH786" t="s">
        <v>265</v>
      </c>
      <c r="AI786" t="s">
        <v>265</v>
      </c>
      <c r="AJ786" t="s">
        <v>265</v>
      </c>
      <c r="AL786" t="str">
        <f>IF(SUNA_AGENCY_EN[[#This Row],[relevancy_classification_english]]="Relevant","مناسب",IF(SUNA_AGENCY_EN[[#This Row],[relevancy_classification_english]]="Relevant","عَرَضِيّ",""))</f>
        <v/>
      </c>
      <c r="AN786" t="str">
        <f>IF(SUNA_AGENCY_EN[[#This Row],[sentiment_analysis_english]]="Negative","سلبي",IF(SUNA_AGENCY_EN[[#This Row],[sentiment_analysis_english]]="Neutral","حيادي",IF(SUNA_AGENCY_EN[[#This Row],[sentiment_analysis_english]]="Positive","إيجابي","")))</f>
        <v/>
      </c>
      <c r="AO786" t="str">
        <f>INDEX(TextClassificationList[],MATCH(SUNA_AGENCY_EN[[#This Row],[text_classification_arabic]],TextClassificationList[text_classification_arabic],0),1)</f>
        <v>Politics</v>
      </c>
      <c r="AP786" t="s">
        <v>174</v>
      </c>
      <c r="AQ786" t="e">
        <f>INDEX(TextClassificationList[],MATCH(SUNA_AGENCY_EN[[#This Row],[text_classification_arabic2]],TextClassificationList[text_classification_arabic],0),1)</f>
        <v>#N/A</v>
      </c>
      <c r="AS786" t="e">
        <f>INDEX(TextClassificationList[],MATCH(SUNA_AGENCY_EN[[#This Row],[text_classification_arabic3]],TextClassificationList[text_classification_arabic],0),1)</f>
        <v>#N/A</v>
      </c>
      <c r="AU786" t="e">
        <f>INDEX(TextClassificationList[],MATCH(SUNA_AGENCY_EN[[#This Row],[text_classification_arabic3]],TextClassificationList[text_classification_arabic],0),1)</f>
        <v>#N/A</v>
      </c>
      <c r="AW786" t="e">
        <f>INDEX(TextClassificationList[],MATCH(SUNA_AGENCY_EN[[#This Row],[text_classification_arabic5]],TextClassificationList[text_classification_arabic],0),1)</f>
        <v>#N/A</v>
      </c>
    </row>
    <row r="787" spans="1:49" x14ac:dyDescent="0.2">
      <c r="A787">
        <v>1.5853442312329093E+18</v>
      </c>
      <c r="B787">
        <v>1.5853442312329093E+18</v>
      </c>
      <c r="C787" t="s">
        <v>5005</v>
      </c>
      <c r="D787" s="1">
        <v>44860</v>
      </c>
      <c r="E787" s="2">
        <v>0.8714467592592593</v>
      </c>
      <c r="F787">
        <v>200</v>
      </c>
      <c r="G787">
        <v>1.4671198087391683E+18</v>
      </c>
      <c r="H787" t="s">
        <v>295</v>
      </c>
      <c r="I787" t="s">
        <v>296</v>
      </c>
      <c r="J787" t="s">
        <v>265</v>
      </c>
      <c r="K787" t="s">
        <v>5006</v>
      </c>
      <c r="L787" t="s">
        <v>272</v>
      </c>
      <c r="M787" t="s">
        <v>266</v>
      </c>
      <c r="N787" t="s">
        <v>5007</v>
      </c>
      <c r="O787" t="s">
        <v>5008</v>
      </c>
      <c r="P787">
        <v>0</v>
      </c>
      <c r="Q787">
        <v>1</v>
      </c>
      <c r="R787">
        <v>0</v>
      </c>
      <c r="S787" t="s">
        <v>300</v>
      </c>
      <c r="T787" t="s">
        <v>266</v>
      </c>
      <c r="U787" t="s">
        <v>5009</v>
      </c>
      <c r="V787" t="b">
        <v>0</v>
      </c>
      <c r="W787" t="s">
        <v>265</v>
      </c>
      <c r="X787">
        <v>1</v>
      </c>
      <c r="Y787" t="s">
        <v>5010</v>
      </c>
      <c r="Z787" t="s">
        <v>265</v>
      </c>
      <c r="AA787" t="s">
        <v>265</v>
      </c>
      <c r="AB787" t="s">
        <v>265</v>
      </c>
      <c r="AC787" t="s">
        <v>265</v>
      </c>
      <c r="AD787" t="s">
        <v>265</v>
      </c>
      <c r="AE787" t="s">
        <v>265</v>
      </c>
      <c r="AF787" t="s">
        <v>266</v>
      </c>
      <c r="AG787" t="s">
        <v>265</v>
      </c>
      <c r="AH787" t="s">
        <v>265</v>
      </c>
      <c r="AI787" t="s">
        <v>265</v>
      </c>
      <c r="AJ787" t="s">
        <v>265</v>
      </c>
      <c r="AL787" t="str">
        <f>IF(SUNA_AGENCY_EN[[#This Row],[relevancy_classification_english]]="Relevant","مناسب",IF(SUNA_AGENCY_EN[[#This Row],[relevancy_classification_english]]="Relevant","عَرَضِيّ",""))</f>
        <v/>
      </c>
      <c r="AN787" t="str">
        <f>IF(SUNA_AGENCY_EN[[#This Row],[sentiment_analysis_english]]="Negative","سلبي",IF(SUNA_AGENCY_EN[[#This Row],[sentiment_analysis_english]]="Neutral","حيادي",IF(SUNA_AGENCY_EN[[#This Row],[sentiment_analysis_english]]="Positive","إيجابي","")))</f>
        <v/>
      </c>
      <c r="AO787" t="str">
        <f>INDEX(TextClassificationList[],MATCH(SUNA_AGENCY_EN[[#This Row],[text_classification_arabic]],TextClassificationList[text_classification_arabic],0),1)</f>
        <v>Politics</v>
      </c>
      <c r="AP787" t="s">
        <v>174</v>
      </c>
      <c r="AQ787" t="e">
        <f>INDEX(TextClassificationList[],MATCH(SUNA_AGENCY_EN[[#This Row],[text_classification_arabic2]],TextClassificationList[text_classification_arabic],0),1)</f>
        <v>#N/A</v>
      </c>
      <c r="AS787" t="e">
        <f>INDEX(TextClassificationList[],MATCH(SUNA_AGENCY_EN[[#This Row],[text_classification_arabic3]],TextClassificationList[text_classification_arabic],0),1)</f>
        <v>#N/A</v>
      </c>
      <c r="AU787" t="e">
        <f>INDEX(TextClassificationList[],MATCH(SUNA_AGENCY_EN[[#This Row],[text_classification_arabic3]],TextClassificationList[text_classification_arabic],0),1)</f>
        <v>#N/A</v>
      </c>
      <c r="AW787" t="e">
        <f>INDEX(TextClassificationList[],MATCH(SUNA_AGENCY_EN[[#This Row],[text_classification_arabic5]],TextClassificationList[text_classification_arabic],0),1)</f>
        <v>#N/A</v>
      </c>
    </row>
    <row r="788" spans="1:49" x14ac:dyDescent="0.2">
      <c r="A788">
        <v>1.5853418692064379E+18</v>
      </c>
      <c r="B788">
        <v>1.5853418692064379E+18</v>
      </c>
      <c r="C788" t="s">
        <v>5011</v>
      </c>
      <c r="D788" s="1">
        <v>44860</v>
      </c>
      <c r="E788" s="2">
        <v>0.86493055555555554</v>
      </c>
      <c r="F788">
        <v>200</v>
      </c>
      <c r="G788">
        <v>1.4671198087391683E+18</v>
      </c>
      <c r="H788" t="s">
        <v>295</v>
      </c>
      <c r="I788" t="s">
        <v>296</v>
      </c>
      <c r="J788" t="s">
        <v>265</v>
      </c>
      <c r="K788" t="s">
        <v>5012</v>
      </c>
      <c r="L788" t="s">
        <v>272</v>
      </c>
      <c r="M788" t="s">
        <v>266</v>
      </c>
      <c r="N788" t="s">
        <v>5013</v>
      </c>
      <c r="O788" t="s">
        <v>5014</v>
      </c>
      <c r="P788">
        <v>0</v>
      </c>
      <c r="Q788">
        <v>0</v>
      </c>
      <c r="R788">
        <v>0</v>
      </c>
      <c r="S788" t="s">
        <v>300</v>
      </c>
      <c r="T788" t="s">
        <v>266</v>
      </c>
      <c r="U788" t="s">
        <v>5015</v>
      </c>
      <c r="V788" t="b">
        <v>0</v>
      </c>
      <c r="W788" t="s">
        <v>265</v>
      </c>
      <c r="X788">
        <v>1</v>
      </c>
      <c r="Y788" t="s">
        <v>5016</v>
      </c>
      <c r="Z788" t="s">
        <v>265</v>
      </c>
      <c r="AA788" t="s">
        <v>265</v>
      </c>
      <c r="AB788" t="s">
        <v>265</v>
      </c>
      <c r="AC788" t="s">
        <v>265</v>
      </c>
      <c r="AD788" t="s">
        <v>265</v>
      </c>
      <c r="AE788" t="s">
        <v>265</v>
      </c>
      <c r="AF788" t="s">
        <v>266</v>
      </c>
      <c r="AG788" t="s">
        <v>265</v>
      </c>
      <c r="AH788" t="s">
        <v>265</v>
      </c>
      <c r="AI788" t="s">
        <v>265</v>
      </c>
      <c r="AJ788" t="s">
        <v>265</v>
      </c>
      <c r="AL788" t="str">
        <f>IF(SUNA_AGENCY_EN[[#This Row],[relevancy_classification_english]]="Relevant","مناسب",IF(SUNA_AGENCY_EN[[#This Row],[relevancy_classification_english]]="Relevant","عَرَضِيّ",""))</f>
        <v/>
      </c>
      <c r="AN788" t="str">
        <f>IF(SUNA_AGENCY_EN[[#This Row],[sentiment_analysis_english]]="Negative","سلبي",IF(SUNA_AGENCY_EN[[#This Row],[sentiment_analysis_english]]="Neutral","حيادي",IF(SUNA_AGENCY_EN[[#This Row],[sentiment_analysis_english]]="Positive","إيجابي","")))</f>
        <v/>
      </c>
      <c r="AO788" t="str">
        <f>INDEX(TextClassificationList[],MATCH(SUNA_AGENCY_EN[[#This Row],[text_classification_arabic]],TextClassificationList[text_classification_arabic],0),1)</f>
        <v>Politics</v>
      </c>
      <c r="AP788" t="s">
        <v>174</v>
      </c>
      <c r="AQ788" t="e">
        <f>INDEX(TextClassificationList[],MATCH(SUNA_AGENCY_EN[[#This Row],[text_classification_arabic2]],TextClassificationList[text_classification_arabic],0),1)</f>
        <v>#N/A</v>
      </c>
      <c r="AS788" t="e">
        <f>INDEX(TextClassificationList[],MATCH(SUNA_AGENCY_EN[[#This Row],[text_classification_arabic3]],TextClassificationList[text_classification_arabic],0),1)</f>
        <v>#N/A</v>
      </c>
      <c r="AU788" t="e">
        <f>INDEX(TextClassificationList[],MATCH(SUNA_AGENCY_EN[[#This Row],[text_classification_arabic3]],TextClassificationList[text_classification_arabic],0),1)</f>
        <v>#N/A</v>
      </c>
      <c r="AW788" t="e">
        <f>INDEX(TextClassificationList[],MATCH(SUNA_AGENCY_EN[[#This Row],[text_classification_arabic5]],TextClassificationList[text_classification_arabic],0),1)</f>
        <v>#N/A</v>
      </c>
    </row>
    <row r="789" spans="1:49" x14ac:dyDescent="0.2">
      <c r="A789">
        <v>1.5853384088171725E+18</v>
      </c>
      <c r="B789">
        <v>1.5853384088171725E+18</v>
      </c>
      <c r="C789" t="s">
        <v>5017</v>
      </c>
      <c r="D789" s="1">
        <v>44860</v>
      </c>
      <c r="E789" s="2">
        <v>0.85538194444444449</v>
      </c>
      <c r="F789">
        <v>200</v>
      </c>
      <c r="G789">
        <v>1.4671198087391683E+18</v>
      </c>
      <c r="H789" t="s">
        <v>295</v>
      </c>
      <c r="I789" t="s">
        <v>296</v>
      </c>
      <c r="J789" t="s">
        <v>265</v>
      </c>
      <c r="K789" t="s">
        <v>5018</v>
      </c>
      <c r="L789" t="s">
        <v>276</v>
      </c>
      <c r="M789" t="s">
        <v>266</v>
      </c>
      <c r="N789" t="s">
        <v>5019</v>
      </c>
      <c r="O789" t="s">
        <v>5020</v>
      </c>
      <c r="P789">
        <v>0</v>
      </c>
      <c r="Q789">
        <v>0</v>
      </c>
      <c r="R789">
        <v>0</v>
      </c>
      <c r="S789" t="s">
        <v>300</v>
      </c>
      <c r="T789" t="s">
        <v>266</v>
      </c>
      <c r="U789" t="s">
        <v>5021</v>
      </c>
      <c r="V789" t="b">
        <v>0</v>
      </c>
      <c r="W789" t="s">
        <v>265</v>
      </c>
      <c r="X789">
        <v>1</v>
      </c>
      <c r="Y789" t="s">
        <v>5022</v>
      </c>
      <c r="Z789" t="s">
        <v>265</v>
      </c>
      <c r="AA789" t="s">
        <v>265</v>
      </c>
      <c r="AB789" t="s">
        <v>265</v>
      </c>
      <c r="AC789" t="s">
        <v>265</v>
      </c>
      <c r="AD789" t="s">
        <v>265</v>
      </c>
      <c r="AE789" t="s">
        <v>265</v>
      </c>
      <c r="AF789" t="s">
        <v>266</v>
      </c>
      <c r="AG789" t="s">
        <v>265</v>
      </c>
      <c r="AH789" t="s">
        <v>265</v>
      </c>
      <c r="AI789" t="s">
        <v>265</v>
      </c>
      <c r="AJ789" t="s">
        <v>265</v>
      </c>
      <c r="AL789" t="str">
        <f>IF(SUNA_AGENCY_EN[[#This Row],[relevancy_classification_english]]="Relevant","مناسب",IF(SUNA_AGENCY_EN[[#This Row],[relevancy_classification_english]]="Relevant","عَرَضِيّ",""))</f>
        <v/>
      </c>
      <c r="AN789" t="str">
        <f>IF(SUNA_AGENCY_EN[[#This Row],[sentiment_analysis_english]]="Negative","سلبي",IF(SUNA_AGENCY_EN[[#This Row],[sentiment_analysis_english]]="Neutral","حيادي",IF(SUNA_AGENCY_EN[[#This Row],[sentiment_analysis_english]]="Positive","إيجابي","")))</f>
        <v/>
      </c>
      <c r="AO789" t="str">
        <f>INDEX(TextClassificationList[],MATCH(SUNA_AGENCY_EN[[#This Row],[text_classification_arabic]],TextClassificationList[text_classification_arabic],0),1)</f>
        <v>Politics</v>
      </c>
      <c r="AP789" t="s">
        <v>174</v>
      </c>
      <c r="AQ789" t="e">
        <f>INDEX(TextClassificationList[],MATCH(SUNA_AGENCY_EN[[#This Row],[text_classification_arabic2]],TextClassificationList[text_classification_arabic],0),1)</f>
        <v>#N/A</v>
      </c>
      <c r="AS789" t="e">
        <f>INDEX(TextClassificationList[],MATCH(SUNA_AGENCY_EN[[#This Row],[text_classification_arabic3]],TextClassificationList[text_classification_arabic],0),1)</f>
        <v>#N/A</v>
      </c>
      <c r="AU789" t="e">
        <f>INDEX(TextClassificationList[],MATCH(SUNA_AGENCY_EN[[#This Row],[text_classification_arabic3]],TextClassificationList[text_classification_arabic],0),1)</f>
        <v>#N/A</v>
      </c>
      <c r="AW789" t="e">
        <f>INDEX(TextClassificationList[],MATCH(SUNA_AGENCY_EN[[#This Row],[text_classification_arabic5]],TextClassificationList[text_classification_arabic],0),1)</f>
        <v>#N/A</v>
      </c>
    </row>
    <row r="790" spans="1:49" x14ac:dyDescent="0.2">
      <c r="A790">
        <v>1.5846201331624428E+18</v>
      </c>
      <c r="B790">
        <v>1.5846201331624428E+18</v>
      </c>
      <c r="C790" t="s">
        <v>5023</v>
      </c>
      <c r="D790" s="1">
        <v>44858</v>
      </c>
      <c r="E790" s="2">
        <v>0.87332175925925926</v>
      </c>
      <c r="F790">
        <v>200</v>
      </c>
      <c r="G790">
        <v>1.4671198087391683E+18</v>
      </c>
      <c r="H790" t="s">
        <v>295</v>
      </c>
      <c r="I790" t="s">
        <v>296</v>
      </c>
      <c r="J790" t="s">
        <v>265</v>
      </c>
      <c r="K790" t="s">
        <v>5024</v>
      </c>
      <c r="L790" t="s">
        <v>272</v>
      </c>
      <c r="M790" t="s">
        <v>266</v>
      </c>
      <c r="N790" t="s">
        <v>5025</v>
      </c>
      <c r="O790" t="s">
        <v>5026</v>
      </c>
      <c r="P790">
        <v>0</v>
      </c>
      <c r="Q790">
        <v>0</v>
      </c>
      <c r="R790">
        <v>0</v>
      </c>
      <c r="S790" t="s">
        <v>300</v>
      </c>
      <c r="T790" t="s">
        <v>266</v>
      </c>
      <c r="U790" t="s">
        <v>5027</v>
      </c>
      <c r="V790" t="b">
        <v>0</v>
      </c>
      <c r="W790" t="s">
        <v>265</v>
      </c>
      <c r="X790">
        <v>1</v>
      </c>
      <c r="Y790" t="s">
        <v>5028</v>
      </c>
      <c r="Z790" t="s">
        <v>265</v>
      </c>
      <c r="AA790" t="s">
        <v>265</v>
      </c>
      <c r="AB790" t="s">
        <v>265</v>
      </c>
      <c r="AC790" t="s">
        <v>265</v>
      </c>
      <c r="AD790" t="s">
        <v>265</v>
      </c>
      <c r="AE790" t="s">
        <v>265</v>
      </c>
      <c r="AF790" t="s">
        <v>266</v>
      </c>
      <c r="AG790" t="s">
        <v>265</v>
      </c>
      <c r="AH790" t="s">
        <v>265</v>
      </c>
      <c r="AI790" t="s">
        <v>265</v>
      </c>
      <c r="AJ790" t="s">
        <v>265</v>
      </c>
      <c r="AL790" t="str">
        <f>IF(SUNA_AGENCY_EN[[#This Row],[relevancy_classification_english]]="Relevant","مناسب",IF(SUNA_AGENCY_EN[[#This Row],[relevancy_classification_english]]="Relevant","عَرَضِيّ",""))</f>
        <v/>
      </c>
      <c r="AN790" t="str">
        <f>IF(SUNA_AGENCY_EN[[#This Row],[sentiment_analysis_english]]="Negative","سلبي",IF(SUNA_AGENCY_EN[[#This Row],[sentiment_analysis_english]]="Neutral","حيادي",IF(SUNA_AGENCY_EN[[#This Row],[sentiment_analysis_english]]="Positive","إيجابي","")))</f>
        <v/>
      </c>
      <c r="AO790" t="str">
        <f>INDEX(TextClassificationList[],MATCH(SUNA_AGENCY_EN[[#This Row],[text_classification_arabic]],TextClassificationList[text_classification_arabic],0),1)</f>
        <v>Politics</v>
      </c>
      <c r="AP790" t="s">
        <v>174</v>
      </c>
      <c r="AQ790" t="e">
        <f>INDEX(TextClassificationList[],MATCH(SUNA_AGENCY_EN[[#This Row],[text_classification_arabic2]],TextClassificationList[text_classification_arabic],0),1)</f>
        <v>#N/A</v>
      </c>
      <c r="AS790" t="e">
        <f>INDEX(TextClassificationList[],MATCH(SUNA_AGENCY_EN[[#This Row],[text_classification_arabic3]],TextClassificationList[text_classification_arabic],0),1)</f>
        <v>#N/A</v>
      </c>
      <c r="AU790" t="e">
        <f>INDEX(TextClassificationList[],MATCH(SUNA_AGENCY_EN[[#This Row],[text_classification_arabic3]],TextClassificationList[text_classification_arabic],0),1)</f>
        <v>#N/A</v>
      </c>
      <c r="AW790" t="e">
        <f>INDEX(TextClassificationList[],MATCH(SUNA_AGENCY_EN[[#This Row],[text_classification_arabic5]],TextClassificationList[text_classification_arabic],0),1)</f>
        <v>#N/A</v>
      </c>
    </row>
    <row r="791" spans="1:49" x14ac:dyDescent="0.2">
      <c r="A791">
        <v>1.5846198910760059E+18</v>
      </c>
      <c r="B791">
        <v>1.5846198910760059E+18</v>
      </c>
      <c r="C791" t="s">
        <v>5029</v>
      </c>
      <c r="D791" s="1">
        <v>44858</v>
      </c>
      <c r="E791" s="2">
        <v>0.872650462962963</v>
      </c>
      <c r="F791">
        <v>200</v>
      </c>
      <c r="G791">
        <v>1.4671198087391683E+18</v>
      </c>
      <c r="H791" t="s">
        <v>295</v>
      </c>
      <c r="I791" t="s">
        <v>296</v>
      </c>
      <c r="J791" t="s">
        <v>265</v>
      </c>
      <c r="K791" t="s">
        <v>5030</v>
      </c>
      <c r="L791" t="s">
        <v>272</v>
      </c>
      <c r="M791" t="s">
        <v>266</v>
      </c>
      <c r="N791" t="s">
        <v>5031</v>
      </c>
      <c r="O791" t="s">
        <v>5032</v>
      </c>
      <c r="P791">
        <v>0</v>
      </c>
      <c r="Q791">
        <v>0</v>
      </c>
      <c r="R791">
        <v>0</v>
      </c>
      <c r="S791" t="s">
        <v>300</v>
      </c>
      <c r="T791" t="s">
        <v>266</v>
      </c>
      <c r="U791" t="s">
        <v>5033</v>
      </c>
      <c r="V791" t="b">
        <v>0</v>
      </c>
      <c r="W791" t="s">
        <v>265</v>
      </c>
      <c r="X791">
        <v>1</v>
      </c>
      <c r="Y791" t="s">
        <v>5034</v>
      </c>
      <c r="Z791" t="s">
        <v>265</v>
      </c>
      <c r="AA791" t="s">
        <v>265</v>
      </c>
      <c r="AB791" t="s">
        <v>265</v>
      </c>
      <c r="AC791" t="s">
        <v>265</v>
      </c>
      <c r="AD791" t="s">
        <v>265</v>
      </c>
      <c r="AE791" t="s">
        <v>265</v>
      </c>
      <c r="AF791" t="s">
        <v>266</v>
      </c>
      <c r="AG791" t="s">
        <v>265</v>
      </c>
      <c r="AH791" t="s">
        <v>265</v>
      </c>
      <c r="AI791" t="s">
        <v>265</v>
      </c>
      <c r="AJ791" t="s">
        <v>265</v>
      </c>
      <c r="AL791" t="str">
        <f>IF(SUNA_AGENCY_EN[[#This Row],[relevancy_classification_english]]="Relevant","مناسب",IF(SUNA_AGENCY_EN[[#This Row],[relevancy_classification_english]]="Relevant","عَرَضِيّ",""))</f>
        <v/>
      </c>
      <c r="AN791" t="str">
        <f>IF(SUNA_AGENCY_EN[[#This Row],[sentiment_analysis_english]]="Negative","سلبي",IF(SUNA_AGENCY_EN[[#This Row],[sentiment_analysis_english]]="Neutral","حيادي",IF(SUNA_AGENCY_EN[[#This Row],[sentiment_analysis_english]]="Positive","إيجابي","")))</f>
        <v/>
      </c>
      <c r="AO791" t="str">
        <f>INDEX(TextClassificationList[],MATCH(SUNA_AGENCY_EN[[#This Row],[text_classification_arabic]],TextClassificationList[text_classification_arabic],0),1)</f>
        <v>Politics</v>
      </c>
      <c r="AP791" t="s">
        <v>174</v>
      </c>
      <c r="AQ791" t="e">
        <f>INDEX(TextClassificationList[],MATCH(SUNA_AGENCY_EN[[#This Row],[text_classification_arabic2]],TextClassificationList[text_classification_arabic],0),1)</f>
        <v>#N/A</v>
      </c>
      <c r="AS791" t="e">
        <f>INDEX(TextClassificationList[],MATCH(SUNA_AGENCY_EN[[#This Row],[text_classification_arabic3]],TextClassificationList[text_classification_arabic],0),1)</f>
        <v>#N/A</v>
      </c>
      <c r="AU791" t="e">
        <f>INDEX(TextClassificationList[],MATCH(SUNA_AGENCY_EN[[#This Row],[text_classification_arabic3]],TextClassificationList[text_classification_arabic],0),1)</f>
        <v>#N/A</v>
      </c>
      <c r="AW791" t="e">
        <f>INDEX(TextClassificationList[],MATCH(SUNA_AGENCY_EN[[#This Row],[text_classification_arabic5]],TextClassificationList[text_classification_arabic],0),1)</f>
        <v>#N/A</v>
      </c>
    </row>
    <row r="792" spans="1:49" x14ac:dyDescent="0.2">
      <c r="A792">
        <v>1.5846196835540009E+18</v>
      </c>
      <c r="B792">
        <v>1.5846196835540009E+18</v>
      </c>
      <c r="C792" t="s">
        <v>5035</v>
      </c>
      <c r="D792" s="1">
        <v>44858</v>
      </c>
      <c r="E792" s="2">
        <v>0.87208333333333332</v>
      </c>
      <c r="F792">
        <v>200</v>
      </c>
      <c r="G792">
        <v>1.4671198087391683E+18</v>
      </c>
      <c r="H792" t="s">
        <v>295</v>
      </c>
      <c r="I792" t="s">
        <v>296</v>
      </c>
      <c r="J792" t="s">
        <v>265</v>
      </c>
      <c r="K792" t="s">
        <v>5036</v>
      </c>
      <c r="L792" t="s">
        <v>272</v>
      </c>
      <c r="M792" t="s">
        <v>266</v>
      </c>
      <c r="N792" t="s">
        <v>5037</v>
      </c>
      <c r="O792" t="s">
        <v>5038</v>
      </c>
      <c r="P792">
        <v>0</v>
      </c>
      <c r="Q792">
        <v>0</v>
      </c>
      <c r="R792">
        <v>0</v>
      </c>
      <c r="S792" t="s">
        <v>300</v>
      </c>
      <c r="T792" t="s">
        <v>266</v>
      </c>
      <c r="U792" t="s">
        <v>5039</v>
      </c>
      <c r="V792" t="b">
        <v>0</v>
      </c>
      <c r="W792" t="s">
        <v>265</v>
      </c>
      <c r="X792">
        <v>1</v>
      </c>
      <c r="Y792" t="s">
        <v>5040</v>
      </c>
      <c r="Z792" t="s">
        <v>265</v>
      </c>
      <c r="AA792" t="s">
        <v>265</v>
      </c>
      <c r="AB792" t="s">
        <v>265</v>
      </c>
      <c r="AC792" t="s">
        <v>265</v>
      </c>
      <c r="AD792" t="s">
        <v>265</v>
      </c>
      <c r="AE792" t="s">
        <v>265</v>
      </c>
      <c r="AF792" t="s">
        <v>266</v>
      </c>
      <c r="AG792" t="s">
        <v>265</v>
      </c>
      <c r="AH792" t="s">
        <v>265</v>
      </c>
      <c r="AI792" t="s">
        <v>265</v>
      </c>
      <c r="AJ792" t="s">
        <v>265</v>
      </c>
      <c r="AL792" t="str">
        <f>IF(SUNA_AGENCY_EN[[#This Row],[relevancy_classification_english]]="Relevant","مناسب",IF(SUNA_AGENCY_EN[[#This Row],[relevancy_classification_english]]="Relevant","عَرَضِيّ",""))</f>
        <v/>
      </c>
      <c r="AN792" t="str">
        <f>IF(SUNA_AGENCY_EN[[#This Row],[sentiment_analysis_english]]="Negative","سلبي",IF(SUNA_AGENCY_EN[[#This Row],[sentiment_analysis_english]]="Neutral","حيادي",IF(SUNA_AGENCY_EN[[#This Row],[sentiment_analysis_english]]="Positive","إيجابي","")))</f>
        <v/>
      </c>
      <c r="AO792" t="str">
        <f>INDEX(TextClassificationList[],MATCH(SUNA_AGENCY_EN[[#This Row],[text_classification_arabic]],TextClassificationList[text_classification_arabic],0),1)</f>
        <v>Politics</v>
      </c>
      <c r="AP792" t="s">
        <v>174</v>
      </c>
      <c r="AQ792" t="e">
        <f>INDEX(TextClassificationList[],MATCH(SUNA_AGENCY_EN[[#This Row],[text_classification_arabic2]],TextClassificationList[text_classification_arabic],0),1)</f>
        <v>#N/A</v>
      </c>
      <c r="AS792" t="e">
        <f>INDEX(TextClassificationList[],MATCH(SUNA_AGENCY_EN[[#This Row],[text_classification_arabic3]],TextClassificationList[text_classification_arabic],0),1)</f>
        <v>#N/A</v>
      </c>
      <c r="AU792" t="e">
        <f>INDEX(TextClassificationList[],MATCH(SUNA_AGENCY_EN[[#This Row],[text_classification_arabic3]],TextClassificationList[text_classification_arabic],0),1)</f>
        <v>#N/A</v>
      </c>
      <c r="AW792" t="e">
        <f>INDEX(TextClassificationList[],MATCH(SUNA_AGENCY_EN[[#This Row],[text_classification_arabic5]],TextClassificationList[text_classification_arabic],0),1)</f>
        <v>#N/A</v>
      </c>
    </row>
    <row r="793" spans="1:49" x14ac:dyDescent="0.2">
      <c r="A793">
        <v>1.5846194942403092E+18</v>
      </c>
      <c r="B793">
        <v>1.5846194942403092E+18</v>
      </c>
      <c r="C793" t="s">
        <v>5041</v>
      </c>
      <c r="D793" s="1">
        <v>44858</v>
      </c>
      <c r="E793" s="2">
        <v>0.87155092592592598</v>
      </c>
      <c r="F793">
        <v>200</v>
      </c>
      <c r="G793">
        <v>1.4671198087391683E+18</v>
      </c>
      <c r="H793" t="s">
        <v>295</v>
      </c>
      <c r="I793" t="s">
        <v>296</v>
      </c>
      <c r="J793" t="s">
        <v>265</v>
      </c>
      <c r="K793" t="s">
        <v>5042</v>
      </c>
      <c r="L793" t="s">
        <v>272</v>
      </c>
      <c r="M793" t="s">
        <v>266</v>
      </c>
      <c r="N793" t="s">
        <v>5043</v>
      </c>
      <c r="O793" t="s">
        <v>5044</v>
      </c>
      <c r="P793">
        <v>0</v>
      </c>
      <c r="Q793">
        <v>0</v>
      </c>
      <c r="R793">
        <v>0</v>
      </c>
      <c r="S793" t="s">
        <v>300</v>
      </c>
      <c r="T793" t="s">
        <v>266</v>
      </c>
      <c r="U793" t="s">
        <v>5045</v>
      </c>
      <c r="V793" t="b">
        <v>0</v>
      </c>
      <c r="W793" t="s">
        <v>265</v>
      </c>
      <c r="X793">
        <v>1</v>
      </c>
      <c r="Y793" t="s">
        <v>5046</v>
      </c>
      <c r="Z793" t="s">
        <v>265</v>
      </c>
      <c r="AA793" t="s">
        <v>265</v>
      </c>
      <c r="AB793" t="s">
        <v>265</v>
      </c>
      <c r="AC793" t="s">
        <v>265</v>
      </c>
      <c r="AD793" t="s">
        <v>265</v>
      </c>
      <c r="AE793" t="s">
        <v>265</v>
      </c>
      <c r="AF793" t="s">
        <v>266</v>
      </c>
      <c r="AG793" t="s">
        <v>265</v>
      </c>
      <c r="AH793" t="s">
        <v>265</v>
      </c>
      <c r="AI793" t="s">
        <v>265</v>
      </c>
      <c r="AJ793" t="s">
        <v>265</v>
      </c>
      <c r="AL793" t="str">
        <f>IF(SUNA_AGENCY_EN[[#This Row],[relevancy_classification_english]]="Relevant","مناسب",IF(SUNA_AGENCY_EN[[#This Row],[relevancy_classification_english]]="Relevant","عَرَضِيّ",""))</f>
        <v/>
      </c>
      <c r="AN793" t="str">
        <f>IF(SUNA_AGENCY_EN[[#This Row],[sentiment_analysis_english]]="Negative","سلبي",IF(SUNA_AGENCY_EN[[#This Row],[sentiment_analysis_english]]="Neutral","حيادي",IF(SUNA_AGENCY_EN[[#This Row],[sentiment_analysis_english]]="Positive","إيجابي","")))</f>
        <v/>
      </c>
      <c r="AO793" t="str">
        <f>INDEX(TextClassificationList[],MATCH(SUNA_AGENCY_EN[[#This Row],[text_classification_arabic]],TextClassificationList[text_classification_arabic],0),1)</f>
        <v>Politics</v>
      </c>
      <c r="AP793" t="s">
        <v>174</v>
      </c>
      <c r="AQ793" t="e">
        <f>INDEX(TextClassificationList[],MATCH(SUNA_AGENCY_EN[[#This Row],[text_classification_arabic2]],TextClassificationList[text_classification_arabic],0),1)</f>
        <v>#N/A</v>
      </c>
      <c r="AS793" t="e">
        <f>INDEX(TextClassificationList[],MATCH(SUNA_AGENCY_EN[[#This Row],[text_classification_arabic3]],TextClassificationList[text_classification_arabic],0),1)</f>
        <v>#N/A</v>
      </c>
      <c r="AU793" t="e">
        <f>INDEX(TextClassificationList[],MATCH(SUNA_AGENCY_EN[[#This Row],[text_classification_arabic3]],TextClassificationList[text_classification_arabic],0),1)</f>
        <v>#N/A</v>
      </c>
      <c r="AW793" t="e">
        <f>INDEX(TextClassificationList[],MATCH(SUNA_AGENCY_EN[[#This Row],[text_classification_arabic5]],TextClassificationList[text_classification_arabic],0),1)</f>
        <v>#N/A</v>
      </c>
    </row>
    <row r="794" spans="1:49" x14ac:dyDescent="0.2">
      <c r="A794">
        <v>1.5846193149799547E+18</v>
      </c>
      <c r="B794">
        <v>1.5846193149799547E+18</v>
      </c>
      <c r="C794" t="s">
        <v>5047</v>
      </c>
      <c r="D794" s="1">
        <v>44858</v>
      </c>
      <c r="E794" s="2">
        <v>0.87106481481481479</v>
      </c>
      <c r="F794">
        <v>200</v>
      </c>
      <c r="G794">
        <v>1.4671198087391683E+18</v>
      </c>
      <c r="H794" t="s">
        <v>295</v>
      </c>
      <c r="I794" t="s">
        <v>296</v>
      </c>
      <c r="J794" t="s">
        <v>265</v>
      </c>
      <c r="K794" t="s">
        <v>5048</v>
      </c>
      <c r="L794" t="s">
        <v>272</v>
      </c>
      <c r="M794" t="s">
        <v>266</v>
      </c>
      <c r="N794" t="s">
        <v>5049</v>
      </c>
      <c r="O794" t="s">
        <v>5050</v>
      </c>
      <c r="P794">
        <v>0</v>
      </c>
      <c r="Q794">
        <v>0</v>
      </c>
      <c r="R794">
        <v>0</v>
      </c>
      <c r="S794" t="s">
        <v>300</v>
      </c>
      <c r="T794" t="s">
        <v>266</v>
      </c>
      <c r="U794" t="s">
        <v>5051</v>
      </c>
      <c r="V794" t="b">
        <v>0</v>
      </c>
      <c r="W794" t="s">
        <v>265</v>
      </c>
      <c r="X794">
        <v>1</v>
      </c>
      <c r="Y794" t="s">
        <v>5052</v>
      </c>
      <c r="Z794" t="s">
        <v>265</v>
      </c>
      <c r="AA794" t="s">
        <v>265</v>
      </c>
      <c r="AB794" t="s">
        <v>265</v>
      </c>
      <c r="AC794" t="s">
        <v>265</v>
      </c>
      <c r="AD794" t="s">
        <v>265</v>
      </c>
      <c r="AE794" t="s">
        <v>265</v>
      </c>
      <c r="AF794" t="s">
        <v>266</v>
      </c>
      <c r="AG794" t="s">
        <v>265</v>
      </c>
      <c r="AH794" t="s">
        <v>265</v>
      </c>
      <c r="AI794" t="s">
        <v>265</v>
      </c>
      <c r="AJ794" t="s">
        <v>265</v>
      </c>
      <c r="AL794" t="str">
        <f>IF(SUNA_AGENCY_EN[[#This Row],[relevancy_classification_english]]="Relevant","مناسب",IF(SUNA_AGENCY_EN[[#This Row],[relevancy_classification_english]]="Relevant","عَرَضِيّ",""))</f>
        <v/>
      </c>
      <c r="AN794" t="str">
        <f>IF(SUNA_AGENCY_EN[[#This Row],[sentiment_analysis_english]]="Negative","سلبي",IF(SUNA_AGENCY_EN[[#This Row],[sentiment_analysis_english]]="Neutral","حيادي",IF(SUNA_AGENCY_EN[[#This Row],[sentiment_analysis_english]]="Positive","إيجابي","")))</f>
        <v/>
      </c>
      <c r="AO794" t="str">
        <f>INDEX(TextClassificationList[],MATCH(SUNA_AGENCY_EN[[#This Row],[text_classification_arabic]],TextClassificationList[text_classification_arabic],0),1)</f>
        <v>Politics</v>
      </c>
      <c r="AP794" t="s">
        <v>174</v>
      </c>
      <c r="AQ794" t="e">
        <f>INDEX(TextClassificationList[],MATCH(SUNA_AGENCY_EN[[#This Row],[text_classification_arabic2]],TextClassificationList[text_classification_arabic],0),1)</f>
        <v>#N/A</v>
      </c>
      <c r="AS794" t="e">
        <f>INDEX(TextClassificationList[],MATCH(SUNA_AGENCY_EN[[#This Row],[text_classification_arabic3]],TextClassificationList[text_classification_arabic],0),1)</f>
        <v>#N/A</v>
      </c>
      <c r="AU794" t="e">
        <f>INDEX(TextClassificationList[],MATCH(SUNA_AGENCY_EN[[#This Row],[text_classification_arabic3]],TextClassificationList[text_classification_arabic],0),1)</f>
        <v>#N/A</v>
      </c>
      <c r="AW794" t="e">
        <f>INDEX(TextClassificationList[],MATCH(SUNA_AGENCY_EN[[#This Row],[text_classification_arabic5]],TextClassificationList[text_classification_arabic],0),1)</f>
        <v>#N/A</v>
      </c>
    </row>
    <row r="795" spans="1:49" x14ac:dyDescent="0.2">
      <c r="A795">
        <v>1.5846191164337971E+18</v>
      </c>
      <c r="B795">
        <v>1.5846191164337971E+18</v>
      </c>
      <c r="C795" t="s">
        <v>5053</v>
      </c>
      <c r="D795" s="1">
        <v>44858</v>
      </c>
      <c r="E795" s="2">
        <v>0.87050925925925926</v>
      </c>
      <c r="F795">
        <v>200</v>
      </c>
      <c r="G795">
        <v>1.4671198087391683E+18</v>
      </c>
      <c r="H795" t="s">
        <v>295</v>
      </c>
      <c r="I795" t="s">
        <v>296</v>
      </c>
      <c r="J795" t="s">
        <v>265</v>
      </c>
      <c r="K795" t="s">
        <v>5054</v>
      </c>
      <c r="L795" t="s">
        <v>272</v>
      </c>
      <c r="M795" t="s">
        <v>266</v>
      </c>
      <c r="N795" t="s">
        <v>5055</v>
      </c>
      <c r="O795" t="s">
        <v>5056</v>
      </c>
      <c r="P795">
        <v>0</v>
      </c>
      <c r="Q795">
        <v>0</v>
      </c>
      <c r="R795">
        <v>0</v>
      </c>
      <c r="S795" t="s">
        <v>300</v>
      </c>
      <c r="T795" t="s">
        <v>266</v>
      </c>
      <c r="U795" t="s">
        <v>5057</v>
      </c>
      <c r="V795" t="b">
        <v>0</v>
      </c>
      <c r="W795" t="s">
        <v>265</v>
      </c>
      <c r="X795">
        <v>1</v>
      </c>
      <c r="Y795" t="s">
        <v>5058</v>
      </c>
      <c r="Z795" t="s">
        <v>265</v>
      </c>
      <c r="AA795" t="s">
        <v>265</v>
      </c>
      <c r="AB795" t="s">
        <v>265</v>
      </c>
      <c r="AC795" t="s">
        <v>265</v>
      </c>
      <c r="AD795" t="s">
        <v>265</v>
      </c>
      <c r="AE795" t="s">
        <v>265</v>
      </c>
      <c r="AF795" t="s">
        <v>266</v>
      </c>
      <c r="AG795" t="s">
        <v>265</v>
      </c>
      <c r="AH795" t="s">
        <v>265</v>
      </c>
      <c r="AI795" t="s">
        <v>265</v>
      </c>
      <c r="AJ795" t="s">
        <v>265</v>
      </c>
      <c r="AL795" t="str">
        <f>IF(SUNA_AGENCY_EN[[#This Row],[relevancy_classification_english]]="Relevant","مناسب",IF(SUNA_AGENCY_EN[[#This Row],[relevancy_classification_english]]="Relevant","عَرَضِيّ",""))</f>
        <v/>
      </c>
      <c r="AN795" t="str">
        <f>IF(SUNA_AGENCY_EN[[#This Row],[sentiment_analysis_english]]="Negative","سلبي",IF(SUNA_AGENCY_EN[[#This Row],[sentiment_analysis_english]]="Neutral","حيادي",IF(SUNA_AGENCY_EN[[#This Row],[sentiment_analysis_english]]="Positive","إيجابي","")))</f>
        <v/>
      </c>
      <c r="AO795" t="str">
        <f>INDEX(TextClassificationList[],MATCH(SUNA_AGENCY_EN[[#This Row],[text_classification_arabic]],TextClassificationList[text_classification_arabic],0),1)</f>
        <v>Politics</v>
      </c>
      <c r="AP795" t="s">
        <v>174</v>
      </c>
      <c r="AQ795" t="e">
        <f>INDEX(TextClassificationList[],MATCH(SUNA_AGENCY_EN[[#This Row],[text_classification_arabic2]],TextClassificationList[text_classification_arabic],0),1)</f>
        <v>#N/A</v>
      </c>
      <c r="AS795" t="e">
        <f>INDEX(TextClassificationList[],MATCH(SUNA_AGENCY_EN[[#This Row],[text_classification_arabic3]],TextClassificationList[text_classification_arabic],0),1)</f>
        <v>#N/A</v>
      </c>
      <c r="AU795" t="e">
        <f>INDEX(TextClassificationList[],MATCH(SUNA_AGENCY_EN[[#This Row],[text_classification_arabic3]],TextClassificationList[text_classification_arabic],0),1)</f>
        <v>#N/A</v>
      </c>
      <c r="AW795" t="e">
        <f>INDEX(TextClassificationList[],MATCH(SUNA_AGENCY_EN[[#This Row],[text_classification_arabic5]],TextClassificationList[text_classification_arabic],0),1)</f>
        <v>#N/A</v>
      </c>
    </row>
    <row r="796" spans="1:49" x14ac:dyDescent="0.2">
      <c r="A796">
        <v>1.5843191833989161E+18</v>
      </c>
      <c r="B796">
        <v>1.5843191833989161E+18</v>
      </c>
      <c r="C796" t="s">
        <v>5059</v>
      </c>
      <c r="D796" s="1">
        <v>44858</v>
      </c>
      <c r="E796" s="2">
        <v>4.2858796296296298E-2</v>
      </c>
      <c r="F796">
        <v>200</v>
      </c>
      <c r="G796">
        <v>1.4671198087391683E+18</v>
      </c>
      <c r="H796" t="s">
        <v>295</v>
      </c>
      <c r="I796" t="s">
        <v>296</v>
      </c>
      <c r="J796" t="s">
        <v>265</v>
      </c>
      <c r="K796" t="s">
        <v>5060</v>
      </c>
      <c r="L796" t="s">
        <v>272</v>
      </c>
      <c r="M796" t="s">
        <v>266</v>
      </c>
      <c r="N796" t="s">
        <v>5061</v>
      </c>
      <c r="O796" t="s">
        <v>5062</v>
      </c>
      <c r="P796">
        <v>0</v>
      </c>
      <c r="Q796">
        <v>0</v>
      </c>
      <c r="R796">
        <v>0</v>
      </c>
      <c r="S796" t="s">
        <v>300</v>
      </c>
      <c r="T796" t="s">
        <v>266</v>
      </c>
      <c r="U796" t="s">
        <v>5063</v>
      </c>
      <c r="V796" t="b">
        <v>0</v>
      </c>
      <c r="W796" t="s">
        <v>265</v>
      </c>
      <c r="X796">
        <v>1</v>
      </c>
      <c r="Y796" t="s">
        <v>5064</v>
      </c>
      <c r="Z796" t="s">
        <v>265</v>
      </c>
      <c r="AA796" t="s">
        <v>265</v>
      </c>
      <c r="AB796" t="s">
        <v>265</v>
      </c>
      <c r="AC796" t="s">
        <v>265</v>
      </c>
      <c r="AD796" t="s">
        <v>265</v>
      </c>
      <c r="AE796" t="s">
        <v>265</v>
      </c>
      <c r="AF796" t="s">
        <v>266</v>
      </c>
      <c r="AG796" t="s">
        <v>265</v>
      </c>
      <c r="AH796" t="s">
        <v>265</v>
      </c>
      <c r="AI796" t="s">
        <v>265</v>
      </c>
      <c r="AJ796" t="s">
        <v>265</v>
      </c>
      <c r="AL796" t="str">
        <f>IF(SUNA_AGENCY_EN[[#This Row],[relevancy_classification_english]]="Relevant","مناسب",IF(SUNA_AGENCY_EN[[#This Row],[relevancy_classification_english]]="Relevant","عَرَضِيّ",""))</f>
        <v/>
      </c>
      <c r="AN796" t="str">
        <f>IF(SUNA_AGENCY_EN[[#This Row],[sentiment_analysis_english]]="Negative","سلبي",IF(SUNA_AGENCY_EN[[#This Row],[sentiment_analysis_english]]="Neutral","حيادي",IF(SUNA_AGENCY_EN[[#This Row],[sentiment_analysis_english]]="Positive","إيجابي","")))</f>
        <v/>
      </c>
      <c r="AO796" t="str">
        <f>INDEX(TextClassificationList[],MATCH(SUNA_AGENCY_EN[[#This Row],[text_classification_arabic]],TextClassificationList[text_classification_arabic],0),1)</f>
        <v>Politics</v>
      </c>
      <c r="AP796" t="s">
        <v>174</v>
      </c>
      <c r="AQ796" t="e">
        <f>INDEX(TextClassificationList[],MATCH(SUNA_AGENCY_EN[[#This Row],[text_classification_arabic2]],TextClassificationList[text_classification_arabic],0),1)</f>
        <v>#N/A</v>
      </c>
      <c r="AS796" t="e">
        <f>INDEX(TextClassificationList[],MATCH(SUNA_AGENCY_EN[[#This Row],[text_classification_arabic3]],TextClassificationList[text_classification_arabic],0),1)</f>
        <v>#N/A</v>
      </c>
      <c r="AU796" t="e">
        <f>INDEX(TextClassificationList[],MATCH(SUNA_AGENCY_EN[[#This Row],[text_classification_arabic3]],TextClassificationList[text_classification_arabic],0),1)</f>
        <v>#N/A</v>
      </c>
      <c r="AW796" t="e">
        <f>INDEX(TextClassificationList[],MATCH(SUNA_AGENCY_EN[[#This Row],[text_classification_arabic5]],TextClassificationList[text_classification_arabic],0),1)</f>
        <v>#N/A</v>
      </c>
    </row>
    <row r="797" spans="1:49" x14ac:dyDescent="0.2">
      <c r="A797">
        <v>1.5843179849230705E+18</v>
      </c>
      <c r="B797">
        <v>1.5843179849230705E+18</v>
      </c>
      <c r="C797" t="s">
        <v>5065</v>
      </c>
      <c r="D797" s="1">
        <v>44858</v>
      </c>
      <c r="E797" s="2">
        <v>3.9548611111111111E-2</v>
      </c>
      <c r="F797">
        <v>200</v>
      </c>
      <c r="G797">
        <v>1.4671198087391683E+18</v>
      </c>
      <c r="H797" t="s">
        <v>295</v>
      </c>
      <c r="I797" t="s">
        <v>296</v>
      </c>
      <c r="J797" t="s">
        <v>265</v>
      </c>
      <c r="K797" t="s">
        <v>5066</v>
      </c>
      <c r="L797" t="s">
        <v>272</v>
      </c>
      <c r="M797" t="s">
        <v>266</v>
      </c>
      <c r="N797" t="s">
        <v>5067</v>
      </c>
      <c r="O797" t="s">
        <v>5068</v>
      </c>
      <c r="P797">
        <v>0</v>
      </c>
      <c r="Q797">
        <v>0</v>
      </c>
      <c r="R797">
        <v>0</v>
      </c>
      <c r="S797" t="s">
        <v>300</v>
      </c>
      <c r="T797" t="s">
        <v>266</v>
      </c>
      <c r="U797" t="s">
        <v>5069</v>
      </c>
      <c r="V797" t="b">
        <v>0</v>
      </c>
      <c r="W797" t="s">
        <v>265</v>
      </c>
      <c r="X797">
        <v>1</v>
      </c>
      <c r="Y797" t="s">
        <v>5070</v>
      </c>
      <c r="Z797" t="s">
        <v>265</v>
      </c>
      <c r="AA797" t="s">
        <v>265</v>
      </c>
      <c r="AB797" t="s">
        <v>265</v>
      </c>
      <c r="AC797" t="s">
        <v>265</v>
      </c>
      <c r="AD797" t="s">
        <v>265</v>
      </c>
      <c r="AE797" t="s">
        <v>265</v>
      </c>
      <c r="AF797" t="s">
        <v>266</v>
      </c>
      <c r="AG797" t="s">
        <v>265</v>
      </c>
      <c r="AH797" t="s">
        <v>265</v>
      </c>
      <c r="AI797" t="s">
        <v>265</v>
      </c>
      <c r="AJ797" t="s">
        <v>265</v>
      </c>
      <c r="AL797" t="str">
        <f>IF(SUNA_AGENCY_EN[[#This Row],[relevancy_classification_english]]="Relevant","مناسب",IF(SUNA_AGENCY_EN[[#This Row],[relevancy_classification_english]]="Relevant","عَرَضِيّ",""))</f>
        <v/>
      </c>
      <c r="AN797" t="str">
        <f>IF(SUNA_AGENCY_EN[[#This Row],[sentiment_analysis_english]]="Negative","سلبي",IF(SUNA_AGENCY_EN[[#This Row],[sentiment_analysis_english]]="Neutral","حيادي",IF(SUNA_AGENCY_EN[[#This Row],[sentiment_analysis_english]]="Positive","إيجابي","")))</f>
        <v/>
      </c>
      <c r="AO797" t="str">
        <f>INDEX(TextClassificationList[],MATCH(SUNA_AGENCY_EN[[#This Row],[text_classification_arabic]],TextClassificationList[text_classification_arabic],0),1)</f>
        <v>Politics</v>
      </c>
      <c r="AP797" t="s">
        <v>174</v>
      </c>
      <c r="AQ797" t="e">
        <f>INDEX(TextClassificationList[],MATCH(SUNA_AGENCY_EN[[#This Row],[text_classification_arabic2]],TextClassificationList[text_classification_arabic],0),1)</f>
        <v>#N/A</v>
      </c>
      <c r="AS797" t="e">
        <f>INDEX(TextClassificationList[],MATCH(SUNA_AGENCY_EN[[#This Row],[text_classification_arabic3]],TextClassificationList[text_classification_arabic],0),1)</f>
        <v>#N/A</v>
      </c>
      <c r="AU797" t="e">
        <f>INDEX(TextClassificationList[],MATCH(SUNA_AGENCY_EN[[#This Row],[text_classification_arabic3]],TextClassificationList[text_classification_arabic],0),1)</f>
        <v>#N/A</v>
      </c>
      <c r="AW797" t="e">
        <f>INDEX(TextClassificationList[],MATCH(SUNA_AGENCY_EN[[#This Row],[text_classification_arabic5]],TextClassificationList[text_classification_arabic],0),1)</f>
        <v>#N/A</v>
      </c>
    </row>
    <row r="798" spans="1:49" x14ac:dyDescent="0.2">
      <c r="A798">
        <v>1.584316737041748E+18</v>
      </c>
      <c r="B798">
        <v>1.584316737041748E+18</v>
      </c>
      <c r="C798" t="s">
        <v>5071</v>
      </c>
      <c r="D798" s="1">
        <v>44858</v>
      </c>
      <c r="E798" s="2">
        <v>3.6099537037037034E-2</v>
      </c>
      <c r="F798">
        <v>200</v>
      </c>
      <c r="G798">
        <v>1.4671198087391683E+18</v>
      </c>
      <c r="H798" t="s">
        <v>295</v>
      </c>
      <c r="I798" t="s">
        <v>296</v>
      </c>
      <c r="J798" t="s">
        <v>265</v>
      </c>
      <c r="K798" t="s">
        <v>5072</v>
      </c>
      <c r="L798" t="s">
        <v>287</v>
      </c>
      <c r="M798" t="s">
        <v>266</v>
      </c>
      <c r="N798" t="s">
        <v>5073</v>
      </c>
      <c r="O798" t="s">
        <v>5074</v>
      </c>
      <c r="P798">
        <v>0</v>
      </c>
      <c r="Q798">
        <v>0</v>
      </c>
      <c r="R798">
        <v>0</v>
      </c>
      <c r="S798" t="s">
        <v>300</v>
      </c>
      <c r="T798" t="s">
        <v>266</v>
      </c>
      <c r="U798" t="s">
        <v>5075</v>
      </c>
      <c r="V798" t="b">
        <v>0</v>
      </c>
      <c r="W798" t="s">
        <v>265</v>
      </c>
      <c r="X798">
        <v>1</v>
      </c>
      <c r="Y798" t="s">
        <v>5076</v>
      </c>
      <c r="Z798" t="s">
        <v>265</v>
      </c>
      <c r="AA798" t="s">
        <v>265</v>
      </c>
      <c r="AB798" t="s">
        <v>265</v>
      </c>
      <c r="AC798" t="s">
        <v>265</v>
      </c>
      <c r="AD798" t="s">
        <v>265</v>
      </c>
      <c r="AE798" t="s">
        <v>265</v>
      </c>
      <c r="AF798" t="s">
        <v>266</v>
      </c>
      <c r="AG798" t="s">
        <v>265</v>
      </c>
      <c r="AH798" t="s">
        <v>265</v>
      </c>
      <c r="AI798" t="s">
        <v>265</v>
      </c>
      <c r="AJ798" t="s">
        <v>265</v>
      </c>
      <c r="AL798" t="str">
        <f>IF(SUNA_AGENCY_EN[[#This Row],[relevancy_classification_english]]="Relevant","مناسب",IF(SUNA_AGENCY_EN[[#This Row],[relevancy_classification_english]]="Relevant","عَرَضِيّ",""))</f>
        <v/>
      </c>
      <c r="AN798" t="str">
        <f>IF(SUNA_AGENCY_EN[[#This Row],[sentiment_analysis_english]]="Negative","سلبي",IF(SUNA_AGENCY_EN[[#This Row],[sentiment_analysis_english]]="Neutral","حيادي",IF(SUNA_AGENCY_EN[[#This Row],[sentiment_analysis_english]]="Positive","إيجابي","")))</f>
        <v/>
      </c>
      <c r="AO798" t="str">
        <f>INDEX(TextClassificationList[],MATCH(SUNA_AGENCY_EN[[#This Row],[text_classification_arabic]],TextClassificationList[text_classification_arabic],0),1)</f>
        <v>Politics</v>
      </c>
      <c r="AP798" t="s">
        <v>174</v>
      </c>
      <c r="AQ798" t="e">
        <f>INDEX(TextClassificationList[],MATCH(SUNA_AGENCY_EN[[#This Row],[text_classification_arabic2]],TextClassificationList[text_classification_arabic],0),1)</f>
        <v>#N/A</v>
      </c>
      <c r="AS798" t="e">
        <f>INDEX(TextClassificationList[],MATCH(SUNA_AGENCY_EN[[#This Row],[text_classification_arabic3]],TextClassificationList[text_classification_arabic],0),1)</f>
        <v>#N/A</v>
      </c>
      <c r="AU798" t="e">
        <f>INDEX(TextClassificationList[],MATCH(SUNA_AGENCY_EN[[#This Row],[text_classification_arabic3]],TextClassificationList[text_classification_arabic],0),1)</f>
        <v>#N/A</v>
      </c>
      <c r="AW798" t="e">
        <f>INDEX(TextClassificationList[],MATCH(SUNA_AGENCY_EN[[#This Row],[text_classification_arabic5]],TextClassificationList[text_classification_arabic],0),1)</f>
        <v>#N/A</v>
      </c>
    </row>
    <row r="799" spans="1:49" x14ac:dyDescent="0.2">
      <c r="A799">
        <v>1.5843155947650007E+18</v>
      </c>
      <c r="B799">
        <v>1.5843155947650007E+18</v>
      </c>
      <c r="C799" t="s">
        <v>5077</v>
      </c>
      <c r="D799" s="1">
        <v>44858</v>
      </c>
      <c r="E799" s="2">
        <v>3.2951388888888891E-2</v>
      </c>
      <c r="F799">
        <v>200</v>
      </c>
      <c r="G799">
        <v>1.4671198087391683E+18</v>
      </c>
      <c r="H799" t="s">
        <v>295</v>
      </c>
      <c r="I799" t="s">
        <v>296</v>
      </c>
      <c r="J799" t="s">
        <v>265</v>
      </c>
      <c r="K799" t="s">
        <v>5078</v>
      </c>
      <c r="L799" t="s">
        <v>287</v>
      </c>
      <c r="M799" t="s">
        <v>266</v>
      </c>
      <c r="N799" t="s">
        <v>5079</v>
      </c>
      <c r="O799" t="s">
        <v>5080</v>
      </c>
      <c r="P799">
        <v>0</v>
      </c>
      <c r="Q799">
        <v>0</v>
      </c>
      <c r="R799">
        <v>0</v>
      </c>
      <c r="S799" t="s">
        <v>300</v>
      </c>
      <c r="T799" t="s">
        <v>266</v>
      </c>
      <c r="U799" t="s">
        <v>5081</v>
      </c>
      <c r="V799" t="b">
        <v>0</v>
      </c>
      <c r="W799" t="s">
        <v>265</v>
      </c>
      <c r="X799">
        <v>1</v>
      </c>
      <c r="Y799" t="s">
        <v>5082</v>
      </c>
      <c r="Z799" t="s">
        <v>265</v>
      </c>
      <c r="AA799" t="s">
        <v>265</v>
      </c>
      <c r="AB799" t="s">
        <v>265</v>
      </c>
      <c r="AC799" t="s">
        <v>265</v>
      </c>
      <c r="AD799" t="s">
        <v>265</v>
      </c>
      <c r="AE799" t="s">
        <v>265</v>
      </c>
      <c r="AF799" t="s">
        <v>266</v>
      </c>
      <c r="AG799" t="s">
        <v>265</v>
      </c>
      <c r="AH799" t="s">
        <v>265</v>
      </c>
      <c r="AI799" t="s">
        <v>265</v>
      </c>
      <c r="AJ799" t="s">
        <v>265</v>
      </c>
      <c r="AL799" t="str">
        <f>IF(SUNA_AGENCY_EN[[#This Row],[relevancy_classification_english]]="Relevant","مناسب",IF(SUNA_AGENCY_EN[[#This Row],[relevancy_classification_english]]="Relevant","عَرَضِيّ",""))</f>
        <v/>
      </c>
      <c r="AN799" t="str">
        <f>IF(SUNA_AGENCY_EN[[#This Row],[sentiment_analysis_english]]="Negative","سلبي",IF(SUNA_AGENCY_EN[[#This Row],[sentiment_analysis_english]]="Neutral","حيادي",IF(SUNA_AGENCY_EN[[#This Row],[sentiment_analysis_english]]="Positive","إيجابي","")))</f>
        <v/>
      </c>
      <c r="AO799" t="str">
        <f>INDEX(TextClassificationList[],MATCH(SUNA_AGENCY_EN[[#This Row],[text_classification_arabic]],TextClassificationList[text_classification_arabic],0),1)</f>
        <v>Politics</v>
      </c>
      <c r="AP799" t="s">
        <v>174</v>
      </c>
      <c r="AQ799" t="e">
        <f>INDEX(TextClassificationList[],MATCH(SUNA_AGENCY_EN[[#This Row],[text_classification_arabic2]],TextClassificationList[text_classification_arabic],0),1)</f>
        <v>#N/A</v>
      </c>
      <c r="AS799" t="e">
        <f>INDEX(TextClassificationList[],MATCH(SUNA_AGENCY_EN[[#This Row],[text_classification_arabic3]],TextClassificationList[text_classification_arabic],0),1)</f>
        <v>#N/A</v>
      </c>
      <c r="AU799" t="e">
        <f>INDEX(TextClassificationList[],MATCH(SUNA_AGENCY_EN[[#This Row],[text_classification_arabic3]],TextClassificationList[text_classification_arabic],0),1)</f>
        <v>#N/A</v>
      </c>
      <c r="AW799" t="e">
        <f>INDEX(TextClassificationList[],MATCH(SUNA_AGENCY_EN[[#This Row],[text_classification_arabic5]],TextClassificationList[text_classification_arabic],0),1)</f>
        <v>#N/A</v>
      </c>
    </row>
    <row r="800" spans="1:49" x14ac:dyDescent="0.2">
      <c r="A800">
        <v>1.5842872663561544E+18</v>
      </c>
      <c r="B800">
        <v>1.5842872663561544E+18</v>
      </c>
      <c r="C800" t="s">
        <v>5083</v>
      </c>
      <c r="D800" s="1">
        <v>44857</v>
      </c>
      <c r="E800" s="2">
        <v>0.95478009259259256</v>
      </c>
      <c r="F800">
        <v>200</v>
      </c>
      <c r="G800">
        <v>1.4671198087391683E+18</v>
      </c>
      <c r="H800" t="s">
        <v>295</v>
      </c>
      <c r="I800" t="s">
        <v>296</v>
      </c>
      <c r="J800" t="s">
        <v>265</v>
      </c>
      <c r="K800" t="s">
        <v>5084</v>
      </c>
      <c r="L800" t="s">
        <v>272</v>
      </c>
      <c r="M800" t="s">
        <v>266</v>
      </c>
      <c r="N800" t="s">
        <v>5085</v>
      </c>
      <c r="O800" t="s">
        <v>5086</v>
      </c>
      <c r="P800">
        <v>0</v>
      </c>
      <c r="Q800">
        <v>0</v>
      </c>
      <c r="R800">
        <v>0</v>
      </c>
      <c r="S800" t="s">
        <v>300</v>
      </c>
      <c r="T800" t="s">
        <v>266</v>
      </c>
      <c r="U800" t="s">
        <v>5087</v>
      </c>
      <c r="V800" t="b">
        <v>0</v>
      </c>
      <c r="W800" t="s">
        <v>265</v>
      </c>
      <c r="X800">
        <v>1</v>
      </c>
      <c r="Y800" t="s">
        <v>5088</v>
      </c>
      <c r="Z800" t="s">
        <v>265</v>
      </c>
      <c r="AA800" t="s">
        <v>265</v>
      </c>
      <c r="AB800" t="s">
        <v>265</v>
      </c>
      <c r="AC800" t="s">
        <v>265</v>
      </c>
      <c r="AD800" t="s">
        <v>265</v>
      </c>
      <c r="AE800" t="s">
        <v>265</v>
      </c>
      <c r="AF800" t="s">
        <v>266</v>
      </c>
      <c r="AG800" t="s">
        <v>265</v>
      </c>
      <c r="AH800" t="s">
        <v>265</v>
      </c>
      <c r="AI800" t="s">
        <v>265</v>
      </c>
      <c r="AJ800" t="s">
        <v>265</v>
      </c>
      <c r="AL800" t="str">
        <f>IF(SUNA_AGENCY_EN[[#This Row],[relevancy_classification_english]]="Relevant","مناسب",IF(SUNA_AGENCY_EN[[#This Row],[relevancy_classification_english]]="Relevant","عَرَضِيّ",""))</f>
        <v/>
      </c>
      <c r="AN800" t="str">
        <f>IF(SUNA_AGENCY_EN[[#This Row],[sentiment_analysis_english]]="Negative","سلبي",IF(SUNA_AGENCY_EN[[#This Row],[sentiment_analysis_english]]="Neutral","حيادي",IF(SUNA_AGENCY_EN[[#This Row],[sentiment_analysis_english]]="Positive","إيجابي","")))</f>
        <v/>
      </c>
      <c r="AO800" t="str">
        <f>INDEX(TextClassificationList[],MATCH(SUNA_AGENCY_EN[[#This Row],[text_classification_arabic]],TextClassificationList[text_classification_arabic],0),1)</f>
        <v>Politics</v>
      </c>
      <c r="AP800" t="s">
        <v>174</v>
      </c>
      <c r="AQ800" t="e">
        <f>INDEX(TextClassificationList[],MATCH(SUNA_AGENCY_EN[[#This Row],[text_classification_arabic2]],TextClassificationList[text_classification_arabic],0),1)</f>
        <v>#N/A</v>
      </c>
      <c r="AS800" t="e">
        <f>INDEX(TextClassificationList[],MATCH(SUNA_AGENCY_EN[[#This Row],[text_classification_arabic3]],TextClassificationList[text_classification_arabic],0),1)</f>
        <v>#N/A</v>
      </c>
      <c r="AU800" t="e">
        <f>INDEX(TextClassificationList[],MATCH(SUNA_AGENCY_EN[[#This Row],[text_classification_arabic3]],TextClassificationList[text_classification_arabic],0),1)</f>
        <v>#N/A</v>
      </c>
      <c r="AW800" t="e">
        <f>INDEX(TextClassificationList[],MATCH(SUNA_AGENCY_EN[[#This Row],[text_classification_arabic5]],TextClassificationList[text_classification_arabic],0),1)</f>
        <v>#N/A</v>
      </c>
    </row>
    <row r="801" spans="1:49" x14ac:dyDescent="0.2">
      <c r="A801">
        <v>1.5842861350768026E+18</v>
      </c>
      <c r="B801">
        <v>1.5842861350768026E+18</v>
      </c>
      <c r="C801" t="s">
        <v>5089</v>
      </c>
      <c r="D801" s="1">
        <v>44857</v>
      </c>
      <c r="E801" s="2">
        <v>0.95165509259259262</v>
      </c>
      <c r="F801">
        <v>200</v>
      </c>
      <c r="G801">
        <v>1.4671198087391683E+18</v>
      </c>
      <c r="H801" t="s">
        <v>295</v>
      </c>
      <c r="I801" t="s">
        <v>296</v>
      </c>
      <c r="J801" t="s">
        <v>265</v>
      </c>
      <c r="K801" t="s">
        <v>5090</v>
      </c>
      <c r="L801" t="s">
        <v>272</v>
      </c>
      <c r="M801" t="s">
        <v>266</v>
      </c>
      <c r="N801" t="s">
        <v>5091</v>
      </c>
      <c r="O801" t="s">
        <v>5092</v>
      </c>
      <c r="P801">
        <v>0</v>
      </c>
      <c r="Q801">
        <v>1</v>
      </c>
      <c r="R801">
        <v>0</v>
      </c>
      <c r="S801" t="s">
        <v>300</v>
      </c>
      <c r="T801" t="s">
        <v>266</v>
      </c>
      <c r="U801" t="s">
        <v>5093</v>
      </c>
      <c r="V801" t="b">
        <v>0</v>
      </c>
      <c r="W801" t="s">
        <v>265</v>
      </c>
      <c r="X801">
        <v>1</v>
      </c>
      <c r="Y801" t="s">
        <v>5094</v>
      </c>
      <c r="Z801" t="s">
        <v>265</v>
      </c>
      <c r="AA801" t="s">
        <v>265</v>
      </c>
      <c r="AB801" t="s">
        <v>265</v>
      </c>
      <c r="AC801" t="s">
        <v>265</v>
      </c>
      <c r="AD801" t="s">
        <v>265</v>
      </c>
      <c r="AE801" t="s">
        <v>265</v>
      </c>
      <c r="AF801" t="s">
        <v>266</v>
      </c>
      <c r="AG801" t="s">
        <v>265</v>
      </c>
      <c r="AH801" t="s">
        <v>265</v>
      </c>
      <c r="AI801" t="s">
        <v>265</v>
      </c>
      <c r="AJ801" t="s">
        <v>265</v>
      </c>
      <c r="AL801" t="str">
        <f>IF(SUNA_AGENCY_EN[[#This Row],[relevancy_classification_english]]="Relevant","مناسب",IF(SUNA_AGENCY_EN[[#This Row],[relevancy_classification_english]]="Relevant","عَرَضِيّ",""))</f>
        <v/>
      </c>
      <c r="AN801" t="str">
        <f>IF(SUNA_AGENCY_EN[[#This Row],[sentiment_analysis_english]]="Negative","سلبي",IF(SUNA_AGENCY_EN[[#This Row],[sentiment_analysis_english]]="Neutral","حيادي",IF(SUNA_AGENCY_EN[[#This Row],[sentiment_analysis_english]]="Positive","إيجابي","")))</f>
        <v/>
      </c>
      <c r="AO801" t="str">
        <f>INDEX(TextClassificationList[],MATCH(SUNA_AGENCY_EN[[#This Row],[text_classification_arabic]],TextClassificationList[text_classification_arabic],0),1)</f>
        <v>Politics</v>
      </c>
      <c r="AP801" t="s">
        <v>174</v>
      </c>
      <c r="AQ801" t="e">
        <f>INDEX(TextClassificationList[],MATCH(SUNA_AGENCY_EN[[#This Row],[text_classification_arabic2]],TextClassificationList[text_classification_arabic],0),1)</f>
        <v>#N/A</v>
      </c>
      <c r="AS801" t="e">
        <f>INDEX(TextClassificationList[],MATCH(SUNA_AGENCY_EN[[#This Row],[text_classification_arabic3]],TextClassificationList[text_classification_arabic],0),1)</f>
        <v>#N/A</v>
      </c>
      <c r="AU801" t="e">
        <f>INDEX(TextClassificationList[],MATCH(SUNA_AGENCY_EN[[#This Row],[text_classification_arabic3]],TextClassificationList[text_classification_arabic],0),1)</f>
        <v>#N/A</v>
      </c>
      <c r="AW801" t="e">
        <f>INDEX(TextClassificationList[],MATCH(SUNA_AGENCY_EN[[#This Row],[text_classification_arabic5]],TextClassificationList[text_classification_arabic],0),1)</f>
        <v>#N/A</v>
      </c>
    </row>
    <row r="802" spans="1:49" x14ac:dyDescent="0.2">
      <c r="A802">
        <v>1.5842859923781714E+18</v>
      </c>
      <c r="B802">
        <v>1.5842859923781714E+18</v>
      </c>
      <c r="C802" t="s">
        <v>5095</v>
      </c>
      <c r="D802" s="1">
        <v>44857</v>
      </c>
      <c r="E802" s="2">
        <v>0.95126157407407408</v>
      </c>
      <c r="F802">
        <v>200</v>
      </c>
      <c r="G802">
        <v>1.4671198087391683E+18</v>
      </c>
      <c r="H802" t="s">
        <v>295</v>
      </c>
      <c r="I802" t="s">
        <v>296</v>
      </c>
      <c r="J802" t="s">
        <v>265</v>
      </c>
      <c r="K802" t="s">
        <v>5096</v>
      </c>
      <c r="L802" t="s">
        <v>272</v>
      </c>
      <c r="M802" t="s">
        <v>266</v>
      </c>
      <c r="N802" t="s">
        <v>5097</v>
      </c>
      <c r="O802" t="s">
        <v>5098</v>
      </c>
      <c r="P802">
        <v>0</v>
      </c>
      <c r="Q802">
        <v>0</v>
      </c>
      <c r="R802">
        <v>0</v>
      </c>
      <c r="S802" t="s">
        <v>300</v>
      </c>
      <c r="T802" t="s">
        <v>266</v>
      </c>
      <c r="U802" t="s">
        <v>5099</v>
      </c>
      <c r="V802" t="b">
        <v>0</v>
      </c>
      <c r="W802" t="s">
        <v>265</v>
      </c>
      <c r="X802">
        <v>1</v>
      </c>
      <c r="Y802" t="s">
        <v>5100</v>
      </c>
      <c r="Z802" t="s">
        <v>265</v>
      </c>
      <c r="AA802" t="s">
        <v>265</v>
      </c>
      <c r="AB802" t="s">
        <v>265</v>
      </c>
      <c r="AC802" t="s">
        <v>265</v>
      </c>
      <c r="AD802" t="s">
        <v>265</v>
      </c>
      <c r="AE802" t="s">
        <v>265</v>
      </c>
      <c r="AF802" t="s">
        <v>266</v>
      </c>
      <c r="AG802" t="s">
        <v>265</v>
      </c>
      <c r="AH802" t="s">
        <v>265</v>
      </c>
      <c r="AI802" t="s">
        <v>265</v>
      </c>
      <c r="AJ802" t="s">
        <v>265</v>
      </c>
      <c r="AL802" t="str">
        <f>IF(SUNA_AGENCY_EN[[#This Row],[relevancy_classification_english]]="Relevant","مناسب",IF(SUNA_AGENCY_EN[[#This Row],[relevancy_classification_english]]="Relevant","عَرَضِيّ",""))</f>
        <v/>
      </c>
      <c r="AN802" t="str">
        <f>IF(SUNA_AGENCY_EN[[#This Row],[sentiment_analysis_english]]="Negative","سلبي",IF(SUNA_AGENCY_EN[[#This Row],[sentiment_analysis_english]]="Neutral","حيادي",IF(SUNA_AGENCY_EN[[#This Row],[sentiment_analysis_english]]="Positive","إيجابي","")))</f>
        <v/>
      </c>
      <c r="AO802" t="str">
        <f>INDEX(TextClassificationList[],MATCH(SUNA_AGENCY_EN[[#This Row],[text_classification_arabic]],TextClassificationList[text_classification_arabic],0),1)</f>
        <v>Politics</v>
      </c>
      <c r="AP802" t="s">
        <v>174</v>
      </c>
      <c r="AQ802" t="e">
        <f>INDEX(TextClassificationList[],MATCH(SUNA_AGENCY_EN[[#This Row],[text_classification_arabic2]],TextClassificationList[text_classification_arabic],0),1)</f>
        <v>#N/A</v>
      </c>
      <c r="AS802" t="e">
        <f>INDEX(TextClassificationList[],MATCH(SUNA_AGENCY_EN[[#This Row],[text_classification_arabic3]],TextClassificationList[text_classification_arabic],0),1)</f>
        <v>#N/A</v>
      </c>
      <c r="AU802" t="e">
        <f>INDEX(TextClassificationList[],MATCH(SUNA_AGENCY_EN[[#This Row],[text_classification_arabic3]],TextClassificationList[text_classification_arabic],0),1)</f>
        <v>#N/A</v>
      </c>
      <c r="AW802" t="e">
        <f>INDEX(TextClassificationList[],MATCH(SUNA_AGENCY_EN[[#This Row],[text_classification_arabic5]],TextClassificationList[text_classification_arabic],0),1)</f>
        <v>#N/A</v>
      </c>
    </row>
    <row r="803" spans="1:49" x14ac:dyDescent="0.2">
      <c r="A803">
        <v>1.5839294030334239E+18</v>
      </c>
      <c r="B803">
        <v>1.5839294030334239E+18</v>
      </c>
      <c r="C803" t="s">
        <v>5101</v>
      </c>
      <c r="D803" s="1">
        <v>44856</v>
      </c>
      <c r="E803" s="2">
        <v>0.96726851851851847</v>
      </c>
      <c r="F803">
        <v>200</v>
      </c>
      <c r="G803">
        <v>1.4671198087391683E+18</v>
      </c>
      <c r="H803" t="s">
        <v>295</v>
      </c>
      <c r="I803" t="s">
        <v>296</v>
      </c>
      <c r="J803" t="s">
        <v>265</v>
      </c>
      <c r="K803" t="s">
        <v>5102</v>
      </c>
      <c r="L803" t="s">
        <v>272</v>
      </c>
      <c r="M803" t="s">
        <v>266</v>
      </c>
      <c r="N803" t="s">
        <v>5103</v>
      </c>
      <c r="O803" t="s">
        <v>5104</v>
      </c>
      <c r="P803">
        <v>0</v>
      </c>
      <c r="Q803">
        <v>0</v>
      </c>
      <c r="R803">
        <v>0</v>
      </c>
      <c r="S803" t="s">
        <v>300</v>
      </c>
      <c r="T803" t="s">
        <v>266</v>
      </c>
      <c r="U803" t="s">
        <v>5105</v>
      </c>
      <c r="V803" t="b">
        <v>0</v>
      </c>
      <c r="W803" t="s">
        <v>265</v>
      </c>
      <c r="X803">
        <v>1</v>
      </c>
      <c r="Y803" t="s">
        <v>5106</v>
      </c>
      <c r="Z803" t="s">
        <v>265</v>
      </c>
      <c r="AA803" t="s">
        <v>265</v>
      </c>
      <c r="AB803" t="s">
        <v>265</v>
      </c>
      <c r="AC803" t="s">
        <v>265</v>
      </c>
      <c r="AD803" t="s">
        <v>265</v>
      </c>
      <c r="AE803" t="s">
        <v>265</v>
      </c>
      <c r="AF803" t="s">
        <v>266</v>
      </c>
      <c r="AG803" t="s">
        <v>265</v>
      </c>
      <c r="AH803" t="s">
        <v>265</v>
      </c>
      <c r="AI803" t="s">
        <v>265</v>
      </c>
      <c r="AJ803" t="s">
        <v>265</v>
      </c>
      <c r="AL803" t="str">
        <f>IF(SUNA_AGENCY_EN[[#This Row],[relevancy_classification_english]]="Relevant","مناسب",IF(SUNA_AGENCY_EN[[#This Row],[relevancy_classification_english]]="Relevant","عَرَضِيّ",""))</f>
        <v/>
      </c>
      <c r="AN803" t="str">
        <f>IF(SUNA_AGENCY_EN[[#This Row],[sentiment_analysis_english]]="Negative","سلبي",IF(SUNA_AGENCY_EN[[#This Row],[sentiment_analysis_english]]="Neutral","حيادي",IF(SUNA_AGENCY_EN[[#This Row],[sentiment_analysis_english]]="Positive","إيجابي","")))</f>
        <v/>
      </c>
      <c r="AO803" t="str">
        <f>INDEX(TextClassificationList[],MATCH(SUNA_AGENCY_EN[[#This Row],[text_classification_arabic]],TextClassificationList[text_classification_arabic],0),1)</f>
        <v>Politics</v>
      </c>
      <c r="AP803" t="s">
        <v>174</v>
      </c>
      <c r="AQ803" t="e">
        <f>INDEX(TextClassificationList[],MATCH(SUNA_AGENCY_EN[[#This Row],[text_classification_arabic2]],TextClassificationList[text_classification_arabic],0),1)</f>
        <v>#N/A</v>
      </c>
      <c r="AS803" t="e">
        <f>INDEX(TextClassificationList[],MATCH(SUNA_AGENCY_EN[[#This Row],[text_classification_arabic3]],TextClassificationList[text_classification_arabic],0),1)</f>
        <v>#N/A</v>
      </c>
      <c r="AU803" t="e">
        <f>INDEX(TextClassificationList[],MATCH(SUNA_AGENCY_EN[[#This Row],[text_classification_arabic3]],TextClassificationList[text_classification_arabic],0),1)</f>
        <v>#N/A</v>
      </c>
      <c r="AW803" t="e">
        <f>INDEX(TextClassificationList[],MATCH(SUNA_AGENCY_EN[[#This Row],[text_classification_arabic5]],TextClassificationList[text_classification_arabic],0),1)</f>
        <v>#N/A</v>
      </c>
    </row>
    <row r="804" spans="1:49" x14ac:dyDescent="0.2">
      <c r="A804">
        <v>1.5839284697542164E+18</v>
      </c>
      <c r="B804">
        <v>1.5839284697542164E+18</v>
      </c>
      <c r="C804" t="s">
        <v>5107</v>
      </c>
      <c r="D804" s="1">
        <v>44856</v>
      </c>
      <c r="E804" s="2">
        <v>0.96468750000000003</v>
      </c>
      <c r="F804">
        <v>200</v>
      </c>
      <c r="G804">
        <v>1.4671198087391683E+18</v>
      </c>
      <c r="H804" t="s">
        <v>295</v>
      </c>
      <c r="I804" t="s">
        <v>296</v>
      </c>
      <c r="J804" t="s">
        <v>265</v>
      </c>
      <c r="K804" t="s">
        <v>5108</v>
      </c>
      <c r="L804" t="s">
        <v>272</v>
      </c>
      <c r="M804" t="s">
        <v>266</v>
      </c>
      <c r="N804" t="s">
        <v>5109</v>
      </c>
      <c r="O804" t="s">
        <v>5110</v>
      </c>
      <c r="P804">
        <v>0</v>
      </c>
      <c r="Q804">
        <v>1</v>
      </c>
      <c r="R804">
        <v>0</v>
      </c>
      <c r="S804" t="s">
        <v>300</v>
      </c>
      <c r="T804" t="s">
        <v>266</v>
      </c>
      <c r="U804" t="s">
        <v>5111</v>
      </c>
      <c r="V804" t="b">
        <v>0</v>
      </c>
      <c r="W804" t="s">
        <v>265</v>
      </c>
      <c r="X804">
        <v>1</v>
      </c>
      <c r="Y804" t="s">
        <v>5112</v>
      </c>
      <c r="Z804" t="s">
        <v>265</v>
      </c>
      <c r="AA804" t="s">
        <v>265</v>
      </c>
      <c r="AB804" t="s">
        <v>265</v>
      </c>
      <c r="AC804" t="s">
        <v>265</v>
      </c>
      <c r="AD804" t="s">
        <v>265</v>
      </c>
      <c r="AE804" t="s">
        <v>265</v>
      </c>
      <c r="AF804" t="s">
        <v>266</v>
      </c>
      <c r="AG804" t="s">
        <v>265</v>
      </c>
      <c r="AH804" t="s">
        <v>265</v>
      </c>
      <c r="AI804" t="s">
        <v>265</v>
      </c>
      <c r="AJ804" t="s">
        <v>265</v>
      </c>
      <c r="AL804" t="str">
        <f>IF(SUNA_AGENCY_EN[[#This Row],[relevancy_classification_english]]="Relevant","مناسب",IF(SUNA_AGENCY_EN[[#This Row],[relevancy_classification_english]]="Relevant","عَرَضِيّ",""))</f>
        <v/>
      </c>
      <c r="AN804" t="str">
        <f>IF(SUNA_AGENCY_EN[[#This Row],[sentiment_analysis_english]]="Negative","سلبي",IF(SUNA_AGENCY_EN[[#This Row],[sentiment_analysis_english]]="Neutral","حيادي",IF(SUNA_AGENCY_EN[[#This Row],[sentiment_analysis_english]]="Positive","إيجابي","")))</f>
        <v/>
      </c>
      <c r="AO804" t="str">
        <f>INDEX(TextClassificationList[],MATCH(SUNA_AGENCY_EN[[#This Row],[text_classification_arabic]],TextClassificationList[text_classification_arabic],0),1)</f>
        <v>Politics</v>
      </c>
      <c r="AP804" t="s">
        <v>174</v>
      </c>
      <c r="AQ804" t="e">
        <f>INDEX(TextClassificationList[],MATCH(SUNA_AGENCY_EN[[#This Row],[text_classification_arabic2]],TextClassificationList[text_classification_arabic],0),1)</f>
        <v>#N/A</v>
      </c>
      <c r="AS804" t="e">
        <f>INDEX(TextClassificationList[],MATCH(SUNA_AGENCY_EN[[#This Row],[text_classification_arabic3]],TextClassificationList[text_classification_arabic],0),1)</f>
        <v>#N/A</v>
      </c>
      <c r="AU804" t="e">
        <f>INDEX(TextClassificationList[],MATCH(SUNA_AGENCY_EN[[#This Row],[text_classification_arabic3]],TextClassificationList[text_classification_arabic],0),1)</f>
        <v>#N/A</v>
      </c>
      <c r="AW804" t="e">
        <f>INDEX(TextClassificationList[],MATCH(SUNA_AGENCY_EN[[#This Row],[text_classification_arabic5]],TextClassificationList[text_classification_arabic],0),1)</f>
        <v>#N/A</v>
      </c>
    </row>
    <row r="805" spans="1:49" x14ac:dyDescent="0.2">
      <c r="A805">
        <v>1.5839283539373138E+18</v>
      </c>
      <c r="B805">
        <v>1.5839283539373138E+18</v>
      </c>
      <c r="C805" t="s">
        <v>5113</v>
      </c>
      <c r="D805" s="1">
        <v>44856</v>
      </c>
      <c r="E805" s="2">
        <v>0.96437499999999998</v>
      </c>
      <c r="F805">
        <v>200</v>
      </c>
      <c r="G805">
        <v>1.4671198087391683E+18</v>
      </c>
      <c r="H805" t="s">
        <v>295</v>
      </c>
      <c r="I805" t="s">
        <v>296</v>
      </c>
      <c r="J805" t="s">
        <v>265</v>
      </c>
      <c r="K805" t="s">
        <v>5114</v>
      </c>
      <c r="L805" t="s">
        <v>272</v>
      </c>
      <c r="M805" t="s">
        <v>266</v>
      </c>
      <c r="N805" t="s">
        <v>5109</v>
      </c>
      <c r="O805" t="s">
        <v>5110</v>
      </c>
      <c r="P805">
        <v>0</v>
      </c>
      <c r="Q805">
        <v>1</v>
      </c>
      <c r="R805">
        <v>0</v>
      </c>
      <c r="S805" t="s">
        <v>300</v>
      </c>
      <c r="T805" t="s">
        <v>266</v>
      </c>
      <c r="U805" t="s">
        <v>5115</v>
      </c>
      <c r="V805" t="b">
        <v>0</v>
      </c>
      <c r="W805" t="s">
        <v>265</v>
      </c>
      <c r="X805">
        <v>1</v>
      </c>
      <c r="Y805" t="s">
        <v>5112</v>
      </c>
      <c r="Z805" t="s">
        <v>265</v>
      </c>
      <c r="AA805" t="s">
        <v>265</v>
      </c>
      <c r="AB805" t="s">
        <v>265</v>
      </c>
      <c r="AC805" t="s">
        <v>265</v>
      </c>
      <c r="AD805" t="s">
        <v>265</v>
      </c>
      <c r="AE805" t="s">
        <v>265</v>
      </c>
      <c r="AF805" t="s">
        <v>266</v>
      </c>
      <c r="AG805" t="s">
        <v>265</v>
      </c>
      <c r="AH805" t="s">
        <v>265</v>
      </c>
      <c r="AI805" t="s">
        <v>265</v>
      </c>
      <c r="AJ805" t="s">
        <v>265</v>
      </c>
      <c r="AL805" t="str">
        <f>IF(SUNA_AGENCY_EN[[#This Row],[relevancy_classification_english]]="Relevant","مناسب",IF(SUNA_AGENCY_EN[[#This Row],[relevancy_classification_english]]="Relevant","عَرَضِيّ",""))</f>
        <v/>
      </c>
      <c r="AN805" t="str">
        <f>IF(SUNA_AGENCY_EN[[#This Row],[sentiment_analysis_english]]="Negative","سلبي",IF(SUNA_AGENCY_EN[[#This Row],[sentiment_analysis_english]]="Neutral","حيادي",IF(SUNA_AGENCY_EN[[#This Row],[sentiment_analysis_english]]="Positive","إيجابي","")))</f>
        <v/>
      </c>
      <c r="AO805" t="str">
        <f>INDEX(TextClassificationList[],MATCH(SUNA_AGENCY_EN[[#This Row],[text_classification_arabic]],TextClassificationList[text_classification_arabic],0),1)</f>
        <v>Politics</v>
      </c>
      <c r="AP805" t="s">
        <v>174</v>
      </c>
      <c r="AQ805" t="e">
        <f>INDEX(TextClassificationList[],MATCH(SUNA_AGENCY_EN[[#This Row],[text_classification_arabic2]],TextClassificationList[text_classification_arabic],0),1)</f>
        <v>#N/A</v>
      </c>
      <c r="AS805" t="e">
        <f>INDEX(TextClassificationList[],MATCH(SUNA_AGENCY_EN[[#This Row],[text_classification_arabic3]],TextClassificationList[text_classification_arabic],0),1)</f>
        <v>#N/A</v>
      </c>
      <c r="AU805" t="e">
        <f>INDEX(TextClassificationList[],MATCH(SUNA_AGENCY_EN[[#This Row],[text_classification_arabic3]],TextClassificationList[text_classification_arabic],0),1)</f>
        <v>#N/A</v>
      </c>
      <c r="AW805" t="e">
        <f>INDEX(TextClassificationList[],MATCH(SUNA_AGENCY_EN[[#This Row],[text_classification_arabic5]],TextClassificationList[text_classification_arabic],0),1)</f>
        <v>#N/A</v>
      </c>
    </row>
    <row r="806" spans="1:49" x14ac:dyDescent="0.2">
      <c r="A806">
        <v>1.5839268612302438E+18</v>
      </c>
      <c r="B806">
        <v>1.5839268612302438E+18</v>
      </c>
      <c r="C806" t="s">
        <v>5116</v>
      </c>
      <c r="D806" s="1">
        <v>44856</v>
      </c>
      <c r="E806" s="2">
        <v>0.9602546296296296</v>
      </c>
      <c r="F806">
        <v>200</v>
      </c>
      <c r="G806">
        <v>1.4671198087391683E+18</v>
      </c>
      <c r="H806" t="s">
        <v>295</v>
      </c>
      <c r="I806" t="s">
        <v>296</v>
      </c>
      <c r="J806" t="s">
        <v>265</v>
      </c>
      <c r="K806" t="s">
        <v>5117</v>
      </c>
      <c r="L806" t="s">
        <v>272</v>
      </c>
      <c r="M806" t="s">
        <v>266</v>
      </c>
      <c r="N806" t="s">
        <v>5118</v>
      </c>
      <c r="O806" t="s">
        <v>5119</v>
      </c>
      <c r="P806">
        <v>0</v>
      </c>
      <c r="Q806">
        <v>0</v>
      </c>
      <c r="R806">
        <v>0</v>
      </c>
      <c r="S806" t="s">
        <v>300</v>
      </c>
      <c r="T806" t="s">
        <v>266</v>
      </c>
      <c r="U806" t="s">
        <v>5120</v>
      </c>
      <c r="V806" t="b">
        <v>0</v>
      </c>
      <c r="W806" t="s">
        <v>265</v>
      </c>
      <c r="X806">
        <v>1</v>
      </c>
      <c r="Y806" t="s">
        <v>5121</v>
      </c>
      <c r="Z806" t="s">
        <v>265</v>
      </c>
      <c r="AA806" t="s">
        <v>265</v>
      </c>
      <c r="AB806" t="s">
        <v>265</v>
      </c>
      <c r="AC806" t="s">
        <v>265</v>
      </c>
      <c r="AD806" t="s">
        <v>265</v>
      </c>
      <c r="AE806" t="s">
        <v>265</v>
      </c>
      <c r="AF806" t="s">
        <v>266</v>
      </c>
      <c r="AG806" t="s">
        <v>265</v>
      </c>
      <c r="AH806" t="s">
        <v>265</v>
      </c>
      <c r="AI806" t="s">
        <v>265</v>
      </c>
      <c r="AJ806" t="s">
        <v>265</v>
      </c>
      <c r="AL806" t="str">
        <f>IF(SUNA_AGENCY_EN[[#This Row],[relevancy_classification_english]]="Relevant","مناسب",IF(SUNA_AGENCY_EN[[#This Row],[relevancy_classification_english]]="Relevant","عَرَضِيّ",""))</f>
        <v/>
      </c>
      <c r="AN806" t="str">
        <f>IF(SUNA_AGENCY_EN[[#This Row],[sentiment_analysis_english]]="Negative","سلبي",IF(SUNA_AGENCY_EN[[#This Row],[sentiment_analysis_english]]="Neutral","حيادي",IF(SUNA_AGENCY_EN[[#This Row],[sentiment_analysis_english]]="Positive","إيجابي","")))</f>
        <v/>
      </c>
      <c r="AO806" t="str">
        <f>INDEX(TextClassificationList[],MATCH(SUNA_AGENCY_EN[[#This Row],[text_classification_arabic]],TextClassificationList[text_classification_arabic],0),1)</f>
        <v>Politics</v>
      </c>
      <c r="AP806" t="s">
        <v>174</v>
      </c>
      <c r="AQ806" t="e">
        <f>INDEX(TextClassificationList[],MATCH(SUNA_AGENCY_EN[[#This Row],[text_classification_arabic2]],TextClassificationList[text_classification_arabic],0),1)</f>
        <v>#N/A</v>
      </c>
      <c r="AS806" t="e">
        <f>INDEX(TextClassificationList[],MATCH(SUNA_AGENCY_EN[[#This Row],[text_classification_arabic3]],TextClassificationList[text_classification_arabic],0),1)</f>
        <v>#N/A</v>
      </c>
      <c r="AU806" t="e">
        <f>INDEX(TextClassificationList[],MATCH(SUNA_AGENCY_EN[[#This Row],[text_classification_arabic3]],TextClassificationList[text_classification_arabic],0),1)</f>
        <v>#N/A</v>
      </c>
      <c r="AW806" t="e">
        <f>INDEX(TextClassificationList[],MATCH(SUNA_AGENCY_EN[[#This Row],[text_classification_arabic5]],TextClassificationList[text_classification_arabic],0),1)</f>
        <v>#N/A</v>
      </c>
    </row>
    <row r="807" spans="1:49" x14ac:dyDescent="0.2">
      <c r="A807">
        <v>1.5839261275416453E+18</v>
      </c>
      <c r="B807">
        <v>1.5839261275416453E+18</v>
      </c>
      <c r="C807" t="s">
        <v>5122</v>
      </c>
      <c r="D807" s="1">
        <v>44856</v>
      </c>
      <c r="E807" s="2">
        <v>0.95822916666666669</v>
      </c>
      <c r="F807">
        <v>200</v>
      </c>
      <c r="G807">
        <v>1.4671198087391683E+18</v>
      </c>
      <c r="H807" t="s">
        <v>295</v>
      </c>
      <c r="I807" t="s">
        <v>296</v>
      </c>
      <c r="J807" t="s">
        <v>265</v>
      </c>
      <c r="K807" t="s">
        <v>5123</v>
      </c>
      <c r="L807" t="s">
        <v>284</v>
      </c>
      <c r="M807" t="s">
        <v>266</v>
      </c>
      <c r="N807" t="s">
        <v>5124</v>
      </c>
      <c r="O807" t="s">
        <v>5125</v>
      </c>
      <c r="P807">
        <v>0</v>
      </c>
      <c r="Q807">
        <v>0</v>
      </c>
      <c r="R807">
        <v>0</v>
      </c>
      <c r="S807" t="s">
        <v>300</v>
      </c>
      <c r="T807" t="s">
        <v>266</v>
      </c>
      <c r="U807" t="s">
        <v>5126</v>
      </c>
      <c r="V807" t="b">
        <v>0</v>
      </c>
      <c r="W807" t="s">
        <v>265</v>
      </c>
      <c r="X807">
        <v>1</v>
      </c>
      <c r="Y807" t="s">
        <v>5127</v>
      </c>
      <c r="Z807" t="s">
        <v>265</v>
      </c>
      <c r="AA807" t="s">
        <v>265</v>
      </c>
      <c r="AB807" t="s">
        <v>265</v>
      </c>
      <c r="AC807" t="s">
        <v>265</v>
      </c>
      <c r="AD807" t="s">
        <v>265</v>
      </c>
      <c r="AE807" t="s">
        <v>265</v>
      </c>
      <c r="AF807" t="s">
        <v>266</v>
      </c>
      <c r="AG807" t="s">
        <v>265</v>
      </c>
      <c r="AH807" t="s">
        <v>265</v>
      </c>
      <c r="AI807" t="s">
        <v>265</v>
      </c>
      <c r="AJ807" t="s">
        <v>265</v>
      </c>
      <c r="AL807" t="str">
        <f>IF(SUNA_AGENCY_EN[[#This Row],[relevancy_classification_english]]="Relevant","مناسب",IF(SUNA_AGENCY_EN[[#This Row],[relevancy_classification_english]]="Relevant","عَرَضِيّ",""))</f>
        <v/>
      </c>
      <c r="AN807" t="str">
        <f>IF(SUNA_AGENCY_EN[[#This Row],[sentiment_analysis_english]]="Negative","سلبي",IF(SUNA_AGENCY_EN[[#This Row],[sentiment_analysis_english]]="Neutral","حيادي",IF(SUNA_AGENCY_EN[[#This Row],[sentiment_analysis_english]]="Positive","إيجابي","")))</f>
        <v/>
      </c>
      <c r="AO807" t="str">
        <f>INDEX(TextClassificationList[],MATCH(SUNA_AGENCY_EN[[#This Row],[text_classification_arabic]],TextClassificationList[text_classification_arabic],0),1)</f>
        <v>Politics</v>
      </c>
      <c r="AP807" t="s">
        <v>174</v>
      </c>
      <c r="AQ807" t="e">
        <f>INDEX(TextClassificationList[],MATCH(SUNA_AGENCY_EN[[#This Row],[text_classification_arabic2]],TextClassificationList[text_classification_arabic],0),1)</f>
        <v>#N/A</v>
      </c>
      <c r="AS807" t="e">
        <f>INDEX(TextClassificationList[],MATCH(SUNA_AGENCY_EN[[#This Row],[text_classification_arabic3]],TextClassificationList[text_classification_arabic],0),1)</f>
        <v>#N/A</v>
      </c>
      <c r="AU807" t="e">
        <f>INDEX(TextClassificationList[],MATCH(SUNA_AGENCY_EN[[#This Row],[text_classification_arabic3]],TextClassificationList[text_classification_arabic],0),1)</f>
        <v>#N/A</v>
      </c>
      <c r="AW807" t="e">
        <f>INDEX(TextClassificationList[],MATCH(SUNA_AGENCY_EN[[#This Row],[text_classification_arabic5]],TextClassificationList[text_classification_arabic],0),1)</f>
        <v>#N/A</v>
      </c>
    </row>
    <row r="808" spans="1:49" x14ac:dyDescent="0.2">
      <c r="A808">
        <v>1.5834607312737731E+18</v>
      </c>
      <c r="B808">
        <v>1.5834607312737731E+18</v>
      </c>
      <c r="C808" t="s">
        <v>5128</v>
      </c>
      <c r="D808" s="1">
        <v>44855</v>
      </c>
      <c r="E808" s="2">
        <v>0.67398148148148151</v>
      </c>
      <c r="F808">
        <v>200</v>
      </c>
      <c r="G808">
        <v>1.4671198087391683E+18</v>
      </c>
      <c r="H808" t="s">
        <v>295</v>
      </c>
      <c r="I808" t="s">
        <v>296</v>
      </c>
      <c r="J808" t="s">
        <v>265</v>
      </c>
      <c r="K808" t="s">
        <v>5129</v>
      </c>
      <c r="L808" t="s">
        <v>272</v>
      </c>
      <c r="M808" t="s">
        <v>266</v>
      </c>
      <c r="N808" t="s">
        <v>5130</v>
      </c>
      <c r="O808" t="s">
        <v>5131</v>
      </c>
      <c r="P808">
        <v>0</v>
      </c>
      <c r="Q808">
        <v>0</v>
      </c>
      <c r="R808">
        <v>0</v>
      </c>
      <c r="S808" t="s">
        <v>300</v>
      </c>
      <c r="T808" t="s">
        <v>266</v>
      </c>
      <c r="U808" t="s">
        <v>5132</v>
      </c>
      <c r="V808" t="b">
        <v>0</v>
      </c>
      <c r="W808" t="s">
        <v>265</v>
      </c>
      <c r="X808">
        <v>1</v>
      </c>
      <c r="Y808" t="s">
        <v>5133</v>
      </c>
      <c r="Z808" t="s">
        <v>265</v>
      </c>
      <c r="AA808" t="s">
        <v>265</v>
      </c>
      <c r="AB808" t="s">
        <v>265</v>
      </c>
      <c r="AC808" t="s">
        <v>265</v>
      </c>
      <c r="AD808" t="s">
        <v>265</v>
      </c>
      <c r="AE808" t="s">
        <v>265</v>
      </c>
      <c r="AF808" t="s">
        <v>266</v>
      </c>
      <c r="AG808" t="s">
        <v>265</v>
      </c>
      <c r="AH808" t="s">
        <v>265</v>
      </c>
      <c r="AI808" t="s">
        <v>265</v>
      </c>
      <c r="AJ808" t="s">
        <v>265</v>
      </c>
      <c r="AL808" t="str">
        <f>IF(SUNA_AGENCY_EN[[#This Row],[relevancy_classification_english]]="Relevant","مناسب",IF(SUNA_AGENCY_EN[[#This Row],[relevancy_classification_english]]="Relevant","عَرَضِيّ",""))</f>
        <v/>
      </c>
      <c r="AN808" t="str">
        <f>IF(SUNA_AGENCY_EN[[#This Row],[sentiment_analysis_english]]="Negative","سلبي",IF(SUNA_AGENCY_EN[[#This Row],[sentiment_analysis_english]]="Neutral","حيادي",IF(SUNA_AGENCY_EN[[#This Row],[sentiment_analysis_english]]="Positive","إيجابي","")))</f>
        <v/>
      </c>
      <c r="AO808" t="str">
        <f>INDEX(TextClassificationList[],MATCH(SUNA_AGENCY_EN[[#This Row],[text_classification_arabic]],TextClassificationList[text_classification_arabic],0),1)</f>
        <v>Politics</v>
      </c>
      <c r="AP808" t="s">
        <v>174</v>
      </c>
      <c r="AQ808" t="e">
        <f>INDEX(TextClassificationList[],MATCH(SUNA_AGENCY_EN[[#This Row],[text_classification_arabic2]],TextClassificationList[text_classification_arabic],0),1)</f>
        <v>#N/A</v>
      </c>
      <c r="AS808" t="e">
        <f>INDEX(TextClassificationList[],MATCH(SUNA_AGENCY_EN[[#This Row],[text_classification_arabic3]],TextClassificationList[text_classification_arabic],0),1)</f>
        <v>#N/A</v>
      </c>
      <c r="AU808" t="e">
        <f>INDEX(TextClassificationList[],MATCH(SUNA_AGENCY_EN[[#This Row],[text_classification_arabic3]],TextClassificationList[text_classification_arabic],0),1)</f>
        <v>#N/A</v>
      </c>
      <c r="AW808" t="e">
        <f>INDEX(TextClassificationList[],MATCH(SUNA_AGENCY_EN[[#This Row],[text_classification_arabic5]],TextClassificationList[text_classification_arabic],0),1)</f>
        <v>#N/A</v>
      </c>
    </row>
    <row r="809" spans="1:49" x14ac:dyDescent="0.2">
      <c r="A809">
        <v>1.5831630684643205E+18</v>
      </c>
      <c r="B809">
        <v>1.5831630684643205E+18</v>
      </c>
      <c r="C809" t="s">
        <v>5134</v>
      </c>
      <c r="D809" s="1">
        <v>44854</v>
      </c>
      <c r="E809" s="2">
        <v>0.85258101851851853</v>
      </c>
      <c r="F809">
        <v>200</v>
      </c>
      <c r="G809">
        <v>1.4671198087391683E+18</v>
      </c>
      <c r="H809" t="s">
        <v>295</v>
      </c>
      <c r="I809" t="s">
        <v>296</v>
      </c>
      <c r="J809" t="s">
        <v>265</v>
      </c>
      <c r="K809" t="s">
        <v>5135</v>
      </c>
      <c r="L809" t="s">
        <v>272</v>
      </c>
      <c r="M809" t="s">
        <v>266</v>
      </c>
      <c r="N809" t="s">
        <v>5136</v>
      </c>
      <c r="O809" t="s">
        <v>5137</v>
      </c>
      <c r="P809">
        <v>0</v>
      </c>
      <c r="Q809">
        <v>0</v>
      </c>
      <c r="R809">
        <v>0</v>
      </c>
      <c r="S809" t="s">
        <v>300</v>
      </c>
      <c r="T809" t="s">
        <v>266</v>
      </c>
      <c r="U809" t="s">
        <v>5138</v>
      </c>
      <c r="V809" t="b">
        <v>0</v>
      </c>
      <c r="W809" t="s">
        <v>265</v>
      </c>
      <c r="X809">
        <v>1</v>
      </c>
      <c r="Y809" t="s">
        <v>5139</v>
      </c>
      <c r="Z809" t="s">
        <v>265</v>
      </c>
      <c r="AA809" t="s">
        <v>265</v>
      </c>
      <c r="AB809" t="s">
        <v>265</v>
      </c>
      <c r="AC809" t="s">
        <v>265</v>
      </c>
      <c r="AD809" t="s">
        <v>265</v>
      </c>
      <c r="AE809" t="s">
        <v>265</v>
      </c>
      <c r="AF809" t="s">
        <v>266</v>
      </c>
      <c r="AG809" t="s">
        <v>265</v>
      </c>
      <c r="AH809" t="s">
        <v>265</v>
      </c>
      <c r="AI809" t="s">
        <v>265</v>
      </c>
      <c r="AJ809" t="s">
        <v>265</v>
      </c>
      <c r="AL809" t="str">
        <f>IF(SUNA_AGENCY_EN[[#This Row],[relevancy_classification_english]]="Relevant","مناسب",IF(SUNA_AGENCY_EN[[#This Row],[relevancy_classification_english]]="Relevant","عَرَضِيّ",""))</f>
        <v/>
      </c>
      <c r="AN809" t="str">
        <f>IF(SUNA_AGENCY_EN[[#This Row],[sentiment_analysis_english]]="Negative","سلبي",IF(SUNA_AGENCY_EN[[#This Row],[sentiment_analysis_english]]="Neutral","حيادي",IF(SUNA_AGENCY_EN[[#This Row],[sentiment_analysis_english]]="Positive","إيجابي","")))</f>
        <v/>
      </c>
      <c r="AO809" t="str">
        <f>INDEX(TextClassificationList[],MATCH(SUNA_AGENCY_EN[[#This Row],[text_classification_arabic]],TextClassificationList[text_classification_arabic],0),1)</f>
        <v>Politics</v>
      </c>
      <c r="AP809" t="s">
        <v>174</v>
      </c>
      <c r="AQ809" t="e">
        <f>INDEX(TextClassificationList[],MATCH(SUNA_AGENCY_EN[[#This Row],[text_classification_arabic2]],TextClassificationList[text_classification_arabic],0),1)</f>
        <v>#N/A</v>
      </c>
      <c r="AS809" t="e">
        <f>INDEX(TextClassificationList[],MATCH(SUNA_AGENCY_EN[[#This Row],[text_classification_arabic3]],TextClassificationList[text_classification_arabic],0),1)</f>
        <v>#N/A</v>
      </c>
      <c r="AU809" t="e">
        <f>INDEX(TextClassificationList[],MATCH(SUNA_AGENCY_EN[[#This Row],[text_classification_arabic3]],TextClassificationList[text_classification_arabic],0),1)</f>
        <v>#N/A</v>
      </c>
      <c r="AW809" t="e">
        <f>INDEX(TextClassificationList[],MATCH(SUNA_AGENCY_EN[[#This Row],[text_classification_arabic5]],TextClassificationList[text_classification_arabic],0),1)</f>
        <v>#N/A</v>
      </c>
    </row>
    <row r="810" spans="1:49" x14ac:dyDescent="0.2">
      <c r="A810">
        <v>1.5831196166957507E+18</v>
      </c>
      <c r="B810">
        <v>1.5831196166957507E+18</v>
      </c>
      <c r="C810" t="s">
        <v>5140</v>
      </c>
      <c r="D810" s="1">
        <v>44854</v>
      </c>
      <c r="E810" s="2">
        <v>0.73268518518518522</v>
      </c>
      <c r="F810">
        <v>200</v>
      </c>
      <c r="G810">
        <v>1.4671198087391683E+18</v>
      </c>
      <c r="H810" t="s">
        <v>295</v>
      </c>
      <c r="I810" t="s">
        <v>296</v>
      </c>
      <c r="J810" t="s">
        <v>265</v>
      </c>
      <c r="K810" t="s">
        <v>5141</v>
      </c>
      <c r="L810" t="s">
        <v>284</v>
      </c>
      <c r="M810" t="s">
        <v>266</v>
      </c>
      <c r="N810" t="s">
        <v>5142</v>
      </c>
      <c r="O810" t="s">
        <v>5143</v>
      </c>
      <c r="P810">
        <v>0</v>
      </c>
      <c r="Q810">
        <v>0</v>
      </c>
      <c r="R810">
        <v>0</v>
      </c>
      <c r="S810" t="s">
        <v>300</v>
      </c>
      <c r="T810" t="s">
        <v>266</v>
      </c>
      <c r="U810" t="s">
        <v>5144</v>
      </c>
      <c r="V810" t="b">
        <v>0</v>
      </c>
      <c r="W810" t="s">
        <v>265</v>
      </c>
      <c r="X810">
        <v>1</v>
      </c>
      <c r="Y810" t="s">
        <v>5145</v>
      </c>
      <c r="Z810" t="s">
        <v>265</v>
      </c>
      <c r="AA810" t="s">
        <v>265</v>
      </c>
      <c r="AB810" t="s">
        <v>265</v>
      </c>
      <c r="AC810" t="s">
        <v>265</v>
      </c>
      <c r="AD810" t="s">
        <v>265</v>
      </c>
      <c r="AE810" t="s">
        <v>265</v>
      </c>
      <c r="AF810" t="s">
        <v>266</v>
      </c>
      <c r="AG810" t="s">
        <v>265</v>
      </c>
      <c r="AH810" t="s">
        <v>265</v>
      </c>
      <c r="AI810" t="s">
        <v>265</v>
      </c>
      <c r="AJ810" t="s">
        <v>265</v>
      </c>
      <c r="AL810" t="str">
        <f>IF(SUNA_AGENCY_EN[[#This Row],[relevancy_classification_english]]="Relevant","مناسب",IF(SUNA_AGENCY_EN[[#This Row],[relevancy_classification_english]]="Relevant","عَرَضِيّ",""))</f>
        <v/>
      </c>
      <c r="AN810" t="str">
        <f>IF(SUNA_AGENCY_EN[[#This Row],[sentiment_analysis_english]]="Negative","سلبي",IF(SUNA_AGENCY_EN[[#This Row],[sentiment_analysis_english]]="Neutral","حيادي",IF(SUNA_AGENCY_EN[[#This Row],[sentiment_analysis_english]]="Positive","إيجابي","")))</f>
        <v/>
      </c>
      <c r="AO810" t="str">
        <f>INDEX(TextClassificationList[],MATCH(SUNA_AGENCY_EN[[#This Row],[text_classification_arabic]],TextClassificationList[text_classification_arabic],0),1)</f>
        <v>Politics</v>
      </c>
      <c r="AP810" t="s">
        <v>174</v>
      </c>
      <c r="AQ810" t="e">
        <f>INDEX(TextClassificationList[],MATCH(SUNA_AGENCY_EN[[#This Row],[text_classification_arabic2]],TextClassificationList[text_classification_arabic],0),1)</f>
        <v>#N/A</v>
      </c>
      <c r="AS810" t="e">
        <f>INDEX(TextClassificationList[],MATCH(SUNA_AGENCY_EN[[#This Row],[text_classification_arabic3]],TextClassificationList[text_classification_arabic],0),1)</f>
        <v>#N/A</v>
      </c>
      <c r="AU810" t="e">
        <f>INDEX(TextClassificationList[],MATCH(SUNA_AGENCY_EN[[#This Row],[text_classification_arabic3]],TextClassificationList[text_classification_arabic],0),1)</f>
        <v>#N/A</v>
      </c>
      <c r="AW810" t="e">
        <f>INDEX(TextClassificationList[],MATCH(SUNA_AGENCY_EN[[#This Row],[text_classification_arabic5]],TextClassificationList[text_classification_arabic],0),1)</f>
        <v>#N/A</v>
      </c>
    </row>
    <row r="811" spans="1:49" x14ac:dyDescent="0.2">
      <c r="A811">
        <v>1.5831186647771587E+18</v>
      </c>
      <c r="B811">
        <v>1.5831186647771587E+18</v>
      </c>
      <c r="C811" t="s">
        <v>5146</v>
      </c>
      <c r="D811" s="1">
        <v>44854</v>
      </c>
      <c r="E811" s="2">
        <v>0.7300578703703704</v>
      </c>
      <c r="F811">
        <v>200</v>
      </c>
      <c r="G811">
        <v>1.4671198087391683E+18</v>
      </c>
      <c r="H811" t="s">
        <v>295</v>
      </c>
      <c r="I811" t="s">
        <v>296</v>
      </c>
      <c r="J811" t="s">
        <v>265</v>
      </c>
      <c r="K811" t="s">
        <v>5147</v>
      </c>
      <c r="L811" t="s">
        <v>272</v>
      </c>
      <c r="M811" t="s">
        <v>266</v>
      </c>
      <c r="N811" t="s">
        <v>5148</v>
      </c>
      <c r="O811" t="s">
        <v>5149</v>
      </c>
      <c r="P811">
        <v>0</v>
      </c>
      <c r="Q811">
        <v>0</v>
      </c>
      <c r="R811">
        <v>0</v>
      </c>
      <c r="S811" t="s">
        <v>300</v>
      </c>
      <c r="T811" t="s">
        <v>266</v>
      </c>
      <c r="U811" t="s">
        <v>5150</v>
      </c>
      <c r="V811" t="b">
        <v>0</v>
      </c>
      <c r="W811" t="s">
        <v>265</v>
      </c>
      <c r="X811">
        <v>1</v>
      </c>
      <c r="Y811" t="s">
        <v>5151</v>
      </c>
      <c r="Z811" t="s">
        <v>265</v>
      </c>
      <c r="AA811" t="s">
        <v>265</v>
      </c>
      <c r="AB811" t="s">
        <v>265</v>
      </c>
      <c r="AC811" t="s">
        <v>265</v>
      </c>
      <c r="AD811" t="s">
        <v>265</v>
      </c>
      <c r="AE811" t="s">
        <v>265</v>
      </c>
      <c r="AF811" t="s">
        <v>266</v>
      </c>
      <c r="AG811" t="s">
        <v>265</v>
      </c>
      <c r="AH811" t="s">
        <v>265</v>
      </c>
      <c r="AI811" t="s">
        <v>265</v>
      </c>
      <c r="AJ811" t="s">
        <v>265</v>
      </c>
      <c r="AL811" t="str">
        <f>IF(SUNA_AGENCY_EN[[#This Row],[relevancy_classification_english]]="Relevant","مناسب",IF(SUNA_AGENCY_EN[[#This Row],[relevancy_classification_english]]="Relevant","عَرَضِيّ",""))</f>
        <v/>
      </c>
      <c r="AN811" t="str">
        <f>IF(SUNA_AGENCY_EN[[#This Row],[sentiment_analysis_english]]="Negative","سلبي",IF(SUNA_AGENCY_EN[[#This Row],[sentiment_analysis_english]]="Neutral","حيادي",IF(SUNA_AGENCY_EN[[#This Row],[sentiment_analysis_english]]="Positive","إيجابي","")))</f>
        <v/>
      </c>
      <c r="AO811" t="str">
        <f>INDEX(TextClassificationList[],MATCH(SUNA_AGENCY_EN[[#This Row],[text_classification_arabic]],TextClassificationList[text_classification_arabic],0),1)</f>
        <v>Politics</v>
      </c>
      <c r="AP811" t="s">
        <v>174</v>
      </c>
      <c r="AQ811" t="e">
        <f>INDEX(TextClassificationList[],MATCH(SUNA_AGENCY_EN[[#This Row],[text_classification_arabic2]],TextClassificationList[text_classification_arabic],0),1)</f>
        <v>#N/A</v>
      </c>
      <c r="AS811" t="e">
        <f>INDEX(TextClassificationList[],MATCH(SUNA_AGENCY_EN[[#This Row],[text_classification_arabic3]],TextClassificationList[text_classification_arabic],0),1)</f>
        <v>#N/A</v>
      </c>
      <c r="AU811" t="e">
        <f>INDEX(TextClassificationList[],MATCH(SUNA_AGENCY_EN[[#This Row],[text_classification_arabic3]],TextClassificationList[text_classification_arabic],0),1)</f>
        <v>#N/A</v>
      </c>
      <c r="AW811" t="e">
        <f>INDEX(TextClassificationList[],MATCH(SUNA_AGENCY_EN[[#This Row],[text_classification_arabic5]],TextClassificationList[text_classification_arabic],0),1)</f>
        <v>#N/A</v>
      </c>
    </row>
    <row r="812" spans="1:49" x14ac:dyDescent="0.2">
      <c r="A812">
        <v>1.5831179314537677E+18</v>
      </c>
      <c r="B812">
        <v>1.5831179314537677E+18</v>
      </c>
      <c r="C812" t="s">
        <v>5152</v>
      </c>
      <c r="D812" s="1">
        <v>44854</v>
      </c>
      <c r="E812" s="2">
        <v>0.72803240740740738</v>
      </c>
      <c r="F812">
        <v>200</v>
      </c>
      <c r="G812">
        <v>1.4671198087391683E+18</v>
      </c>
      <c r="H812" t="s">
        <v>295</v>
      </c>
      <c r="I812" t="s">
        <v>296</v>
      </c>
      <c r="J812" t="s">
        <v>265</v>
      </c>
      <c r="K812" t="s">
        <v>5153</v>
      </c>
      <c r="L812" t="s">
        <v>272</v>
      </c>
      <c r="M812" t="s">
        <v>266</v>
      </c>
      <c r="N812" t="s">
        <v>5154</v>
      </c>
      <c r="O812" t="s">
        <v>5155</v>
      </c>
      <c r="P812">
        <v>0</v>
      </c>
      <c r="Q812">
        <v>0</v>
      </c>
      <c r="R812">
        <v>0</v>
      </c>
      <c r="S812" t="s">
        <v>300</v>
      </c>
      <c r="T812" t="s">
        <v>266</v>
      </c>
      <c r="U812" t="s">
        <v>5156</v>
      </c>
      <c r="V812" t="b">
        <v>0</v>
      </c>
      <c r="W812" t="s">
        <v>265</v>
      </c>
      <c r="X812">
        <v>1</v>
      </c>
      <c r="Y812" t="s">
        <v>5157</v>
      </c>
      <c r="Z812" t="s">
        <v>265</v>
      </c>
      <c r="AA812" t="s">
        <v>265</v>
      </c>
      <c r="AB812" t="s">
        <v>265</v>
      </c>
      <c r="AC812" t="s">
        <v>265</v>
      </c>
      <c r="AD812" t="s">
        <v>265</v>
      </c>
      <c r="AE812" t="s">
        <v>265</v>
      </c>
      <c r="AF812" t="s">
        <v>266</v>
      </c>
      <c r="AG812" t="s">
        <v>265</v>
      </c>
      <c r="AH812" t="s">
        <v>265</v>
      </c>
      <c r="AI812" t="s">
        <v>265</v>
      </c>
      <c r="AJ812" t="s">
        <v>265</v>
      </c>
      <c r="AL812" t="str">
        <f>IF(SUNA_AGENCY_EN[[#This Row],[relevancy_classification_english]]="Relevant","مناسب",IF(SUNA_AGENCY_EN[[#This Row],[relevancy_classification_english]]="Relevant","عَرَضِيّ",""))</f>
        <v/>
      </c>
      <c r="AN812" t="str">
        <f>IF(SUNA_AGENCY_EN[[#This Row],[sentiment_analysis_english]]="Negative","سلبي",IF(SUNA_AGENCY_EN[[#This Row],[sentiment_analysis_english]]="Neutral","حيادي",IF(SUNA_AGENCY_EN[[#This Row],[sentiment_analysis_english]]="Positive","إيجابي","")))</f>
        <v/>
      </c>
      <c r="AO812" t="str">
        <f>INDEX(TextClassificationList[],MATCH(SUNA_AGENCY_EN[[#This Row],[text_classification_arabic]],TextClassificationList[text_classification_arabic],0),1)</f>
        <v>Politics</v>
      </c>
      <c r="AP812" t="s">
        <v>174</v>
      </c>
      <c r="AQ812" t="e">
        <f>INDEX(TextClassificationList[],MATCH(SUNA_AGENCY_EN[[#This Row],[text_classification_arabic2]],TextClassificationList[text_classification_arabic],0),1)</f>
        <v>#N/A</v>
      </c>
      <c r="AS812" t="e">
        <f>INDEX(TextClassificationList[],MATCH(SUNA_AGENCY_EN[[#This Row],[text_classification_arabic3]],TextClassificationList[text_classification_arabic],0),1)</f>
        <v>#N/A</v>
      </c>
      <c r="AU812" t="e">
        <f>INDEX(TextClassificationList[],MATCH(SUNA_AGENCY_EN[[#This Row],[text_classification_arabic3]],TextClassificationList[text_classification_arabic],0),1)</f>
        <v>#N/A</v>
      </c>
      <c r="AW812" t="e">
        <f>INDEX(TextClassificationList[],MATCH(SUNA_AGENCY_EN[[#This Row],[text_classification_arabic5]],TextClassificationList[text_classification_arabic],0),1)</f>
        <v>#N/A</v>
      </c>
    </row>
    <row r="813" spans="1:49" x14ac:dyDescent="0.2">
      <c r="A813">
        <v>1.5831175203490734E+18</v>
      </c>
      <c r="B813">
        <v>1.5831175203490734E+18</v>
      </c>
      <c r="C813" t="s">
        <v>5158</v>
      </c>
      <c r="D813" s="1">
        <v>44854</v>
      </c>
      <c r="E813" s="2">
        <v>0.72689814814814813</v>
      </c>
      <c r="F813">
        <v>200</v>
      </c>
      <c r="G813">
        <v>1.4671198087391683E+18</v>
      </c>
      <c r="H813" t="s">
        <v>295</v>
      </c>
      <c r="I813" t="s">
        <v>296</v>
      </c>
      <c r="J813" t="s">
        <v>265</v>
      </c>
      <c r="K813" t="s">
        <v>5159</v>
      </c>
      <c r="L813" t="s">
        <v>272</v>
      </c>
      <c r="M813" t="s">
        <v>266</v>
      </c>
      <c r="N813" t="s">
        <v>5160</v>
      </c>
      <c r="O813" t="s">
        <v>5161</v>
      </c>
      <c r="P813">
        <v>0</v>
      </c>
      <c r="Q813">
        <v>0</v>
      </c>
      <c r="R813">
        <v>0</v>
      </c>
      <c r="S813" t="s">
        <v>300</v>
      </c>
      <c r="T813" t="s">
        <v>266</v>
      </c>
      <c r="U813" t="s">
        <v>5162</v>
      </c>
      <c r="V813" t="b">
        <v>0</v>
      </c>
      <c r="W813" t="s">
        <v>265</v>
      </c>
      <c r="X813">
        <v>1</v>
      </c>
      <c r="Y813" t="s">
        <v>5163</v>
      </c>
      <c r="Z813" t="s">
        <v>265</v>
      </c>
      <c r="AA813" t="s">
        <v>265</v>
      </c>
      <c r="AB813" t="s">
        <v>265</v>
      </c>
      <c r="AC813" t="s">
        <v>265</v>
      </c>
      <c r="AD813" t="s">
        <v>265</v>
      </c>
      <c r="AE813" t="s">
        <v>265</v>
      </c>
      <c r="AF813" t="s">
        <v>266</v>
      </c>
      <c r="AG813" t="s">
        <v>265</v>
      </c>
      <c r="AH813" t="s">
        <v>265</v>
      </c>
      <c r="AI813" t="s">
        <v>265</v>
      </c>
      <c r="AJ813" t="s">
        <v>265</v>
      </c>
      <c r="AL813" t="str">
        <f>IF(SUNA_AGENCY_EN[[#This Row],[relevancy_classification_english]]="Relevant","مناسب",IF(SUNA_AGENCY_EN[[#This Row],[relevancy_classification_english]]="Relevant","عَرَضِيّ",""))</f>
        <v/>
      </c>
      <c r="AN813" t="str">
        <f>IF(SUNA_AGENCY_EN[[#This Row],[sentiment_analysis_english]]="Negative","سلبي",IF(SUNA_AGENCY_EN[[#This Row],[sentiment_analysis_english]]="Neutral","حيادي",IF(SUNA_AGENCY_EN[[#This Row],[sentiment_analysis_english]]="Positive","إيجابي","")))</f>
        <v/>
      </c>
      <c r="AO813" t="str">
        <f>INDEX(TextClassificationList[],MATCH(SUNA_AGENCY_EN[[#This Row],[text_classification_arabic]],TextClassificationList[text_classification_arabic],0),1)</f>
        <v>Politics</v>
      </c>
      <c r="AP813" t="s">
        <v>174</v>
      </c>
      <c r="AQ813" t="e">
        <f>INDEX(TextClassificationList[],MATCH(SUNA_AGENCY_EN[[#This Row],[text_classification_arabic2]],TextClassificationList[text_classification_arabic],0),1)</f>
        <v>#N/A</v>
      </c>
      <c r="AS813" t="e">
        <f>INDEX(TextClassificationList[],MATCH(SUNA_AGENCY_EN[[#This Row],[text_classification_arabic3]],TextClassificationList[text_classification_arabic],0),1)</f>
        <v>#N/A</v>
      </c>
      <c r="AU813" t="e">
        <f>INDEX(TextClassificationList[],MATCH(SUNA_AGENCY_EN[[#This Row],[text_classification_arabic3]],TextClassificationList[text_classification_arabic],0),1)</f>
        <v>#N/A</v>
      </c>
      <c r="AW813" t="e">
        <f>INDEX(TextClassificationList[],MATCH(SUNA_AGENCY_EN[[#This Row],[text_classification_arabic5]],TextClassificationList[text_classification_arabic],0),1)</f>
        <v>#N/A</v>
      </c>
    </row>
    <row r="814" spans="1:49" x14ac:dyDescent="0.2">
      <c r="A814">
        <v>1.5831165480548721E+18</v>
      </c>
      <c r="B814">
        <v>1.5831165480548721E+18</v>
      </c>
      <c r="C814" t="s">
        <v>5164</v>
      </c>
      <c r="D814" s="1">
        <v>44854</v>
      </c>
      <c r="E814" s="2">
        <v>0.724212962962963</v>
      </c>
      <c r="F814">
        <v>200</v>
      </c>
      <c r="G814">
        <v>1.4671198087391683E+18</v>
      </c>
      <c r="H814" t="s">
        <v>295</v>
      </c>
      <c r="I814" t="s">
        <v>296</v>
      </c>
      <c r="J814" t="s">
        <v>265</v>
      </c>
      <c r="K814" t="s">
        <v>5165</v>
      </c>
      <c r="L814" t="s">
        <v>282</v>
      </c>
      <c r="M814" t="s">
        <v>266</v>
      </c>
      <c r="N814" t="s">
        <v>5166</v>
      </c>
      <c r="O814" t="s">
        <v>5167</v>
      </c>
      <c r="P814">
        <v>0</v>
      </c>
      <c r="Q814">
        <v>1</v>
      </c>
      <c r="R814">
        <v>0</v>
      </c>
      <c r="S814" t="s">
        <v>300</v>
      </c>
      <c r="T814" t="s">
        <v>266</v>
      </c>
      <c r="U814" t="s">
        <v>5168</v>
      </c>
      <c r="V814" t="b">
        <v>0</v>
      </c>
      <c r="W814" t="s">
        <v>265</v>
      </c>
      <c r="X814">
        <v>1</v>
      </c>
      <c r="Y814" t="s">
        <v>5169</v>
      </c>
      <c r="Z814" t="s">
        <v>265</v>
      </c>
      <c r="AA814" t="s">
        <v>265</v>
      </c>
      <c r="AB814" t="s">
        <v>265</v>
      </c>
      <c r="AC814" t="s">
        <v>265</v>
      </c>
      <c r="AD814" t="s">
        <v>265</v>
      </c>
      <c r="AE814" t="s">
        <v>265</v>
      </c>
      <c r="AF814" t="s">
        <v>266</v>
      </c>
      <c r="AG814" t="s">
        <v>265</v>
      </c>
      <c r="AH814" t="s">
        <v>265</v>
      </c>
      <c r="AI814" t="s">
        <v>265</v>
      </c>
      <c r="AJ814" t="s">
        <v>265</v>
      </c>
      <c r="AL814" t="str">
        <f>IF(SUNA_AGENCY_EN[[#This Row],[relevancy_classification_english]]="Relevant","مناسب",IF(SUNA_AGENCY_EN[[#This Row],[relevancy_classification_english]]="Relevant","عَرَضِيّ",""))</f>
        <v/>
      </c>
      <c r="AN814" t="str">
        <f>IF(SUNA_AGENCY_EN[[#This Row],[sentiment_analysis_english]]="Negative","سلبي",IF(SUNA_AGENCY_EN[[#This Row],[sentiment_analysis_english]]="Neutral","حيادي",IF(SUNA_AGENCY_EN[[#This Row],[sentiment_analysis_english]]="Positive","إيجابي","")))</f>
        <v/>
      </c>
      <c r="AO814" t="str">
        <f>INDEX(TextClassificationList[],MATCH(SUNA_AGENCY_EN[[#This Row],[text_classification_arabic]],TextClassificationList[text_classification_arabic],0),1)</f>
        <v>Politics</v>
      </c>
      <c r="AP814" t="s">
        <v>174</v>
      </c>
      <c r="AQ814" t="e">
        <f>INDEX(TextClassificationList[],MATCH(SUNA_AGENCY_EN[[#This Row],[text_classification_arabic2]],TextClassificationList[text_classification_arabic],0),1)</f>
        <v>#N/A</v>
      </c>
      <c r="AS814" t="e">
        <f>INDEX(TextClassificationList[],MATCH(SUNA_AGENCY_EN[[#This Row],[text_classification_arabic3]],TextClassificationList[text_classification_arabic],0),1)</f>
        <v>#N/A</v>
      </c>
      <c r="AU814" t="e">
        <f>INDEX(TextClassificationList[],MATCH(SUNA_AGENCY_EN[[#This Row],[text_classification_arabic3]],TextClassificationList[text_classification_arabic],0),1)</f>
        <v>#N/A</v>
      </c>
      <c r="AW814" t="e">
        <f>INDEX(TextClassificationList[],MATCH(SUNA_AGENCY_EN[[#This Row],[text_classification_arabic5]],TextClassificationList[text_classification_arabic],0),1)</f>
        <v>#N/A</v>
      </c>
    </row>
    <row r="815" spans="1:49" x14ac:dyDescent="0.2">
      <c r="A815">
        <v>1.5827813130689577E+18</v>
      </c>
      <c r="B815">
        <v>1.5827813130689577E+18</v>
      </c>
      <c r="C815" t="s">
        <v>5170</v>
      </c>
      <c r="D815" s="1">
        <v>44853</v>
      </c>
      <c r="E815" s="2">
        <v>0.7991435185185185</v>
      </c>
      <c r="F815">
        <v>200</v>
      </c>
      <c r="G815">
        <v>1.4671198087391683E+18</v>
      </c>
      <c r="H815" t="s">
        <v>295</v>
      </c>
      <c r="I815" t="s">
        <v>296</v>
      </c>
      <c r="J815" t="s">
        <v>265</v>
      </c>
      <c r="K815" t="s">
        <v>5171</v>
      </c>
      <c r="L815" t="s">
        <v>272</v>
      </c>
      <c r="M815" t="s">
        <v>266</v>
      </c>
      <c r="N815" t="s">
        <v>5172</v>
      </c>
      <c r="O815" t="s">
        <v>5173</v>
      </c>
      <c r="P815">
        <v>0</v>
      </c>
      <c r="Q815">
        <v>0</v>
      </c>
      <c r="R815">
        <v>0</v>
      </c>
      <c r="S815" t="s">
        <v>300</v>
      </c>
      <c r="T815" t="s">
        <v>266</v>
      </c>
      <c r="U815" t="s">
        <v>5174</v>
      </c>
      <c r="V815" t="b">
        <v>0</v>
      </c>
      <c r="W815" t="s">
        <v>265</v>
      </c>
      <c r="X815">
        <v>1</v>
      </c>
      <c r="Y815" t="s">
        <v>5175</v>
      </c>
      <c r="Z815" t="s">
        <v>265</v>
      </c>
      <c r="AA815" t="s">
        <v>265</v>
      </c>
      <c r="AB815" t="s">
        <v>265</v>
      </c>
      <c r="AC815" t="s">
        <v>265</v>
      </c>
      <c r="AD815" t="s">
        <v>265</v>
      </c>
      <c r="AE815" t="s">
        <v>265</v>
      </c>
      <c r="AF815" t="s">
        <v>266</v>
      </c>
      <c r="AG815" t="s">
        <v>265</v>
      </c>
      <c r="AH815" t="s">
        <v>265</v>
      </c>
      <c r="AI815" t="s">
        <v>265</v>
      </c>
      <c r="AJ815" t="s">
        <v>265</v>
      </c>
      <c r="AL815" t="str">
        <f>IF(SUNA_AGENCY_EN[[#This Row],[relevancy_classification_english]]="Relevant","مناسب",IF(SUNA_AGENCY_EN[[#This Row],[relevancy_classification_english]]="Relevant","عَرَضِيّ",""))</f>
        <v/>
      </c>
      <c r="AN815" t="str">
        <f>IF(SUNA_AGENCY_EN[[#This Row],[sentiment_analysis_english]]="Negative","سلبي",IF(SUNA_AGENCY_EN[[#This Row],[sentiment_analysis_english]]="Neutral","حيادي",IF(SUNA_AGENCY_EN[[#This Row],[sentiment_analysis_english]]="Positive","إيجابي","")))</f>
        <v/>
      </c>
      <c r="AO815" t="str">
        <f>INDEX(TextClassificationList[],MATCH(SUNA_AGENCY_EN[[#This Row],[text_classification_arabic]],TextClassificationList[text_classification_arabic],0),1)</f>
        <v>Politics</v>
      </c>
      <c r="AP815" t="s">
        <v>174</v>
      </c>
      <c r="AQ815" t="e">
        <f>INDEX(TextClassificationList[],MATCH(SUNA_AGENCY_EN[[#This Row],[text_classification_arabic2]],TextClassificationList[text_classification_arabic],0),1)</f>
        <v>#N/A</v>
      </c>
      <c r="AS815" t="e">
        <f>INDEX(TextClassificationList[],MATCH(SUNA_AGENCY_EN[[#This Row],[text_classification_arabic3]],TextClassificationList[text_classification_arabic],0),1)</f>
        <v>#N/A</v>
      </c>
      <c r="AU815" t="e">
        <f>INDEX(TextClassificationList[],MATCH(SUNA_AGENCY_EN[[#This Row],[text_classification_arabic3]],TextClassificationList[text_classification_arabic],0),1)</f>
        <v>#N/A</v>
      </c>
      <c r="AW815" t="e">
        <f>INDEX(TextClassificationList[],MATCH(SUNA_AGENCY_EN[[#This Row],[text_classification_arabic5]],TextClassificationList[text_classification_arabic],0),1)</f>
        <v>#N/A</v>
      </c>
    </row>
    <row r="816" spans="1:49" x14ac:dyDescent="0.2">
      <c r="A816">
        <v>1.5827803907831276E+18</v>
      </c>
      <c r="B816">
        <v>1.5827803907831276E+18</v>
      </c>
      <c r="C816" t="s">
        <v>5176</v>
      </c>
      <c r="D816" s="1">
        <v>44853</v>
      </c>
      <c r="E816" s="2">
        <v>0.79659722222222218</v>
      </c>
      <c r="F816">
        <v>200</v>
      </c>
      <c r="G816">
        <v>1.4671198087391683E+18</v>
      </c>
      <c r="H816" t="s">
        <v>295</v>
      </c>
      <c r="I816" t="s">
        <v>296</v>
      </c>
      <c r="J816" t="s">
        <v>265</v>
      </c>
      <c r="K816" t="s">
        <v>5177</v>
      </c>
      <c r="L816" t="s">
        <v>272</v>
      </c>
      <c r="M816" t="s">
        <v>266</v>
      </c>
      <c r="N816" t="s">
        <v>5178</v>
      </c>
      <c r="O816" t="s">
        <v>5179</v>
      </c>
      <c r="P816">
        <v>0</v>
      </c>
      <c r="Q816">
        <v>0</v>
      </c>
      <c r="R816">
        <v>0</v>
      </c>
      <c r="S816" t="s">
        <v>300</v>
      </c>
      <c r="T816" t="s">
        <v>266</v>
      </c>
      <c r="U816" t="s">
        <v>5180</v>
      </c>
      <c r="V816" t="b">
        <v>0</v>
      </c>
      <c r="W816" t="s">
        <v>265</v>
      </c>
      <c r="X816">
        <v>1</v>
      </c>
      <c r="Y816" t="s">
        <v>5181</v>
      </c>
      <c r="Z816" t="s">
        <v>265</v>
      </c>
      <c r="AA816" t="s">
        <v>265</v>
      </c>
      <c r="AB816" t="s">
        <v>265</v>
      </c>
      <c r="AC816" t="s">
        <v>265</v>
      </c>
      <c r="AD816" t="s">
        <v>265</v>
      </c>
      <c r="AE816" t="s">
        <v>265</v>
      </c>
      <c r="AF816" t="s">
        <v>266</v>
      </c>
      <c r="AG816" t="s">
        <v>265</v>
      </c>
      <c r="AH816" t="s">
        <v>265</v>
      </c>
      <c r="AI816" t="s">
        <v>265</v>
      </c>
      <c r="AJ816" t="s">
        <v>265</v>
      </c>
      <c r="AL816" t="str">
        <f>IF(SUNA_AGENCY_EN[[#This Row],[relevancy_classification_english]]="Relevant","مناسب",IF(SUNA_AGENCY_EN[[#This Row],[relevancy_classification_english]]="Relevant","عَرَضِيّ",""))</f>
        <v/>
      </c>
      <c r="AN816" t="str">
        <f>IF(SUNA_AGENCY_EN[[#This Row],[sentiment_analysis_english]]="Negative","سلبي",IF(SUNA_AGENCY_EN[[#This Row],[sentiment_analysis_english]]="Neutral","حيادي",IF(SUNA_AGENCY_EN[[#This Row],[sentiment_analysis_english]]="Positive","إيجابي","")))</f>
        <v/>
      </c>
      <c r="AO816" t="str">
        <f>INDEX(TextClassificationList[],MATCH(SUNA_AGENCY_EN[[#This Row],[text_classification_arabic]],TextClassificationList[text_classification_arabic],0),1)</f>
        <v>Politics</v>
      </c>
      <c r="AP816" t="s">
        <v>174</v>
      </c>
      <c r="AQ816" t="e">
        <f>INDEX(TextClassificationList[],MATCH(SUNA_AGENCY_EN[[#This Row],[text_classification_arabic2]],TextClassificationList[text_classification_arabic],0),1)</f>
        <v>#N/A</v>
      </c>
      <c r="AS816" t="e">
        <f>INDEX(TextClassificationList[],MATCH(SUNA_AGENCY_EN[[#This Row],[text_classification_arabic3]],TextClassificationList[text_classification_arabic],0),1)</f>
        <v>#N/A</v>
      </c>
      <c r="AU816" t="e">
        <f>INDEX(TextClassificationList[],MATCH(SUNA_AGENCY_EN[[#This Row],[text_classification_arabic3]],TextClassificationList[text_classification_arabic],0),1)</f>
        <v>#N/A</v>
      </c>
      <c r="AW816" t="e">
        <f>INDEX(TextClassificationList[],MATCH(SUNA_AGENCY_EN[[#This Row],[text_classification_arabic5]],TextClassificationList[text_classification_arabic],0),1)</f>
        <v>#N/A</v>
      </c>
    </row>
    <row r="817" spans="1:49" x14ac:dyDescent="0.2">
      <c r="A817">
        <v>1.5827732977162772E+18</v>
      </c>
      <c r="B817">
        <v>1.5827732977162772E+18</v>
      </c>
      <c r="C817" t="s">
        <v>5182</v>
      </c>
      <c r="D817" s="1">
        <v>44853</v>
      </c>
      <c r="E817" s="2">
        <v>0.77702546296296293</v>
      </c>
      <c r="F817">
        <v>200</v>
      </c>
      <c r="G817">
        <v>1.4671198087391683E+18</v>
      </c>
      <c r="H817" t="s">
        <v>295</v>
      </c>
      <c r="I817" t="s">
        <v>296</v>
      </c>
      <c r="J817" t="s">
        <v>265</v>
      </c>
      <c r="K817" t="s">
        <v>5183</v>
      </c>
      <c r="L817" t="s">
        <v>272</v>
      </c>
      <c r="M817" t="s">
        <v>266</v>
      </c>
      <c r="N817" t="s">
        <v>5184</v>
      </c>
      <c r="O817" t="s">
        <v>5185</v>
      </c>
      <c r="P817">
        <v>0</v>
      </c>
      <c r="Q817">
        <v>0</v>
      </c>
      <c r="R817">
        <v>0</v>
      </c>
      <c r="S817" t="s">
        <v>300</v>
      </c>
      <c r="T817" t="s">
        <v>266</v>
      </c>
      <c r="U817" t="s">
        <v>5186</v>
      </c>
      <c r="V817" t="b">
        <v>0</v>
      </c>
      <c r="W817" t="s">
        <v>265</v>
      </c>
      <c r="X817">
        <v>1</v>
      </c>
      <c r="Y817" t="s">
        <v>5187</v>
      </c>
      <c r="Z817" t="s">
        <v>265</v>
      </c>
      <c r="AA817" t="s">
        <v>265</v>
      </c>
      <c r="AB817" t="s">
        <v>265</v>
      </c>
      <c r="AC817" t="s">
        <v>265</v>
      </c>
      <c r="AD817" t="s">
        <v>265</v>
      </c>
      <c r="AE817" t="s">
        <v>265</v>
      </c>
      <c r="AF817" t="s">
        <v>266</v>
      </c>
      <c r="AG817" t="s">
        <v>265</v>
      </c>
      <c r="AH817" t="s">
        <v>265</v>
      </c>
      <c r="AI817" t="s">
        <v>265</v>
      </c>
      <c r="AJ817" t="s">
        <v>265</v>
      </c>
      <c r="AL817" t="str">
        <f>IF(SUNA_AGENCY_EN[[#This Row],[relevancy_classification_english]]="Relevant","مناسب",IF(SUNA_AGENCY_EN[[#This Row],[relevancy_classification_english]]="Relevant","عَرَضِيّ",""))</f>
        <v/>
      </c>
      <c r="AN817" t="str">
        <f>IF(SUNA_AGENCY_EN[[#This Row],[sentiment_analysis_english]]="Negative","سلبي",IF(SUNA_AGENCY_EN[[#This Row],[sentiment_analysis_english]]="Neutral","حيادي",IF(SUNA_AGENCY_EN[[#This Row],[sentiment_analysis_english]]="Positive","إيجابي","")))</f>
        <v/>
      </c>
      <c r="AO817" t="str">
        <f>INDEX(TextClassificationList[],MATCH(SUNA_AGENCY_EN[[#This Row],[text_classification_arabic]],TextClassificationList[text_classification_arabic],0),1)</f>
        <v>Politics</v>
      </c>
      <c r="AP817" t="s">
        <v>174</v>
      </c>
      <c r="AQ817" t="e">
        <f>INDEX(TextClassificationList[],MATCH(SUNA_AGENCY_EN[[#This Row],[text_classification_arabic2]],TextClassificationList[text_classification_arabic],0),1)</f>
        <v>#N/A</v>
      </c>
      <c r="AS817" t="e">
        <f>INDEX(TextClassificationList[],MATCH(SUNA_AGENCY_EN[[#This Row],[text_classification_arabic3]],TextClassificationList[text_classification_arabic],0),1)</f>
        <v>#N/A</v>
      </c>
      <c r="AU817" t="e">
        <f>INDEX(TextClassificationList[],MATCH(SUNA_AGENCY_EN[[#This Row],[text_classification_arabic3]],TextClassificationList[text_classification_arabic],0),1)</f>
        <v>#N/A</v>
      </c>
      <c r="AW817" t="e">
        <f>INDEX(TextClassificationList[],MATCH(SUNA_AGENCY_EN[[#This Row],[text_classification_arabic5]],TextClassificationList[text_classification_arabic],0),1)</f>
        <v>#N/A</v>
      </c>
    </row>
    <row r="818" spans="1:49" x14ac:dyDescent="0.2">
      <c r="A818">
        <v>1.5827723765712159E+18</v>
      </c>
      <c r="B818">
        <v>1.5827723765712159E+18</v>
      </c>
      <c r="C818" t="s">
        <v>5188</v>
      </c>
      <c r="D818" s="1">
        <v>44853</v>
      </c>
      <c r="E818" s="2">
        <v>0.77447916666666672</v>
      </c>
      <c r="F818">
        <v>200</v>
      </c>
      <c r="G818">
        <v>1.4671198087391683E+18</v>
      </c>
      <c r="H818" t="s">
        <v>295</v>
      </c>
      <c r="I818" t="s">
        <v>296</v>
      </c>
      <c r="J818" t="s">
        <v>265</v>
      </c>
      <c r="K818" t="s">
        <v>5189</v>
      </c>
      <c r="L818" t="s">
        <v>272</v>
      </c>
      <c r="M818" t="s">
        <v>266</v>
      </c>
      <c r="N818" t="s">
        <v>5190</v>
      </c>
      <c r="O818" t="s">
        <v>5191</v>
      </c>
      <c r="P818">
        <v>0</v>
      </c>
      <c r="Q818">
        <v>0</v>
      </c>
      <c r="R818">
        <v>0</v>
      </c>
      <c r="S818" t="s">
        <v>300</v>
      </c>
      <c r="T818" t="s">
        <v>266</v>
      </c>
      <c r="U818" t="s">
        <v>5192</v>
      </c>
      <c r="V818" t="b">
        <v>0</v>
      </c>
      <c r="W818" t="s">
        <v>265</v>
      </c>
      <c r="X818">
        <v>1</v>
      </c>
      <c r="Y818" t="s">
        <v>5193</v>
      </c>
      <c r="Z818" t="s">
        <v>265</v>
      </c>
      <c r="AA818" t="s">
        <v>265</v>
      </c>
      <c r="AB818" t="s">
        <v>265</v>
      </c>
      <c r="AC818" t="s">
        <v>265</v>
      </c>
      <c r="AD818" t="s">
        <v>265</v>
      </c>
      <c r="AE818" t="s">
        <v>265</v>
      </c>
      <c r="AF818" t="s">
        <v>266</v>
      </c>
      <c r="AG818" t="s">
        <v>265</v>
      </c>
      <c r="AH818" t="s">
        <v>265</v>
      </c>
      <c r="AI818" t="s">
        <v>265</v>
      </c>
      <c r="AJ818" t="s">
        <v>265</v>
      </c>
      <c r="AL818" t="str">
        <f>IF(SUNA_AGENCY_EN[[#This Row],[relevancy_classification_english]]="Relevant","مناسب",IF(SUNA_AGENCY_EN[[#This Row],[relevancy_classification_english]]="Relevant","عَرَضِيّ",""))</f>
        <v/>
      </c>
      <c r="AN818" t="str">
        <f>IF(SUNA_AGENCY_EN[[#This Row],[sentiment_analysis_english]]="Negative","سلبي",IF(SUNA_AGENCY_EN[[#This Row],[sentiment_analysis_english]]="Neutral","حيادي",IF(SUNA_AGENCY_EN[[#This Row],[sentiment_analysis_english]]="Positive","إيجابي","")))</f>
        <v/>
      </c>
      <c r="AO818" t="str">
        <f>INDEX(TextClassificationList[],MATCH(SUNA_AGENCY_EN[[#This Row],[text_classification_arabic]],TextClassificationList[text_classification_arabic],0),1)</f>
        <v>Politics</v>
      </c>
      <c r="AP818" t="s">
        <v>174</v>
      </c>
      <c r="AQ818" t="e">
        <f>INDEX(TextClassificationList[],MATCH(SUNA_AGENCY_EN[[#This Row],[text_classification_arabic2]],TextClassificationList[text_classification_arabic],0),1)</f>
        <v>#N/A</v>
      </c>
      <c r="AS818" t="e">
        <f>INDEX(TextClassificationList[],MATCH(SUNA_AGENCY_EN[[#This Row],[text_classification_arabic3]],TextClassificationList[text_classification_arabic],0),1)</f>
        <v>#N/A</v>
      </c>
      <c r="AU818" t="e">
        <f>INDEX(TextClassificationList[],MATCH(SUNA_AGENCY_EN[[#This Row],[text_classification_arabic3]],TextClassificationList[text_classification_arabic],0),1)</f>
        <v>#N/A</v>
      </c>
      <c r="AW818" t="e">
        <f>INDEX(TextClassificationList[],MATCH(SUNA_AGENCY_EN[[#This Row],[text_classification_arabic5]],TextClassificationList[text_classification_arabic],0),1)</f>
        <v>#N/A</v>
      </c>
    </row>
    <row r="819" spans="1:49" x14ac:dyDescent="0.2">
      <c r="A819">
        <v>1.5827709986500772E+18</v>
      </c>
      <c r="B819">
        <v>1.5827709986500772E+18</v>
      </c>
      <c r="C819" t="s">
        <v>5194</v>
      </c>
      <c r="D819" s="1">
        <v>44853</v>
      </c>
      <c r="E819" s="2">
        <v>0.77068287037037042</v>
      </c>
      <c r="F819">
        <v>200</v>
      </c>
      <c r="G819">
        <v>1.4671198087391683E+18</v>
      </c>
      <c r="H819" t="s">
        <v>295</v>
      </c>
      <c r="I819" t="s">
        <v>296</v>
      </c>
      <c r="J819" t="s">
        <v>265</v>
      </c>
      <c r="K819" t="s">
        <v>5195</v>
      </c>
      <c r="L819" t="s">
        <v>276</v>
      </c>
      <c r="M819" t="s">
        <v>266</v>
      </c>
      <c r="N819" t="s">
        <v>5196</v>
      </c>
      <c r="O819" t="s">
        <v>5197</v>
      </c>
      <c r="P819">
        <v>0</v>
      </c>
      <c r="Q819">
        <v>0</v>
      </c>
      <c r="R819">
        <v>0</v>
      </c>
      <c r="S819" t="s">
        <v>300</v>
      </c>
      <c r="T819" t="s">
        <v>266</v>
      </c>
      <c r="U819" t="s">
        <v>5198</v>
      </c>
      <c r="V819" t="b">
        <v>0</v>
      </c>
      <c r="W819" t="s">
        <v>265</v>
      </c>
      <c r="X819">
        <v>1</v>
      </c>
      <c r="Y819" t="s">
        <v>5199</v>
      </c>
      <c r="Z819" t="s">
        <v>265</v>
      </c>
      <c r="AA819" t="s">
        <v>265</v>
      </c>
      <c r="AB819" t="s">
        <v>265</v>
      </c>
      <c r="AC819" t="s">
        <v>265</v>
      </c>
      <c r="AD819" t="s">
        <v>265</v>
      </c>
      <c r="AE819" t="s">
        <v>265</v>
      </c>
      <c r="AF819" t="s">
        <v>266</v>
      </c>
      <c r="AG819" t="s">
        <v>265</v>
      </c>
      <c r="AH819" t="s">
        <v>265</v>
      </c>
      <c r="AI819" t="s">
        <v>265</v>
      </c>
      <c r="AJ819" t="s">
        <v>265</v>
      </c>
      <c r="AL819" t="str">
        <f>IF(SUNA_AGENCY_EN[[#This Row],[relevancy_classification_english]]="Relevant","مناسب",IF(SUNA_AGENCY_EN[[#This Row],[relevancy_classification_english]]="Relevant","عَرَضِيّ",""))</f>
        <v/>
      </c>
      <c r="AN819" t="str">
        <f>IF(SUNA_AGENCY_EN[[#This Row],[sentiment_analysis_english]]="Negative","سلبي",IF(SUNA_AGENCY_EN[[#This Row],[sentiment_analysis_english]]="Neutral","حيادي",IF(SUNA_AGENCY_EN[[#This Row],[sentiment_analysis_english]]="Positive","إيجابي","")))</f>
        <v/>
      </c>
      <c r="AO819" t="str">
        <f>INDEX(TextClassificationList[],MATCH(SUNA_AGENCY_EN[[#This Row],[text_classification_arabic]],TextClassificationList[text_classification_arabic],0),1)</f>
        <v>Politics</v>
      </c>
      <c r="AP819" t="s">
        <v>174</v>
      </c>
      <c r="AQ819" t="e">
        <f>INDEX(TextClassificationList[],MATCH(SUNA_AGENCY_EN[[#This Row],[text_classification_arabic2]],TextClassificationList[text_classification_arabic],0),1)</f>
        <v>#N/A</v>
      </c>
      <c r="AS819" t="e">
        <f>INDEX(TextClassificationList[],MATCH(SUNA_AGENCY_EN[[#This Row],[text_classification_arabic3]],TextClassificationList[text_classification_arabic],0),1)</f>
        <v>#N/A</v>
      </c>
      <c r="AU819" t="e">
        <f>INDEX(TextClassificationList[],MATCH(SUNA_AGENCY_EN[[#This Row],[text_classification_arabic3]],TextClassificationList[text_classification_arabic],0),1)</f>
        <v>#N/A</v>
      </c>
      <c r="AW819" t="e">
        <f>INDEX(TextClassificationList[],MATCH(SUNA_AGENCY_EN[[#This Row],[text_classification_arabic5]],TextClassificationList[text_classification_arabic],0),1)</f>
        <v>#N/A</v>
      </c>
    </row>
    <row r="820" spans="1:49" x14ac:dyDescent="0.2">
      <c r="A820">
        <v>1.5824565552405545E+18</v>
      </c>
      <c r="B820">
        <v>1.5824565552405545E+18</v>
      </c>
      <c r="C820" t="s">
        <v>5200</v>
      </c>
      <c r="D820" s="1">
        <v>44852</v>
      </c>
      <c r="E820" s="2">
        <v>0.90298611111111116</v>
      </c>
      <c r="F820">
        <v>200</v>
      </c>
      <c r="G820">
        <v>1.4671198087391683E+18</v>
      </c>
      <c r="H820" t="s">
        <v>295</v>
      </c>
      <c r="I820" t="s">
        <v>296</v>
      </c>
      <c r="J820" t="s">
        <v>265</v>
      </c>
      <c r="K820" t="s">
        <v>5201</v>
      </c>
      <c r="L820" t="s">
        <v>272</v>
      </c>
      <c r="M820" t="s">
        <v>266</v>
      </c>
      <c r="N820" t="s">
        <v>5202</v>
      </c>
      <c r="O820" t="s">
        <v>5203</v>
      </c>
      <c r="P820">
        <v>0</v>
      </c>
      <c r="Q820">
        <v>0</v>
      </c>
      <c r="R820">
        <v>0</v>
      </c>
      <c r="S820" t="s">
        <v>300</v>
      </c>
      <c r="T820" t="s">
        <v>266</v>
      </c>
      <c r="U820" t="s">
        <v>5204</v>
      </c>
      <c r="V820" t="b">
        <v>0</v>
      </c>
      <c r="W820" t="s">
        <v>265</v>
      </c>
      <c r="X820">
        <v>1</v>
      </c>
      <c r="Y820" t="s">
        <v>5205</v>
      </c>
      <c r="Z820" t="s">
        <v>265</v>
      </c>
      <c r="AA820" t="s">
        <v>265</v>
      </c>
      <c r="AB820" t="s">
        <v>265</v>
      </c>
      <c r="AC820" t="s">
        <v>265</v>
      </c>
      <c r="AD820" t="s">
        <v>265</v>
      </c>
      <c r="AE820" t="s">
        <v>265</v>
      </c>
      <c r="AF820" t="s">
        <v>266</v>
      </c>
      <c r="AG820" t="s">
        <v>265</v>
      </c>
      <c r="AH820" t="s">
        <v>265</v>
      </c>
      <c r="AI820" t="s">
        <v>265</v>
      </c>
      <c r="AJ820" t="s">
        <v>265</v>
      </c>
      <c r="AL820" t="str">
        <f>IF(SUNA_AGENCY_EN[[#This Row],[relevancy_classification_english]]="Relevant","مناسب",IF(SUNA_AGENCY_EN[[#This Row],[relevancy_classification_english]]="Relevant","عَرَضِيّ",""))</f>
        <v/>
      </c>
      <c r="AN820" t="str">
        <f>IF(SUNA_AGENCY_EN[[#This Row],[sentiment_analysis_english]]="Negative","سلبي",IF(SUNA_AGENCY_EN[[#This Row],[sentiment_analysis_english]]="Neutral","حيادي",IF(SUNA_AGENCY_EN[[#This Row],[sentiment_analysis_english]]="Positive","إيجابي","")))</f>
        <v/>
      </c>
      <c r="AO820" t="str">
        <f>INDEX(TextClassificationList[],MATCH(SUNA_AGENCY_EN[[#This Row],[text_classification_arabic]],TextClassificationList[text_classification_arabic],0),1)</f>
        <v>Politics</v>
      </c>
      <c r="AP820" t="s">
        <v>174</v>
      </c>
      <c r="AQ820" t="e">
        <f>INDEX(TextClassificationList[],MATCH(SUNA_AGENCY_EN[[#This Row],[text_classification_arabic2]],TextClassificationList[text_classification_arabic],0),1)</f>
        <v>#N/A</v>
      </c>
      <c r="AS820" t="e">
        <f>INDEX(TextClassificationList[],MATCH(SUNA_AGENCY_EN[[#This Row],[text_classification_arabic3]],TextClassificationList[text_classification_arabic],0),1)</f>
        <v>#N/A</v>
      </c>
      <c r="AU820" t="e">
        <f>INDEX(TextClassificationList[],MATCH(SUNA_AGENCY_EN[[#This Row],[text_classification_arabic3]],TextClassificationList[text_classification_arabic],0),1)</f>
        <v>#N/A</v>
      </c>
      <c r="AW820" t="e">
        <f>INDEX(TextClassificationList[],MATCH(SUNA_AGENCY_EN[[#This Row],[text_classification_arabic5]],TextClassificationList[text_classification_arabic],0),1)</f>
        <v>#N/A</v>
      </c>
    </row>
    <row r="821" spans="1:49" x14ac:dyDescent="0.2">
      <c r="A821">
        <v>1.5824562764451881E+18</v>
      </c>
      <c r="B821">
        <v>1.5824562764451881E+18</v>
      </c>
      <c r="C821" t="s">
        <v>5206</v>
      </c>
      <c r="D821" s="1">
        <v>44852</v>
      </c>
      <c r="E821" s="2">
        <v>0.90221064814814811</v>
      </c>
      <c r="F821">
        <v>200</v>
      </c>
      <c r="G821">
        <v>1.4671198087391683E+18</v>
      </c>
      <c r="H821" t="s">
        <v>295</v>
      </c>
      <c r="I821" t="s">
        <v>296</v>
      </c>
      <c r="J821" t="s">
        <v>265</v>
      </c>
      <c r="K821" t="s">
        <v>5207</v>
      </c>
      <c r="L821" t="s">
        <v>280</v>
      </c>
      <c r="M821" t="s">
        <v>266</v>
      </c>
      <c r="N821" t="s">
        <v>5208</v>
      </c>
      <c r="O821" t="s">
        <v>5209</v>
      </c>
      <c r="P821">
        <v>0</v>
      </c>
      <c r="Q821">
        <v>0</v>
      </c>
      <c r="R821">
        <v>0</v>
      </c>
      <c r="S821" t="s">
        <v>300</v>
      </c>
      <c r="T821" t="s">
        <v>266</v>
      </c>
      <c r="U821" t="s">
        <v>5210</v>
      </c>
      <c r="V821" t="b">
        <v>0</v>
      </c>
      <c r="W821" t="s">
        <v>265</v>
      </c>
      <c r="X821">
        <v>1</v>
      </c>
      <c r="Y821" t="s">
        <v>5211</v>
      </c>
      <c r="Z821" t="s">
        <v>265</v>
      </c>
      <c r="AA821" t="s">
        <v>265</v>
      </c>
      <c r="AB821" t="s">
        <v>265</v>
      </c>
      <c r="AC821" t="s">
        <v>265</v>
      </c>
      <c r="AD821" t="s">
        <v>265</v>
      </c>
      <c r="AE821" t="s">
        <v>265</v>
      </c>
      <c r="AF821" t="s">
        <v>266</v>
      </c>
      <c r="AG821" t="s">
        <v>265</v>
      </c>
      <c r="AH821" t="s">
        <v>265</v>
      </c>
      <c r="AI821" t="s">
        <v>265</v>
      </c>
      <c r="AJ821" t="s">
        <v>265</v>
      </c>
      <c r="AL821" t="str">
        <f>IF(SUNA_AGENCY_EN[[#This Row],[relevancy_classification_english]]="Relevant","مناسب",IF(SUNA_AGENCY_EN[[#This Row],[relevancy_classification_english]]="Relevant","عَرَضِيّ",""))</f>
        <v/>
      </c>
      <c r="AN821" t="str">
        <f>IF(SUNA_AGENCY_EN[[#This Row],[sentiment_analysis_english]]="Negative","سلبي",IF(SUNA_AGENCY_EN[[#This Row],[sentiment_analysis_english]]="Neutral","حيادي",IF(SUNA_AGENCY_EN[[#This Row],[sentiment_analysis_english]]="Positive","إيجابي","")))</f>
        <v/>
      </c>
      <c r="AO821" t="str">
        <f>INDEX(TextClassificationList[],MATCH(SUNA_AGENCY_EN[[#This Row],[text_classification_arabic]],TextClassificationList[text_classification_arabic],0),1)</f>
        <v>Politics</v>
      </c>
      <c r="AP821" t="s">
        <v>174</v>
      </c>
      <c r="AQ821" t="e">
        <f>INDEX(TextClassificationList[],MATCH(SUNA_AGENCY_EN[[#This Row],[text_classification_arabic2]],TextClassificationList[text_classification_arabic],0),1)</f>
        <v>#N/A</v>
      </c>
      <c r="AS821" t="e">
        <f>INDEX(TextClassificationList[],MATCH(SUNA_AGENCY_EN[[#This Row],[text_classification_arabic3]],TextClassificationList[text_classification_arabic],0),1)</f>
        <v>#N/A</v>
      </c>
      <c r="AU821" t="e">
        <f>INDEX(TextClassificationList[],MATCH(SUNA_AGENCY_EN[[#This Row],[text_classification_arabic3]],TextClassificationList[text_classification_arabic],0),1)</f>
        <v>#N/A</v>
      </c>
      <c r="AW821" t="e">
        <f>INDEX(TextClassificationList[],MATCH(SUNA_AGENCY_EN[[#This Row],[text_classification_arabic5]],TextClassificationList[text_classification_arabic],0),1)</f>
        <v>#N/A</v>
      </c>
    </row>
    <row r="822" spans="1:49" x14ac:dyDescent="0.2">
      <c r="A822">
        <v>1.5824553543983636E+18</v>
      </c>
      <c r="B822">
        <v>1.5824553543983636E+18</v>
      </c>
      <c r="C822" t="s">
        <v>5212</v>
      </c>
      <c r="D822" s="1">
        <v>44852</v>
      </c>
      <c r="E822" s="2">
        <v>0.8996643518518519</v>
      </c>
      <c r="F822">
        <v>200</v>
      </c>
      <c r="G822">
        <v>1.4671198087391683E+18</v>
      </c>
      <c r="H822" t="s">
        <v>295</v>
      </c>
      <c r="I822" t="s">
        <v>296</v>
      </c>
      <c r="J822" t="s">
        <v>265</v>
      </c>
      <c r="K822" t="s">
        <v>5213</v>
      </c>
      <c r="L822" t="s">
        <v>272</v>
      </c>
      <c r="M822" t="s">
        <v>266</v>
      </c>
      <c r="N822" t="s">
        <v>5214</v>
      </c>
      <c r="O822" t="s">
        <v>5215</v>
      </c>
      <c r="P822">
        <v>0</v>
      </c>
      <c r="Q822">
        <v>0</v>
      </c>
      <c r="R822">
        <v>0</v>
      </c>
      <c r="S822" t="s">
        <v>300</v>
      </c>
      <c r="T822" t="s">
        <v>266</v>
      </c>
      <c r="U822" t="s">
        <v>5216</v>
      </c>
      <c r="V822" t="b">
        <v>0</v>
      </c>
      <c r="W822" t="s">
        <v>265</v>
      </c>
      <c r="X822">
        <v>1</v>
      </c>
      <c r="Y822" t="s">
        <v>5217</v>
      </c>
      <c r="Z822" t="s">
        <v>265</v>
      </c>
      <c r="AA822" t="s">
        <v>265</v>
      </c>
      <c r="AB822" t="s">
        <v>265</v>
      </c>
      <c r="AC822" t="s">
        <v>265</v>
      </c>
      <c r="AD822" t="s">
        <v>265</v>
      </c>
      <c r="AE822" t="s">
        <v>265</v>
      </c>
      <c r="AF822" t="s">
        <v>266</v>
      </c>
      <c r="AG822" t="s">
        <v>265</v>
      </c>
      <c r="AH822" t="s">
        <v>265</v>
      </c>
      <c r="AI822" t="s">
        <v>265</v>
      </c>
      <c r="AJ822" t="s">
        <v>265</v>
      </c>
      <c r="AL822" t="str">
        <f>IF(SUNA_AGENCY_EN[[#This Row],[relevancy_classification_english]]="Relevant","مناسب",IF(SUNA_AGENCY_EN[[#This Row],[relevancy_classification_english]]="Relevant","عَرَضِيّ",""))</f>
        <v/>
      </c>
      <c r="AN822" t="str">
        <f>IF(SUNA_AGENCY_EN[[#This Row],[sentiment_analysis_english]]="Negative","سلبي",IF(SUNA_AGENCY_EN[[#This Row],[sentiment_analysis_english]]="Neutral","حيادي",IF(SUNA_AGENCY_EN[[#This Row],[sentiment_analysis_english]]="Positive","إيجابي","")))</f>
        <v/>
      </c>
      <c r="AO822" t="str">
        <f>INDEX(TextClassificationList[],MATCH(SUNA_AGENCY_EN[[#This Row],[text_classification_arabic]],TextClassificationList[text_classification_arabic],0),1)</f>
        <v>Politics</v>
      </c>
      <c r="AP822" t="s">
        <v>174</v>
      </c>
      <c r="AQ822" t="e">
        <f>INDEX(TextClassificationList[],MATCH(SUNA_AGENCY_EN[[#This Row],[text_classification_arabic2]],TextClassificationList[text_classification_arabic],0),1)</f>
        <v>#N/A</v>
      </c>
      <c r="AS822" t="e">
        <f>INDEX(TextClassificationList[],MATCH(SUNA_AGENCY_EN[[#This Row],[text_classification_arabic3]],TextClassificationList[text_classification_arabic],0),1)</f>
        <v>#N/A</v>
      </c>
      <c r="AU822" t="e">
        <f>INDEX(TextClassificationList[],MATCH(SUNA_AGENCY_EN[[#This Row],[text_classification_arabic3]],TextClassificationList[text_classification_arabic],0),1)</f>
        <v>#N/A</v>
      </c>
      <c r="AW822" t="e">
        <f>INDEX(TextClassificationList[],MATCH(SUNA_AGENCY_EN[[#This Row],[text_classification_arabic5]],TextClassificationList[text_classification_arabic],0),1)</f>
        <v>#N/A</v>
      </c>
    </row>
    <row r="823" spans="1:49" x14ac:dyDescent="0.2">
      <c r="A823">
        <v>1.5824536028906332E+18</v>
      </c>
      <c r="B823">
        <v>1.5824536028906332E+18</v>
      </c>
      <c r="C823" t="s">
        <v>5218</v>
      </c>
      <c r="D823" s="1">
        <v>44852</v>
      </c>
      <c r="E823" s="2">
        <v>0.89483796296296292</v>
      </c>
      <c r="F823">
        <v>200</v>
      </c>
      <c r="G823">
        <v>1.4671198087391683E+18</v>
      </c>
      <c r="H823" t="s">
        <v>295</v>
      </c>
      <c r="I823" t="s">
        <v>296</v>
      </c>
      <c r="J823" t="s">
        <v>265</v>
      </c>
      <c r="K823" t="s">
        <v>5219</v>
      </c>
      <c r="L823" t="s">
        <v>272</v>
      </c>
      <c r="M823" t="s">
        <v>266</v>
      </c>
      <c r="N823" t="s">
        <v>5220</v>
      </c>
      <c r="O823" t="s">
        <v>5221</v>
      </c>
      <c r="P823">
        <v>0</v>
      </c>
      <c r="Q823">
        <v>0</v>
      </c>
      <c r="R823">
        <v>0</v>
      </c>
      <c r="S823" t="s">
        <v>300</v>
      </c>
      <c r="T823" t="s">
        <v>266</v>
      </c>
      <c r="U823" t="s">
        <v>5222</v>
      </c>
      <c r="V823" t="b">
        <v>0</v>
      </c>
      <c r="W823" t="s">
        <v>265</v>
      </c>
      <c r="X823">
        <v>1</v>
      </c>
      <c r="Y823" t="s">
        <v>5223</v>
      </c>
      <c r="Z823" t="s">
        <v>265</v>
      </c>
      <c r="AA823" t="s">
        <v>265</v>
      </c>
      <c r="AB823" t="s">
        <v>265</v>
      </c>
      <c r="AC823" t="s">
        <v>265</v>
      </c>
      <c r="AD823" t="s">
        <v>265</v>
      </c>
      <c r="AE823" t="s">
        <v>265</v>
      </c>
      <c r="AF823" t="s">
        <v>266</v>
      </c>
      <c r="AG823" t="s">
        <v>265</v>
      </c>
      <c r="AH823" t="s">
        <v>265</v>
      </c>
      <c r="AI823" t="s">
        <v>265</v>
      </c>
      <c r="AJ823" t="s">
        <v>265</v>
      </c>
      <c r="AL823" t="str">
        <f>IF(SUNA_AGENCY_EN[[#This Row],[relevancy_classification_english]]="Relevant","مناسب",IF(SUNA_AGENCY_EN[[#This Row],[relevancy_classification_english]]="Relevant","عَرَضِيّ",""))</f>
        <v/>
      </c>
      <c r="AN823" t="str">
        <f>IF(SUNA_AGENCY_EN[[#This Row],[sentiment_analysis_english]]="Negative","سلبي",IF(SUNA_AGENCY_EN[[#This Row],[sentiment_analysis_english]]="Neutral","حيادي",IF(SUNA_AGENCY_EN[[#This Row],[sentiment_analysis_english]]="Positive","إيجابي","")))</f>
        <v/>
      </c>
      <c r="AO823" t="str">
        <f>INDEX(TextClassificationList[],MATCH(SUNA_AGENCY_EN[[#This Row],[text_classification_arabic]],TextClassificationList[text_classification_arabic],0),1)</f>
        <v>Politics</v>
      </c>
      <c r="AP823" t="s">
        <v>174</v>
      </c>
      <c r="AQ823" t="e">
        <f>INDEX(TextClassificationList[],MATCH(SUNA_AGENCY_EN[[#This Row],[text_classification_arabic2]],TextClassificationList[text_classification_arabic],0),1)</f>
        <v>#N/A</v>
      </c>
      <c r="AS823" t="e">
        <f>INDEX(TextClassificationList[],MATCH(SUNA_AGENCY_EN[[#This Row],[text_classification_arabic3]],TextClassificationList[text_classification_arabic],0),1)</f>
        <v>#N/A</v>
      </c>
      <c r="AU823" t="e">
        <f>INDEX(TextClassificationList[],MATCH(SUNA_AGENCY_EN[[#This Row],[text_classification_arabic3]],TextClassificationList[text_classification_arabic],0),1)</f>
        <v>#N/A</v>
      </c>
      <c r="AW823" t="e">
        <f>INDEX(TextClassificationList[],MATCH(SUNA_AGENCY_EN[[#This Row],[text_classification_arabic5]],TextClassificationList[text_classification_arabic],0),1)</f>
        <v>#N/A</v>
      </c>
    </row>
    <row r="824" spans="1:49" x14ac:dyDescent="0.2">
      <c r="A824">
        <v>1.5817474846819164E+18</v>
      </c>
      <c r="B824">
        <v>1.5817474846819164E+18</v>
      </c>
      <c r="C824" t="s">
        <v>5224</v>
      </c>
      <c r="D824" s="1">
        <v>44850</v>
      </c>
      <c r="E824" s="2">
        <v>0.94631944444444449</v>
      </c>
      <c r="F824">
        <v>200</v>
      </c>
      <c r="G824">
        <v>1.4671198087391683E+18</v>
      </c>
      <c r="H824" t="s">
        <v>295</v>
      </c>
      <c r="I824" t="s">
        <v>296</v>
      </c>
      <c r="J824" t="s">
        <v>265</v>
      </c>
      <c r="K824" t="s">
        <v>5225</v>
      </c>
      <c r="L824" t="s">
        <v>272</v>
      </c>
      <c r="M824" t="s">
        <v>266</v>
      </c>
      <c r="N824" t="s">
        <v>5226</v>
      </c>
      <c r="O824" t="s">
        <v>5227</v>
      </c>
      <c r="P824">
        <v>0</v>
      </c>
      <c r="Q824">
        <v>0</v>
      </c>
      <c r="R824">
        <v>0</v>
      </c>
      <c r="S824" t="s">
        <v>300</v>
      </c>
      <c r="T824" t="s">
        <v>266</v>
      </c>
      <c r="U824" t="s">
        <v>5228</v>
      </c>
      <c r="V824" t="b">
        <v>0</v>
      </c>
      <c r="W824" t="s">
        <v>265</v>
      </c>
      <c r="X824">
        <v>1</v>
      </c>
      <c r="Y824" t="s">
        <v>5229</v>
      </c>
      <c r="Z824" t="s">
        <v>265</v>
      </c>
      <c r="AA824" t="s">
        <v>265</v>
      </c>
      <c r="AB824" t="s">
        <v>265</v>
      </c>
      <c r="AC824" t="s">
        <v>265</v>
      </c>
      <c r="AD824" t="s">
        <v>265</v>
      </c>
      <c r="AE824" t="s">
        <v>265</v>
      </c>
      <c r="AF824" t="s">
        <v>266</v>
      </c>
      <c r="AG824" t="s">
        <v>265</v>
      </c>
      <c r="AH824" t="s">
        <v>265</v>
      </c>
      <c r="AI824" t="s">
        <v>265</v>
      </c>
      <c r="AJ824" t="s">
        <v>265</v>
      </c>
      <c r="AL824" t="str">
        <f>IF(SUNA_AGENCY_EN[[#This Row],[relevancy_classification_english]]="Relevant","مناسب",IF(SUNA_AGENCY_EN[[#This Row],[relevancy_classification_english]]="Relevant","عَرَضِيّ",""))</f>
        <v/>
      </c>
      <c r="AN824" t="str">
        <f>IF(SUNA_AGENCY_EN[[#This Row],[sentiment_analysis_english]]="Negative","سلبي",IF(SUNA_AGENCY_EN[[#This Row],[sentiment_analysis_english]]="Neutral","حيادي",IF(SUNA_AGENCY_EN[[#This Row],[sentiment_analysis_english]]="Positive","إيجابي","")))</f>
        <v/>
      </c>
      <c r="AO824" t="str">
        <f>INDEX(TextClassificationList[],MATCH(SUNA_AGENCY_EN[[#This Row],[text_classification_arabic]],TextClassificationList[text_classification_arabic],0),1)</f>
        <v>Politics</v>
      </c>
      <c r="AP824" t="s">
        <v>174</v>
      </c>
      <c r="AQ824" t="e">
        <f>INDEX(TextClassificationList[],MATCH(SUNA_AGENCY_EN[[#This Row],[text_classification_arabic2]],TextClassificationList[text_classification_arabic],0),1)</f>
        <v>#N/A</v>
      </c>
      <c r="AS824" t="e">
        <f>INDEX(TextClassificationList[],MATCH(SUNA_AGENCY_EN[[#This Row],[text_classification_arabic3]],TextClassificationList[text_classification_arabic],0),1)</f>
        <v>#N/A</v>
      </c>
      <c r="AU824" t="e">
        <f>INDEX(TextClassificationList[],MATCH(SUNA_AGENCY_EN[[#This Row],[text_classification_arabic3]],TextClassificationList[text_classification_arabic],0),1)</f>
        <v>#N/A</v>
      </c>
      <c r="AW824" t="e">
        <f>INDEX(TextClassificationList[],MATCH(SUNA_AGENCY_EN[[#This Row],[text_classification_arabic5]],TextClassificationList[text_classification_arabic],0),1)</f>
        <v>#N/A</v>
      </c>
    </row>
    <row r="825" spans="1:49" hidden="1" x14ac:dyDescent="0.2">
      <c r="A825">
        <v>1.5817468413221478E+18</v>
      </c>
      <c r="B825">
        <v>1.5817468413221478E+18</v>
      </c>
      <c r="C825" t="s">
        <v>5230</v>
      </c>
      <c r="D825" s="1">
        <v>44850</v>
      </c>
      <c r="E825" s="2">
        <v>0.9445486111111111</v>
      </c>
      <c r="F825">
        <v>200</v>
      </c>
      <c r="G825">
        <v>1.4671198087391683E+18</v>
      </c>
      <c r="H825" t="s">
        <v>295</v>
      </c>
      <c r="I825" t="s">
        <v>296</v>
      </c>
      <c r="J825" t="s">
        <v>265</v>
      </c>
      <c r="K825" t="s">
        <v>5231</v>
      </c>
      <c r="L825" t="s">
        <v>272</v>
      </c>
      <c r="M825" t="s">
        <v>266</v>
      </c>
      <c r="N825" t="s">
        <v>5232</v>
      </c>
      <c r="O825" t="s">
        <v>5233</v>
      </c>
      <c r="P825">
        <v>0</v>
      </c>
      <c r="Q825">
        <v>0</v>
      </c>
      <c r="R825">
        <v>0</v>
      </c>
      <c r="S825" t="s">
        <v>300</v>
      </c>
      <c r="T825" t="s">
        <v>266</v>
      </c>
      <c r="U825" t="s">
        <v>5234</v>
      </c>
      <c r="V825" t="b">
        <v>0</v>
      </c>
      <c r="W825" t="s">
        <v>265</v>
      </c>
      <c r="X825">
        <v>1</v>
      </c>
      <c r="Y825" t="s">
        <v>5235</v>
      </c>
      <c r="Z825" t="s">
        <v>265</v>
      </c>
      <c r="AA825" t="s">
        <v>265</v>
      </c>
      <c r="AB825" t="s">
        <v>265</v>
      </c>
      <c r="AC825" t="s">
        <v>265</v>
      </c>
      <c r="AD825" t="s">
        <v>265</v>
      </c>
      <c r="AE825" t="s">
        <v>265</v>
      </c>
      <c r="AF825" t="s">
        <v>266</v>
      </c>
      <c r="AG825" t="s">
        <v>265</v>
      </c>
      <c r="AH825" t="s">
        <v>265</v>
      </c>
      <c r="AI825" t="s">
        <v>265</v>
      </c>
      <c r="AJ825" t="s">
        <v>265</v>
      </c>
      <c r="AK825" t="s">
        <v>267</v>
      </c>
      <c r="AL825" t="str">
        <f>IF(SUNA_AGENCY_EN[[#This Row],[relevancy_classification_english]]="Relevant","مناسب",IF(SUNA_AGENCY_EN[[#This Row],[relevancy_classification_english]]="Relevant","عَرَضِيّ",""))</f>
        <v>مناسب</v>
      </c>
      <c r="AM825" t="s">
        <v>269</v>
      </c>
      <c r="AN825" t="str">
        <f>IF(SUNA_AGENCY_EN[[#This Row],[sentiment_analysis_english]]="Negative","سلبي",IF(SUNA_AGENCY_EN[[#This Row],[sentiment_analysis_english]]="Neutral","حيادي",IF(SUNA_AGENCY_EN[[#This Row],[sentiment_analysis_english]]="Positive","إيجابي","")))</f>
        <v>إيجابي</v>
      </c>
      <c r="AO825" t="str">
        <f>INDEX(TextClassificationList[],MATCH(SUNA_AGENCY_EN[[#This Row],[text_classification_arabic]],TextClassificationList[text_classification_arabic],0),1)</f>
        <v>Economic Development</v>
      </c>
      <c r="AP825" t="s">
        <v>72</v>
      </c>
      <c r="AQ825" t="e">
        <f>INDEX(TextClassificationList[],MATCH(SUNA_AGENCY_EN[[#This Row],[text_classification_arabic2]],TextClassificationList[text_classification_arabic],0),1)</f>
        <v>#N/A</v>
      </c>
      <c r="AS825" t="e">
        <f>INDEX(TextClassificationList[],MATCH(SUNA_AGENCY_EN[[#This Row],[text_classification_arabic3]],TextClassificationList[text_classification_arabic],0),1)</f>
        <v>#N/A</v>
      </c>
      <c r="AU825" t="e">
        <f>INDEX(TextClassificationList[],MATCH(SUNA_AGENCY_EN[[#This Row],[text_classification_arabic3]],TextClassificationList[text_classification_arabic],0),1)</f>
        <v>#N/A</v>
      </c>
      <c r="AW825" t="e">
        <f>INDEX(TextClassificationList[],MATCH(SUNA_AGENCY_EN[[#This Row],[text_classification_arabic5]],TextClassificationList[text_classification_arabic],0),1)</f>
        <v>#N/A</v>
      </c>
    </row>
    <row r="826" spans="1:49" x14ac:dyDescent="0.2">
      <c r="A826">
        <v>1.581746317956481E+18</v>
      </c>
      <c r="B826">
        <v>1.581746317956481E+18</v>
      </c>
      <c r="C826" t="s">
        <v>5236</v>
      </c>
      <c r="D826" s="1">
        <v>44850</v>
      </c>
      <c r="E826" s="2">
        <v>0.9431018518518518</v>
      </c>
      <c r="F826">
        <v>200</v>
      </c>
      <c r="G826">
        <v>1.4671198087391683E+18</v>
      </c>
      <c r="H826" t="s">
        <v>295</v>
      </c>
      <c r="I826" t="s">
        <v>296</v>
      </c>
      <c r="J826" t="s">
        <v>265</v>
      </c>
      <c r="K826" t="s">
        <v>5237</v>
      </c>
      <c r="L826" t="s">
        <v>272</v>
      </c>
      <c r="M826" t="s">
        <v>266</v>
      </c>
      <c r="N826" t="s">
        <v>5238</v>
      </c>
      <c r="O826" t="s">
        <v>5239</v>
      </c>
      <c r="P826">
        <v>0</v>
      </c>
      <c r="Q826">
        <v>0</v>
      </c>
      <c r="R826">
        <v>0</v>
      </c>
      <c r="S826" t="s">
        <v>300</v>
      </c>
      <c r="T826" t="s">
        <v>266</v>
      </c>
      <c r="U826" t="s">
        <v>5240</v>
      </c>
      <c r="V826" t="b">
        <v>0</v>
      </c>
      <c r="W826" t="s">
        <v>265</v>
      </c>
      <c r="X826">
        <v>1</v>
      </c>
      <c r="Y826" t="s">
        <v>5241</v>
      </c>
      <c r="Z826" t="s">
        <v>265</v>
      </c>
      <c r="AA826" t="s">
        <v>265</v>
      </c>
      <c r="AB826" t="s">
        <v>265</v>
      </c>
      <c r="AC826" t="s">
        <v>265</v>
      </c>
      <c r="AD826" t="s">
        <v>265</v>
      </c>
      <c r="AE826" t="s">
        <v>265</v>
      </c>
      <c r="AF826" t="s">
        <v>266</v>
      </c>
      <c r="AG826" t="s">
        <v>265</v>
      </c>
      <c r="AH826" t="s">
        <v>265</v>
      </c>
      <c r="AI826" t="s">
        <v>265</v>
      </c>
      <c r="AJ826" t="s">
        <v>265</v>
      </c>
      <c r="AL826" t="str">
        <f>IF(SUNA_AGENCY_EN[[#This Row],[relevancy_classification_english]]="Relevant","مناسب",IF(SUNA_AGENCY_EN[[#This Row],[relevancy_classification_english]]="Relevant","عَرَضِيّ",""))</f>
        <v/>
      </c>
      <c r="AN826" t="str">
        <f>IF(SUNA_AGENCY_EN[[#This Row],[sentiment_analysis_english]]="Negative","سلبي",IF(SUNA_AGENCY_EN[[#This Row],[sentiment_analysis_english]]="Neutral","حيادي",IF(SUNA_AGENCY_EN[[#This Row],[sentiment_analysis_english]]="Positive","إيجابي","")))</f>
        <v/>
      </c>
      <c r="AO826" t="str">
        <f>INDEX(TextClassificationList[],MATCH(SUNA_AGENCY_EN[[#This Row],[text_classification_arabic]],TextClassificationList[text_classification_arabic],0),1)</f>
        <v>Politics</v>
      </c>
      <c r="AP826" t="s">
        <v>174</v>
      </c>
      <c r="AQ826" t="e">
        <f>INDEX(TextClassificationList[],MATCH(SUNA_AGENCY_EN[[#This Row],[text_classification_arabic2]],TextClassificationList[text_classification_arabic],0),1)</f>
        <v>#N/A</v>
      </c>
      <c r="AS826" t="e">
        <f>INDEX(TextClassificationList[],MATCH(SUNA_AGENCY_EN[[#This Row],[text_classification_arabic3]],TextClassificationList[text_classification_arabic],0),1)</f>
        <v>#N/A</v>
      </c>
      <c r="AU826" t="e">
        <f>INDEX(TextClassificationList[],MATCH(SUNA_AGENCY_EN[[#This Row],[text_classification_arabic3]],TextClassificationList[text_classification_arabic],0),1)</f>
        <v>#N/A</v>
      </c>
      <c r="AW826" t="e">
        <f>INDEX(TextClassificationList[],MATCH(SUNA_AGENCY_EN[[#This Row],[text_classification_arabic5]],TextClassificationList[text_classification_arabic],0),1)</f>
        <v>#N/A</v>
      </c>
    </row>
    <row r="827" spans="1:49" x14ac:dyDescent="0.2">
      <c r="A827">
        <v>1.5817454860963963E+18</v>
      </c>
      <c r="B827">
        <v>1.5817454860963963E+18</v>
      </c>
      <c r="C827" t="s">
        <v>5242</v>
      </c>
      <c r="D827" s="1">
        <v>44850</v>
      </c>
      <c r="E827" s="2">
        <v>0.94079861111111107</v>
      </c>
      <c r="F827">
        <v>200</v>
      </c>
      <c r="G827">
        <v>1.4671198087391683E+18</v>
      </c>
      <c r="H827" t="s">
        <v>295</v>
      </c>
      <c r="I827" t="s">
        <v>296</v>
      </c>
      <c r="J827" t="s">
        <v>265</v>
      </c>
      <c r="K827" t="s">
        <v>5243</v>
      </c>
      <c r="L827" t="s">
        <v>272</v>
      </c>
      <c r="M827" t="s">
        <v>266</v>
      </c>
      <c r="N827" t="s">
        <v>5244</v>
      </c>
      <c r="O827" t="s">
        <v>5245</v>
      </c>
      <c r="P827">
        <v>0</v>
      </c>
      <c r="Q827">
        <v>0</v>
      </c>
      <c r="R827">
        <v>0</v>
      </c>
      <c r="S827" t="s">
        <v>300</v>
      </c>
      <c r="T827" t="s">
        <v>266</v>
      </c>
      <c r="U827" t="s">
        <v>5246</v>
      </c>
      <c r="V827" t="b">
        <v>0</v>
      </c>
      <c r="W827" t="s">
        <v>265</v>
      </c>
      <c r="X827">
        <v>1</v>
      </c>
      <c r="Y827" t="s">
        <v>5247</v>
      </c>
      <c r="Z827" t="s">
        <v>265</v>
      </c>
      <c r="AA827" t="s">
        <v>265</v>
      </c>
      <c r="AB827" t="s">
        <v>265</v>
      </c>
      <c r="AC827" t="s">
        <v>265</v>
      </c>
      <c r="AD827" t="s">
        <v>265</v>
      </c>
      <c r="AE827" t="s">
        <v>265</v>
      </c>
      <c r="AF827" t="s">
        <v>266</v>
      </c>
      <c r="AG827" t="s">
        <v>265</v>
      </c>
      <c r="AH827" t="s">
        <v>265</v>
      </c>
      <c r="AI827" t="s">
        <v>265</v>
      </c>
      <c r="AJ827" t="s">
        <v>265</v>
      </c>
      <c r="AL827" t="str">
        <f>IF(SUNA_AGENCY_EN[[#This Row],[relevancy_classification_english]]="Relevant","مناسب",IF(SUNA_AGENCY_EN[[#This Row],[relevancy_classification_english]]="Relevant","عَرَضِيّ",""))</f>
        <v/>
      </c>
      <c r="AN827" t="str">
        <f>IF(SUNA_AGENCY_EN[[#This Row],[sentiment_analysis_english]]="Negative","سلبي",IF(SUNA_AGENCY_EN[[#This Row],[sentiment_analysis_english]]="Neutral","حيادي",IF(SUNA_AGENCY_EN[[#This Row],[sentiment_analysis_english]]="Positive","إيجابي","")))</f>
        <v/>
      </c>
      <c r="AO827" t="str">
        <f>INDEX(TextClassificationList[],MATCH(SUNA_AGENCY_EN[[#This Row],[text_classification_arabic]],TextClassificationList[text_classification_arabic],0),1)</f>
        <v>Politics</v>
      </c>
      <c r="AP827" t="s">
        <v>174</v>
      </c>
      <c r="AQ827" t="e">
        <f>INDEX(TextClassificationList[],MATCH(SUNA_AGENCY_EN[[#This Row],[text_classification_arabic2]],TextClassificationList[text_classification_arabic],0),1)</f>
        <v>#N/A</v>
      </c>
      <c r="AS827" t="e">
        <f>INDEX(TextClassificationList[],MATCH(SUNA_AGENCY_EN[[#This Row],[text_classification_arabic3]],TextClassificationList[text_classification_arabic],0),1)</f>
        <v>#N/A</v>
      </c>
      <c r="AU827" t="e">
        <f>INDEX(TextClassificationList[],MATCH(SUNA_AGENCY_EN[[#This Row],[text_classification_arabic3]],TextClassificationList[text_classification_arabic],0),1)</f>
        <v>#N/A</v>
      </c>
      <c r="AW827" t="e">
        <f>INDEX(TextClassificationList[],MATCH(SUNA_AGENCY_EN[[#This Row],[text_classification_arabic5]],TextClassificationList[text_classification_arabic],0),1)</f>
        <v>#N/A</v>
      </c>
    </row>
    <row r="828" spans="1:49" x14ac:dyDescent="0.2">
      <c r="A828">
        <v>1.581744787170132E+18</v>
      </c>
      <c r="B828">
        <v>1.581744787170132E+18</v>
      </c>
      <c r="C828" t="s">
        <v>5248</v>
      </c>
      <c r="D828" s="1">
        <v>44850</v>
      </c>
      <c r="E828" s="2">
        <v>0.93887731481481485</v>
      </c>
      <c r="F828">
        <v>200</v>
      </c>
      <c r="G828">
        <v>1.4671198087391683E+18</v>
      </c>
      <c r="H828" t="s">
        <v>295</v>
      </c>
      <c r="I828" t="s">
        <v>296</v>
      </c>
      <c r="J828" t="s">
        <v>265</v>
      </c>
      <c r="K828" t="s">
        <v>5249</v>
      </c>
      <c r="L828" t="s">
        <v>272</v>
      </c>
      <c r="M828" t="s">
        <v>266</v>
      </c>
      <c r="N828" t="s">
        <v>5250</v>
      </c>
      <c r="O828" t="s">
        <v>5251</v>
      </c>
      <c r="P828">
        <v>0</v>
      </c>
      <c r="Q828">
        <v>0</v>
      </c>
      <c r="R828">
        <v>0</v>
      </c>
      <c r="S828" t="s">
        <v>300</v>
      </c>
      <c r="T828" t="s">
        <v>266</v>
      </c>
      <c r="U828" t="s">
        <v>5252</v>
      </c>
      <c r="V828" t="b">
        <v>0</v>
      </c>
      <c r="W828" t="s">
        <v>265</v>
      </c>
      <c r="X828">
        <v>1</v>
      </c>
      <c r="Y828" t="s">
        <v>5253</v>
      </c>
      <c r="Z828" t="s">
        <v>265</v>
      </c>
      <c r="AA828" t="s">
        <v>265</v>
      </c>
      <c r="AB828" t="s">
        <v>265</v>
      </c>
      <c r="AC828" t="s">
        <v>265</v>
      </c>
      <c r="AD828" t="s">
        <v>265</v>
      </c>
      <c r="AE828" t="s">
        <v>265</v>
      </c>
      <c r="AF828" t="s">
        <v>266</v>
      </c>
      <c r="AG828" t="s">
        <v>265</v>
      </c>
      <c r="AH828" t="s">
        <v>265</v>
      </c>
      <c r="AI828" t="s">
        <v>265</v>
      </c>
      <c r="AJ828" t="s">
        <v>265</v>
      </c>
      <c r="AL828" t="str">
        <f>IF(SUNA_AGENCY_EN[[#This Row],[relevancy_classification_english]]="Relevant","مناسب",IF(SUNA_AGENCY_EN[[#This Row],[relevancy_classification_english]]="Relevant","عَرَضِيّ",""))</f>
        <v/>
      </c>
      <c r="AN828" t="str">
        <f>IF(SUNA_AGENCY_EN[[#This Row],[sentiment_analysis_english]]="Negative","سلبي",IF(SUNA_AGENCY_EN[[#This Row],[sentiment_analysis_english]]="Neutral","حيادي",IF(SUNA_AGENCY_EN[[#This Row],[sentiment_analysis_english]]="Positive","إيجابي","")))</f>
        <v/>
      </c>
      <c r="AO828" t="str">
        <f>INDEX(TextClassificationList[],MATCH(SUNA_AGENCY_EN[[#This Row],[text_classification_arabic]],TextClassificationList[text_classification_arabic],0),1)</f>
        <v>Politics</v>
      </c>
      <c r="AP828" t="s">
        <v>174</v>
      </c>
      <c r="AQ828" t="e">
        <f>INDEX(TextClassificationList[],MATCH(SUNA_AGENCY_EN[[#This Row],[text_classification_arabic2]],TextClassificationList[text_classification_arabic],0),1)</f>
        <v>#N/A</v>
      </c>
      <c r="AS828" t="e">
        <f>INDEX(TextClassificationList[],MATCH(SUNA_AGENCY_EN[[#This Row],[text_classification_arabic3]],TextClassificationList[text_classification_arabic],0),1)</f>
        <v>#N/A</v>
      </c>
      <c r="AU828" t="e">
        <f>INDEX(TextClassificationList[],MATCH(SUNA_AGENCY_EN[[#This Row],[text_classification_arabic3]],TextClassificationList[text_classification_arabic],0),1)</f>
        <v>#N/A</v>
      </c>
      <c r="AW828" t="e">
        <f>INDEX(TextClassificationList[],MATCH(SUNA_AGENCY_EN[[#This Row],[text_classification_arabic5]],TextClassificationList[text_classification_arabic],0),1)</f>
        <v>#N/A</v>
      </c>
    </row>
    <row r="829" spans="1:49" x14ac:dyDescent="0.2">
      <c r="A829">
        <v>1.5817001495159972E+18</v>
      </c>
      <c r="B829">
        <v>1.5817001495159972E+18</v>
      </c>
      <c r="C829" t="s">
        <v>5254</v>
      </c>
      <c r="D829" s="1">
        <v>44850</v>
      </c>
      <c r="E829" s="2">
        <v>0.8156944444444445</v>
      </c>
      <c r="F829">
        <v>200</v>
      </c>
      <c r="G829">
        <v>1.4671198087391683E+18</v>
      </c>
      <c r="H829" t="s">
        <v>295</v>
      </c>
      <c r="I829" t="s">
        <v>296</v>
      </c>
      <c r="J829" t="s">
        <v>265</v>
      </c>
      <c r="K829" t="s">
        <v>5255</v>
      </c>
      <c r="L829" t="s">
        <v>272</v>
      </c>
      <c r="M829" t="s">
        <v>266</v>
      </c>
      <c r="N829" t="s">
        <v>5256</v>
      </c>
      <c r="O829" t="s">
        <v>5257</v>
      </c>
      <c r="P829">
        <v>0</v>
      </c>
      <c r="Q829">
        <v>0</v>
      </c>
      <c r="R829">
        <v>0</v>
      </c>
      <c r="S829" t="s">
        <v>300</v>
      </c>
      <c r="T829" t="s">
        <v>266</v>
      </c>
      <c r="U829" t="s">
        <v>5258</v>
      </c>
      <c r="V829" t="b">
        <v>0</v>
      </c>
      <c r="W829" t="s">
        <v>265</v>
      </c>
      <c r="X829">
        <v>1</v>
      </c>
      <c r="Y829" t="s">
        <v>5259</v>
      </c>
      <c r="Z829" t="s">
        <v>265</v>
      </c>
      <c r="AA829" t="s">
        <v>265</v>
      </c>
      <c r="AB829" t="s">
        <v>265</v>
      </c>
      <c r="AC829" t="s">
        <v>265</v>
      </c>
      <c r="AD829" t="s">
        <v>265</v>
      </c>
      <c r="AE829" t="s">
        <v>265</v>
      </c>
      <c r="AF829" t="s">
        <v>266</v>
      </c>
      <c r="AG829" t="s">
        <v>265</v>
      </c>
      <c r="AH829" t="s">
        <v>265</v>
      </c>
      <c r="AI829" t="s">
        <v>265</v>
      </c>
      <c r="AJ829" t="s">
        <v>265</v>
      </c>
      <c r="AL829" t="str">
        <f>IF(SUNA_AGENCY_EN[[#This Row],[relevancy_classification_english]]="Relevant","مناسب",IF(SUNA_AGENCY_EN[[#This Row],[relevancy_classification_english]]="Relevant","عَرَضِيّ",""))</f>
        <v/>
      </c>
      <c r="AN829" t="str">
        <f>IF(SUNA_AGENCY_EN[[#This Row],[sentiment_analysis_english]]="Negative","سلبي",IF(SUNA_AGENCY_EN[[#This Row],[sentiment_analysis_english]]="Neutral","حيادي",IF(SUNA_AGENCY_EN[[#This Row],[sentiment_analysis_english]]="Positive","إيجابي","")))</f>
        <v/>
      </c>
      <c r="AO829" t="str">
        <f>INDEX(TextClassificationList[],MATCH(SUNA_AGENCY_EN[[#This Row],[text_classification_arabic]],TextClassificationList[text_classification_arabic],0),1)</f>
        <v>Politics</v>
      </c>
      <c r="AP829" t="s">
        <v>174</v>
      </c>
      <c r="AQ829" t="e">
        <f>INDEX(TextClassificationList[],MATCH(SUNA_AGENCY_EN[[#This Row],[text_classification_arabic2]],TextClassificationList[text_classification_arabic],0),1)</f>
        <v>#N/A</v>
      </c>
      <c r="AS829" t="e">
        <f>INDEX(TextClassificationList[],MATCH(SUNA_AGENCY_EN[[#This Row],[text_classification_arabic3]],TextClassificationList[text_classification_arabic],0),1)</f>
        <v>#N/A</v>
      </c>
      <c r="AU829" t="e">
        <f>INDEX(TextClassificationList[],MATCH(SUNA_AGENCY_EN[[#This Row],[text_classification_arabic3]],TextClassificationList[text_classification_arabic],0),1)</f>
        <v>#N/A</v>
      </c>
      <c r="AW829" t="e">
        <f>INDEX(TextClassificationList[],MATCH(SUNA_AGENCY_EN[[#This Row],[text_classification_arabic5]],TextClassificationList[text_classification_arabic],0),1)</f>
        <v>#N/A</v>
      </c>
    </row>
    <row r="830" spans="1:49" x14ac:dyDescent="0.2">
      <c r="A830">
        <v>1.5816900627394724E+18</v>
      </c>
      <c r="B830">
        <v>1.5816900627394724E+18</v>
      </c>
      <c r="C830" t="s">
        <v>5260</v>
      </c>
      <c r="D830" s="1">
        <v>44850</v>
      </c>
      <c r="E830" s="2">
        <v>0.78785879629629629</v>
      </c>
      <c r="F830">
        <v>200</v>
      </c>
      <c r="G830">
        <v>1.4671198087391683E+18</v>
      </c>
      <c r="H830" t="s">
        <v>295</v>
      </c>
      <c r="I830" t="s">
        <v>296</v>
      </c>
      <c r="J830" t="s">
        <v>265</v>
      </c>
      <c r="K830" t="s">
        <v>5261</v>
      </c>
      <c r="L830" t="s">
        <v>272</v>
      </c>
      <c r="M830" t="s">
        <v>266</v>
      </c>
      <c r="N830" t="s">
        <v>5262</v>
      </c>
      <c r="O830" t="s">
        <v>5263</v>
      </c>
      <c r="P830">
        <v>0</v>
      </c>
      <c r="Q830">
        <v>0</v>
      </c>
      <c r="R830">
        <v>0</v>
      </c>
      <c r="S830" t="s">
        <v>300</v>
      </c>
      <c r="T830" t="s">
        <v>266</v>
      </c>
      <c r="U830" t="s">
        <v>5264</v>
      </c>
      <c r="V830" t="b">
        <v>0</v>
      </c>
      <c r="W830" t="s">
        <v>265</v>
      </c>
      <c r="X830">
        <v>1</v>
      </c>
      <c r="Y830" t="s">
        <v>5265</v>
      </c>
      <c r="Z830" t="s">
        <v>265</v>
      </c>
      <c r="AA830" t="s">
        <v>265</v>
      </c>
      <c r="AB830" t="s">
        <v>265</v>
      </c>
      <c r="AC830" t="s">
        <v>265</v>
      </c>
      <c r="AD830" t="s">
        <v>265</v>
      </c>
      <c r="AE830" t="s">
        <v>265</v>
      </c>
      <c r="AF830" t="s">
        <v>266</v>
      </c>
      <c r="AG830" t="s">
        <v>265</v>
      </c>
      <c r="AH830" t="s">
        <v>265</v>
      </c>
      <c r="AI830" t="s">
        <v>265</v>
      </c>
      <c r="AJ830" t="s">
        <v>265</v>
      </c>
      <c r="AL830" t="str">
        <f>IF(SUNA_AGENCY_EN[[#This Row],[relevancy_classification_english]]="Relevant","مناسب",IF(SUNA_AGENCY_EN[[#This Row],[relevancy_classification_english]]="Relevant","عَرَضِيّ",""))</f>
        <v/>
      </c>
      <c r="AN830" t="str">
        <f>IF(SUNA_AGENCY_EN[[#This Row],[sentiment_analysis_english]]="Negative","سلبي",IF(SUNA_AGENCY_EN[[#This Row],[sentiment_analysis_english]]="Neutral","حيادي",IF(SUNA_AGENCY_EN[[#This Row],[sentiment_analysis_english]]="Positive","إيجابي","")))</f>
        <v/>
      </c>
      <c r="AO830" t="str">
        <f>INDEX(TextClassificationList[],MATCH(SUNA_AGENCY_EN[[#This Row],[text_classification_arabic]],TextClassificationList[text_classification_arabic],0),1)</f>
        <v>Politics</v>
      </c>
      <c r="AP830" t="s">
        <v>174</v>
      </c>
      <c r="AQ830" t="e">
        <f>INDEX(TextClassificationList[],MATCH(SUNA_AGENCY_EN[[#This Row],[text_classification_arabic2]],TextClassificationList[text_classification_arabic],0),1)</f>
        <v>#N/A</v>
      </c>
      <c r="AS830" t="e">
        <f>INDEX(TextClassificationList[],MATCH(SUNA_AGENCY_EN[[#This Row],[text_classification_arabic3]],TextClassificationList[text_classification_arabic],0),1)</f>
        <v>#N/A</v>
      </c>
      <c r="AU830" t="e">
        <f>INDEX(TextClassificationList[],MATCH(SUNA_AGENCY_EN[[#This Row],[text_classification_arabic3]],TextClassificationList[text_classification_arabic],0),1)</f>
        <v>#N/A</v>
      </c>
      <c r="AW830" t="e">
        <f>INDEX(TextClassificationList[],MATCH(SUNA_AGENCY_EN[[#This Row],[text_classification_arabic5]],TextClassificationList[text_classification_arabic],0),1)</f>
        <v>#N/A</v>
      </c>
    </row>
    <row r="831" spans="1:49" x14ac:dyDescent="0.2">
      <c r="A831">
        <v>1.5816881515206042E+18</v>
      </c>
      <c r="B831">
        <v>1.5816881515206042E+18</v>
      </c>
      <c r="C831" t="s">
        <v>5266</v>
      </c>
      <c r="D831" s="1">
        <v>44850</v>
      </c>
      <c r="E831" s="2">
        <v>0.78259259259259262</v>
      </c>
      <c r="F831">
        <v>200</v>
      </c>
      <c r="G831">
        <v>1.4671198087391683E+18</v>
      </c>
      <c r="H831" t="s">
        <v>295</v>
      </c>
      <c r="I831" t="s">
        <v>296</v>
      </c>
      <c r="J831" t="s">
        <v>265</v>
      </c>
      <c r="K831" t="s">
        <v>5267</v>
      </c>
      <c r="L831" t="s">
        <v>272</v>
      </c>
      <c r="M831" t="s">
        <v>266</v>
      </c>
      <c r="N831" t="s">
        <v>5268</v>
      </c>
      <c r="O831" t="s">
        <v>5269</v>
      </c>
      <c r="P831">
        <v>0</v>
      </c>
      <c r="Q831">
        <v>0</v>
      </c>
      <c r="R831">
        <v>0</v>
      </c>
      <c r="S831" t="s">
        <v>266</v>
      </c>
      <c r="T831" t="s">
        <v>266</v>
      </c>
      <c r="U831" t="s">
        <v>5270</v>
      </c>
      <c r="V831" t="b">
        <v>0</v>
      </c>
      <c r="W831" t="s">
        <v>265</v>
      </c>
      <c r="X831">
        <v>1</v>
      </c>
      <c r="Y831" t="s">
        <v>5271</v>
      </c>
      <c r="Z831" t="s">
        <v>265</v>
      </c>
      <c r="AA831" t="s">
        <v>265</v>
      </c>
      <c r="AB831" t="s">
        <v>265</v>
      </c>
      <c r="AC831" t="s">
        <v>265</v>
      </c>
      <c r="AD831" t="s">
        <v>265</v>
      </c>
      <c r="AE831" t="s">
        <v>265</v>
      </c>
      <c r="AF831" t="s">
        <v>266</v>
      </c>
      <c r="AG831" t="s">
        <v>265</v>
      </c>
      <c r="AH831" t="s">
        <v>265</v>
      </c>
      <c r="AI831" t="s">
        <v>265</v>
      </c>
      <c r="AJ831" t="s">
        <v>265</v>
      </c>
      <c r="AL831" t="str">
        <f>IF(SUNA_AGENCY_EN[[#This Row],[relevancy_classification_english]]="Relevant","مناسب",IF(SUNA_AGENCY_EN[[#This Row],[relevancy_classification_english]]="Relevant","عَرَضِيّ",""))</f>
        <v/>
      </c>
      <c r="AN831" t="str">
        <f>IF(SUNA_AGENCY_EN[[#This Row],[sentiment_analysis_english]]="Negative","سلبي",IF(SUNA_AGENCY_EN[[#This Row],[sentiment_analysis_english]]="Neutral","حيادي",IF(SUNA_AGENCY_EN[[#This Row],[sentiment_analysis_english]]="Positive","إيجابي","")))</f>
        <v/>
      </c>
      <c r="AO831" t="str">
        <f>INDEX(TextClassificationList[],MATCH(SUNA_AGENCY_EN[[#This Row],[text_classification_arabic]],TextClassificationList[text_classification_arabic],0),1)</f>
        <v>Politics</v>
      </c>
      <c r="AP831" t="s">
        <v>174</v>
      </c>
      <c r="AQ831" t="e">
        <f>INDEX(TextClassificationList[],MATCH(SUNA_AGENCY_EN[[#This Row],[text_classification_arabic2]],TextClassificationList[text_classification_arabic],0),1)</f>
        <v>#N/A</v>
      </c>
      <c r="AS831" t="e">
        <f>INDEX(TextClassificationList[],MATCH(SUNA_AGENCY_EN[[#This Row],[text_classification_arabic3]],TextClassificationList[text_classification_arabic],0),1)</f>
        <v>#N/A</v>
      </c>
      <c r="AU831" t="e">
        <f>INDEX(TextClassificationList[],MATCH(SUNA_AGENCY_EN[[#This Row],[text_classification_arabic3]],TextClassificationList[text_classification_arabic],0),1)</f>
        <v>#N/A</v>
      </c>
      <c r="AW831" t="e">
        <f>INDEX(TextClassificationList[],MATCH(SUNA_AGENCY_EN[[#This Row],[text_classification_arabic5]],TextClassificationList[text_classification_arabic],0),1)</f>
        <v>#N/A</v>
      </c>
    </row>
    <row r="832" spans="1:49" x14ac:dyDescent="0.2">
      <c r="A832">
        <v>1.5813611567150817E+18</v>
      </c>
      <c r="B832">
        <v>1.5813611567150817E+18</v>
      </c>
      <c r="C832" t="s">
        <v>5272</v>
      </c>
      <c r="D832" s="1">
        <v>44849</v>
      </c>
      <c r="E832" s="2">
        <v>0.88025462962962964</v>
      </c>
      <c r="F832">
        <v>200</v>
      </c>
      <c r="G832">
        <v>1.4671198087391683E+18</v>
      </c>
      <c r="H832" t="s">
        <v>295</v>
      </c>
      <c r="I832" t="s">
        <v>296</v>
      </c>
      <c r="J832" t="s">
        <v>265</v>
      </c>
      <c r="K832" t="s">
        <v>5273</v>
      </c>
      <c r="L832" t="s">
        <v>272</v>
      </c>
      <c r="M832" t="s">
        <v>266</v>
      </c>
      <c r="N832" t="s">
        <v>5274</v>
      </c>
      <c r="O832" t="s">
        <v>5275</v>
      </c>
      <c r="P832">
        <v>0</v>
      </c>
      <c r="Q832">
        <v>0</v>
      </c>
      <c r="R832">
        <v>0</v>
      </c>
      <c r="S832" t="s">
        <v>266</v>
      </c>
      <c r="T832" t="s">
        <v>266</v>
      </c>
      <c r="U832" t="s">
        <v>5276</v>
      </c>
      <c r="V832" t="b">
        <v>0</v>
      </c>
      <c r="W832" t="s">
        <v>265</v>
      </c>
      <c r="X832">
        <v>1</v>
      </c>
      <c r="Y832" t="s">
        <v>5277</v>
      </c>
      <c r="Z832" t="s">
        <v>265</v>
      </c>
      <c r="AA832" t="s">
        <v>265</v>
      </c>
      <c r="AB832" t="s">
        <v>265</v>
      </c>
      <c r="AC832" t="s">
        <v>265</v>
      </c>
      <c r="AD832" t="s">
        <v>265</v>
      </c>
      <c r="AE832" t="s">
        <v>265</v>
      </c>
      <c r="AF832" t="s">
        <v>266</v>
      </c>
      <c r="AG832" t="s">
        <v>265</v>
      </c>
      <c r="AH832" t="s">
        <v>265</v>
      </c>
      <c r="AI832" t="s">
        <v>265</v>
      </c>
      <c r="AJ832" t="s">
        <v>265</v>
      </c>
      <c r="AL832" t="str">
        <f>IF(SUNA_AGENCY_EN[[#This Row],[relevancy_classification_english]]="Relevant","مناسب",IF(SUNA_AGENCY_EN[[#This Row],[relevancy_classification_english]]="Relevant","عَرَضِيّ",""))</f>
        <v/>
      </c>
      <c r="AN832" t="str">
        <f>IF(SUNA_AGENCY_EN[[#This Row],[sentiment_analysis_english]]="Negative","سلبي",IF(SUNA_AGENCY_EN[[#This Row],[sentiment_analysis_english]]="Neutral","حيادي",IF(SUNA_AGENCY_EN[[#This Row],[sentiment_analysis_english]]="Positive","إيجابي","")))</f>
        <v/>
      </c>
      <c r="AO832" t="str">
        <f>INDEX(TextClassificationList[],MATCH(SUNA_AGENCY_EN[[#This Row],[text_classification_arabic]],TextClassificationList[text_classification_arabic],0),1)</f>
        <v>Politics</v>
      </c>
      <c r="AP832" t="s">
        <v>174</v>
      </c>
      <c r="AQ832" t="e">
        <f>INDEX(TextClassificationList[],MATCH(SUNA_AGENCY_EN[[#This Row],[text_classification_arabic2]],TextClassificationList[text_classification_arabic],0),1)</f>
        <v>#N/A</v>
      </c>
      <c r="AS832" t="e">
        <f>INDEX(TextClassificationList[],MATCH(SUNA_AGENCY_EN[[#This Row],[text_classification_arabic3]],TextClassificationList[text_classification_arabic],0),1)</f>
        <v>#N/A</v>
      </c>
      <c r="AU832" t="e">
        <f>INDEX(TextClassificationList[],MATCH(SUNA_AGENCY_EN[[#This Row],[text_classification_arabic3]],TextClassificationList[text_classification_arabic],0),1)</f>
        <v>#N/A</v>
      </c>
      <c r="AW832" t="e">
        <f>INDEX(TextClassificationList[],MATCH(SUNA_AGENCY_EN[[#This Row],[text_classification_arabic5]],TextClassificationList[text_classification_arabic],0),1)</f>
        <v>#N/A</v>
      </c>
    </row>
    <row r="833" spans="1:49" x14ac:dyDescent="0.2">
      <c r="A833">
        <v>1.5813603135253791E+18</v>
      </c>
      <c r="B833">
        <v>1.5813603135253791E+18</v>
      </c>
      <c r="C833" t="s">
        <v>5278</v>
      </c>
      <c r="D833" s="1">
        <v>44849</v>
      </c>
      <c r="E833" s="2">
        <v>0.87792824074074072</v>
      </c>
      <c r="F833">
        <v>200</v>
      </c>
      <c r="G833">
        <v>1.4671198087391683E+18</v>
      </c>
      <c r="H833" t="s">
        <v>295</v>
      </c>
      <c r="I833" t="s">
        <v>296</v>
      </c>
      <c r="J833" t="s">
        <v>265</v>
      </c>
      <c r="K833" t="s">
        <v>5279</v>
      </c>
      <c r="L833" t="s">
        <v>272</v>
      </c>
      <c r="M833" t="s">
        <v>266</v>
      </c>
      <c r="N833" t="s">
        <v>5280</v>
      </c>
      <c r="O833" t="s">
        <v>5281</v>
      </c>
      <c r="P833">
        <v>0</v>
      </c>
      <c r="Q833">
        <v>0</v>
      </c>
      <c r="R833">
        <v>0</v>
      </c>
      <c r="S833" t="s">
        <v>266</v>
      </c>
      <c r="T833" t="s">
        <v>266</v>
      </c>
      <c r="U833" t="s">
        <v>5282</v>
      </c>
      <c r="V833" t="b">
        <v>0</v>
      </c>
      <c r="W833" t="s">
        <v>265</v>
      </c>
      <c r="X833">
        <v>1</v>
      </c>
      <c r="Y833" t="s">
        <v>5283</v>
      </c>
      <c r="Z833" t="s">
        <v>265</v>
      </c>
      <c r="AA833" t="s">
        <v>265</v>
      </c>
      <c r="AB833" t="s">
        <v>265</v>
      </c>
      <c r="AC833" t="s">
        <v>265</v>
      </c>
      <c r="AD833" t="s">
        <v>265</v>
      </c>
      <c r="AE833" t="s">
        <v>265</v>
      </c>
      <c r="AF833" t="s">
        <v>266</v>
      </c>
      <c r="AG833" t="s">
        <v>265</v>
      </c>
      <c r="AH833" t="s">
        <v>265</v>
      </c>
      <c r="AI833" t="s">
        <v>265</v>
      </c>
      <c r="AJ833" t="s">
        <v>265</v>
      </c>
      <c r="AL833" t="str">
        <f>IF(SUNA_AGENCY_EN[[#This Row],[relevancy_classification_english]]="Relevant","مناسب",IF(SUNA_AGENCY_EN[[#This Row],[relevancy_classification_english]]="Relevant","عَرَضِيّ",""))</f>
        <v/>
      </c>
      <c r="AN833" t="str">
        <f>IF(SUNA_AGENCY_EN[[#This Row],[sentiment_analysis_english]]="Negative","سلبي",IF(SUNA_AGENCY_EN[[#This Row],[sentiment_analysis_english]]="Neutral","حيادي",IF(SUNA_AGENCY_EN[[#This Row],[sentiment_analysis_english]]="Positive","إيجابي","")))</f>
        <v/>
      </c>
      <c r="AO833" t="str">
        <f>INDEX(TextClassificationList[],MATCH(SUNA_AGENCY_EN[[#This Row],[text_classification_arabic]],TextClassificationList[text_classification_arabic],0),1)</f>
        <v>Politics</v>
      </c>
      <c r="AP833" t="s">
        <v>174</v>
      </c>
      <c r="AQ833" t="e">
        <f>INDEX(TextClassificationList[],MATCH(SUNA_AGENCY_EN[[#This Row],[text_classification_arabic2]],TextClassificationList[text_classification_arabic],0),1)</f>
        <v>#N/A</v>
      </c>
      <c r="AS833" t="e">
        <f>INDEX(TextClassificationList[],MATCH(SUNA_AGENCY_EN[[#This Row],[text_classification_arabic3]],TextClassificationList[text_classification_arabic],0),1)</f>
        <v>#N/A</v>
      </c>
      <c r="AU833" t="e">
        <f>INDEX(TextClassificationList[],MATCH(SUNA_AGENCY_EN[[#This Row],[text_classification_arabic3]],TextClassificationList[text_classification_arabic],0),1)</f>
        <v>#N/A</v>
      </c>
      <c r="AW833" t="e">
        <f>INDEX(TextClassificationList[],MATCH(SUNA_AGENCY_EN[[#This Row],[text_classification_arabic5]],TextClassificationList[text_classification_arabic],0),1)</f>
        <v>#N/A</v>
      </c>
    </row>
    <row r="834" spans="1:49" x14ac:dyDescent="0.2">
      <c r="A834">
        <v>1.5813593295504015E+18</v>
      </c>
      <c r="B834">
        <v>1.5813593295504015E+18</v>
      </c>
      <c r="C834" t="s">
        <v>5284</v>
      </c>
      <c r="D834" s="1">
        <v>44849</v>
      </c>
      <c r="E834" s="2">
        <v>0.8752199074074074</v>
      </c>
      <c r="F834">
        <v>200</v>
      </c>
      <c r="G834">
        <v>1.4671198087391683E+18</v>
      </c>
      <c r="H834" t="s">
        <v>295</v>
      </c>
      <c r="I834" t="s">
        <v>296</v>
      </c>
      <c r="J834" t="s">
        <v>265</v>
      </c>
      <c r="K834" t="s">
        <v>5285</v>
      </c>
      <c r="L834" t="s">
        <v>272</v>
      </c>
      <c r="M834" t="s">
        <v>266</v>
      </c>
      <c r="N834" t="s">
        <v>5286</v>
      </c>
      <c r="O834" t="s">
        <v>5287</v>
      </c>
      <c r="P834">
        <v>0</v>
      </c>
      <c r="Q834">
        <v>0</v>
      </c>
      <c r="R834">
        <v>0</v>
      </c>
      <c r="S834" t="s">
        <v>266</v>
      </c>
      <c r="T834" t="s">
        <v>266</v>
      </c>
      <c r="U834" t="s">
        <v>5288</v>
      </c>
      <c r="V834" t="b">
        <v>0</v>
      </c>
      <c r="W834" t="s">
        <v>265</v>
      </c>
      <c r="X834">
        <v>1</v>
      </c>
      <c r="Y834" t="s">
        <v>5289</v>
      </c>
      <c r="Z834" t="s">
        <v>265</v>
      </c>
      <c r="AA834" t="s">
        <v>265</v>
      </c>
      <c r="AB834" t="s">
        <v>265</v>
      </c>
      <c r="AC834" t="s">
        <v>265</v>
      </c>
      <c r="AD834" t="s">
        <v>265</v>
      </c>
      <c r="AE834" t="s">
        <v>265</v>
      </c>
      <c r="AF834" t="s">
        <v>266</v>
      </c>
      <c r="AG834" t="s">
        <v>265</v>
      </c>
      <c r="AH834" t="s">
        <v>265</v>
      </c>
      <c r="AI834" t="s">
        <v>265</v>
      </c>
      <c r="AJ834" t="s">
        <v>265</v>
      </c>
      <c r="AL834" t="str">
        <f>IF(SUNA_AGENCY_EN[[#This Row],[relevancy_classification_english]]="Relevant","مناسب",IF(SUNA_AGENCY_EN[[#This Row],[relevancy_classification_english]]="Relevant","عَرَضِيّ",""))</f>
        <v/>
      </c>
      <c r="AN834" t="str">
        <f>IF(SUNA_AGENCY_EN[[#This Row],[sentiment_analysis_english]]="Negative","سلبي",IF(SUNA_AGENCY_EN[[#This Row],[sentiment_analysis_english]]="Neutral","حيادي",IF(SUNA_AGENCY_EN[[#This Row],[sentiment_analysis_english]]="Positive","إيجابي","")))</f>
        <v/>
      </c>
      <c r="AO834" t="str">
        <f>INDEX(TextClassificationList[],MATCH(SUNA_AGENCY_EN[[#This Row],[text_classification_arabic]],TextClassificationList[text_classification_arabic],0),1)</f>
        <v>Politics</v>
      </c>
      <c r="AP834" t="s">
        <v>174</v>
      </c>
      <c r="AQ834" t="e">
        <f>INDEX(TextClassificationList[],MATCH(SUNA_AGENCY_EN[[#This Row],[text_classification_arabic2]],TextClassificationList[text_classification_arabic],0),1)</f>
        <v>#N/A</v>
      </c>
      <c r="AS834" t="e">
        <f>INDEX(TextClassificationList[],MATCH(SUNA_AGENCY_EN[[#This Row],[text_classification_arabic3]],TextClassificationList[text_classification_arabic],0),1)</f>
        <v>#N/A</v>
      </c>
      <c r="AU834" t="e">
        <f>INDEX(TextClassificationList[],MATCH(SUNA_AGENCY_EN[[#This Row],[text_classification_arabic3]],TextClassificationList[text_classification_arabic],0),1)</f>
        <v>#N/A</v>
      </c>
      <c r="AW834" t="e">
        <f>INDEX(TextClassificationList[],MATCH(SUNA_AGENCY_EN[[#This Row],[text_classification_arabic5]],TextClassificationList[text_classification_arabic],0),1)</f>
        <v>#N/A</v>
      </c>
    </row>
    <row r="835" spans="1:49" x14ac:dyDescent="0.2">
      <c r="A835">
        <v>1.5813579469694116E+18</v>
      </c>
      <c r="B835">
        <v>1.5813579469694116E+18</v>
      </c>
      <c r="C835" t="s">
        <v>5290</v>
      </c>
      <c r="D835" s="1">
        <v>44849</v>
      </c>
      <c r="E835" s="2">
        <v>0.87140046296296292</v>
      </c>
      <c r="F835">
        <v>200</v>
      </c>
      <c r="G835">
        <v>1.4671198087391683E+18</v>
      </c>
      <c r="H835" t="s">
        <v>295</v>
      </c>
      <c r="I835" t="s">
        <v>296</v>
      </c>
      <c r="J835" t="s">
        <v>265</v>
      </c>
      <c r="K835" t="s">
        <v>5291</v>
      </c>
      <c r="L835" t="s">
        <v>272</v>
      </c>
      <c r="M835" t="s">
        <v>266</v>
      </c>
      <c r="N835" t="s">
        <v>5292</v>
      </c>
      <c r="O835" t="s">
        <v>5293</v>
      </c>
      <c r="P835">
        <v>0</v>
      </c>
      <c r="Q835">
        <v>0</v>
      </c>
      <c r="R835">
        <v>0</v>
      </c>
      <c r="S835" t="s">
        <v>266</v>
      </c>
      <c r="T835" t="s">
        <v>266</v>
      </c>
      <c r="U835" t="s">
        <v>5294</v>
      </c>
      <c r="V835" t="b">
        <v>0</v>
      </c>
      <c r="W835" t="s">
        <v>265</v>
      </c>
      <c r="X835">
        <v>1</v>
      </c>
      <c r="Y835" t="s">
        <v>5295</v>
      </c>
      <c r="Z835" t="s">
        <v>265</v>
      </c>
      <c r="AA835" t="s">
        <v>265</v>
      </c>
      <c r="AB835" t="s">
        <v>265</v>
      </c>
      <c r="AC835" t="s">
        <v>265</v>
      </c>
      <c r="AD835" t="s">
        <v>265</v>
      </c>
      <c r="AE835" t="s">
        <v>265</v>
      </c>
      <c r="AF835" t="s">
        <v>266</v>
      </c>
      <c r="AG835" t="s">
        <v>265</v>
      </c>
      <c r="AH835" t="s">
        <v>265</v>
      </c>
      <c r="AI835" t="s">
        <v>265</v>
      </c>
      <c r="AJ835" t="s">
        <v>265</v>
      </c>
      <c r="AL835" t="str">
        <f>IF(SUNA_AGENCY_EN[[#This Row],[relevancy_classification_english]]="Relevant","مناسب",IF(SUNA_AGENCY_EN[[#This Row],[relevancy_classification_english]]="Relevant","عَرَضِيّ",""))</f>
        <v/>
      </c>
      <c r="AN835" t="str">
        <f>IF(SUNA_AGENCY_EN[[#This Row],[sentiment_analysis_english]]="Negative","سلبي",IF(SUNA_AGENCY_EN[[#This Row],[sentiment_analysis_english]]="Neutral","حيادي",IF(SUNA_AGENCY_EN[[#This Row],[sentiment_analysis_english]]="Positive","إيجابي","")))</f>
        <v/>
      </c>
      <c r="AO835" t="str">
        <f>INDEX(TextClassificationList[],MATCH(SUNA_AGENCY_EN[[#This Row],[text_classification_arabic]],TextClassificationList[text_classification_arabic],0),1)</f>
        <v>Politics</v>
      </c>
      <c r="AP835" t="s">
        <v>174</v>
      </c>
      <c r="AQ835" t="e">
        <f>INDEX(TextClassificationList[],MATCH(SUNA_AGENCY_EN[[#This Row],[text_classification_arabic2]],TextClassificationList[text_classification_arabic],0),1)</f>
        <v>#N/A</v>
      </c>
      <c r="AS835" t="e">
        <f>INDEX(TextClassificationList[],MATCH(SUNA_AGENCY_EN[[#This Row],[text_classification_arabic3]],TextClassificationList[text_classification_arabic],0),1)</f>
        <v>#N/A</v>
      </c>
      <c r="AU835" t="e">
        <f>INDEX(TextClassificationList[],MATCH(SUNA_AGENCY_EN[[#This Row],[text_classification_arabic3]],TextClassificationList[text_classification_arabic],0),1)</f>
        <v>#N/A</v>
      </c>
      <c r="AW835" t="e">
        <f>INDEX(TextClassificationList[],MATCH(SUNA_AGENCY_EN[[#This Row],[text_classification_arabic5]],TextClassificationList[text_classification_arabic],0),1)</f>
        <v>#N/A</v>
      </c>
    </row>
    <row r="836" spans="1:49" x14ac:dyDescent="0.2">
      <c r="A836">
        <v>1.5813563477480325E+18</v>
      </c>
      <c r="B836">
        <v>1.5813563477480325E+18</v>
      </c>
      <c r="C836" t="s">
        <v>5296</v>
      </c>
      <c r="D836" s="1">
        <v>44849</v>
      </c>
      <c r="E836" s="2">
        <v>0.86699074074074078</v>
      </c>
      <c r="F836">
        <v>200</v>
      </c>
      <c r="G836">
        <v>1.4671198087391683E+18</v>
      </c>
      <c r="H836" t="s">
        <v>295</v>
      </c>
      <c r="I836" t="s">
        <v>296</v>
      </c>
      <c r="J836" t="s">
        <v>265</v>
      </c>
      <c r="K836" t="s">
        <v>5297</v>
      </c>
      <c r="L836" t="s">
        <v>272</v>
      </c>
      <c r="M836" t="s">
        <v>266</v>
      </c>
      <c r="N836" t="s">
        <v>5298</v>
      </c>
      <c r="O836" t="s">
        <v>5299</v>
      </c>
      <c r="P836">
        <v>0</v>
      </c>
      <c r="Q836">
        <v>0</v>
      </c>
      <c r="R836">
        <v>0</v>
      </c>
      <c r="S836" t="s">
        <v>266</v>
      </c>
      <c r="T836" t="s">
        <v>266</v>
      </c>
      <c r="U836" t="s">
        <v>5300</v>
      </c>
      <c r="V836" t="b">
        <v>0</v>
      </c>
      <c r="W836" t="s">
        <v>265</v>
      </c>
      <c r="X836">
        <v>1</v>
      </c>
      <c r="Y836" t="s">
        <v>5301</v>
      </c>
      <c r="Z836" t="s">
        <v>265</v>
      </c>
      <c r="AA836" t="s">
        <v>265</v>
      </c>
      <c r="AB836" t="s">
        <v>265</v>
      </c>
      <c r="AC836" t="s">
        <v>265</v>
      </c>
      <c r="AD836" t="s">
        <v>265</v>
      </c>
      <c r="AE836" t="s">
        <v>265</v>
      </c>
      <c r="AF836" t="s">
        <v>266</v>
      </c>
      <c r="AG836" t="s">
        <v>265</v>
      </c>
      <c r="AH836" t="s">
        <v>265</v>
      </c>
      <c r="AI836" t="s">
        <v>265</v>
      </c>
      <c r="AJ836" t="s">
        <v>265</v>
      </c>
      <c r="AL836" t="str">
        <f>IF(SUNA_AGENCY_EN[[#This Row],[relevancy_classification_english]]="Relevant","مناسب",IF(SUNA_AGENCY_EN[[#This Row],[relevancy_classification_english]]="Relevant","عَرَضِيّ",""))</f>
        <v/>
      </c>
      <c r="AN836" t="str">
        <f>IF(SUNA_AGENCY_EN[[#This Row],[sentiment_analysis_english]]="Negative","سلبي",IF(SUNA_AGENCY_EN[[#This Row],[sentiment_analysis_english]]="Neutral","حيادي",IF(SUNA_AGENCY_EN[[#This Row],[sentiment_analysis_english]]="Positive","إيجابي","")))</f>
        <v/>
      </c>
      <c r="AO836" t="str">
        <f>INDEX(TextClassificationList[],MATCH(SUNA_AGENCY_EN[[#This Row],[text_classification_arabic]],TextClassificationList[text_classification_arabic],0),1)</f>
        <v>Politics</v>
      </c>
      <c r="AP836" t="s">
        <v>174</v>
      </c>
      <c r="AQ836" t="e">
        <f>INDEX(TextClassificationList[],MATCH(SUNA_AGENCY_EN[[#This Row],[text_classification_arabic2]],TextClassificationList[text_classification_arabic],0),1)</f>
        <v>#N/A</v>
      </c>
      <c r="AS836" t="e">
        <f>INDEX(TextClassificationList[],MATCH(SUNA_AGENCY_EN[[#This Row],[text_classification_arabic3]],TextClassificationList[text_classification_arabic],0),1)</f>
        <v>#N/A</v>
      </c>
      <c r="AU836" t="e">
        <f>INDEX(TextClassificationList[],MATCH(SUNA_AGENCY_EN[[#This Row],[text_classification_arabic3]],TextClassificationList[text_classification_arabic],0),1)</f>
        <v>#N/A</v>
      </c>
      <c r="AW836" t="e">
        <f>INDEX(TextClassificationList[],MATCH(SUNA_AGENCY_EN[[#This Row],[text_classification_arabic5]],TextClassificationList[text_classification_arabic],0),1)</f>
        <v>#N/A</v>
      </c>
    </row>
    <row r="837" spans="1:49" x14ac:dyDescent="0.2">
      <c r="A837">
        <v>1.5813550257960673E+18</v>
      </c>
      <c r="B837">
        <v>1.5813550257960673E+18</v>
      </c>
      <c r="C837" t="s">
        <v>5302</v>
      </c>
      <c r="D837" s="1">
        <v>44849</v>
      </c>
      <c r="E837" s="2">
        <v>0.86333333333333329</v>
      </c>
      <c r="F837">
        <v>200</v>
      </c>
      <c r="G837">
        <v>1.4671198087391683E+18</v>
      </c>
      <c r="H837" t="s">
        <v>295</v>
      </c>
      <c r="I837" t="s">
        <v>296</v>
      </c>
      <c r="J837" t="s">
        <v>265</v>
      </c>
      <c r="K837" t="s">
        <v>5303</v>
      </c>
      <c r="L837" t="s">
        <v>272</v>
      </c>
      <c r="M837" t="s">
        <v>266</v>
      </c>
      <c r="N837" t="s">
        <v>5304</v>
      </c>
      <c r="O837" t="s">
        <v>5305</v>
      </c>
      <c r="P837">
        <v>0</v>
      </c>
      <c r="Q837">
        <v>0</v>
      </c>
      <c r="R837">
        <v>0</v>
      </c>
      <c r="S837" t="s">
        <v>266</v>
      </c>
      <c r="T837" t="s">
        <v>266</v>
      </c>
      <c r="U837" t="s">
        <v>5306</v>
      </c>
      <c r="V837" t="b">
        <v>0</v>
      </c>
      <c r="W837" t="s">
        <v>265</v>
      </c>
      <c r="X837">
        <v>1</v>
      </c>
      <c r="Y837" t="s">
        <v>5307</v>
      </c>
      <c r="Z837" t="s">
        <v>265</v>
      </c>
      <c r="AA837" t="s">
        <v>265</v>
      </c>
      <c r="AB837" t="s">
        <v>265</v>
      </c>
      <c r="AC837" t="s">
        <v>265</v>
      </c>
      <c r="AD837" t="s">
        <v>265</v>
      </c>
      <c r="AE837" t="s">
        <v>265</v>
      </c>
      <c r="AF837" t="s">
        <v>266</v>
      </c>
      <c r="AG837" t="s">
        <v>265</v>
      </c>
      <c r="AH837" t="s">
        <v>265</v>
      </c>
      <c r="AI837" t="s">
        <v>265</v>
      </c>
      <c r="AJ837" t="s">
        <v>265</v>
      </c>
      <c r="AL837" t="str">
        <f>IF(SUNA_AGENCY_EN[[#This Row],[relevancy_classification_english]]="Relevant","مناسب",IF(SUNA_AGENCY_EN[[#This Row],[relevancy_classification_english]]="Relevant","عَرَضِيّ",""))</f>
        <v/>
      </c>
      <c r="AN837" t="str">
        <f>IF(SUNA_AGENCY_EN[[#This Row],[sentiment_analysis_english]]="Negative","سلبي",IF(SUNA_AGENCY_EN[[#This Row],[sentiment_analysis_english]]="Neutral","حيادي",IF(SUNA_AGENCY_EN[[#This Row],[sentiment_analysis_english]]="Positive","إيجابي","")))</f>
        <v/>
      </c>
      <c r="AO837" t="str">
        <f>INDEX(TextClassificationList[],MATCH(SUNA_AGENCY_EN[[#This Row],[text_classification_arabic]],TextClassificationList[text_classification_arabic],0),1)</f>
        <v>Politics</v>
      </c>
      <c r="AP837" t="s">
        <v>174</v>
      </c>
      <c r="AQ837" t="e">
        <f>INDEX(TextClassificationList[],MATCH(SUNA_AGENCY_EN[[#This Row],[text_classification_arabic2]],TextClassificationList[text_classification_arabic],0),1)</f>
        <v>#N/A</v>
      </c>
      <c r="AS837" t="e">
        <f>INDEX(TextClassificationList[],MATCH(SUNA_AGENCY_EN[[#This Row],[text_classification_arabic3]],TextClassificationList[text_classification_arabic],0),1)</f>
        <v>#N/A</v>
      </c>
      <c r="AU837" t="e">
        <f>INDEX(TextClassificationList[],MATCH(SUNA_AGENCY_EN[[#This Row],[text_classification_arabic3]],TextClassificationList[text_classification_arabic],0),1)</f>
        <v>#N/A</v>
      </c>
      <c r="AW837" t="e">
        <f>INDEX(TextClassificationList[],MATCH(SUNA_AGENCY_EN[[#This Row],[text_classification_arabic5]],TextClassificationList[text_classification_arabic],0),1)</f>
        <v>#N/A</v>
      </c>
    </row>
    <row r="838" spans="1:49" x14ac:dyDescent="0.2">
      <c r="A838">
        <v>1.5813519417155953E+18</v>
      </c>
      <c r="B838">
        <v>1.5813519417155953E+18</v>
      </c>
      <c r="C838" t="s">
        <v>5308</v>
      </c>
      <c r="D838" s="1">
        <v>44849</v>
      </c>
      <c r="E838" s="2">
        <v>0.85482638888888884</v>
      </c>
      <c r="F838">
        <v>200</v>
      </c>
      <c r="G838">
        <v>1.4671198087391683E+18</v>
      </c>
      <c r="H838" t="s">
        <v>295</v>
      </c>
      <c r="I838" t="s">
        <v>296</v>
      </c>
      <c r="J838" t="s">
        <v>265</v>
      </c>
      <c r="K838" t="s">
        <v>5309</v>
      </c>
      <c r="L838" t="s">
        <v>272</v>
      </c>
      <c r="M838" t="s">
        <v>266</v>
      </c>
      <c r="N838" t="s">
        <v>5310</v>
      </c>
      <c r="O838" t="s">
        <v>5311</v>
      </c>
      <c r="P838">
        <v>0</v>
      </c>
      <c r="Q838">
        <v>0</v>
      </c>
      <c r="R838">
        <v>0</v>
      </c>
      <c r="S838" t="s">
        <v>266</v>
      </c>
      <c r="T838" t="s">
        <v>266</v>
      </c>
      <c r="U838" t="s">
        <v>5312</v>
      </c>
      <c r="V838" t="b">
        <v>0</v>
      </c>
      <c r="W838" t="s">
        <v>265</v>
      </c>
      <c r="X838">
        <v>1</v>
      </c>
      <c r="Y838" t="s">
        <v>5313</v>
      </c>
      <c r="Z838" t="s">
        <v>265</v>
      </c>
      <c r="AA838" t="s">
        <v>265</v>
      </c>
      <c r="AB838" t="s">
        <v>265</v>
      </c>
      <c r="AC838" t="s">
        <v>265</v>
      </c>
      <c r="AD838" t="s">
        <v>265</v>
      </c>
      <c r="AE838" t="s">
        <v>265</v>
      </c>
      <c r="AF838" t="s">
        <v>266</v>
      </c>
      <c r="AG838" t="s">
        <v>265</v>
      </c>
      <c r="AH838" t="s">
        <v>265</v>
      </c>
      <c r="AI838" t="s">
        <v>265</v>
      </c>
      <c r="AJ838" t="s">
        <v>265</v>
      </c>
      <c r="AL838" t="str">
        <f>IF(SUNA_AGENCY_EN[[#This Row],[relevancy_classification_english]]="Relevant","مناسب",IF(SUNA_AGENCY_EN[[#This Row],[relevancy_classification_english]]="Relevant","عَرَضِيّ",""))</f>
        <v/>
      </c>
      <c r="AN838" t="str">
        <f>IF(SUNA_AGENCY_EN[[#This Row],[sentiment_analysis_english]]="Negative","سلبي",IF(SUNA_AGENCY_EN[[#This Row],[sentiment_analysis_english]]="Neutral","حيادي",IF(SUNA_AGENCY_EN[[#This Row],[sentiment_analysis_english]]="Positive","إيجابي","")))</f>
        <v/>
      </c>
      <c r="AO838" t="str">
        <f>INDEX(TextClassificationList[],MATCH(SUNA_AGENCY_EN[[#This Row],[text_classification_arabic]],TextClassificationList[text_classification_arabic],0),1)</f>
        <v>Politics</v>
      </c>
      <c r="AP838" t="s">
        <v>174</v>
      </c>
      <c r="AQ838" t="e">
        <f>INDEX(TextClassificationList[],MATCH(SUNA_AGENCY_EN[[#This Row],[text_classification_arabic2]],TextClassificationList[text_classification_arabic],0),1)</f>
        <v>#N/A</v>
      </c>
      <c r="AS838" t="e">
        <f>INDEX(TextClassificationList[],MATCH(SUNA_AGENCY_EN[[#This Row],[text_classification_arabic3]],TextClassificationList[text_classification_arabic],0),1)</f>
        <v>#N/A</v>
      </c>
      <c r="AU838" t="e">
        <f>INDEX(TextClassificationList[],MATCH(SUNA_AGENCY_EN[[#This Row],[text_classification_arabic3]],TextClassificationList[text_classification_arabic],0),1)</f>
        <v>#N/A</v>
      </c>
      <c r="AW838" t="e">
        <f>INDEX(TextClassificationList[],MATCH(SUNA_AGENCY_EN[[#This Row],[text_classification_arabic5]],TextClassificationList[text_classification_arabic],0),1)</f>
        <v>#N/A</v>
      </c>
    </row>
    <row r="839" spans="1:49" x14ac:dyDescent="0.2">
      <c r="A839">
        <v>1.5805661503791022E+18</v>
      </c>
      <c r="B839">
        <v>1.5805661503791022E+18</v>
      </c>
      <c r="C839" t="s">
        <v>5314</v>
      </c>
      <c r="D839" s="1">
        <v>44847</v>
      </c>
      <c r="E839" s="2">
        <v>0.68645833333333328</v>
      </c>
      <c r="F839">
        <v>200</v>
      </c>
      <c r="G839">
        <v>1.4671198087391683E+18</v>
      </c>
      <c r="H839" t="s">
        <v>295</v>
      </c>
      <c r="I839" t="s">
        <v>296</v>
      </c>
      <c r="J839" t="s">
        <v>265</v>
      </c>
      <c r="K839" t="s">
        <v>5315</v>
      </c>
      <c r="L839" t="s">
        <v>272</v>
      </c>
      <c r="M839" t="s">
        <v>266</v>
      </c>
      <c r="N839" t="s">
        <v>5316</v>
      </c>
      <c r="O839" t="s">
        <v>5317</v>
      </c>
      <c r="P839">
        <v>0</v>
      </c>
      <c r="Q839">
        <v>0</v>
      </c>
      <c r="R839">
        <v>0</v>
      </c>
      <c r="S839" t="s">
        <v>300</v>
      </c>
      <c r="T839" t="s">
        <v>266</v>
      </c>
      <c r="U839" t="s">
        <v>5318</v>
      </c>
      <c r="V839" t="b">
        <v>0</v>
      </c>
      <c r="W839" t="s">
        <v>265</v>
      </c>
      <c r="X839">
        <v>1</v>
      </c>
      <c r="Y839" t="s">
        <v>5319</v>
      </c>
      <c r="Z839" t="s">
        <v>265</v>
      </c>
      <c r="AA839" t="s">
        <v>265</v>
      </c>
      <c r="AB839" t="s">
        <v>265</v>
      </c>
      <c r="AC839" t="s">
        <v>265</v>
      </c>
      <c r="AD839" t="s">
        <v>265</v>
      </c>
      <c r="AE839" t="s">
        <v>265</v>
      </c>
      <c r="AF839" t="s">
        <v>266</v>
      </c>
      <c r="AG839" t="s">
        <v>265</v>
      </c>
      <c r="AH839" t="s">
        <v>265</v>
      </c>
      <c r="AI839" t="s">
        <v>265</v>
      </c>
      <c r="AJ839" t="s">
        <v>265</v>
      </c>
      <c r="AL839" t="str">
        <f>IF(SUNA_AGENCY_EN[[#This Row],[relevancy_classification_english]]="Relevant","مناسب",IF(SUNA_AGENCY_EN[[#This Row],[relevancy_classification_english]]="Relevant","عَرَضِيّ",""))</f>
        <v/>
      </c>
      <c r="AN839" t="str">
        <f>IF(SUNA_AGENCY_EN[[#This Row],[sentiment_analysis_english]]="Negative","سلبي",IF(SUNA_AGENCY_EN[[#This Row],[sentiment_analysis_english]]="Neutral","حيادي",IF(SUNA_AGENCY_EN[[#This Row],[sentiment_analysis_english]]="Positive","إيجابي","")))</f>
        <v/>
      </c>
      <c r="AO839" t="str">
        <f>INDEX(TextClassificationList[],MATCH(SUNA_AGENCY_EN[[#This Row],[text_classification_arabic]],TextClassificationList[text_classification_arabic],0),1)</f>
        <v>Politics</v>
      </c>
      <c r="AP839" t="s">
        <v>174</v>
      </c>
      <c r="AQ839" t="e">
        <f>INDEX(TextClassificationList[],MATCH(SUNA_AGENCY_EN[[#This Row],[text_classification_arabic2]],TextClassificationList[text_classification_arabic],0),1)</f>
        <v>#N/A</v>
      </c>
      <c r="AS839" t="e">
        <f>INDEX(TextClassificationList[],MATCH(SUNA_AGENCY_EN[[#This Row],[text_classification_arabic3]],TextClassificationList[text_classification_arabic],0),1)</f>
        <v>#N/A</v>
      </c>
      <c r="AU839" t="e">
        <f>INDEX(TextClassificationList[],MATCH(SUNA_AGENCY_EN[[#This Row],[text_classification_arabic3]],TextClassificationList[text_classification_arabic],0),1)</f>
        <v>#N/A</v>
      </c>
      <c r="AW839" t="e">
        <f>INDEX(TextClassificationList[],MATCH(SUNA_AGENCY_EN[[#This Row],[text_classification_arabic5]],TextClassificationList[text_classification_arabic],0),1)</f>
        <v>#N/A</v>
      </c>
    </row>
    <row r="840" spans="1:49" x14ac:dyDescent="0.2">
      <c r="A840">
        <v>1.5805657904948388E+18</v>
      </c>
      <c r="B840">
        <v>1.5805657904948388E+18</v>
      </c>
      <c r="C840" t="s">
        <v>5320</v>
      </c>
      <c r="D840" s="1">
        <v>44847</v>
      </c>
      <c r="E840" s="2">
        <v>0.68546296296296294</v>
      </c>
      <c r="F840">
        <v>200</v>
      </c>
      <c r="G840">
        <v>1.4671198087391683E+18</v>
      </c>
      <c r="H840" t="s">
        <v>295</v>
      </c>
      <c r="I840" t="s">
        <v>296</v>
      </c>
      <c r="J840" t="s">
        <v>265</v>
      </c>
      <c r="K840" t="s">
        <v>5321</v>
      </c>
      <c r="L840" t="s">
        <v>272</v>
      </c>
      <c r="M840" t="s">
        <v>266</v>
      </c>
      <c r="N840" t="s">
        <v>5322</v>
      </c>
      <c r="O840" t="s">
        <v>5323</v>
      </c>
      <c r="P840">
        <v>0</v>
      </c>
      <c r="Q840">
        <v>0</v>
      </c>
      <c r="R840">
        <v>0</v>
      </c>
      <c r="S840" t="s">
        <v>300</v>
      </c>
      <c r="T840" t="s">
        <v>266</v>
      </c>
      <c r="U840" t="s">
        <v>5324</v>
      </c>
      <c r="V840" t="b">
        <v>0</v>
      </c>
      <c r="W840" t="s">
        <v>265</v>
      </c>
      <c r="X840">
        <v>1</v>
      </c>
      <c r="Y840" t="s">
        <v>5325</v>
      </c>
      <c r="Z840" t="s">
        <v>265</v>
      </c>
      <c r="AA840" t="s">
        <v>265</v>
      </c>
      <c r="AB840" t="s">
        <v>265</v>
      </c>
      <c r="AC840" t="s">
        <v>265</v>
      </c>
      <c r="AD840" t="s">
        <v>265</v>
      </c>
      <c r="AE840" t="s">
        <v>265</v>
      </c>
      <c r="AF840" t="s">
        <v>266</v>
      </c>
      <c r="AG840" t="s">
        <v>265</v>
      </c>
      <c r="AH840" t="s">
        <v>265</v>
      </c>
      <c r="AI840" t="s">
        <v>265</v>
      </c>
      <c r="AJ840" t="s">
        <v>265</v>
      </c>
      <c r="AL840" t="str">
        <f>IF(SUNA_AGENCY_EN[[#This Row],[relevancy_classification_english]]="Relevant","مناسب",IF(SUNA_AGENCY_EN[[#This Row],[relevancy_classification_english]]="Relevant","عَرَضِيّ",""))</f>
        <v/>
      </c>
      <c r="AN840" t="str">
        <f>IF(SUNA_AGENCY_EN[[#This Row],[sentiment_analysis_english]]="Negative","سلبي",IF(SUNA_AGENCY_EN[[#This Row],[sentiment_analysis_english]]="Neutral","حيادي",IF(SUNA_AGENCY_EN[[#This Row],[sentiment_analysis_english]]="Positive","إيجابي","")))</f>
        <v/>
      </c>
      <c r="AO840" t="str">
        <f>INDEX(TextClassificationList[],MATCH(SUNA_AGENCY_EN[[#This Row],[text_classification_arabic]],TextClassificationList[text_classification_arabic],0),1)</f>
        <v>Politics</v>
      </c>
      <c r="AP840" t="s">
        <v>174</v>
      </c>
      <c r="AQ840" t="e">
        <f>INDEX(TextClassificationList[],MATCH(SUNA_AGENCY_EN[[#This Row],[text_classification_arabic2]],TextClassificationList[text_classification_arabic],0),1)</f>
        <v>#N/A</v>
      </c>
      <c r="AS840" t="e">
        <f>INDEX(TextClassificationList[],MATCH(SUNA_AGENCY_EN[[#This Row],[text_classification_arabic3]],TextClassificationList[text_classification_arabic],0),1)</f>
        <v>#N/A</v>
      </c>
      <c r="AU840" t="e">
        <f>INDEX(TextClassificationList[],MATCH(SUNA_AGENCY_EN[[#This Row],[text_classification_arabic3]],TextClassificationList[text_classification_arabic],0),1)</f>
        <v>#N/A</v>
      </c>
      <c r="AW840" t="e">
        <f>INDEX(TextClassificationList[],MATCH(SUNA_AGENCY_EN[[#This Row],[text_classification_arabic5]],TextClassificationList[text_classification_arabic],0),1)</f>
        <v>#N/A</v>
      </c>
    </row>
    <row r="841" spans="1:49" x14ac:dyDescent="0.2">
      <c r="A841">
        <v>1.5805653231361761E+18</v>
      </c>
      <c r="B841">
        <v>1.5805653231361761E+18</v>
      </c>
      <c r="C841" t="s">
        <v>5326</v>
      </c>
      <c r="D841" s="1">
        <v>44847</v>
      </c>
      <c r="E841" s="2">
        <v>0.68417824074074074</v>
      </c>
      <c r="F841">
        <v>200</v>
      </c>
      <c r="G841">
        <v>1.4671198087391683E+18</v>
      </c>
      <c r="H841" t="s">
        <v>295</v>
      </c>
      <c r="I841" t="s">
        <v>296</v>
      </c>
      <c r="J841" t="s">
        <v>265</v>
      </c>
      <c r="K841" t="s">
        <v>5327</v>
      </c>
      <c r="L841" t="s">
        <v>272</v>
      </c>
      <c r="M841" t="s">
        <v>266</v>
      </c>
      <c r="N841" t="s">
        <v>5328</v>
      </c>
      <c r="O841" t="s">
        <v>5329</v>
      </c>
      <c r="P841">
        <v>0</v>
      </c>
      <c r="Q841">
        <v>0</v>
      </c>
      <c r="R841">
        <v>0</v>
      </c>
      <c r="S841" t="s">
        <v>300</v>
      </c>
      <c r="T841" t="s">
        <v>266</v>
      </c>
      <c r="U841" t="s">
        <v>5330</v>
      </c>
      <c r="V841" t="b">
        <v>0</v>
      </c>
      <c r="W841" t="s">
        <v>265</v>
      </c>
      <c r="X841">
        <v>1</v>
      </c>
      <c r="Y841" t="s">
        <v>5331</v>
      </c>
      <c r="Z841" t="s">
        <v>265</v>
      </c>
      <c r="AA841" t="s">
        <v>265</v>
      </c>
      <c r="AB841" t="s">
        <v>265</v>
      </c>
      <c r="AC841" t="s">
        <v>265</v>
      </c>
      <c r="AD841" t="s">
        <v>265</v>
      </c>
      <c r="AE841" t="s">
        <v>265</v>
      </c>
      <c r="AF841" t="s">
        <v>266</v>
      </c>
      <c r="AG841" t="s">
        <v>265</v>
      </c>
      <c r="AH841" t="s">
        <v>265</v>
      </c>
      <c r="AI841" t="s">
        <v>265</v>
      </c>
      <c r="AJ841" t="s">
        <v>265</v>
      </c>
      <c r="AL841" t="str">
        <f>IF(SUNA_AGENCY_EN[[#This Row],[relevancy_classification_english]]="Relevant","مناسب",IF(SUNA_AGENCY_EN[[#This Row],[relevancy_classification_english]]="Relevant","عَرَضِيّ",""))</f>
        <v/>
      </c>
      <c r="AN841" t="str">
        <f>IF(SUNA_AGENCY_EN[[#This Row],[sentiment_analysis_english]]="Negative","سلبي",IF(SUNA_AGENCY_EN[[#This Row],[sentiment_analysis_english]]="Neutral","حيادي",IF(SUNA_AGENCY_EN[[#This Row],[sentiment_analysis_english]]="Positive","إيجابي","")))</f>
        <v/>
      </c>
      <c r="AO841" t="str">
        <f>INDEX(TextClassificationList[],MATCH(SUNA_AGENCY_EN[[#This Row],[text_classification_arabic]],TextClassificationList[text_classification_arabic],0),1)</f>
        <v>Politics</v>
      </c>
      <c r="AP841" t="s">
        <v>174</v>
      </c>
      <c r="AQ841" t="e">
        <f>INDEX(TextClassificationList[],MATCH(SUNA_AGENCY_EN[[#This Row],[text_classification_arabic2]],TextClassificationList[text_classification_arabic],0),1)</f>
        <v>#N/A</v>
      </c>
      <c r="AS841" t="e">
        <f>INDEX(TextClassificationList[],MATCH(SUNA_AGENCY_EN[[#This Row],[text_classification_arabic3]],TextClassificationList[text_classification_arabic],0),1)</f>
        <v>#N/A</v>
      </c>
      <c r="AU841" t="e">
        <f>INDEX(TextClassificationList[],MATCH(SUNA_AGENCY_EN[[#This Row],[text_classification_arabic3]],TextClassificationList[text_classification_arabic],0),1)</f>
        <v>#N/A</v>
      </c>
      <c r="AW841" t="e">
        <f>INDEX(TextClassificationList[],MATCH(SUNA_AGENCY_EN[[#This Row],[text_classification_arabic5]],TextClassificationList[text_classification_arabic],0),1)</f>
        <v>#N/A</v>
      </c>
    </row>
    <row r="842" spans="1:49" x14ac:dyDescent="0.2">
      <c r="A842">
        <v>1.5802639261550305E+18</v>
      </c>
      <c r="B842">
        <v>1.5802639261550305E+18</v>
      </c>
      <c r="C842" t="s">
        <v>5332</v>
      </c>
      <c r="D842" s="1">
        <v>44846</v>
      </c>
      <c r="E842" s="2">
        <v>0.85247685185185185</v>
      </c>
      <c r="F842">
        <v>200</v>
      </c>
      <c r="G842">
        <v>1.4671198087391683E+18</v>
      </c>
      <c r="H842" t="s">
        <v>295</v>
      </c>
      <c r="I842" t="s">
        <v>296</v>
      </c>
      <c r="J842" t="s">
        <v>265</v>
      </c>
      <c r="K842" t="s">
        <v>5333</v>
      </c>
      <c r="L842" t="s">
        <v>272</v>
      </c>
      <c r="M842" t="s">
        <v>266</v>
      </c>
      <c r="N842" t="s">
        <v>5334</v>
      </c>
      <c r="O842" t="s">
        <v>5335</v>
      </c>
      <c r="P842">
        <v>0</v>
      </c>
      <c r="Q842">
        <v>0</v>
      </c>
      <c r="R842">
        <v>0</v>
      </c>
      <c r="S842" t="s">
        <v>300</v>
      </c>
      <c r="T842" t="s">
        <v>266</v>
      </c>
      <c r="U842" t="s">
        <v>5336</v>
      </c>
      <c r="V842" t="b">
        <v>0</v>
      </c>
      <c r="W842" t="s">
        <v>265</v>
      </c>
      <c r="X842">
        <v>1</v>
      </c>
      <c r="Y842" t="s">
        <v>5337</v>
      </c>
      <c r="Z842" t="s">
        <v>265</v>
      </c>
      <c r="AA842" t="s">
        <v>265</v>
      </c>
      <c r="AB842" t="s">
        <v>265</v>
      </c>
      <c r="AC842" t="s">
        <v>265</v>
      </c>
      <c r="AD842" t="s">
        <v>265</v>
      </c>
      <c r="AE842" t="s">
        <v>265</v>
      </c>
      <c r="AF842" t="s">
        <v>266</v>
      </c>
      <c r="AG842" t="s">
        <v>265</v>
      </c>
      <c r="AH842" t="s">
        <v>265</v>
      </c>
      <c r="AI842" t="s">
        <v>265</v>
      </c>
      <c r="AJ842" t="s">
        <v>265</v>
      </c>
      <c r="AL842" t="str">
        <f>IF(SUNA_AGENCY_EN[[#This Row],[relevancy_classification_english]]="Relevant","مناسب",IF(SUNA_AGENCY_EN[[#This Row],[relevancy_classification_english]]="Relevant","عَرَضِيّ",""))</f>
        <v/>
      </c>
      <c r="AN842" t="str">
        <f>IF(SUNA_AGENCY_EN[[#This Row],[sentiment_analysis_english]]="Negative","سلبي",IF(SUNA_AGENCY_EN[[#This Row],[sentiment_analysis_english]]="Neutral","حيادي",IF(SUNA_AGENCY_EN[[#This Row],[sentiment_analysis_english]]="Positive","إيجابي","")))</f>
        <v/>
      </c>
      <c r="AO842" t="str">
        <f>INDEX(TextClassificationList[],MATCH(SUNA_AGENCY_EN[[#This Row],[text_classification_arabic]],TextClassificationList[text_classification_arabic],0),1)</f>
        <v>Politics</v>
      </c>
      <c r="AP842" t="s">
        <v>174</v>
      </c>
      <c r="AQ842" t="e">
        <f>INDEX(TextClassificationList[],MATCH(SUNA_AGENCY_EN[[#This Row],[text_classification_arabic2]],TextClassificationList[text_classification_arabic],0),1)</f>
        <v>#N/A</v>
      </c>
      <c r="AS842" t="e">
        <f>INDEX(TextClassificationList[],MATCH(SUNA_AGENCY_EN[[#This Row],[text_classification_arabic3]],TextClassificationList[text_classification_arabic],0),1)</f>
        <v>#N/A</v>
      </c>
      <c r="AU842" t="e">
        <f>INDEX(TextClassificationList[],MATCH(SUNA_AGENCY_EN[[#This Row],[text_classification_arabic3]],TextClassificationList[text_classification_arabic],0),1)</f>
        <v>#N/A</v>
      </c>
      <c r="AW842" t="e">
        <f>INDEX(TextClassificationList[],MATCH(SUNA_AGENCY_EN[[#This Row],[text_classification_arabic5]],TextClassificationList[text_classification_arabic],0),1)</f>
        <v>#N/A</v>
      </c>
    </row>
    <row r="843" spans="1:49" x14ac:dyDescent="0.2">
      <c r="A843">
        <v>1.5802626069250908E+18</v>
      </c>
      <c r="B843">
        <v>1.5802626069250908E+18</v>
      </c>
      <c r="C843" t="s">
        <v>5338</v>
      </c>
      <c r="D843" s="1">
        <v>44846</v>
      </c>
      <c r="E843" s="2">
        <v>0.84884259259259254</v>
      </c>
      <c r="F843">
        <v>200</v>
      </c>
      <c r="G843">
        <v>1.4671198087391683E+18</v>
      </c>
      <c r="H843" t="s">
        <v>295</v>
      </c>
      <c r="I843" t="s">
        <v>296</v>
      </c>
      <c r="J843" t="s">
        <v>265</v>
      </c>
      <c r="K843" t="s">
        <v>5339</v>
      </c>
      <c r="L843" t="s">
        <v>272</v>
      </c>
      <c r="M843" t="s">
        <v>266</v>
      </c>
      <c r="N843" t="s">
        <v>5340</v>
      </c>
      <c r="O843" t="s">
        <v>5341</v>
      </c>
      <c r="P843">
        <v>0</v>
      </c>
      <c r="Q843">
        <v>0</v>
      </c>
      <c r="R843">
        <v>0</v>
      </c>
      <c r="S843" t="s">
        <v>300</v>
      </c>
      <c r="T843" t="s">
        <v>266</v>
      </c>
      <c r="U843" t="s">
        <v>5342</v>
      </c>
      <c r="V843" t="b">
        <v>0</v>
      </c>
      <c r="W843" t="s">
        <v>265</v>
      </c>
      <c r="X843">
        <v>1</v>
      </c>
      <c r="Y843" t="s">
        <v>5343</v>
      </c>
      <c r="Z843" t="s">
        <v>265</v>
      </c>
      <c r="AA843" t="s">
        <v>265</v>
      </c>
      <c r="AB843" t="s">
        <v>265</v>
      </c>
      <c r="AC843" t="s">
        <v>265</v>
      </c>
      <c r="AD843" t="s">
        <v>265</v>
      </c>
      <c r="AE843" t="s">
        <v>265</v>
      </c>
      <c r="AF843" t="s">
        <v>266</v>
      </c>
      <c r="AG843" t="s">
        <v>265</v>
      </c>
      <c r="AH843" t="s">
        <v>265</v>
      </c>
      <c r="AI843" t="s">
        <v>265</v>
      </c>
      <c r="AJ843" t="s">
        <v>265</v>
      </c>
      <c r="AL843" t="str">
        <f>IF(SUNA_AGENCY_EN[[#This Row],[relevancy_classification_english]]="Relevant","مناسب",IF(SUNA_AGENCY_EN[[#This Row],[relevancy_classification_english]]="Relevant","عَرَضِيّ",""))</f>
        <v/>
      </c>
      <c r="AN843" t="str">
        <f>IF(SUNA_AGENCY_EN[[#This Row],[sentiment_analysis_english]]="Negative","سلبي",IF(SUNA_AGENCY_EN[[#This Row],[sentiment_analysis_english]]="Neutral","حيادي",IF(SUNA_AGENCY_EN[[#This Row],[sentiment_analysis_english]]="Positive","إيجابي","")))</f>
        <v/>
      </c>
      <c r="AO843" t="str">
        <f>INDEX(TextClassificationList[],MATCH(SUNA_AGENCY_EN[[#This Row],[text_classification_arabic]],TextClassificationList[text_classification_arabic],0),1)</f>
        <v>Politics</v>
      </c>
      <c r="AP843" t="s">
        <v>174</v>
      </c>
      <c r="AQ843" t="e">
        <f>INDEX(TextClassificationList[],MATCH(SUNA_AGENCY_EN[[#This Row],[text_classification_arabic2]],TextClassificationList[text_classification_arabic],0),1)</f>
        <v>#N/A</v>
      </c>
      <c r="AS843" t="e">
        <f>INDEX(TextClassificationList[],MATCH(SUNA_AGENCY_EN[[#This Row],[text_classification_arabic3]],TextClassificationList[text_classification_arabic],0),1)</f>
        <v>#N/A</v>
      </c>
      <c r="AU843" t="e">
        <f>INDEX(TextClassificationList[],MATCH(SUNA_AGENCY_EN[[#This Row],[text_classification_arabic3]],TextClassificationList[text_classification_arabic],0),1)</f>
        <v>#N/A</v>
      </c>
      <c r="AW843" t="e">
        <f>INDEX(TextClassificationList[],MATCH(SUNA_AGENCY_EN[[#This Row],[text_classification_arabic5]],TextClassificationList[text_classification_arabic],0),1)</f>
        <v>#N/A</v>
      </c>
    </row>
    <row r="844" spans="1:49" x14ac:dyDescent="0.2">
      <c r="A844">
        <v>1.5802584840668733E+18</v>
      </c>
      <c r="B844">
        <v>1.5802584840668733E+18</v>
      </c>
      <c r="C844" t="s">
        <v>5344</v>
      </c>
      <c r="D844" s="1">
        <v>44846</v>
      </c>
      <c r="E844" s="2">
        <v>0.83746527777777779</v>
      </c>
      <c r="F844">
        <v>200</v>
      </c>
      <c r="G844">
        <v>1.4671198087391683E+18</v>
      </c>
      <c r="H844" t="s">
        <v>295</v>
      </c>
      <c r="I844" t="s">
        <v>296</v>
      </c>
      <c r="J844" t="s">
        <v>265</v>
      </c>
      <c r="K844" t="s">
        <v>5345</v>
      </c>
      <c r="L844" t="s">
        <v>272</v>
      </c>
      <c r="M844" t="s">
        <v>266</v>
      </c>
      <c r="N844" t="s">
        <v>5346</v>
      </c>
      <c r="O844" t="s">
        <v>5347</v>
      </c>
      <c r="P844">
        <v>0</v>
      </c>
      <c r="Q844">
        <v>0</v>
      </c>
      <c r="R844">
        <v>0</v>
      </c>
      <c r="S844" t="s">
        <v>300</v>
      </c>
      <c r="T844" t="s">
        <v>266</v>
      </c>
      <c r="U844" t="s">
        <v>5348</v>
      </c>
      <c r="V844" t="b">
        <v>0</v>
      </c>
      <c r="W844" t="s">
        <v>265</v>
      </c>
      <c r="X844">
        <v>1</v>
      </c>
      <c r="Y844" t="s">
        <v>5349</v>
      </c>
      <c r="Z844" t="s">
        <v>265</v>
      </c>
      <c r="AA844" t="s">
        <v>265</v>
      </c>
      <c r="AB844" t="s">
        <v>265</v>
      </c>
      <c r="AC844" t="s">
        <v>265</v>
      </c>
      <c r="AD844" t="s">
        <v>265</v>
      </c>
      <c r="AE844" t="s">
        <v>265</v>
      </c>
      <c r="AF844" t="s">
        <v>266</v>
      </c>
      <c r="AG844" t="s">
        <v>265</v>
      </c>
      <c r="AH844" t="s">
        <v>265</v>
      </c>
      <c r="AI844" t="s">
        <v>265</v>
      </c>
      <c r="AJ844" t="s">
        <v>265</v>
      </c>
      <c r="AL844" t="str">
        <f>IF(SUNA_AGENCY_EN[[#This Row],[relevancy_classification_english]]="Relevant","مناسب",IF(SUNA_AGENCY_EN[[#This Row],[relevancy_classification_english]]="Relevant","عَرَضِيّ",""))</f>
        <v/>
      </c>
      <c r="AN844" t="str">
        <f>IF(SUNA_AGENCY_EN[[#This Row],[sentiment_analysis_english]]="Negative","سلبي",IF(SUNA_AGENCY_EN[[#This Row],[sentiment_analysis_english]]="Neutral","حيادي",IF(SUNA_AGENCY_EN[[#This Row],[sentiment_analysis_english]]="Positive","إيجابي","")))</f>
        <v/>
      </c>
      <c r="AO844" t="str">
        <f>INDEX(TextClassificationList[],MATCH(SUNA_AGENCY_EN[[#This Row],[text_classification_arabic]],TextClassificationList[text_classification_arabic],0),1)</f>
        <v>Politics</v>
      </c>
      <c r="AP844" t="s">
        <v>174</v>
      </c>
      <c r="AQ844" t="e">
        <f>INDEX(TextClassificationList[],MATCH(SUNA_AGENCY_EN[[#This Row],[text_classification_arabic2]],TextClassificationList[text_classification_arabic],0),1)</f>
        <v>#N/A</v>
      </c>
      <c r="AS844" t="e">
        <f>INDEX(TextClassificationList[],MATCH(SUNA_AGENCY_EN[[#This Row],[text_classification_arabic3]],TextClassificationList[text_classification_arabic],0),1)</f>
        <v>#N/A</v>
      </c>
      <c r="AU844" t="e">
        <f>INDEX(TextClassificationList[],MATCH(SUNA_AGENCY_EN[[#This Row],[text_classification_arabic3]],TextClassificationList[text_classification_arabic],0),1)</f>
        <v>#N/A</v>
      </c>
      <c r="AW844" t="e">
        <f>INDEX(TextClassificationList[],MATCH(SUNA_AGENCY_EN[[#This Row],[text_classification_arabic5]],TextClassificationList[text_classification_arabic],0),1)</f>
        <v>#N/A</v>
      </c>
    </row>
    <row r="845" spans="1:49" x14ac:dyDescent="0.2">
      <c r="A845">
        <v>1.5802575538327675E+18</v>
      </c>
      <c r="B845">
        <v>1.5802575538327675E+18</v>
      </c>
      <c r="C845" t="s">
        <v>5350</v>
      </c>
      <c r="D845" s="1">
        <v>44846</v>
      </c>
      <c r="E845" s="2">
        <v>0.83489583333333328</v>
      </c>
      <c r="F845">
        <v>200</v>
      </c>
      <c r="G845">
        <v>1.4671198087391683E+18</v>
      </c>
      <c r="H845" t="s">
        <v>295</v>
      </c>
      <c r="I845" t="s">
        <v>296</v>
      </c>
      <c r="J845" t="s">
        <v>265</v>
      </c>
      <c r="K845" t="s">
        <v>5351</v>
      </c>
      <c r="L845" t="s">
        <v>272</v>
      </c>
      <c r="M845" t="s">
        <v>266</v>
      </c>
      <c r="N845" t="s">
        <v>5352</v>
      </c>
      <c r="O845" t="s">
        <v>5353</v>
      </c>
      <c r="P845">
        <v>0</v>
      </c>
      <c r="Q845">
        <v>0</v>
      </c>
      <c r="R845">
        <v>0</v>
      </c>
      <c r="S845" t="s">
        <v>300</v>
      </c>
      <c r="T845" t="s">
        <v>266</v>
      </c>
      <c r="U845" t="s">
        <v>5354</v>
      </c>
      <c r="V845" t="b">
        <v>0</v>
      </c>
      <c r="W845" t="s">
        <v>265</v>
      </c>
      <c r="X845">
        <v>1</v>
      </c>
      <c r="Y845" t="s">
        <v>5355</v>
      </c>
      <c r="Z845" t="s">
        <v>265</v>
      </c>
      <c r="AA845" t="s">
        <v>265</v>
      </c>
      <c r="AB845" t="s">
        <v>265</v>
      </c>
      <c r="AC845" t="s">
        <v>265</v>
      </c>
      <c r="AD845" t="s">
        <v>265</v>
      </c>
      <c r="AE845" t="s">
        <v>265</v>
      </c>
      <c r="AF845" t="s">
        <v>266</v>
      </c>
      <c r="AG845" t="s">
        <v>265</v>
      </c>
      <c r="AH845" t="s">
        <v>265</v>
      </c>
      <c r="AI845" t="s">
        <v>265</v>
      </c>
      <c r="AJ845" t="s">
        <v>265</v>
      </c>
      <c r="AL845" t="str">
        <f>IF(SUNA_AGENCY_EN[[#This Row],[relevancy_classification_english]]="Relevant","مناسب",IF(SUNA_AGENCY_EN[[#This Row],[relevancy_classification_english]]="Relevant","عَرَضِيّ",""))</f>
        <v/>
      </c>
      <c r="AN845" t="str">
        <f>IF(SUNA_AGENCY_EN[[#This Row],[sentiment_analysis_english]]="Negative","سلبي",IF(SUNA_AGENCY_EN[[#This Row],[sentiment_analysis_english]]="Neutral","حيادي",IF(SUNA_AGENCY_EN[[#This Row],[sentiment_analysis_english]]="Positive","إيجابي","")))</f>
        <v/>
      </c>
      <c r="AO845" t="str">
        <f>INDEX(TextClassificationList[],MATCH(SUNA_AGENCY_EN[[#This Row],[text_classification_arabic]],TextClassificationList[text_classification_arabic],0),1)</f>
        <v>Politics</v>
      </c>
      <c r="AP845" t="s">
        <v>174</v>
      </c>
      <c r="AQ845" t="e">
        <f>INDEX(TextClassificationList[],MATCH(SUNA_AGENCY_EN[[#This Row],[text_classification_arabic2]],TextClassificationList[text_classification_arabic],0),1)</f>
        <v>#N/A</v>
      </c>
      <c r="AS845" t="e">
        <f>INDEX(TextClassificationList[],MATCH(SUNA_AGENCY_EN[[#This Row],[text_classification_arabic3]],TextClassificationList[text_classification_arabic],0),1)</f>
        <v>#N/A</v>
      </c>
      <c r="AU845" t="e">
        <f>INDEX(TextClassificationList[],MATCH(SUNA_AGENCY_EN[[#This Row],[text_classification_arabic3]],TextClassificationList[text_classification_arabic],0),1)</f>
        <v>#N/A</v>
      </c>
      <c r="AW845" t="e">
        <f>INDEX(TextClassificationList[],MATCH(SUNA_AGENCY_EN[[#This Row],[text_classification_arabic5]],TextClassificationList[text_classification_arabic],0),1)</f>
        <v>#N/A</v>
      </c>
    </row>
    <row r="846" spans="1:49" x14ac:dyDescent="0.2">
      <c r="A846">
        <v>1.5801978702542029E+18</v>
      </c>
      <c r="B846">
        <v>1.5801978702542029E+18</v>
      </c>
      <c r="C846" t="s">
        <v>5356</v>
      </c>
      <c r="D846" s="1">
        <v>44846</v>
      </c>
      <c r="E846" s="2">
        <v>0.67019675925925926</v>
      </c>
      <c r="F846">
        <v>200</v>
      </c>
      <c r="G846">
        <v>1.4671198087391683E+18</v>
      </c>
      <c r="H846" t="s">
        <v>295</v>
      </c>
      <c r="I846" t="s">
        <v>296</v>
      </c>
      <c r="J846" t="s">
        <v>265</v>
      </c>
      <c r="K846" t="s">
        <v>5357</v>
      </c>
      <c r="L846" t="s">
        <v>272</v>
      </c>
      <c r="M846" t="s">
        <v>266</v>
      </c>
      <c r="N846" t="s">
        <v>5358</v>
      </c>
      <c r="O846" t="s">
        <v>5359</v>
      </c>
      <c r="P846">
        <v>0</v>
      </c>
      <c r="Q846">
        <v>0</v>
      </c>
      <c r="R846">
        <v>0</v>
      </c>
      <c r="S846" t="s">
        <v>300</v>
      </c>
      <c r="T846" t="s">
        <v>266</v>
      </c>
      <c r="U846" t="s">
        <v>5360</v>
      </c>
      <c r="V846" t="b">
        <v>0</v>
      </c>
      <c r="W846" t="s">
        <v>265</v>
      </c>
      <c r="X846">
        <v>1</v>
      </c>
      <c r="Y846" t="s">
        <v>5361</v>
      </c>
      <c r="Z846" t="s">
        <v>265</v>
      </c>
      <c r="AA846" t="s">
        <v>265</v>
      </c>
      <c r="AB846" t="s">
        <v>265</v>
      </c>
      <c r="AC846" t="s">
        <v>265</v>
      </c>
      <c r="AD846" t="s">
        <v>265</v>
      </c>
      <c r="AE846" t="s">
        <v>265</v>
      </c>
      <c r="AF846" t="s">
        <v>266</v>
      </c>
      <c r="AG846" t="s">
        <v>265</v>
      </c>
      <c r="AH846" t="s">
        <v>265</v>
      </c>
      <c r="AI846" t="s">
        <v>265</v>
      </c>
      <c r="AJ846" t="s">
        <v>265</v>
      </c>
      <c r="AL846" t="str">
        <f>IF(SUNA_AGENCY_EN[[#This Row],[relevancy_classification_english]]="Relevant","مناسب",IF(SUNA_AGENCY_EN[[#This Row],[relevancy_classification_english]]="Relevant","عَرَضِيّ",""))</f>
        <v/>
      </c>
      <c r="AN846" t="str">
        <f>IF(SUNA_AGENCY_EN[[#This Row],[sentiment_analysis_english]]="Negative","سلبي",IF(SUNA_AGENCY_EN[[#This Row],[sentiment_analysis_english]]="Neutral","حيادي",IF(SUNA_AGENCY_EN[[#This Row],[sentiment_analysis_english]]="Positive","إيجابي","")))</f>
        <v/>
      </c>
      <c r="AO846" t="str">
        <f>INDEX(TextClassificationList[],MATCH(SUNA_AGENCY_EN[[#This Row],[text_classification_arabic]],TextClassificationList[text_classification_arabic],0),1)</f>
        <v>Politics</v>
      </c>
      <c r="AP846" t="s">
        <v>174</v>
      </c>
      <c r="AQ846" t="e">
        <f>INDEX(TextClassificationList[],MATCH(SUNA_AGENCY_EN[[#This Row],[text_classification_arabic2]],TextClassificationList[text_classification_arabic],0),1)</f>
        <v>#N/A</v>
      </c>
      <c r="AS846" t="e">
        <f>INDEX(TextClassificationList[],MATCH(SUNA_AGENCY_EN[[#This Row],[text_classification_arabic3]],TextClassificationList[text_classification_arabic],0),1)</f>
        <v>#N/A</v>
      </c>
      <c r="AU846" t="e">
        <f>INDEX(TextClassificationList[],MATCH(SUNA_AGENCY_EN[[#This Row],[text_classification_arabic3]],TextClassificationList[text_classification_arabic],0),1)</f>
        <v>#N/A</v>
      </c>
      <c r="AW846" t="e">
        <f>INDEX(TextClassificationList[],MATCH(SUNA_AGENCY_EN[[#This Row],[text_classification_arabic5]],TextClassificationList[text_classification_arabic],0),1)</f>
        <v>#N/A</v>
      </c>
    </row>
    <row r="847" spans="1:49" x14ac:dyDescent="0.2">
      <c r="A847">
        <v>1.5801976869086618E+18</v>
      </c>
      <c r="B847">
        <v>1.5801976869086618E+18</v>
      </c>
      <c r="C847" t="s">
        <v>5362</v>
      </c>
      <c r="D847" s="1">
        <v>44846</v>
      </c>
      <c r="E847" s="2">
        <v>0.66968749999999999</v>
      </c>
      <c r="F847">
        <v>200</v>
      </c>
      <c r="G847">
        <v>1.4671198087391683E+18</v>
      </c>
      <c r="H847" t="s">
        <v>295</v>
      </c>
      <c r="I847" t="s">
        <v>296</v>
      </c>
      <c r="J847" t="s">
        <v>265</v>
      </c>
      <c r="K847" t="s">
        <v>5363</v>
      </c>
      <c r="L847" t="s">
        <v>272</v>
      </c>
      <c r="M847" t="s">
        <v>266</v>
      </c>
      <c r="N847" t="s">
        <v>5364</v>
      </c>
      <c r="O847" t="s">
        <v>5365</v>
      </c>
      <c r="P847">
        <v>0</v>
      </c>
      <c r="Q847">
        <v>0</v>
      </c>
      <c r="R847">
        <v>0</v>
      </c>
      <c r="S847" t="s">
        <v>300</v>
      </c>
      <c r="T847" t="s">
        <v>266</v>
      </c>
      <c r="U847" t="s">
        <v>5366</v>
      </c>
      <c r="V847" t="b">
        <v>0</v>
      </c>
      <c r="W847" t="s">
        <v>265</v>
      </c>
      <c r="X847">
        <v>1</v>
      </c>
      <c r="Y847" t="s">
        <v>5367</v>
      </c>
      <c r="Z847" t="s">
        <v>265</v>
      </c>
      <c r="AA847" t="s">
        <v>265</v>
      </c>
      <c r="AB847" t="s">
        <v>265</v>
      </c>
      <c r="AC847" t="s">
        <v>265</v>
      </c>
      <c r="AD847" t="s">
        <v>265</v>
      </c>
      <c r="AE847" t="s">
        <v>265</v>
      </c>
      <c r="AF847" t="s">
        <v>266</v>
      </c>
      <c r="AG847" t="s">
        <v>265</v>
      </c>
      <c r="AH847" t="s">
        <v>265</v>
      </c>
      <c r="AI847" t="s">
        <v>265</v>
      </c>
      <c r="AJ847" t="s">
        <v>265</v>
      </c>
      <c r="AL847" t="str">
        <f>IF(SUNA_AGENCY_EN[[#This Row],[relevancy_classification_english]]="Relevant","مناسب",IF(SUNA_AGENCY_EN[[#This Row],[relevancy_classification_english]]="Relevant","عَرَضِيّ",""))</f>
        <v/>
      </c>
      <c r="AN847" t="str">
        <f>IF(SUNA_AGENCY_EN[[#This Row],[sentiment_analysis_english]]="Negative","سلبي",IF(SUNA_AGENCY_EN[[#This Row],[sentiment_analysis_english]]="Neutral","حيادي",IF(SUNA_AGENCY_EN[[#This Row],[sentiment_analysis_english]]="Positive","إيجابي","")))</f>
        <v/>
      </c>
      <c r="AO847" t="str">
        <f>INDEX(TextClassificationList[],MATCH(SUNA_AGENCY_EN[[#This Row],[text_classification_arabic]],TextClassificationList[text_classification_arabic],0),1)</f>
        <v>Politics</v>
      </c>
      <c r="AP847" t="s">
        <v>174</v>
      </c>
      <c r="AQ847" t="e">
        <f>INDEX(TextClassificationList[],MATCH(SUNA_AGENCY_EN[[#This Row],[text_classification_arabic2]],TextClassificationList[text_classification_arabic],0),1)</f>
        <v>#N/A</v>
      </c>
      <c r="AS847" t="e">
        <f>INDEX(TextClassificationList[],MATCH(SUNA_AGENCY_EN[[#This Row],[text_classification_arabic3]],TextClassificationList[text_classification_arabic],0),1)</f>
        <v>#N/A</v>
      </c>
      <c r="AU847" t="e">
        <f>INDEX(TextClassificationList[],MATCH(SUNA_AGENCY_EN[[#This Row],[text_classification_arabic3]],TextClassificationList[text_classification_arabic],0),1)</f>
        <v>#N/A</v>
      </c>
      <c r="AW847" t="e">
        <f>INDEX(TextClassificationList[],MATCH(SUNA_AGENCY_EN[[#This Row],[text_classification_arabic5]],TextClassificationList[text_classification_arabic],0),1)</f>
        <v>#N/A</v>
      </c>
    </row>
    <row r="848" spans="1:49" x14ac:dyDescent="0.2">
      <c r="A848">
        <v>1.5799352741589484E+18</v>
      </c>
      <c r="B848">
        <v>1.5799352741589484E+18</v>
      </c>
      <c r="C848" t="s">
        <v>5368</v>
      </c>
      <c r="D848" s="1">
        <v>44845</v>
      </c>
      <c r="E848" s="2">
        <v>0.94556712962962963</v>
      </c>
      <c r="F848">
        <v>200</v>
      </c>
      <c r="G848">
        <v>1.4671198087391683E+18</v>
      </c>
      <c r="H848" t="s">
        <v>295</v>
      </c>
      <c r="I848" t="s">
        <v>296</v>
      </c>
      <c r="J848" t="s">
        <v>265</v>
      </c>
      <c r="K848" t="s">
        <v>5369</v>
      </c>
      <c r="L848" t="s">
        <v>272</v>
      </c>
      <c r="M848" t="s">
        <v>266</v>
      </c>
      <c r="N848" t="s">
        <v>5370</v>
      </c>
      <c r="O848" t="s">
        <v>5371</v>
      </c>
      <c r="P848">
        <v>0</v>
      </c>
      <c r="Q848">
        <v>0</v>
      </c>
      <c r="R848">
        <v>0</v>
      </c>
      <c r="S848" t="s">
        <v>300</v>
      </c>
      <c r="T848" t="s">
        <v>266</v>
      </c>
      <c r="U848" t="s">
        <v>5372</v>
      </c>
      <c r="V848" t="b">
        <v>0</v>
      </c>
      <c r="W848" t="s">
        <v>265</v>
      </c>
      <c r="X848">
        <v>1</v>
      </c>
      <c r="Y848" t="s">
        <v>5373</v>
      </c>
      <c r="Z848" t="s">
        <v>265</v>
      </c>
      <c r="AA848" t="s">
        <v>265</v>
      </c>
      <c r="AB848" t="s">
        <v>265</v>
      </c>
      <c r="AC848" t="s">
        <v>265</v>
      </c>
      <c r="AD848" t="s">
        <v>265</v>
      </c>
      <c r="AE848" t="s">
        <v>265</v>
      </c>
      <c r="AF848" t="s">
        <v>266</v>
      </c>
      <c r="AG848" t="s">
        <v>265</v>
      </c>
      <c r="AH848" t="s">
        <v>265</v>
      </c>
      <c r="AI848" t="s">
        <v>265</v>
      </c>
      <c r="AJ848" t="s">
        <v>265</v>
      </c>
      <c r="AL848" t="str">
        <f>IF(SUNA_AGENCY_EN[[#This Row],[relevancy_classification_english]]="Relevant","مناسب",IF(SUNA_AGENCY_EN[[#This Row],[relevancy_classification_english]]="Relevant","عَرَضِيّ",""))</f>
        <v/>
      </c>
      <c r="AN848" t="str">
        <f>IF(SUNA_AGENCY_EN[[#This Row],[sentiment_analysis_english]]="Negative","سلبي",IF(SUNA_AGENCY_EN[[#This Row],[sentiment_analysis_english]]="Neutral","حيادي",IF(SUNA_AGENCY_EN[[#This Row],[sentiment_analysis_english]]="Positive","إيجابي","")))</f>
        <v/>
      </c>
      <c r="AO848" t="str">
        <f>INDEX(TextClassificationList[],MATCH(SUNA_AGENCY_EN[[#This Row],[text_classification_arabic]],TextClassificationList[text_classification_arabic],0),1)</f>
        <v>Politics</v>
      </c>
      <c r="AP848" t="s">
        <v>174</v>
      </c>
      <c r="AQ848" t="e">
        <f>INDEX(TextClassificationList[],MATCH(SUNA_AGENCY_EN[[#This Row],[text_classification_arabic2]],TextClassificationList[text_classification_arabic],0),1)</f>
        <v>#N/A</v>
      </c>
      <c r="AS848" t="e">
        <f>INDEX(TextClassificationList[],MATCH(SUNA_AGENCY_EN[[#This Row],[text_classification_arabic3]],TextClassificationList[text_classification_arabic],0),1)</f>
        <v>#N/A</v>
      </c>
      <c r="AU848" t="e">
        <f>INDEX(TextClassificationList[],MATCH(SUNA_AGENCY_EN[[#This Row],[text_classification_arabic3]],TextClassificationList[text_classification_arabic],0),1)</f>
        <v>#N/A</v>
      </c>
      <c r="AW848" t="e">
        <f>INDEX(TextClassificationList[],MATCH(SUNA_AGENCY_EN[[#This Row],[text_classification_arabic5]],TextClassificationList[text_classification_arabic],0),1)</f>
        <v>#N/A</v>
      </c>
    </row>
    <row r="849" spans="1:49" x14ac:dyDescent="0.2">
      <c r="A849">
        <v>1.5799335400910479E+18</v>
      </c>
      <c r="B849">
        <v>1.5799335400910479E+18</v>
      </c>
      <c r="C849" t="s">
        <v>5374</v>
      </c>
      <c r="D849" s="1">
        <v>44845</v>
      </c>
      <c r="E849" s="2">
        <v>0.94078703703703703</v>
      </c>
      <c r="F849">
        <v>200</v>
      </c>
      <c r="G849">
        <v>1.4671198087391683E+18</v>
      </c>
      <c r="H849" t="s">
        <v>295</v>
      </c>
      <c r="I849" t="s">
        <v>296</v>
      </c>
      <c r="J849" t="s">
        <v>265</v>
      </c>
      <c r="K849" t="s">
        <v>5375</v>
      </c>
      <c r="L849" t="s">
        <v>272</v>
      </c>
      <c r="M849" t="s">
        <v>266</v>
      </c>
      <c r="N849" t="s">
        <v>5376</v>
      </c>
      <c r="O849" t="s">
        <v>5377</v>
      </c>
      <c r="P849">
        <v>0</v>
      </c>
      <c r="Q849">
        <v>0</v>
      </c>
      <c r="R849">
        <v>0</v>
      </c>
      <c r="S849" t="s">
        <v>300</v>
      </c>
      <c r="T849" t="s">
        <v>266</v>
      </c>
      <c r="U849" t="s">
        <v>5378</v>
      </c>
      <c r="V849" t="b">
        <v>0</v>
      </c>
      <c r="W849" t="s">
        <v>265</v>
      </c>
      <c r="X849">
        <v>1</v>
      </c>
      <c r="Y849" t="s">
        <v>5379</v>
      </c>
      <c r="Z849" t="s">
        <v>265</v>
      </c>
      <c r="AA849" t="s">
        <v>265</v>
      </c>
      <c r="AB849" t="s">
        <v>265</v>
      </c>
      <c r="AC849" t="s">
        <v>265</v>
      </c>
      <c r="AD849" t="s">
        <v>265</v>
      </c>
      <c r="AE849" t="s">
        <v>265</v>
      </c>
      <c r="AF849" t="s">
        <v>266</v>
      </c>
      <c r="AG849" t="s">
        <v>265</v>
      </c>
      <c r="AH849" t="s">
        <v>265</v>
      </c>
      <c r="AI849" t="s">
        <v>265</v>
      </c>
      <c r="AJ849" t="s">
        <v>265</v>
      </c>
      <c r="AL849" t="str">
        <f>IF(SUNA_AGENCY_EN[[#This Row],[relevancy_classification_english]]="Relevant","مناسب",IF(SUNA_AGENCY_EN[[#This Row],[relevancy_classification_english]]="Relevant","عَرَضِيّ",""))</f>
        <v/>
      </c>
      <c r="AN849" t="str">
        <f>IF(SUNA_AGENCY_EN[[#This Row],[sentiment_analysis_english]]="Negative","سلبي",IF(SUNA_AGENCY_EN[[#This Row],[sentiment_analysis_english]]="Neutral","حيادي",IF(SUNA_AGENCY_EN[[#This Row],[sentiment_analysis_english]]="Positive","إيجابي","")))</f>
        <v/>
      </c>
      <c r="AO849" t="str">
        <f>INDEX(TextClassificationList[],MATCH(SUNA_AGENCY_EN[[#This Row],[text_classification_arabic]],TextClassificationList[text_classification_arabic],0),1)</f>
        <v>Politics</v>
      </c>
      <c r="AP849" t="s">
        <v>174</v>
      </c>
      <c r="AQ849" t="e">
        <f>INDEX(TextClassificationList[],MATCH(SUNA_AGENCY_EN[[#This Row],[text_classification_arabic2]],TextClassificationList[text_classification_arabic],0),1)</f>
        <v>#N/A</v>
      </c>
      <c r="AS849" t="e">
        <f>INDEX(TextClassificationList[],MATCH(SUNA_AGENCY_EN[[#This Row],[text_classification_arabic3]],TextClassificationList[text_classification_arabic],0),1)</f>
        <v>#N/A</v>
      </c>
      <c r="AU849" t="e">
        <f>INDEX(TextClassificationList[],MATCH(SUNA_AGENCY_EN[[#This Row],[text_classification_arabic3]],TextClassificationList[text_classification_arabic],0),1)</f>
        <v>#N/A</v>
      </c>
      <c r="AW849" t="e">
        <f>INDEX(TextClassificationList[],MATCH(SUNA_AGENCY_EN[[#This Row],[text_classification_arabic5]],TextClassificationList[text_classification_arabic],0),1)</f>
        <v>#N/A</v>
      </c>
    </row>
    <row r="850" spans="1:49" x14ac:dyDescent="0.2">
      <c r="A850">
        <v>1.5799280894797742E+18</v>
      </c>
      <c r="B850">
        <v>1.5799280894797742E+18</v>
      </c>
      <c r="C850" t="s">
        <v>5380</v>
      </c>
      <c r="D850" s="1">
        <v>44845</v>
      </c>
      <c r="E850" s="2">
        <v>0.92574074074074075</v>
      </c>
      <c r="F850">
        <v>200</v>
      </c>
      <c r="G850">
        <v>1.4671198087391683E+18</v>
      </c>
      <c r="H850" t="s">
        <v>295</v>
      </c>
      <c r="I850" t="s">
        <v>296</v>
      </c>
      <c r="J850" t="s">
        <v>265</v>
      </c>
      <c r="K850" t="s">
        <v>5381</v>
      </c>
      <c r="L850" t="s">
        <v>272</v>
      </c>
      <c r="M850" t="s">
        <v>266</v>
      </c>
      <c r="N850" t="s">
        <v>5382</v>
      </c>
      <c r="O850" t="s">
        <v>5383</v>
      </c>
      <c r="P850">
        <v>0</v>
      </c>
      <c r="Q850">
        <v>0</v>
      </c>
      <c r="R850">
        <v>0</v>
      </c>
      <c r="S850" t="s">
        <v>300</v>
      </c>
      <c r="T850" t="s">
        <v>266</v>
      </c>
      <c r="U850" t="s">
        <v>5384</v>
      </c>
      <c r="V850" t="b">
        <v>0</v>
      </c>
      <c r="W850" t="s">
        <v>265</v>
      </c>
      <c r="X850">
        <v>1</v>
      </c>
      <c r="Y850" t="s">
        <v>5385</v>
      </c>
      <c r="Z850" t="s">
        <v>265</v>
      </c>
      <c r="AA850" t="s">
        <v>265</v>
      </c>
      <c r="AB850" t="s">
        <v>265</v>
      </c>
      <c r="AC850" t="s">
        <v>265</v>
      </c>
      <c r="AD850" t="s">
        <v>265</v>
      </c>
      <c r="AE850" t="s">
        <v>265</v>
      </c>
      <c r="AF850" t="s">
        <v>266</v>
      </c>
      <c r="AG850" t="s">
        <v>265</v>
      </c>
      <c r="AH850" t="s">
        <v>265</v>
      </c>
      <c r="AI850" t="s">
        <v>265</v>
      </c>
      <c r="AJ850" t="s">
        <v>265</v>
      </c>
      <c r="AL850" t="str">
        <f>IF(SUNA_AGENCY_EN[[#This Row],[relevancy_classification_english]]="Relevant","مناسب",IF(SUNA_AGENCY_EN[[#This Row],[relevancy_classification_english]]="Relevant","عَرَضِيّ",""))</f>
        <v/>
      </c>
      <c r="AN850" t="str">
        <f>IF(SUNA_AGENCY_EN[[#This Row],[sentiment_analysis_english]]="Negative","سلبي",IF(SUNA_AGENCY_EN[[#This Row],[sentiment_analysis_english]]="Neutral","حيادي",IF(SUNA_AGENCY_EN[[#This Row],[sentiment_analysis_english]]="Positive","إيجابي","")))</f>
        <v/>
      </c>
      <c r="AO850" t="str">
        <f>INDEX(TextClassificationList[],MATCH(SUNA_AGENCY_EN[[#This Row],[text_classification_arabic]],TextClassificationList[text_classification_arabic],0),1)</f>
        <v>Politics</v>
      </c>
      <c r="AP850" t="s">
        <v>174</v>
      </c>
      <c r="AQ850" t="e">
        <f>INDEX(TextClassificationList[],MATCH(SUNA_AGENCY_EN[[#This Row],[text_classification_arabic2]],TextClassificationList[text_classification_arabic],0),1)</f>
        <v>#N/A</v>
      </c>
      <c r="AS850" t="e">
        <f>INDEX(TextClassificationList[],MATCH(SUNA_AGENCY_EN[[#This Row],[text_classification_arabic3]],TextClassificationList[text_classification_arabic],0),1)</f>
        <v>#N/A</v>
      </c>
      <c r="AU850" t="e">
        <f>INDEX(TextClassificationList[],MATCH(SUNA_AGENCY_EN[[#This Row],[text_classification_arabic3]],TextClassificationList[text_classification_arabic],0),1)</f>
        <v>#N/A</v>
      </c>
      <c r="AW850" t="e">
        <f>INDEX(TextClassificationList[],MATCH(SUNA_AGENCY_EN[[#This Row],[text_classification_arabic5]],TextClassificationList[text_classification_arabic],0),1)</f>
        <v>#N/A</v>
      </c>
    </row>
    <row r="851" spans="1:49" x14ac:dyDescent="0.2">
      <c r="A851">
        <v>1.5799219931679662E+18</v>
      </c>
      <c r="B851">
        <v>1.5799219931679662E+18</v>
      </c>
      <c r="C851" t="s">
        <v>5386</v>
      </c>
      <c r="D851" s="1">
        <v>44845</v>
      </c>
      <c r="E851" s="2">
        <v>0.90892361111111108</v>
      </c>
      <c r="F851">
        <v>200</v>
      </c>
      <c r="G851">
        <v>1.4671198087391683E+18</v>
      </c>
      <c r="H851" t="s">
        <v>295</v>
      </c>
      <c r="I851" t="s">
        <v>296</v>
      </c>
      <c r="J851" t="s">
        <v>265</v>
      </c>
      <c r="K851" t="s">
        <v>5387</v>
      </c>
      <c r="L851" t="s">
        <v>272</v>
      </c>
      <c r="M851" t="s">
        <v>266</v>
      </c>
      <c r="N851" t="s">
        <v>5388</v>
      </c>
      <c r="O851" t="s">
        <v>5389</v>
      </c>
      <c r="P851">
        <v>0</v>
      </c>
      <c r="Q851">
        <v>0</v>
      </c>
      <c r="R851">
        <v>0</v>
      </c>
      <c r="S851" t="s">
        <v>300</v>
      </c>
      <c r="T851" t="s">
        <v>266</v>
      </c>
      <c r="U851" t="s">
        <v>5390</v>
      </c>
      <c r="V851" t="b">
        <v>0</v>
      </c>
      <c r="W851" t="s">
        <v>265</v>
      </c>
      <c r="X851">
        <v>1</v>
      </c>
      <c r="Y851" t="s">
        <v>5391</v>
      </c>
      <c r="Z851" t="s">
        <v>265</v>
      </c>
      <c r="AA851" t="s">
        <v>265</v>
      </c>
      <c r="AB851" t="s">
        <v>265</v>
      </c>
      <c r="AC851" t="s">
        <v>265</v>
      </c>
      <c r="AD851" t="s">
        <v>265</v>
      </c>
      <c r="AE851" t="s">
        <v>265</v>
      </c>
      <c r="AF851" t="s">
        <v>266</v>
      </c>
      <c r="AG851" t="s">
        <v>265</v>
      </c>
      <c r="AH851" t="s">
        <v>265</v>
      </c>
      <c r="AI851" t="s">
        <v>265</v>
      </c>
      <c r="AJ851" t="s">
        <v>265</v>
      </c>
      <c r="AL851" t="str">
        <f>IF(SUNA_AGENCY_EN[[#This Row],[relevancy_classification_english]]="Relevant","مناسب",IF(SUNA_AGENCY_EN[[#This Row],[relevancy_classification_english]]="Relevant","عَرَضِيّ",""))</f>
        <v/>
      </c>
      <c r="AN851" t="str">
        <f>IF(SUNA_AGENCY_EN[[#This Row],[sentiment_analysis_english]]="Negative","سلبي",IF(SUNA_AGENCY_EN[[#This Row],[sentiment_analysis_english]]="Neutral","حيادي",IF(SUNA_AGENCY_EN[[#This Row],[sentiment_analysis_english]]="Positive","إيجابي","")))</f>
        <v/>
      </c>
      <c r="AO851" t="str">
        <f>INDEX(TextClassificationList[],MATCH(SUNA_AGENCY_EN[[#This Row],[text_classification_arabic]],TextClassificationList[text_classification_arabic],0),1)</f>
        <v>Politics</v>
      </c>
      <c r="AP851" t="s">
        <v>174</v>
      </c>
      <c r="AQ851" t="e">
        <f>INDEX(TextClassificationList[],MATCH(SUNA_AGENCY_EN[[#This Row],[text_classification_arabic2]],TextClassificationList[text_classification_arabic],0),1)</f>
        <v>#N/A</v>
      </c>
      <c r="AS851" t="e">
        <f>INDEX(TextClassificationList[],MATCH(SUNA_AGENCY_EN[[#This Row],[text_classification_arabic3]],TextClassificationList[text_classification_arabic],0),1)</f>
        <v>#N/A</v>
      </c>
      <c r="AU851" t="e">
        <f>INDEX(TextClassificationList[],MATCH(SUNA_AGENCY_EN[[#This Row],[text_classification_arabic3]],TextClassificationList[text_classification_arabic],0),1)</f>
        <v>#N/A</v>
      </c>
      <c r="AW851" t="e">
        <f>INDEX(TextClassificationList[],MATCH(SUNA_AGENCY_EN[[#This Row],[text_classification_arabic5]],TextClassificationList[text_classification_arabic],0),1)</f>
        <v>#N/A</v>
      </c>
    </row>
    <row r="852" spans="1:49" x14ac:dyDescent="0.2">
      <c r="A852">
        <v>1.579913996815446E+18</v>
      </c>
      <c r="B852">
        <v>1.579913996815446E+18</v>
      </c>
      <c r="C852" t="s">
        <v>5392</v>
      </c>
      <c r="D852" s="1">
        <v>44845</v>
      </c>
      <c r="E852" s="2">
        <v>0.88685185185185189</v>
      </c>
      <c r="F852">
        <v>200</v>
      </c>
      <c r="G852">
        <v>1.4671198087391683E+18</v>
      </c>
      <c r="H852" t="s">
        <v>295</v>
      </c>
      <c r="I852" t="s">
        <v>296</v>
      </c>
      <c r="J852" t="s">
        <v>265</v>
      </c>
      <c r="K852" t="s">
        <v>5393</v>
      </c>
      <c r="L852" t="s">
        <v>272</v>
      </c>
      <c r="M852" t="s">
        <v>266</v>
      </c>
      <c r="N852" t="s">
        <v>5394</v>
      </c>
      <c r="O852" t="s">
        <v>5395</v>
      </c>
      <c r="P852">
        <v>0</v>
      </c>
      <c r="Q852">
        <v>0</v>
      </c>
      <c r="R852">
        <v>0</v>
      </c>
      <c r="S852" t="s">
        <v>300</v>
      </c>
      <c r="T852" t="s">
        <v>266</v>
      </c>
      <c r="U852" t="s">
        <v>5396</v>
      </c>
      <c r="V852" t="b">
        <v>0</v>
      </c>
      <c r="W852" t="s">
        <v>265</v>
      </c>
      <c r="X852">
        <v>1</v>
      </c>
      <c r="Y852" t="s">
        <v>5397</v>
      </c>
      <c r="Z852" t="s">
        <v>265</v>
      </c>
      <c r="AA852" t="s">
        <v>265</v>
      </c>
      <c r="AB852" t="s">
        <v>265</v>
      </c>
      <c r="AC852" t="s">
        <v>265</v>
      </c>
      <c r="AD852" t="s">
        <v>265</v>
      </c>
      <c r="AE852" t="s">
        <v>265</v>
      </c>
      <c r="AF852" t="s">
        <v>266</v>
      </c>
      <c r="AG852" t="s">
        <v>265</v>
      </c>
      <c r="AH852" t="s">
        <v>265</v>
      </c>
      <c r="AI852" t="s">
        <v>265</v>
      </c>
      <c r="AJ852" t="s">
        <v>265</v>
      </c>
      <c r="AL852" t="str">
        <f>IF(SUNA_AGENCY_EN[[#This Row],[relevancy_classification_english]]="Relevant","مناسب",IF(SUNA_AGENCY_EN[[#This Row],[relevancy_classification_english]]="Relevant","عَرَضِيّ",""))</f>
        <v/>
      </c>
      <c r="AN852" t="str">
        <f>IF(SUNA_AGENCY_EN[[#This Row],[sentiment_analysis_english]]="Negative","سلبي",IF(SUNA_AGENCY_EN[[#This Row],[sentiment_analysis_english]]="Neutral","حيادي",IF(SUNA_AGENCY_EN[[#This Row],[sentiment_analysis_english]]="Positive","إيجابي","")))</f>
        <v/>
      </c>
      <c r="AO852" t="str">
        <f>INDEX(TextClassificationList[],MATCH(SUNA_AGENCY_EN[[#This Row],[text_classification_arabic]],TextClassificationList[text_classification_arabic],0),1)</f>
        <v>Politics</v>
      </c>
      <c r="AP852" t="s">
        <v>174</v>
      </c>
      <c r="AQ852" t="e">
        <f>INDEX(TextClassificationList[],MATCH(SUNA_AGENCY_EN[[#This Row],[text_classification_arabic2]],TextClassificationList[text_classification_arabic],0),1)</f>
        <v>#N/A</v>
      </c>
      <c r="AS852" t="e">
        <f>INDEX(TextClassificationList[],MATCH(SUNA_AGENCY_EN[[#This Row],[text_classification_arabic3]],TextClassificationList[text_classification_arabic],0),1)</f>
        <v>#N/A</v>
      </c>
      <c r="AU852" t="e">
        <f>INDEX(TextClassificationList[],MATCH(SUNA_AGENCY_EN[[#This Row],[text_classification_arabic3]],TextClassificationList[text_classification_arabic],0),1)</f>
        <v>#N/A</v>
      </c>
      <c r="AW852" t="e">
        <f>INDEX(TextClassificationList[],MATCH(SUNA_AGENCY_EN[[#This Row],[text_classification_arabic5]],TextClassificationList[text_classification_arabic],0),1)</f>
        <v>#N/A</v>
      </c>
    </row>
    <row r="853" spans="1:49" x14ac:dyDescent="0.2">
      <c r="A853">
        <v>1.5799115914530406E+18</v>
      </c>
      <c r="B853">
        <v>1.5799115914530406E+18</v>
      </c>
      <c r="C853" t="s">
        <v>5398</v>
      </c>
      <c r="D853" s="1">
        <v>44845</v>
      </c>
      <c r="E853" s="2">
        <v>0.88021990740740741</v>
      </c>
      <c r="F853">
        <v>200</v>
      </c>
      <c r="G853">
        <v>1.4671198087391683E+18</v>
      </c>
      <c r="H853" t="s">
        <v>295</v>
      </c>
      <c r="I853" t="s">
        <v>296</v>
      </c>
      <c r="J853" t="s">
        <v>265</v>
      </c>
      <c r="K853" t="s">
        <v>5399</v>
      </c>
      <c r="L853" t="s">
        <v>280</v>
      </c>
      <c r="M853" t="s">
        <v>266</v>
      </c>
      <c r="N853" t="s">
        <v>5400</v>
      </c>
      <c r="O853" t="s">
        <v>5401</v>
      </c>
      <c r="P853">
        <v>0</v>
      </c>
      <c r="Q853">
        <v>0</v>
      </c>
      <c r="R853">
        <v>0</v>
      </c>
      <c r="S853" t="s">
        <v>300</v>
      </c>
      <c r="T853" t="s">
        <v>266</v>
      </c>
      <c r="U853" t="s">
        <v>5402</v>
      </c>
      <c r="V853" t="b">
        <v>0</v>
      </c>
      <c r="W853" t="s">
        <v>265</v>
      </c>
      <c r="X853">
        <v>1</v>
      </c>
      <c r="Y853" t="s">
        <v>5403</v>
      </c>
      <c r="Z853" t="s">
        <v>265</v>
      </c>
      <c r="AA853" t="s">
        <v>265</v>
      </c>
      <c r="AB853" t="s">
        <v>265</v>
      </c>
      <c r="AC853" t="s">
        <v>265</v>
      </c>
      <c r="AD853" t="s">
        <v>265</v>
      </c>
      <c r="AE853" t="s">
        <v>265</v>
      </c>
      <c r="AF853" t="s">
        <v>266</v>
      </c>
      <c r="AG853" t="s">
        <v>265</v>
      </c>
      <c r="AH853" t="s">
        <v>265</v>
      </c>
      <c r="AI853" t="s">
        <v>265</v>
      </c>
      <c r="AJ853" t="s">
        <v>265</v>
      </c>
      <c r="AL853" t="str">
        <f>IF(SUNA_AGENCY_EN[[#This Row],[relevancy_classification_english]]="Relevant","مناسب",IF(SUNA_AGENCY_EN[[#This Row],[relevancy_classification_english]]="Relevant","عَرَضِيّ",""))</f>
        <v/>
      </c>
      <c r="AN853" t="str">
        <f>IF(SUNA_AGENCY_EN[[#This Row],[sentiment_analysis_english]]="Negative","سلبي",IF(SUNA_AGENCY_EN[[#This Row],[sentiment_analysis_english]]="Neutral","حيادي",IF(SUNA_AGENCY_EN[[#This Row],[sentiment_analysis_english]]="Positive","إيجابي","")))</f>
        <v/>
      </c>
      <c r="AO853" t="str">
        <f>INDEX(TextClassificationList[],MATCH(SUNA_AGENCY_EN[[#This Row],[text_classification_arabic]],TextClassificationList[text_classification_arabic],0),1)</f>
        <v>Politics</v>
      </c>
      <c r="AP853" t="s">
        <v>174</v>
      </c>
      <c r="AQ853" t="e">
        <f>INDEX(TextClassificationList[],MATCH(SUNA_AGENCY_EN[[#This Row],[text_classification_arabic2]],TextClassificationList[text_classification_arabic],0),1)</f>
        <v>#N/A</v>
      </c>
      <c r="AS853" t="e">
        <f>INDEX(TextClassificationList[],MATCH(SUNA_AGENCY_EN[[#This Row],[text_classification_arabic3]],TextClassificationList[text_classification_arabic],0),1)</f>
        <v>#N/A</v>
      </c>
      <c r="AU853" t="e">
        <f>INDEX(TextClassificationList[],MATCH(SUNA_AGENCY_EN[[#This Row],[text_classification_arabic3]],TextClassificationList[text_classification_arabic],0),1)</f>
        <v>#N/A</v>
      </c>
      <c r="AW853" t="e">
        <f>INDEX(TextClassificationList[],MATCH(SUNA_AGENCY_EN[[#This Row],[text_classification_arabic5]],TextClassificationList[text_classification_arabic],0),1)</f>
        <v>#N/A</v>
      </c>
    </row>
    <row r="854" spans="1:49" x14ac:dyDescent="0.2">
      <c r="A854">
        <v>1.5799102868696924E+18</v>
      </c>
      <c r="B854">
        <v>1.5799102868696924E+18</v>
      </c>
      <c r="C854" t="s">
        <v>5404</v>
      </c>
      <c r="D854" s="1">
        <v>44845</v>
      </c>
      <c r="E854" s="2">
        <v>0.87662037037037033</v>
      </c>
      <c r="F854">
        <v>200</v>
      </c>
      <c r="G854">
        <v>1.4671198087391683E+18</v>
      </c>
      <c r="H854" t="s">
        <v>295</v>
      </c>
      <c r="I854" t="s">
        <v>296</v>
      </c>
      <c r="J854" t="s">
        <v>265</v>
      </c>
      <c r="K854" t="s">
        <v>5405</v>
      </c>
      <c r="L854" t="s">
        <v>276</v>
      </c>
      <c r="M854" t="s">
        <v>266</v>
      </c>
      <c r="N854" t="s">
        <v>5406</v>
      </c>
      <c r="O854" t="s">
        <v>5407</v>
      </c>
      <c r="P854">
        <v>0</v>
      </c>
      <c r="Q854">
        <v>0</v>
      </c>
      <c r="R854">
        <v>0</v>
      </c>
      <c r="S854" t="s">
        <v>300</v>
      </c>
      <c r="T854" t="s">
        <v>266</v>
      </c>
      <c r="U854" t="s">
        <v>5408</v>
      </c>
      <c r="V854" t="b">
        <v>0</v>
      </c>
      <c r="W854" t="s">
        <v>265</v>
      </c>
      <c r="X854">
        <v>1</v>
      </c>
      <c r="Y854" t="s">
        <v>5409</v>
      </c>
      <c r="Z854" t="s">
        <v>265</v>
      </c>
      <c r="AA854" t="s">
        <v>265</v>
      </c>
      <c r="AB854" t="s">
        <v>265</v>
      </c>
      <c r="AC854" t="s">
        <v>265</v>
      </c>
      <c r="AD854" t="s">
        <v>265</v>
      </c>
      <c r="AE854" t="s">
        <v>265</v>
      </c>
      <c r="AF854" t="s">
        <v>266</v>
      </c>
      <c r="AG854" t="s">
        <v>265</v>
      </c>
      <c r="AH854" t="s">
        <v>265</v>
      </c>
      <c r="AI854" t="s">
        <v>265</v>
      </c>
      <c r="AJ854" t="s">
        <v>265</v>
      </c>
      <c r="AL854" t="str">
        <f>IF(SUNA_AGENCY_EN[[#This Row],[relevancy_classification_english]]="Relevant","مناسب",IF(SUNA_AGENCY_EN[[#This Row],[relevancy_classification_english]]="Relevant","عَرَضِيّ",""))</f>
        <v/>
      </c>
      <c r="AN854" t="str">
        <f>IF(SUNA_AGENCY_EN[[#This Row],[sentiment_analysis_english]]="Negative","سلبي",IF(SUNA_AGENCY_EN[[#This Row],[sentiment_analysis_english]]="Neutral","حيادي",IF(SUNA_AGENCY_EN[[#This Row],[sentiment_analysis_english]]="Positive","إيجابي","")))</f>
        <v/>
      </c>
      <c r="AO854" t="str">
        <f>INDEX(TextClassificationList[],MATCH(SUNA_AGENCY_EN[[#This Row],[text_classification_arabic]],TextClassificationList[text_classification_arabic],0),1)</f>
        <v>Politics</v>
      </c>
      <c r="AP854" t="s">
        <v>174</v>
      </c>
      <c r="AQ854" t="e">
        <f>INDEX(TextClassificationList[],MATCH(SUNA_AGENCY_EN[[#This Row],[text_classification_arabic2]],TextClassificationList[text_classification_arabic],0),1)</f>
        <v>#N/A</v>
      </c>
      <c r="AS854" t="e">
        <f>INDEX(TextClassificationList[],MATCH(SUNA_AGENCY_EN[[#This Row],[text_classification_arabic3]],TextClassificationList[text_classification_arabic],0),1)</f>
        <v>#N/A</v>
      </c>
      <c r="AU854" t="e">
        <f>INDEX(TextClassificationList[],MATCH(SUNA_AGENCY_EN[[#This Row],[text_classification_arabic3]],TextClassificationList[text_classification_arabic],0),1)</f>
        <v>#N/A</v>
      </c>
      <c r="AW854" t="e">
        <f>INDEX(TextClassificationList[],MATCH(SUNA_AGENCY_EN[[#This Row],[text_classification_arabic5]],TextClassificationList[text_classification_arabic],0),1)</f>
        <v>#N/A</v>
      </c>
    </row>
    <row r="855" spans="1:49" x14ac:dyDescent="0.2">
      <c r="A855">
        <v>1.5799039171563479E+18</v>
      </c>
      <c r="B855">
        <v>1.5799039171563479E+18</v>
      </c>
      <c r="C855" t="s">
        <v>5410</v>
      </c>
      <c r="D855" s="1">
        <v>44845</v>
      </c>
      <c r="E855" s="2">
        <v>0.85903935185185187</v>
      </c>
      <c r="F855">
        <v>200</v>
      </c>
      <c r="G855">
        <v>1.4671198087391683E+18</v>
      </c>
      <c r="H855" t="s">
        <v>295</v>
      </c>
      <c r="I855" t="s">
        <v>296</v>
      </c>
      <c r="J855" t="s">
        <v>265</v>
      </c>
      <c r="K855" t="s">
        <v>5411</v>
      </c>
      <c r="L855" t="s">
        <v>272</v>
      </c>
      <c r="M855" t="s">
        <v>266</v>
      </c>
      <c r="N855" t="s">
        <v>266</v>
      </c>
      <c r="O855" t="s">
        <v>5412</v>
      </c>
      <c r="P855">
        <v>0</v>
      </c>
      <c r="Q855">
        <v>0</v>
      </c>
      <c r="R855">
        <v>0</v>
      </c>
      <c r="S855" t="s">
        <v>266</v>
      </c>
      <c r="T855" t="s">
        <v>266</v>
      </c>
      <c r="U855" t="s">
        <v>5413</v>
      </c>
      <c r="V855" t="b">
        <v>0</v>
      </c>
      <c r="W855" t="s">
        <v>265</v>
      </c>
      <c r="X855">
        <v>1</v>
      </c>
      <c r="Y855" t="s">
        <v>5414</v>
      </c>
      <c r="Z855" t="s">
        <v>265</v>
      </c>
      <c r="AA855" t="s">
        <v>265</v>
      </c>
      <c r="AB855" t="s">
        <v>265</v>
      </c>
      <c r="AC855" t="s">
        <v>265</v>
      </c>
      <c r="AD855" t="s">
        <v>265</v>
      </c>
      <c r="AE855" t="s">
        <v>265</v>
      </c>
      <c r="AF855" t="s">
        <v>266</v>
      </c>
      <c r="AG855" t="s">
        <v>265</v>
      </c>
      <c r="AH855" t="s">
        <v>265</v>
      </c>
      <c r="AI855" t="s">
        <v>265</v>
      </c>
      <c r="AJ855" t="s">
        <v>265</v>
      </c>
      <c r="AL855" t="str">
        <f>IF(SUNA_AGENCY_EN[[#This Row],[relevancy_classification_english]]="Relevant","مناسب",IF(SUNA_AGENCY_EN[[#This Row],[relevancy_classification_english]]="Relevant","عَرَضِيّ",""))</f>
        <v/>
      </c>
      <c r="AN855" t="str">
        <f>IF(SUNA_AGENCY_EN[[#This Row],[sentiment_analysis_english]]="Negative","سلبي",IF(SUNA_AGENCY_EN[[#This Row],[sentiment_analysis_english]]="Neutral","حيادي",IF(SUNA_AGENCY_EN[[#This Row],[sentiment_analysis_english]]="Positive","إيجابي","")))</f>
        <v/>
      </c>
      <c r="AO855" t="str">
        <f>INDEX(TextClassificationList[],MATCH(SUNA_AGENCY_EN[[#This Row],[text_classification_arabic]],TextClassificationList[text_classification_arabic],0),1)</f>
        <v>Politics</v>
      </c>
      <c r="AP855" t="s">
        <v>174</v>
      </c>
      <c r="AQ855" t="e">
        <f>INDEX(TextClassificationList[],MATCH(SUNA_AGENCY_EN[[#This Row],[text_classification_arabic2]],TextClassificationList[text_classification_arabic],0),1)</f>
        <v>#N/A</v>
      </c>
      <c r="AS855" t="e">
        <f>INDEX(TextClassificationList[],MATCH(SUNA_AGENCY_EN[[#This Row],[text_classification_arabic3]],TextClassificationList[text_classification_arabic],0),1)</f>
        <v>#N/A</v>
      </c>
      <c r="AU855" t="e">
        <f>INDEX(TextClassificationList[],MATCH(SUNA_AGENCY_EN[[#This Row],[text_classification_arabic3]],TextClassificationList[text_classification_arabic],0),1)</f>
        <v>#N/A</v>
      </c>
      <c r="AW855" t="e">
        <f>INDEX(TextClassificationList[],MATCH(SUNA_AGENCY_EN[[#This Row],[text_classification_arabic5]],TextClassificationList[text_classification_arabic],0),1)</f>
        <v>#N/A</v>
      </c>
    </row>
    <row r="856" spans="1:49" x14ac:dyDescent="0.2">
      <c r="A856">
        <v>1.579900368158593E+18</v>
      </c>
      <c r="B856">
        <v>1.579900368158593E+18</v>
      </c>
      <c r="C856" t="s">
        <v>5415</v>
      </c>
      <c r="D856" s="1">
        <v>44845</v>
      </c>
      <c r="E856" s="2">
        <v>0.84924768518518523</v>
      </c>
      <c r="F856">
        <v>200</v>
      </c>
      <c r="G856">
        <v>1.4671198087391683E+18</v>
      </c>
      <c r="H856" t="s">
        <v>295</v>
      </c>
      <c r="I856" t="s">
        <v>296</v>
      </c>
      <c r="J856" t="s">
        <v>265</v>
      </c>
      <c r="K856" t="s">
        <v>5416</v>
      </c>
      <c r="L856" t="s">
        <v>272</v>
      </c>
      <c r="M856" t="s">
        <v>266</v>
      </c>
      <c r="N856" t="s">
        <v>5417</v>
      </c>
      <c r="O856" t="s">
        <v>5418</v>
      </c>
      <c r="P856">
        <v>0</v>
      </c>
      <c r="Q856">
        <v>0</v>
      </c>
      <c r="R856">
        <v>0</v>
      </c>
      <c r="S856" t="s">
        <v>300</v>
      </c>
      <c r="T856" t="s">
        <v>266</v>
      </c>
      <c r="U856" t="s">
        <v>5419</v>
      </c>
      <c r="V856" t="b">
        <v>0</v>
      </c>
      <c r="W856" t="s">
        <v>265</v>
      </c>
      <c r="X856">
        <v>1</v>
      </c>
      <c r="Y856" t="s">
        <v>5420</v>
      </c>
      <c r="Z856" t="s">
        <v>265</v>
      </c>
      <c r="AA856" t="s">
        <v>265</v>
      </c>
      <c r="AB856" t="s">
        <v>265</v>
      </c>
      <c r="AC856" t="s">
        <v>265</v>
      </c>
      <c r="AD856" t="s">
        <v>265</v>
      </c>
      <c r="AE856" t="s">
        <v>265</v>
      </c>
      <c r="AF856" t="s">
        <v>266</v>
      </c>
      <c r="AG856" t="s">
        <v>265</v>
      </c>
      <c r="AH856" t="s">
        <v>265</v>
      </c>
      <c r="AI856" t="s">
        <v>265</v>
      </c>
      <c r="AJ856" t="s">
        <v>265</v>
      </c>
      <c r="AL856" t="str">
        <f>IF(SUNA_AGENCY_EN[[#This Row],[relevancy_classification_english]]="Relevant","مناسب",IF(SUNA_AGENCY_EN[[#This Row],[relevancy_classification_english]]="Relevant","عَرَضِيّ",""))</f>
        <v/>
      </c>
      <c r="AN856" t="str">
        <f>IF(SUNA_AGENCY_EN[[#This Row],[sentiment_analysis_english]]="Negative","سلبي",IF(SUNA_AGENCY_EN[[#This Row],[sentiment_analysis_english]]="Neutral","حيادي",IF(SUNA_AGENCY_EN[[#This Row],[sentiment_analysis_english]]="Positive","إيجابي","")))</f>
        <v/>
      </c>
      <c r="AO856" t="str">
        <f>INDEX(TextClassificationList[],MATCH(SUNA_AGENCY_EN[[#This Row],[text_classification_arabic]],TextClassificationList[text_classification_arabic],0),1)</f>
        <v>Politics</v>
      </c>
      <c r="AP856" t="s">
        <v>174</v>
      </c>
      <c r="AQ856" t="e">
        <f>INDEX(TextClassificationList[],MATCH(SUNA_AGENCY_EN[[#This Row],[text_classification_arabic2]],TextClassificationList[text_classification_arabic],0),1)</f>
        <v>#N/A</v>
      </c>
      <c r="AS856" t="e">
        <f>INDEX(TextClassificationList[],MATCH(SUNA_AGENCY_EN[[#This Row],[text_classification_arabic3]],TextClassificationList[text_classification_arabic],0),1)</f>
        <v>#N/A</v>
      </c>
      <c r="AU856" t="e">
        <f>INDEX(TextClassificationList[],MATCH(SUNA_AGENCY_EN[[#This Row],[text_classification_arabic3]],TextClassificationList[text_classification_arabic],0),1)</f>
        <v>#N/A</v>
      </c>
      <c r="AW856" t="e">
        <f>INDEX(TextClassificationList[],MATCH(SUNA_AGENCY_EN[[#This Row],[text_classification_arabic5]],TextClassificationList[text_classification_arabic],0),1)</f>
        <v>#N/A</v>
      </c>
    </row>
    <row r="857" spans="1:49" x14ac:dyDescent="0.2">
      <c r="A857">
        <v>1.5798986196036198E+18</v>
      </c>
      <c r="B857">
        <v>1.5798986196036198E+18</v>
      </c>
      <c r="C857" t="s">
        <v>5421</v>
      </c>
      <c r="D857" s="1">
        <v>44845</v>
      </c>
      <c r="E857" s="2">
        <v>0.84442129629629625</v>
      </c>
      <c r="F857">
        <v>200</v>
      </c>
      <c r="G857">
        <v>1.4671198087391683E+18</v>
      </c>
      <c r="H857" t="s">
        <v>295</v>
      </c>
      <c r="I857" t="s">
        <v>296</v>
      </c>
      <c r="J857" t="s">
        <v>265</v>
      </c>
      <c r="K857" t="s">
        <v>5422</v>
      </c>
      <c r="L857" t="s">
        <v>272</v>
      </c>
      <c r="M857" t="s">
        <v>266</v>
      </c>
      <c r="N857" t="s">
        <v>5423</v>
      </c>
      <c r="O857" t="s">
        <v>5424</v>
      </c>
      <c r="P857">
        <v>0</v>
      </c>
      <c r="Q857">
        <v>0</v>
      </c>
      <c r="R857">
        <v>0</v>
      </c>
      <c r="S857" t="s">
        <v>300</v>
      </c>
      <c r="T857" t="s">
        <v>266</v>
      </c>
      <c r="U857" t="s">
        <v>5425</v>
      </c>
      <c r="V857" t="b">
        <v>0</v>
      </c>
      <c r="W857" t="s">
        <v>265</v>
      </c>
      <c r="X857">
        <v>1</v>
      </c>
      <c r="Y857" t="s">
        <v>5426</v>
      </c>
      <c r="Z857" t="s">
        <v>265</v>
      </c>
      <c r="AA857" t="s">
        <v>265</v>
      </c>
      <c r="AB857" t="s">
        <v>265</v>
      </c>
      <c r="AC857" t="s">
        <v>265</v>
      </c>
      <c r="AD857" t="s">
        <v>265</v>
      </c>
      <c r="AE857" t="s">
        <v>265</v>
      </c>
      <c r="AF857" t="s">
        <v>266</v>
      </c>
      <c r="AG857" t="s">
        <v>265</v>
      </c>
      <c r="AH857" t="s">
        <v>265</v>
      </c>
      <c r="AI857" t="s">
        <v>265</v>
      </c>
      <c r="AJ857" t="s">
        <v>265</v>
      </c>
      <c r="AL857" t="str">
        <f>IF(SUNA_AGENCY_EN[[#This Row],[relevancy_classification_english]]="Relevant","مناسب",IF(SUNA_AGENCY_EN[[#This Row],[relevancy_classification_english]]="Relevant","عَرَضِيّ",""))</f>
        <v/>
      </c>
      <c r="AN857" t="str">
        <f>IF(SUNA_AGENCY_EN[[#This Row],[sentiment_analysis_english]]="Negative","سلبي",IF(SUNA_AGENCY_EN[[#This Row],[sentiment_analysis_english]]="Neutral","حيادي",IF(SUNA_AGENCY_EN[[#This Row],[sentiment_analysis_english]]="Positive","إيجابي","")))</f>
        <v/>
      </c>
      <c r="AO857" t="str">
        <f>INDEX(TextClassificationList[],MATCH(SUNA_AGENCY_EN[[#This Row],[text_classification_arabic]],TextClassificationList[text_classification_arabic],0),1)</f>
        <v>Politics</v>
      </c>
      <c r="AP857" t="s">
        <v>174</v>
      </c>
      <c r="AQ857" t="e">
        <f>INDEX(TextClassificationList[],MATCH(SUNA_AGENCY_EN[[#This Row],[text_classification_arabic2]],TextClassificationList[text_classification_arabic],0),1)</f>
        <v>#N/A</v>
      </c>
      <c r="AS857" t="e">
        <f>INDEX(TextClassificationList[],MATCH(SUNA_AGENCY_EN[[#This Row],[text_classification_arabic3]],TextClassificationList[text_classification_arabic],0),1)</f>
        <v>#N/A</v>
      </c>
      <c r="AU857" t="e">
        <f>INDEX(TextClassificationList[],MATCH(SUNA_AGENCY_EN[[#This Row],[text_classification_arabic3]],TextClassificationList[text_classification_arabic],0),1)</f>
        <v>#N/A</v>
      </c>
      <c r="AW857" t="e">
        <f>INDEX(TextClassificationList[],MATCH(SUNA_AGENCY_EN[[#This Row],[text_classification_arabic5]],TextClassificationList[text_classification_arabic],0),1)</f>
        <v>#N/A</v>
      </c>
    </row>
    <row r="858" spans="1:49" x14ac:dyDescent="0.2">
      <c r="A858">
        <v>1.5791628070940877E+18</v>
      </c>
      <c r="B858">
        <v>1.5791628070940877E+18</v>
      </c>
      <c r="C858" t="s">
        <v>5427</v>
      </c>
      <c r="D858" s="1">
        <v>44843</v>
      </c>
      <c r="E858" s="2">
        <v>0.81396990740740738</v>
      </c>
      <c r="F858">
        <v>200</v>
      </c>
      <c r="G858">
        <v>1.4671198087391683E+18</v>
      </c>
      <c r="H858" t="s">
        <v>295</v>
      </c>
      <c r="I858" t="s">
        <v>296</v>
      </c>
      <c r="J858" t="s">
        <v>265</v>
      </c>
      <c r="K858" t="s">
        <v>5428</v>
      </c>
      <c r="L858" t="s">
        <v>272</v>
      </c>
      <c r="M858" t="s">
        <v>266</v>
      </c>
      <c r="N858" t="s">
        <v>266</v>
      </c>
      <c r="O858" t="s">
        <v>5429</v>
      </c>
      <c r="P858">
        <v>0</v>
      </c>
      <c r="Q858">
        <v>0</v>
      </c>
      <c r="R858">
        <v>0</v>
      </c>
      <c r="S858" t="s">
        <v>300</v>
      </c>
      <c r="T858" t="s">
        <v>266</v>
      </c>
      <c r="U858" t="s">
        <v>5430</v>
      </c>
      <c r="V858" t="b">
        <v>0</v>
      </c>
      <c r="W858" t="s">
        <v>265</v>
      </c>
      <c r="X858">
        <v>1</v>
      </c>
      <c r="Y858" t="s">
        <v>5431</v>
      </c>
      <c r="Z858" t="s">
        <v>265</v>
      </c>
      <c r="AA858" t="s">
        <v>265</v>
      </c>
      <c r="AB858" t="s">
        <v>265</v>
      </c>
      <c r="AC858" t="s">
        <v>265</v>
      </c>
      <c r="AD858" t="s">
        <v>265</v>
      </c>
      <c r="AE858" t="s">
        <v>265</v>
      </c>
      <c r="AF858" t="s">
        <v>266</v>
      </c>
      <c r="AG858" t="s">
        <v>265</v>
      </c>
      <c r="AH858" t="s">
        <v>265</v>
      </c>
      <c r="AI858" t="s">
        <v>265</v>
      </c>
      <c r="AJ858" t="s">
        <v>265</v>
      </c>
      <c r="AL858" t="str">
        <f>IF(SUNA_AGENCY_EN[[#This Row],[relevancy_classification_english]]="Relevant","مناسب",IF(SUNA_AGENCY_EN[[#This Row],[relevancy_classification_english]]="Relevant","عَرَضِيّ",""))</f>
        <v/>
      </c>
      <c r="AN858" t="str">
        <f>IF(SUNA_AGENCY_EN[[#This Row],[sentiment_analysis_english]]="Negative","سلبي",IF(SUNA_AGENCY_EN[[#This Row],[sentiment_analysis_english]]="Neutral","حيادي",IF(SUNA_AGENCY_EN[[#This Row],[sentiment_analysis_english]]="Positive","إيجابي","")))</f>
        <v/>
      </c>
      <c r="AO858" t="str">
        <f>INDEX(TextClassificationList[],MATCH(SUNA_AGENCY_EN[[#This Row],[text_classification_arabic]],TextClassificationList[text_classification_arabic],0),1)</f>
        <v>Politics</v>
      </c>
      <c r="AP858" t="s">
        <v>174</v>
      </c>
      <c r="AQ858" t="e">
        <f>INDEX(TextClassificationList[],MATCH(SUNA_AGENCY_EN[[#This Row],[text_classification_arabic2]],TextClassificationList[text_classification_arabic],0),1)</f>
        <v>#N/A</v>
      </c>
      <c r="AS858" t="e">
        <f>INDEX(TextClassificationList[],MATCH(SUNA_AGENCY_EN[[#This Row],[text_classification_arabic3]],TextClassificationList[text_classification_arabic],0),1)</f>
        <v>#N/A</v>
      </c>
      <c r="AU858" t="e">
        <f>INDEX(TextClassificationList[],MATCH(SUNA_AGENCY_EN[[#This Row],[text_classification_arabic3]],TextClassificationList[text_classification_arabic],0),1)</f>
        <v>#N/A</v>
      </c>
      <c r="AW858" t="e">
        <f>INDEX(TextClassificationList[],MATCH(SUNA_AGENCY_EN[[#This Row],[text_classification_arabic5]],TextClassificationList[text_classification_arabic],0),1)</f>
        <v>#N/A</v>
      </c>
    </row>
    <row r="859" spans="1:49" x14ac:dyDescent="0.2">
      <c r="A859">
        <v>1.5791506182243983E+18</v>
      </c>
      <c r="B859">
        <v>1.5791506182243983E+18</v>
      </c>
      <c r="C859" t="s">
        <v>5432</v>
      </c>
      <c r="D859" s="1">
        <v>44843</v>
      </c>
      <c r="E859" s="2">
        <v>0.78033564814814815</v>
      </c>
      <c r="F859">
        <v>200</v>
      </c>
      <c r="G859">
        <v>1.4671198087391683E+18</v>
      </c>
      <c r="H859" t="s">
        <v>295</v>
      </c>
      <c r="I859" t="s">
        <v>296</v>
      </c>
      <c r="J859" t="s">
        <v>265</v>
      </c>
      <c r="K859" t="s">
        <v>5433</v>
      </c>
      <c r="L859" t="s">
        <v>272</v>
      </c>
      <c r="M859" t="s">
        <v>266</v>
      </c>
      <c r="N859" t="s">
        <v>266</v>
      </c>
      <c r="O859" t="s">
        <v>5434</v>
      </c>
      <c r="P859">
        <v>0</v>
      </c>
      <c r="Q859">
        <v>0</v>
      </c>
      <c r="R859">
        <v>0</v>
      </c>
      <c r="S859" t="s">
        <v>300</v>
      </c>
      <c r="T859" t="s">
        <v>266</v>
      </c>
      <c r="U859" t="s">
        <v>5435</v>
      </c>
      <c r="V859" t="b">
        <v>0</v>
      </c>
      <c r="W859" t="s">
        <v>265</v>
      </c>
      <c r="X859">
        <v>1</v>
      </c>
      <c r="Y859" t="s">
        <v>5436</v>
      </c>
      <c r="Z859" t="s">
        <v>265</v>
      </c>
      <c r="AA859" t="s">
        <v>265</v>
      </c>
      <c r="AB859" t="s">
        <v>265</v>
      </c>
      <c r="AC859" t="s">
        <v>265</v>
      </c>
      <c r="AD859" t="s">
        <v>265</v>
      </c>
      <c r="AE859" t="s">
        <v>265</v>
      </c>
      <c r="AF859" t="s">
        <v>266</v>
      </c>
      <c r="AG859" t="s">
        <v>265</v>
      </c>
      <c r="AH859" t="s">
        <v>265</v>
      </c>
      <c r="AI859" t="s">
        <v>265</v>
      </c>
      <c r="AJ859" t="s">
        <v>265</v>
      </c>
      <c r="AL859" t="str">
        <f>IF(SUNA_AGENCY_EN[[#This Row],[relevancy_classification_english]]="Relevant","مناسب",IF(SUNA_AGENCY_EN[[#This Row],[relevancy_classification_english]]="Relevant","عَرَضِيّ",""))</f>
        <v/>
      </c>
      <c r="AN859" t="str">
        <f>IF(SUNA_AGENCY_EN[[#This Row],[sentiment_analysis_english]]="Negative","سلبي",IF(SUNA_AGENCY_EN[[#This Row],[sentiment_analysis_english]]="Neutral","حيادي",IF(SUNA_AGENCY_EN[[#This Row],[sentiment_analysis_english]]="Positive","إيجابي","")))</f>
        <v/>
      </c>
      <c r="AO859" t="str">
        <f>INDEX(TextClassificationList[],MATCH(SUNA_AGENCY_EN[[#This Row],[text_classification_arabic]],TextClassificationList[text_classification_arabic],0),1)</f>
        <v>Politics</v>
      </c>
      <c r="AP859" t="s">
        <v>174</v>
      </c>
      <c r="AQ859" t="e">
        <f>INDEX(TextClassificationList[],MATCH(SUNA_AGENCY_EN[[#This Row],[text_classification_arabic2]],TextClassificationList[text_classification_arabic],0),1)</f>
        <v>#N/A</v>
      </c>
      <c r="AS859" t="e">
        <f>INDEX(TextClassificationList[],MATCH(SUNA_AGENCY_EN[[#This Row],[text_classification_arabic3]],TextClassificationList[text_classification_arabic],0),1)</f>
        <v>#N/A</v>
      </c>
      <c r="AU859" t="e">
        <f>INDEX(TextClassificationList[],MATCH(SUNA_AGENCY_EN[[#This Row],[text_classification_arabic3]],TextClassificationList[text_classification_arabic],0),1)</f>
        <v>#N/A</v>
      </c>
      <c r="AW859" t="e">
        <f>INDEX(TextClassificationList[],MATCH(SUNA_AGENCY_EN[[#This Row],[text_classification_arabic5]],TextClassificationList[text_classification_arabic],0),1)</f>
        <v>#N/A</v>
      </c>
    </row>
    <row r="860" spans="1:49" x14ac:dyDescent="0.2">
      <c r="A860">
        <v>1.5791493666021417E+18</v>
      </c>
      <c r="B860">
        <v>1.5791493666021417E+18</v>
      </c>
      <c r="C860" t="s">
        <v>5437</v>
      </c>
      <c r="D860" s="1">
        <v>44843</v>
      </c>
      <c r="E860" s="2">
        <v>0.77687499999999998</v>
      </c>
      <c r="F860">
        <v>200</v>
      </c>
      <c r="G860">
        <v>1.4671198087391683E+18</v>
      </c>
      <c r="H860" t="s">
        <v>295</v>
      </c>
      <c r="I860" t="s">
        <v>296</v>
      </c>
      <c r="J860" t="s">
        <v>265</v>
      </c>
      <c r="K860" t="s">
        <v>5438</v>
      </c>
      <c r="L860" t="s">
        <v>272</v>
      </c>
      <c r="M860" t="s">
        <v>266</v>
      </c>
      <c r="N860" t="s">
        <v>266</v>
      </c>
      <c r="O860" t="s">
        <v>5439</v>
      </c>
      <c r="P860">
        <v>0</v>
      </c>
      <c r="Q860">
        <v>0</v>
      </c>
      <c r="R860">
        <v>0</v>
      </c>
      <c r="S860" t="s">
        <v>300</v>
      </c>
      <c r="T860" t="s">
        <v>266</v>
      </c>
      <c r="U860" t="s">
        <v>5440</v>
      </c>
      <c r="V860" t="b">
        <v>0</v>
      </c>
      <c r="W860" t="s">
        <v>265</v>
      </c>
      <c r="X860">
        <v>1</v>
      </c>
      <c r="Y860" t="s">
        <v>5441</v>
      </c>
      <c r="Z860" t="s">
        <v>265</v>
      </c>
      <c r="AA860" t="s">
        <v>265</v>
      </c>
      <c r="AB860" t="s">
        <v>265</v>
      </c>
      <c r="AC860" t="s">
        <v>265</v>
      </c>
      <c r="AD860" t="s">
        <v>265</v>
      </c>
      <c r="AE860" t="s">
        <v>265</v>
      </c>
      <c r="AF860" t="s">
        <v>266</v>
      </c>
      <c r="AG860" t="s">
        <v>265</v>
      </c>
      <c r="AH860" t="s">
        <v>265</v>
      </c>
      <c r="AI860" t="s">
        <v>265</v>
      </c>
      <c r="AJ860" t="s">
        <v>265</v>
      </c>
      <c r="AL860" t="str">
        <f>IF(SUNA_AGENCY_EN[[#This Row],[relevancy_classification_english]]="Relevant","مناسب",IF(SUNA_AGENCY_EN[[#This Row],[relevancy_classification_english]]="Relevant","عَرَضِيّ",""))</f>
        <v/>
      </c>
      <c r="AN860" t="str">
        <f>IF(SUNA_AGENCY_EN[[#This Row],[sentiment_analysis_english]]="Negative","سلبي",IF(SUNA_AGENCY_EN[[#This Row],[sentiment_analysis_english]]="Neutral","حيادي",IF(SUNA_AGENCY_EN[[#This Row],[sentiment_analysis_english]]="Positive","إيجابي","")))</f>
        <v/>
      </c>
      <c r="AO860" t="str">
        <f>INDEX(TextClassificationList[],MATCH(SUNA_AGENCY_EN[[#This Row],[text_classification_arabic]],TextClassificationList[text_classification_arabic],0),1)</f>
        <v>Politics</v>
      </c>
      <c r="AP860" t="s">
        <v>174</v>
      </c>
      <c r="AQ860" t="e">
        <f>INDEX(TextClassificationList[],MATCH(SUNA_AGENCY_EN[[#This Row],[text_classification_arabic2]],TextClassificationList[text_classification_arabic],0),1)</f>
        <v>#N/A</v>
      </c>
      <c r="AS860" t="e">
        <f>INDEX(TextClassificationList[],MATCH(SUNA_AGENCY_EN[[#This Row],[text_classification_arabic3]],TextClassificationList[text_classification_arabic],0),1)</f>
        <v>#N/A</v>
      </c>
      <c r="AU860" t="e">
        <f>INDEX(TextClassificationList[],MATCH(SUNA_AGENCY_EN[[#This Row],[text_classification_arabic3]],TextClassificationList[text_classification_arabic],0),1)</f>
        <v>#N/A</v>
      </c>
      <c r="AW860" t="e">
        <f>INDEX(TextClassificationList[],MATCH(SUNA_AGENCY_EN[[#This Row],[text_classification_arabic5]],TextClassificationList[text_classification_arabic],0),1)</f>
        <v>#N/A</v>
      </c>
    </row>
    <row r="861" spans="1:49" hidden="1" x14ac:dyDescent="0.2">
      <c r="A861">
        <v>1.5791458334081884E+18</v>
      </c>
      <c r="B861">
        <v>1.5791458334081884E+18</v>
      </c>
      <c r="C861" t="s">
        <v>5442</v>
      </c>
      <c r="D861" s="1">
        <v>44843</v>
      </c>
      <c r="E861" s="2">
        <v>0.76712962962962961</v>
      </c>
      <c r="F861">
        <v>200</v>
      </c>
      <c r="G861">
        <v>1.4671198087391683E+18</v>
      </c>
      <c r="H861" t="s">
        <v>295</v>
      </c>
      <c r="I861" t="s">
        <v>296</v>
      </c>
      <c r="J861" t="s">
        <v>265</v>
      </c>
      <c r="K861" t="s">
        <v>5443</v>
      </c>
      <c r="L861" t="s">
        <v>272</v>
      </c>
      <c r="M861" t="s">
        <v>266</v>
      </c>
      <c r="N861" t="s">
        <v>266</v>
      </c>
      <c r="O861" t="s">
        <v>5444</v>
      </c>
      <c r="P861">
        <v>1</v>
      </c>
      <c r="Q861">
        <v>0</v>
      </c>
      <c r="R861">
        <v>0</v>
      </c>
      <c r="S861" t="s">
        <v>300</v>
      </c>
      <c r="T861" t="s">
        <v>266</v>
      </c>
      <c r="U861" t="s">
        <v>5445</v>
      </c>
      <c r="V861" t="b">
        <v>0</v>
      </c>
      <c r="W861" t="s">
        <v>265</v>
      </c>
      <c r="X861">
        <v>1</v>
      </c>
      <c r="Y861" t="s">
        <v>5446</v>
      </c>
      <c r="Z861" t="s">
        <v>265</v>
      </c>
      <c r="AA861" t="s">
        <v>265</v>
      </c>
      <c r="AB861" t="s">
        <v>265</v>
      </c>
      <c r="AC861" t="s">
        <v>265</v>
      </c>
      <c r="AD861" t="s">
        <v>265</v>
      </c>
      <c r="AE861" t="s">
        <v>265</v>
      </c>
      <c r="AF861" t="s">
        <v>266</v>
      </c>
      <c r="AG861" t="s">
        <v>265</v>
      </c>
      <c r="AH861" t="s">
        <v>265</v>
      </c>
      <c r="AI861" t="s">
        <v>265</v>
      </c>
      <c r="AJ861" t="s">
        <v>265</v>
      </c>
      <c r="AK861" t="s">
        <v>267</v>
      </c>
      <c r="AL861" t="str">
        <f>IF(SUNA_AGENCY_EN[[#This Row],[relevancy_classification_english]]="Relevant","مناسب",IF(SUNA_AGENCY_EN[[#This Row],[relevancy_classification_english]]="Relevant","عَرَضِيّ",""))</f>
        <v>مناسب</v>
      </c>
      <c r="AM861" t="s">
        <v>269</v>
      </c>
      <c r="AN861" t="str">
        <f>IF(SUNA_AGENCY_EN[[#This Row],[sentiment_analysis_english]]="Negative","سلبي",IF(SUNA_AGENCY_EN[[#This Row],[sentiment_analysis_english]]="Neutral","حيادي",IF(SUNA_AGENCY_EN[[#This Row],[sentiment_analysis_english]]="Positive","إيجابي","")))</f>
        <v>إيجابي</v>
      </c>
      <c r="AO861" t="str">
        <f>INDEX(TextClassificationList[],MATCH(SUNA_AGENCY_EN[[#This Row],[text_classification_arabic]],TextClassificationList[text_classification_arabic],0),1)</f>
        <v>Peace and Security</v>
      </c>
      <c r="AP861" t="s">
        <v>168</v>
      </c>
      <c r="AQ861" t="e">
        <f>INDEX(TextClassificationList[],MATCH(SUNA_AGENCY_EN[[#This Row],[text_classification_arabic2]],TextClassificationList[text_classification_arabic],0),1)</f>
        <v>#N/A</v>
      </c>
      <c r="AS861" t="e">
        <f>INDEX(TextClassificationList[],MATCH(SUNA_AGENCY_EN[[#This Row],[text_classification_arabic3]],TextClassificationList[text_classification_arabic],0),1)</f>
        <v>#N/A</v>
      </c>
      <c r="AU861" t="e">
        <f>INDEX(TextClassificationList[],MATCH(SUNA_AGENCY_EN[[#This Row],[text_classification_arabic3]],TextClassificationList[text_classification_arabic],0),1)</f>
        <v>#N/A</v>
      </c>
      <c r="AW861" t="e">
        <f>INDEX(TextClassificationList[],MATCH(SUNA_AGENCY_EN[[#This Row],[text_classification_arabic5]],TextClassificationList[text_classification_arabic],0),1)</f>
        <v>#N/A</v>
      </c>
    </row>
    <row r="862" spans="1:49" x14ac:dyDescent="0.2">
      <c r="A862">
        <v>1.5788221689386885E+18</v>
      </c>
      <c r="B862">
        <v>1.5788221689386885E+18</v>
      </c>
      <c r="C862" t="s">
        <v>5447</v>
      </c>
      <c r="D862" s="1">
        <v>44842</v>
      </c>
      <c r="E862" s="2">
        <v>0.87398148148148147</v>
      </c>
      <c r="F862">
        <v>200</v>
      </c>
      <c r="G862">
        <v>1.4671198087391683E+18</v>
      </c>
      <c r="H862" t="s">
        <v>295</v>
      </c>
      <c r="I862" t="s">
        <v>296</v>
      </c>
      <c r="J862" t="s">
        <v>265</v>
      </c>
      <c r="K862" t="s">
        <v>5448</v>
      </c>
      <c r="L862" t="s">
        <v>272</v>
      </c>
      <c r="M862" t="s">
        <v>266</v>
      </c>
      <c r="N862" t="s">
        <v>266</v>
      </c>
      <c r="O862" t="s">
        <v>5449</v>
      </c>
      <c r="P862">
        <v>0</v>
      </c>
      <c r="Q862">
        <v>0</v>
      </c>
      <c r="R862">
        <v>0</v>
      </c>
      <c r="S862" t="s">
        <v>300</v>
      </c>
      <c r="T862" t="s">
        <v>266</v>
      </c>
      <c r="U862" t="s">
        <v>5450</v>
      </c>
      <c r="V862" t="b">
        <v>0</v>
      </c>
      <c r="W862" t="s">
        <v>265</v>
      </c>
      <c r="X862">
        <v>1</v>
      </c>
      <c r="Y862" t="s">
        <v>5451</v>
      </c>
      <c r="Z862" t="s">
        <v>265</v>
      </c>
      <c r="AA862" t="s">
        <v>265</v>
      </c>
      <c r="AB862" t="s">
        <v>265</v>
      </c>
      <c r="AC862" t="s">
        <v>265</v>
      </c>
      <c r="AD862" t="s">
        <v>265</v>
      </c>
      <c r="AE862" t="s">
        <v>265</v>
      </c>
      <c r="AF862" t="s">
        <v>266</v>
      </c>
      <c r="AG862" t="s">
        <v>265</v>
      </c>
      <c r="AH862" t="s">
        <v>265</v>
      </c>
      <c r="AI862" t="s">
        <v>265</v>
      </c>
      <c r="AJ862" t="s">
        <v>265</v>
      </c>
      <c r="AL862" t="str">
        <f>IF(SUNA_AGENCY_EN[[#This Row],[relevancy_classification_english]]="Relevant","مناسب",IF(SUNA_AGENCY_EN[[#This Row],[relevancy_classification_english]]="Relevant","عَرَضِيّ",""))</f>
        <v/>
      </c>
      <c r="AN862" t="str">
        <f>IF(SUNA_AGENCY_EN[[#This Row],[sentiment_analysis_english]]="Negative","سلبي",IF(SUNA_AGENCY_EN[[#This Row],[sentiment_analysis_english]]="Neutral","حيادي",IF(SUNA_AGENCY_EN[[#This Row],[sentiment_analysis_english]]="Positive","إيجابي","")))</f>
        <v/>
      </c>
      <c r="AO862" t="str">
        <f>INDEX(TextClassificationList[],MATCH(SUNA_AGENCY_EN[[#This Row],[text_classification_arabic]],TextClassificationList[text_classification_arabic],0),1)</f>
        <v>Politics</v>
      </c>
      <c r="AP862" t="s">
        <v>174</v>
      </c>
      <c r="AQ862" t="e">
        <f>INDEX(TextClassificationList[],MATCH(SUNA_AGENCY_EN[[#This Row],[text_classification_arabic2]],TextClassificationList[text_classification_arabic],0),1)</f>
        <v>#N/A</v>
      </c>
      <c r="AS862" t="e">
        <f>INDEX(TextClassificationList[],MATCH(SUNA_AGENCY_EN[[#This Row],[text_classification_arabic3]],TextClassificationList[text_classification_arabic],0),1)</f>
        <v>#N/A</v>
      </c>
      <c r="AU862" t="e">
        <f>INDEX(TextClassificationList[],MATCH(SUNA_AGENCY_EN[[#This Row],[text_classification_arabic3]],TextClassificationList[text_classification_arabic],0),1)</f>
        <v>#N/A</v>
      </c>
      <c r="AW862" t="e">
        <f>INDEX(TextClassificationList[],MATCH(SUNA_AGENCY_EN[[#This Row],[text_classification_arabic5]],TextClassificationList[text_classification_arabic],0),1)</f>
        <v>#N/A</v>
      </c>
    </row>
    <row r="863" spans="1:49" x14ac:dyDescent="0.2">
      <c r="A863">
        <v>1.5788184475882168E+18</v>
      </c>
      <c r="B863">
        <v>1.5788184475882168E+18</v>
      </c>
      <c r="C863" t="s">
        <v>5452</v>
      </c>
      <c r="D863" s="1">
        <v>44842</v>
      </c>
      <c r="E863" s="2">
        <v>0.86371527777777779</v>
      </c>
      <c r="F863">
        <v>200</v>
      </c>
      <c r="G863">
        <v>1.4671198087391683E+18</v>
      </c>
      <c r="H863" t="s">
        <v>295</v>
      </c>
      <c r="I863" t="s">
        <v>296</v>
      </c>
      <c r="J863" t="s">
        <v>265</v>
      </c>
      <c r="K863" t="s">
        <v>5453</v>
      </c>
      <c r="L863" t="s">
        <v>272</v>
      </c>
      <c r="M863" t="s">
        <v>266</v>
      </c>
      <c r="N863" t="s">
        <v>266</v>
      </c>
      <c r="O863" t="s">
        <v>5454</v>
      </c>
      <c r="P863">
        <v>0</v>
      </c>
      <c r="Q863">
        <v>0</v>
      </c>
      <c r="R863">
        <v>0</v>
      </c>
      <c r="S863" t="s">
        <v>300</v>
      </c>
      <c r="T863" t="s">
        <v>266</v>
      </c>
      <c r="U863" t="s">
        <v>5455</v>
      </c>
      <c r="V863" t="b">
        <v>0</v>
      </c>
      <c r="W863" t="s">
        <v>265</v>
      </c>
      <c r="X863">
        <v>1</v>
      </c>
      <c r="Y863" t="s">
        <v>5456</v>
      </c>
      <c r="Z863" t="s">
        <v>265</v>
      </c>
      <c r="AA863" t="s">
        <v>265</v>
      </c>
      <c r="AB863" t="s">
        <v>265</v>
      </c>
      <c r="AC863" t="s">
        <v>265</v>
      </c>
      <c r="AD863" t="s">
        <v>265</v>
      </c>
      <c r="AE863" t="s">
        <v>265</v>
      </c>
      <c r="AF863" t="s">
        <v>266</v>
      </c>
      <c r="AG863" t="s">
        <v>265</v>
      </c>
      <c r="AH863" t="s">
        <v>265</v>
      </c>
      <c r="AI863" t="s">
        <v>265</v>
      </c>
      <c r="AJ863" t="s">
        <v>265</v>
      </c>
      <c r="AL863" t="str">
        <f>IF(SUNA_AGENCY_EN[[#This Row],[relevancy_classification_english]]="Relevant","مناسب",IF(SUNA_AGENCY_EN[[#This Row],[relevancy_classification_english]]="Relevant","عَرَضِيّ",""))</f>
        <v/>
      </c>
      <c r="AN863" t="str">
        <f>IF(SUNA_AGENCY_EN[[#This Row],[sentiment_analysis_english]]="Negative","سلبي",IF(SUNA_AGENCY_EN[[#This Row],[sentiment_analysis_english]]="Neutral","حيادي",IF(SUNA_AGENCY_EN[[#This Row],[sentiment_analysis_english]]="Positive","إيجابي","")))</f>
        <v/>
      </c>
      <c r="AO863" t="str">
        <f>INDEX(TextClassificationList[],MATCH(SUNA_AGENCY_EN[[#This Row],[text_classification_arabic]],TextClassificationList[text_classification_arabic],0),1)</f>
        <v>Politics</v>
      </c>
      <c r="AP863" t="s">
        <v>174</v>
      </c>
      <c r="AQ863" t="e">
        <f>INDEX(TextClassificationList[],MATCH(SUNA_AGENCY_EN[[#This Row],[text_classification_arabic2]],TextClassificationList[text_classification_arabic],0),1)</f>
        <v>#N/A</v>
      </c>
      <c r="AS863" t="e">
        <f>INDEX(TextClassificationList[],MATCH(SUNA_AGENCY_EN[[#This Row],[text_classification_arabic3]],TextClassificationList[text_classification_arabic],0),1)</f>
        <v>#N/A</v>
      </c>
      <c r="AU863" t="e">
        <f>INDEX(TextClassificationList[],MATCH(SUNA_AGENCY_EN[[#This Row],[text_classification_arabic3]],TextClassificationList[text_classification_arabic],0),1)</f>
        <v>#N/A</v>
      </c>
      <c r="AW863" t="e">
        <f>INDEX(TextClassificationList[],MATCH(SUNA_AGENCY_EN[[#This Row],[text_classification_arabic5]],TextClassificationList[text_classification_arabic],0),1)</f>
        <v>#N/A</v>
      </c>
    </row>
    <row r="864" spans="1:49" x14ac:dyDescent="0.2">
      <c r="A864">
        <v>1.5788173128364401E+18</v>
      </c>
      <c r="B864">
        <v>1.5788173128364401E+18</v>
      </c>
      <c r="C864" t="s">
        <v>5457</v>
      </c>
      <c r="D864" s="1">
        <v>44842</v>
      </c>
      <c r="E864" s="2">
        <v>0.86059027777777775</v>
      </c>
      <c r="F864">
        <v>200</v>
      </c>
      <c r="G864">
        <v>1.4671198087391683E+18</v>
      </c>
      <c r="H864" t="s">
        <v>295</v>
      </c>
      <c r="I864" t="s">
        <v>296</v>
      </c>
      <c r="J864" t="s">
        <v>265</v>
      </c>
      <c r="K864" t="s">
        <v>5458</v>
      </c>
      <c r="L864" t="s">
        <v>272</v>
      </c>
      <c r="M864" t="s">
        <v>266</v>
      </c>
      <c r="N864" t="s">
        <v>266</v>
      </c>
      <c r="O864" t="s">
        <v>5459</v>
      </c>
      <c r="P864">
        <v>0</v>
      </c>
      <c r="Q864">
        <v>1</v>
      </c>
      <c r="R864">
        <v>0</v>
      </c>
      <c r="S864" t="s">
        <v>300</v>
      </c>
      <c r="T864" t="s">
        <v>266</v>
      </c>
      <c r="U864" t="s">
        <v>5460</v>
      </c>
      <c r="V864" t="b">
        <v>0</v>
      </c>
      <c r="W864" t="s">
        <v>265</v>
      </c>
      <c r="X864">
        <v>1</v>
      </c>
      <c r="Y864" t="s">
        <v>5461</v>
      </c>
      <c r="Z864" t="s">
        <v>265</v>
      </c>
      <c r="AA864" t="s">
        <v>265</v>
      </c>
      <c r="AB864" t="s">
        <v>265</v>
      </c>
      <c r="AC864" t="s">
        <v>265</v>
      </c>
      <c r="AD864" t="s">
        <v>265</v>
      </c>
      <c r="AE864" t="s">
        <v>265</v>
      </c>
      <c r="AF864" t="s">
        <v>266</v>
      </c>
      <c r="AG864" t="s">
        <v>265</v>
      </c>
      <c r="AH864" t="s">
        <v>265</v>
      </c>
      <c r="AI864" t="s">
        <v>265</v>
      </c>
      <c r="AJ864" t="s">
        <v>265</v>
      </c>
      <c r="AL864" t="str">
        <f>IF(SUNA_AGENCY_EN[[#This Row],[relevancy_classification_english]]="Relevant","مناسب",IF(SUNA_AGENCY_EN[[#This Row],[relevancy_classification_english]]="Relevant","عَرَضِيّ",""))</f>
        <v/>
      </c>
      <c r="AN864" t="str">
        <f>IF(SUNA_AGENCY_EN[[#This Row],[sentiment_analysis_english]]="Negative","سلبي",IF(SUNA_AGENCY_EN[[#This Row],[sentiment_analysis_english]]="Neutral","حيادي",IF(SUNA_AGENCY_EN[[#This Row],[sentiment_analysis_english]]="Positive","إيجابي","")))</f>
        <v/>
      </c>
      <c r="AO864" t="str">
        <f>INDEX(TextClassificationList[],MATCH(SUNA_AGENCY_EN[[#This Row],[text_classification_arabic]],TextClassificationList[text_classification_arabic],0),1)</f>
        <v>Politics</v>
      </c>
      <c r="AP864" t="s">
        <v>174</v>
      </c>
      <c r="AQ864" t="e">
        <f>INDEX(TextClassificationList[],MATCH(SUNA_AGENCY_EN[[#This Row],[text_classification_arabic2]],TextClassificationList[text_classification_arabic],0),1)</f>
        <v>#N/A</v>
      </c>
      <c r="AS864" t="e">
        <f>INDEX(TextClassificationList[],MATCH(SUNA_AGENCY_EN[[#This Row],[text_classification_arabic3]],TextClassificationList[text_classification_arabic],0),1)</f>
        <v>#N/A</v>
      </c>
      <c r="AU864" t="e">
        <f>INDEX(TextClassificationList[],MATCH(SUNA_AGENCY_EN[[#This Row],[text_classification_arabic3]],TextClassificationList[text_classification_arabic],0),1)</f>
        <v>#N/A</v>
      </c>
      <c r="AW864" t="e">
        <f>INDEX(TextClassificationList[],MATCH(SUNA_AGENCY_EN[[#This Row],[text_classification_arabic5]],TextClassificationList[text_classification_arabic],0),1)</f>
        <v>#N/A</v>
      </c>
    </row>
    <row r="865" spans="1:49" hidden="1" x14ac:dyDescent="0.2">
      <c r="A865">
        <v>1.578458174352343E+18</v>
      </c>
      <c r="B865">
        <v>1.578458174352343E+18</v>
      </c>
      <c r="C865" t="s">
        <v>5462</v>
      </c>
      <c r="D865" s="1">
        <v>44841</v>
      </c>
      <c r="E865" s="2">
        <v>0.86954861111111115</v>
      </c>
      <c r="F865">
        <v>200</v>
      </c>
      <c r="G865">
        <v>1.4671198087391683E+18</v>
      </c>
      <c r="H865" t="s">
        <v>295</v>
      </c>
      <c r="I865" t="s">
        <v>296</v>
      </c>
      <c r="J865" t="s">
        <v>265</v>
      </c>
      <c r="K865" t="s">
        <v>5463</v>
      </c>
      <c r="L865" t="s">
        <v>280</v>
      </c>
      <c r="M865" t="s">
        <v>266</v>
      </c>
      <c r="N865" t="s">
        <v>5464</v>
      </c>
      <c r="O865" t="s">
        <v>5465</v>
      </c>
      <c r="P865">
        <v>0</v>
      </c>
      <c r="Q865">
        <v>0</v>
      </c>
      <c r="R865">
        <v>0</v>
      </c>
      <c r="S865" t="s">
        <v>300</v>
      </c>
      <c r="T865" t="s">
        <v>266</v>
      </c>
      <c r="U865" t="s">
        <v>5466</v>
      </c>
      <c r="V865" t="b">
        <v>0</v>
      </c>
      <c r="W865" t="s">
        <v>265</v>
      </c>
      <c r="X865">
        <v>1</v>
      </c>
      <c r="Y865" t="s">
        <v>5467</v>
      </c>
      <c r="Z865" t="s">
        <v>265</v>
      </c>
      <c r="AA865" t="s">
        <v>265</v>
      </c>
      <c r="AB865" t="s">
        <v>265</v>
      </c>
      <c r="AC865" t="s">
        <v>265</v>
      </c>
      <c r="AD865" t="s">
        <v>265</v>
      </c>
      <c r="AE865" t="s">
        <v>265</v>
      </c>
      <c r="AF865" t="s">
        <v>266</v>
      </c>
      <c r="AG865" t="s">
        <v>265</v>
      </c>
      <c r="AH865" t="s">
        <v>265</v>
      </c>
      <c r="AI865" t="s">
        <v>265</v>
      </c>
      <c r="AJ865" t="s">
        <v>265</v>
      </c>
      <c r="AK865" t="s">
        <v>267</v>
      </c>
      <c r="AL865" t="str">
        <f>IF(SUNA_AGENCY_EN[[#This Row],[relevancy_classification_english]]="Relevant","مناسب",IF(SUNA_AGENCY_EN[[#This Row],[relevancy_classification_english]]="Relevant","عَرَضِيّ",""))</f>
        <v>مناسب</v>
      </c>
      <c r="AM865" t="s">
        <v>269</v>
      </c>
      <c r="AN865" t="str">
        <f>IF(SUNA_AGENCY_EN[[#This Row],[sentiment_analysis_english]]="Negative","سلبي",IF(SUNA_AGENCY_EN[[#This Row],[sentiment_analysis_english]]="Neutral","حيادي",IF(SUNA_AGENCY_EN[[#This Row],[sentiment_analysis_english]]="Positive","إيجابي","")))</f>
        <v>إيجابي</v>
      </c>
      <c r="AO865" t="str">
        <f>INDEX(TextClassificationList[],MATCH(SUNA_AGENCY_EN[[#This Row],[text_classification_arabic]],TextClassificationList[text_classification_arabic],0),1)</f>
        <v>Peace and Security</v>
      </c>
      <c r="AP865" t="s">
        <v>168</v>
      </c>
      <c r="AQ865" t="e">
        <f>INDEX(TextClassificationList[],MATCH(SUNA_AGENCY_EN[[#This Row],[text_classification_arabic2]],TextClassificationList[text_classification_arabic],0),1)</f>
        <v>#N/A</v>
      </c>
      <c r="AS865" t="e">
        <f>INDEX(TextClassificationList[],MATCH(SUNA_AGENCY_EN[[#This Row],[text_classification_arabic3]],TextClassificationList[text_classification_arabic],0),1)</f>
        <v>#N/A</v>
      </c>
      <c r="AU865" t="e">
        <f>INDEX(TextClassificationList[],MATCH(SUNA_AGENCY_EN[[#This Row],[text_classification_arabic3]],TextClassificationList[text_classification_arabic],0),1)</f>
        <v>#N/A</v>
      </c>
      <c r="AW865" t="e">
        <f>INDEX(TextClassificationList[],MATCH(SUNA_AGENCY_EN[[#This Row],[text_classification_arabic5]],TextClassificationList[text_classification_arabic],0),1)</f>
        <v>#N/A</v>
      </c>
    </row>
    <row r="866" spans="1:49" x14ac:dyDescent="0.2">
      <c r="A866">
        <v>1.5784573796956529E+18</v>
      </c>
      <c r="B866">
        <v>1.5784573796956529E+18</v>
      </c>
      <c r="C866" t="s">
        <v>5468</v>
      </c>
      <c r="D866" s="1">
        <v>44841</v>
      </c>
      <c r="E866" s="2">
        <v>0.86736111111111114</v>
      </c>
      <c r="F866">
        <v>200</v>
      </c>
      <c r="G866">
        <v>1.4671198087391683E+18</v>
      </c>
      <c r="H866" t="s">
        <v>295</v>
      </c>
      <c r="I866" t="s">
        <v>296</v>
      </c>
      <c r="J866" t="s">
        <v>265</v>
      </c>
      <c r="K866" t="s">
        <v>5469</v>
      </c>
      <c r="L866" t="s">
        <v>272</v>
      </c>
      <c r="M866" t="s">
        <v>266</v>
      </c>
      <c r="N866" t="s">
        <v>5470</v>
      </c>
      <c r="O866" t="s">
        <v>5471</v>
      </c>
      <c r="P866">
        <v>0</v>
      </c>
      <c r="Q866">
        <v>0</v>
      </c>
      <c r="R866">
        <v>0</v>
      </c>
      <c r="S866" t="s">
        <v>300</v>
      </c>
      <c r="T866" t="s">
        <v>266</v>
      </c>
      <c r="U866" t="s">
        <v>5472</v>
      </c>
      <c r="V866" t="b">
        <v>0</v>
      </c>
      <c r="W866" t="s">
        <v>265</v>
      </c>
      <c r="X866">
        <v>1</v>
      </c>
      <c r="Y866" t="s">
        <v>5473</v>
      </c>
      <c r="Z866" t="s">
        <v>265</v>
      </c>
      <c r="AA866" t="s">
        <v>265</v>
      </c>
      <c r="AB866" t="s">
        <v>265</v>
      </c>
      <c r="AC866" t="s">
        <v>265</v>
      </c>
      <c r="AD866" t="s">
        <v>265</v>
      </c>
      <c r="AE866" t="s">
        <v>265</v>
      </c>
      <c r="AF866" t="s">
        <v>266</v>
      </c>
      <c r="AG866" t="s">
        <v>265</v>
      </c>
      <c r="AH866" t="s">
        <v>265</v>
      </c>
      <c r="AI866" t="s">
        <v>265</v>
      </c>
      <c r="AJ866" t="s">
        <v>265</v>
      </c>
      <c r="AL866" t="str">
        <f>IF(SUNA_AGENCY_EN[[#This Row],[relevancy_classification_english]]="Relevant","مناسب",IF(SUNA_AGENCY_EN[[#This Row],[relevancy_classification_english]]="Relevant","عَرَضِيّ",""))</f>
        <v/>
      </c>
      <c r="AN866" t="str">
        <f>IF(SUNA_AGENCY_EN[[#This Row],[sentiment_analysis_english]]="Negative","سلبي",IF(SUNA_AGENCY_EN[[#This Row],[sentiment_analysis_english]]="Neutral","حيادي",IF(SUNA_AGENCY_EN[[#This Row],[sentiment_analysis_english]]="Positive","إيجابي","")))</f>
        <v/>
      </c>
      <c r="AO866" t="str">
        <f>INDEX(TextClassificationList[],MATCH(SUNA_AGENCY_EN[[#This Row],[text_classification_arabic]],TextClassificationList[text_classification_arabic],0),1)</f>
        <v>Politics</v>
      </c>
      <c r="AP866" t="s">
        <v>174</v>
      </c>
      <c r="AQ866" t="e">
        <f>INDEX(TextClassificationList[],MATCH(SUNA_AGENCY_EN[[#This Row],[text_classification_arabic2]],TextClassificationList[text_classification_arabic],0),1)</f>
        <v>#N/A</v>
      </c>
      <c r="AS866" t="e">
        <f>INDEX(TextClassificationList[],MATCH(SUNA_AGENCY_EN[[#This Row],[text_classification_arabic3]],TextClassificationList[text_classification_arabic],0),1)</f>
        <v>#N/A</v>
      </c>
      <c r="AU866" t="e">
        <f>INDEX(TextClassificationList[],MATCH(SUNA_AGENCY_EN[[#This Row],[text_classification_arabic3]],TextClassificationList[text_classification_arabic],0),1)</f>
        <v>#N/A</v>
      </c>
      <c r="AW866" t="e">
        <f>INDEX(TextClassificationList[],MATCH(SUNA_AGENCY_EN[[#This Row],[text_classification_arabic5]],TextClassificationList[text_classification_arabic],0),1)</f>
        <v>#N/A</v>
      </c>
    </row>
    <row r="867" spans="1:49" x14ac:dyDescent="0.2">
      <c r="A867">
        <v>1.5781065092336558E+18</v>
      </c>
      <c r="B867">
        <v>1.5781065092336558E+18</v>
      </c>
      <c r="C867" t="s">
        <v>5474</v>
      </c>
      <c r="D867" s="1">
        <v>44840</v>
      </c>
      <c r="E867" s="2">
        <v>0.89914351851851848</v>
      </c>
      <c r="F867">
        <v>200</v>
      </c>
      <c r="G867">
        <v>1.4671198087391683E+18</v>
      </c>
      <c r="H867" t="s">
        <v>295</v>
      </c>
      <c r="I867" t="s">
        <v>296</v>
      </c>
      <c r="J867" t="s">
        <v>265</v>
      </c>
      <c r="K867" t="s">
        <v>5475</v>
      </c>
      <c r="L867" t="s">
        <v>272</v>
      </c>
      <c r="M867" t="s">
        <v>266</v>
      </c>
      <c r="N867" t="s">
        <v>5476</v>
      </c>
      <c r="O867" t="s">
        <v>5477</v>
      </c>
      <c r="P867">
        <v>0</v>
      </c>
      <c r="Q867">
        <v>0</v>
      </c>
      <c r="R867">
        <v>0</v>
      </c>
      <c r="S867" t="s">
        <v>300</v>
      </c>
      <c r="T867" t="s">
        <v>266</v>
      </c>
      <c r="U867" t="s">
        <v>5478</v>
      </c>
      <c r="V867" t="b">
        <v>0</v>
      </c>
      <c r="W867" t="s">
        <v>265</v>
      </c>
      <c r="X867">
        <v>1</v>
      </c>
      <c r="Y867" t="s">
        <v>5479</v>
      </c>
      <c r="Z867" t="s">
        <v>265</v>
      </c>
      <c r="AA867" t="s">
        <v>265</v>
      </c>
      <c r="AB867" t="s">
        <v>265</v>
      </c>
      <c r="AC867" t="s">
        <v>265</v>
      </c>
      <c r="AD867" t="s">
        <v>265</v>
      </c>
      <c r="AE867" t="s">
        <v>265</v>
      </c>
      <c r="AF867" t="s">
        <v>266</v>
      </c>
      <c r="AG867" t="s">
        <v>265</v>
      </c>
      <c r="AH867" t="s">
        <v>265</v>
      </c>
      <c r="AI867" t="s">
        <v>265</v>
      </c>
      <c r="AJ867" t="s">
        <v>265</v>
      </c>
      <c r="AL867" t="str">
        <f>IF(SUNA_AGENCY_EN[[#This Row],[relevancy_classification_english]]="Relevant","مناسب",IF(SUNA_AGENCY_EN[[#This Row],[relevancy_classification_english]]="Relevant","عَرَضِيّ",""))</f>
        <v/>
      </c>
      <c r="AN867" t="str">
        <f>IF(SUNA_AGENCY_EN[[#This Row],[sentiment_analysis_english]]="Negative","سلبي",IF(SUNA_AGENCY_EN[[#This Row],[sentiment_analysis_english]]="Neutral","حيادي",IF(SUNA_AGENCY_EN[[#This Row],[sentiment_analysis_english]]="Positive","إيجابي","")))</f>
        <v/>
      </c>
      <c r="AO867" t="str">
        <f>INDEX(TextClassificationList[],MATCH(SUNA_AGENCY_EN[[#This Row],[text_classification_arabic]],TextClassificationList[text_classification_arabic],0),1)</f>
        <v>Politics</v>
      </c>
      <c r="AP867" t="s">
        <v>174</v>
      </c>
      <c r="AQ867" t="e">
        <f>INDEX(TextClassificationList[],MATCH(SUNA_AGENCY_EN[[#This Row],[text_classification_arabic2]],TextClassificationList[text_classification_arabic],0),1)</f>
        <v>#N/A</v>
      </c>
      <c r="AS867" t="e">
        <f>INDEX(TextClassificationList[],MATCH(SUNA_AGENCY_EN[[#This Row],[text_classification_arabic3]],TextClassificationList[text_classification_arabic],0),1)</f>
        <v>#N/A</v>
      </c>
      <c r="AU867" t="e">
        <f>INDEX(TextClassificationList[],MATCH(SUNA_AGENCY_EN[[#This Row],[text_classification_arabic3]],TextClassificationList[text_classification_arabic],0),1)</f>
        <v>#N/A</v>
      </c>
      <c r="AW867" t="e">
        <f>INDEX(TextClassificationList[],MATCH(SUNA_AGENCY_EN[[#This Row],[text_classification_arabic5]],TextClassificationList[text_classification_arabic],0),1)</f>
        <v>#N/A</v>
      </c>
    </row>
    <row r="868" spans="1:49" x14ac:dyDescent="0.2">
      <c r="A868">
        <v>1.5781061702458081E+18</v>
      </c>
      <c r="B868">
        <v>1.5781061702458081E+18</v>
      </c>
      <c r="C868" t="s">
        <v>5480</v>
      </c>
      <c r="D868" s="1">
        <v>44840</v>
      </c>
      <c r="E868" s="2">
        <v>0.89820601851851856</v>
      </c>
      <c r="F868">
        <v>200</v>
      </c>
      <c r="G868">
        <v>1.4671198087391683E+18</v>
      </c>
      <c r="H868" t="s">
        <v>295</v>
      </c>
      <c r="I868" t="s">
        <v>296</v>
      </c>
      <c r="J868" t="s">
        <v>265</v>
      </c>
      <c r="K868" t="s">
        <v>5481</v>
      </c>
      <c r="L868" t="s">
        <v>272</v>
      </c>
      <c r="M868" t="s">
        <v>266</v>
      </c>
      <c r="N868" t="s">
        <v>5482</v>
      </c>
      <c r="O868" t="s">
        <v>5483</v>
      </c>
      <c r="P868">
        <v>0</v>
      </c>
      <c r="Q868">
        <v>0</v>
      </c>
      <c r="R868">
        <v>0</v>
      </c>
      <c r="S868" t="s">
        <v>300</v>
      </c>
      <c r="T868" t="s">
        <v>266</v>
      </c>
      <c r="U868" t="s">
        <v>5484</v>
      </c>
      <c r="V868" t="b">
        <v>0</v>
      </c>
      <c r="W868" t="s">
        <v>265</v>
      </c>
      <c r="X868">
        <v>1</v>
      </c>
      <c r="Y868" t="s">
        <v>5485</v>
      </c>
      <c r="Z868" t="s">
        <v>265</v>
      </c>
      <c r="AA868" t="s">
        <v>265</v>
      </c>
      <c r="AB868" t="s">
        <v>265</v>
      </c>
      <c r="AC868" t="s">
        <v>265</v>
      </c>
      <c r="AD868" t="s">
        <v>265</v>
      </c>
      <c r="AE868" t="s">
        <v>265</v>
      </c>
      <c r="AF868" t="s">
        <v>266</v>
      </c>
      <c r="AG868" t="s">
        <v>265</v>
      </c>
      <c r="AH868" t="s">
        <v>265</v>
      </c>
      <c r="AI868" t="s">
        <v>265</v>
      </c>
      <c r="AJ868" t="s">
        <v>265</v>
      </c>
      <c r="AL868" t="str">
        <f>IF(SUNA_AGENCY_EN[[#This Row],[relevancy_classification_english]]="Relevant","مناسب",IF(SUNA_AGENCY_EN[[#This Row],[relevancy_classification_english]]="Relevant","عَرَضِيّ",""))</f>
        <v/>
      </c>
      <c r="AN868" t="str">
        <f>IF(SUNA_AGENCY_EN[[#This Row],[sentiment_analysis_english]]="Negative","سلبي",IF(SUNA_AGENCY_EN[[#This Row],[sentiment_analysis_english]]="Neutral","حيادي",IF(SUNA_AGENCY_EN[[#This Row],[sentiment_analysis_english]]="Positive","إيجابي","")))</f>
        <v/>
      </c>
      <c r="AO868" t="str">
        <f>INDEX(TextClassificationList[],MATCH(SUNA_AGENCY_EN[[#This Row],[text_classification_arabic]],TextClassificationList[text_classification_arabic],0),1)</f>
        <v>Politics</v>
      </c>
      <c r="AP868" t="s">
        <v>174</v>
      </c>
      <c r="AQ868" t="e">
        <f>INDEX(TextClassificationList[],MATCH(SUNA_AGENCY_EN[[#This Row],[text_classification_arabic2]],TextClassificationList[text_classification_arabic],0),1)</f>
        <v>#N/A</v>
      </c>
      <c r="AS868" t="e">
        <f>INDEX(TextClassificationList[],MATCH(SUNA_AGENCY_EN[[#This Row],[text_classification_arabic3]],TextClassificationList[text_classification_arabic],0),1)</f>
        <v>#N/A</v>
      </c>
      <c r="AU868" t="e">
        <f>INDEX(TextClassificationList[],MATCH(SUNA_AGENCY_EN[[#This Row],[text_classification_arabic3]],TextClassificationList[text_classification_arabic],0),1)</f>
        <v>#N/A</v>
      </c>
      <c r="AW868" t="e">
        <f>INDEX(TextClassificationList[],MATCH(SUNA_AGENCY_EN[[#This Row],[text_classification_arabic5]],TextClassificationList[text_classification_arabic],0),1)</f>
        <v>#N/A</v>
      </c>
    </row>
    <row r="869" spans="1:49" x14ac:dyDescent="0.2">
      <c r="A869">
        <v>1.5781057885976986E+18</v>
      </c>
      <c r="B869">
        <v>1.5781057885976986E+18</v>
      </c>
      <c r="C869" t="s">
        <v>5486</v>
      </c>
      <c r="D869" s="1">
        <v>44840</v>
      </c>
      <c r="E869" s="2">
        <v>0.8971527777777778</v>
      </c>
      <c r="F869">
        <v>200</v>
      </c>
      <c r="G869">
        <v>1.4671198087391683E+18</v>
      </c>
      <c r="H869" t="s">
        <v>295</v>
      </c>
      <c r="I869" t="s">
        <v>296</v>
      </c>
      <c r="J869" t="s">
        <v>265</v>
      </c>
      <c r="K869" t="s">
        <v>5487</v>
      </c>
      <c r="L869" t="s">
        <v>272</v>
      </c>
      <c r="M869" t="s">
        <v>266</v>
      </c>
      <c r="N869" t="s">
        <v>5488</v>
      </c>
      <c r="O869" t="s">
        <v>5489</v>
      </c>
      <c r="P869">
        <v>0</v>
      </c>
      <c r="Q869">
        <v>0</v>
      </c>
      <c r="R869">
        <v>0</v>
      </c>
      <c r="S869" t="s">
        <v>300</v>
      </c>
      <c r="T869" t="s">
        <v>266</v>
      </c>
      <c r="U869" t="s">
        <v>5490</v>
      </c>
      <c r="V869" t="b">
        <v>0</v>
      </c>
      <c r="W869" t="s">
        <v>265</v>
      </c>
      <c r="X869">
        <v>1</v>
      </c>
      <c r="Y869" t="s">
        <v>5491</v>
      </c>
      <c r="Z869" t="s">
        <v>265</v>
      </c>
      <c r="AA869" t="s">
        <v>265</v>
      </c>
      <c r="AB869" t="s">
        <v>265</v>
      </c>
      <c r="AC869" t="s">
        <v>265</v>
      </c>
      <c r="AD869" t="s">
        <v>265</v>
      </c>
      <c r="AE869" t="s">
        <v>265</v>
      </c>
      <c r="AF869" t="s">
        <v>266</v>
      </c>
      <c r="AG869" t="s">
        <v>265</v>
      </c>
      <c r="AH869" t="s">
        <v>265</v>
      </c>
      <c r="AI869" t="s">
        <v>265</v>
      </c>
      <c r="AJ869" t="s">
        <v>265</v>
      </c>
      <c r="AL869" t="str">
        <f>IF(SUNA_AGENCY_EN[[#This Row],[relevancy_classification_english]]="Relevant","مناسب",IF(SUNA_AGENCY_EN[[#This Row],[relevancy_classification_english]]="Relevant","عَرَضِيّ",""))</f>
        <v/>
      </c>
      <c r="AN869" t="str">
        <f>IF(SUNA_AGENCY_EN[[#This Row],[sentiment_analysis_english]]="Negative","سلبي",IF(SUNA_AGENCY_EN[[#This Row],[sentiment_analysis_english]]="Neutral","حيادي",IF(SUNA_AGENCY_EN[[#This Row],[sentiment_analysis_english]]="Positive","إيجابي","")))</f>
        <v/>
      </c>
      <c r="AO869" t="str">
        <f>INDEX(TextClassificationList[],MATCH(SUNA_AGENCY_EN[[#This Row],[text_classification_arabic]],TextClassificationList[text_classification_arabic],0),1)</f>
        <v>Politics</v>
      </c>
      <c r="AP869" t="s">
        <v>174</v>
      </c>
      <c r="AQ869" t="e">
        <f>INDEX(TextClassificationList[],MATCH(SUNA_AGENCY_EN[[#This Row],[text_classification_arabic2]],TextClassificationList[text_classification_arabic],0),1)</f>
        <v>#N/A</v>
      </c>
      <c r="AS869" t="e">
        <f>INDEX(TextClassificationList[],MATCH(SUNA_AGENCY_EN[[#This Row],[text_classification_arabic3]],TextClassificationList[text_classification_arabic],0),1)</f>
        <v>#N/A</v>
      </c>
      <c r="AU869" t="e">
        <f>INDEX(TextClassificationList[],MATCH(SUNA_AGENCY_EN[[#This Row],[text_classification_arabic3]],TextClassificationList[text_classification_arabic],0),1)</f>
        <v>#N/A</v>
      </c>
      <c r="AW869" t="e">
        <f>INDEX(TextClassificationList[],MATCH(SUNA_AGENCY_EN[[#This Row],[text_classification_arabic5]],TextClassificationList[text_classification_arabic],0),1)</f>
        <v>#N/A</v>
      </c>
    </row>
    <row r="870" spans="1:49" x14ac:dyDescent="0.2">
      <c r="A870">
        <v>1.5781031254911672E+18</v>
      </c>
      <c r="B870">
        <v>1.5781031254911672E+18</v>
      </c>
      <c r="C870" t="s">
        <v>5492</v>
      </c>
      <c r="D870" s="1">
        <v>44840</v>
      </c>
      <c r="E870" s="2">
        <v>0.88980324074074069</v>
      </c>
      <c r="F870">
        <v>200</v>
      </c>
      <c r="G870">
        <v>1.4671198087391683E+18</v>
      </c>
      <c r="H870" t="s">
        <v>295</v>
      </c>
      <c r="I870" t="s">
        <v>296</v>
      </c>
      <c r="J870" t="s">
        <v>265</v>
      </c>
      <c r="K870" t="s">
        <v>5493</v>
      </c>
      <c r="L870" t="s">
        <v>272</v>
      </c>
      <c r="M870" t="s">
        <v>266</v>
      </c>
      <c r="N870" t="s">
        <v>5494</v>
      </c>
      <c r="O870" t="s">
        <v>5495</v>
      </c>
      <c r="P870">
        <v>0</v>
      </c>
      <c r="Q870">
        <v>0</v>
      </c>
      <c r="R870">
        <v>0</v>
      </c>
      <c r="S870" t="s">
        <v>300</v>
      </c>
      <c r="T870" t="s">
        <v>266</v>
      </c>
      <c r="U870" t="s">
        <v>5496</v>
      </c>
      <c r="V870" t="b">
        <v>0</v>
      </c>
      <c r="W870" t="s">
        <v>265</v>
      </c>
      <c r="X870">
        <v>1</v>
      </c>
      <c r="Y870" t="s">
        <v>5497</v>
      </c>
      <c r="Z870" t="s">
        <v>265</v>
      </c>
      <c r="AA870" t="s">
        <v>265</v>
      </c>
      <c r="AB870" t="s">
        <v>265</v>
      </c>
      <c r="AC870" t="s">
        <v>265</v>
      </c>
      <c r="AD870" t="s">
        <v>265</v>
      </c>
      <c r="AE870" t="s">
        <v>265</v>
      </c>
      <c r="AF870" t="s">
        <v>266</v>
      </c>
      <c r="AG870" t="s">
        <v>265</v>
      </c>
      <c r="AH870" t="s">
        <v>265</v>
      </c>
      <c r="AI870" t="s">
        <v>265</v>
      </c>
      <c r="AJ870" t="s">
        <v>265</v>
      </c>
      <c r="AL870" t="str">
        <f>IF(SUNA_AGENCY_EN[[#This Row],[relevancy_classification_english]]="Relevant","مناسب",IF(SUNA_AGENCY_EN[[#This Row],[relevancy_classification_english]]="Relevant","عَرَضِيّ",""))</f>
        <v/>
      </c>
      <c r="AN870" t="str">
        <f>IF(SUNA_AGENCY_EN[[#This Row],[sentiment_analysis_english]]="Negative","سلبي",IF(SUNA_AGENCY_EN[[#This Row],[sentiment_analysis_english]]="Neutral","حيادي",IF(SUNA_AGENCY_EN[[#This Row],[sentiment_analysis_english]]="Positive","إيجابي","")))</f>
        <v/>
      </c>
      <c r="AO870" t="str">
        <f>INDEX(TextClassificationList[],MATCH(SUNA_AGENCY_EN[[#This Row],[text_classification_arabic]],TextClassificationList[text_classification_arabic],0),1)</f>
        <v>Politics</v>
      </c>
      <c r="AP870" t="s">
        <v>174</v>
      </c>
      <c r="AQ870" t="e">
        <f>INDEX(TextClassificationList[],MATCH(SUNA_AGENCY_EN[[#This Row],[text_classification_arabic2]],TextClassificationList[text_classification_arabic],0),1)</f>
        <v>#N/A</v>
      </c>
      <c r="AS870" t="e">
        <f>INDEX(TextClassificationList[],MATCH(SUNA_AGENCY_EN[[#This Row],[text_classification_arabic3]],TextClassificationList[text_classification_arabic],0),1)</f>
        <v>#N/A</v>
      </c>
      <c r="AU870" t="e">
        <f>INDEX(TextClassificationList[],MATCH(SUNA_AGENCY_EN[[#This Row],[text_classification_arabic3]],TextClassificationList[text_classification_arabic],0),1)</f>
        <v>#N/A</v>
      </c>
      <c r="AW870" t="e">
        <f>INDEX(TextClassificationList[],MATCH(SUNA_AGENCY_EN[[#This Row],[text_classification_arabic5]],TextClassificationList[text_classification_arabic],0),1)</f>
        <v>#N/A</v>
      </c>
    </row>
    <row r="871" spans="1:49" x14ac:dyDescent="0.2">
      <c r="A871">
        <v>1.5781026744566866E+18</v>
      </c>
      <c r="B871">
        <v>1.5781026744566866E+18</v>
      </c>
      <c r="C871" t="s">
        <v>5498</v>
      </c>
      <c r="D871" s="1">
        <v>44840</v>
      </c>
      <c r="E871" s="2">
        <v>0.88855324074074071</v>
      </c>
      <c r="F871">
        <v>200</v>
      </c>
      <c r="G871">
        <v>1.4671198087391683E+18</v>
      </c>
      <c r="H871" t="s">
        <v>295</v>
      </c>
      <c r="I871" t="s">
        <v>296</v>
      </c>
      <c r="J871" t="s">
        <v>265</v>
      </c>
      <c r="K871" t="s">
        <v>5499</v>
      </c>
      <c r="L871" t="s">
        <v>272</v>
      </c>
      <c r="M871" t="s">
        <v>266</v>
      </c>
      <c r="N871" t="s">
        <v>5500</v>
      </c>
      <c r="O871" t="s">
        <v>5501</v>
      </c>
      <c r="P871">
        <v>0</v>
      </c>
      <c r="Q871">
        <v>0</v>
      </c>
      <c r="R871">
        <v>0</v>
      </c>
      <c r="S871" t="s">
        <v>300</v>
      </c>
      <c r="T871" t="s">
        <v>266</v>
      </c>
      <c r="U871" t="s">
        <v>5502</v>
      </c>
      <c r="V871" t="b">
        <v>0</v>
      </c>
      <c r="W871" t="s">
        <v>265</v>
      </c>
      <c r="X871">
        <v>1</v>
      </c>
      <c r="Y871" t="s">
        <v>5503</v>
      </c>
      <c r="Z871" t="s">
        <v>265</v>
      </c>
      <c r="AA871" t="s">
        <v>265</v>
      </c>
      <c r="AB871" t="s">
        <v>265</v>
      </c>
      <c r="AC871" t="s">
        <v>265</v>
      </c>
      <c r="AD871" t="s">
        <v>265</v>
      </c>
      <c r="AE871" t="s">
        <v>265</v>
      </c>
      <c r="AF871" t="s">
        <v>266</v>
      </c>
      <c r="AG871" t="s">
        <v>265</v>
      </c>
      <c r="AH871" t="s">
        <v>265</v>
      </c>
      <c r="AI871" t="s">
        <v>265</v>
      </c>
      <c r="AJ871" t="s">
        <v>265</v>
      </c>
      <c r="AL871" t="str">
        <f>IF(SUNA_AGENCY_EN[[#This Row],[relevancy_classification_english]]="Relevant","مناسب",IF(SUNA_AGENCY_EN[[#This Row],[relevancy_classification_english]]="Relevant","عَرَضِيّ",""))</f>
        <v/>
      </c>
      <c r="AN871" t="str">
        <f>IF(SUNA_AGENCY_EN[[#This Row],[sentiment_analysis_english]]="Negative","سلبي",IF(SUNA_AGENCY_EN[[#This Row],[sentiment_analysis_english]]="Neutral","حيادي",IF(SUNA_AGENCY_EN[[#This Row],[sentiment_analysis_english]]="Positive","إيجابي","")))</f>
        <v/>
      </c>
      <c r="AO871" t="str">
        <f>INDEX(TextClassificationList[],MATCH(SUNA_AGENCY_EN[[#This Row],[text_classification_arabic]],TextClassificationList[text_classification_arabic],0),1)</f>
        <v>Politics</v>
      </c>
      <c r="AP871" t="s">
        <v>174</v>
      </c>
      <c r="AQ871" t="e">
        <f>INDEX(TextClassificationList[],MATCH(SUNA_AGENCY_EN[[#This Row],[text_classification_arabic2]],TextClassificationList[text_classification_arabic],0),1)</f>
        <v>#N/A</v>
      </c>
      <c r="AS871" t="e">
        <f>INDEX(TextClassificationList[],MATCH(SUNA_AGENCY_EN[[#This Row],[text_classification_arabic3]],TextClassificationList[text_classification_arabic],0),1)</f>
        <v>#N/A</v>
      </c>
      <c r="AU871" t="e">
        <f>INDEX(TextClassificationList[],MATCH(SUNA_AGENCY_EN[[#This Row],[text_classification_arabic3]],TextClassificationList[text_classification_arabic],0),1)</f>
        <v>#N/A</v>
      </c>
      <c r="AW871" t="e">
        <f>INDEX(TextClassificationList[],MATCH(SUNA_AGENCY_EN[[#This Row],[text_classification_arabic5]],TextClassificationList[text_classification_arabic],0),1)</f>
        <v>#N/A</v>
      </c>
    </row>
    <row r="872" spans="1:49" x14ac:dyDescent="0.2">
      <c r="A872">
        <v>1.5780955945387336E+18</v>
      </c>
      <c r="B872">
        <v>1.5780955945387336E+18</v>
      </c>
      <c r="C872" t="s">
        <v>5504</v>
      </c>
      <c r="D872" s="1">
        <v>44840</v>
      </c>
      <c r="E872" s="2">
        <v>0.86901620370370369</v>
      </c>
      <c r="F872">
        <v>200</v>
      </c>
      <c r="G872">
        <v>1.4671198087391683E+18</v>
      </c>
      <c r="H872" t="s">
        <v>295</v>
      </c>
      <c r="I872" t="s">
        <v>296</v>
      </c>
      <c r="J872" t="s">
        <v>265</v>
      </c>
      <c r="K872" t="s">
        <v>5505</v>
      </c>
      <c r="L872" t="s">
        <v>272</v>
      </c>
      <c r="M872" t="s">
        <v>266</v>
      </c>
      <c r="N872" t="s">
        <v>5506</v>
      </c>
      <c r="O872" t="s">
        <v>5507</v>
      </c>
      <c r="P872">
        <v>0</v>
      </c>
      <c r="Q872">
        <v>0</v>
      </c>
      <c r="R872">
        <v>0</v>
      </c>
      <c r="S872" t="s">
        <v>300</v>
      </c>
      <c r="T872" t="s">
        <v>266</v>
      </c>
      <c r="U872" t="s">
        <v>5508</v>
      </c>
      <c r="V872" t="b">
        <v>0</v>
      </c>
      <c r="W872" t="s">
        <v>265</v>
      </c>
      <c r="X872">
        <v>1</v>
      </c>
      <c r="Y872" t="s">
        <v>5509</v>
      </c>
      <c r="Z872" t="s">
        <v>265</v>
      </c>
      <c r="AA872" t="s">
        <v>265</v>
      </c>
      <c r="AB872" t="s">
        <v>265</v>
      </c>
      <c r="AC872" t="s">
        <v>265</v>
      </c>
      <c r="AD872" t="s">
        <v>265</v>
      </c>
      <c r="AE872" t="s">
        <v>265</v>
      </c>
      <c r="AF872" t="s">
        <v>266</v>
      </c>
      <c r="AG872" t="s">
        <v>265</v>
      </c>
      <c r="AH872" t="s">
        <v>265</v>
      </c>
      <c r="AI872" t="s">
        <v>265</v>
      </c>
      <c r="AJ872" t="s">
        <v>265</v>
      </c>
      <c r="AL872" t="str">
        <f>IF(SUNA_AGENCY_EN[[#This Row],[relevancy_classification_english]]="Relevant","مناسب",IF(SUNA_AGENCY_EN[[#This Row],[relevancy_classification_english]]="Relevant","عَرَضِيّ",""))</f>
        <v/>
      </c>
      <c r="AN872" t="str">
        <f>IF(SUNA_AGENCY_EN[[#This Row],[sentiment_analysis_english]]="Negative","سلبي",IF(SUNA_AGENCY_EN[[#This Row],[sentiment_analysis_english]]="Neutral","حيادي",IF(SUNA_AGENCY_EN[[#This Row],[sentiment_analysis_english]]="Positive","إيجابي","")))</f>
        <v/>
      </c>
      <c r="AO872" t="str">
        <f>INDEX(TextClassificationList[],MATCH(SUNA_AGENCY_EN[[#This Row],[text_classification_arabic]],TextClassificationList[text_classification_arabic],0),1)</f>
        <v>Politics</v>
      </c>
      <c r="AP872" t="s">
        <v>174</v>
      </c>
      <c r="AQ872" t="e">
        <f>INDEX(TextClassificationList[],MATCH(SUNA_AGENCY_EN[[#This Row],[text_classification_arabic2]],TextClassificationList[text_classification_arabic],0),1)</f>
        <v>#N/A</v>
      </c>
      <c r="AS872" t="e">
        <f>INDEX(TextClassificationList[],MATCH(SUNA_AGENCY_EN[[#This Row],[text_classification_arabic3]],TextClassificationList[text_classification_arabic],0),1)</f>
        <v>#N/A</v>
      </c>
      <c r="AU872" t="e">
        <f>INDEX(TextClassificationList[],MATCH(SUNA_AGENCY_EN[[#This Row],[text_classification_arabic3]],TextClassificationList[text_classification_arabic],0),1)</f>
        <v>#N/A</v>
      </c>
      <c r="AW872" t="e">
        <f>INDEX(TextClassificationList[],MATCH(SUNA_AGENCY_EN[[#This Row],[text_classification_arabic5]],TextClassificationList[text_classification_arabic],0),1)</f>
        <v>#N/A</v>
      </c>
    </row>
    <row r="873" spans="1:49" x14ac:dyDescent="0.2">
      <c r="A873">
        <v>1.5780949010272748E+18</v>
      </c>
      <c r="B873">
        <v>1.5780949010272748E+18</v>
      </c>
      <c r="C873" t="s">
        <v>5510</v>
      </c>
      <c r="D873" s="1">
        <v>44840</v>
      </c>
      <c r="E873" s="2">
        <v>0.86710648148148151</v>
      </c>
      <c r="F873">
        <v>200</v>
      </c>
      <c r="G873">
        <v>1.4671198087391683E+18</v>
      </c>
      <c r="H873" t="s">
        <v>295</v>
      </c>
      <c r="I873" t="s">
        <v>296</v>
      </c>
      <c r="J873" t="s">
        <v>265</v>
      </c>
      <c r="K873" t="s">
        <v>5511</v>
      </c>
      <c r="L873" t="s">
        <v>272</v>
      </c>
      <c r="M873" t="s">
        <v>266</v>
      </c>
      <c r="N873" t="s">
        <v>5512</v>
      </c>
      <c r="O873" t="s">
        <v>5513</v>
      </c>
      <c r="P873">
        <v>0</v>
      </c>
      <c r="Q873">
        <v>0</v>
      </c>
      <c r="R873">
        <v>0</v>
      </c>
      <c r="S873" t="s">
        <v>300</v>
      </c>
      <c r="T873" t="s">
        <v>266</v>
      </c>
      <c r="U873" t="s">
        <v>5514</v>
      </c>
      <c r="V873" t="b">
        <v>0</v>
      </c>
      <c r="W873" t="s">
        <v>265</v>
      </c>
      <c r="X873">
        <v>1</v>
      </c>
      <c r="Y873" t="s">
        <v>5515</v>
      </c>
      <c r="Z873" t="s">
        <v>265</v>
      </c>
      <c r="AA873" t="s">
        <v>265</v>
      </c>
      <c r="AB873" t="s">
        <v>265</v>
      </c>
      <c r="AC873" t="s">
        <v>265</v>
      </c>
      <c r="AD873" t="s">
        <v>265</v>
      </c>
      <c r="AE873" t="s">
        <v>265</v>
      </c>
      <c r="AF873" t="s">
        <v>266</v>
      </c>
      <c r="AG873" t="s">
        <v>265</v>
      </c>
      <c r="AH873" t="s">
        <v>265</v>
      </c>
      <c r="AI873" t="s">
        <v>265</v>
      </c>
      <c r="AJ873" t="s">
        <v>265</v>
      </c>
      <c r="AL873" t="str">
        <f>IF(SUNA_AGENCY_EN[[#This Row],[relevancy_classification_english]]="Relevant","مناسب",IF(SUNA_AGENCY_EN[[#This Row],[relevancy_classification_english]]="Relevant","عَرَضِيّ",""))</f>
        <v/>
      </c>
      <c r="AN873" t="str">
        <f>IF(SUNA_AGENCY_EN[[#This Row],[sentiment_analysis_english]]="Negative","سلبي",IF(SUNA_AGENCY_EN[[#This Row],[sentiment_analysis_english]]="Neutral","حيادي",IF(SUNA_AGENCY_EN[[#This Row],[sentiment_analysis_english]]="Positive","إيجابي","")))</f>
        <v/>
      </c>
      <c r="AO873" t="str">
        <f>INDEX(TextClassificationList[],MATCH(SUNA_AGENCY_EN[[#This Row],[text_classification_arabic]],TextClassificationList[text_classification_arabic],0),1)</f>
        <v>Politics</v>
      </c>
      <c r="AP873" t="s">
        <v>174</v>
      </c>
      <c r="AQ873" t="e">
        <f>INDEX(TextClassificationList[],MATCH(SUNA_AGENCY_EN[[#This Row],[text_classification_arabic2]],TextClassificationList[text_classification_arabic],0),1)</f>
        <v>#N/A</v>
      </c>
      <c r="AS873" t="e">
        <f>INDEX(TextClassificationList[],MATCH(SUNA_AGENCY_EN[[#This Row],[text_classification_arabic3]],TextClassificationList[text_classification_arabic],0),1)</f>
        <v>#N/A</v>
      </c>
      <c r="AU873" t="e">
        <f>INDEX(TextClassificationList[],MATCH(SUNA_AGENCY_EN[[#This Row],[text_classification_arabic3]],TextClassificationList[text_classification_arabic],0),1)</f>
        <v>#N/A</v>
      </c>
      <c r="AW873" t="e">
        <f>INDEX(TextClassificationList[],MATCH(SUNA_AGENCY_EN[[#This Row],[text_classification_arabic5]],TextClassificationList[text_classification_arabic],0),1)</f>
        <v>#N/A</v>
      </c>
    </row>
    <row r="874" spans="1:49" x14ac:dyDescent="0.2">
      <c r="A874">
        <v>1.5777670619122278E+18</v>
      </c>
      <c r="B874">
        <v>1.5777670619122278E+18</v>
      </c>
      <c r="C874" t="s">
        <v>5516</v>
      </c>
      <c r="D874" s="1">
        <v>44839</v>
      </c>
      <c r="E874" s="2">
        <v>0.96244212962962961</v>
      </c>
      <c r="F874">
        <v>200</v>
      </c>
      <c r="G874">
        <v>1.4671198087391683E+18</v>
      </c>
      <c r="H874" t="s">
        <v>295</v>
      </c>
      <c r="I874" t="s">
        <v>296</v>
      </c>
      <c r="J874" t="s">
        <v>265</v>
      </c>
      <c r="K874" t="s">
        <v>5517</v>
      </c>
      <c r="L874" t="s">
        <v>276</v>
      </c>
      <c r="M874" t="s">
        <v>266</v>
      </c>
      <c r="N874" t="s">
        <v>5518</v>
      </c>
      <c r="O874" t="s">
        <v>5519</v>
      </c>
      <c r="P874">
        <v>0</v>
      </c>
      <c r="Q874">
        <v>0</v>
      </c>
      <c r="R874">
        <v>0</v>
      </c>
      <c r="S874" t="s">
        <v>300</v>
      </c>
      <c r="T874" t="s">
        <v>266</v>
      </c>
      <c r="U874" t="s">
        <v>5520</v>
      </c>
      <c r="V874" t="b">
        <v>0</v>
      </c>
      <c r="W874" t="s">
        <v>265</v>
      </c>
      <c r="X874">
        <v>1</v>
      </c>
      <c r="Y874" t="s">
        <v>5521</v>
      </c>
      <c r="Z874" t="s">
        <v>265</v>
      </c>
      <c r="AA874" t="s">
        <v>265</v>
      </c>
      <c r="AB874" t="s">
        <v>265</v>
      </c>
      <c r="AC874" t="s">
        <v>265</v>
      </c>
      <c r="AD874" t="s">
        <v>265</v>
      </c>
      <c r="AE874" t="s">
        <v>265</v>
      </c>
      <c r="AF874" t="s">
        <v>266</v>
      </c>
      <c r="AG874" t="s">
        <v>265</v>
      </c>
      <c r="AH874" t="s">
        <v>265</v>
      </c>
      <c r="AI874" t="s">
        <v>265</v>
      </c>
      <c r="AJ874" t="s">
        <v>265</v>
      </c>
      <c r="AL874" t="str">
        <f>IF(SUNA_AGENCY_EN[[#This Row],[relevancy_classification_english]]="Relevant","مناسب",IF(SUNA_AGENCY_EN[[#This Row],[relevancy_classification_english]]="Relevant","عَرَضِيّ",""))</f>
        <v/>
      </c>
      <c r="AN874" t="str">
        <f>IF(SUNA_AGENCY_EN[[#This Row],[sentiment_analysis_english]]="Negative","سلبي",IF(SUNA_AGENCY_EN[[#This Row],[sentiment_analysis_english]]="Neutral","حيادي",IF(SUNA_AGENCY_EN[[#This Row],[sentiment_analysis_english]]="Positive","إيجابي","")))</f>
        <v/>
      </c>
      <c r="AO874" t="str">
        <f>INDEX(TextClassificationList[],MATCH(SUNA_AGENCY_EN[[#This Row],[text_classification_arabic]],TextClassificationList[text_classification_arabic],0),1)</f>
        <v>Politics</v>
      </c>
      <c r="AP874" t="s">
        <v>174</v>
      </c>
      <c r="AQ874" t="e">
        <f>INDEX(TextClassificationList[],MATCH(SUNA_AGENCY_EN[[#This Row],[text_classification_arabic2]],TextClassificationList[text_classification_arabic],0),1)</f>
        <v>#N/A</v>
      </c>
      <c r="AS874" t="e">
        <f>INDEX(TextClassificationList[],MATCH(SUNA_AGENCY_EN[[#This Row],[text_classification_arabic3]],TextClassificationList[text_classification_arabic],0),1)</f>
        <v>#N/A</v>
      </c>
      <c r="AU874" t="e">
        <f>INDEX(TextClassificationList[],MATCH(SUNA_AGENCY_EN[[#This Row],[text_classification_arabic3]],TextClassificationList[text_classification_arabic],0),1)</f>
        <v>#N/A</v>
      </c>
      <c r="AW874" t="e">
        <f>INDEX(TextClassificationList[],MATCH(SUNA_AGENCY_EN[[#This Row],[text_classification_arabic5]],TextClassificationList[text_classification_arabic],0),1)</f>
        <v>#N/A</v>
      </c>
    </row>
    <row r="875" spans="1:49" x14ac:dyDescent="0.2">
      <c r="A875">
        <v>1.5777512169304637E+18</v>
      </c>
      <c r="B875">
        <v>1.5777512169304637E+18</v>
      </c>
      <c r="C875" t="s">
        <v>5522</v>
      </c>
      <c r="D875" s="1">
        <v>44839</v>
      </c>
      <c r="E875" s="2">
        <v>0.91871527777777773</v>
      </c>
      <c r="F875">
        <v>200</v>
      </c>
      <c r="G875">
        <v>1.4671198087391683E+18</v>
      </c>
      <c r="H875" t="s">
        <v>295</v>
      </c>
      <c r="I875" t="s">
        <v>296</v>
      </c>
      <c r="J875" t="s">
        <v>265</v>
      </c>
      <c r="K875" t="s">
        <v>5523</v>
      </c>
      <c r="L875" t="s">
        <v>272</v>
      </c>
      <c r="M875" t="s">
        <v>266</v>
      </c>
      <c r="N875" t="s">
        <v>5524</v>
      </c>
      <c r="O875" t="s">
        <v>5525</v>
      </c>
      <c r="P875">
        <v>0</v>
      </c>
      <c r="Q875">
        <v>0</v>
      </c>
      <c r="R875">
        <v>0</v>
      </c>
      <c r="S875" t="s">
        <v>300</v>
      </c>
      <c r="T875" t="s">
        <v>266</v>
      </c>
      <c r="U875" t="s">
        <v>5526</v>
      </c>
      <c r="V875" t="b">
        <v>0</v>
      </c>
      <c r="W875" t="s">
        <v>265</v>
      </c>
      <c r="X875">
        <v>1</v>
      </c>
      <c r="Y875" t="s">
        <v>5527</v>
      </c>
      <c r="Z875" t="s">
        <v>265</v>
      </c>
      <c r="AA875" t="s">
        <v>265</v>
      </c>
      <c r="AB875" t="s">
        <v>265</v>
      </c>
      <c r="AC875" t="s">
        <v>265</v>
      </c>
      <c r="AD875" t="s">
        <v>265</v>
      </c>
      <c r="AE875" t="s">
        <v>265</v>
      </c>
      <c r="AF875" t="s">
        <v>266</v>
      </c>
      <c r="AG875" t="s">
        <v>265</v>
      </c>
      <c r="AH875" t="s">
        <v>265</v>
      </c>
      <c r="AI875" t="s">
        <v>265</v>
      </c>
      <c r="AJ875" t="s">
        <v>265</v>
      </c>
      <c r="AL875" t="str">
        <f>IF(SUNA_AGENCY_EN[[#This Row],[relevancy_classification_english]]="Relevant","مناسب",IF(SUNA_AGENCY_EN[[#This Row],[relevancy_classification_english]]="Relevant","عَرَضِيّ",""))</f>
        <v/>
      </c>
      <c r="AN875" t="str">
        <f>IF(SUNA_AGENCY_EN[[#This Row],[sentiment_analysis_english]]="Negative","سلبي",IF(SUNA_AGENCY_EN[[#This Row],[sentiment_analysis_english]]="Neutral","حيادي",IF(SUNA_AGENCY_EN[[#This Row],[sentiment_analysis_english]]="Positive","إيجابي","")))</f>
        <v/>
      </c>
      <c r="AO875" t="str">
        <f>INDEX(TextClassificationList[],MATCH(SUNA_AGENCY_EN[[#This Row],[text_classification_arabic]],TextClassificationList[text_classification_arabic],0),1)</f>
        <v>Politics</v>
      </c>
      <c r="AP875" t="s">
        <v>174</v>
      </c>
      <c r="AQ875" t="e">
        <f>INDEX(TextClassificationList[],MATCH(SUNA_AGENCY_EN[[#This Row],[text_classification_arabic2]],TextClassificationList[text_classification_arabic],0),1)</f>
        <v>#N/A</v>
      </c>
      <c r="AS875" t="e">
        <f>INDEX(TextClassificationList[],MATCH(SUNA_AGENCY_EN[[#This Row],[text_classification_arabic3]],TextClassificationList[text_classification_arabic],0),1)</f>
        <v>#N/A</v>
      </c>
      <c r="AU875" t="e">
        <f>INDEX(TextClassificationList[],MATCH(SUNA_AGENCY_EN[[#This Row],[text_classification_arabic3]],TextClassificationList[text_classification_arabic],0),1)</f>
        <v>#N/A</v>
      </c>
      <c r="AW875" t="e">
        <f>INDEX(TextClassificationList[],MATCH(SUNA_AGENCY_EN[[#This Row],[text_classification_arabic5]],TextClassificationList[text_classification_arabic],0),1)</f>
        <v>#N/A</v>
      </c>
    </row>
    <row r="876" spans="1:49" x14ac:dyDescent="0.2">
      <c r="A876">
        <v>1.5777501272295178E+18</v>
      </c>
      <c r="B876">
        <v>1.5777501272295178E+18</v>
      </c>
      <c r="C876" t="s">
        <v>5528</v>
      </c>
      <c r="D876" s="1">
        <v>44839</v>
      </c>
      <c r="E876" s="2">
        <v>0.91571759259259256</v>
      </c>
      <c r="F876">
        <v>200</v>
      </c>
      <c r="G876">
        <v>1.4671198087391683E+18</v>
      </c>
      <c r="H876" t="s">
        <v>295</v>
      </c>
      <c r="I876" t="s">
        <v>296</v>
      </c>
      <c r="J876" t="s">
        <v>265</v>
      </c>
      <c r="K876" t="s">
        <v>5529</v>
      </c>
      <c r="L876" t="s">
        <v>272</v>
      </c>
      <c r="M876" t="s">
        <v>266</v>
      </c>
      <c r="N876" t="s">
        <v>5530</v>
      </c>
      <c r="O876" t="s">
        <v>5531</v>
      </c>
      <c r="P876">
        <v>0</v>
      </c>
      <c r="Q876">
        <v>0</v>
      </c>
      <c r="R876">
        <v>0</v>
      </c>
      <c r="S876" t="s">
        <v>300</v>
      </c>
      <c r="T876" t="s">
        <v>266</v>
      </c>
      <c r="U876" t="s">
        <v>5532</v>
      </c>
      <c r="V876" t="b">
        <v>0</v>
      </c>
      <c r="W876" t="s">
        <v>265</v>
      </c>
      <c r="X876">
        <v>1</v>
      </c>
      <c r="Y876" t="s">
        <v>5533</v>
      </c>
      <c r="Z876" t="s">
        <v>265</v>
      </c>
      <c r="AA876" t="s">
        <v>265</v>
      </c>
      <c r="AB876" t="s">
        <v>265</v>
      </c>
      <c r="AC876" t="s">
        <v>265</v>
      </c>
      <c r="AD876" t="s">
        <v>265</v>
      </c>
      <c r="AE876" t="s">
        <v>265</v>
      </c>
      <c r="AF876" t="s">
        <v>266</v>
      </c>
      <c r="AG876" t="s">
        <v>265</v>
      </c>
      <c r="AH876" t="s">
        <v>265</v>
      </c>
      <c r="AI876" t="s">
        <v>265</v>
      </c>
      <c r="AJ876" t="s">
        <v>265</v>
      </c>
      <c r="AL876" t="str">
        <f>IF(SUNA_AGENCY_EN[[#This Row],[relevancy_classification_english]]="Relevant","مناسب",IF(SUNA_AGENCY_EN[[#This Row],[relevancy_classification_english]]="Relevant","عَرَضِيّ",""))</f>
        <v/>
      </c>
      <c r="AN876" t="str">
        <f>IF(SUNA_AGENCY_EN[[#This Row],[sentiment_analysis_english]]="Negative","سلبي",IF(SUNA_AGENCY_EN[[#This Row],[sentiment_analysis_english]]="Neutral","حيادي",IF(SUNA_AGENCY_EN[[#This Row],[sentiment_analysis_english]]="Positive","إيجابي","")))</f>
        <v/>
      </c>
      <c r="AO876" t="str">
        <f>INDEX(TextClassificationList[],MATCH(SUNA_AGENCY_EN[[#This Row],[text_classification_arabic]],TextClassificationList[text_classification_arabic],0),1)</f>
        <v>Politics</v>
      </c>
      <c r="AP876" t="s">
        <v>174</v>
      </c>
      <c r="AQ876" t="e">
        <f>INDEX(TextClassificationList[],MATCH(SUNA_AGENCY_EN[[#This Row],[text_classification_arabic2]],TextClassificationList[text_classification_arabic],0),1)</f>
        <v>#N/A</v>
      </c>
      <c r="AS876" t="e">
        <f>INDEX(TextClassificationList[],MATCH(SUNA_AGENCY_EN[[#This Row],[text_classification_arabic3]],TextClassificationList[text_classification_arabic],0),1)</f>
        <v>#N/A</v>
      </c>
      <c r="AU876" t="e">
        <f>INDEX(TextClassificationList[],MATCH(SUNA_AGENCY_EN[[#This Row],[text_classification_arabic3]],TextClassificationList[text_classification_arabic],0),1)</f>
        <v>#N/A</v>
      </c>
      <c r="AW876" t="e">
        <f>INDEX(TextClassificationList[],MATCH(SUNA_AGENCY_EN[[#This Row],[text_classification_arabic5]],TextClassificationList[text_classification_arabic],0),1)</f>
        <v>#N/A</v>
      </c>
    </row>
    <row r="877" spans="1:49" x14ac:dyDescent="0.2">
      <c r="A877">
        <v>1.577748547717546E+18</v>
      </c>
      <c r="B877">
        <v>1.577748547717546E+18</v>
      </c>
      <c r="C877" t="s">
        <v>5534</v>
      </c>
      <c r="D877" s="1">
        <v>44839</v>
      </c>
      <c r="E877" s="2">
        <v>0.91135416666666669</v>
      </c>
      <c r="F877">
        <v>200</v>
      </c>
      <c r="G877">
        <v>1.4671198087391683E+18</v>
      </c>
      <c r="H877" t="s">
        <v>295</v>
      </c>
      <c r="I877" t="s">
        <v>296</v>
      </c>
      <c r="J877" t="s">
        <v>265</v>
      </c>
      <c r="K877" t="s">
        <v>5535</v>
      </c>
      <c r="L877" t="s">
        <v>276</v>
      </c>
      <c r="M877" t="s">
        <v>266</v>
      </c>
      <c r="N877" t="s">
        <v>5536</v>
      </c>
      <c r="O877" t="s">
        <v>5537</v>
      </c>
      <c r="P877">
        <v>0</v>
      </c>
      <c r="Q877">
        <v>0</v>
      </c>
      <c r="R877">
        <v>0</v>
      </c>
      <c r="S877" t="s">
        <v>300</v>
      </c>
      <c r="T877" t="s">
        <v>266</v>
      </c>
      <c r="U877" t="s">
        <v>5538</v>
      </c>
      <c r="V877" t="b">
        <v>0</v>
      </c>
      <c r="W877" t="s">
        <v>265</v>
      </c>
      <c r="X877">
        <v>1</v>
      </c>
      <c r="Y877" t="s">
        <v>5539</v>
      </c>
      <c r="Z877" t="s">
        <v>265</v>
      </c>
      <c r="AA877" t="s">
        <v>265</v>
      </c>
      <c r="AB877" t="s">
        <v>265</v>
      </c>
      <c r="AC877" t="s">
        <v>265</v>
      </c>
      <c r="AD877" t="s">
        <v>265</v>
      </c>
      <c r="AE877" t="s">
        <v>265</v>
      </c>
      <c r="AF877" t="s">
        <v>266</v>
      </c>
      <c r="AG877" t="s">
        <v>265</v>
      </c>
      <c r="AH877" t="s">
        <v>265</v>
      </c>
      <c r="AI877" t="s">
        <v>265</v>
      </c>
      <c r="AJ877" t="s">
        <v>265</v>
      </c>
      <c r="AL877" t="str">
        <f>IF(SUNA_AGENCY_EN[[#This Row],[relevancy_classification_english]]="Relevant","مناسب",IF(SUNA_AGENCY_EN[[#This Row],[relevancy_classification_english]]="Relevant","عَرَضِيّ",""))</f>
        <v/>
      </c>
      <c r="AN877" t="str">
        <f>IF(SUNA_AGENCY_EN[[#This Row],[sentiment_analysis_english]]="Negative","سلبي",IF(SUNA_AGENCY_EN[[#This Row],[sentiment_analysis_english]]="Neutral","حيادي",IF(SUNA_AGENCY_EN[[#This Row],[sentiment_analysis_english]]="Positive","إيجابي","")))</f>
        <v/>
      </c>
      <c r="AO877" t="str">
        <f>INDEX(TextClassificationList[],MATCH(SUNA_AGENCY_EN[[#This Row],[text_classification_arabic]],TextClassificationList[text_classification_arabic],0),1)</f>
        <v>Politics</v>
      </c>
      <c r="AP877" t="s">
        <v>174</v>
      </c>
      <c r="AQ877" t="e">
        <f>INDEX(TextClassificationList[],MATCH(SUNA_AGENCY_EN[[#This Row],[text_classification_arabic2]],TextClassificationList[text_classification_arabic],0),1)</f>
        <v>#N/A</v>
      </c>
      <c r="AS877" t="e">
        <f>INDEX(TextClassificationList[],MATCH(SUNA_AGENCY_EN[[#This Row],[text_classification_arabic3]],TextClassificationList[text_classification_arabic],0),1)</f>
        <v>#N/A</v>
      </c>
      <c r="AU877" t="e">
        <f>INDEX(TextClassificationList[],MATCH(SUNA_AGENCY_EN[[#This Row],[text_classification_arabic3]],TextClassificationList[text_classification_arabic],0),1)</f>
        <v>#N/A</v>
      </c>
      <c r="AW877" t="e">
        <f>INDEX(TextClassificationList[],MATCH(SUNA_AGENCY_EN[[#This Row],[text_classification_arabic5]],TextClassificationList[text_classification_arabic],0),1)</f>
        <v>#N/A</v>
      </c>
    </row>
    <row r="878" spans="1:49" x14ac:dyDescent="0.2">
      <c r="A878">
        <v>1.5773550067094651E+18</v>
      </c>
      <c r="B878">
        <v>1.5773550067094651E+18</v>
      </c>
      <c r="C878" t="s">
        <v>5540</v>
      </c>
      <c r="D878" s="1">
        <v>44838</v>
      </c>
      <c r="E878" s="2">
        <v>0.8253935185185185</v>
      </c>
      <c r="F878">
        <v>200</v>
      </c>
      <c r="G878">
        <v>1.4671198087391683E+18</v>
      </c>
      <c r="H878" t="s">
        <v>295</v>
      </c>
      <c r="I878" t="s">
        <v>296</v>
      </c>
      <c r="J878" t="s">
        <v>265</v>
      </c>
      <c r="K878" t="s">
        <v>5541</v>
      </c>
      <c r="L878" t="s">
        <v>272</v>
      </c>
      <c r="M878" t="s">
        <v>266</v>
      </c>
      <c r="N878" t="s">
        <v>5542</v>
      </c>
      <c r="O878" t="s">
        <v>5543</v>
      </c>
      <c r="P878">
        <v>0</v>
      </c>
      <c r="Q878">
        <v>0</v>
      </c>
      <c r="R878">
        <v>0</v>
      </c>
      <c r="S878" t="s">
        <v>300</v>
      </c>
      <c r="T878" t="s">
        <v>266</v>
      </c>
      <c r="U878" t="s">
        <v>5544</v>
      </c>
      <c r="V878" t="b">
        <v>0</v>
      </c>
      <c r="W878" t="s">
        <v>265</v>
      </c>
      <c r="X878">
        <v>1</v>
      </c>
      <c r="Y878" t="s">
        <v>5545</v>
      </c>
      <c r="Z878" t="s">
        <v>265</v>
      </c>
      <c r="AA878" t="s">
        <v>265</v>
      </c>
      <c r="AB878" t="s">
        <v>265</v>
      </c>
      <c r="AC878" t="s">
        <v>265</v>
      </c>
      <c r="AD878" t="s">
        <v>265</v>
      </c>
      <c r="AE878" t="s">
        <v>265</v>
      </c>
      <c r="AF878" t="s">
        <v>266</v>
      </c>
      <c r="AG878" t="s">
        <v>265</v>
      </c>
      <c r="AH878" t="s">
        <v>265</v>
      </c>
      <c r="AI878" t="s">
        <v>265</v>
      </c>
      <c r="AJ878" t="s">
        <v>265</v>
      </c>
      <c r="AL878" t="str">
        <f>IF(SUNA_AGENCY_EN[[#This Row],[relevancy_classification_english]]="Relevant","مناسب",IF(SUNA_AGENCY_EN[[#This Row],[relevancy_classification_english]]="Relevant","عَرَضِيّ",""))</f>
        <v/>
      </c>
      <c r="AN878" t="str">
        <f>IF(SUNA_AGENCY_EN[[#This Row],[sentiment_analysis_english]]="Negative","سلبي",IF(SUNA_AGENCY_EN[[#This Row],[sentiment_analysis_english]]="Neutral","حيادي",IF(SUNA_AGENCY_EN[[#This Row],[sentiment_analysis_english]]="Positive","إيجابي","")))</f>
        <v/>
      </c>
      <c r="AO878" t="str">
        <f>INDEX(TextClassificationList[],MATCH(SUNA_AGENCY_EN[[#This Row],[text_classification_arabic]],TextClassificationList[text_classification_arabic],0),1)</f>
        <v>Politics</v>
      </c>
      <c r="AP878" t="s">
        <v>174</v>
      </c>
      <c r="AQ878" t="e">
        <f>INDEX(TextClassificationList[],MATCH(SUNA_AGENCY_EN[[#This Row],[text_classification_arabic2]],TextClassificationList[text_classification_arabic],0),1)</f>
        <v>#N/A</v>
      </c>
      <c r="AS878" t="e">
        <f>INDEX(TextClassificationList[],MATCH(SUNA_AGENCY_EN[[#This Row],[text_classification_arabic3]],TextClassificationList[text_classification_arabic],0),1)</f>
        <v>#N/A</v>
      </c>
      <c r="AU878" t="e">
        <f>INDEX(TextClassificationList[],MATCH(SUNA_AGENCY_EN[[#This Row],[text_classification_arabic3]],TextClassificationList[text_classification_arabic],0),1)</f>
        <v>#N/A</v>
      </c>
      <c r="AW878" t="e">
        <f>INDEX(TextClassificationList[],MATCH(SUNA_AGENCY_EN[[#This Row],[text_classification_arabic5]],TextClassificationList[text_classification_arabic],0),1)</f>
        <v>#N/A</v>
      </c>
    </row>
    <row r="879" spans="1:49" x14ac:dyDescent="0.2">
      <c r="A879">
        <v>1.5773530012993167E+18</v>
      </c>
      <c r="B879">
        <v>1.5773530012993167E+18</v>
      </c>
      <c r="C879" t="s">
        <v>5546</v>
      </c>
      <c r="D879" s="1">
        <v>44838</v>
      </c>
      <c r="E879" s="2">
        <v>0.819849537037037</v>
      </c>
      <c r="F879">
        <v>200</v>
      </c>
      <c r="G879">
        <v>1.4671198087391683E+18</v>
      </c>
      <c r="H879" t="s">
        <v>295</v>
      </c>
      <c r="I879" t="s">
        <v>296</v>
      </c>
      <c r="J879" t="s">
        <v>265</v>
      </c>
      <c r="K879" t="s">
        <v>5547</v>
      </c>
      <c r="L879" t="s">
        <v>272</v>
      </c>
      <c r="M879" t="s">
        <v>266</v>
      </c>
      <c r="N879" t="s">
        <v>5548</v>
      </c>
      <c r="O879" t="s">
        <v>5549</v>
      </c>
      <c r="P879">
        <v>0</v>
      </c>
      <c r="Q879">
        <v>0</v>
      </c>
      <c r="R879">
        <v>0</v>
      </c>
      <c r="S879" t="s">
        <v>300</v>
      </c>
      <c r="T879" t="s">
        <v>266</v>
      </c>
      <c r="U879" t="s">
        <v>5550</v>
      </c>
      <c r="V879" t="b">
        <v>0</v>
      </c>
      <c r="W879" t="s">
        <v>265</v>
      </c>
      <c r="X879">
        <v>1</v>
      </c>
      <c r="Y879" t="s">
        <v>5551</v>
      </c>
      <c r="Z879" t="s">
        <v>265</v>
      </c>
      <c r="AA879" t="s">
        <v>265</v>
      </c>
      <c r="AB879" t="s">
        <v>265</v>
      </c>
      <c r="AC879" t="s">
        <v>265</v>
      </c>
      <c r="AD879" t="s">
        <v>265</v>
      </c>
      <c r="AE879" t="s">
        <v>265</v>
      </c>
      <c r="AF879" t="s">
        <v>266</v>
      </c>
      <c r="AG879" t="s">
        <v>265</v>
      </c>
      <c r="AH879" t="s">
        <v>265</v>
      </c>
      <c r="AI879" t="s">
        <v>265</v>
      </c>
      <c r="AJ879" t="s">
        <v>265</v>
      </c>
      <c r="AL879" t="str">
        <f>IF(SUNA_AGENCY_EN[[#This Row],[relevancy_classification_english]]="Relevant","مناسب",IF(SUNA_AGENCY_EN[[#This Row],[relevancy_classification_english]]="Relevant","عَرَضِيّ",""))</f>
        <v/>
      </c>
      <c r="AN879" t="str">
        <f>IF(SUNA_AGENCY_EN[[#This Row],[sentiment_analysis_english]]="Negative","سلبي",IF(SUNA_AGENCY_EN[[#This Row],[sentiment_analysis_english]]="Neutral","حيادي",IF(SUNA_AGENCY_EN[[#This Row],[sentiment_analysis_english]]="Positive","إيجابي","")))</f>
        <v/>
      </c>
      <c r="AO879" t="str">
        <f>INDEX(TextClassificationList[],MATCH(SUNA_AGENCY_EN[[#This Row],[text_classification_arabic]],TextClassificationList[text_classification_arabic],0),1)</f>
        <v>Politics</v>
      </c>
      <c r="AP879" t="s">
        <v>174</v>
      </c>
      <c r="AQ879" t="e">
        <f>INDEX(TextClassificationList[],MATCH(SUNA_AGENCY_EN[[#This Row],[text_classification_arabic2]],TextClassificationList[text_classification_arabic],0),1)</f>
        <v>#N/A</v>
      </c>
      <c r="AS879" t="e">
        <f>INDEX(TextClassificationList[],MATCH(SUNA_AGENCY_EN[[#This Row],[text_classification_arabic3]],TextClassificationList[text_classification_arabic],0),1)</f>
        <v>#N/A</v>
      </c>
      <c r="AU879" t="e">
        <f>INDEX(TextClassificationList[],MATCH(SUNA_AGENCY_EN[[#This Row],[text_classification_arabic3]],TextClassificationList[text_classification_arabic],0),1)</f>
        <v>#N/A</v>
      </c>
      <c r="AW879" t="e">
        <f>INDEX(TextClassificationList[],MATCH(SUNA_AGENCY_EN[[#This Row],[text_classification_arabic5]],TextClassificationList[text_classification_arabic],0),1)</f>
        <v>#N/A</v>
      </c>
    </row>
    <row r="880" spans="1:49" x14ac:dyDescent="0.2">
      <c r="A880">
        <v>1.5773522918662472E+18</v>
      </c>
      <c r="B880">
        <v>1.5773522918662472E+18</v>
      </c>
      <c r="C880" t="s">
        <v>5552</v>
      </c>
      <c r="D880" s="1">
        <v>44838</v>
      </c>
      <c r="E880" s="2">
        <v>0.81789351851851855</v>
      </c>
      <c r="F880">
        <v>200</v>
      </c>
      <c r="G880">
        <v>1.4671198087391683E+18</v>
      </c>
      <c r="H880" t="s">
        <v>295</v>
      </c>
      <c r="I880" t="s">
        <v>296</v>
      </c>
      <c r="J880" t="s">
        <v>265</v>
      </c>
      <c r="K880" t="s">
        <v>5553</v>
      </c>
      <c r="L880" t="s">
        <v>272</v>
      </c>
      <c r="M880" t="s">
        <v>266</v>
      </c>
      <c r="N880" t="s">
        <v>5554</v>
      </c>
      <c r="O880" t="s">
        <v>5555</v>
      </c>
      <c r="P880">
        <v>0</v>
      </c>
      <c r="Q880">
        <v>0</v>
      </c>
      <c r="R880">
        <v>0</v>
      </c>
      <c r="S880" t="s">
        <v>300</v>
      </c>
      <c r="T880" t="s">
        <v>266</v>
      </c>
      <c r="U880" t="s">
        <v>5556</v>
      </c>
      <c r="V880" t="b">
        <v>0</v>
      </c>
      <c r="W880" t="s">
        <v>265</v>
      </c>
      <c r="X880">
        <v>1</v>
      </c>
      <c r="Y880" t="s">
        <v>5557</v>
      </c>
      <c r="Z880" t="s">
        <v>265</v>
      </c>
      <c r="AA880" t="s">
        <v>265</v>
      </c>
      <c r="AB880" t="s">
        <v>265</v>
      </c>
      <c r="AC880" t="s">
        <v>265</v>
      </c>
      <c r="AD880" t="s">
        <v>265</v>
      </c>
      <c r="AE880" t="s">
        <v>265</v>
      </c>
      <c r="AF880" t="s">
        <v>266</v>
      </c>
      <c r="AG880" t="s">
        <v>265</v>
      </c>
      <c r="AH880" t="s">
        <v>265</v>
      </c>
      <c r="AI880" t="s">
        <v>265</v>
      </c>
      <c r="AJ880" t="s">
        <v>265</v>
      </c>
      <c r="AL880" t="str">
        <f>IF(SUNA_AGENCY_EN[[#This Row],[relevancy_classification_english]]="Relevant","مناسب",IF(SUNA_AGENCY_EN[[#This Row],[relevancy_classification_english]]="Relevant","عَرَضِيّ",""))</f>
        <v/>
      </c>
      <c r="AN880" t="str">
        <f>IF(SUNA_AGENCY_EN[[#This Row],[sentiment_analysis_english]]="Negative","سلبي",IF(SUNA_AGENCY_EN[[#This Row],[sentiment_analysis_english]]="Neutral","حيادي",IF(SUNA_AGENCY_EN[[#This Row],[sentiment_analysis_english]]="Positive","إيجابي","")))</f>
        <v/>
      </c>
      <c r="AO880" t="str">
        <f>INDEX(TextClassificationList[],MATCH(SUNA_AGENCY_EN[[#This Row],[text_classification_arabic]],TextClassificationList[text_classification_arabic],0),1)</f>
        <v>Politics</v>
      </c>
      <c r="AP880" t="s">
        <v>174</v>
      </c>
      <c r="AQ880" t="e">
        <f>INDEX(TextClassificationList[],MATCH(SUNA_AGENCY_EN[[#This Row],[text_classification_arabic2]],TextClassificationList[text_classification_arabic],0),1)</f>
        <v>#N/A</v>
      </c>
      <c r="AS880" t="e">
        <f>INDEX(TextClassificationList[],MATCH(SUNA_AGENCY_EN[[#This Row],[text_classification_arabic3]],TextClassificationList[text_classification_arabic],0),1)</f>
        <v>#N/A</v>
      </c>
      <c r="AU880" t="e">
        <f>INDEX(TextClassificationList[],MATCH(SUNA_AGENCY_EN[[#This Row],[text_classification_arabic3]],TextClassificationList[text_classification_arabic],0),1)</f>
        <v>#N/A</v>
      </c>
      <c r="AW880" t="e">
        <f>INDEX(TextClassificationList[],MATCH(SUNA_AGENCY_EN[[#This Row],[text_classification_arabic5]],TextClassificationList[text_classification_arabic],0),1)</f>
        <v>#N/A</v>
      </c>
    </row>
    <row r="881" spans="1:49" x14ac:dyDescent="0.2">
      <c r="A881">
        <v>1.577351342921814E+18</v>
      </c>
      <c r="B881">
        <v>1.577351342921814E+18</v>
      </c>
      <c r="C881" t="s">
        <v>5558</v>
      </c>
      <c r="D881" s="1">
        <v>44838</v>
      </c>
      <c r="E881" s="2">
        <v>0.81527777777777777</v>
      </c>
      <c r="F881">
        <v>200</v>
      </c>
      <c r="G881">
        <v>1.4671198087391683E+18</v>
      </c>
      <c r="H881" t="s">
        <v>295</v>
      </c>
      <c r="I881" t="s">
        <v>296</v>
      </c>
      <c r="J881" t="s">
        <v>265</v>
      </c>
      <c r="K881" t="s">
        <v>5559</v>
      </c>
      <c r="L881" t="s">
        <v>272</v>
      </c>
      <c r="M881" t="s">
        <v>266</v>
      </c>
      <c r="N881" t="s">
        <v>5560</v>
      </c>
      <c r="O881" t="s">
        <v>5561</v>
      </c>
      <c r="P881">
        <v>0</v>
      </c>
      <c r="Q881">
        <v>0</v>
      </c>
      <c r="R881">
        <v>0</v>
      </c>
      <c r="S881" t="s">
        <v>300</v>
      </c>
      <c r="T881" t="s">
        <v>266</v>
      </c>
      <c r="U881" t="s">
        <v>5562</v>
      </c>
      <c r="V881" t="b">
        <v>0</v>
      </c>
      <c r="W881" t="s">
        <v>265</v>
      </c>
      <c r="X881">
        <v>1</v>
      </c>
      <c r="Y881" t="s">
        <v>5563</v>
      </c>
      <c r="Z881" t="s">
        <v>265</v>
      </c>
      <c r="AA881" t="s">
        <v>265</v>
      </c>
      <c r="AB881" t="s">
        <v>265</v>
      </c>
      <c r="AC881" t="s">
        <v>265</v>
      </c>
      <c r="AD881" t="s">
        <v>265</v>
      </c>
      <c r="AE881" t="s">
        <v>265</v>
      </c>
      <c r="AF881" t="s">
        <v>266</v>
      </c>
      <c r="AG881" t="s">
        <v>265</v>
      </c>
      <c r="AH881" t="s">
        <v>265</v>
      </c>
      <c r="AI881" t="s">
        <v>265</v>
      </c>
      <c r="AJ881" t="s">
        <v>265</v>
      </c>
      <c r="AL881" t="str">
        <f>IF(SUNA_AGENCY_EN[[#This Row],[relevancy_classification_english]]="Relevant","مناسب",IF(SUNA_AGENCY_EN[[#This Row],[relevancy_classification_english]]="Relevant","عَرَضِيّ",""))</f>
        <v/>
      </c>
      <c r="AN881" t="str">
        <f>IF(SUNA_AGENCY_EN[[#This Row],[sentiment_analysis_english]]="Negative","سلبي",IF(SUNA_AGENCY_EN[[#This Row],[sentiment_analysis_english]]="Neutral","حيادي",IF(SUNA_AGENCY_EN[[#This Row],[sentiment_analysis_english]]="Positive","إيجابي","")))</f>
        <v/>
      </c>
      <c r="AO881" t="str">
        <f>INDEX(TextClassificationList[],MATCH(SUNA_AGENCY_EN[[#This Row],[text_classification_arabic]],TextClassificationList[text_classification_arabic],0),1)</f>
        <v>Politics</v>
      </c>
      <c r="AP881" t="s">
        <v>174</v>
      </c>
      <c r="AQ881" t="e">
        <f>INDEX(TextClassificationList[],MATCH(SUNA_AGENCY_EN[[#This Row],[text_classification_arabic2]],TextClassificationList[text_classification_arabic],0),1)</f>
        <v>#N/A</v>
      </c>
      <c r="AS881" t="e">
        <f>INDEX(TextClassificationList[],MATCH(SUNA_AGENCY_EN[[#This Row],[text_classification_arabic3]],TextClassificationList[text_classification_arabic],0),1)</f>
        <v>#N/A</v>
      </c>
      <c r="AU881" t="e">
        <f>INDEX(TextClassificationList[],MATCH(SUNA_AGENCY_EN[[#This Row],[text_classification_arabic3]],TextClassificationList[text_classification_arabic],0),1)</f>
        <v>#N/A</v>
      </c>
      <c r="AW881" t="e">
        <f>INDEX(TextClassificationList[],MATCH(SUNA_AGENCY_EN[[#This Row],[text_classification_arabic5]],TextClassificationList[text_classification_arabic],0),1)</f>
        <v>#N/A</v>
      </c>
    </row>
    <row r="882" spans="1:49" x14ac:dyDescent="0.2">
      <c r="A882">
        <v>1.5773505543675453E+18</v>
      </c>
      <c r="B882">
        <v>1.5773505543675453E+18</v>
      </c>
      <c r="C882" t="s">
        <v>5564</v>
      </c>
      <c r="D882" s="1">
        <v>44838</v>
      </c>
      <c r="E882" s="2">
        <v>0.8131018518518518</v>
      </c>
      <c r="F882">
        <v>200</v>
      </c>
      <c r="G882">
        <v>1.4671198087391683E+18</v>
      </c>
      <c r="H882" t="s">
        <v>295</v>
      </c>
      <c r="I882" t="s">
        <v>296</v>
      </c>
      <c r="J882" t="s">
        <v>265</v>
      </c>
      <c r="K882" t="s">
        <v>5565</v>
      </c>
      <c r="L882" t="s">
        <v>272</v>
      </c>
      <c r="M882" t="s">
        <v>266</v>
      </c>
      <c r="N882" t="s">
        <v>5566</v>
      </c>
      <c r="O882" t="s">
        <v>5567</v>
      </c>
      <c r="P882">
        <v>0</v>
      </c>
      <c r="Q882">
        <v>0</v>
      </c>
      <c r="R882">
        <v>0</v>
      </c>
      <c r="S882" t="s">
        <v>300</v>
      </c>
      <c r="T882" t="s">
        <v>266</v>
      </c>
      <c r="U882" t="s">
        <v>5568</v>
      </c>
      <c r="V882" t="b">
        <v>0</v>
      </c>
      <c r="W882" t="s">
        <v>265</v>
      </c>
      <c r="X882">
        <v>1</v>
      </c>
      <c r="Y882" t="s">
        <v>5569</v>
      </c>
      <c r="Z882" t="s">
        <v>265</v>
      </c>
      <c r="AA882" t="s">
        <v>265</v>
      </c>
      <c r="AB882" t="s">
        <v>265</v>
      </c>
      <c r="AC882" t="s">
        <v>265</v>
      </c>
      <c r="AD882" t="s">
        <v>265</v>
      </c>
      <c r="AE882" t="s">
        <v>265</v>
      </c>
      <c r="AF882" t="s">
        <v>266</v>
      </c>
      <c r="AG882" t="s">
        <v>265</v>
      </c>
      <c r="AH882" t="s">
        <v>265</v>
      </c>
      <c r="AI882" t="s">
        <v>265</v>
      </c>
      <c r="AJ882" t="s">
        <v>265</v>
      </c>
      <c r="AL882" t="str">
        <f>IF(SUNA_AGENCY_EN[[#This Row],[relevancy_classification_english]]="Relevant","مناسب",IF(SUNA_AGENCY_EN[[#This Row],[relevancy_classification_english]]="Relevant","عَرَضِيّ",""))</f>
        <v/>
      </c>
      <c r="AN882" t="str">
        <f>IF(SUNA_AGENCY_EN[[#This Row],[sentiment_analysis_english]]="Negative","سلبي",IF(SUNA_AGENCY_EN[[#This Row],[sentiment_analysis_english]]="Neutral","حيادي",IF(SUNA_AGENCY_EN[[#This Row],[sentiment_analysis_english]]="Positive","إيجابي","")))</f>
        <v/>
      </c>
      <c r="AO882" t="str">
        <f>INDEX(TextClassificationList[],MATCH(SUNA_AGENCY_EN[[#This Row],[text_classification_arabic]],TextClassificationList[text_classification_arabic],0),1)</f>
        <v>Politics</v>
      </c>
      <c r="AP882" t="s">
        <v>174</v>
      </c>
      <c r="AQ882" t="e">
        <f>INDEX(TextClassificationList[],MATCH(SUNA_AGENCY_EN[[#This Row],[text_classification_arabic2]],TextClassificationList[text_classification_arabic],0),1)</f>
        <v>#N/A</v>
      </c>
      <c r="AS882" t="e">
        <f>INDEX(TextClassificationList[],MATCH(SUNA_AGENCY_EN[[#This Row],[text_classification_arabic3]],TextClassificationList[text_classification_arabic],0),1)</f>
        <v>#N/A</v>
      </c>
      <c r="AU882" t="e">
        <f>INDEX(TextClassificationList[],MATCH(SUNA_AGENCY_EN[[#This Row],[text_classification_arabic3]],TextClassificationList[text_classification_arabic],0),1)</f>
        <v>#N/A</v>
      </c>
      <c r="AW882" t="e">
        <f>INDEX(TextClassificationList[],MATCH(SUNA_AGENCY_EN[[#This Row],[text_classification_arabic5]],TextClassificationList[text_classification_arabic],0),1)</f>
        <v>#N/A</v>
      </c>
    </row>
    <row r="883" spans="1:49" x14ac:dyDescent="0.2">
      <c r="A883">
        <v>1.5773473088528097E+18</v>
      </c>
      <c r="B883">
        <v>1.5773473088528097E+18</v>
      </c>
      <c r="C883" t="s">
        <v>5570</v>
      </c>
      <c r="D883" s="1">
        <v>44838</v>
      </c>
      <c r="E883" s="2">
        <v>0.80414351851851851</v>
      </c>
      <c r="F883">
        <v>200</v>
      </c>
      <c r="G883">
        <v>1.4671198087391683E+18</v>
      </c>
      <c r="H883" t="s">
        <v>295</v>
      </c>
      <c r="I883" t="s">
        <v>296</v>
      </c>
      <c r="J883" t="s">
        <v>265</v>
      </c>
      <c r="K883" t="s">
        <v>5571</v>
      </c>
      <c r="L883" t="s">
        <v>272</v>
      </c>
      <c r="M883" t="s">
        <v>266</v>
      </c>
      <c r="N883" t="s">
        <v>5572</v>
      </c>
      <c r="O883" t="s">
        <v>5573</v>
      </c>
      <c r="P883">
        <v>0</v>
      </c>
      <c r="Q883">
        <v>0</v>
      </c>
      <c r="R883">
        <v>0</v>
      </c>
      <c r="S883" t="s">
        <v>300</v>
      </c>
      <c r="T883" t="s">
        <v>266</v>
      </c>
      <c r="U883" t="s">
        <v>5574</v>
      </c>
      <c r="V883" t="b">
        <v>0</v>
      </c>
      <c r="W883" t="s">
        <v>265</v>
      </c>
      <c r="X883">
        <v>1</v>
      </c>
      <c r="Y883" t="s">
        <v>5575</v>
      </c>
      <c r="Z883" t="s">
        <v>265</v>
      </c>
      <c r="AA883" t="s">
        <v>265</v>
      </c>
      <c r="AB883" t="s">
        <v>265</v>
      </c>
      <c r="AC883" t="s">
        <v>265</v>
      </c>
      <c r="AD883" t="s">
        <v>265</v>
      </c>
      <c r="AE883" t="s">
        <v>265</v>
      </c>
      <c r="AF883" t="s">
        <v>266</v>
      </c>
      <c r="AG883" t="s">
        <v>265</v>
      </c>
      <c r="AH883" t="s">
        <v>265</v>
      </c>
      <c r="AI883" t="s">
        <v>265</v>
      </c>
      <c r="AJ883" t="s">
        <v>265</v>
      </c>
      <c r="AL883" t="str">
        <f>IF(SUNA_AGENCY_EN[[#This Row],[relevancy_classification_english]]="Relevant","مناسب",IF(SUNA_AGENCY_EN[[#This Row],[relevancy_classification_english]]="Relevant","عَرَضِيّ",""))</f>
        <v/>
      </c>
      <c r="AN883" t="str">
        <f>IF(SUNA_AGENCY_EN[[#This Row],[sentiment_analysis_english]]="Negative","سلبي",IF(SUNA_AGENCY_EN[[#This Row],[sentiment_analysis_english]]="Neutral","حيادي",IF(SUNA_AGENCY_EN[[#This Row],[sentiment_analysis_english]]="Positive","إيجابي","")))</f>
        <v/>
      </c>
      <c r="AO883" t="str">
        <f>INDEX(TextClassificationList[],MATCH(SUNA_AGENCY_EN[[#This Row],[text_classification_arabic]],TextClassificationList[text_classification_arabic],0),1)</f>
        <v>Politics</v>
      </c>
      <c r="AP883" t="s">
        <v>174</v>
      </c>
      <c r="AQ883" t="e">
        <f>INDEX(TextClassificationList[],MATCH(SUNA_AGENCY_EN[[#This Row],[text_classification_arabic2]],TextClassificationList[text_classification_arabic],0),1)</f>
        <v>#N/A</v>
      </c>
      <c r="AS883" t="e">
        <f>INDEX(TextClassificationList[],MATCH(SUNA_AGENCY_EN[[#This Row],[text_classification_arabic3]],TextClassificationList[text_classification_arabic],0),1)</f>
        <v>#N/A</v>
      </c>
      <c r="AU883" t="e">
        <f>INDEX(TextClassificationList[],MATCH(SUNA_AGENCY_EN[[#This Row],[text_classification_arabic3]],TextClassificationList[text_classification_arabic],0),1)</f>
        <v>#N/A</v>
      </c>
      <c r="AW883" t="e">
        <f>INDEX(TextClassificationList[],MATCH(SUNA_AGENCY_EN[[#This Row],[text_classification_arabic5]],TextClassificationList[text_classification_arabic],0),1)</f>
        <v>#N/A</v>
      </c>
    </row>
    <row r="884" spans="1:49" x14ac:dyDescent="0.2">
      <c r="A884">
        <v>1.5772517848083333E+18</v>
      </c>
      <c r="B884">
        <v>1.5772517848083333E+18</v>
      </c>
      <c r="C884" t="s">
        <v>5576</v>
      </c>
      <c r="D884" s="1">
        <v>44838</v>
      </c>
      <c r="E884" s="2">
        <v>0.54055555555555557</v>
      </c>
      <c r="F884">
        <v>200</v>
      </c>
      <c r="G884">
        <v>1.4671198087391683E+18</v>
      </c>
      <c r="H884" t="s">
        <v>295</v>
      </c>
      <c r="I884" t="s">
        <v>296</v>
      </c>
      <c r="J884" t="s">
        <v>265</v>
      </c>
      <c r="K884" t="s">
        <v>5577</v>
      </c>
      <c r="L884" t="s">
        <v>272</v>
      </c>
      <c r="M884" t="s">
        <v>266</v>
      </c>
      <c r="N884" t="s">
        <v>5578</v>
      </c>
      <c r="O884" t="s">
        <v>5579</v>
      </c>
      <c r="P884">
        <v>0</v>
      </c>
      <c r="Q884">
        <v>0</v>
      </c>
      <c r="R884">
        <v>0</v>
      </c>
      <c r="S884" t="s">
        <v>300</v>
      </c>
      <c r="T884" t="s">
        <v>266</v>
      </c>
      <c r="U884" t="s">
        <v>5580</v>
      </c>
      <c r="V884" t="b">
        <v>0</v>
      </c>
      <c r="W884" t="s">
        <v>265</v>
      </c>
      <c r="X884">
        <v>1</v>
      </c>
      <c r="Y884" t="s">
        <v>5581</v>
      </c>
      <c r="Z884" t="s">
        <v>265</v>
      </c>
      <c r="AA884" t="s">
        <v>265</v>
      </c>
      <c r="AB884" t="s">
        <v>265</v>
      </c>
      <c r="AC884" t="s">
        <v>265</v>
      </c>
      <c r="AD884" t="s">
        <v>265</v>
      </c>
      <c r="AE884" t="s">
        <v>265</v>
      </c>
      <c r="AF884" t="s">
        <v>266</v>
      </c>
      <c r="AG884" t="s">
        <v>265</v>
      </c>
      <c r="AH884" t="s">
        <v>265</v>
      </c>
      <c r="AI884" t="s">
        <v>265</v>
      </c>
      <c r="AJ884" t="s">
        <v>265</v>
      </c>
      <c r="AL884" t="str">
        <f>IF(SUNA_AGENCY_EN[[#This Row],[relevancy_classification_english]]="Relevant","مناسب",IF(SUNA_AGENCY_EN[[#This Row],[relevancy_classification_english]]="Relevant","عَرَضِيّ",""))</f>
        <v/>
      </c>
      <c r="AN884" t="str">
        <f>IF(SUNA_AGENCY_EN[[#This Row],[sentiment_analysis_english]]="Negative","سلبي",IF(SUNA_AGENCY_EN[[#This Row],[sentiment_analysis_english]]="Neutral","حيادي",IF(SUNA_AGENCY_EN[[#This Row],[sentiment_analysis_english]]="Positive","إيجابي","")))</f>
        <v/>
      </c>
      <c r="AO884" t="str">
        <f>INDEX(TextClassificationList[],MATCH(SUNA_AGENCY_EN[[#This Row],[text_classification_arabic]],TextClassificationList[text_classification_arabic],0),1)</f>
        <v>Politics</v>
      </c>
      <c r="AP884" t="s">
        <v>174</v>
      </c>
      <c r="AQ884" t="e">
        <f>INDEX(TextClassificationList[],MATCH(SUNA_AGENCY_EN[[#This Row],[text_classification_arabic2]],TextClassificationList[text_classification_arabic],0),1)</f>
        <v>#N/A</v>
      </c>
      <c r="AS884" t="e">
        <f>INDEX(TextClassificationList[],MATCH(SUNA_AGENCY_EN[[#This Row],[text_classification_arabic3]],TextClassificationList[text_classification_arabic],0),1)</f>
        <v>#N/A</v>
      </c>
      <c r="AU884" t="e">
        <f>INDEX(TextClassificationList[],MATCH(SUNA_AGENCY_EN[[#This Row],[text_classification_arabic3]],TextClassificationList[text_classification_arabic],0),1)</f>
        <v>#N/A</v>
      </c>
      <c r="AW884" t="e">
        <f>INDEX(TextClassificationList[],MATCH(SUNA_AGENCY_EN[[#This Row],[text_classification_arabic5]],TextClassificationList[text_classification_arabic],0),1)</f>
        <v>#N/A</v>
      </c>
    </row>
    <row r="885" spans="1:49" x14ac:dyDescent="0.2">
      <c r="A885">
        <v>1.5770476294808781E+18</v>
      </c>
      <c r="B885">
        <v>1.5770476294808781E+18</v>
      </c>
      <c r="C885" t="s">
        <v>5582</v>
      </c>
      <c r="D885" s="1">
        <v>44837</v>
      </c>
      <c r="E885" s="2">
        <v>0.97718749999999999</v>
      </c>
      <c r="F885">
        <v>200</v>
      </c>
      <c r="G885">
        <v>1.4671198087391683E+18</v>
      </c>
      <c r="H885" t="s">
        <v>295</v>
      </c>
      <c r="I885" t="s">
        <v>296</v>
      </c>
      <c r="J885" t="s">
        <v>265</v>
      </c>
      <c r="K885" t="s">
        <v>5583</v>
      </c>
      <c r="L885" t="s">
        <v>272</v>
      </c>
      <c r="M885" t="s">
        <v>266</v>
      </c>
      <c r="N885" t="s">
        <v>5584</v>
      </c>
      <c r="O885" t="s">
        <v>5585</v>
      </c>
      <c r="P885">
        <v>0</v>
      </c>
      <c r="Q885">
        <v>0</v>
      </c>
      <c r="R885">
        <v>0</v>
      </c>
      <c r="S885" t="s">
        <v>300</v>
      </c>
      <c r="T885" t="s">
        <v>266</v>
      </c>
      <c r="U885" t="s">
        <v>5586</v>
      </c>
      <c r="V885" t="b">
        <v>0</v>
      </c>
      <c r="W885" t="s">
        <v>265</v>
      </c>
      <c r="X885">
        <v>1</v>
      </c>
      <c r="Y885" t="s">
        <v>5587</v>
      </c>
      <c r="Z885" t="s">
        <v>265</v>
      </c>
      <c r="AA885" t="s">
        <v>265</v>
      </c>
      <c r="AB885" t="s">
        <v>265</v>
      </c>
      <c r="AC885" t="s">
        <v>265</v>
      </c>
      <c r="AD885" t="s">
        <v>265</v>
      </c>
      <c r="AE885" t="s">
        <v>265</v>
      </c>
      <c r="AF885" t="s">
        <v>266</v>
      </c>
      <c r="AG885" t="s">
        <v>265</v>
      </c>
      <c r="AH885" t="s">
        <v>265</v>
      </c>
      <c r="AI885" t="s">
        <v>265</v>
      </c>
      <c r="AJ885" t="s">
        <v>265</v>
      </c>
      <c r="AL885" t="str">
        <f>IF(SUNA_AGENCY_EN[[#This Row],[relevancy_classification_english]]="Relevant","مناسب",IF(SUNA_AGENCY_EN[[#This Row],[relevancy_classification_english]]="Relevant","عَرَضِيّ",""))</f>
        <v/>
      </c>
      <c r="AN885" t="str">
        <f>IF(SUNA_AGENCY_EN[[#This Row],[sentiment_analysis_english]]="Negative","سلبي",IF(SUNA_AGENCY_EN[[#This Row],[sentiment_analysis_english]]="Neutral","حيادي",IF(SUNA_AGENCY_EN[[#This Row],[sentiment_analysis_english]]="Positive","إيجابي","")))</f>
        <v/>
      </c>
      <c r="AO885" t="str">
        <f>INDEX(TextClassificationList[],MATCH(SUNA_AGENCY_EN[[#This Row],[text_classification_arabic]],TextClassificationList[text_classification_arabic],0),1)</f>
        <v>Politics</v>
      </c>
      <c r="AP885" t="s">
        <v>174</v>
      </c>
      <c r="AQ885" t="e">
        <f>INDEX(TextClassificationList[],MATCH(SUNA_AGENCY_EN[[#This Row],[text_classification_arabic2]],TextClassificationList[text_classification_arabic],0),1)</f>
        <v>#N/A</v>
      </c>
      <c r="AS885" t="e">
        <f>INDEX(TextClassificationList[],MATCH(SUNA_AGENCY_EN[[#This Row],[text_classification_arabic3]],TextClassificationList[text_classification_arabic],0),1)</f>
        <v>#N/A</v>
      </c>
      <c r="AU885" t="e">
        <f>INDEX(TextClassificationList[],MATCH(SUNA_AGENCY_EN[[#This Row],[text_classification_arabic3]],TextClassificationList[text_classification_arabic],0),1)</f>
        <v>#N/A</v>
      </c>
      <c r="AW885" t="e">
        <f>INDEX(TextClassificationList[],MATCH(SUNA_AGENCY_EN[[#This Row],[text_classification_arabic5]],TextClassificationList[text_classification_arabic],0),1)</f>
        <v>#N/A</v>
      </c>
    </row>
    <row r="886" spans="1:49" x14ac:dyDescent="0.2">
      <c r="A886">
        <v>1.5770449423123087E+18</v>
      </c>
      <c r="B886">
        <v>1.5770449423123087E+18</v>
      </c>
      <c r="C886" t="s">
        <v>5588</v>
      </c>
      <c r="D886" s="1">
        <v>44837</v>
      </c>
      <c r="E886" s="2">
        <v>0.96976851851851853</v>
      </c>
      <c r="F886">
        <v>200</v>
      </c>
      <c r="G886">
        <v>1.4671198087391683E+18</v>
      </c>
      <c r="H886" t="s">
        <v>295</v>
      </c>
      <c r="I886" t="s">
        <v>296</v>
      </c>
      <c r="J886" t="s">
        <v>265</v>
      </c>
      <c r="K886" t="s">
        <v>5589</v>
      </c>
      <c r="L886" t="s">
        <v>272</v>
      </c>
      <c r="M886" t="s">
        <v>266</v>
      </c>
      <c r="N886" t="s">
        <v>5590</v>
      </c>
      <c r="O886" t="s">
        <v>5591</v>
      </c>
      <c r="P886">
        <v>0</v>
      </c>
      <c r="Q886">
        <v>0</v>
      </c>
      <c r="R886">
        <v>0</v>
      </c>
      <c r="S886" t="s">
        <v>300</v>
      </c>
      <c r="T886" t="s">
        <v>266</v>
      </c>
      <c r="U886" t="s">
        <v>5592</v>
      </c>
      <c r="V886" t="b">
        <v>0</v>
      </c>
      <c r="W886" t="s">
        <v>265</v>
      </c>
      <c r="X886">
        <v>1</v>
      </c>
      <c r="Y886" t="s">
        <v>5593</v>
      </c>
      <c r="Z886" t="s">
        <v>265</v>
      </c>
      <c r="AA886" t="s">
        <v>265</v>
      </c>
      <c r="AB886" t="s">
        <v>265</v>
      </c>
      <c r="AC886" t="s">
        <v>265</v>
      </c>
      <c r="AD886" t="s">
        <v>265</v>
      </c>
      <c r="AE886" t="s">
        <v>265</v>
      </c>
      <c r="AF886" t="s">
        <v>266</v>
      </c>
      <c r="AG886" t="s">
        <v>265</v>
      </c>
      <c r="AH886" t="s">
        <v>265</v>
      </c>
      <c r="AI886" t="s">
        <v>265</v>
      </c>
      <c r="AJ886" t="s">
        <v>265</v>
      </c>
      <c r="AL886" t="str">
        <f>IF(SUNA_AGENCY_EN[[#This Row],[relevancy_classification_english]]="Relevant","مناسب",IF(SUNA_AGENCY_EN[[#This Row],[relevancy_classification_english]]="Relevant","عَرَضِيّ",""))</f>
        <v/>
      </c>
      <c r="AN886" t="str">
        <f>IF(SUNA_AGENCY_EN[[#This Row],[sentiment_analysis_english]]="Negative","سلبي",IF(SUNA_AGENCY_EN[[#This Row],[sentiment_analysis_english]]="Neutral","حيادي",IF(SUNA_AGENCY_EN[[#This Row],[sentiment_analysis_english]]="Positive","إيجابي","")))</f>
        <v/>
      </c>
      <c r="AO886" t="str">
        <f>INDEX(TextClassificationList[],MATCH(SUNA_AGENCY_EN[[#This Row],[text_classification_arabic]],TextClassificationList[text_classification_arabic],0),1)</f>
        <v>Politics</v>
      </c>
      <c r="AP886" t="s">
        <v>174</v>
      </c>
      <c r="AQ886" t="e">
        <f>INDEX(TextClassificationList[],MATCH(SUNA_AGENCY_EN[[#This Row],[text_classification_arabic2]],TextClassificationList[text_classification_arabic],0),1)</f>
        <v>#N/A</v>
      </c>
      <c r="AS886" t="e">
        <f>INDEX(TextClassificationList[],MATCH(SUNA_AGENCY_EN[[#This Row],[text_classification_arabic3]],TextClassificationList[text_classification_arabic],0),1)</f>
        <v>#N/A</v>
      </c>
      <c r="AU886" t="e">
        <f>INDEX(TextClassificationList[],MATCH(SUNA_AGENCY_EN[[#This Row],[text_classification_arabic3]],TextClassificationList[text_classification_arabic],0),1)</f>
        <v>#N/A</v>
      </c>
      <c r="AW886" t="e">
        <f>INDEX(TextClassificationList[],MATCH(SUNA_AGENCY_EN[[#This Row],[text_classification_arabic5]],TextClassificationList[text_classification_arabic],0),1)</f>
        <v>#N/A</v>
      </c>
    </row>
    <row r="887" spans="1:49" x14ac:dyDescent="0.2">
      <c r="A887">
        <v>1.577043865932288E+18</v>
      </c>
      <c r="B887">
        <v>1.577043865932288E+18</v>
      </c>
      <c r="C887" t="s">
        <v>5594</v>
      </c>
      <c r="D887" s="1">
        <v>44837</v>
      </c>
      <c r="E887" s="2">
        <v>0.96680555555555558</v>
      </c>
      <c r="F887">
        <v>200</v>
      </c>
      <c r="G887">
        <v>1.4671198087391683E+18</v>
      </c>
      <c r="H887" t="s">
        <v>295</v>
      </c>
      <c r="I887" t="s">
        <v>296</v>
      </c>
      <c r="J887" t="s">
        <v>265</v>
      </c>
      <c r="K887" t="s">
        <v>5595</v>
      </c>
      <c r="L887" t="s">
        <v>272</v>
      </c>
      <c r="M887" t="s">
        <v>266</v>
      </c>
      <c r="N887" t="s">
        <v>5596</v>
      </c>
      <c r="O887" t="s">
        <v>5597</v>
      </c>
      <c r="P887">
        <v>0</v>
      </c>
      <c r="Q887">
        <v>0</v>
      </c>
      <c r="R887">
        <v>0</v>
      </c>
      <c r="S887" t="s">
        <v>300</v>
      </c>
      <c r="T887" t="s">
        <v>266</v>
      </c>
      <c r="U887" t="s">
        <v>5598</v>
      </c>
      <c r="V887" t="b">
        <v>0</v>
      </c>
      <c r="W887" t="s">
        <v>265</v>
      </c>
      <c r="X887">
        <v>1</v>
      </c>
      <c r="Y887" t="s">
        <v>5599</v>
      </c>
      <c r="Z887" t="s">
        <v>265</v>
      </c>
      <c r="AA887" t="s">
        <v>265</v>
      </c>
      <c r="AB887" t="s">
        <v>265</v>
      </c>
      <c r="AC887" t="s">
        <v>265</v>
      </c>
      <c r="AD887" t="s">
        <v>265</v>
      </c>
      <c r="AE887" t="s">
        <v>265</v>
      </c>
      <c r="AF887" t="s">
        <v>266</v>
      </c>
      <c r="AG887" t="s">
        <v>265</v>
      </c>
      <c r="AH887" t="s">
        <v>265</v>
      </c>
      <c r="AI887" t="s">
        <v>265</v>
      </c>
      <c r="AJ887" t="s">
        <v>265</v>
      </c>
      <c r="AL887" t="str">
        <f>IF(SUNA_AGENCY_EN[[#This Row],[relevancy_classification_english]]="Relevant","مناسب",IF(SUNA_AGENCY_EN[[#This Row],[relevancy_classification_english]]="Relevant","عَرَضِيّ",""))</f>
        <v/>
      </c>
      <c r="AN887" t="str">
        <f>IF(SUNA_AGENCY_EN[[#This Row],[sentiment_analysis_english]]="Negative","سلبي",IF(SUNA_AGENCY_EN[[#This Row],[sentiment_analysis_english]]="Neutral","حيادي",IF(SUNA_AGENCY_EN[[#This Row],[sentiment_analysis_english]]="Positive","إيجابي","")))</f>
        <v/>
      </c>
      <c r="AO887" t="str">
        <f>INDEX(TextClassificationList[],MATCH(SUNA_AGENCY_EN[[#This Row],[text_classification_arabic]],TextClassificationList[text_classification_arabic],0),1)</f>
        <v>Politics</v>
      </c>
      <c r="AP887" t="s">
        <v>174</v>
      </c>
      <c r="AQ887" t="e">
        <f>INDEX(TextClassificationList[],MATCH(SUNA_AGENCY_EN[[#This Row],[text_classification_arabic2]],TextClassificationList[text_classification_arabic],0),1)</f>
        <v>#N/A</v>
      </c>
      <c r="AS887" t="e">
        <f>INDEX(TextClassificationList[],MATCH(SUNA_AGENCY_EN[[#This Row],[text_classification_arabic3]],TextClassificationList[text_classification_arabic],0),1)</f>
        <v>#N/A</v>
      </c>
      <c r="AU887" t="e">
        <f>INDEX(TextClassificationList[],MATCH(SUNA_AGENCY_EN[[#This Row],[text_classification_arabic3]],TextClassificationList[text_classification_arabic],0),1)</f>
        <v>#N/A</v>
      </c>
      <c r="AW887" t="e">
        <f>INDEX(TextClassificationList[],MATCH(SUNA_AGENCY_EN[[#This Row],[text_classification_arabic5]],TextClassificationList[text_classification_arabic],0),1)</f>
        <v>#N/A</v>
      </c>
    </row>
    <row r="888" spans="1:49" x14ac:dyDescent="0.2">
      <c r="A888">
        <v>1.5770430255405752E+18</v>
      </c>
      <c r="B888">
        <v>1.5770430255405752E+18</v>
      </c>
      <c r="C888" t="s">
        <v>5600</v>
      </c>
      <c r="D888" s="1">
        <v>44837</v>
      </c>
      <c r="E888" s="2">
        <v>0.96447916666666667</v>
      </c>
      <c r="F888">
        <v>200</v>
      </c>
      <c r="G888">
        <v>1.4671198087391683E+18</v>
      </c>
      <c r="H888" t="s">
        <v>295</v>
      </c>
      <c r="I888" t="s">
        <v>296</v>
      </c>
      <c r="J888" t="s">
        <v>265</v>
      </c>
      <c r="K888" t="s">
        <v>5601</v>
      </c>
      <c r="L888" t="s">
        <v>272</v>
      </c>
      <c r="M888" t="s">
        <v>266</v>
      </c>
      <c r="N888" t="s">
        <v>5602</v>
      </c>
      <c r="O888" t="s">
        <v>5603</v>
      </c>
      <c r="P888">
        <v>0</v>
      </c>
      <c r="Q888">
        <v>0</v>
      </c>
      <c r="R888">
        <v>0</v>
      </c>
      <c r="S888" t="s">
        <v>300</v>
      </c>
      <c r="T888" t="s">
        <v>266</v>
      </c>
      <c r="U888" t="s">
        <v>5604</v>
      </c>
      <c r="V888" t="b">
        <v>0</v>
      </c>
      <c r="W888" t="s">
        <v>265</v>
      </c>
      <c r="X888">
        <v>1</v>
      </c>
      <c r="Y888" t="s">
        <v>5605</v>
      </c>
      <c r="Z888" t="s">
        <v>265</v>
      </c>
      <c r="AA888" t="s">
        <v>265</v>
      </c>
      <c r="AB888" t="s">
        <v>265</v>
      </c>
      <c r="AC888" t="s">
        <v>265</v>
      </c>
      <c r="AD888" t="s">
        <v>265</v>
      </c>
      <c r="AE888" t="s">
        <v>265</v>
      </c>
      <c r="AF888" t="s">
        <v>266</v>
      </c>
      <c r="AG888" t="s">
        <v>265</v>
      </c>
      <c r="AH888" t="s">
        <v>265</v>
      </c>
      <c r="AI888" t="s">
        <v>265</v>
      </c>
      <c r="AJ888" t="s">
        <v>265</v>
      </c>
      <c r="AL888" t="str">
        <f>IF(SUNA_AGENCY_EN[[#This Row],[relevancy_classification_english]]="Relevant","مناسب",IF(SUNA_AGENCY_EN[[#This Row],[relevancy_classification_english]]="Relevant","عَرَضِيّ",""))</f>
        <v/>
      </c>
      <c r="AN888" t="str">
        <f>IF(SUNA_AGENCY_EN[[#This Row],[sentiment_analysis_english]]="Negative","سلبي",IF(SUNA_AGENCY_EN[[#This Row],[sentiment_analysis_english]]="Neutral","حيادي",IF(SUNA_AGENCY_EN[[#This Row],[sentiment_analysis_english]]="Positive","إيجابي","")))</f>
        <v/>
      </c>
      <c r="AO888" t="str">
        <f>INDEX(TextClassificationList[],MATCH(SUNA_AGENCY_EN[[#This Row],[text_classification_arabic]],TextClassificationList[text_classification_arabic],0),1)</f>
        <v>Politics</v>
      </c>
      <c r="AP888" t="s">
        <v>174</v>
      </c>
      <c r="AQ888" t="e">
        <f>INDEX(TextClassificationList[],MATCH(SUNA_AGENCY_EN[[#This Row],[text_classification_arabic2]],TextClassificationList[text_classification_arabic],0),1)</f>
        <v>#N/A</v>
      </c>
      <c r="AS888" t="e">
        <f>INDEX(TextClassificationList[],MATCH(SUNA_AGENCY_EN[[#This Row],[text_classification_arabic3]],TextClassificationList[text_classification_arabic],0),1)</f>
        <v>#N/A</v>
      </c>
      <c r="AU888" t="e">
        <f>INDEX(TextClassificationList[],MATCH(SUNA_AGENCY_EN[[#This Row],[text_classification_arabic3]],TextClassificationList[text_classification_arabic],0),1)</f>
        <v>#N/A</v>
      </c>
      <c r="AW888" t="e">
        <f>INDEX(TextClassificationList[],MATCH(SUNA_AGENCY_EN[[#This Row],[text_classification_arabic5]],TextClassificationList[text_classification_arabic],0),1)</f>
        <v>#N/A</v>
      </c>
    </row>
    <row r="889" spans="1:49" x14ac:dyDescent="0.2">
      <c r="A889">
        <v>1.5770409432738202E+18</v>
      </c>
      <c r="B889">
        <v>1.5770409432738202E+18</v>
      </c>
      <c r="C889" t="s">
        <v>5606</v>
      </c>
      <c r="D889" s="1">
        <v>44837</v>
      </c>
      <c r="E889" s="2">
        <v>0.95873842592592595</v>
      </c>
      <c r="F889">
        <v>200</v>
      </c>
      <c r="G889">
        <v>1.4671198087391683E+18</v>
      </c>
      <c r="H889" t="s">
        <v>295</v>
      </c>
      <c r="I889" t="s">
        <v>296</v>
      </c>
      <c r="J889" t="s">
        <v>265</v>
      </c>
      <c r="K889" t="s">
        <v>5607</v>
      </c>
      <c r="L889" t="s">
        <v>272</v>
      </c>
      <c r="M889" t="s">
        <v>266</v>
      </c>
      <c r="N889" t="s">
        <v>5608</v>
      </c>
      <c r="O889" t="s">
        <v>5609</v>
      </c>
      <c r="P889">
        <v>0</v>
      </c>
      <c r="Q889">
        <v>0</v>
      </c>
      <c r="R889">
        <v>0</v>
      </c>
      <c r="S889" t="s">
        <v>300</v>
      </c>
      <c r="T889" t="s">
        <v>266</v>
      </c>
      <c r="U889" t="s">
        <v>5610</v>
      </c>
      <c r="V889" t="b">
        <v>0</v>
      </c>
      <c r="W889" t="s">
        <v>265</v>
      </c>
      <c r="X889">
        <v>1</v>
      </c>
      <c r="Y889" t="s">
        <v>5611</v>
      </c>
      <c r="Z889" t="s">
        <v>265</v>
      </c>
      <c r="AA889" t="s">
        <v>265</v>
      </c>
      <c r="AB889" t="s">
        <v>265</v>
      </c>
      <c r="AC889" t="s">
        <v>265</v>
      </c>
      <c r="AD889" t="s">
        <v>265</v>
      </c>
      <c r="AE889" t="s">
        <v>265</v>
      </c>
      <c r="AF889" t="s">
        <v>266</v>
      </c>
      <c r="AG889" t="s">
        <v>265</v>
      </c>
      <c r="AH889" t="s">
        <v>265</v>
      </c>
      <c r="AI889" t="s">
        <v>265</v>
      </c>
      <c r="AJ889" t="s">
        <v>265</v>
      </c>
      <c r="AL889" t="str">
        <f>IF(SUNA_AGENCY_EN[[#This Row],[relevancy_classification_english]]="Relevant","مناسب",IF(SUNA_AGENCY_EN[[#This Row],[relevancy_classification_english]]="Relevant","عَرَضِيّ",""))</f>
        <v/>
      </c>
      <c r="AN889" t="str">
        <f>IF(SUNA_AGENCY_EN[[#This Row],[sentiment_analysis_english]]="Negative","سلبي",IF(SUNA_AGENCY_EN[[#This Row],[sentiment_analysis_english]]="Neutral","حيادي",IF(SUNA_AGENCY_EN[[#This Row],[sentiment_analysis_english]]="Positive","إيجابي","")))</f>
        <v/>
      </c>
      <c r="AO889" t="str">
        <f>INDEX(TextClassificationList[],MATCH(SUNA_AGENCY_EN[[#This Row],[text_classification_arabic]],TextClassificationList[text_classification_arabic],0),1)</f>
        <v>Politics</v>
      </c>
      <c r="AP889" t="s">
        <v>174</v>
      </c>
      <c r="AQ889" t="e">
        <f>INDEX(TextClassificationList[],MATCH(SUNA_AGENCY_EN[[#This Row],[text_classification_arabic2]],TextClassificationList[text_classification_arabic],0),1)</f>
        <v>#N/A</v>
      </c>
      <c r="AS889" t="e">
        <f>INDEX(TextClassificationList[],MATCH(SUNA_AGENCY_EN[[#This Row],[text_classification_arabic3]],TextClassificationList[text_classification_arabic],0),1)</f>
        <v>#N/A</v>
      </c>
      <c r="AU889" t="e">
        <f>INDEX(TextClassificationList[],MATCH(SUNA_AGENCY_EN[[#This Row],[text_classification_arabic3]],TextClassificationList[text_classification_arabic],0),1)</f>
        <v>#N/A</v>
      </c>
      <c r="AW889" t="e">
        <f>INDEX(TextClassificationList[],MATCH(SUNA_AGENCY_EN[[#This Row],[text_classification_arabic5]],TextClassificationList[text_classification_arabic],0),1)</f>
        <v>#N/A</v>
      </c>
    </row>
    <row r="890" spans="1:49" x14ac:dyDescent="0.2">
      <c r="A890">
        <v>1.5762893473551032E+18</v>
      </c>
      <c r="B890">
        <v>1.5762893473551032E+18</v>
      </c>
      <c r="C890" t="s">
        <v>5612</v>
      </c>
      <c r="D890" s="1">
        <v>44835</v>
      </c>
      <c r="E890" s="2">
        <v>0.88473379629629634</v>
      </c>
      <c r="F890">
        <v>200</v>
      </c>
      <c r="G890">
        <v>1.4671198087391683E+18</v>
      </c>
      <c r="H890" t="s">
        <v>295</v>
      </c>
      <c r="I890" t="s">
        <v>296</v>
      </c>
      <c r="J890" t="s">
        <v>265</v>
      </c>
      <c r="K890" t="s">
        <v>5613</v>
      </c>
      <c r="L890" t="s">
        <v>276</v>
      </c>
      <c r="M890" t="s">
        <v>266</v>
      </c>
      <c r="N890" t="s">
        <v>5614</v>
      </c>
      <c r="O890" t="s">
        <v>5615</v>
      </c>
      <c r="P890">
        <v>0</v>
      </c>
      <c r="Q890">
        <v>0</v>
      </c>
      <c r="R890">
        <v>0</v>
      </c>
      <c r="S890" t="s">
        <v>300</v>
      </c>
      <c r="T890" t="s">
        <v>266</v>
      </c>
      <c r="U890" t="s">
        <v>5616</v>
      </c>
      <c r="V890" t="b">
        <v>0</v>
      </c>
      <c r="W890" t="s">
        <v>265</v>
      </c>
      <c r="X890">
        <v>1</v>
      </c>
      <c r="Y890" t="s">
        <v>5617</v>
      </c>
      <c r="Z890" t="s">
        <v>265</v>
      </c>
      <c r="AA890" t="s">
        <v>265</v>
      </c>
      <c r="AB890" t="s">
        <v>265</v>
      </c>
      <c r="AC890" t="s">
        <v>265</v>
      </c>
      <c r="AD890" t="s">
        <v>265</v>
      </c>
      <c r="AE890" t="s">
        <v>265</v>
      </c>
      <c r="AF890" t="s">
        <v>266</v>
      </c>
      <c r="AG890" t="s">
        <v>265</v>
      </c>
      <c r="AH890" t="s">
        <v>265</v>
      </c>
      <c r="AI890" t="s">
        <v>265</v>
      </c>
      <c r="AJ890" t="s">
        <v>265</v>
      </c>
      <c r="AL890" t="str">
        <f>IF(SUNA_AGENCY_EN[[#This Row],[relevancy_classification_english]]="Relevant","مناسب",IF(SUNA_AGENCY_EN[[#This Row],[relevancy_classification_english]]="Relevant","عَرَضِيّ",""))</f>
        <v/>
      </c>
      <c r="AN890" t="str">
        <f>IF(SUNA_AGENCY_EN[[#This Row],[sentiment_analysis_english]]="Negative","سلبي",IF(SUNA_AGENCY_EN[[#This Row],[sentiment_analysis_english]]="Neutral","حيادي",IF(SUNA_AGENCY_EN[[#This Row],[sentiment_analysis_english]]="Positive","إيجابي","")))</f>
        <v/>
      </c>
      <c r="AO890" t="str">
        <f>INDEX(TextClassificationList[],MATCH(SUNA_AGENCY_EN[[#This Row],[text_classification_arabic]],TextClassificationList[text_classification_arabic],0),1)</f>
        <v>Politics</v>
      </c>
      <c r="AP890" t="s">
        <v>174</v>
      </c>
      <c r="AQ890" t="e">
        <f>INDEX(TextClassificationList[],MATCH(SUNA_AGENCY_EN[[#This Row],[text_classification_arabic2]],TextClassificationList[text_classification_arabic],0),1)</f>
        <v>#N/A</v>
      </c>
      <c r="AS890" t="e">
        <f>INDEX(TextClassificationList[],MATCH(SUNA_AGENCY_EN[[#This Row],[text_classification_arabic3]],TextClassificationList[text_classification_arabic],0),1)</f>
        <v>#N/A</v>
      </c>
      <c r="AU890" t="e">
        <f>INDEX(TextClassificationList[],MATCH(SUNA_AGENCY_EN[[#This Row],[text_classification_arabic3]],TextClassificationList[text_classification_arabic],0),1)</f>
        <v>#N/A</v>
      </c>
      <c r="AW890" t="e">
        <f>INDEX(TextClassificationList[],MATCH(SUNA_AGENCY_EN[[#This Row],[text_classification_arabic5]],TextClassificationList[text_classification_arabic],0),1)</f>
        <v>#N/A</v>
      </c>
    </row>
    <row r="891" spans="1:49" x14ac:dyDescent="0.2">
      <c r="A891">
        <v>1.5762287602353889E+18</v>
      </c>
      <c r="B891">
        <v>1.5762287602353889E+18</v>
      </c>
      <c r="C891" t="s">
        <v>5618</v>
      </c>
      <c r="D891" s="1">
        <v>44835</v>
      </c>
      <c r="E891" s="2">
        <v>0.71754629629629629</v>
      </c>
      <c r="F891">
        <v>200</v>
      </c>
      <c r="G891">
        <v>1.4671198087391683E+18</v>
      </c>
      <c r="H891" t="s">
        <v>295</v>
      </c>
      <c r="I891" t="s">
        <v>296</v>
      </c>
      <c r="J891" t="s">
        <v>265</v>
      </c>
      <c r="K891" t="s">
        <v>5619</v>
      </c>
      <c r="L891" t="s">
        <v>272</v>
      </c>
      <c r="M891" t="s">
        <v>266</v>
      </c>
      <c r="N891" t="s">
        <v>5620</v>
      </c>
      <c r="O891" t="s">
        <v>5621</v>
      </c>
      <c r="P891">
        <v>0</v>
      </c>
      <c r="Q891">
        <v>0</v>
      </c>
      <c r="R891">
        <v>0</v>
      </c>
      <c r="S891" t="s">
        <v>300</v>
      </c>
      <c r="T891" t="s">
        <v>266</v>
      </c>
      <c r="U891" t="s">
        <v>5622</v>
      </c>
      <c r="V891" t="b">
        <v>0</v>
      </c>
      <c r="W891" t="s">
        <v>265</v>
      </c>
      <c r="X891">
        <v>1</v>
      </c>
      <c r="Y891" t="s">
        <v>5623</v>
      </c>
      <c r="Z891" t="s">
        <v>265</v>
      </c>
      <c r="AA891" t="s">
        <v>265</v>
      </c>
      <c r="AB891" t="s">
        <v>265</v>
      </c>
      <c r="AC891" t="s">
        <v>265</v>
      </c>
      <c r="AD891" t="s">
        <v>265</v>
      </c>
      <c r="AE891" t="s">
        <v>265</v>
      </c>
      <c r="AF891" t="s">
        <v>266</v>
      </c>
      <c r="AG891" t="s">
        <v>265</v>
      </c>
      <c r="AH891" t="s">
        <v>265</v>
      </c>
      <c r="AI891" t="s">
        <v>265</v>
      </c>
      <c r="AJ891" t="s">
        <v>265</v>
      </c>
      <c r="AL891" t="str">
        <f>IF(SUNA_AGENCY_EN[[#This Row],[relevancy_classification_english]]="Relevant","مناسب",IF(SUNA_AGENCY_EN[[#This Row],[relevancy_classification_english]]="Relevant","عَرَضِيّ",""))</f>
        <v/>
      </c>
      <c r="AN891" t="str">
        <f>IF(SUNA_AGENCY_EN[[#This Row],[sentiment_analysis_english]]="Negative","سلبي",IF(SUNA_AGENCY_EN[[#This Row],[sentiment_analysis_english]]="Neutral","حيادي",IF(SUNA_AGENCY_EN[[#This Row],[sentiment_analysis_english]]="Positive","إيجابي","")))</f>
        <v/>
      </c>
      <c r="AO891" t="str">
        <f>INDEX(TextClassificationList[],MATCH(SUNA_AGENCY_EN[[#This Row],[text_classification_arabic]],TextClassificationList[text_classification_arabic],0),1)</f>
        <v>Politics</v>
      </c>
      <c r="AP891" t="s">
        <v>174</v>
      </c>
      <c r="AQ891" t="e">
        <f>INDEX(TextClassificationList[],MATCH(SUNA_AGENCY_EN[[#This Row],[text_classification_arabic2]],TextClassificationList[text_classification_arabic],0),1)</f>
        <v>#N/A</v>
      </c>
      <c r="AS891" t="e">
        <f>INDEX(TextClassificationList[],MATCH(SUNA_AGENCY_EN[[#This Row],[text_classification_arabic3]],TextClassificationList[text_classification_arabic],0),1)</f>
        <v>#N/A</v>
      </c>
      <c r="AU891" t="e">
        <f>INDEX(TextClassificationList[],MATCH(SUNA_AGENCY_EN[[#This Row],[text_classification_arabic3]],TextClassificationList[text_classification_arabic],0),1)</f>
        <v>#N/A</v>
      </c>
      <c r="AW891" t="e">
        <f>INDEX(TextClassificationList[],MATCH(SUNA_AGENCY_EN[[#This Row],[text_classification_arabic5]],TextClassificationList[text_classification_arabic],0),1)</f>
        <v>#N/A</v>
      </c>
    </row>
    <row r="892" spans="1:49" x14ac:dyDescent="0.2">
      <c r="A892">
        <v>1.575554717572567E+18</v>
      </c>
      <c r="B892">
        <v>1.575554717572567E+18</v>
      </c>
      <c r="C892" t="s">
        <v>5624</v>
      </c>
      <c r="D892" s="1">
        <v>44833</v>
      </c>
      <c r="E892" s="2">
        <v>0.85753472222222227</v>
      </c>
      <c r="F892">
        <v>200</v>
      </c>
      <c r="G892">
        <v>1.4671198087391683E+18</v>
      </c>
      <c r="H892" t="s">
        <v>295</v>
      </c>
      <c r="I892" t="s">
        <v>296</v>
      </c>
      <c r="J892" t="s">
        <v>265</v>
      </c>
      <c r="K892" t="s">
        <v>5625</v>
      </c>
      <c r="L892" t="s">
        <v>272</v>
      </c>
      <c r="M892" t="s">
        <v>266</v>
      </c>
      <c r="N892" t="s">
        <v>5626</v>
      </c>
      <c r="O892" t="s">
        <v>5627</v>
      </c>
      <c r="P892">
        <v>0</v>
      </c>
      <c r="Q892">
        <v>0</v>
      </c>
      <c r="R892">
        <v>0</v>
      </c>
      <c r="S892" t="s">
        <v>300</v>
      </c>
      <c r="T892" t="s">
        <v>266</v>
      </c>
      <c r="U892" t="s">
        <v>5628</v>
      </c>
      <c r="V892" t="b">
        <v>0</v>
      </c>
      <c r="W892" t="s">
        <v>265</v>
      </c>
      <c r="X892">
        <v>1</v>
      </c>
      <c r="Y892" t="s">
        <v>5629</v>
      </c>
      <c r="Z892" t="s">
        <v>265</v>
      </c>
      <c r="AA892" t="s">
        <v>265</v>
      </c>
      <c r="AB892" t="s">
        <v>265</v>
      </c>
      <c r="AC892" t="s">
        <v>265</v>
      </c>
      <c r="AD892" t="s">
        <v>265</v>
      </c>
      <c r="AE892" t="s">
        <v>265</v>
      </c>
      <c r="AF892" t="s">
        <v>266</v>
      </c>
      <c r="AG892" t="s">
        <v>265</v>
      </c>
      <c r="AH892" t="s">
        <v>265</v>
      </c>
      <c r="AI892" t="s">
        <v>265</v>
      </c>
      <c r="AJ892" t="s">
        <v>265</v>
      </c>
      <c r="AL892" t="str">
        <f>IF(SUNA_AGENCY_EN[[#This Row],[relevancy_classification_english]]="Relevant","مناسب",IF(SUNA_AGENCY_EN[[#This Row],[relevancy_classification_english]]="Relevant","عَرَضِيّ",""))</f>
        <v/>
      </c>
      <c r="AN892" t="str">
        <f>IF(SUNA_AGENCY_EN[[#This Row],[sentiment_analysis_english]]="Negative","سلبي",IF(SUNA_AGENCY_EN[[#This Row],[sentiment_analysis_english]]="Neutral","حيادي",IF(SUNA_AGENCY_EN[[#This Row],[sentiment_analysis_english]]="Positive","إيجابي","")))</f>
        <v/>
      </c>
      <c r="AO892" t="str">
        <f>INDEX(TextClassificationList[],MATCH(SUNA_AGENCY_EN[[#This Row],[text_classification_arabic]],TextClassificationList[text_classification_arabic],0),1)</f>
        <v>Politics</v>
      </c>
      <c r="AP892" t="s">
        <v>174</v>
      </c>
      <c r="AQ892" t="e">
        <f>INDEX(TextClassificationList[],MATCH(SUNA_AGENCY_EN[[#This Row],[text_classification_arabic2]],TextClassificationList[text_classification_arabic],0),1)</f>
        <v>#N/A</v>
      </c>
      <c r="AS892" t="e">
        <f>INDEX(TextClassificationList[],MATCH(SUNA_AGENCY_EN[[#This Row],[text_classification_arabic3]],TextClassificationList[text_classification_arabic],0),1)</f>
        <v>#N/A</v>
      </c>
      <c r="AU892" t="e">
        <f>INDEX(TextClassificationList[],MATCH(SUNA_AGENCY_EN[[#This Row],[text_classification_arabic3]],TextClassificationList[text_classification_arabic],0),1)</f>
        <v>#N/A</v>
      </c>
      <c r="AW892" t="e">
        <f>INDEX(TextClassificationList[],MATCH(SUNA_AGENCY_EN[[#This Row],[text_classification_arabic5]],TextClassificationList[text_classification_arabic],0),1)</f>
        <v>#N/A</v>
      </c>
    </row>
    <row r="893" spans="1:49" x14ac:dyDescent="0.2">
      <c r="A893">
        <v>1.5755537552398377E+18</v>
      </c>
      <c r="B893">
        <v>1.5755537552398377E+18</v>
      </c>
      <c r="C893" t="s">
        <v>5630</v>
      </c>
      <c r="D893" s="1">
        <v>44833</v>
      </c>
      <c r="E893" s="2">
        <v>0.85488425925925926</v>
      </c>
      <c r="F893">
        <v>200</v>
      </c>
      <c r="G893">
        <v>1.4671198087391683E+18</v>
      </c>
      <c r="H893" t="s">
        <v>295</v>
      </c>
      <c r="I893" t="s">
        <v>296</v>
      </c>
      <c r="J893" t="s">
        <v>265</v>
      </c>
      <c r="K893" t="s">
        <v>5631</v>
      </c>
      <c r="L893" t="s">
        <v>272</v>
      </c>
      <c r="M893" t="s">
        <v>266</v>
      </c>
      <c r="N893" t="s">
        <v>5632</v>
      </c>
      <c r="O893" t="s">
        <v>5633</v>
      </c>
      <c r="P893">
        <v>0</v>
      </c>
      <c r="Q893">
        <v>0</v>
      </c>
      <c r="R893">
        <v>0</v>
      </c>
      <c r="S893" t="s">
        <v>300</v>
      </c>
      <c r="T893" t="s">
        <v>266</v>
      </c>
      <c r="U893" t="s">
        <v>5634</v>
      </c>
      <c r="V893" t="b">
        <v>0</v>
      </c>
      <c r="W893" t="s">
        <v>265</v>
      </c>
      <c r="X893">
        <v>1</v>
      </c>
      <c r="Y893" t="s">
        <v>5635</v>
      </c>
      <c r="Z893" t="s">
        <v>265</v>
      </c>
      <c r="AA893" t="s">
        <v>265</v>
      </c>
      <c r="AB893" t="s">
        <v>265</v>
      </c>
      <c r="AC893" t="s">
        <v>265</v>
      </c>
      <c r="AD893" t="s">
        <v>265</v>
      </c>
      <c r="AE893" t="s">
        <v>265</v>
      </c>
      <c r="AF893" t="s">
        <v>266</v>
      </c>
      <c r="AG893" t="s">
        <v>265</v>
      </c>
      <c r="AH893" t="s">
        <v>265</v>
      </c>
      <c r="AI893" t="s">
        <v>265</v>
      </c>
      <c r="AJ893" t="s">
        <v>265</v>
      </c>
      <c r="AL893" t="str">
        <f>IF(SUNA_AGENCY_EN[[#This Row],[relevancy_classification_english]]="Relevant","مناسب",IF(SUNA_AGENCY_EN[[#This Row],[relevancy_classification_english]]="Relevant","عَرَضِيّ",""))</f>
        <v/>
      </c>
      <c r="AN893" t="str">
        <f>IF(SUNA_AGENCY_EN[[#This Row],[sentiment_analysis_english]]="Negative","سلبي",IF(SUNA_AGENCY_EN[[#This Row],[sentiment_analysis_english]]="Neutral","حيادي",IF(SUNA_AGENCY_EN[[#This Row],[sentiment_analysis_english]]="Positive","إيجابي","")))</f>
        <v/>
      </c>
      <c r="AO893" t="str">
        <f>INDEX(TextClassificationList[],MATCH(SUNA_AGENCY_EN[[#This Row],[text_classification_arabic]],TextClassificationList[text_classification_arabic],0),1)</f>
        <v>Politics</v>
      </c>
      <c r="AP893" t="s">
        <v>174</v>
      </c>
      <c r="AQ893" t="e">
        <f>INDEX(TextClassificationList[],MATCH(SUNA_AGENCY_EN[[#This Row],[text_classification_arabic2]],TextClassificationList[text_classification_arabic],0),1)</f>
        <v>#N/A</v>
      </c>
      <c r="AS893" t="e">
        <f>INDEX(TextClassificationList[],MATCH(SUNA_AGENCY_EN[[#This Row],[text_classification_arabic3]],TextClassificationList[text_classification_arabic],0),1)</f>
        <v>#N/A</v>
      </c>
      <c r="AU893" t="e">
        <f>INDEX(TextClassificationList[],MATCH(SUNA_AGENCY_EN[[#This Row],[text_classification_arabic3]],TextClassificationList[text_classification_arabic],0),1)</f>
        <v>#N/A</v>
      </c>
      <c r="AW893" t="e">
        <f>INDEX(TextClassificationList[],MATCH(SUNA_AGENCY_EN[[#This Row],[text_classification_arabic5]],TextClassificationList[text_classification_arabic],0),1)</f>
        <v>#N/A</v>
      </c>
    </row>
    <row r="894" spans="1:49" x14ac:dyDescent="0.2">
      <c r="A894">
        <v>1.5755529455584625E+18</v>
      </c>
      <c r="B894">
        <v>1.5755529455584625E+18</v>
      </c>
      <c r="C894" t="s">
        <v>5636</v>
      </c>
      <c r="D894" s="1">
        <v>44833</v>
      </c>
      <c r="E894" s="2">
        <v>0.85265046296296299</v>
      </c>
      <c r="F894">
        <v>200</v>
      </c>
      <c r="G894">
        <v>1.4671198087391683E+18</v>
      </c>
      <c r="H894" t="s">
        <v>295</v>
      </c>
      <c r="I894" t="s">
        <v>296</v>
      </c>
      <c r="J894" t="s">
        <v>265</v>
      </c>
      <c r="K894" t="s">
        <v>5637</v>
      </c>
      <c r="L894" t="s">
        <v>272</v>
      </c>
      <c r="M894" t="s">
        <v>266</v>
      </c>
      <c r="N894" t="s">
        <v>5638</v>
      </c>
      <c r="O894" t="s">
        <v>5639</v>
      </c>
      <c r="P894">
        <v>0</v>
      </c>
      <c r="Q894">
        <v>0</v>
      </c>
      <c r="R894">
        <v>0</v>
      </c>
      <c r="S894" t="s">
        <v>300</v>
      </c>
      <c r="T894" t="s">
        <v>266</v>
      </c>
      <c r="U894" t="s">
        <v>5640</v>
      </c>
      <c r="V894" t="b">
        <v>0</v>
      </c>
      <c r="W894" t="s">
        <v>265</v>
      </c>
      <c r="X894">
        <v>1</v>
      </c>
      <c r="Y894" t="s">
        <v>5641</v>
      </c>
      <c r="Z894" t="s">
        <v>265</v>
      </c>
      <c r="AA894" t="s">
        <v>265</v>
      </c>
      <c r="AB894" t="s">
        <v>265</v>
      </c>
      <c r="AC894" t="s">
        <v>265</v>
      </c>
      <c r="AD894" t="s">
        <v>265</v>
      </c>
      <c r="AE894" t="s">
        <v>265</v>
      </c>
      <c r="AF894" t="s">
        <v>266</v>
      </c>
      <c r="AG894" t="s">
        <v>265</v>
      </c>
      <c r="AH894" t="s">
        <v>265</v>
      </c>
      <c r="AI894" t="s">
        <v>265</v>
      </c>
      <c r="AJ894" t="s">
        <v>265</v>
      </c>
      <c r="AL894" t="str">
        <f>IF(SUNA_AGENCY_EN[[#This Row],[relevancy_classification_english]]="Relevant","مناسب",IF(SUNA_AGENCY_EN[[#This Row],[relevancy_classification_english]]="Relevant","عَرَضِيّ",""))</f>
        <v/>
      </c>
      <c r="AN894" t="str">
        <f>IF(SUNA_AGENCY_EN[[#This Row],[sentiment_analysis_english]]="Negative","سلبي",IF(SUNA_AGENCY_EN[[#This Row],[sentiment_analysis_english]]="Neutral","حيادي",IF(SUNA_AGENCY_EN[[#This Row],[sentiment_analysis_english]]="Positive","إيجابي","")))</f>
        <v/>
      </c>
      <c r="AO894" t="str">
        <f>INDEX(TextClassificationList[],MATCH(SUNA_AGENCY_EN[[#This Row],[text_classification_arabic]],TextClassificationList[text_classification_arabic],0),1)</f>
        <v>Politics</v>
      </c>
      <c r="AP894" t="s">
        <v>174</v>
      </c>
      <c r="AQ894" t="e">
        <f>INDEX(TextClassificationList[],MATCH(SUNA_AGENCY_EN[[#This Row],[text_classification_arabic2]],TextClassificationList[text_classification_arabic],0),1)</f>
        <v>#N/A</v>
      </c>
      <c r="AS894" t="e">
        <f>INDEX(TextClassificationList[],MATCH(SUNA_AGENCY_EN[[#This Row],[text_classification_arabic3]],TextClassificationList[text_classification_arabic],0),1)</f>
        <v>#N/A</v>
      </c>
      <c r="AU894" t="e">
        <f>INDEX(TextClassificationList[],MATCH(SUNA_AGENCY_EN[[#This Row],[text_classification_arabic3]],TextClassificationList[text_classification_arabic],0),1)</f>
        <v>#N/A</v>
      </c>
      <c r="AW894" t="e">
        <f>INDEX(TextClassificationList[],MATCH(SUNA_AGENCY_EN[[#This Row],[text_classification_arabic5]],TextClassificationList[text_classification_arabic],0),1)</f>
        <v>#N/A</v>
      </c>
    </row>
    <row r="895" spans="1:49" x14ac:dyDescent="0.2">
      <c r="A895">
        <v>1.5755519030432317E+18</v>
      </c>
      <c r="B895">
        <v>1.5755519030432317E+18</v>
      </c>
      <c r="C895" t="s">
        <v>5642</v>
      </c>
      <c r="D895" s="1">
        <v>44833</v>
      </c>
      <c r="E895" s="2">
        <v>0.84976851851851853</v>
      </c>
      <c r="F895">
        <v>200</v>
      </c>
      <c r="G895">
        <v>1.4671198087391683E+18</v>
      </c>
      <c r="H895" t="s">
        <v>295</v>
      </c>
      <c r="I895" t="s">
        <v>296</v>
      </c>
      <c r="J895" t="s">
        <v>265</v>
      </c>
      <c r="K895" t="s">
        <v>5643</v>
      </c>
      <c r="L895" t="s">
        <v>272</v>
      </c>
      <c r="M895" t="s">
        <v>266</v>
      </c>
      <c r="N895" t="s">
        <v>5644</v>
      </c>
      <c r="O895" t="s">
        <v>5645</v>
      </c>
      <c r="P895">
        <v>0</v>
      </c>
      <c r="Q895">
        <v>0</v>
      </c>
      <c r="R895">
        <v>0</v>
      </c>
      <c r="S895" t="s">
        <v>300</v>
      </c>
      <c r="T895" t="s">
        <v>266</v>
      </c>
      <c r="U895" t="s">
        <v>5646</v>
      </c>
      <c r="V895" t="b">
        <v>0</v>
      </c>
      <c r="W895" t="s">
        <v>265</v>
      </c>
      <c r="X895">
        <v>1</v>
      </c>
      <c r="Y895" t="s">
        <v>5647</v>
      </c>
      <c r="Z895" t="s">
        <v>265</v>
      </c>
      <c r="AA895" t="s">
        <v>265</v>
      </c>
      <c r="AB895" t="s">
        <v>265</v>
      </c>
      <c r="AC895" t="s">
        <v>265</v>
      </c>
      <c r="AD895" t="s">
        <v>265</v>
      </c>
      <c r="AE895" t="s">
        <v>265</v>
      </c>
      <c r="AF895" t="s">
        <v>266</v>
      </c>
      <c r="AG895" t="s">
        <v>265</v>
      </c>
      <c r="AH895" t="s">
        <v>265</v>
      </c>
      <c r="AI895" t="s">
        <v>265</v>
      </c>
      <c r="AJ895" t="s">
        <v>265</v>
      </c>
      <c r="AL895" t="str">
        <f>IF(SUNA_AGENCY_EN[[#This Row],[relevancy_classification_english]]="Relevant","مناسب",IF(SUNA_AGENCY_EN[[#This Row],[relevancy_classification_english]]="Relevant","عَرَضِيّ",""))</f>
        <v/>
      </c>
      <c r="AN895" t="str">
        <f>IF(SUNA_AGENCY_EN[[#This Row],[sentiment_analysis_english]]="Negative","سلبي",IF(SUNA_AGENCY_EN[[#This Row],[sentiment_analysis_english]]="Neutral","حيادي",IF(SUNA_AGENCY_EN[[#This Row],[sentiment_analysis_english]]="Positive","إيجابي","")))</f>
        <v/>
      </c>
      <c r="AO895" t="str">
        <f>INDEX(TextClassificationList[],MATCH(SUNA_AGENCY_EN[[#This Row],[text_classification_arabic]],TextClassificationList[text_classification_arabic],0),1)</f>
        <v>Politics</v>
      </c>
      <c r="AP895" t="s">
        <v>174</v>
      </c>
      <c r="AQ895" t="e">
        <f>INDEX(TextClassificationList[],MATCH(SUNA_AGENCY_EN[[#This Row],[text_classification_arabic2]],TextClassificationList[text_classification_arabic],0),1)</f>
        <v>#N/A</v>
      </c>
      <c r="AS895" t="e">
        <f>INDEX(TextClassificationList[],MATCH(SUNA_AGENCY_EN[[#This Row],[text_classification_arabic3]],TextClassificationList[text_classification_arabic],0),1)</f>
        <v>#N/A</v>
      </c>
      <c r="AU895" t="e">
        <f>INDEX(TextClassificationList[],MATCH(SUNA_AGENCY_EN[[#This Row],[text_classification_arabic3]],TextClassificationList[text_classification_arabic],0),1)</f>
        <v>#N/A</v>
      </c>
      <c r="AW895" t="e">
        <f>INDEX(TextClassificationList[],MATCH(SUNA_AGENCY_EN[[#This Row],[text_classification_arabic5]],TextClassificationList[text_classification_arabic],0),1)</f>
        <v>#N/A</v>
      </c>
    </row>
    <row r="896" spans="1:49" x14ac:dyDescent="0.2">
      <c r="A896">
        <v>1.575549841584767E+18</v>
      </c>
      <c r="B896">
        <v>1.575549841584767E+18</v>
      </c>
      <c r="C896" t="s">
        <v>5648</v>
      </c>
      <c r="D896" s="1">
        <v>44833</v>
      </c>
      <c r="E896" s="2">
        <v>0.84408564814814813</v>
      </c>
      <c r="F896">
        <v>200</v>
      </c>
      <c r="G896">
        <v>1.4671198087391683E+18</v>
      </c>
      <c r="H896" t="s">
        <v>295</v>
      </c>
      <c r="I896" t="s">
        <v>296</v>
      </c>
      <c r="J896" t="s">
        <v>265</v>
      </c>
      <c r="K896" t="s">
        <v>5649</v>
      </c>
      <c r="L896" t="s">
        <v>272</v>
      </c>
      <c r="M896" t="s">
        <v>266</v>
      </c>
      <c r="N896" t="s">
        <v>5650</v>
      </c>
      <c r="O896" t="s">
        <v>5651</v>
      </c>
      <c r="P896">
        <v>0</v>
      </c>
      <c r="Q896">
        <v>0</v>
      </c>
      <c r="R896">
        <v>0</v>
      </c>
      <c r="S896" t="s">
        <v>300</v>
      </c>
      <c r="T896" t="s">
        <v>266</v>
      </c>
      <c r="U896" t="s">
        <v>5652</v>
      </c>
      <c r="V896" t="b">
        <v>0</v>
      </c>
      <c r="W896" t="s">
        <v>265</v>
      </c>
      <c r="X896">
        <v>1</v>
      </c>
      <c r="Y896" t="s">
        <v>5653</v>
      </c>
      <c r="Z896" t="s">
        <v>265</v>
      </c>
      <c r="AA896" t="s">
        <v>265</v>
      </c>
      <c r="AB896" t="s">
        <v>265</v>
      </c>
      <c r="AC896" t="s">
        <v>265</v>
      </c>
      <c r="AD896" t="s">
        <v>265</v>
      </c>
      <c r="AE896" t="s">
        <v>265</v>
      </c>
      <c r="AF896" t="s">
        <v>266</v>
      </c>
      <c r="AG896" t="s">
        <v>265</v>
      </c>
      <c r="AH896" t="s">
        <v>265</v>
      </c>
      <c r="AI896" t="s">
        <v>265</v>
      </c>
      <c r="AJ896" t="s">
        <v>265</v>
      </c>
      <c r="AL896" t="str">
        <f>IF(SUNA_AGENCY_EN[[#This Row],[relevancy_classification_english]]="Relevant","مناسب",IF(SUNA_AGENCY_EN[[#This Row],[relevancy_classification_english]]="Relevant","عَرَضِيّ",""))</f>
        <v/>
      </c>
      <c r="AN896" t="str">
        <f>IF(SUNA_AGENCY_EN[[#This Row],[sentiment_analysis_english]]="Negative","سلبي",IF(SUNA_AGENCY_EN[[#This Row],[sentiment_analysis_english]]="Neutral","حيادي",IF(SUNA_AGENCY_EN[[#This Row],[sentiment_analysis_english]]="Positive","إيجابي","")))</f>
        <v/>
      </c>
      <c r="AO896" t="str">
        <f>INDEX(TextClassificationList[],MATCH(SUNA_AGENCY_EN[[#This Row],[text_classification_arabic]],TextClassificationList[text_classification_arabic],0),1)</f>
        <v>Politics</v>
      </c>
      <c r="AP896" t="s">
        <v>174</v>
      </c>
      <c r="AQ896" t="e">
        <f>INDEX(TextClassificationList[],MATCH(SUNA_AGENCY_EN[[#This Row],[text_classification_arabic2]],TextClassificationList[text_classification_arabic],0),1)</f>
        <v>#N/A</v>
      </c>
      <c r="AS896" t="e">
        <f>INDEX(TextClassificationList[],MATCH(SUNA_AGENCY_EN[[#This Row],[text_classification_arabic3]],TextClassificationList[text_classification_arabic],0),1)</f>
        <v>#N/A</v>
      </c>
      <c r="AU896" t="e">
        <f>INDEX(TextClassificationList[],MATCH(SUNA_AGENCY_EN[[#This Row],[text_classification_arabic3]],TextClassificationList[text_classification_arabic],0),1)</f>
        <v>#N/A</v>
      </c>
      <c r="AW896" t="e">
        <f>INDEX(TextClassificationList[],MATCH(SUNA_AGENCY_EN[[#This Row],[text_classification_arabic5]],TextClassificationList[text_classification_arabic],0),1)</f>
        <v>#N/A</v>
      </c>
    </row>
    <row r="897" spans="1:49" x14ac:dyDescent="0.2">
      <c r="A897">
        <v>1.575157976834474E+18</v>
      </c>
      <c r="B897">
        <v>1.575157976834474E+18</v>
      </c>
      <c r="C897" t="s">
        <v>5654</v>
      </c>
      <c r="D897" s="1">
        <v>44832</v>
      </c>
      <c r="E897" s="2">
        <v>0.76274305555555555</v>
      </c>
      <c r="F897">
        <v>200</v>
      </c>
      <c r="G897">
        <v>1.4671198087391683E+18</v>
      </c>
      <c r="H897" t="s">
        <v>295</v>
      </c>
      <c r="I897" t="s">
        <v>296</v>
      </c>
      <c r="J897" t="s">
        <v>265</v>
      </c>
      <c r="K897" t="s">
        <v>5655</v>
      </c>
      <c r="L897" t="s">
        <v>272</v>
      </c>
      <c r="M897" t="s">
        <v>266</v>
      </c>
      <c r="N897" t="s">
        <v>5656</v>
      </c>
      <c r="O897" t="s">
        <v>5657</v>
      </c>
      <c r="P897">
        <v>0</v>
      </c>
      <c r="Q897">
        <v>0</v>
      </c>
      <c r="R897">
        <v>1</v>
      </c>
      <c r="S897" t="s">
        <v>300</v>
      </c>
      <c r="T897" t="s">
        <v>266</v>
      </c>
      <c r="U897" t="s">
        <v>5658</v>
      </c>
      <c r="V897" t="b">
        <v>0</v>
      </c>
      <c r="W897" t="s">
        <v>265</v>
      </c>
      <c r="X897">
        <v>1</v>
      </c>
      <c r="Y897" t="s">
        <v>5659</v>
      </c>
      <c r="Z897" t="s">
        <v>265</v>
      </c>
      <c r="AA897" t="s">
        <v>265</v>
      </c>
      <c r="AB897" t="s">
        <v>265</v>
      </c>
      <c r="AC897" t="s">
        <v>265</v>
      </c>
      <c r="AD897" t="s">
        <v>265</v>
      </c>
      <c r="AE897" t="s">
        <v>265</v>
      </c>
      <c r="AF897" t="s">
        <v>266</v>
      </c>
      <c r="AG897" t="s">
        <v>265</v>
      </c>
      <c r="AH897" t="s">
        <v>265</v>
      </c>
      <c r="AI897" t="s">
        <v>265</v>
      </c>
      <c r="AJ897" t="s">
        <v>265</v>
      </c>
      <c r="AL897" t="str">
        <f>IF(SUNA_AGENCY_EN[[#This Row],[relevancy_classification_english]]="Relevant","مناسب",IF(SUNA_AGENCY_EN[[#This Row],[relevancy_classification_english]]="Relevant","عَرَضِيّ",""))</f>
        <v/>
      </c>
      <c r="AN897" t="str">
        <f>IF(SUNA_AGENCY_EN[[#This Row],[sentiment_analysis_english]]="Negative","سلبي",IF(SUNA_AGENCY_EN[[#This Row],[sentiment_analysis_english]]="Neutral","حيادي",IF(SUNA_AGENCY_EN[[#This Row],[sentiment_analysis_english]]="Positive","إيجابي","")))</f>
        <v/>
      </c>
      <c r="AO897" t="str">
        <f>INDEX(TextClassificationList[],MATCH(SUNA_AGENCY_EN[[#This Row],[text_classification_arabic]],TextClassificationList[text_classification_arabic],0),1)</f>
        <v>Politics</v>
      </c>
      <c r="AP897" t="s">
        <v>174</v>
      </c>
      <c r="AQ897" t="e">
        <f>INDEX(TextClassificationList[],MATCH(SUNA_AGENCY_EN[[#This Row],[text_classification_arabic2]],TextClassificationList[text_classification_arabic],0),1)</f>
        <v>#N/A</v>
      </c>
      <c r="AS897" t="e">
        <f>INDEX(TextClassificationList[],MATCH(SUNA_AGENCY_EN[[#This Row],[text_classification_arabic3]],TextClassificationList[text_classification_arabic],0),1)</f>
        <v>#N/A</v>
      </c>
      <c r="AU897" t="e">
        <f>INDEX(TextClassificationList[],MATCH(SUNA_AGENCY_EN[[#This Row],[text_classification_arabic3]],TextClassificationList[text_classification_arabic],0),1)</f>
        <v>#N/A</v>
      </c>
      <c r="AW897" t="e">
        <f>INDEX(TextClassificationList[],MATCH(SUNA_AGENCY_EN[[#This Row],[text_classification_arabic5]],TextClassificationList[text_classification_arabic],0),1)</f>
        <v>#N/A</v>
      </c>
    </row>
    <row r="898" spans="1:49" x14ac:dyDescent="0.2">
      <c r="A898">
        <v>1.5751489315955016E+18</v>
      </c>
      <c r="B898">
        <v>1.5751489315955016E+18</v>
      </c>
      <c r="C898" t="s">
        <v>5660</v>
      </c>
      <c r="D898" s="1">
        <v>44832</v>
      </c>
      <c r="E898" s="2">
        <v>0.73777777777777775</v>
      </c>
      <c r="F898">
        <v>200</v>
      </c>
      <c r="G898">
        <v>1.4671198087391683E+18</v>
      </c>
      <c r="H898" t="s">
        <v>295</v>
      </c>
      <c r="I898" t="s">
        <v>296</v>
      </c>
      <c r="J898" t="s">
        <v>265</v>
      </c>
      <c r="K898" t="s">
        <v>5661</v>
      </c>
      <c r="L898" t="s">
        <v>272</v>
      </c>
      <c r="M898" t="s">
        <v>266</v>
      </c>
      <c r="N898" t="s">
        <v>5662</v>
      </c>
      <c r="O898" t="s">
        <v>5663</v>
      </c>
      <c r="P898">
        <v>0</v>
      </c>
      <c r="Q898">
        <v>0</v>
      </c>
      <c r="R898">
        <v>0</v>
      </c>
      <c r="S898" t="s">
        <v>300</v>
      </c>
      <c r="T898" t="s">
        <v>266</v>
      </c>
      <c r="U898" t="s">
        <v>5664</v>
      </c>
      <c r="V898" t="b">
        <v>0</v>
      </c>
      <c r="W898" t="s">
        <v>265</v>
      </c>
      <c r="X898">
        <v>1</v>
      </c>
      <c r="Y898" t="s">
        <v>5665</v>
      </c>
      <c r="Z898" t="s">
        <v>265</v>
      </c>
      <c r="AA898" t="s">
        <v>265</v>
      </c>
      <c r="AB898" t="s">
        <v>265</v>
      </c>
      <c r="AC898" t="s">
        <v>265</v>
      </c>
      <c r="AD898" t="s">
        <v>265</v>
      </c>
      <c r="AE898" t="s">
        <v>265</v>
      </c>
      <c r="AF898" t="s">
        <v>266</v>
      </c>
      <c r="AG898" t="s">
        <v>265</v>
      </c>
      <c r="AH898" t="s">
        <v>265</v>
      </c>
      <c r="AI898" t="s">
        <v>265</v>
      </c>
      <c r="AJ898" t="s">
        <v>265</v>
      </c>
      <c r="AL898" t="str">
        <f>IF(SUNA_AGENCY_EN[[#This Row],[relevancy_classification_english]]="Relevant","مناسب",IF(SUNA_AGENCY_EN[[#This Row],[relevancy_classification_english]]="Relevant","عَرَضِيّ",""))</f>
        <v/>
      </c>
      <c r="AN898" t="str">
        <f>IF(SUNA_AGENCY_EN[[#This Row],[sentiment_analysis_english]]="Negative","سلبي",IF(SUNA_AGENCY_EN[[#This Row],[sentiment_analysis_english]]="Neutral","حيادي",IF(SUNA_AGENCY_EN[[#This Row],[sentiment_analysis_english]]="Positive","إيجابي","")))</f>
        <v/>
      </c>
      <c r="AO898" t="str">
        <f>INDEX(TextClassificationList[],MATCH(SUNA_AGENCY_EN[[#This Row],[text_classification_arabic]],TextClassificationList[text_classification_arabic],0),1)</f>
        <v>Politics</v>
      </c>
      <c r="AP898" t="s">
        <v>174</v>
      </c>
      <c r="AQ898" t="e">
        <f>INDEX(TextClassificationList[],MATCH(SUNA_AGENCY_EN[[#This Row],[text_classification_arabic2]],TextClassificationList[text_classification_arabic],0),1)</f>
        <v>#N/A</v>
      </c>
      <c r="AS898" t="e">
        <f>INDEX(TextClassificationList[],MATCH(SUNA_AGENCY_EN[[#This Row],[text_classification_arabic3]],TextClassificationList[text_classification_arabic],0),1)</f>
        <v>#N/A</v>
      </c>
      <c r="AU898" t="e">
        <f>INDEX(TextClassificationList[],MATCH(SUNA_AGENCY_EN[[#This Row],[text_classification_arabic3]],TextClassificationList[text_classification_arabic],0),1)</f>
        <v>#N/A</v>
      </c>
      <c r="AW898" t="e">
        <f>INDEX(TextClassificationList[],MATCH(SUNA_AGENCY_EN[[#This Row],[text_classification_arabic5]],TextClassificationList[text_classification_arabic],0),1)</f>
        <v>#N/A</v>
      </c>
    </row>
    <row r="899" spans="1:49" x14ac:dyDescent="0.2">
      <c r="A899">
        <v>1.5748331736992031E+18</v>
      </c>
      <c r="B899">
        <v>1.5748331736992031E+18</v>
      </c>
      <c r="C899" t="s">
        <v>5666</v>
      </c>
      <c r="D899" s="1">
        <v>44831</v>
      </c>
      <c r="E899" s="2">
        <v>0.86645833333333333</v>
      </c>
      <c r="F899">
        <v>200</v>
      </c>
      <c r="G899">
        <v>1.4671198087391683E+18</v>
      </c>
      <c r="H899" t="s">
        <v>295</v>
      </c>
      <c r="I899" t="s">
        <v>296</v>
      </c>
      <c r="J899" t="s">
        <v>265</v>
      </c>
      <c r="K899" t="s">
        <v>5667</v>
      </c>
      <c r="L899" t="s">
        <v>272</v>
      </c>
      <c r="M899" t="s">
        <v>266</v>
      </c>
      <c r="N899" t="s">
        <v>5668</v>
      </c>
      <c r="O899" t="s">
        <v>5669</v>
      </c>
      <c r="P899">
        <v>0</v>
      </c>
      <c r="Q899">
        <v>0</v>
      </c>
      <c r="R899">
        <v>0</v>
      </c>
      <c r="S899" t="s">
        <v>300</v>
      </c>
      <c r="T899" t="s">
        <v>266</v>
      </c>
      <c r="U899" t="s">
        <v>5670</v>
      </c>
      <c r="V899" t="b">
        <v>0</v>
      </c>
      <c r="W899" t="s">
        <v>265</v>
      </c>
      <c r="X899">
        <v>1</v>
      </c>
      <c r="Y899" t="s">
        <v>5671</v>
      </c>
      <c r="Z899" t="s">
        <v>265</v>
      </c>
      <c r="AA899" t="s">
        <v>265</v>
      </c>
      <c r="AB899" t="s">
        <v>265</v>
      </c>
      <c r="AC899" t="s">
        <v>265</v>
      </c>
      <c r="AD899" t="s">
        <v>265</v>
      </c>
      <c r="AE899" t="s">
        <v>265</v>
      </c>
      <c r="AF899" t="s">
        <v>266</v>
      </c>
      <c r="AG899" t="s">
        <v>265</v>
      </c>
      <c r="AH899" t="s">
        <v>265</v>
      </c>
      <c r="AI899" t="s">
        <v>265</v>
      </c>
      <c r="AJ899" t="s">
        <v>265</v>
      </c>
      <c r="AL899" t="str">
        <f>IF(SUNA_AGENCY_EN[[#This Row],[relevancy_classification_english]]="Relevant","مناسب",IF(SUNA_AGENCY_EN[[#This Row],[relevancy_classification_english]]="Relevant","عَرَضِيّ",""))</f>
        <v/>
      </c>
      <c r="AN899" t="str">
        <f>IF(SUNA_AGENCY_EN[[#This Row],[sentiment_analysis_english]]="Negative","سلبي",IF(SUNA_AGENCY_EN[[#This Row],[sentiment_analysis_english]]="Neutral","حيادي",IF(SUNA_AGENCY_EN[[#This Row],[sentiment_analysis_english]]="Positive","إيجابي","")))</f>
        <v/>
      </c>
      <c r="AO899" t="str">
        <f>INDEX(TextClassificationList[],MATCH(SUNA_AGENCY_EN[[#This Row],[text_classification_arabic]],TextClassificationList[text_classification_arabic],0),1)</f>
        <v>Politics</v>
      </c>
      <c r="AP899" t="s">
        <v>174</v>
      </c>
      <c r="AQ899" t="e">
        <f>INDEX(TextClassificationList[],MATCH(SUNA_AGENCY_EN[[#This Row],[text_classification_arabic2]],TextClassificationList[text_classification_arabic],0),1)</f>
        <v>#N/A</v>
      </c>
      <c r="AS899" t="e">
        <f>INDEX(TextClassificationList[],MATCH(SUNA_AGENCY_EN[[#This Row],[text_classification_arabic3]],TextClassificationList[text_classification_arabic],0),1)</f>
        <v>#N/A</v>
      </c>
      <c r="AU899" t="e">
        <f>INDEX(TextClassificationList[],MATCH(SUNA_AGENCY_EN[[#This Row],[text_classification_arabic3]],TextClassificationList[text_classification_arabic],0),1)</f>
        <v>#N/A</v>
      </c>
      <c r="AW899" t="e">
        <f>INDEX(TextClassificationList[],MATCH(SUNA_AGENCY_EN[[#This Row],[text_classification_arabic5]],TextClassificationList[text_classification_arabic],0),1)</f>
        <v>#N/A</v>
      </c>
    </row>
    <row r="900" spans="1:49" x14ac:dyDescent="0.2">
      <c r="A900">
        <v>1.5748279633796014E+18</v>
      </c>
      <c r="B900">
        <v>1.5748279633796014E+18</v>
      </c>
      <c r="C900" t="s">
        <v>5672</v>
      </c>
      <c r="D900" s="1">
        <v>44831</v>
      </c>
      <c r="E900" s="2">
        <v>0.8520833333333333</v>
      </c>
      <c r="F900">
        <v>200</v>
      </c>
      <c r="G900">
        <v>1.4671198087391683E+18</v>
      </c>
      <c r="H900" t="s">
        <v>295</v>
      </c>
      <c r="I900" t="s">
        <v>296</v>
      </c>
      <c r="J900" t="s">
        <v>265</v>
      </c>
      <c r="K900" t="s">
        <v>5673</v>
      </c>
      <c r="L900" t="s">
        <v>272</v>
      </c>
      <c r="M900" t="s">
        <v>266</v>
      </c>
      <c r="N900" t="s">
        <v>5674</v>
      </c>
      <c r="O900" t="s">
        <v>5675</v>
      </c>
      <c r="P900">
        <v>0</v>
      </c>
      <c r="Q900">
        <v>0</v>
      </c>
      <c r="R900">
        <v>1</v>
      </c>
      <c r="S900" t="s">
        <v>300</v>
      </c>
      <c r="T900" t="s">
        <v>266</v>
      </c>
      <c r="U900" t="s">
        <v>5676</v>
      </c>
      <c r="V900" t="b">
        <v>0</v>
      </c>
      <c r="W900" t="s">
        <v>265</v>
      </c>
      <c r="X900">
        <v>1</v>
      </c>
      <c r="Y900" t="s">
        <v>5677</v>
      </c>
      <c r="Z900" t="s">
        <v>265</v>
      </c>
      <c r="AA900" t="s">
        <v>265</v>
      </c>
      <c r="AB900" t="s">
        <v>265</v>
      </c>
      <c r="AC900" t="s">
        <v>265</v>
      </c>
      <c r="AD900" t="s">
        <v>265</v>
      </c>
      <c r="AE900" t="s">
        <v>265</v>
      </c>
      <c r="AF900" t="s">
        <v>266</v>
      </c>
      <c r="AG900" t="s">
        <v>265</v>
      </c>
      <c r="AH900" t="s">
        <v>265</v>
      </c>
      <c r="AI900" t="s">
        <v>265</v>
      </c>
      <c r="AJ900" t="s">
        <v>265</v>
      </c>
      <c r="AL900" t="str">
        <f>IF(SUNA_AGENCY_EN[[#This Row],[relevancy_classification_english]]="Relevant","مناسب",IF(SUNA_AGENCY_EN[[#This Row],[relevancy_classification_english]]="Relevant","عَرَضِيّ",""))</f>
        <v/>
      </c>
      <c r="AN900" t="str">
        <f>IF(SUNA_AGENCY_EN[[#This Row],[sentiment_analysis_english]]="Negative","سلبي",IF(SUNA_AGENCY_EN[[#This Row],[sentiment_analysis_english]]="Neutral","حيادي",IF(SUNA_AGENCY_EN[[#This Row],[sentiment_analysis_english]]="Positive","إيجابي","")))</f>
        <v/>
      </c>
      <c r="AO900" t="str">
        <f>INDEX(TextClassificationList[],MATCH(SUNA_AGENCY_EN[[#This Row],[text_classification_arabic]],TextClassificationList[text_classification_arabic],0),1)</f>
        <v>Politics</v>
      </c>
      <c r="AP900" t="s">
        <v>174</v>
      </c>
      <c r="AQ900" t="e">
        <f>INDEX(TextClassificationList[],MATCH(SUNA_AGENCY_EN[[#This Row],[text_classification_arabic2]],TextClassificationList[text_classification_arabic],0),1)</f>
        <v>#N/A</v>
      </c>
      <c r="AS900" t="e">
        <f>INDEX(TextClassificationList[],MATCH(SUNA_AGENCY_EN[[#This Row],[text_classification_arabic3]],TextClassificationList[text_classification_arabic],0),1)</f>
        <v>#N/A</v>
      </c>
      <c r="AU900" t="e">
        <f>INDEX(TextClassificationList[],MATCH(SUNA_AGENCY_EN[[#This Row],[text_classification_arabic3]],TextClassificationList[text_classification_arabic],0),1)</f>
        <v>#N/A</v>
      </c>
      <c r="AW900" t="e">
        <f>INDEX(TextClassificationList[],MATCH(SUNA_AGENCY_EN[[#This Row],[text_classification_arabic5]],TextClassificationList[text_classification_arabic],0),1)</f>
        <v>#N/A</v>
      </c>
    </row>
    <row r="901" spans="1:49" x14ac:dyDescent="0.2">
      <c r="A901">
        <v>1.5748263499776369E+18</v>
      </c>
      <c r="B901">
        <v>1.5748263499776369E+18</v>
      </c>
      <c r="C901" t="s">
        <v>5678</v>
      </c>
      <c r="D901" s="1">
        <v>44831</v>
      </c>
      <c r="E901" s="2">
        <v>0.84762731481481479</v>
      </c>
      <c r="F901">
        <v>200</v>
      </c>
      <c r="G901">
        <v>1.4671198087391683E+18</v>
      </c>
      <c r="H901" t="s">
        <v>295</v>
      </c>
      <c r="I901" t="s">
        <v>296</v>
      </c>
      <c r="J901" t="s">
        <v>265</v>
      </c>
      <c r="K901" t="s">
        <v>5679</v>
      </c>
      <c r="L901" t="s">
        <v>272</v>
      </c>
      <c r="M901" t="s">
        <v>266</v>
      </c>
      <c r="N901" t="s">
        <v>5680</v>
      </c>
      <c r="O901" t="s">
        <v>5681</v>
      </c>
      <c r="P901">
        <v>0</v>
      </c>
      <c r="Q901">
        <v>0</v>
      </c>
      <c r="R901">
        <v>0</v>
      </c>
      <c r="S901" t="s">
        <v>300</v>
      </c>
      <c r="T901" t="s">
        <v>266</v>
      </c>
      <c r="U901" t="s">
        <v>5682</v>
      </c>
      <c r="V901" t="b">
        <v>0</v>
      </c>
      <c r="W901" t="s">
        <v>265</v>
      </c>
      <c r="X901">
        <v>1</v>
      </c>
      <c r="Y901" t="s">
        <v>5683</v>
      </c>
      <c r="Z901" t="s">
        <v>265</v>
      </c>
      <c r="AA901" t="s">
        <v>265</v>
      </c>
      <c r="AB901" t="s">
        <v>265</v>
      </c>
      <c r="AC901" t="s">
        <v>265</v>
      </c>
      <c r="AD901" t="s">
        <v>265</v>
      </c>
      <c r="AE901" t="s">
        <v>265</v>
      </c>
      <c r="AF901" t="s">
        <v>266</v>
      </c>
      <c r="AG901" t="s">
        <v>265</v>
      </c>
      <c r="AH901" t="s">
        <v>265</v>
      </c>
      <c r="AI901" t="s">
        <v>265</v>
      </c>
      <c r="AJ901" t="s">
        <v>265</v>
      </c>
      <c r="AL901" t="str">
        <f>IF(SUNA_AGENCY_EN[[#This Row],[relevancy_classification_english]]="Relevant","مناسب",IF(SUNA_AGENCY_EN[[#This Row],[relevancy_classification_english]]="Relevant","عَرَضِيّ",""))</f>
        <v/>
      </c>
      <c r="AN901" t="str">
        <f>IF(SUNA_AGENCY_EN[[#This Row],[sentiment_analysis_english]]="Negative","سلبي",IF(SUNA_AGENCY_EN[[#This Row],[sentiment_analysis_english]]="Neutral","حيادي",IF(SUNA_AGENCY_EN[[#This Row],[sentiment_analysis_english]]="Positive","إيجابي","")))</f>
        <v/>
      </c>
      <c r="AO901" t="str">
        <f>INDEX(TextClassificationList[],MATCH(SUNA_AGENCY_EN[[#This Row],[text_classification_arabic]],TextClassificationList[text_classification_arabic],0),1)</f>
        <v>Politics</v>
      </c>
      <c r="AP901" t="s">
        <v>174</v>
      </c>
      <c r="AQ901" t="e">
        <f>INDEX(TextClassificationList[],MATCH(SUNA_AGENCY_EN[[#This Row],[text_classification_arabic2]],TextClassificationList[text_classification_arabic],0),1)</f>
        <v>#N/A</v>
      </c>
      <c r="AS901" t="e">
        <f>INDEX(TextClassificationList[],MATCH(SUNA_AGENCY_EN[[#This Row],[text_classification_arabic3]],TextClassificationList[text_classification_arabic],0),1)</f>
        <v>#N/A</v>
      </c>
      <c r="AU901" t="e">
        <f>INDEX(TextClassificationList[],MATCH(SUNA_AGENCY_EN[[#This Row],[text_classification_arabic3]],TextClassificationList[text_classification_arabic],0),1)</f>
        <v>#N/A</v>
      </c>
      <c r="AW901" t="e">
        <f>INDEX(TextClassificationList[],MATCH(SUNA_AGENCY_EN[[#This Row],[text_classification_arabic5]],TextClassificationList[text_classification_arabic],0),1)</f>
        <v>#N/A</v>
      </c>
    </row>
    <row r="902" spans="1:49" x14ac:dyDescent="0.2">
      <c r="A902">
        <v>1.5748240924228362E+18</v>
      </c>
      <c r="B902">
        <v>1.5748240924228362E+18</v>
      </c>
      <c r="C902" t="s">
        <v>5684</v>
      </c>
      <c r="D902" s="1">
        <v>44831</v>
      </c>
      <c r="E902" s="2">
        <v>0.841400462962963</v>
      </c>
      <c r="F902">
        <v>200</v>
      </c>
      <c r="G902">
        <v>1.4671198087391683E+18</v>
      </c>
      <c r="H902" t="s">
        <v>295</v>
      </c>
      <c r="I902" t="s">
        <v>296</v>
      </c>
      <c r="J902" t="s">
        <v>265</v>
      </c>
      <c r="K902" t="s">
        <v>5685</v>
      </c>
      <c r="L902" t="s">
        <v>272</v>
      </c>
      <c r="M902" t="s">
        <v>266</v>
      </c>
      <c r="N902" t="s">
        <v>5686</v>
      </c>
      <c r="O902" t="s">
        <v>5687</v>
      </c>
      <c r="P902">
        <v>1</v>
      </c>
      <c r="Q902">
        <v>0</v>
      </c>
      <c r="R902">
        <v>0</v>
      </c>
      <c r="S902" t="s">
        <v>300</v>
      </c>
      <c r="T902" t="s">
        <v>266</v>
      </c>
      <c r="U902" t="s">
        <v>5688</v>
      </c>
      <c r="V902" t="b">
        <v>0</v>
      </c>
      <c r="W902" t="s">
        <v>265</v>
      </c>
      <c r="X902">
        <v>1</v>
      </c>
      <c r="Y902" t="s">
        <v>5689</v>
      </c>
      <c r="Z902" t="s">
        <v>265</v>
      </c>
      <c r="AA902" t="s">
        <v>265</v>
      </c>
      <c r="AB902" t="s">
        <v>265</v>
      </c>
      <c r="AC902" t="s">
        <v>265</v>
      </c>
      <c r="AD902" t="s">
        <v>265</v>
      </c>
      <c r="AE902" t="s">
        <v>265</v>
      </c>
      <c r="AF902" t="s">
        <v>266</v>
      </c>
      <c r="AG902" t="s">
        <v>265</v>
      </c>
      <c r="AH902" t="s">
        <v>265</v>
      </c>
      <c r="AI902" t="s">
        <v>265</v>
      </c>
      <c r="AJ902" t="s">
        <v>265</v>
      </c>
      <c r="AL902" t="str">
        <f>IF(SUNA_AGENCY_EN[[#This Row],[relevancy_classification_english]]="Relevant","مناسب",IF(SUNA_AGENCY_EN[[#This Row],[relevancy_classification_english]]="Relevant","عَرَضِيّ",""))</f>
        <v/>
      </c>
      <c r="AN902" t="str">
        <f>IF(SUNA_AGENCY_EN[[#This Row],[sentiment_analysis_english]]="Negative","سلبي",IF(SUNA_AGENCY_EN[[#This Row],[sentiment_analysis_english]]="Neutral","حيادي",IF(SUNA_AGENCY_EN[[#This Row],[sentiment_analysis_english]]="Positive","إيجابي","")))</f>
        <v/>
      </c>
      <c r="AO902" t="str">
        <f>INDEX(TextClassificationList[],MATCH(SUNA_AGENCY_EN[[#This Row],[text_classification_arabic]],TextClassificationList[text_classification_arabic],0),1)</f>
        <v>Politics</v>
      </c>
      <c r="AP902" t="s">
        <v>174</v>
      </c>
      <c r="AQ902" t="e">
        <f>INDEX(TextClassificationList[],MATCH(SUNA_AGENCY_EN[[#This Row],[text_classification_arabic2]],TextClassificationList[text_classification_arabic],0),1)</f>
        <v>#N/A</v>
      </c>
      <c r="AS902" t="e">
        <f>INDEX(TextClassificationList[],MATCH(SUNA_AGENCY_EN[[#This Row],[text_classification_arabic3]],TextClassificationList[text_classification_arabic],0),1)</f>
        <v>#N/A</v>
      </c>
      <c r="AU902" t="e">
        <f>INDEX(TextClassificationList[],MATCH(SUNA_AGENCY_EN[[#This Row],[text_classification_arabic3]],TextClassificationList[text_classification_arabic],0),1)</f>
        <v>#N/A</v>
      </c>
      <c r="AW902" t="e">
        <f>INDEX(TextClassificationList[],MATCH(SUNA_AGENCY_EN[[#This Row],[text_classification_arabic5]],TextClassificationList[text_classification_arabic],0),1)</f>
        <v>#N/A</v>
      </c>
    </row>
    <row r="903" spans="1:49" x14ac:dyDescent="0.2">
      <c r="A903">
        <v>1.5748129634243133E+18</v>
      </c>
      <c r="B903">
        <v>1.5748129634243133E+18</v>
      </c>
      <c r="C903" t="s">
        <v>5690</v>
      </c>
      <c r="D903" s="1">
        <v>44831</v>
      </c>
      <c r="E903" s="2">
        <v>0.81068287037037035</v>
      </c>
      <c r="F903">
        <v>200</v>
      </c>
      <c r="G903">
        <v>1.4671198087391683E+18</v>
      </c>
      <c r="H903" t="s">
        <v>295</v>
      </c>
      <c r="I903" t="s">
        <v>296</v>
      </c>
      <c r="J903" t="s">
        <v>265</v>
      </c>
      <c r="K903" t="s">
        <v>5691</v>
      </c>
      <c r="L903" t="s">
        <v>272</v>
      </c>
      <c r="M903" t="s">
        <v>266</v>
      </c>
      <c r="N903" t="s">
        <v>5692</v>
      </c>
      <c r="O903" t="s">
        <v>5693</v>
      </c>
      <c r="P903">
        <v>0</v>
      </c>
      <c r="Q903">
        <v>0</v>
      </c>
      <c r="R903">
        <v>0</v>
      </c>
      <c r="S903" t="s">
        <v>300</v>
      </c>
      <c r="T903" t="s">
        <v>266</v>
      </c>
      <c r="U903" t="s">
        <v>5694</v>
      </c>
      <c r="V903" t="b">
        <v>0</v>
      </c>
      <c r="W903" t="s">
        <v>265</v>
      </c>
      <c r="X903">
        <v>1</v>
      </c>
      <c r="Y903" t="s">
        <v>5695</v>
      </c>
      <c r="Z903" t="s">
        <v>265</v>
      </c>
      <c r="AA903" t="s">
        <v>265</v>
      </c>
      <c r="AB903" t="s">
        <v>265</v>
      </c>
      <c r="AC903" t="s">
        <v>265</v>
      </c>
      <c r="AD903" t="s">
        <v>265</v>
      </c>
      <c r="AE903" t="s">
        <v>265</v>
      </c>
      <c r="AF903" t="s">
        <v>266</v>
      </c>
      <c r="AG903" t="s">
        <v>265</v>
      </c>
      <c r="AH903" t="s">
        <v>265</v>
      </c>
      <c r="AI903" t="s">
        <v>265</v>
      </c>
      <c r="AJ903" t="s">
        <v>265</v>
      </c>
      <c r="AL903" t="str">
        <f>IF(SUNA_AGENCY_EN[[#This Row],[relevancy_classification_english]]="Relevant","مناسب",IF(SUNA_AGENCY_EN[[#This Row],[relevancy_classification_english]]="Relevant","عَرَضِيّ",""))</f>
        <v/>
      </c>
      <c r="AN903" t="str">
        <f>IF(SUNA_AGENCY_EN[[#This Row],[sentiment_analysis_english]]="Negative","سلبي",IF(SUNA_AGENCY_EN[[#This Row],[sentiment_analysis_english]]="Neutral","حيادي",IF(SUNA_AGENCY_EN[[#This Row],[sentiment_analysis_english]]="Positive","إيجابي","")))</f>
        <v/>
      </c>
      <c r="AO903" t="str">
        <f>INDEX(TextClassificationList[],MATCH(SUNA_AGENCY_EN[[#This Row],[text_classification_arabic]],TextClassificationList[text_classification_arabic],0),1)</f>
        <v>Politics</v>
      </c>
      <c r="AP903" t="s">
        <v>174</v>
      </c>
      <c r="AQ903" t="e">
        <f>INDEX(TextClassificationList[],MATCH(SUNA_AGENCY_EN[[#This Row],[text_classification_arabic2]],TextClassificationList[text_classification_arabic],0),1)</f>
        <v>#N/A</v>
      </c>
      <c r="AS903" t="e">
        <f>INDEX(TextClassificationList[],MATCH(SUNA_AGENCY_EN[[#This Row],[text_classification_arabic3]],TextClassificationList[text_classification_arabic],0),1)</f>
        <v>#N/A</v>
      </c>
      <c r="AU903" t="e">
        <f>INDEX(TextClassificationList[],MATCH(SUNA_AGENCY_EN[[#This Row],[text_classification_arabic3]],TextClassificationList[text_classification_arabic],0),1)</f>
        <v>#N/A</v>
      </c>
      <c r="AW903" t="e">
        <f>INDEX(TextClassificationList[],MATCH(SUNA_AGENCY_EN[[#This Row],[text_classification_arabic5]],TextClassificationList[text_classification_arabic],0),1)</f>
        <v>#N/A</v>
      </c>
    </row>
    <row r="904" spans="1:49" x14ac:dyDescent="0.2">
      <c r="A904">
        <v>1.5747831991080755E+18</v>
      </c>
      <c r="B904">
        <v>1.5747831991080755E+18</v>
      </c>
      <c r="C904" t="s">
        <v>5696</v>
      </c>
      <c r="D904" s="1">
        <v>44831</v>
      </c>
      <c r="E904" s="2">
        <v>0.72855324074074079</v>
      </c>
      <c r="F904">
        <v>200</v>
      </c>
      <c r="G904">
        <v>1.4671198087391683E+18</v>
      </c>
      <c r="H904" t="s">
        <v>295</v>
      </c>
      <c r="I904" t="s">
        <v>296</v>
      </c>
      <c r="J904" t="s">
        <v>265</v>
      </c>
      <c r="K904" t="s">
        <v>5697</v>
      </c>
      <c r="L904" t="s">
        <v>272</v>
      </c>
      <c r="M904" t="s">
        <v>266</v>
      </c>
      <c r="N904" t="s">
        <v>5698</v>
      </c>
      <c r="O904" t="s">
        <v>5699</v>
      </c>
      <c r="P904">
        <v>0</v>
      </c>
      <c r="Q904">
        <v>0</v>
      </c>
      <c r="R904">
        <v>0</v>
      </c>
      <c r="S904" t="s">
        <v>300</v>
      </c>
      <c r="T904" t="s">
        <v>266</v>
      </c>
      <c r="U904" t="s">
        <v>5700</v>
      </c>
      <c r="V904" t="b">
        <v>0</v>
      </c>
      <c r="W904" t="s">
        <v>265</v>
      </c>
      <c r="X904">
        <v>1</v>
      </c>
      <c r="Y904" t="s">
        <v>5701</v>
      </c>
      <c r="Z904" t="s">
        <v>265</v>
      </c>
      <c r="AA904" t="s">
        <v>265</v>
      </c>
      <c r="AB904" t="s">
        <v>265</v>
      </c>
      <c r="AC904" t="s">
        <v>265</v>
      </c>
      <c r="AD904" t="s">
        <v>265</v>
      </c>
      <c r="AE904" t="s">
        <v>265</v>
      </c>
      <c r="AF904" t="s">
        <v>266</v>
      </c>
      <c r="AG904" t="s">
        <v>265</v>
      </c>
      <c r="AH904" t="s">
        <v>265</v>
      </c>
      <c r="AI904" t="s">
        <v>265</v>
      </c>
      <c r="AJ904" t="s">
        <v>265</v>
      </c>
      <c r="AL904" t="str">
        <f>IF(SUNA_AGENCY_EN[[#This Row],[relevancy_classification_english]]="Relevant","مناسب",IF(SUNA_AGENCY_EN[[#This Row],[relevancy_classification_english]]="Relevant","عَرَضِيّ",""))</f>
        <v/>
      </c>
      <c r="AN904" t="str">
        <f>IF(SUNA_AGENCY_EN[[#This Row],[sentiment_analysis_english]]="Negative","سلبي",IF(SUNA_AGENCY_EN[[#This Row],[sentiment_analysis_english]]="Neutral","حيادي",IF(SUNA_AGENCY_EN[[#This Row],[sentiment_analysis_english]]="Positive","إيجابي","")))</f>
        <v/>
      </c>
      <c r="AO904" t="str">
        <f>INDEX(TextClassificationList[],MATCH(SUNA_AGENCY_EN[[#This Row],[text_classification_arabic]],TextClassificationList[text_classification_arabic],0),1)</f>
        <v>Politics</v>
      </c>
      <c r="AP904" t="s">
        <v>174</v>
      </c>
      <c r="AQ904" t="e">
        <f>INDEX(TextClassificationList[],MATCH(SUNA_AGENCY_EN[[#This Row],[text_classification_arabic2]],TextClassificationList[text_classification_arabic],0),1)</f>
        <v>#N/A</v>
      </c>
      <c r="AS904" t="e">
        <f>INDEX(TextClassificationList[],MATCH(SUNA_AGENCY_EN[[#This Row],[text_classification_arabic3]],TextClassificationList[text_classification_arabic],0),1)</f>
        <v>#N/A</v>
      </c>
      <c r="AU904" t="e">
        <f>INDEX(TextClassificationList[],MATCH(SUNA_AGENCY_EN[[#This Row],[text_classification_arabic3]],TextClassificationList[text_classification_arabic],0),1)</f>
        <v>#N/A</v>
      </c>
      <c r="AW904" t="e">
        <f>INDEX(TextClassificationList[],MATCH(SUNA_AGENCY_EN[[#This Row],[text_classification_arabic5]],TextClassificationList[text_classification_arabic],0),1)</f>
        <v>#N/A</v>
      </c>
    </row>
    <row r="905" spans="1:49" x14ac:dyDescent="0.2">
      <c r="A905">
        <v>1.5747797495489208E+18</v>
      </c>
      <c r="B905">
        <v>1.5747797495489208E+18</v>
      </c>
      <c r="C905" t="s">
        <v>5702</v>
      </c>
      <c r="D905" s="1">
        <v>44831</v>
      </c>
      <c r="E905" s="2">
        <v>0.71902777777777782</v>
      </c>
      <c r="F905">
        <v>200</v>
      </c>
      <c r="G905">
        <v>1.4671198087391683E+18</v>
      </c>
      <c r="H905" t="s">
        <v>295</v>
      </c>
      <c r="I905" t="s">
        <v>296</v>
      </c>
      <c r="J905" t="s">
        <v>265</v>
      </c>
      <c r="K905" t="s">
        <v>5703</v>
      </c>
      <c r="L905" t="s">
        <v>272</v>
      </c>
      <c r="M905" t="s">
        <v>266</v>
      </c>
      <c r="N905" t="s">
        <v>5704</v>
      </c>
      <c r="O905" t="s">
        <v>5705</v>
      </c>
      <c r="P905">
        <v>0</v>
      </c>
      <c r="Q905">
        <v>0</v>
      </c>
      <c r="R905">
        <v>0</v>
      </c>
      <c r="S905" t="s">
        <v>300</v>
      </c>
      <c r="T905" t="s">
        <v>266</v>
      </c>
      <c r="U905" t="s">
        <v>5706</v>
      </c>
      <c r="V905" t="b">
        <v>0</v>
      </c>
      <c r="W905" t="s">
        <v>265</v>
      </c>
      <c r="X905">
        <v>1</v>
      </c>
      <c r="Y905" t="s">
        <v>5707</v>
      </c>
      <c r="Z905" t="s">
        <v>265</v>
      </c>
      <c r="AA905" t="s">
        <v>265</v>
      </c>
      <c r="AB905" t="s">
        <v>265</v>
      </c>
      <c r="AC905" t="s">
        <v>265</v>
      </c>
      <c r="AD905" t="s">
        <v>265</v>
      </c>
      <c r="AE905" t="s">
        <v>265</v>
      </c>
      <c r="AF905" t="s">
        <v>266</v>
      </c>
      <c r="AG905" t="s">
        <v>265</v>
      </c>
      <c r="AH905" t="s">
        <v>265</v>
      </c>
      <c r="AI905" t="s">
        <v>265</v>
      </c>
      <c r="AJ905" t="s">
        <v>265</v>
      </c>
      <c r="AL905" t="str">
        <f>IF(SUNA_AGENCY_EN[[#This Row],[relevancy_classification_english]]="Relevant","مناسب",IF(SUNA_AGENCY_EN[[#This Row],[relevancy_classification_english]]="Relevant","عَرَضِيّ",""))</f>
        <v/>
      </c>
      <c r="AN905" t="str">
        <f>IF(SUNA_AGENCY_EN[[#This Row],[sentiment_analysis_english]]="Negative","سلبي",IF(SUNA_AGENCY_EN[[#This Row],[sentiment_analysis_english]]="Neutral","حيادي",IF(SUNA_AGENCY_EN[[#This Row],[sentiment_analysis_english]]="Positive","إيجابي","")))</f>
        <v/>
      </c>
      <c r="AO905" t="str">
        <f>INDEX(TextClassificationList[],MATCH(SUNA_AGENCY_EN[[#This Row],[text_classification_arabic]],TextClassificationList[text_classification_arabic],0),1)</f>
        <v>Politics</v>
      </c>
      <c r="AP905" t="s">
        <v>174</v>
      </c>
      <c r="AQ905" t="e">
        <f>INDEX(TextClassificationList[],MATCH(SUNA_AGENCY_EN[[#This Row],[text_classification_arabic2]],TextClassificationList[text_classification_arabic],0),1)</f>
        <v>#N/A</v>
      </c>
      <c r="AS905" t="e">
        <f>INDEX(TextClassificationList[],MATCH(SUNA_AGENCY_EN[[#This Row],[text_classification_arabic3]],TextClassificationList[text_classification_arabic],0),1)</f>
        <v>#N/A</v>
      </c>
      <c r="AU905" t="e">
        <f>INDEX(TextClassificationList[],MATCH(SUNA_AGENCY_EN[[#This Row],[text_classification_arabic3]],TextClassificationList[text_classification_arabic],0),1)</f>
        <v>#N/A</v>
      </c>
      <c r="AW905" t="e">
        <f>INDEX(TextClassificationList[],MATCH(SUNA_AGENCY_EN[[#This Row],[text_classification_arabic5]],TextClassificationList[text_classification_arabic],0),1)</f>
        <v>#N/A</v>
      </c>
    </row>
    <row r="906" spans="1:49" x14ac:dyDescent="0.2">
      <c r="A906">
        <v>1.5741142939724431E+18</v>
      </c>
      <c r="B906">
        <v>1.5741142939724431E+18</v>
      </c>
      <c r="C906" t="s">
        <v>5708</v>
      </c>
      <c r="D906" s="1">
        <v>44829</v>
      </c>
      <c r="E906" s="2">
        <v>0.88271990740740736</v>
      </c>
      <c r="F906">
        <v>200</v>
      </c>
      <c r="G906">
        <v>1.4671198087391683E+18</v>
      </c>
      <c r="H906" t="s">
        <v>295</v>
      </c>
      <c r="I906" t="s">
        <v>296</v>
      </c>
      <c r="J906" t="s">
        <v>265</v>
      </c>
      <c r="K906" t="s">
        <v>5709</v>
      </c>
      <c r="L906" t="s">
        <v>272</v>
      </c>
      <c r="M906" t="s">
        <v>266</v>
      </c>
      <c r="N906" t="s">
        <v>5710</v>
      </c>
      <c r="O906" t="s">
        <v>5711</v>
      </c>
      <c r="P906">
        <v>0</v>
      </c>
      <c r="Q906">
        <v>0</v>
      </c>
      <c r="R906">
        <v>0</v>
      </c>
      <c r="S906" t="s">
        <v>300</v>
      </c>
      <c r="T906" t="s">
        <v>266</v>
      </c>
      <c r="U906" t="s">
        <v>5712</v>
      </c>
      <c r="V906" t="b">
        <v>0</v>
      </c>
      <c r="W906" t="s">
        <v>265</v>
      </c>
      <c r="X906">
        <v>1</v>
      </c>
      <c r="Y906" t="s">
        <v>5713</v>
      </c>
      <c r="Z906" t="s">
        <v>265</v>
      </c>
      <c r="AA906" t="s">
        <v>265</v>
      </c>
      <c r="AB906" t="s">
        <v>265</v>
      </c>
      <c r="AC906" t="s">
        <v>265</v>
      </c>
      <c r="AD906" t="s">
        <v>265</v>
      </c>
      <c r="AE906" t="s">
        <v>265</v>
      </c>
      <c r="AF906" t="s">
        <v>266</v>
      </c>
      <c r="AG906" t="s">
        <v>265</v>
      </c>
      <c r="AH906" t="s">
        <v>265</v>
      </c>
      <c r="AI906" t="s">
        <v>265</v>
      </c>
      <c r="AJ906" t="s">
        <v>265</v>
      </c>
      <c r="AL906" t="str">
        <f>IF(SUNA_AGENCY_EN[[#This Row],[relevancy_classification_english]]="Relevant","مناسب",IF(SUNA_AGENCY_EN[[#This Row],[relevancy_classification_english]]="Relevant","عَرَضِيّ",""))</f>
        <v/>
      </c>
      <c r="AN906" t="str">
        <f>IF(SUNA_AGENCY_EN[[#This Row],[sentiment_analysis_english]]="Negative","سلبي",IF(SUNA_AGENCY_EN[[#This Row],[sentiment_analysis_english]]="Neutral","حيادي",IF(SUNA_AGENCY_EN[[#This Row],[sentiment_analysis_english]]="Positive","إيجابي","")))</f>
        <v/>
      </c>
      <c r="AO906" t="str">
        <f>INDEX(TextClassificationList[],MATCH(SUNA_AGENCY_EN[[#This Row],[text_classification_arabic]],TextClassificationList[text_classification_arabic],0),1)</f>
        <v>Politics</v>
      </c>
      <c r="AP906" t="s">
        <v>174</v>
      </c>
      <c r="AQ906" t="e">
        <f>INDEX(TextClassificationList[],MATCH(SUNA_AGENCY_EN[[#This Row],[text_classification_arabic2]],TextClassificationList[text_classification_arabic],0),1)</f>
        <v>#N/A</v>
      </c>
      <c r="AS906" t="e">
        <f>INDEX(TextClassificationList[],MATCH(SUNA_AGENCY_EN[[#This Row],[text_classification_arabic3]],TextClassificationList[text_classification_arabic],0),1)</f>
        <v>#N/A</v>
      </c>
      <c r="AU906" t="e">
        <f>INDEX(TextClassificationList[],MATCH(SUNA_AGENCY_EN[[#This Row],[text_classification_arabic3]],TextClassificationList[text_classification_arabic],0),1)</f>
        <v>#N/A</v>
      </c>
      <c r="AW906" t="e">
        <f>INDEX(TextClassificationList[],MATCH(SUNA_AGENCY_EN[[#This Row],[text_classification_arabic5]],TextClassificationList[text_classification_arabic],0),1)</f>
        <v>#N/A</v>
      </c>
    </row>
    <row r="907" spans="1:49" x14ac:dyDescent="0.2">
      <c r="A907">
        <v>1.5741101696167608E+18</v>
      </c>
      <c r="B907">
        <v>1.5741101696167608E+18</v>
      </c>
      <c r="C907" t="s">
        <v>5714</v>
      </c>
      <c r="D907" s="1">
        <v>44829</v>
      </c>
      <c r="E907" s="2">
        <v>0.87134259259259261</v>
      </c>
      <c r="F907">
        <v>200</v>
      </c>
      <c r="G907">
        <v>1.4671198087391683E+18</v>
      </c>
      <c r="H907" t="s">
        <v>295</v>
      </c>
      <c r="I907" t="s">
        <v>296</v>
      </c>
      <c r="J907" t="s">
        <v>265</v>
      </c>
      <c r="K907" t="s">
        <v>5715</v>
      </c>
      <c r="L907" t="s">
        <v>272</v>
      </c>
      <c r="M907" t="s">
        <v>266</v>
      </c>
      <c r="N907" t="s">
        <v>5716</v>
      </c>
      <c r="O907" t="s">
        <v>5717</v>
      </c>
      <c r="P907">
        <v>0</v>
      </c>
      <c r="Q907">
        <v>0</v>
      </c>
      <c r="R907">
        <v>0</v>
      </c>
      <c r="S907" t="s">
        <v>300</v>
      </c>
      <c r="T907" t="s">
        <v>266</v>
      </c>
      <c r="U907" t="s">
        <v>5718</v>
      </c>
      <c r="V907" t="b">
        <v>0</v>
      </c>
      <c r="W907" t="s">
        <v>265</v>
      </c>
      <c r="X907">
        <v>1</v>
      </c>
      <c r="Y907" t="s">
        <v>5719</v>
      </c>
      <c r="Z907" t="s">
        <v>265</v>
      </c>
      <c r="AA907" t="s">
        <v>265</v>
      </c>
      <c r="AB907" t="s">
        <v>265</v>
      </c>
      <c r="AC907" t="s">
        <v>265</v>
      </c>
      <c r="AD907" t="s">
        <v>265</v>
      </c>
      <c r="AE907" t="s">
        <v>265</v>
      </c>
      <c r="AF907" t="s">
        <v>266</v>
      </c>
      <c r="AG907" t="s">
        <v>265</v>
      </c>
      <c r="AH907" t="s">
        <v>265</v>
      </c>
      <c r="AI907" t="s">
        <v>265</v>
      </c>
      <c r="AJ907" t="s">
        <v>265</v>
      </c>
      <c r="AL907" t="str">
        <f>IF(SUNA_AGENCY_EN[[#This Row],[relevancy_classification_english]]="Relevant","مناسب",IF(SUNA_AGENCY_EN[[#This Row],[relevancy_classification_english]]="Relevant","عَرَضِيّ",""))</f>
        <v/>
      </c>
      <c r="AN907" t="str">
        <f>IF(SUNA_AGENCY_EN[[#This Row],[sentiment_analysis_english]]="Negative","سلبي",IF(SUNA_AGENCY_EN[[#This Row],[sentiment_analysis_english]]="Neutral","حيادي",IF(SUNA_AGENCY_EN[[#This Row],[sentiment_analysis_english]]="Positive","إيجابي","")))</f>
        <v/>
      </c>
      <c r="AO907" t="str">
        <f>INDEX(TextClassificationList[],MATCH(SUNA_AGENCY_EN[[#This Row],[text_classification_arabic]],TextClassificationList[text_classification_arabic],0),1)</f>
        <v>Politics</v>
      </c>
      <c r="AP907" t="s">
        <v>174</v>
      </c>
      <c r="AQ907" t="e">
        <f>INDEX(TextClassificationList[],MATCH(SUNA_AGENCY_EN[[#This Row],[text_classification_arabic2]],TextClassificationList[text_classification_arabic],0),1)</f>
        <v>#N/A</v>
      </c>
      <c r="AS907" t="e">
        <f>INDEX(TextClassificationList[],MATCH(SUNA_AGENCY_EN[[#This Row],[text_classification_arabic3]],TextClassificationList[text_classification_arabic],0),1)</f>
        <v>#N/A</v>
      </c>
      <c r="AU907" t="e">
        <f>INDEX(TextClassificationList[],MATCH(SUNA_AGENCY_EN[[#This Row],[text_classification_arabic3]],TextClassificationList[text_classification_arabic],0),1)</f>
        <v>#N/A</v>
      </c>
      <c r="AW907" t="e">
        <f>INDEX(TextClassificationList[],MATCH(SUNA_AGENCY_EN[[#This Row],[text_classification_arabic5]],TextClassificationList[text_classification_arabic],0),1)</f>
        <v>#N/A</v>
      </c>
    </row>
    <row r="908" spans="1:49" hidden="1" x14ac:dyDescent="0.2">
      <c r="A908">
        <v>1.5741092755506299E+18</v>
      </c>
      <c r="B908">
        <v>1.5741092755506299E+18</v>
      </c>
      <c r="C908" t="s">
        <v>5720</v>
      </c>
      <c r="D908" s="1">
        <v>44829</v>
      </c>
      <c r="E908" s="2">
        <v>0.86887731481481478</v>
      </c>
      <c r="F908">
        <v>200</v>
      </c>
      <c r="G908">
        <v>1.4671198087391683E+18</v>
      </c>
      <c r="H908" t="s">
        <v>295</v>
      </c>
      <c r="I908" t="s">
        <v>296</v>
      </c>
      <c r="J908" t="s">
        <v>265</v>
      </c>
      <c r="K908" t="s">
        <v>5721</v>
      </c>
      <c r="L908" t="s">
        <v>272</v>
      </c>
      <c r="M908" t="s">
        <v>266</v>
      </c>
      <c r="N908" t="s">
        <v>5722</v>
      </c>
      <c r="O908" t="s">
        <v>5723</v>
      </c>
      <c r="P908">
        <v>0</v>
      </c>
      <c r="Q908">
        <v>0</v>
      </c>
      <c r="R908">
        <v>0</v>
      </c>
      <c r="S908" t="s">
        <v>300</v>
      </c>
      <c r="T908" t="s">
        <v>266</v>
      </c>
      <c r="U908" t="s">
        <v>5724</v>
      </c>
      <c r="V908" t="b">
        <v>0</v>
      </c>
      <c r="W908" t="s">
        <v>265</v>
      </c>
      <c r="X908">
        <v>1</v>
      </c>
      <c r="Y908" t="s">
        <v>5725</v>
      </c>
      <c r="Z908" t="s">
        <v>265</v>
      </c>
      <c r="AA908" t="s">
        <v>265</v>
      </c>
      <c r="AB908" t="s">
        <v>265</v>
      </c>
      <c r="AC908" t="s">
        <v>265</v>
      </c>
      <c r="AD908" t="s">
        <v>265</v>
      </c>
      <c r="AE908" t="s">
        <v>265</v>
      </c>
      <c r="AF908" t="s">
        <v>266</v>
      </c>
      <c r="AG908" t="s">
        <v>265</v>
      </c>
      <c r="AH908" t="s">
        <v>265</v>
      </c>
      <c r="AI908" t="s">
        <v>265</v>
      </c>
      <c r="AJ908" t="s">
        <v>265</v>
      </c>
      <c r="AK908" t="s">
        <v>267</v>
      </c>
      <c r="AL908" t="str">
        <f>IF(SUNA_AGENCY_EN[[#This Row],[relevancy_classification_english]]="Relevant","مناسب",IF(SUNA_AGENCY_EN[[#This Row],[relevancy_classification_english]]="Relevant","عَرَضِيّ",""))</f>
        <v>مناسب</v>
      </c>
      <c r="AM908" t="s">
        <v>269</v>
      </c>
      <c r="AN908" t="str">
        <f>IF(SUNA_AGENCY_EN[[#This Row],[sentiment_analysis_english]]="Negative","سلبي",IF(SUNA_AGENCY_EN[[#This Row],[sentiment_analysis_english]]="Neutral","حيادي",IF(SUNA_AGENCY_EN[[#This Row],[sentiment_analysis_english]]="Positive","إيجابي","")))</f>
        <v>إيجابي</v>
      </c>
      <c r="AO908" t="str">
        <f>INDEX(TextClassificationList[],MATCH(SUNA_AGENCY_EN[[#This Row],[text_classification_arabic]],TextClassificationList[text_classification_arabic],0),1)</f>
        <v>Peace and Security</v>
      </c>
      <c r="AP908" t="s">
        <v>168</v>
      </c>
      <c r="AQ908" t="e">
        <f>INDEX(TextClassificationList[],MATCH(SUNA_AGENCY_EN[[#This Row],[text_classification_arabic2]],TextClassificationList[text_classification_arabic],0),1)</f>
        <v>#N/A</v>
      </c>
      <c r="AS908" t="e">
        <f>INDEX(TextClassificationList[],MATCH(SUNA_AGENCY_EN[[#This Row],[text_classification_arabic3]],TextClassificationList[text_classification_arabic],0),1)</f>
        <v>#N/A</v>
      </c>
      <c r="AU908" t="e">
        <f>INDEX(TextClassificationList[],MATCH(SUNA_AGENCY_EN[[#This Row],[text_classification_arabic3]],TextClassificationList[text_classification_arabic],0),1)</f>
        <v>#N/A</v>
      </c>
      <c r="AW908" t="e">
        <f>INDEX(TextClassificationList[],MATCH(SUNA_AGENCY_EN[[#This Row],[text_classification_arabic5]],TextClassificationList[text_classification_arabic],0),1)</f>
        <v>#N/A</v>
      </c>
    </row>
    <row r="909" spans="1:49" x14ac:dyDescent="0.2">
      <c r="A909">
        <v>1.5741075804604211E+18</v>
      </c>
      <c r="B909">
        <v>1.5741075804604211E+18</v>
      </c>
      <c r="C909" t="s">
        <v>5726</v>
      </c>
      <c r="D909" s="1">
        <v>44829</v>
      </c>
      <c r="E909" s="2">
        <v>0.86420138888888887</v>
      </c>
      <c r="F909">
        <v>200</v>
      </c>
      <c r="G909">
        <v>1.4671198087391683E+18</v>
      </c>
      <c r="H909" t="s">
        <v>295</v>
      </c>
      <c r="I909" t="s">
        <v>296</v>
      </c>
      <c r="J909" t="s">
        <v>265</v>
      </c>
      <c r="K909" t="s">
        <v>5727</v>
      </c>
      <c r="L909" t="s">
        <v>272</v>
      </c>
      <c r="M909" t="s">
        <v>266</v>
      </c>
      <c r="N909" t="s">
        <v>5728</v>
      </c>
      <c r="O909" t="s">
        <v>5729</v>
      </c>
      <c r="P909">
        <v>0</v>
      </c>
      <c r="Q909">
        <v>0</v>
      </c>
      <c r="R909">
        <v>0</v>
      </c>
      <c r="S909" t="s">
        <v>300</v>
      </c>
      <c r="T909" t="s">
        <v>266</v>
      </c>
      <c r="U909" t="s">
        <v>5730</v>
      </c>
      <c r="V909" t="b">
        <v>0</v>
      </c>
      <c r="W909" t="s">
        <v>265</v>
      </c>
      <c r="X909">
        <v>1</v>
      </c>
      <c r="Y909" t="s">
        <v>5731</v>
      </c>
      <c r="Z909" t="s">
        <v>265</v>
      </c>
      <c r="AA909" t="s">
        <v>265</v>
      </c>
      <c r="AB909" t="s">
        <v>265</v>
      </c>
      <c r="AC909" t="s">
        <v>265</v>
      </c>
      <c r="AD909" t="s">
        <v>265</v>
      </c>
      <c r="AE909" t="s">
        <v>265</v>
      </c>
      <c r="AF909" t="s">
        <v>266</v>
      </c>
      <c r="AG909" t="s">
        <v>265</v>
      </c>
      <c r="AH909" t="s">
        <v>265</v>
      </c>
      <c r="AI909" t="s">
        <v>265</v>
      </c>
      <c r="AJ909" t="s">
        <v>265</v>
      </c>
      <c r="AL909" t="str">
        <f>IF(SUNA_AGENCY_EN[[#This Row],[relevancy_classification_english]]="Relevant","مناسب",IF(SUNA_AGENCY_EN[[#This Row],[relevancy_classification_english]]="Relevant","عَرَضِيّ",""))</f>
        <v/>
      </c>
      <c r="AN909" t="str">
        <f>IF(SUNA_AGENCY_EN[[#This Row],[sentiment_analysis_english]]="Negative","سلبي",IF(SUNA_AGENCY_EN[[#This Row],[sentiment_analysis_english]]="Neutral","حيادي",IF(SUNA_AGENCY_EN[[#This Row],[sentiment_analysis_english]]="Positive","إيجابي","")))</f>
        <v/>
      </c>
      <c r="AO909" t="str">
        <f>INDEX(TextClassificationList[],MATCH(SUNA_AGENCY_EN[[#This Row],[text_classification_arabic]],TextClassificationList[text_classification_arabic],0),1)</f>
        <v>Politics</v>
      </c>
      <c r="AP909" t="s">
        <v>174</v>
      </c>
      <c r="AQ909" t="e">
        <f>INDEX(TextClassificationList[],MATCH(SUNA_AGENCY_EN[[#This Row],[text_classification_arabic2]],TextClassificationList[text_classification_arabic],0),1)</f>
        <v>#N/A</v>
      </c>
      <c r="AS909" t="e">
        <f>INDEX(TextClassificationList[],MATCH(SUNA_AGENCY_EN[[#This Row],[text_classification_arabic3]],TextClassificationList[text_classification_arabic],0),1)</f>
        <v>#N/A</v>
      </c>
      <c r="AU909" t="e">
        <f>INDEX(TextClassificationList[],MATCH(SUNA_AGENCY_EN[[#This Row],[text_classification_arabic3]],TextClassificationList[text_classification_arabic],0),1)</f>
        <v>#N/A</v>
      </c>
      <c r="AW909" t="e">
        <f>INDEX(TextClassificationList[],MATCH(SUNA_AGENCY_EN[[#This Row],[text_classification_arabic5]],TextClassificationList[text_classification_arabic],0),1)</f>
        <v>#N/A</v>
      </c>
    </row>
    <row r="910" spans="1:49" x14ac:dyDescent="0.2">
      <c r="A910">
        <v>1.573769232856322E+18</v>
      </c>
      <c r="B910">
        <v>1.573769232856322E+18</v>
      </c>
      <c r="C910" t="s">
        <v>5732</v>
      </c>
      <c r="D910" s="1">
        <v>44828</v>
      </c>
      <c r="E910" s="2">
        <v>0.93053240740740739</v>
      </c>
      <c r="F910">
        <v>200</v>
      </c>
      <c r="G910">
        <v>1.4671198087391683E+18</v>
      </c>
      <c r="H910" t="s">
        <v>295</v>
      </c>
      <c r="I910" t="s">
        <v>296</v>
      </c>
      <c r="J910" t="s">
        <v>265</v>
      </c>
      <c r="K910" t="s">
        <v>5733</v>
      </c>
      <c r="L910" t="s">
        <v>272</v>
      </c>
      <c r="M910" t="s">
        <v>266</v>
      </c>
      <c r="N910" t="s">
        <v>266</v>
      </c>
      <c r="O910" t="s">
        <v>5734</v>
      </c>
      <c r="P910">
        <v>0</v>
      </c>
      <c r="Q910">
        <v>0</v>
      </c>
      <c r="R910">
        <v>0</v>
      </c>
      <c r="S910" t="s">
        <v>300</v>
      </c>
      <c r="T910" t="s">
        <v>266</v>
      </c>
      <c r="U910" t="s">
        <v>5735</v>
      </c>
      <c r="V910" t="b">
        <v>0</v>
      </c>
      <c r="W910" t="s">
        <v>265</v>
      </c>
      <c r="X910">
        <v>1</v>
      </c>
      <c r="Y910" t="s">
        <v>5736</v>
      </c>
      <c r="Z910" t="s">
        <v>265</v>
      </c>
      <c r="AA910" t="s">
        <v>265</v>
      </c>
      <c r="AB910" t="s">
        <v>265</v>
      </c>
      <c r="AC910" t="s">
        <v>265</v>
      </c>
      <c r="AD910" t="s">
        <v>265</v>
      </c>
      <c r="AE910" t="s">
        <v>265</v>
      </c>
      <c r="AF910" t="s">
        <v>266</v>
      </c>
      <c r="AG910" t="s">
        <v>265</v>
      </c>
      <c r="AH910" t="s">
        <v>265</v>
      </c>
      <c r="AI910" t="s">
        <v>265</v>
      </c>
      <c r="AJ910" t="s">
        <v>265</v>
      </c>
      <c r="AL910" t="str">
        <f>IF(SUNA_AGENCY_EN[[#This Row],[relevancy_classification_english]]="Relevant","مناسب",IF(SUNA_AGENCY_EN[[#This Row],[relevancy_classification_english]]="Relevant","عَرَضِيّ",""))</f>
        <v/>
      </c>
      <c r="AN910" t="str">
        <f>IF(SUNA_AGENCY_EN[[#This Row],[sentiment_analysis_english]]="Negative","سلبي",IF(SUNA_AGENCY_EN[[#This Row],[sentiment_analysis_english]]="Neutral","حيادي",IF(SUNA_AGENCY_EN[[#This Row],[sentiment_analysis_english]]="Positive","إيجابي","")))</f>
        <v/>
      </c>
      <c r="AO910" t="str">
        <f>INDEX(TextClassificationList[],MATCH(SUNA_AGENCY_EN[[#This Row],[text_classification_arabic]],TextClassificationList[text_classification_arabic],0),1)</f>
        <v>Politics</v>
      </c>
      <c r="AP910" t="s">
        <v>174</v>
      </c>
      <c r="AQ910" t="e">
        <f>INDEX(TextClassificationList[],MATCH(SUNA_AGENCY_EN[[#This Row],[text_classification_arabic2]],TextClassificationList[text_classification_arabic],0),1)</f>
        <v>#N/A</v>
      </c>
      <c r="AS910" t="e">
        <f>INDEX(TextClassificationList[],MATCH(SUNA_AGENCY_EN[[#This Row],[text_classification_arabic3]],TextClassificationList[text_classification_arabic],0),1)</f>
        <v>#N/A</v>
      </c>
      <c r="AU910" t="e">
        <f>INDEX(TextClassificationList[],MATCH(SUNA_AGENCY_EN[[#This Row],[text_classification_arabic3]],TextClassificationList[text_classification_arabic],0),1)</f>
        <v>#N/A</v>
      </c>
      <c r="AW910" t="e">
        <f>INDEX(TextClassificationList[],MATCH(SUNA_AGENCY_EN[[#This Row],[text_classification_arabic5]],TextClassificationList[text_classification_arabic],0),1)</f>
        <v>#N/A</v>
      </c>
    </row>
    <row r="911" spans="1:49" x14ac:dyDescent="0.2">
      <c r="A911">
        <v>1.5737680914477466E+18</v>
      </c>
      <c r="B911">
        <v>1.5737680914477466E+18</v>
      </c>
      <c r="C911" t="s">
        <v>5737</v>
      </c>
      <c r="D911" s="1">
        <v>44828</v>
      </c>
      <c r="E911" s="2">
        <v>0.92738425925925927</v>
      </c>
      <c r="F911">
        <v>200</v>
      </c>
      <c r="G911">
        <v>1.4671198087391683E+18</v>
      </c>
      <c r="H911" t="s">
        <v>295</v>
      </c>
      <c r="I911" t="s">
        <v>296</v>
      </c>
      <c r="J911" t="s">
        <v>265</v>
      </c>
      <c r="K911" t="s">
        <v>5738</v>
      </c>
      <c r="L911" t="s">
        <v>272</v>
      </c>
      <c r="M911" t="s">
        <v>266</v>
      </c>
      <c r="N911" t="s">
        <v>5739</v>
      </c>
      <c r="O911" t="s">
        <v>5740</v>
      </c>
      <c r="P911">
        <v>0</v>
      </c>
      <c r="Q911">
        <v>0</v>
      </c>
      <c r="R911">
        <v>0</v>
      </c>
      <c r="S911" t="s">
        <v>300</v>
      </c>
      <c r="T911" t="s">
        <v>266</v>
      </c>
      <c r="U911" t="s">
        <v>5741</v>
      </c>
      <c r="V911" t="b">
        <v>0</v>
      </c>
      <c r="W911" t="s">
        <v>265</v>
      </c>
      <c r="X911">
        <v>1</v>
      </c>
      <c r="Y911" t="s">
        <v>5742</v>
      </c>
      <c r="Z911" t="s">
        <v>265</v>
      </c>
      <c r="AA911" t="s">
        <v>265</v>
      </c>
      <c r="AB911" t="s">
        <v>265</v>
      </c>
      <c r="AC911" t="s">
        <v>265</v>
      </c>
      <c r="AD911" t="s">
        <v>265</v>
      </c>
      <c r="AE911" t="s">
        <v>265</v>
      </c>
      <c r="AF911" t="s">
        <v>266</v>
      </c>
      <c r="AG911" t="s">
        <v>265</v>
      </c>
      <c r="AH911" t="s">
        <v>265</v>
      </c>
      <c r="AI911" t="s">
        <v>265</v>
      </c>
      <c r="AJ911" t="s">
        <v>265</v>
      </c>
      <c r="AL911" t="str">
        <f>IF(SUNA_AGENCY_EN[[#This Row],[relevancy_classification_english]]="Relevant","مناسب",IF(SUNA_AGENCY_EN[[#This Row],[relevancy_classification_english]]="Relevant","عَرَضِيّ",""))</f>
        <v/>
      </c>
      <c r="AN911" t="str">
        <f>IF(SUNA_AGENCY_EN[[#This Row],[sentiment_analysis_english]]="Negative","سلبي",IF(SUNA_AGENCY_EN[[#This Row],[sentiment_analysis_english]]="Neutral","حيادي",IF(SUNA_AGENCY_EN[[#This Row],[sentiment_analysis_english]]="Positive","إيجابي","")))</f>
        <v/>
      </c>
      <c r="AO911" t="str">
        <f>INDEX(TextClassificationList[],MATCH(SUNA_AGENCY_EN[[#This Row],[text_classification_arabic]],TextClassificationList[text_classification_arabic],0),1)</f>
        <v>Politics</v>
      </c>
      <c r="AP911" t="s">
        <v>174</v>
      </c>
      <c r="AQ911" t="e">
        <f>INDEX(TextClassificationList[],MATCH(SUNA_AGENCY_EN[[#This Row],[text_classification_arabic2]],TextClassificationList[text_classification_arabic],0),1)</f>
        <v>#N/A</v>
      </c>
      <c r="AS911" t="e">
        <f>INDEX(TextClassificationList[],MATCH(SUNA_AGENCY_EN[[#This Row],[text_classification_arabic3]],TextClassificationList[text_classification_arabic],0),1)</f>
        <v>#N/A</v>
      </c>
      <c r="AU911" t="e">
        <f>INDEX(TextClassificationList[],MATCH(SUNA_AGENCY_EN[[#This Row],[text_classification_arabic3]],TextClassificationList[text_classification_arabic],0),1)</f>
        <v>#N/A</v>
      </c>
      <c r="AW911" t="e">
        <f>INDEX(TextClassificationList[],MATCH(SUNA_AGENCY_EN[[#This Row],[text_classification_arabic5]],TextClassificationList[text_classification_arabic],0),1)</f>
        <v>#N/A</v>
      </c>
    </row>
    <row r="912" spans="1:49" x14ac:dyDescent="0.2">
      <c r="A912">
        <v>1.573763565802197E+18</v>
      </c>
      <c r="B912">
        <v>1.573763565802197E+18</v>
      </c>
      <c r="C912" t="s">
        <v>5743</v>
      </c>
      <c r="D912" s="1">
        <v>44828</v>
      </c>
      <c r="E912" s="2">
        <v>0.91489583333333335</v>
      </c>
      <c r="F912">
        <v>200</v>
      </c>
      <c r="G912">
        <v>1.4671198087391683E+18</v>
      </c>
      <c r="H912" t="s">
        <v>295</v>
      </c>
      <c r="I912" t="s">
        <v>296</v>
      </c>
      <c r="J912" t="s">
        <v>265</v>
      </c>
      <c r="K912" t="s">
        <v>5744</v>
      </c>
      <c r="L912" t="s">
        <v>272</v>
      </c>
      <c r="M912" t="s">
        <v>266</v>
      </c>
      <c r="N912" t="s">
        <v>5745</v>
      </c>
      <c r="O912" t="s">
        <v>5746</v>
      </c>
      <c r="P912">
        <v>0</v>
      </c>
      <c r="Q912">
        <v>0</v>
      </c>
      <c r="R912">
        <v>0</v>
      </c>
      <c r="S912" t="s">
        <v>300</v>
      </c>
      <c r="T912" t="s">
        <v>266</v>
      </c>
      <c r="U912" t="s">
        <v>5747</v>
      </c>
      <c r="V912" t="b">
        <v>0</v>
      </c>
      <c r="W912" t="s">
        <v>265</v>
      </c>
      <c r="X912">
        <v>1</v>
      </c>
      <c r="Y912" t="s">
        <v>5748</v>
      </c>
      <c r="Z912" t="s">
        <v>265</v>
      </c>
      <c r="AA912" t="s">
        <v>265</v>
      </c>
      <c r="AB912" t="s">
        <v>265</v>
      </c>
      <c r="AC912" t="s">
        <v>265</v>
      </c>
      <c r="AD912" t="s">
        <v>265</v>
      </c>
      <c r="AE912" t="s">
        <v>265</v>
      </c>
      <c r="AF912" t="s">
        <v>266</v>
      </c>
      <c r="AG912" t="s">
        <v>265</v>
      </c>
      <c r="AH912" t="s">
        <v>265</v>
      </c>
      <c r="AI912" t="s">
        <v>265</v>
      </c>
      <c r="AJ912" t="s">
        <v>265</v>
      </c>
      <c r="AL912" t="str">
        <f>IF(SUNA_AGENCY_EN[[#This Row],[relevancy_classification_english]]="Relevant","مناسب",IF(SUNA_AGENCY_EN[[#This Row],[relevancy_classification_english]]="Relevant","عَرَضِيّ",""))</f>
        <v/>
      </c>
      <c r="AN912" t="str">
        <f>IF(SUNA_AGENCY_EN[[#This Row],[sentiment_analysis_english]]="Negative","سلبي",IF(SUNA_AGENCY_EN[[#This Row],[sentiment_analysis_english]]="Neutral","حيادي",IF(SUNA_AGENCY_EN[[#This Row],[sentiment_analysis_english]]="Positive","إيجابي","")))</f>
        <v/>
      </c>
      <c r="AO912" t="str">
        <f>INDEX(TextClassificationList[],MATCH(SUNA_AGENCY_EN[[#This Row],[text_classification_arabic]],TextClassificationList[text_classification_arabic],0),1)</f>
        <v>Politics</v>
      </c>
      <c r="AP912" t="s">
        <v>174</v>
      </c>
      <c r="AQ912" t="e">
        <f>INDEX(TextClassificationList[],MATCH(SUNA_AGENCY_EN[[#This Row],[text_classification_arabic2]],TextClassificationList[text_classification_arabic],0),1)</f>
        <v>#N/A</v>
      </c>
      <c r="AS912" t="e">
        <f>INDEX(TextClassificationList[],MATCH(SUNA_AGENCY_EN[[#This Row],[text_classification_arabic3]],TextClassificationList[text_classification_arabic],0),1)</f>
        <v>#N/A</v>
      </c>
      <c r="AU912" t="e">
        <f>INDEX(TextClassificationList[],MATCH(SUNA_AGENCY_EN[[#This Row],[text_classification_arabic3]],TextClassificationList[text_classification_arabic],0),1)</f>
        <v>#N/A</v>
      </c>
      <c r="AW912" t="e">
        <f>INDEX(TextClassificationList[],MATCH(SUNA_AGENCY_EN[[#This Row],[text_classification_arabic5]],TextClassificationList[text_classification_arabic],0),1)</f>
        <v>#N/A</v>
      </c>
    </row>
    <row r="913" spans="1:49" x14ac:dyDescent="0.2">
      <c r="A913">
        <v>1.5737625969346724E+18</v>
      </c>
      <c r="B913">
        <v>1.5737625969346724E+18</v>
      </c>
      <c r="C913" t="s">
        <v>5749</v>
      </c>
      <c r="D913" s="1">
        <v>44828</v>
      </c>
      <c r="E913" s="2">
        <v>0.91222222222222227</v>
      </c>
      <c r="F913">
        <v>200</v>
      </c>
      <c r="G913">
        <v>1.4671198087391683E+18</v>
      </c>
      <c r="H913" t="s">
        <v>295</v>
      </c>
      <c r="I913" t="s">
        <v>296</v>
      </c>
      <c r="J913" t="s">
        <v>265</v>
      </c>
      <c r="K913" t="s">
        <v>5750</v>
      </c>
      <c r="L913" t="s">
        <v>272</v>
      </c>
      <c r="M913" t="s">
        <v>266</v>
      </c>
      <c r="N913" t="s">
        <v>5751</v>
      </c>
      <c r="O913" t="s">
        <v>5752</v>
      </c>
      <c r="P913">
        <v>0</v>
      </c>
      <c r="Q913">
        <v>0</v>
      </c>
      <c r="R913">
        <v>0</v>
      </c>
      <c r="S913" t="s">
        <v>300</v>
      </c>
      <c r="T913" t="s">
        <v>266</v>
      </c>
      <c r="U913" t="s">
        <v>5753</v>
      </c>
      <c r="V913" t="b">
        <v>0</v>
      </c>
      <c r="W913" t="s">
        <v>265</v>
      </c>
      <c r="X913">
        <v>1</v>
      </c>
      <c r="Y913" t="s">
        <v>5754</v>
      </c>
      <c r="Z913" t="s">
        <v>265</v>
      </c>
      <c r="AA913" t="s">
        <v>265</v>
      </c>
      <c r="AB913" t="s">
        <v>265</v>
      </c>
      <c r="AC913" t="s">
        <v>265</v>
      </c>
      <c r="AD913" t="s">
        <v>265</v>
      </c>
      <c r="AE913" t="s">
        <v>265</v>
      </c>
      <c r="AF913" t="s">
        <v>266</v>
      </c>
      <c r="AG913" t="s">
        <v>265</v>
      </c>
      <c r="AH913" t="s">
        <v>265</v>
      </c>
      <c r="AI913" t="s">
        <v>265</v>
      </c>
      <c r="AJ913" t="s">
        <v>265</v>
      </c>
      <c r="AL913" t="str">
        <f>IF(SUNA_AGENCY_EN[[#This Row],[relevancy_classification_english]]="Relevant","مناسب",IF(SUNA_AGENCY_EN[[#This Row],[relevancy_classification_english]]="Relevant","عَرَضِيّ",""))</f>
        <v/>
      </c>
      <c r="AN913" t="str">
        <f>IF(SUNA_AGENCY_EN[[#This Row],[sentiment_analysis_english]]="Negative","سلبي",IF(SUNA_AGENCY_EN[[#This Row],[sentiment_analysis_english]]="Neutral","حيادي",IF(SUNA_AGENCY_EN[[#This Row],[sentiment_analysis_english]]="Positive","إيجابي","")))</f>
        <v/>
      </c>
      <c r="AO913" t="str">
        <f>INDEX(TextClassificationList[],MATCH(SUNA_AGENCY_EN[[#This Row],[text_classification_arabic]],TextClassificationList[text_classification_arabic],0),1)</f>
        <v>Politics</v>
      </c>
      <c r="AP913" t="s">
        <v>174</v>
      </c>
      <c r="AQ913" t="e">
        <f>INDEX(TextClassificationList[],MATCH(SUNA_AGENCY_EN[[#This Row],[text_classification_arabic2]],TextClassificationList[text_classification_arabic],0),1)</f>
        <v>#N/A</v>
      </c>
      <c r="AS913" t="e">
        <f>INDEX(TextClassificationList[],MATCH(SUNA_AGENCY_EN[[#This Row],[text_classification_arabic3]],TextClassificationList[text_classification_arabic],0),1)</f>
        <v>#N/A</v>
      </c>
      <c r="AU913" t="e">
        <f>INDEX(TextClassificationList[],MATCH(SUNA_AGENCY_EN[[#This Row],[text_classification_arabic3]],TextClassificationList[text_classification_arabic],0),1)</f>
        <v>#N/A</v>
      </c>
      <c r="AW913" t="e">
        <f>INDEX(TextClassificationList[],MATCH(SUNA_AGENCY_EN[[#This Row],[text_classification_arabic5]],TextClassificationList[text_classification_arabic],0),1)</f>
        <v>#N/A</v>
      </c>
    </row>
    <row r="914" spans="1:49" x14ac:dyDescent="0.2">
      <c r="A914">
        <v>1.5737609262217994E+18</v>
      </c>
      <c r="B914">
        <v>1.5737609262217994E+18</v>
      </c>
      <c r="C914" t="s">
        <v>5755</v>
      </c>
      <c r="D914" s="1">
        <v>44828</v>
      </c>
      <c r="E914" s="2">
        <v>0.9076157407407407</v>
      </c>
      <c r="F914">
        <v>200</v>
      </c>
      <c r="G914">
        <v>1.4671198087391683E+18</v>
      </c>
      <c r="H914" t="s">
        <v>295</v>
      </c>
      <c r="I914" t="s">
        <v>296</v>
      </c>
      <c r="J914" t="s">
        <v>265</v>
      </c>
      <c r="K914" t="s">
        <v>5756</v>
      </c>
      <c r="L914" t="s">
        <v>272</v>
      </c>
      <c r="M914" t="s">
        <v>266</v>
      </c>
      <c r="N914" t="s">
        <v>5757</v>
      </c>
      <c r="O914" t="s">
        <v>5758</v>
      </c>
      <c r="P914">
        <v>0</v>
      </c>
      <c r="Q914">
        <v>0</v>
      </c>
      <c r="R914">
        <v>0</v>
      </c>
      <c r="S914" t="s">
        <v>300</v>
      </c>
      <c r="T914" t="s">
        <v>266</v>
      </c>
      <c r="U914" t="s">
        <v>5759</v>
      </c>
      <c r="V914" t="b">
        <v>0</v>
      </c>
      <c r="W914" t="s">
        <v>265</v>
      </c>
      <c r="X914">
        <v>1</v>
      </c>
      <c r="Y914" t="s">
        <v>5760</v>
      </c>
      <c r="Z914" t="s">
        <v>265</v>
      </c>
      <c r="AA914" t="s">
        <v>265</v>
      </c>
      <c r="AB914" t="s">
        <v>265</v>
      </c>
      <c r="AC914" t="s">
        <v>265</v>
      </c>
      <c r="AD914" t="s">
        <v>265</v>
      </c>
      <c r="AE914" t="s">
        <v>265</v>
      </c>
      <c r="AF914" t="s">
        <v>266</v>
      </c>
      <c r="AG914" t="s">
        <v>265</v>
      </c>
      <c r="AH914" t="s">
        <v>265</v>
      </c>
      <c r="AI914" t="s">
        <v>265</v>
      </c>
      <c r="AJ914" t="s">
        <v>265</v>
      </c>
      <c r="AL914" t="str">
        <f>IF(SUNA_AGENCY_EN[[#This Row],[relevancy_classification_english]]="Relevant","مناسب",IF(SUNA_AGENCY_EN[[#This Row],[relevancy_classification_english]]="Relevant","عَرَضِيّ",""))</f>
        <v/>
      </c>
      <c r="AN914" t="str">
        <f>IF(SUNA_AGENCY_EN[[#This Row],[sentiment_analysis_english]]="Negative","سلبي",IF(SUNA_AGENCY_EN[[#This Row],[sentiment_analysis_english]]="Neutral","حيادي",IF(SUNA_AGENCY_EN[[#This Row],[sentiment_analysis_english]]="Positive","إيجابي","")))</f>
        <v/>
      </c>
      <c r="AO914" t="str">
        <f>INDEX(TextClassificationList[],MATCH(SUNA_AGENCY_EN[[#This Row],[text_classification_arabic]],TextClassificationList[text_classification_arabic],0),1)</f>
        <v>Politics</v>
      </c>
      <c r="AP914" t="s">
        <v>174</v>
      </c>
      <c r="AQ914" t="e">
        <f>INDEX(TextClassificationList[],MATCH(SUNA_AGENCY_EN[[#This Row],[text_classification_arabic2]],TextClassificationList[text_classification_arabic],0),1)</f>
        <v>#N/A</v>
      </c>
      <c r="AS914" t="e">
        <f>INDEX(TextClassificationList[],MATCH(SUNA_AGENCY_EN[[#This Row],[text_classification_arabic3]],TextClassificationList[text_classification_arabic],0),1)</f>
        <v>#N/A</v>
      </c>
      <c r="AU914" t="e">
        <f>INDEX(TextClassificationList[],MATCH(SUNA_AGENCY_EN[[#This Row],[text_classification_arabic3]],TextClassificationList[text_classification_arabic],0),1)</f>
        <v>#N/A</v>
      </c>
      <c r="AW914" t="e">
        <f>INDEX(TextClassificationList[],MATCH(SUNA_AGENCY_EN[[#This Row],[text_classification_arabic5]],TextClassificationList[text_classification_arabic],0),1)</f>
        <v>#N/A</v>
      </c>
    </row>
    <row r="915" spans="1:49" x14ac:dyDescent="0.2">
      <c r="A915">
        <v>1.5737595808819692E+18</v>
      </c>
      <c r="B915">
        <v>1.5737595808819692E+18</v>
      </c>
      <c r="C915" t="s">
        <v>5761</v>
      </c>
      <c r="D915" s="1">
        <v>44828</v>
      </c>
      <c r="E915" s="2">
        <v>0.903900462962963</v>
      </c>
      <c r="F915">
        <v>200</v>
      </c>
      <c r="G915">
        <v>1.4671198087391683E+18</v>
      </c>
      <c r="H915" t="s">
        <v>295</v>
      </c>
      <c r="I915" t="s">
        <v>296</v>
      </c>
      <c r="J915" t="s">
        <v>265</v>
      </c>
      <c r="K915" t="s">
        <v>5762</v>
      </c>
      <c r="L915" t="s">
        <v>272</v>
      </c>
      <c r="M915" t="s">
        <v>266</v>
      </c>
      <c r="N915" t="s">
        <v>5763</v>
      </c>
      <c r="O915" t="s">
        <v>5764</v>
      </c>
      <c r="P915">
        <v>0</v>
      </c>
      <c r="Q915">
        <v>0</v>
      </c>
      <c r="R915">
        <v>0</v>
      </c>
      <c r="S915" t="s">
        <v>300</v>
      </c>
      <c r="T915" t="s">
        <v>266</v>
      </c>
      <c r="U915" t="s">
        <v>5765</v>
      </c>
      <c r="V915" t="b">
        <v>0</v>
      </c>
      <c r="W915" t="s">
        <v>265</v>
      </c>
      <c r="X915">
        <v>1</v>
      </c>
      <c r="Y915" t="s">
        <v>5766</v>
      </c>
      <c r="Z915" t="s">
        <v>265</v>
      </c>
      <c r="AA915" t="s">
        <v>265</v>
      </c>
      <c r="AB915" t="s">
        <v>265</v>
      </c>
      <c r="AC915" t="s">
        <v>265</v>
      </c>
      <c r="AD915" t="s">
        <v>265</v>
      </c>
      <c r="AE915" t="s">
        <v>265</v>
      </c>
      <c r="AF915" t="s">
        <v>266</v>
      </c>
      <c r="AG915" t="s">
        <v>265</v>
      </c>
      <c r="AH915" t="s">
        <v>265</v>
      </c>
      <c r="AI915" t="s">
        <v>265</v>
      </c>
      <c r="AJ915" t="s">
        <v>265</v>
      </c>
      <c r="AL915" t="str">
        <f>IF(SUNA_AGENCY_EN[[#This Row],[relevancy_classification_english]]="Relevant","مناسب",IF(SUNA_AGENCY_EN[[#This Row],[relevancy_classification_english]]="Relevant","عَرَضِيّ",""))</f>
        <v/>
      </c>
      <c r="AN915" t="str">
        <f>IF(SUNA_AGENCY_EN[[#This Row],[sentiment_analysis_english]]="Negative","سلبي",IF(SUNA_AGENCY_EN[[#This Row],[sentiment_analysis_english]]="Neutral","حيادي",IF(SUNA_AGENCY_EN[[#This Row],[sentiment_analysis_english]]="Positive","إيجابي","")))</f>
        <v/>
      </c>
      <c r="AO915" t="str">
        <f>INDEX(TextClassificationList[],MATCH(SUNA_AGENCY_EN[[#This Row],[text_classification_arabic]],TextClassificationList[text_classification_arabic],0),1)</f>
        <v>Politics</v>
      </c>
      <c r="AP915" t="s">
        <v>174</v>
      </c>
      <c r="AQ915" t="e">
        <f>INDEX(TextClassificationList[],MATCH(SUNA_AGENCY_EN[[#This Row],[text_classification_arabic2]],TextClassificationList[text_classification_arabic],0),1)</f>
        <v>#N/A</v>
      </c>
      <c r="AS915" t="e">
        <f>INDEX(TextClassificationList[],MATCH(SUNA_AGENCY_EN[[#This Row],[text_classification_arabic3]],TextClassificationList[text_classification_arabic],0),1)</f>
        <v>#N/A</v>
      </c>
      <c r="AU915" t="e">
        <f>INDEX(TextClassificationList[],MATCH(SUNA_AGENCY_EN[[#This Row],[text_classification_arabic3]],TextClassificationList[text_classification_arabic],0),1)</f>
        <v>#N/A</v>
      </c>
      <c r="AW915" t="e">
        <f>INDEX(TextClassificationList[],MATCH(SUNA_AGENCY_EN[[#This Row],[text_classification_arabic5]],TextClassificationList[text_classification_arabic],0),1)</f>
        <v>#N/A</v>
      </c>
    </row>
    <row r="916" spans="1:49" x14ac:dyDescent="0.2">
      <c r="A916">
        <v>1.5737577313406976E+18</v>
      </c>
      <c r="B916">
        <v>1.5737577313406976E+18</v>
      </c>
      <c r="C916" t="s">
        <v>5767</v>
      </c>
      <c r="D916" s="1">
        <v>44828</v>
      </c>
      <c r="E916" s="2">
        <v>0.89879629629629632</v>
      </c>
      <c r="F916">
        <v>200</v>
      </c>
      <c r="G916">
        <v>1.4671198087391683E+18</v>
      </c>
      <c r="H916" t="s">
        <v>295</v>
      </c>
      <c r="I916" t="s">
        <v>296</v>
      </c>
      <c r="J916" t="s">
        <v>265</v>
      </c>
      <c r="K916" t="s">
        <v>5768</v>
      </c>
      <c r="L916" t="s">
        <v>272</v>
      </c>
      <c r="M916" t="s">
        <v>266</v>
      </c>
      <c r="N916" t="s">
        <v>5769</v>
      </c>
      <c r="O916" t="s">
        <v>5770</v>
      </c>
      <c r="P916">
        <v>0</v>
      </c>
      <c r="Q916">
        <v>0</v>
      </c>
      <c r="R916">
        <v>0</v>
      </c>
      <c r="S916" t="s">
        <v>300</v>
      </c>
      <c r="T916" t="s">
        <v>266</v>
      </c>
      <c r="U916" t="s">
        <v>5771</v>
      </c>
      <c r="V916" t="b">
        <v>0</v>
      </c>
      <c r="W916" t="s">
        <v>265</v>
      </c>
      <c r="X916">
        <v>1</v>
      </c>
      <c r="Y916" t="s">
        <v>5772</v>
      </c>
      <c r="Z916" t="s">
        <v>265</v>
      </c>
      <c r="AA916" t="s">
        <v>265</v>
      </c>
      <c r="AB916" t="s">
        <v>265</v>
      </c>
      <c r="AC916" t="s">
        <v>265</v>
      </c>
      <c r="AD916" t="s">
        <v>265</v>
      </c>
      <c r="AE916" t="s">
        <v>265</v>
      </c>
      <c r="AF916" t="s">
        <v>266</v>
      </c>
      <c r="AG916" t="s">
        <v>265</v>
      </c>
      <c r="AH916" t="s">
        <v>265</v>
      </c>
      <c r="AI916" t="s">
        <v>265</v>
      </c>
      <c r="AJ916" t="s">
        <v>265</v>
      </c>
      <c r="AL916" t="str">
        <f>IF(SUNA_AGENCY_EN[[#This Row],[relevancy_classification_english]]="Relevant","مناسب",IF(SUNA_AGENCY_EN[[#This Row],[relevancy_classification_english]]="Relevant","عَرَضِيّ",""))</f>
        <v/>
      </c>
      <c r="AN916" t="str">
        <f>IF(SUNA_AGENCY_EN[[#This Row],[sentiment_analysis_english]]="Negative","سلبي",IF(SUNA_AGENCY_EN[[#This Row],[sentiment_analysis_english]]="Neutral","حيادي",IF(SUNA_AGENCY_EN[[#This Row],[sentiment_analysis_english]]="Positive","إيجابي","")))</f>
        <v/>
      </c>
      <c r="AO916" t="str">
        <f>INDEX(TextClassificationList[],MATCH(SUNA_AGENCY_EN[[#This Row],[text_classification_arabic]],TextClassificationList[text_classification_arabic],0),1)</f>
        <v>Politics</v>
      </c>
      <c r="AP916" t="s">
        <v>174</v>
      </c>
      <c r="AQ916" t="e">
        <f>INDEX(TextClassificationList[],MATCH(SUNA_AGENCY_EN[[#This Row],[text_classification_arabic2]],TextClassificationList[text_classification_arabic],0),1)</f>
        <v>#N/A</v>
      </c>
      <c r="AS916" t="e">
        <f>INDEX(TextClassificationList[],MATCH(SUNA_AGENCY_EN[[#This Row],[text_classification_arabic3]],TextClassificationList[text_classification_arabic],0),1)</f>
        <v>#N/A</v>
      </c>
      <c r="AU916" t="e">
        <f>INDEX(TextClassificationList[],MATCH(SUNA_AGENCY_EN[[#This Row],[text_classification_arabic3]],TextClassificationList[text_classification_arabic],0),1)</f>
        <v>#N/A</v>
      </c>
      <c r="AW916" t="e">
        <f>INDEX(TextClassificationList[],MATCH(SUNA_AGENCY_EN[[#This Row],[text_classification_arabic5]],TextClassificationList[text_classification_arabic],0),1)</f>
        <v>#N/A</v>
      </c>
    </row>
    <row r="917" spans="1:49" x14ac:dyDescent="0.2">
      <c r="A917">
        <v>1.5734138223958262E+18</v>
      </c>
      <c r="B917">
        <v>1.5734138223958262E+18</v>
      </c>
      <c r="C917" t="s">
        <v>5773</v>
      </c>
      <c r="D917" s="1">
        <v>44827</v>
      </c>
      <c r="E917" s="2">
        <v>0.9497916666666667</v>
      </c>
      <c r="F917">
        <v>200</v>
      </c>
      <c r="G917">
        <v>1.4671198087391683E+18</v>
      </c>
      <c r="H917" t="s">
        <v>295</v>
      </c>
      <c r="I917" t="s">
        <v>296</v>
      </c>
      <c r="J917" t="s">
        <v>265</v>
      </c>
      <c r="K917" t="s">
        <v>5774</v>
      </c>
      <c r="L917" t="s">
        <v>272</v>
      </c>
      <c r="M917" t="s">
        <v>266</v>
      </c>
      <c r="N917" t="s">
        <v>5775</v>
      </c>
      <c r="O917" t="s">
        <v>5776</v>
      </c>
      <c r="P917">
        <v>0</v>
      </c>
      <c r="Q917">
        <v>0</v>
      </c>
      <c r="R917">
        <v>0</v>
      </c>
      <c r="S917" t="s">
        <v>300</v>
      </c>
      <c r="T917" t="s">
        <v>266</v>
      </c>
      <c r="U917" t="s">
        <v>5777</v>
      </c>
      <c r="V917" t="b">
        <v>0</v>
      </c>
      <c r="W917" t="s">
        <v>265</v>
      </c>
      <c r="X917">
        <v>1</v>
      </c>
      <c r="Y917" t="s">
        <v>5778</v>
      </c>
      <c r="Z917" t="s">
        <v>265</v>
      </c>
      <c r="AA917" t="s">
        <v>265</v>
      </c>
      <c r="AB917" t="s">
        <v>265</v>
      </c>
      <c r="AC917" t="s">
        <v>265</v>
      </c>
      <c r="AD917" t="s">
        <v>265</v>
      </c>
      <c r="AE917" t="s">
        <v>265</v>
      </c>
      <c r="AF917" t="s">
        <v>266</v>
      </c>
      <c r="AG917" t="s">
        <v>265</v>
      </c>
      <c r="AH917" t="s">
        <v>265</v>
      </c>
      <c r="AI917" t="s">
        <v>265</v>
      </c>
      <c r="AJ917" t="s">
        <v>265</v>
      </c>
      <c r="AL917" t="str">
        <f>IF(SUNA_AGENCY_EN[[#This Row],[relevancy_classification_english]]="Relevant","مناسب",IF(SUNA_AGENCY_EN[[#This Row],[relevancy_classification_english]]="Relevant","عَرَضِيّ",""))</f>
        <v/>
      </c>
      <c r="AN917" t="str">
        <f>IF(SUNA_AGENCY_EN[[#This Row],[sentiment_analysis_english]]="Negative","سلبي",IF(SUNA_AGENCY_EN[[#This Row],[sentiment_analysis_english]]="Neutral","حيادي",IF(SUNA_AGENCY_EN[[#This Row],[sentiment_analysis_english]]="Positive","إيجابي","")))</f>
        <v/>
      </c>
      <c r="AO917" t="str">
        <f>INDEX(TextClassificationList[],MATCH(SUNA_AGENCY_EN[[#This Row],[text_classification_arabic]],TextClassificationList[text_classification_arabic],0),1)</f>
        <v>Politics</v>
      </c>
      <c r="AP917" t="s">
        <v>174</v>
      </c>
      <c r="AQ917" t="e">
        <f>INDEX(TextClassificationList[],MATCH(SUNA_AGENCY_EN[[#This Row],[text_classification_arabic2]],TextClassificationList[text_classification_arabic],0),1)</f>
        <v>#N/A</v>
      </c>
      <c r="AS917" t="e">
        <f>INDEX(TextClassificationList[],MATCH(SUNA_AGENCY_EN[[#This Row],[text_classification_arabic3]],TextClassificationList[text_classification_arabic],0),1)</f>
        <v>#N/A</v>
      </c>
      <c r="AU917" t="e">
        <f>INDEX(TextClassificationList[],MATCH(SUNA_AGENCY_EN[[#This Row],[text_classification_arabic3]],TextClassificationList[text_classification_arabic],0),1)</f>
        <v>#N/A</v>
      </c>
      <c r="AW917" t="e">
        <f>INDEX(TextClassificationList[],MATCH(SUNA_AGENCY_EN[[#This Row],[text_classification_arabic5]],TextClassificationList[text_classification_arabic],0),1)</f>
        <v>#N/A</v>
      </c>
    </row>
    <row r="918" spans="1:49" x14ac:dyDescent="0.2">
      <c r="A918">
        <v>1.5734120038002975E+18</v>
      </c>
      <c r="B918">
        <v>1.5734120038002975E+18</v>
      </c>
      <c r="C918" t="s">
        <v>5779</v>
      </c>
      <c r="D918" s="1">
        <v>44827</v>
      </c>
      <c r="E918" s="2">
        <v>0.94476851851851851</v>
      </c>
      <c r="F918">
        <v>200</v>
      </c>
      <c r="G918">
        <v>1.4671198087391683E+18</v>
      </c>
      <c r="H918" t="s">
        <v>295</v>
      </c>
      <c r="I918" t="s">
        <v>296</v>
      </c>
      <c r="J918" t="s">
        <v>265</v>
      </c>
      <c r="K918" t="s">
        <v>5780</v>
      </c>
      <c r="L918" t="s">
        <v>272</v>
      </c>
      <c r="M918" t="s">
        <v>266</v>
      </c>
      <c r="N918" t="s">
        <v>5781</v>
      </c>
      <c r="O918" t="s">
        <v>5782</v>
      </c>
      <c r="P918">
        <v>0</v>
      </c>
      <c r="Q918">
        <v>0</v>
      </c>
      <c r="R918">
        <v>0</v>
      </c>
      <c r="S918" t="s">
        <v>300</v>
      </c>
      <c r="T918" t="s">
        <v>266</v>
      </c>
      <c r="U918" t="s">
        <v>5783</v>
      </c>
      <c r="V918" t="b">
        <v>0</v>
      </c>
      <c r="W918" t="s">
        <v>265</v>
      </c>
      <c r="X918">
        <v>1</v>
      </c>
      <c r="Y918" t="s">
        <v>5784</v>
      </c>
      <c r="Z918" t="s">
        <v>265</v>
      </c>
      <c r="AA918" t="s">
        <v>265</v>
      </c>
      <c r="AB918" t="s">
        <v>265</v>
      </c>
      <c r="AC918" t="s">
        <v>265</v>
      </c>
      <c r="AD918" t="s">
        <v>265</v>
      </c>
      <c r="AE918" t="s">
        <v>265</v>
      </c>
      <c r="AF918" t="s">
        <v>266</v>
      </c>
      <c r="AG918" t="s">
        <v>265</v>
      </c>
      <c r="AH918" t="s">
        <v>265</v>
      </c>
      <c r="AI918" t="s">
        <v>265</v>
      </c>
      <c r="AJ918" t="s">
        <v>265</v>
      </c>
      <c r="AL918" t="str">
        <f>IF(SUNA_AGENCY_EN[[#This Row],[relevancy_classification_english]]="Relevant","مناسب",IF(SUNA_AGENCY_EN[[#This Row],[relevancy_classification_english]]="Relevant","عَرَضِيّ",""))</f>
        <v/>
      </c>
      <c r="AN918" t="str">
        <f>IF(SUNA_AGENCY_EN[[#This Row],[sentiment_analysis_english]]="Negative","سلبي",IF(SUNA_AGENCY_EN[[#This Row],[sentiment_analysis_english]]="Neutral","حيادي",IF(SUNA_AGENCY_EN[[#This Row],[sentiment_analysis_english]]="Positive","إيجابي","")))</f>
        <v/>
      </c>
      <c r="AO918" t="str">
        <f>INDEX(TextClassificationList[],MATCH(SUNA_AGENCY_EN[[#This Row],[text_classification_arabic]],TextClassificationList[text_classification_arabic],0),1)</f>
        <v>Politics</v>
      </c>
      <c r="AP918" t="s">
        <v>174</v>
      </c>
      <c r="AQ918" t="e">
        <f>INDEX(TextClassificationList[],MATCH(SUNA_AGENCY_EN[[#This Row],[text_classification_arabic2]],TextClassificationList[text_classification_arabic],0),1)</f>
        <v>#N/A</v>
      </c>
      <c r="AS918" t="e">
        <f>INDEX(TextClassificationList[],MATCH(SUNA_AGENCY_EN[[#This Row],[text_classification_arabic3]],TextClassificationList[text_classification_arabic],0),1)</f>
        <v>#N/A</v>
      </c>
      <c r="AU918" t="e">
        <f>INDEX(TextClassificationList[],MATCH(SUNA_AGENCY_EN[[#This Row],[text_classification_arabic3]],TextClassificationList[text_classification_arabic],0),1)</f>
        <v>#N/A</v>
      </c>
      <c r="AW918" t="e">
        <f>INDEX(TextClassificationList[],MATCH(SUNA_AGENCY_EN[[#This Row],[text_classification_arabic5]],TextClassificationList[text_classification_arabic],0),1)</f>
        <v>#N/A</v>
      </c>
    </row>
    <row r="919" spans="1:49" x14ac:dyDescent="0.2">
      <c r="A919">
        <v>1.5734104590253916E+18</v>
      </c>
      <c r="B919">
        <v>1.5734104590253916E+18</v>
      </c>
      <c r="C919" t="s">
        <v>5785</v>
      </c>
      <c r="D919" s="1">
        <v>44827</v>
      </c>
      <c r="E919" s="2">
        <v>0.94050925925925921</v>
      </c>
      <c r="F919">
        <v>200</v>
      </c>
      <c r="G919">
        <v>1.4671198087391683E+18</v>
      </c>
      <c r="H919" t="s">
        <v>295</v>
      </c>
      <c r="I919" t="s">
        <v>296</v>
      </c>
      <c r="J919" t="s">
        <v>265</v>
      </c>
      <c r="K919" t="s">
        <v>5786</v>
      </c>
      <c r="L919" t="s">
        <v>272</v>
      </c>
      <c r="M919" t="s">
        <v>266</v>
      </c>
      <c r="N919" t="s">
        <v>5787</v>
      </c>
      <c r="O919" t="s">
        <v>5788</v>
      </c>
      <c r="P919">
        <v>0</v>
      </c>
      <c r="Q919">
        <v>0</v>
      </c>
      <c r="R919">
        <v>0</v>
      </c>
      <c r="S919" t="s">
        <v>300</v>
      </c>
      <c r="T919" t="s">
        <v>266</v>
      </c>
      <c r="U919" t="s">
        <v>5789</v>
      </c>
      <c r="V919" t="b">
        <v>0</v>
      </c>
      <c r="W919" t="s">
        <v>265</v>
      </c>
      <c r="X919">
        <v>1</v>
      </c>
      <c r="Y919" t="s">
        <v>5790</v>
      </c>
      <c r="Z919" t="s">
        <v>265</v>
      </c>
      <c r="AA919" t="s">
        <v>265</v>
      </c>
      <c r="AB919" t="s">
        <v>265</v>
      </c>
      <c r="AC919" t="s">
        <v>265</v>
      </c>
      <c r="AD919" t="s">
        <v>265</v>
      </c>
      <c r="AE919" t="s">
        <v>265</v>
      </c>
      <c r="AF919" t="s">
        <v>266</v>
      </c>
      <c r="AG919" t="s">
        <v>265</v>
      </c>
      <c r="AH919" t="s">
        <v>265</v>
      </c>
      <c r="AI919" t="s">
        <v>265</v>
      </c>
      <c r="AJ919" t="s">
        <v>265</v>
      </c>
      <c r="AL919" t="str">
        <f>IF(SUNA_AGENCY_EN[[#This Row],[relevancy_classification_english]]="Relevant","مناسب",IF(SUNA_AGENCY_EN[[#This Row],[relevancy_classification_english]]="Relevant","عَرَضِيّ",""))</f>
        <v/>
      </c>
      <c r="AN919" t="str">
        <f>IF(SUNA_AGENCY_EN[[#This Row],[sentiment_analysis_english]]="Negative","سلبي",IF(SUNA_AGENCY_EN[[#This Row],[sentiment_analysis_english]]="Neutral","حيادي",IF(SUNA_AGENCY_EN[[#This Row],[sentiment_analysis_english]]="Positive","إيجابي","")))</f>
        <v/>
      </c>
      <c r="AO919" t="str">
        <f>INDEX(TextClassificationList[],MATCH(SUNA_AGENCY_EN[[#This Row],[text_classification_arabic]],TextClassificationList[text_classification_arabic],0),1)</f>
        <v>Politics</v>
      </c>
      <c r="AP919" t="s">
        <v>174</v>
      </c>
      <c r="AQ919" t="e">
        <f>INDEX(TextClassificationList[],MATCH(SUNA_AGENCY_EN[[#This Row],[text_classification_arabic2]],TextClassificationList[text_classification_arabic],0),1)</f>
        <v>#N/A</v>
      </c>
      <c r="AS919" t="e">
        <f>INDEX(TextClassificationList[],MATCH(SUNA_AGENCY_EN[[#This Row],[text_classification_arabic3]],TextClassificationList[text_classification_arabic],0),1)</f>
        <v>#N/A</v>
      </c>
      <c r="AU919" t="e">
        <f>INDEX(TextClassificationList[],MATCH(SUNA_AGENCY_EN[[#This Row],[text_classification_arabic3]],TextClassificationList[text_classification_arabic],0),1)</f>
        <v>#N/A</v>
      </c>
      <c r="AW919" t="e">
        <f>INDEX(TextClassificationList[],MATCH(SUNA_AGENCY_EN[[#This Row],[text_classification_arabic5]],TextClassificationList[text_classification_arabic],0),1)</f>
        <v>#N/A</v>
      </c>
    </row>
    <row r="920" spans="1:49" x14ac:dyDescent="0.2">
      <c r="A920">
        <v>1.5734078429498163E+18</v>
      </c>
      <c r="B920">
        <v>1.5734078429498163E+18</v>
      </c>
      <c r="C920" t="s">
        <v>5791</v>
      </c>
      <c r="D920" s="1">
        <v>44827</v>
      </c>
      <c r="E920" s="2">
        <v>0.93328703703703708</v>
      </c>
      <c r="F920">
        <v>200</v>
      </c>
      <c r="G920">
        <v>1.4671198087391683E+18</v>
      </c>
      <c r="H920" t="s">
        <v>295</v>
      </c>
      <c r="I920" t="s">
        <v>296</v>
      </c>
      <c r="J920" t="s">
        <v>265</v>
      </c>
      <c r="K920" t="s">
        <v>5792</v>
      </c>
      <c r="L920" t="s">
        <v>272</v>
      </c>
      <c r="M920" t="s">
        <v>266</v>
      </c>
      <c r="N920" t="s">
        <v>5793</v>
      </c>
      <c r="O920" t="s">
        <v>5794</v>
      </c>
      <c r="P920">
        <v>0</v>
      </c>
      <c r="Q920">
        <v>0</v>
      </c>
      <c r="R920">
        <v>0</v>
      </c>
      <c r="S920" t="s">
        <v>300</v>
      </c>
      <c r="T920" t="s">
        <v>266</v>
      </c>
      <c r="U920" t="s">
        <v>5795</v>
      </c>
      <c r="V920" t="b">
        <v>0</v>
      </c>
      <c r="W920" t="s">
        <v>265</v>
      </c>
      <c r="X920">
        <v>1</v>
      </c>
      <c r="Y920" t="s">
        <v>5796</v>
      </c>
      <c r="Z920" t="s">
        <v>265</v>
      </c>
      <c r="AA920" t="s">
        <v>265</v>
      </c>
      <c r="AB920" t="s">
        <v>265</v>
      </c>
      <c r="AC920" t="s">
        <v>265</v>
      </c>
      <c r="AD920" t="s">
        <v>265</v>
      </c>
      <c r="AE920" t="s">
        <v>265</v>
      </c>
      <c r="AF920" t="s">
        <v>266</v>
      </c>
      <c r="AG920" t="s">
        <v>265</v>
      </c>
      <c r="AH920" t="s">
        <v>265</v>
      </c>
      <c r="AI920" t="s">
        <v>265</v>
      </c>
      <c r="AJ920" t="s">
        <v>265</v>
      </c>
      <c r="AL920" t="str">
        <f>IF(SUNA_AGENCY_EN[[#This Row],[relevancy_classification_english]]="Relevant","مناسب",IF(SUNA_AGENCY_EN[[#This Row],[relevancy_classification_english]]="Relevant","عَرَضِيّ",""))</f>
        <v/>
      </c>
      <c r="AN920" t="str">
        <f>IF(SUNA_AGENCY_EN[[#This Row],[sentiment_analysis_english]]="Negative","سلبي",IF(SUNA_AGENCY_EN[[#This Row],[sentiment_analysis_english]]="Neutral","حيادي",IF(SUNA_AGENCY_EN[[#This Row],[sentiment_analysis_english]]="Positive","إيجابي","")))</f>
        <v/>
      </c>
      <c r="AO920" t="str">
        <f>INDEX(TextClassificationList[],MATCH(SUNA_AGENCY_EN[[#This Row],[text_classification_arabic]],TextClassificationList[text_classification_arabic],0),1)</f>
        <v>Politics</v>
      </c>
      <c r="AP920" t="s">
        <v>174</v>
      </c>
      <c r="AQ920" t="e">
        <f>INDEX(TextClassificationList[],MATCH(SUNA_AGENCY_EN[[#This Row],[text_classification_arabic2]],TextClassificationList[text_classification_arabic],0),1)</f>
        <v>#N/A</v>
      </c>
      <c r="AS920" t="e">
        <f>INDEX(TextClassificationList[],MATCH(SUNA_AGENCY_EN[[#This Row],[text_classification_arabic3]],TextClassificationList[text_classification_arabic],0),1)</f>
        <v>#N/A</v>
      </c>
      <c r="AU920" t="e">
        <f>INDEX(TextClassificationList[],MATCH(SUNA_AGENCY_EN[[#This Row],[text_classification_arabic3]],TextClassificationList[text_classification_arabic],0),1)</f>
        <v>#N/A</v>
      </c>
      <c r="AW920" t="e">
        <f>INDEX(TextClassificationList[],MATCH(SUNA_AGENCY_EN[[#This Row],[text_classification_arabic5]],TextClassificationList[text_classification_arabic],0),1)</f>
        <v>#N/A</v>
      </c>
    </row>
    <row r="921" spans="1:49" x14ac:dyDescent="0.2">
      <c r="A921">
        <v>1.5734068740071219E+18</v>
      </c>
      <c r="B921">
        <v>1.5734068740071219E+18</v>
      </c>
      <c r="C921" t="s">
        <v>5797</v>
      </c>
      <c r="D921" s="1">
        <v>44827</v>
      </c>
      <c r="E921" s="2">
        <v>0.93061342592592589</v>
      </c>
      <c r="F921">
        <v>200</v>
      </c>
      <c r="G921">
        <v>1.4671198087391683E+18</v>
      </c>
      <c r="H921" t="s">
        <v>295</v>
      </c>
      <c r="I921" t="s">
        <v>296</v>
      </c>
      <c r="J921" t="s">
        <v>265</v>
      </c>
      <c r="K921" t="s">
        <v>5798</v>
      </c>
      <c r="L921" t="s">
        <v>272</v>
      </c>
      <c r="M921" t="s">
        <v>266</v>
      </c>
      <c r="N921" t="s">
        <v>5799</v>
      </c>
      <c r="O921" t="s">
        <v>5800</v>
      </c>
      <c r="P921">
        <v>0</v>
      </c>
      <c r="Q921">
        <v>0</v>
      </c>
      <c r="R921">
        <v>0</v>
      </c>
      <c r="S921" t="s">
        <v>300</v>
      </c>
      <c r="T921" t="s">
        <v>266</v>
      </c>
      <c r="U921" t="s">
        <v>5801</v>
      </c>
      <c r="V921" t="b">
        <v>0</v>
      </c>
      <c r="W921" t="s">
        <v>265</v>
      </c>
      <c r="X921">
        <v>1</v>
      </c>
      <c r="Y921" t="s">
        <v>5802</v>
      </c>
      <c r="Z921" t="s">
        <v>265</v>
      </c>
      <c r="AA921" t="s">
        <v>265</v>
      </c>
      <c r="AB921" t="s">
        <v>265</v>
      </c>
      <c r="AC921" t="s">
        <v>265</v>
      </c>
      <c r="AD921" t="s">
        <v>265</v>
      </c>
      <c r="AE921" t="s">
        <v>265</v>
      </c>
      <c r="AF921" t="s">
        <v>266</v>
      </c>
      <c r="AG921" t="s">
        <v>265</v>
      </c>
      <c r="AH921" t="s">
        <v>265</v>
      </c>
      <c r="AI921" t="s">
        <v>265</v>
      </c>
      <c r="AJ921" t="s">
        <v>265</v>
      </c>
      <c r="AL921" t="str">
        <f>IF(SUNA_AGENCY_EN[[#This Row],[relevancy_classification_english]]="Relevant","مناسب",IF(SUNA_AGENCY_EN[[#This Row],[relevancy_classification_english]]="Relevant","عَرَضِيّ",""))</f>
        <v/>
      </c>
      <c r="AN921" t="str">
        <f>IF(SUNA_AGENCY_EN[[#This Row],[sentiment_analysis_english]]="Negative","سلبي",IF(SUNA_AGENCY_EN[[#This Row],[sentiment_analysis_english]]="Neutral","حيادي",IF(SUNA_AGENCY_EN[[#This Row],[sentiment_analysis_english]]="Positive","إيجابي","")))</f>
        <v/>
      </c>
      <c r="AO921" t="str">
        <f>INDEX(TextClassificationList[],MATCH(SUNA_AGENCY_EN[[#This Row],[text_classification_arabic]],TextClassificationList[text_classification_arabic],0),1)</f>
        <v>Politics</v>
      </c>
      <c r="AP921" t="s">
        <v>174</v>
      </c>
      <c r="AQ921" t="e">
        <f>INDEX(TextClassificationList[],MATCH(SUNA_AGENCY_EN[[#This Row],[text_classification_arabic2]],TextClassificationList[text_classification_arabic],0),1)</f>
        <v>#N/A</v>
      </c>
      <c r="AS921" t="e">
        <f>INDEX(TextClassificationList[],MATCH(SUNA_AGENCY_EN[[#This Row],[text_classification_arabic3]],TextClassificationList[text_classification_arabic],0),1)</f>
        <v>#N/A</v>
      </c>
      <c r="AU921" t="e">
        <f>INDEX(TextClassificationList[],MATCH(SUNA_AGENCY_EN[[#This Row],[text_classification_arabic3]],TextClassificationList[text_classification_arabic],0),1)</f>
        <v>#N/A</v>
      </c>
      <c r="AW921" t="e">
        <f>INDEX(TextClassificationList[],MATCH(SUNA_AGENCY_EN[[#This Row],[text_classification_arabic5]],TextClassificationList[text_classification_arabic],0),1)</f>
        <v>#N/A</v>
      </c>
    </row>
    <row r="922" spans="1:49" x14ac:dyDescent="0.2">
      <c r="A922">
        <v>1.5733941386531308E+18</v>
      </c>
      <c r="B922">
        <v>1.5733941386531308E+18</v>
      </c>
      <c r="C922" t="s">
        <v>5803</v>
      </c>
      <c r="D922" s="1">
        <v>44827</v>
      </c>
      <c r="E922" s="2">
        <v>0.89547453703703705</v>
      </c>
      <c r="F922">
        <v>200</v>
      </c>
      <c r="G922">
        <v>1.4671198087391683E+18</v>
      </c>
      <c r="H922" t="s">
        <v>295</v>
      </c>
      <c r="I922" t="s">
        <v>296</v>
      </c>
      <c r="J922" t="s">
        <v>265</v>
      </c>
      <c r="K922" t="s">
        <v>5804</v>
      </c>
      <c r="L922" t="s">
        <v>272</v>
      </c>
      <c r="M922" t="s">
        <v>266</v>
      </c>
      <c r="N922" t="s">
        <v>5805</v>
      </c>
      <c r="O922" t="s">
        <v>5806</v>
      </c>
      <c r="P922">
        <v>0</v>
      </c>
      <c r="Q922">
        <v>0</v>
      </c>
      <c r="R922">
        <v>0</v>
      </c>
      <c r="S922" t="s">
        <v>300</v>
      </c>
      <c r="T922" t="s">
        <v>266</v>
      </c>
      <c r="U922" t="s">
        <v>5807</v>
      </c>
      <c r="V922" t="b">
        <v>0</v>
      </c>
      <c r="W922" t="s">
        <v>265</v>
      </c>
      <c r="X922">
        <v>1</v>
      </c>
      <c r="Y922" t="s">
        <v>5808</v>
      </c>
      <c r="Z922" t="s">
        <v>265</v>
      </c>
      <c r="AA922" t="s">
        <v>265</v>
      </c>
      <c r="AB922" t="s">
        <v>265</v>
      </c>
      <c r="AC922" t="s">
        <v>265</v>
      </c>
      <c r="AD922" t="s">
        <v>265</v>
      </c>
      <c r="AE922" t="s">
        <v>265</v>
      </c>
      <c r="AF922" t="s">
        <v>266</v>
      </c>
      <c r="AG922" t="s">
        <v>265</v>
      </c>
      <c r="AH922" t="s">
        <v>265</v>
      </c>
      <c r="AI922" t="s">
        <v>265</v>
      </c>
      <c r="AJ922" t="s">
        <v>265</v>
      </c>
      <c r="AL922" t="str">
        <f>IF(SUNA_AGENCY_EN[[#This Row],[relevancy_classification_english]]="Relevant","مناسب",IF(SUNA_AGENCY_EN[[#This Row],[relevancy_classification_english]]="Relevant","عَرَضِيّ",""))</f>
        <v/>
      </c>
      <c r="AN922" t="str">
        <f>IF(SUNA_AGENCY_EN[[#This Row],[sentiment_analysis_english]]="Negative","سلبي",IF(SUNA_AGENCY_EN[[#This Row],[sentiment_analysis_english]]="Neutral","حيادي",IF(SUNA_AGENCY_EN[[#This Row],[sentiment_analysis_english]]="Positive","إيجابي","")))</f>
        <v/>
      </c>
      <c r="AO922" t="str">
        <f>INDEX(TextClassificationList[],MATCH(SUNA_AGENCY_EN[[#This Row],[text_classification_arabic]],TextClassificationList[text_classification_arabic],0),1)</f>
        <v>Politics</v>
      </c>
      <c r="AP922" t="s">
        <v>174</v>
      </c>
      <c r="AQ922" t="e">
        <f>INDEX(TextClassificationList[],MATCH(SUNA_AGENCY_EN[[#This Row],[text_classification_arabic2]],TextClassificationList[text_classification_arabic],0),1)</f>
        <v>#N/A</v>
      </c>
      <c r="AS922" t="e">
        <f>INDEX(TextClassificationList[],MATCH(SUNA_AGENCY_EN[[#This Row],[text_classification_arabic3]],TextClassificationList[text_classification_arabic],0),1)</f>
        <v>#N/A</v>
      </c>
      <c r="AU922" t="e">
        <f>INDEX(TextClassificationList[],MATCH(SUNA_AGENCY_EN[[#This Row],[text_classification_arabic3]],TextClassificationList[text_classification_arabic],0),1)</f>
        <v>#N/A</v>
      </c>
      <c r="AW922" t="e">
        <f>INDEX(TextClassificationList[],MATCH(SUNA_AGENCY_EN[[#This Row],[text_classification_arabic5]],TextClassificationList[text_classification_arabic],0),1)</f>
        <v>#N/A</v>
      </c>
    </row>
    <row r="923" spans="1:49" x14ac:dyDescent="0.2">
      <c r="A923">
        <v>1.5733924078482555E+18</v>
      </c>
      <c r="B923">
        <v>1.5733924078482555E+18</v>
      </c>
      <c r="C923" t="s">
        <v>5809</v>
      </c>
      <c r="D923" s="1">
        <v>44827</v>
      </c>
      <c r="E923" s="2">
        <v>0.89069444444444446</v>
      </c>
      <c r="F923">
        <v>200</v>
      </c>
      <c r="G923">
        <v>1.4671198087391683E+18</v>
      </c>
      <c r="H923" t="s">
        <v>295</v>
      </c>
      <c r="I923" t="s">
        <v>296</v>
      </c>
      <c r="J923" t="s">
        <v>265</v>
      </c>
      <c r="K923" t="s">
        <v>5810</v>
      </c>
      <c r="L923" t="s">
        <v>272</v>
      </c>
      <c r="M923" t="s">
        <v>266</v>
      </c>
      <c r="N923" t="s">
        <v>5811</v>
      </c>
      <c r="O923" t="s">
        <v>5812</v>
      </c>
      <c r="P923">
        <v>0</v>
      </c>
      <c r="Q923">
        <v>0</v>
      </c>
      <c r="R923">
        <v>0</v>
      </c>
      <c r="S923" t="s">
        <v>300</v>
      </c>
      <c r="T923" t="s">
        <v>266</v>
      </c>
      <c r="U923" t="s">
        <v>5813</v>
      </c>
      <c r="V923" t="b">
        <v>0</v>
      </c>
      <c r="W923" t="s">
        <v>265</v>
      </c>
      <c r="X923">
        <v>1</v>
      </c>
      <c r="Y923" t="s">
        <v>5814</v>
      </c>
      <c r="Z923" t="s">
        <v>265</v>
      </c>
      <c r="AA923" t="s">
        <v>265</v>
      </c>
      <c r="AB923" t="s">
        <v>265</v>
      </c>
      <c r="AC923" t="s">
        <v>265</v>
      </c>
      <c r="AD923" t="s">
        <v>265</v>
      </c>
      <c r="AE923" t="s">
        <v>265</v>
      </c>
      <c r="AF923" t="s">
        <v>266</v>
      </c>
      <c r="AG923" t="s">
        <v>265</v>
      </c>
      <c r="AH923" t="s">
        <v>265</v>
      </c>
      <c r="AI923" t="s">
        <v>265</v>
      </c>
      <c r="AJ923" t="s">
        <v>265</v>
      </c>
      <c r="AL923" t="str">
        <f>IF(SUNA_AGENCY_EN[[#This Row],[relevancy_classification_english]]="Relevant","مناسب",IF(SUNA_AGENCY_EN[[#This Row],[relevancy_classification_english]]="Relevant","عَرَضِيّ",""))</f>
        <v/>
      </c>
      <c r="AN923" t="str">
        <f>IF(SUNA_AGENCY_EN[[#This Row],[sentiment_analysis_english]]="Negative","سلبي",IF(SUNA_AGENCY_EN[[#This Row],[sentiment_analysis_english]]="Neutral","حيادي",IF(SUNA_AGENCY_EN[[#This Row],[sentiment_analysis_english]]="Positive","إيجابي","")))</f>
        <v/>
      </c>
      <c r="AO923" t="str">
        <f>INDEX(TextClassificationList[],MATCH(SUNA_AGENCY_EN[[#This Row],[text_classification_arabic]],TextClassificationList[text_classification_arabic],0),1)</f>
        <v>Politics</v>
      </c>
      <c r="AP923" t="s">
        <v>174</v>
      </c>
      <c r="AQ923" t="e">
        <f>INDEX(TextClassificationList[],MATCH(SUNA_AGENCY_EN[[#This Row],[text_classification_arabic2]],TextClassificationList[text_classification_arabic],0),1)</f>
        <v>#N/A</v>
      </c>
      <c r="AS923" t="e">
        <f>INDEX(TextClassificationList[],MATCH(SUNA_AGENCY_EN[[#This Row],[text_classification_arabic3]],TextClassificationList[text_classification_arabic],0),1)</f>
        <v>#N/A</v>
      </c>
      <c r="AU923" t="e">
        <f>INDEX(TextClassificationList[],MATCH(SUNA_AGENCY_EN[[#This Row],[text_classification_arabic3]],TextClassificationList[text_classification_arabic],0),1)</f>
        <v>#N/A</v>
      </c>
      <c r="AW923" t="e">
        <f>INDEX(TextClassificationList[],MATCH(SUNA_AGENCY_EN[[#This Row],[text_classification_arabic5]],TextClassificationList[text_classification_arabic],0),1)</f>
        <v>#N/A</v>
      </c>
    </row>
    <row r="924" spans="1:49" x14ac:dyDescent="0.2">
      <c r="A924">
        <v>1.5733896753264927E+18</v>
      </c>
      <c r="B924">
        <v>1.5733896753264927E+18</v>
      </c>
      <c r="C924" t="s">
        <v>5815</v>
      </c>
      <c r="D924" s="1">
        <v>44827</v>
      </c>
      <c r="E924" s="2">
        <v>0.88315972222222228</v>
      </c>
      <c r="F924">
        <v>200</v>
      </c>
      <c r="G924">
        <v>1.4671198087391683E+18</v>
      </c>
      <c r="H924" t="s">
        <v>295</v>
      </c>
      <c r="I924" t="s">
        <v>296</v>
      </c>
      <c r="J924" t="s">
        <v>265</v>
      </c>
      <c r="K924" t="s">
        <v>5816</v>
      </c>
      <c r="L924" t="s">
        <v>272</v>
      </c>
      <c r="M924" t="s">
        <v>266</v>
      </c>
      <c r="N924" t="s">
        <v>5817</v>
      </c>
      <c r="O924" t="s">
        <v>5818</v>
      </c>
      <c r="P924">
        <v>0</v>
      </c>
      <c r="Q924">
        <v>0</v>
      </c>
      <c r="R924">
        <v>0</v>
      </c>
      <c r="S924" t="s">
        <v>300</v>
      </c>
      <c r="T924" t="s">
        <v>266</v>
      </c>
      <c r="U924" t="s">
        <v>5819</v>
      </c>
      <c r="V924" t="b">
        <v>0</v>
      </c>
      <c r="W924" t="s">
        <v>265</v>
      </c>
      <c r="X924">
        <v>1</v>
      </c>
      <c r="Y924" t="s">
        <v>5820</v>
      </c>
      <c r="Z924" t="s">
        <v>265</v>
      </c>
      <c r="AA924" t="s">
        <v>265</v>
      </c>
      <c r="AB924" t="s">
        <v>265</v>
      </c>
      <c r="AC924" t="s">
        <v>265</v>
      </c>
      <c r="AD924" t="s">
        <v>265</v>
      </c>
      <c r="AE924" t="s">
        <v>265</v>
      </c>
      <c r="AF924" t="s">
        <v>266</v>
      </c>
      <c r="AG924" t="s">
        <v>265</v>
      </c>
      <c r="AH924" t="s">
        <v>265</v>
      </c>
      <c r="AI924" t="s">
        <v>265</v>
      </c>
      <c r="AJ924" t="s">
        <v>265</v>
      </c>
      <c r="AL924" t="str">
        <f>IF(SUNA_AGENCY_EN[[#This Row],[relevancy_classification_english]]="Relevant","مناسب",IF(SUNA_AGENCY_EN[[#This Row],[relevancy_classification_english]]="Relevant","عَرَضِيّ",""))</f>
        <v/>
      </c>
      <c r="AN924" t="str">
        <f>IF(SUNA_AGENCY_EN[[#This Row],[sentiment_analysis_english]]="Negative","سلبي",IF(SUNA_AGENCY_EN[[#This Row],[sentiment_analysis_english]]="Neutral","حيادي",IF(SUNA_AGENCY_EN[[#This Row],[sentiment_analysis_english]]="Positive","إيجابي","")))</f>
        <v/>
      </c>
      <c r="AO924" t="str">
        <f>INDEX(TextClassificationList[],MATCH(SUNA_AGENCY_EN[[#This Row],[text_classification_arabic]],TextClassificationList[text_classification_arabic],0),1)</f>
        <v>Politics</v>
      </c>
      <c r="AP924" t="s">
        <v>174</v>
      </c>
      <c r="AQ924" t="e">
        <f>INDEX(TextClassificationList[],MATCH(SUNA_AGENCY_EN[[#This Row],[text_classification_arabic2]],TextClassificationList[text_classification_arabic],0),1)</f>
        <v>#N/A</v>
      </c>
      <c r="AS924" t="e">
        <f>INDEX(TextClassificationList[],MATCH(SUNA_AGENCY_EN[[#This Row],[text_classification_arabic3]],TextClassificationList[text_classification_arabic],0),1)</f>
        <v>#N/A</v>
      </c>
      <c r="AU924" t="e">
        <f>INDEX(TextClassificationList[],MATCH(SUNA_AGENCY_EN[[#This Row],[text_classification_arabic3]],TextClassificationList[text_classification_arabic],0),1)</f>
        <v>#N/A</v>
      </c>
      <c r="AW924" t="e">
        <f>INDEX(TextClassificationList[],MATCH(SUNA_AGENCY_EN[[#This Row],[text_classification_arabic5]],TextClassificationList[text_classification_arabic],0),1)</f>
        <v>#N/A</v>
      </c>
    </row>
    <row r="925" spans="1:49" x14ac:dyDescent="0.2">
      <c r="A925">
        <v>1.5733882440118804E+18</v>
      </c>
      <c r="B925">
        <v>1.5733882440118804E+18</v>
      </c>
      <c r="C925" t="s">
        <v>5821</v>
      </c>
      <c r="D925" s="1">
        <v>44827</v>
      </c>
      <c r="E925" s="2">
        <v>0.87921296296296292</v>
      </c>
      <c r="F925">
        <v>200</v>
      </c>
      <c r="G925">
        <v>1.4671198087391683E+18</v>
      </c>
      <c r="H925" t="s">
        <v>295</v>
      </c>
      <c r="I925" t="s">
        <v>296</v>
      </c>
      <c r="J925" t="s">
        <v>265</v>
      </c>
      <c r="K925" t="s">
        <v>5822</v>
      </c>
      <c r="L925" t="s">
        <v>272</v>
      </c>
      <c r="M925" t="s">
        <v>266</v>
      </c>
      <c r="N925" t="s">
        <v>5823</v>
      </c>
      <c r="O925" t="s">
        <v>5824</v>
      </c>
      <c r="P925">
        <v>0</v>
      </c>
      <c r="Q925">
        <v>0</v>
      </c>
      <c r="R925">
        <v>0</v>
      </c>
      <c r="S925" t="s">
        <v>300</v>
      </c>
      <c r="T925" t="s">
        <v>266</v>
      </c>
      <c r="U925" t="s">
        <v>5825</v>
      </c>
      <c r="V925" t="b">
        <v>0</v>
      </c>
      <c r="W925" t="s">
        <v>265</v>
      </c>
      <c r="X925">
        <v>1</v>
      </c>
      <c r="Y925" t="s">
        <v>5826</v>
      </c>
      <c r="Z925" t="s">
        <v>265</v>
      </c>
      <c r="AA925" t="s">
        <v>265</v>
      </c>
      <c r="AB925" t="s">
        <v>265</v>
      </c>
      <c r="AC925" t="s">
        <v>265</v>
      </c>
      <c r="AD925" t="s">
        <v>265</v>
      </c>
      <c r="AE925" t="s">
        <v>265</v>
      </c>
      <c r="AF925" t="s">
        <v>266</v>
      </c>
      <c r="AG925" t="s">
        <v>265</v>
      </c>
      <c r="AH925" t="s">
        <v>265</v>
      </c>
      <c r="AI925" t="s">
        <v>265</v>
      </c>
      <c r="AJ925" t="s">
        <v>265</v>
      </c>
      <c r="AL925" t="str">
        <f>IF(SUNA_AGENCY_EN[[#This Row],[relevancy_classification_english]]="Relevant","مناسب",IF(SUNA_AGENCY_EN[[#This Row],[relevancy_classification_english]]="Relevant","عَرَضِيّ",""))</f>
        <v/>
      </c>
      <c r="AN925" t="str">
        <f>IF(SUNA_AGENCY_EN[[#This Row],[sentiment_analysis_english]]="Negative","سلبي",IF(SUNA_AGENCY_EN[[#This Row],[sentiment_analysis_english]]="Neutral","حيادي",IF(SUNA_AGENCY_EN[[#This Row],[sentiment_analysis_english]]="Positive","إيجابي","")))</f>
        <v/>
      </c>
      <c r="AO925" t="str">
        <f>INDEX(TextClassificationList[],MATCH(SUNA_AGENCY_EN[[#This Row],[text_classification_arabic]],TextClassificationList[text_classification_arabic],0),1)</f>
        <v>Politics</v>
      </c>
      <c r="AP925" t="s">
        <v>174</v>
      </c>
      <c r="AQ925" t="e">
        <f>INDEX(TextClassificationList[],MATCH(SUNA_AGENCY_EN[[#This Row],[text_classification_arabic2]],TextClassificationList[text_classification_arabic],0),1)</f>
        <v>#N/A</v>
      </c>
      <c r="AS925" t="e">
        <f>INDEX(TextClassificationList[],MATCH(SUNA_AGENCY_EN[[#This Row],[text_classification_arabic3]],TextClassificationList[text_classification_arabic],0),1)</f>
        <v>#N/A</v>
      </c>
      <c r="AU925" t="e">
        <f>INDEX(TextClassificationList[],MATCH(SUNA_AGENCY_EN[[#This Row],[text_classification_arabic3]],TextClassificationList[text_classification_arabic],0),1)</f>
        <v>#N/A</v>
      </c>
      <c r="AW925" t="e">
        <f>INDEX(TextClassificationList[],MATCH(SUNA_AGENCY_EN[[#This Row],[text_classification_arabic5]],TextClassificationList[text_classification_arabic],0),1)</f>
        <v>#N/A</v>
      </c>
    </row>
    <row r="926" spans="1:49" x14ac:dyDescent="0.2">
      <c r="A926">
        <v>1.57301713668719E+18</v>
      </c>
      <c r="B926">
        <v>1.57301713668719E+18</v>
      </c>
      <c r="C926" t="s">
        <v>5827</v>
      </c>
      <c r="D926" s="1">
        <v>44826</v>
      </c>
      <c r="E926" s="2">
        <v>0.85515046296296293</v>
      </c>
      <c r="F926">
        <v>200</v>
      </c>
      <c r="G926">
        <v>1.4671198087391683E+18</v>
      </c>
      <c r="H926" t="s">
        <v>295</v>
      </c>
      <c r="I926" t="s">
        <v>296</v>
      </c>
      <c r="J926" t="s">
        <v>265</v>
      </c>
      <c r="K926" t="s">
        <v>5828</v>
      </c>
      <c r="L926" t="s">
        <v>272</v>
      </c>
      <c r="M926" t="s">
        <v>266</v>
      </c>
      <c r="N926" t="s">
        <v>5829</v>
      </c>
      <c r="O926" t="s">
        <v>5830</v>
      </c>
      <c r="P926">
        <v>0</v>
      </c>
      <c r="Q926">
        <v>0</v>
      </c>
      <c r="R926">
        <v>0</v>
      </c>
      <c r="S926" t="s">
        <v>300</v>
      </c>
      <c r="T926" t="s">
        <v>266</v>
      </c>
      <c r="U926" t="s">
        <v>5831</v>
      </c>
      <c r="V926" t="b">
        <v>0</v>
      </c>
      <c r="W926" t="s">
        <v>265</v>
      </c>
      <c r="X926">
        <v>1</v>
      </c>
      <c r="Y926" t="s">
        <v>5832</v>
      </c>
      <c r="Z926" t="s">
        <v>265</v>
      </c>
      <c r="AA926" t="s">
        <v>265</v>
      </c>
      <c r="AB926" t="s">
        <v>265</v>
      </c>
      <c r="AC926" t="s">
        <v>265</v>
      </c>
      <c r="AD926" t="s">
        <v>265</v>
      </c>
      <c r="AE926" t="s">
        <v>265</v>
      </c>
      <c r="AF926" t="s">
        <v>266</v>
      </c>
      <c r="AG926" t="s">
        <v>265</v>
      </c>
      <c r="AH926" t="s">
        <v>265</v>
      </c>
      <c r="AI926" t="s">
        <v>265</v>
      </c>
      <c r="AJ926" t="s">
        <v>265</v>
      </c>
      <c r="AL926" t="str">
        <f>IF(SUNA_AGENCY_EN[[#This Row],[relevancy_classification_english]]="Relevant","مناسب",IF(SUNA_AGENCY_EN[[#This Row],[relevancy_classification_english]]="Relevant","عَرَضِيّ",""))</f>
        <v/>
      </c>
      <c r="AN926" t="str">
        <f>IF(SUNA_AGENCY_EN[[#This Row],[sentiment_analysis_english]]="Negative","سلبي",IF(SUNA_AGENCY_EN[[#This Row],[sentiment_analysis_english]]="Neutral","حيادي",IF(SUNA_AGENCY_EN[[#This Row],[sentiment_analysis_english]]="Positive","إيجابي","")))</f>
        <v/>
      </c>
      <c r="AO926" t="str">
        <f>INDEX(TextClassificationList[],MATCH(SUNA_AGENCY_EN[[#This Row],[text_classification_arabic]],TextClassificationList[text_classification_arabic],0),1)</f>
        <v>Politics</v>
      </c>
      <c r="AP926" t="s">
        <v>174</v>
      </c>
      <c r="AQ926" t="e">
        <f>INDEX(TextClassificationList[],MATCH(SUNA_AGENCY_EN[[#This Row],[text_classification_arabic2]],TextClassificationList[text_classification_arabic],0),1)</f>
        <v>#N/A</v>
      </c>
      <c r="AS926" t="e">
        <f>INDEX(TextClassificationList[],MATCH(SUNA_AGENCY_EN[[#This Row],[text_classification_arabic3]],TextClassificationList[text_classification_arabic],0),1)</f>
        <v>#N/A</v>
      </c>
      <c r="AU926" t="e">
        <f>INDEX(TextClassificationList[],MATCH(SUNA_AGENCY_EN[[#This Row],[text_classification_arabic3]],TextClassificationList[text_classification_arabic],0),1)</f>
        <v>#N/A</v>
      </c>
      <c r="AW926" t="e">
        <f>INDEX(TextClassificationList[],MATCH(SUNA_AGENCY_EN[[#This Row],[text_classification_arabic5]],TextClassificationList[text_classification_arabic],0),1)</f>
        <v>#N/A</v>
      </c>
    </row>
    <row r="927" spans="1:49" x14ac:dyDescent="0.2">
      <c r="A927">
        <v>1.5730161837580206E+18</v>
      </c>
      <c r="B927">
        <v>1.5730161837580206E+18</v>
      </c>
      <c r="C927" t="s">
        <v>5833</v>
      </c>
      <c r="D927" s="1">
        <v>44826</v>
      </c>
      <c r="E927" s="2">
        <v>0.85252314814814811</v>
      </c>
      <c r="F927">
        <v>200</v>
      </c>
      <c r="G927">
        <v>1.4671198087391683E+18</v>
      </c>
      <c r="H927" t="s">
        <v>295</v>
      </c>
      <c r="I927" t="s">
        <v>296</v>
      </c>
      <c r="J927" t="s">
        <v>265</v>
      </c>
      <c r="K927" t="s">
        <v>5834</v>
      </c>
      <c r="L927" t="s">
        <v>272</v>
      </c>
      <c r="M927" t="s">
        <v>266</v>
      </c>
      <c r="N927" t="s">
        <v>5835</v>
      </c>
      <c r="O927" t="s">
        <v>5836</v>
      </c>
      <c r="P927">
        <v>0</v>
      </c>
      <c r="Q927">
        <v>0</v>
      </c>
      <c r="R927">
        <v>0</v>
      </c>
      <c r="S927" t="s">
        <v>300</v>
      </c>
      <c r="T927" t="s">
        <v>266</v>
      </c>
      <c r="U927" t="s">
        <v>5837</v>
      </c>
      <c r="V927" t="b">
        <v>0</v>
      </c>
      <c r="W927" t="s">
        <v>265</v>
      </c>
      <c r="X927">
        <v>1</v>
      </c>
      <c r="Y927" t="s">
        <v>5838</v>
      </c>
      <c r="Z927" t="s">
        <v>265</v>
      </c>
      <c r="AA927" t="s">
        <v>265</v>
      </c>
      <c r="AB927" t="s">
        <v>265</v>
      </c>
      <c r="AC927" t="s">
        <v>265</v>
      </c>
      <c r="AD927" t="s">
        <v>265</v>
      </c>
      <c r="AE927" t="s">
        <v>265</v>
      </c>
      <c r="AF927" t="s">
        <v>266</v>
      </c>
      <c r="AG927" t="s">
        <v>265</v>
      </c>
      <c r="AH927" t="s">
        <v>265</v>
      </c>
      <c r="AI927" t="s">
        <v>265</v>
      </c>
      <c r="AJ927" t="s">
        <v>265</v>
      </c>
      <c r="AL927" t="str">
        <f>IF(SUNA_AGENCY_EN[[#This Row],[relevancy_classification_english]]="Relevant","مناسب",IF(SUNA_AGENCY_EN[[#This Row],[relevancy_classification_english]]="Relevant","عَرَضِيّ",""))</f>
        <v/>
      </c>
      <c r="AN927" t="str">
        <f>IF(SUNA_AGENCY_EN[[#This Row],[sentiment_analysis_english]]="Negative","سلبي",IF(SUNA_AGENCY_EN[[#This Row],[sentiment_analysis_english]]="Neutral","حيادي",IF(SUNA_AGENCY_EN[[#This Row],[sentiment_analysis_english]]="Positive","إيجابي","")))</f>
        <v/>
      </c>
      <c r="AO927" t="str">
        <f>INDEX(TextClassificationList[],MATCH(SUNA_AGENCY_EN[[#This Row],[text_classification_arabic]],TextClassificationList[text_classification_arabic],0),1)</f>
        <v>Politics</v>
      </c>
      <c r="AP927" t="s">
        <v>174</v>
      </c>
      <c r="AQ927" t="e">
        <f>INDEX(TextClassificationList[],MATCH(SUNA_AGENCY_EN[[#This Row],[text_classification_arabic2]],TextClassificationList[text_classification_arabic],0),1)</f>
        <v>#N/A</v>
      </c>
      <c r="AS927" t="e">
        <f>INDEX(TextClassificationList[],MATCH(SUNA_AGENCY_EN[[#This Row],[text_classification_arabic3]],TextClassificationList[text_classification_arabic],0),1)</f>
        <v>#N/A</v>
      </c>
      <c r="AU927" t="e">
        <f>INDEX(TextClassificationList[],MATCH(SUNA_AGENCY_EN[[#This Row],[text_classification_arabic3]],TextClassificationList[text_classification_arabic],0),1)</f>
        <v>#N/A</v>
      </c>
      <c r="AW927" t="e">
        <f>INDEX(TextClassificationList[],MATCH(SUNA_AGENCY_EN[[#This Row],[text_classification_arabic5]],TextClassificationList[text_classification_arabic],0),1)</f>
        <v>#N/A</v>
      </c>
    </row>
    <row r="928" spans="1:49" hidden="1" x14ac:dyDescent="0.2">
      <c r="A928">
        <v>1.5730139240182784E+18</v>
      </c>
      <c r="B928">
        <v>1.5730139240182784E+18</v>
      </c>
      <c r="C928" t="s">
        <v>5839</v>
      </c>
      <c r="D928" s="1">
        <v>44826</v>
      </c>
      <c r="E928" s="2">
        <v>0.84628472222222217</v>
      </c>
      <c r="F928">
        <v>200</v>
      </c>
      <c r="G928">
        <v>1.4671198087391683E+18</v>
      </c>
      <c r="H928" t="s">
        <v>295</v>
      </c>
      <c r="I928" t="s">
        <v>296</v>
      </c>
      <c r="J928" t="s">
        <v>265</v>
      </c>
      <c r="K928" t="s">
        <v>5840</v>
      </c>
      <c r="L928" t="s">
        <v>272</v>
      </c>
      <c r="M928" t="s">
        <v>266</v>
      </c>
      <c r="N928" t="s">
        <v>5841</v>
      </c>
      <c r="O928" t="s">
        <v>5842</v>
      </c>
      <c r="P928">
        <v>0</v>
      </c>
      <c r="Q928">
        <v>0</v>
      </c>
      <c r="R928">
        <v>0</v>
      </c>
      <c r="S928" t="s">
        <v>300</v>
      </c>
      <c r="T928" t="s">
        <v>266</v>
      </c>
      <c r="U928" t="s">
        <v>5843</v>
      </c>
      <c r="V928" t="b">
        <v>0</v>
      </c>
      <c r="W928" t="s">
        <v>265</v>
      </c>
      <c r="X928">
        <v>1</v>
      </c>
      <c r="Y928" t="s">
        <v>5844</v>
      </c>
      <c r="Z928" t="s">
        <v>265</v>
      </c>
      <c r="AA928" t="s">
        <v>265</v>
      </c>
      <c r="AB928" t="s">
        <v>265</v>
      </c>
      <c r="AC928" t="s">
        <v>265</v>
      </c>
      <c r="AD928" t="s">
        <v>265</v>
      </c>
      <c r="AE928" t="s">
        <v>265</v>
      </c>
      <c r="AF928" t="s">
        <v>266</v>
      </c>
      <c r="AG928" t="s">
        <v>265</v>
      </c>
      <c r="AH928" t="s">
        <v>265</v>
      </c>
      <c r="AI928" t="s">
        <v>265</v>
      </c>
      <c r="AJ928" t="s">
        <v>265</v>
      </c>
      <c r="AK928" t="s">
        <v>267</v>
      </c>
      <c r="AL928" t="str">
        <f>IF(SUNA_AGENCY_EN[[#This Row],[relevancy_classification_english]]="Relevant","مناسب",IF(SUNA_AGENCY_EN[[#This Row],[relevancy_classification_english]]="Relevant","عَرَضِيّ",""))</f>
        <v>مناسب</v>
      </c>
      <c r="AM928" t="s">
        <v>269</v>
      </c>
      <c r="AN928" t="str">
        <f>IF(SUNA_AGENCY_EN[[#This Row],[sentiment_analysis_english]]="Negative","سلبي",IF(SUNA_AGENCY_EN[[#This Row],[sentiment_analysis_english]]="Neutral","حيادي",IF(SUNA_AGENCY_EN[[#This Row],[sentiment_analysis_english]]="Positive","إيجابي","")))</f>
        <v>إيجابي</v>
      </c>
      <c r="AO928" t="str">
        <f>INDEX(TextClassificationList[],MATCH(SUNA_AGENCY_EN[[#This Row],[text_classification_arabic]],TextClassificationList[text_classification_arabic],0),1)</f>
        <v>Food Security</v>
      </c>
      <c r="AP928" t="s">
        <v>214</v>
      </c>
      <c r="AQ928" t="e">
        <f>INDEX(TextClassificationList[],MATCH(SUNA_AGENCY_EN[[#This Row],[text_classification_arabic2]],TextClassificationList[text_classification_arabic],0),1)</f>
        <v>#N/A</v>
      </c>
      <c r="AS928" t="e">
        <f>INDEX(TextClassificationList[],MATCH(SUNA_AGENCY_EN[[#This Row],[text_classification_arabic3]],TextClassificationList[text_classification_arabic],0),1)</f>
        <v>#N/A</v>
      </c>
      <c r="AU928" t="e">
        <f>INDEX(TextClassificationList[],MATCH(SUNA_AGENCY_EN[[#This Row],[text_classification_arabic3]],TextClassificationList[text_classification_arabic],0),1)</f>
        <v>#N/A</v>
      </c>
      <c r="AW928" t="e">
        <f>INDEX(TextClassificationList[],MATCH(SUNA_AGENCY_EN[[#This Row],[text_classification_arabic5]],TextClassificationList[text_classification_arabic],0),1)</f>
        <v>#N/A</v>
      </c>
    </row>
    <row r="929" spans="1:49" x14ac:dyDescent="0.2">
      <c r="A929">
        <v>1.5729904162318418E+18</v>
      </c>
      <c r="B929">
        <v>1.5729904162318418E+18</v>
      </c>
      <c r="C929" t="s">
        <v>5845</v>
      </c>
      <c r="D929" s="1">
        <v>44826</v>
      </c>
      <c r="E929" s="2">
        <v>0.78141203703703699</v>
      </c>
      <c r="F929">
        <v>200</v>
      </c>
      <c r="G929">
        <v>1.4671198087391683E+18</v>
      </c>
      <c r="H929" t="s">
        <v>295</v>
      </c>
      <c r="I929" t="s">
        <v>296</v>
      </c>
      <c r="J929" t="s">
        <v>265</v>
      </c>
      <c r="K929" t="s">
        <v>5846</v>
      </c>
      <c r="L929" t="s">
        <v>272</v>
      </c>
      <c r="M929" t="s">
        <v>266</v>
      </c>
      <c r="N929" t="s">
        <v>5847</v>
      </c>
      <c r="O929" t="s">
        <v>266</v>
      </c>
      <c r="P929">
        <v>0</v>
      </c>
      <c r="Q929">
        <v>0</v>
      </c>
      <c r="R929">
        <v>0</v>
      </c>
      <c r="S929" t="s">
        <v>266</v>
      </c>
      <c r="T929" t="s">
        <v>266</v>
      </c>
      <c r="U929" t="s">
        <v>5848</v>
      </c>
      <c r="V929" t="b">
        <v>0</v>
      </c>
      <c r="W929" t="s">
        <v>265</v>
      </c>
      <c r="X929">
        <v>0</v>
      </c>
      <c r="Y929" t="s">
        <v>265</v>
      </c>
      <c r="Z929" t="s">
        <v>265</v>
      </c>
      <c r="AA929" t="s">
        <v>265</v>
      </c>
      <c r="AB929" t="s">
        <v>265</v>
      </c>
      <c r="AC929" t="s">
        <v>265</v>
      </c>
      <c r="AD929" t="s">
        <v>265</v>
      </c>
      <c r="AE929" t="s">
        <v>265</v>
      </c>
      <c r="AF929" t="s">
        <v>266</v>
      </c>
      <c r="AG929" t="s">
        <v>265</v>
      </c>
      <c r="AH929" t="s">
        <v>265</v>
      </c>
      <c r="AI929" t="s">
        <v>265</v>
      </c>
      <c r="AJ929" t="s">
        <v>265</v>
      </c>
      <c r="AL929" t="str">
        <f>IF(SUNA_AGENCY_EN[[#This Row],[relevancy_classification_english]]="Relevant","مناسب",IF(SUNA_AGENCY_EN[[#This Row],[relevancy_classification_english]]="Relevant","عَرَضِيّ",""))</f>
        <v/>
      </c>
      <c r="AN929" t="str">
        <f>IF(SUNA_AGENCY_EN[[#This Row],[sentiment_analysis_english]]="Negative","سلبي",IF(SUNA_AGENCY_EN[[#This Row],[sentiment_analysis_english]]="Neutral","حيادي",IF(SUNA_AGENCY_EN[[#This Row],[sentiment_analysis_english]]="Positive","إيجابي","")))</f>
        <v/>
      </c>
      <c r="AO929" t="str">
        <f>INDEX(TextClassificationList[],MATCH(SUNA_AGENCY_EN[[#This Row],[text_classification_arabic]],TextClassificationList[text_classification_arabic],0),1)</f>
        <v>Politics</v>
      </c>
      <c r="AP929" t="s">
        <v>174</v>
      </c>
      <c r="AQ929" t="e">
        <f>INDEX(TextClassificationList[],MATCH(SUNA_AGENCY_EN[[#This Row],[text_classification_arabic2]],TextClassificationList[text_classification_arabic],0),1)</f>
        <v>#N/A</v>
      </c>
      <c r="AS929" t="e">
        <f>INDEX(TextClassificationList[],MATCH(SUNA_AGENCY_EN[[#This Row],[text_classification_arabic3]],TextClassificationList[text_classification_arabic],0),1)</f>
        <v>#N/A</v>
      </c>
      <c r="AU929" t="e">
        <f>INDEX(TextClassificationList[],MATCH(SUNA_AGENCY_EN[[#This Row],[text_classification_arabic3]],TextClassificationList[text_classification_arabic],0),1)</f>
        <v>#N/A</v>
      </c>
      <c r="AW929" t="e">
        <f>INDEX(TextClassificationList[],MATCH(SUNA_AGENCY_EN[[#This Row],[text_classification_arabic5]],TextClassificationList[text_classification_arabic],0),1)</f>
        <v>#N/A</v>
      </c>
    </row>
    <row r="930" spans="1:49" x14ac:dyDescent="0.2">
      <c r="A930">
        <v>1.5726623505696932E+18</v>
      </c>
      <c r="B930">
        <v>1.5726623505696932E+18</v>
      </c>
      <c r="C930" t="s">
        <v>5849</v>
      </c>
      <c r="D930" s="1">
        <v>44825</v>
      </c>
      <c r="E930" s="2">
        <v>0.87612268518518521</v>
      </c>
      <c r="F930">
        <v>200</v>
      </c>
      <c r="G930">
        <v>1.4671198087391683E+18</v>
      </c>
      <c r="H930" t="s">
        <v>295</v>
      </c>
      <c r="I930" t="s">
        <v>296</v>
      </c>
      <c r="J930" t="s">
        <v>265</v>
      </c>
      <c r="K930" t="s">
        <v>5850</v>
      </c>
      <c r="L930" t="s">
        <v>272</v>
      </c>
      <c r="M930" t="s">
        <v>266</v>
      </c>
      <c r="N930" t="s">
        <v>5851</v>
      </c>
      <c r="O930" t="s">
        <v>5852</v>
      </c>
      <c r="P930">
        <v>0</v>
      </c>
      <c r="Q930">
        <v>0</v>
      </c>
      <c r="R930">
        <v>0</v>
      </c>
      <c r="S930" t="s">
        <v>300</v>
      </c>
      <c r="T930" t="s">
        <v>266</v>
      </c>
      <c r="U930" t="s">
        <v>5853</v>
      </c>
      <c r="V930" t="b">
        <v>0</v>
      </c>
      <c r="W930" t="s">
        <v>265</v>
      </c>
      <c r="X930">
        <v>1</v>
      </c>
      <c r="Y930" t="s">
        <v>5854</v>
      </c>
      <c r="Z930" t="s">
        <v>265</v>
      </c>
      <c r="AA930" t="s">
        <v>265</v>
      </c>
      <c r="AB930" t="s">
        <v>265</v>
      </c>
      <c r="AC930" t="s">
        <v>265</v>
      </c>
      <c r="AD930" t="s">
        <v>265</v>
      </c>
      <c r="AE930" t="s">
        <v>265</v>
      </c>
      <c r="AF930" t="s">
        <v>266</v>
      </c>
      <c r="AG930" t="s">
        <v>265</v>
      </c>
      <c r="AH930" t="s">
        <v>265</v>
      </c>
      <c r="AI930" t="s">
        <v>265</v>
      </c>
      <c r="AJ930" t="s">
        <v>265</v>
      </c>
      <c r="AL930" t="str">
        <f>IF(SUNA_AGENCY_EN[[#This Row],[relevancy_classification_english]]="Relevant","مناسب",IF(SUNA_AGENCY_EN[[#This Row],[relevancy_classification_english]]="Relevant","عَرَضِيّ",""))</f>
        <v/>
      </c>
      <c r="AN930" t="str">
        <f>IF(SUNA_AGENCY_EN[[#This Row],[sentiment_analysis_english]]="Negative","سلبي",IF(SUNA_AGENCY_EN[[#This Row],[sentiment_analysis_english]]="Neutral","حيادي",IF(SUNA_AGENCY_EN[[#This Row],[sentiment_analysis_english]]="Positive","إيجابي","")))</f>
        <v/>
      </c>
      <c r="AO930" t="str">
        <f>INDEX(TextClassificationList[],MATCH(SUNA_AGENCY_EN[[#This Row],[text_classification_arabic]],TextClassificationList[text_classification_arabic],0),1)</f>
        <v>Politics</v>
      </c>
      <c r="AP930" t="s">
        <v>174</v>
      </c>
      <c r="AQ930" t="e">
        <f>INDEX(TextClassificationList[],MATCH(SUNA_AGENCY_EN[[#This Row],[text_classification_arabic2]],TextClassificationList[text_classification_arabic],0),1)</f>
        <v>#N/A</v>
      </c>
      <c r="AS930" t="e">
        <f>INDEX(TextClassificationList[],MATCH(SUNA_AGENCY_EN[[#This Row],[text_classification_arabic3]],TextClassificationList[text_classification_arabic],0),1)</f>
        <v>#N/A</v>
      </c>
      <c r="AU930" t="e">
        <f>INDEX(TextClassificationList[],MATCH(SUNA_AGENCY_EN[[#This Row],[text_classification_arabic3]],TextClassificationList[text_classification_arabic],0),1)</f>
        <v>#N/A</v>
      </c>
      <c r="AW930" t="e">
        <f>INDEX(TextClassificationList[],MATCH(SUNA_AGENCY_EN[[#This Row],[text_classification_arabic5]],TextClassificationList[text_classification_arabic],0),1)</f>
        <v>#N/A</v>
      </c>
    </row>
    <row r="931" spans="1:49" x14ac:dyDescent="0.2">
      <c r="A931">
        <v>1.5726603484061696E+18</v>
      </c>
      <c r="B931">
        <v>1.5726603484061696E+18</v>
      </c>
      <c r="C931" t="s">
        <v>5855</v>
      </c>
      <c r="D931" s="1">
        <v>44825</v>
      </c>
      <c r="E931" s="2">
        <v>0.8706018518518519</v>
      </c>
      <c r="F931">
        <v>200</v>
      </c>
      <c r="G931">
        <v>1.4671198087391683E+18</v>
      </c>
      <c r="H931" t="s">
        <v>295</v>
      </c>
      <c r="I931" t="s">
        <v>296</v>
      </c>
      <c r="J931" t="s">
        <v>265</v>
      </c>
      <c r="K931" t="s">
        <v>5856</v>
      </c>
      <c r="L931" t="s">
        <v>272</v>
      </c>
      <c r="M931" t="s">
        <v>266</v>
      </c>
      <c r="N931" t="s">
        <v>5857</v>
      </c>
      <c r="O931" t="s">
        <v>5858</v>
      </c>
      <c r="P931">
        <v>0</v>
      </c>
      <c r="Q931">
        <v>0</v>
      </c>
      <c r="R931">
        <v>0</v>
      </c>
      <c r="S931" t="s">
        <v>300</v>
      </c>
      <c r="T931" t="s">
        <v>266</v>
      </c>
      <c r="U931" t="s">
        <v>5859</v>
      </c>
      <c r="V931" t="b">
        <v>0</v>
      </c>
      <c r="W931" t="s">
        <v>265</v>
      </c>
      <c r="X931">
        <v>1</v>
      </c>
      <c r="Y931" t="s">
        <v>5860</v>
      </c>
      <c r="Z931" t="s">
        <v>265</v>
      </c>
      <c r="AA931" t="s">
        <v>265</v>
      </c>
      <c r="AB931" t="s">
        <v>265</v>
      </c>
      <c r="AC931" t="s">
        <v>265</v>
      </c>
      <c r="AD931" t="s">
        <v>265</v>
      </c>
      <c r="AE931" t="s">
        <v>265</v>
      </c>
      <c r="AF931" t="s">
        <v>266</v>
      </c>
      <c r="AG931" t="s">
        <v>265</v>
      </c>
      <c r="AH931" t="s">
        <v>265</v>
      </c>
      <c r="AI931" t="s">
        <v>265</v>
      </c>
      <c r="AJ931" t="s">
        <v>265</v>
      </c>
      <c r="AL931" t="str">
        <f>IF(SUNA_AGENCY_EN[[#This Row],[relevancy_classification_english]]="Relevant","مناسب",IF(SUNA_AGENCY_EN[[#This Row],[relevancy_classification_english]]="Relevant","عَرَضِيّ",""))</f>
        <v/>
      </c>
      <c r="AN931" t="str">
        <f>IF(SUNA_AGENCY_EN[[#This Row],[sentiment_analysis_english]]="Negative","سلبي",IF(SUNA_AGENCY_EN[[#This Row],[sentiment_analysis_english]]="Neutral","حيادي",IF(SUNA_AGENCY_EN[[#This Row],[sentiment_analysis_english]]="Positive","إيجابي","")))</f>
        <v/>
      </c>
      <c r="AO931" t="str">
        <f>INDEX(TextClassificationList[],MATCH(SUNA_AGENCY_EN[[#This Row],[text_classification_arabic]],TextClassificationList[text_classification_arabic],0),1)</f>
        <v>Politics</v>
      </c>
      <c r="AP931" t="s">
        <v>174</v>
      </c>
      <c r="AQ931" t="e">
        <f>INDEX(TextClassificationList[],MATCH(SUNA_AGENCY_EN[[#This Row],[text_classification_arabic2]],TextClassificationList[text_classification_arabic],0),1)</f>
        <v>#N/A</v>
      </c>
      <c r="AS931" t="e">
        <f>INDEX(TextClassificationList[],MATCH(SUNA_AGENCY_EN[[#This Row],[text_classification_arabic3]],TextClassificationList[text_classification_arabic],0),1)</f>
        <v>#N/A</v>
      </c>
      <c r="AU931" t="e">
        <f>INDEX(TextClassificationList[],MATCH(SUNA_AGENCY_EN[[#This Row],[text_classification_arabic3]],TextClassificationList[text_classification_arabic],0),1)</f>
        <v>#N/A</v>
      </c>
      <c r="AW931" t="e">
        <f>INDEX(TextClassificationList[],MATCH(SUNA_AGENCY_EN[[#This Row],[text_classification_arabic5]],TextClassificationList[text_classification_arabic],0),1)</f>
        <v>#N/A</v>
      </c>
    </row>
    <row r="932" spans="1:49" x14ac:dyDescent="0.2">
      <c r="A932">
        <v>1.5726585580970312E+18</v>
      </c>
      <c r="B932">
        <v>1.5726585580970312E+18</v>
      </c>
      <c r="C932" t="s">
        <v>5861</v>
      </c>
      <c r="D932" s="1">
        <v>44825</v>
      </c>
      <c r="E932" s="2">
        <v>0.86565972222222221</v>
      </c>
      <c r="F932">
        <v>200</v>
      </c>
      <c r="G932">
        <v>1.4671198087391683E+18</v>
      </c>
      <c r="H932" t="s">
        <v>295</v>
      </c>
      <c r="I932" t="s">
        <v>296</v>
      </c>
      <c r="J932" t="s">
        <v>265</v>
      </c>
      <c r="K932" t="s">
        <v>5862</v>
      </c>
      <c r="L932" t="s">
        <v>272</v>
      </c>
      <c r="M932" t="s">
        <v>266</v>
      </c>
      <c r="N932" t="s">
        <v>5863</v>
      </c>
      <c r="O932" t="s">
        <v>5864</v>
      </c>
      <c r="P932">
        <v>0</v>
      </c>
      <c r="Q932">
        <v>0</v>
      </c>
      <c r="R932">
        <v>0</v>
      </c>
      <c r="S932" t="s">
        <v>300</v>
      </c>
      <c r="T932" t="s">
        <v>266</v>
      </c>
      <c r="U932" t="s">
        <v>5865</v>
      </c>
      <c r="V932" t="b">
        <v>0</v>
      </c>
      <c r="W932" t="s">
        <v>265</v>
      </c>
      <c r="X932">
        <v>1</v>
      </c>
      <c r="Y932" t="s">
        <v>5866</v>
      </c>
      <c r="Z932" t="s">
        <v>265</v>
      </c>
      <c r="AA932" t="s">
        <v>265</v>
      </c>
      <c r="AB932" t="s">
        <v>265</v>
      </c>
      <c r="AC932" t="s">
        <v>265</v>
      </c>
      <c r="AD932" t="s">
        <v>265</v>
      </c>
      <c r="AE932" t="s">
        <v>265</v>
      </c>
      <c r="AF932" t="s">
        <v>266</v>
      </c>
      <c r="AG932" t="s">
        <v>265</v>
      </c>
      <c r="AH932" t="s">
        <v>265</v>
      </c>
      <c r="AI932" t="s">
        <v>265</v>
      </c>
      <c r="AJ932" t="s">
        <v>265</v>
      </c>
      <c r="AL932" t="str">
        <f>IF(SUNA_AGENCY_EN[[#This Row],[relevancy_classification_english]]="Relevant","مناسب",IF(SUNA_AGENCY_EN[[#This Row],[relevancy_classification_english]]="Relevant","عَرَضِيّ",""))</f>
        <v/>
      </c>
      <c r="AN932" t="str">
        <f>IF(SUNA_AGENCY_EN[[#This Row],[sentiment_analysis_english]]="Negative","سلبي",IF(SUNA_AGENCY_EN[[#This Row],[sentiment_analysis_english]]="Neutral","حيادي",IF(SUNA_AGENCY_EN[[#This Row],[sentiment_analysis_english]]="Positive","إيجابي","")))</f>
        <v/>
      </c>
      <c r="AO932" t="str">
        <f>INDEX(TextClassificationList[],MATCH(SUNA_AGENCY_EN[[#This Row],[text_classification_arabic]],TextClassificationList[text_classification_arabic],0),1)</f>
        <v>Politics</v>
      </c>
      <c r="AP932" t="s">
        <v>174</v>
      </c>
      <c r="AQ932" t="e">
        <f>INDEX(TextClassificationList[],MATCH(SUNA_AGENCY_EN[[#This Row],[text_classification_arabic2]],TextClassificationList[text_classification_arabic],0),1)</f>
        <v>#N/A</v>
      </c>
      <c r="AS932" t="e">
        <f>INDEX(TextClassificationList[],MATCH(SUNA_AGENCY_EN[[#This Row],[text_classification_arabic3]],TextClassificationList[text_classification_arabic],0),1)</f>
        <v>#N/A</v>
      </c>
      <c r="AU932" t="e">
        <f>INDEX(TextClassificationList[],MATCH(SUNA_AGENCY_EN[[#This Row],[text_classification_arabic3]],TextClassificationList[text_classification_arabic],0),1)</f>
        <v>#N/A</v>
      </c>
      <c r="AW932" t="e">
        <f>INDEX(TextClassificationList[],MATCH(SUNA_AGENCY_EN[[#This Row],[text_classification_arabic5]],TextClassificationList[text_classification_arabic],0),1)</f>
        <v>#N/A</v>
      </c>
    </row>
    <row r="933" spans="1:49" x14ac:dyDescent="0.2">
      <c r="A933">
        <v>1.5726570600844165E+18</v>
      </c>
      <c r="B933">
        <v>1.5726570600844165E+18</v>
      </c>
      <c r="C933" t="s">
        <v>5867</v>
      </c>
      <c r="D933" s="1">
        <v>44825</v>
      </c>
      <c r="E933" s="2">
        <v>0.86152777777777778</v>
      </c>
      <c r="F933">
        <v>200</v>
      </c>
      <c r="G933">
        <v>1.4671198087391683E+18</v>
      </c>
      <c r="H933" t="s">
        <v>295</v>
      </c>
      <c r="I933" t="s">
        <v>296</v>
      </c>
      <c r="J933" t="s">
        <v>265</v>
      </c>
      <c r="K933" t="s">
        <v>5868</v>
      </c>
      <c r="L933" t="s">
        <v>272</v>
      </c>
      <c r="M933" t="s">
        <v>266</v>
      </c>
      <c r="N933" t="s">
        <v>5869</v>
      </c>
      <c r="O933" t="s">
        <v>5870</v>
      </c>
      <c r="P933">
        <v>0</v>
      </c>
      <c r="Q933">
        <v>0</v>
      </c>
      <c r="R933">
        <v>0</v>
      </c>
      <c r="S933" t="s">
        <v>300</v>
      </c>
      <c r="T933" t="s">
        <v>266</v>
      </c>
      <c r="U933" t="s">
        <v>5871</v>
      </c>
      <c r="V933" t="b">
        <v>0</v>
      </c>
      <c r="W933" t="s">
        <v>265</v>
      </c>
      <c r="X933">
        <v>1</v>
      </c>
      <c r="Y933" t="s">
        <v>5872</v>
      </c>
      <c r="Z933" t="s">
        <v>265</v>
      </c>
      <c r="AA933" t="s">
        <v>265</v>
      </c>
      <c r="AB933" t="s">
        <v>265</v>
      </c>
      <c r="AC933" t="s">
        <v>265</v>
      </c>
      <c r="AD933" t="s">
        <v>265</v>
      </c>
      <c r="AE933" t="s">
        <v>265</v>
      </c>
      <c r="AF933" t="s">
        <v>266</v>
      </c>
      <c r="AG933" t="s">
        <v>265</v>
      </c>
      <c r="AH933" t="s">
        <v>265</v>
      </c>
      <c r="AI933" t="s">
        <v>265</v>
      </c>
      <c r="AJ933" t="s">
        <v>265</v>
      </c>
      <c r="AL933" t="str">
        <f>IF(SUNA_AGENCY_EN[[#This Row],[relevancy_classification_english]]="Relevant","مناسب",IF(SUNA_AGENCY_EN[[#This Row],[relevancy_classification_english]]="Relevant","عَرَضِيّ",""))</f>
        <v/>
      </c>
      <c r="AN933" t="str">
        <f>IF(SUNA_AGENCY_EN[[#This Row],[sentiment_analysis_english]]="Negative","سلبي",IF(SUNA_AGENCY_EN[[#This Row],[sentiment_analysis_english]]="Neutral","حيادي",IF(SUNA_AGENCY_EN[[#This Row],[sentiment_analysis_english]]="Positive","إيجابي","")))</f>
        <v/>
      </c>
      <c r="AO933" t="str">
        <f>INDEX(TextClassificationList[],MATCH(SUNA_AGENCY_EN[[#This Row],[text_classification_arabic]],TextClassificationList[text_classification_arabic],0),1)</f>
        <v>Politics</v>
      </c>
      <c r="AP933" t="s">
        <v>174</v>
      </c>
      <c r="AQ933" t="e">
        <f>INDEX(TextClassificationList[],MATCH(SUNA_AGENCY_EN[[#This Row],[text_classification_arabic2]],TextClassificationList[text_classification_arabic],0),1)</f>
        <v>#N/A</v>
      </c>
      <c r="AS933" t="e">
        <f>INDEX(TextClassificationList[],MATCH(SUNA_AGENCY_EN[[#This Row],[text_classification_arabic3]],TextClassificationList[text_classification_arabic],0),1)</f>
        <v>#N/A</v>
      </c>
      <c r="AU933" t="e">
        <f>INDEX(TextClassificationList[],MATCH(SUNA_AGENCY_EN[[#This Row],[text_classification_arabic3]],TextClassificationList[text_classification_arabic],0),1)</f>
        <v>#N/A</v>
      </c>
      <c r="AW933" t="e">
        <f>INDEX(TextClassificationList[],MATCH(SUNA_AGENCY_EN[[#This Row],[text_classification_arabic5]],TextClassificationList[text_classification_arabic],0),1)</f>
        <v>#N/A</v>
      </c>
    </row>
    <row r="934" spans="1:49" x14ac:dyDescent="0.2">
      <c r="A934">
        <v>1.5726546394427228E+18</v>
      </c>
      <c r="B934">
        <v>1.5726546394427228E+18</v>
      </c>
      <c r="C934" t="s">
        <v>5873</v>
      </c>
      <c r="D934" s="1">
        <v>44825</v>
      </c>
      <c r="E934" s="2">
        <v>0.85484953703703703</v>
      </c>
      <c r="F934">
        <v>200</v>
      </c>
      <c r="G934">
        <v>1.4671198087391683E+18</v>
      </c>
      <c r="H934" t="s">
        <v>295</v>
      </c>
      <c r="I934" t="s">
        <v>296</v>
      </c>
      <c r="J934" t="s">
        <v>265</v>
      </c>
      <c r="K934" t="s">
        <v>5874</v>
      </c>
      <c r="L934" t="s">
        <v>272</v>
      </c>
      <c r="M934" t="s">
        <v>266</v>
      </c>
      <c r="N934" t="s">
        <v>5875</v>
      </c>
      <c r="O934" t="s">
        <v>5876</v>
      </c>
      <c r="P934">
        <v>0</v>
      </c>
      <c r="Q934">
        <v>0</v>
      </c>
      <c r="R934">
        <v>0</v>
      </c>
      <c r="S934" t="s">
        <v>300</v>
      </c>
      <c r="T934" t="s">
        <v>266</v>
      </c>
      <c r="U934" t="s">
        <v>5877</v>
      </c>
      <c r="V934" t="b">
        <v>0</v>
      </c>
      <c r="W934" t="s">
        <v>265</v>
      </c>
      <c r="X934">
        <v>1</v>
      </c>
      <c r="Y934" t="s">
        <v>5878</v>
      </c>
      <c r="Z934" t="s">
        <v>265</v>
      </c>
      <c r="AA934" t="s">
        <v>265</v>
      </c>
      <c r="AB934" t="s">
        <v>265</v>
      </c>
      <c r="AC934" t="s">
        <v>265</v>
      </c>
      <c r="AD934" t="s">
        <v>265</v>
      </c>
      <c r="AE934" t="s">
        <v>265</v>
      </c>
      <c r="AF934" t="s">
        <v>266</v>
      </c>
      <c r="AG934" t="s">
        <v>265</v>
      </c>
      <c r="AH934" t="s">
        <v>265</v>
      </c>
      <c r="AI934" t="s">
        <v>265</v>
      </c>
      <c r="AJ934" t="s">
        <v>265</v>
      </c>
      <c r="AL934" t="str">
        <f>IF(SUNA_AGENCY_EN[[#This Row],[relevancy_classification_english]]="Relevant","مناسب",IF(SUNA_AGENCY_EN[[#This Row],[relevancy_classification_english]]="Relevant","عَرَضِيّ",""))</f>
        <v/>
      </c>
      <c r="AN934" t="str">
        <f>IF(SUNA_AGENCY_EN[[#This Row],[sentiment_analysis_english]]="Negative","سلبي",IF(SUNA_AGENCY_EN[[#This Row],[sentiment_analysis_english]]="Neutral","حيادي",IF(SUNA_AGENCY_EN[[#This Row],[sentiment_analysis_english]]="Positive","إيجابي","")))</f>
        <v/>
      </c>
      <c r="AO934" t="str">
        <f>INDEX(TextClassificationList[],MATCH(SUNA_AGENCY_EN[[#This Row],[text_classification_arabic]],TextClassificationList[text_classification_arabic],0),1)</f>
        <v>Politics</v>
      </c>
      <c r="AP934" t="s">
        <v>174</v>
      </c>
      <c r="AQ934" t="e">
        <f>INDEX(TextClassificationList[],MATCH(SUNA_AGENCY_EN[[#This Row],[text_classification_arabic2]],TextClassificationList[text_classification_arabic],0),1)</f>
        <v>#N/A</v>
      </c>
      <c r="AS934" t="e">
        <f>INDEX(TextClassificationList[],MATCH(SUNA_AGENCY_EN[[#This Row],[text_classification_arabic3]],TextClassificationList[text_classification_arabic],0),1)</f>
        <v>#N/A</v>
      </c>
      <c r="AU934" t="e">
        <f>INDEX(TextClassificationList[],MATCH(SUNA_AGENCY_EN[[#This Row],[text_classification_arabic3]],TextClassificationList[text_classification_arabic],0),1)</f>
        <v>#N/A</v>
      </c>
      <c r="AW934" t="e">
        <f>INDEX(TextClassificationList[],MATCH(SUNA_AGENCY_EN[[#This Row],[text_classification_arabic5]],TextClassificationList[text_classification_arabic],0),1)</f>
        <v>#N/A</v>
      </c>
    </row>
    <row r="935" spans="1:49" x14ac:dyDescent="0.2">
      <c r="A935">
        <v>1.5726532658458993E+18</v>
      </c>
      <c r="B935">
        <v>1.5726532658458993E+18</v>
      </c>
      <c r="C935" t="s">
        <v>5879</v>
      </c>
      <c r="D935" s="1">
        <v>44825</v>
      </c>
      <c r="E935" s="2">
        <v>0.85105324074074074</v>
      </c>
      <c r="F935">
        <v>200</v>
      </c>
      <c r="G935">
        <v>1.4671198087391683E+18</v>
      </c>
      <c r="H935" t="s">
        <v>295</v>
      </c>
      <c r="I935" t="s">
        <v>296</v>
      </c>
      <c r="J935" t="s">
        <v>265</v>
      </c>
      <c r="K935" t="s">
        <v>5880</v>
      </c>
      <c r="L935" t="s">
        <v>272</v>
      </c>
      <c r="M935" t="s">
        <v>266</v>
      </c>
      <c r="N935" t="s">
        <v>5881</v>
      </c>
      <c r="O935" t="s">
        <v>5882</v>
      </c>
      <c r="P935">
        <v>0</v>
      </c>
      <c r="Q935">
        <v>0</v>
      </c>
      <c r="R935">
        <v>0</v>
      </c>
      <c r="S935" t="s">
        <v>300</v>
      </c>
      <c r="T935" t="s">
        <v>266</v>
      </c>
      <c r="U935" t="s">
        <v>5883</v>
      </c>
      <c r="V935" t="b">
        <v>0</v>
      </c>
      <c r="W935" t="s">
        <v>265</v>
      </c>
      <c r="X935">
        <v>1</v>
      </c>
      <c r="Y935" t="s">
        <v>5884</v>
      </c>
      <c r="Z935" t="s">
        <v>265</v>
      </c>
      <c r="AA935" t="s">
        <v>265</v>
      </c>
      <c r="AB935" t="s">
        <v>265</v>
      </c>
      <c r="AC935" t="s">
        <v>265</v>
      </c>
      <c r="AD935" t="s">
        <v>265</v>
      </c>
      <c r="AE935" t="s">
        <v>265</v>
      </c>
      <c r="AF935" t="s">
        <v>266</v>
      </c>
      <c r="AG935" t="s">
        <v>265</v>
      </c>
      <c r="AH935" t="s">
        <v>265</v>
      </c>
      <c r="AI935" t="s">
        <v>265</v>
      </c>
      <c r="AJ935" t="s">
        <v>265</v>
      </c>
      <c r="AL935" t="str">
        <f>IF(SUNA_AGENCY_EN[[#This Row],[relevancy_classification_english]]="Relevant","مناسب",IF(SUNA_AGENCY_EN[[#This Row],[relevancy_classification_english]]="Relevant","عَرَضِيّ",""))</f>
        <v/>
      </c>
      <c r="AN935" t="str">
        <f>IF(SUNA_AGENCY_EN[[#This Row],[sentiment_analysis_english]]="Negative","سلبي",IF(SUNA_AGENCY_EN[[#This Row],[sentiment_analysis_english]]="Neutral","حيادي",IF(SUNA_AGENCY_EN[[#This Row],[sentiment_analysis_english]]="Positive","إيجابي","")))</f>
        <v/>
      </c>
      <c r="AO935" t="str">
        <f>INDEX(TextClassificationList[],MATCH(SUNA_AGENCY_EN[[#This Row],[text_classification_arabic]],TextClassificationList[text_classification_arabic],0),1)</f>
        <v>Politics</v>
      </c>
      <c r="AP935" t="s">
        <v>174</v>
      </c>
      <c r="AQ935" t="e">
        <f>INDEX(TextClassificationList[],MATCH(SUNA_AGENCY_EN[[#This Row],[text_classification_arabic2]],TextClassificationList[text_classification_arabic],0),1)</f>
        <v>#N/A</v>
      </c>
      <c r="AS935" t="e">
        <f>INDEX(TextClassificationList[],MATCH(SUNA_AGENCY_EN[[#This Row],[text_classification_arabic3]],TextClassificationList[text_classification_arabic],0),1)</f>
        <v>#N/A</v>
      </c>
      <c r="AU935" t="e">
        <f>INDEX(TextClassificationList[],MATCH(SUNA_AGENCY_EN[[#This Row],[text_classification_arabic3]],TextClassificationList[text_classification_arabic],0),1)</f>
        <v>#N/A</v>
      </c>
      <c r="AW935" t="e">
        <f>INDEX(TextClassificationList[],MATCH(SUNA_AGENCY_EN[[#This Row],[text_classification_arabic5]],TextClassificationList[text_classification_arabic],0),1)</f>
        <v>#N/A</v>
      </c>
    </row>
    <row r="936" spans="1:49" x14ac:dyDescent="0.2">
      <c r="A936">
        <v>1.5725437825577492E+18</v>
      </c>
      <c r="B936">
        <v>1.5725437825577492E+18</v>
      </c>
      <c r="C936" t="s">
        <v>5885</v>
      </c>
      <c r="D936" s="1">
        <v>44825</v>
      </c>
      <c r="E936" s="2">
        <v>0.54893518518518514</v>
      </c>
      <c r="F936">
        <v>200</v>
      </c>
      <c r="G936">
        <v>1.4671198087391683E+18</v>
      </c>
      <c r="H936" t="s">
        <v>295</v>
      </c>
      <c r="I936" t="s">
        <v>296</v>
      </c>
      <c r="J936" t="s">
        <v>265</v>
      </c>
      <c r="K936" t="s">
        <v>5886</v>
      </c>
      <c r="L936" t="s">
        <v>272</v>
      </c>
      <c r="M936" t="s">
        <v>266</v>
      </c>
      <c r="N936" t="s">
        <v>5887</v>
      </c>
      <c r="O936" t="s">
        <v>5888</v>
      </c>
      <c r="P936">
        <v>0</v>
      </c>
      <c r="Q936">
        <v>0</v>
      </c>
      <c r="R936">
        <v>0</v>
      </c>
      <c r="S936" t="s">
        <v>300</v>
      </c>
      <c r="T936" t="s">
        <v>266</v>
      </c>
      <c r="U936" t="s">
        <v>5889</v>
      </c>
      <c r="V936" t="b">
        <v>0</v>
      </c>
      <c r="W936" t="s">
        <v>265</v>
      </c>
      <c r="X936">
        <v>1</v>
      </c>
      <c r="Y936" t="s">
        <v>5890</v>
      </c>
      <c r="Z936" t="s">
        <v>265</v>
      </c>
      <c r="AA936" t="s">
        <v>265</v>
      </c>
      <c r="AB936" t="s">
        <v>265</v>
      </c>
      <c r="AC936" t="s">
        <v>265</v>
      </c>
      <c r="AD936" t="s">
        <v>265</v>
      </c>
      <c r="AE936" t="s">
        <v>265</v>
      </c>
      <c r="AF936" t="s">
        <v>266</v>
      </c>
      <c r="AG936" t="s">
        <v>265</v>
      </c>
      <c r="AH936" t="s">
        <v>265</v>
      </c>
      <c r="AI936" t="s">
        <v>265</v>
      </c>
      <c r="AJ936" t="s">
        <v>265</v>
      </c>
      <c r="AL936" t="str">
        <f>IF(SUNA_AGENCY_EN[[#This Row],[relevancy_classification_english]]="Relevant","مناسب",IF(SUNA_AGENCY_EN[[#This Row],[relevancy_classification_english]]="Relevant","عَرَضِيّ",""))</f>
        <v/>
      </c>
      <c r="AN936" t="str">
        <f>IF(SUNA_AGENCY_EN[[#This Row],[sentiment_analysis_english]]="Negative","سلبي",IF(SUNA_AGENCY_EN[[#This Row],[sentiment_analysis_english]]="Neutral","حيادي",IF(SUNA_AGENCY_EN[[#This Row],[sentiment_analysis_english]]="Positive","إيجابي","")))</f>
        <v/>
      </c>
      <c r="AO936" t="str">
        <f>INDEX(TextClassificationList[],MATCH(SUNA_AGENCY_EN[[#This Row],[text_classification_arabic]],TextClassificationList[text_classification_arabic],0),1)</f>
        <v>Politics</v>
      </c>
      <c r="AP936" t="s">
        <v>174</v>
      </c>
      <c r="AQ936" t="e">
        <f>INDEX(TextClassificationList[],MATCH(SUNA_AGENCY_EN[[#This Row],[text_classification_arabic2]],TextClassificationList[text_classification_arabic],0),1)</f>
        <v>#N/A</v>
      </c>
      <c r="AS936" t="e">
        <f>INDEX(TextClassificationList[],MATCH(SUNA_AGENCY_EN[[#This Row],[text_classification_arabic3]],TextClassificationList[text_classification_arabic],0),1)</f>
        <v>#N/A</v>
      </c>
      <c r="AU936" t="e">
        <f>INDEX(TextClassificationList[],MATCH(SUNA_AGENCY_EN[[#This Row],[text_classification_arabic3]],TextClassificationList[text_classification_arabic],0),1)</f>
        <v>#N/A</v>
      </c>
      <c r="AW936" t="e">
        <f>INDEX(TextClassificationList[],MATCH(SUNA_AGENCY_EN[[#This Row],[text_classification_arabic5]],TextClassificationList[text_classification_arabic],0),1)</f>
        <v>#N/A</v>
      </c>
    </row>
    <row r="937" spans="1:49" x14ac:dyDescent="0.2">
      <c r="A937">
        <v>1.5725131963591926E+18</v>
      </c>
      <c r="B937">
        <v>1.5725131963591926E+18</v>
      </c>
      <c r="C937" t="s">
        <v>5891</v>
      </c>
      <c r="D937" s="1">
        <v>44825</v>
      </c>
      <c r="E937" s="2">
        <v>0.46453703703703703</v>
      </c>
      <c r="F937">
        <v>200</v>
      </c>
      <c r="G937">
        <v>1.4671198087391683E+18</v>
      </c>
      <c r="H937" t="s">
        <v>295</v>
      </c>
      <c r="I937" t="s">
        <v>296</v>
      </c>
      <c r="J937" t="s">
        <v>265</v>
      </c>
      <c r="K937" t="s">
        <v>5892</v>
      </c>
      <c r="L937" t="s">
        <v>272</v>
      </c>
      <c r="M937" t="s">
        <v>266</v>
      </c>
      <c r="N937" t="s">
        <v>5893</v>
      </c>
      <c r="O937" t="s">
        <v>5894</v>
      </c>
      <c r="P937">
        <v>0</v>
      </c>
      <c r="Q937">
        <v>0</v>
      </c>
      <c r="R937">
        <v>0</v>
      </c>
      <c r="S937" t="s">
        <v>300</v>
      </c>
      <c r="T937" t="s">
        <v>266</v>
      </c>
      <c r="U937" t="s">
        <v>5895</v>
      </c>
      <c r="V937" t="b">
        <v>0</v>
      </c>
      <c r="W937" t="s">
        <v>265</v>
      </c>
      <c r="X937">
        <v>1</v>
      </c>
      <c r="Y937" t="s">
        <v>5896</v>
      </c>
      <c r="Z937" t="s">
        <v>265</v>
      </c>
      <c r="AA937" t="s">
        <v>265</v>
      </c>
      <c r="AB937" t="s">
        <v>265</v>
      </c>
      <c r="AC937" t="s">
        <v>265</v>
      </c>
      <c r="AD937" t="s">
        <v>265</v>
      </c>
      <c r="AE937" t="s">
        <v>265</v>
      </c>
      <c r="AF937" t="s">
        <v>266</v>
      </c>
      <c r="AG937" t="s">
        <v>265</v>
      </c>
      <c r="AH937" t="s">
        <v>265</v>
      </c>
      <c r="AI937" t="s">
        <v>265</v>
      </c>
      <c r="AJ937" t="s">
        <v>265</v>
      </c>
      <c r="AL937" t="str">
        <f>IF(SUNA_AGENCY_EN[[#This Row],[relevancy_classification_english]]="Relevant","مناسب",IF(SUNA_AGENCY_EN[[#This Row],[relevancy_classification_english]]="Relevant","عَرَضِيّ",""))</f>
        <v/>
      </c>
      <c r="AN937" t="str">
        <f>IF(SUNA_AGENCY_EN[[#This Row],[sentiment_analysis_english]]="Negative","سلبي",IF(SUNA_AGENCY_EN[[#This Row],[sentiment_analysis_english]]="Neutral","حيادي",IF(SUNA_AGENCY_EN[[#This Row],[sentiment_analysis_english]]="Positive","إيجابي","")))</f>
        <v/>
      </c>
      <c r="AO937" t="str">
        <f>INDEX(TextClassificationList[],MATCH(SUNA_AGENCY_EN[[#This Row],[text_classification_arabic]],TextClassificationList[text_classification_arabic],0),1)</f>
        <v>Politics</v>
      </c>
      <c r="AP937" t="s">
        <v>174</v>
      </c>
      <c r="AQ937" t="e">
        <f>INDEX(TextClassificationList[],MATCH(SUNA_AGENCY_EN[[#This Row],[text_classification_arabic2]],TextClassificationList[text_classification_arabic],0),1)</f>
        <v>#N/A</v>
      </c>
      <c r="AS937" t="e">
        <f>INDEX(TextClassificationList[],MATCH(SUNA_AGENCY_EN[[#This Row],[text_classification_arabic3]],TextClassificationList[text_classification_arabic],0),1)</f>
        <v>#N/A</v>
      </c>
      <c r="AU937" t="e">
        <f>INDEX(TextClassificationList[],MATCH(SUNA_AGENCY_EN[[#This Row],[text_classification_arabic3]],TextClassificationList[text_classification_arabic],0),1)</f>
        <v>#N/A</v>
      </c>
      <c r="AW937" t="e">
        <f>INDEX(TextClassificationList[],MATCH(SUNA_AGENCY_EN[[#This Row],[text_classification_arabic5]],TextClassificationList[text_classification_arabic],0),1)</f>
        <v>#N/A</v>
      </c>
    </row>
    <row r="938" spans="1:49" x14ac:dyDescent="0.2">
      <c r="A938">
        <v>1.5723056359450911E+18</v>
      </c>
      <c r="B938">
        <v>1.5723056359450911E+18</v>
      </c>
      <c r="C938" t="s">
        <v>5897</v>
      </c>
      <c r="D938" s="1">
        <v>44824</v>
      </c>
      <c r="E938" s="2">
        <v>0.89178240740740744</v>
      </c>
      <c r="F938">
        <v>200</v>
      </c>
      <c r="G938">
        <v>1.4671198087391683E+18</v>
      </c>
      <c r="H938" t="s">
        <v>295</v>
      </c>
      <c r="I938" t="s">
        <v>296</v>
      </c>
      <c r="J938" t="s">
        <v>265</v>
      </c>
      <c r="K938" t="s">
        <v>5898</v>
      </c>
      <c r="L938" t="s">
        <v>272</v>
      </c>
      <c r="M938" t="s">
        <v>266</v>
      </c>
      <c r="N938" t="s">
        <v>5899</v>
      </c>
      <c r="O938" t="s">
        <v>5900</v>
      </c>
      <c r="P938">
        <v>0</v>
      </c>
      <c r="Q938">
        <v>0</v>
      </c>
      <c r="R938">
        <v>0</v>
      </c>
      <c r="S938" t="s">
        <v>300</v>
      </c>
      <c r="T938" t="s">
        <v>266</v>
      </c>
      <c r="U938" t="s">
        <v>5901</v>
      </c>
      <c r="V938" t="b">
        <v>0</v>
      </c>
      <c r="W938" t="s">
        <v>265</v>
      </c>
      <c r="X938">
        <v>1</v>
      </c>
      <c r="Y938" t="s">
        <v>5902</v>
      </c>
      <c r="Z938" t="s">
        <v>265</v>
      </c>
      <c r="AA938" t="s">
        <v>265</v>
      </c>
      <c r="AB938" t="s">
        <v>265</v>
      </c>
      <c r="AC938" t="s">
        <v>265</v>
      </c>
      <c r="AD938" t="s">
        <v>265</v>
      </c>
      <c r="AE938" t="s">
        <v>265</v>
      </c>
      <c r="AF938" t="s">
        <v>266</v>
      </c>
      <c r="AG938" t="s">
        <v>265</v>
      </c>
      <c r="AH938" t="s">
        <v>265</v>
      </c>
      <c r="AI938" t="s">
        <v>265</v>
      </c>
      <c r="AJ938" t="s">
        <v>265</v>
      </c>
      <c r="AL938" t="str">
        <f>IF(SUNA_AGENCY_EN[[#This Row],[relevancy_classification_english]]="Relevant","مناسب",IF(SUNA_AGENCY_EN[[#This Row],[relevancy_classification_english]]="Relevant","عَرَضِيّ",""))</f>
        <v/>
      </c>
      <c r="AN938" t="str">
        <f>IF(SUNA_AGENCY_EN[[#This Row],[sentiment_analysis_english]]="Negative","سلبي",IF(SUNA_AGENCY_EN[[#This Row],[sentiment_analysis_english]]="Neutral","حيادي",IF(SUNA_AGENCY_EN[[#This Row],[sentiment_analysis_english]]="Positive","إيجابي","")))</f>
        <v/>
      </c>
      <c r="AO938" t="str">
        <f>INDEX(TextClassificationList[],MATCH(SUNA_AGENCY_EN[[#This Row],[text_classification_arabic]],TextClassificationList[text_classification_arabic],0),1)</f>
        <v>Politics</v>
      </c>
      <c r="AP938" t="s">
        <v>174</v>
      </c>
      <c r="AQ938" t="e">
        <f>INDEX(TextClassificationList[],MATCH(SUNA_AGENCY_EN[[#This Row],[text_classification_arabic2]],TextClassificationList[text_classification_arabic],0),1)</f>
        <v>#N/A</v>
      </c>
      <c r="AS938" t="e">
        <f>INDEX(TextClassificationList[],MATCH(SUNA_AGENCY_EN[[#This Row],[text_classification_arabic3]],TextClassificationList[text_classification_arabic],0),1)</f>
        <v>#N/A</v>
      </c>
      <c r="AU938" t="e">
        <f>INDEX(TextClassificationList[],MATCH(SUNA_AGENCY_EN[[#This Row],[text_classification_arabic3]],TextClassificationList[text_classification_arabic],0),1)</f>
        <v>#N/A</v>
      </c>
      <c r="AW938" t="e">
        <f>INDEX(TextClassificationList[],MATCH(SUNA_AGENCY_EN[[#This Row],[text_classification_arabic5]],TextClassificationList[text_classification_arabic],0),1)</f>
        <v>#N/A</v>
      </c>
    </row>
    <row r="939" spans="1:49" x14ac:dyDescent="0.2">
      <c r="A939">
        <v>1.5723039399361618E+18</v>
      </c>
      <c r="B939">
        <v>1.5723039399361618E+18</v>
      </c>
      <c r="C939" t="s">
        <v>5903</v>
      </c>
      <c r="D939" s="1">
        <v>44824</v>
      </c>
      <c r="E939" s="2">
        <v>0.88709490740740737</v>
      </c>
      <c r="F939">
        <v>200</v>
      </c>
      <c r="G939">
        <v>1.4671198087391683E+18</v>
      </c>
      <c r="H939" t="s">
        <v>295</v>
      </c>
      <c r="I939" t="s">
        <v>296</v>
      </c>
      <c r="J939" t="s">
        <v>265</v>
      </c>
      <c r="K939" t="s">
        <v>5904</v>
      </c>
      <c r="L939" t="s">
        <v>280</v>
      </c>
      <c r="M939" t="s">
        <v>266</v>
      </c>
      <c r="N939" t="s">
        <v>5905</v>
      </c>
      <c r="O939" t="s">
        <v>5906</v>
      </c>
      <c r="P939">
        <v>0</v>
      </c>
      <c r="Q939">
        <v>0</v>
      </c>
      <c r="R939">
        <v>0</v>
      </c>
      <c r="S939" t="s">
        <v>300</v>
      </c>
      <c r="T939" t="s">
        <v>266</v>
      </c>
      <c r="U939" t="s">
        <v>5907</v>
      </c>
      <c r="V939" t="b">
        <v>0</v>
      </c>
      <c r="W939" t="s">
        <v>265</v>
      </c>
      <c r="X939">
        <v>1</v>
      </c>
      <c r="Y939" t="s">
        <v>5908</v>
      </c>
      <c r="Z939" t="s">
        <v>265</v>
      </c>
      <c r="AA939" t="s">
        <v>265</v>
      </c>
      <c r="AB939" t="s">
        <v>265</v>
      </c>
      <c r="AC939" t="s">
        <v>265</v>
      </c>
      <c r="AD939" t="s">
        <v>265</v>
      </c>
      <c r="AE939" t="s">
        <v>265</v>
      </c>
      <c r="AF939" t="s">
        <v>266</v>
      </c>
      <c r="AG939" t="s">
        <v>265</v>
      </c>
      <c r="AH939" t="s">
        <v>265</v>
      </c>
      <c r="AI939" t="s">
        <v>265</v>
      </c>
      <c r="AJ939" t="s">
        <v>265</v>
      </c>
      <c r="AL939" t="str">
        <f>IF(SUNA_AGENCY_EN[[#This Row],[relevancy_classification_english]]="Relevant","مناسب",IF(SUNA_AGENCY_EN[[#This Row],[relevancy_classification_english]]="Relevant","عَرَضِيّ",""))</f>
        <v/>
      </c>
      <c r="AN939" t="str">
        <f>IF(SUNA_AGENCY_EN[[#This Row],[sentiment_analysis_english]]="Negative","سلبي",IF(SUNA_AGENCY_EN[[#This Row],[sentiment_analysis_english]]="Neutral","حيادي",IF(SUNA_AGENCY_EN[[#This Row],[sentiment_analysis_english]]="Positive","إيجابي","")))</f>
        <v/>
      </c>
      <c r="AO939" t="str">
        <f>INDEX(TextClassificationList[],MATCH(SUNA_AGENCY_EN[[#This Row],[text_classification_arabic]],TextClassificationList[text_classification_arabic],0),1)</f>
        <v>Politics</v>
      </c>
      <c r="AP939" t="s">
        <v>174</v>
      </c>
      <c r="AQ939" t="e">
        <f>INDEX(TextClassificationList[],MATCH(SUNA_AGENCY_EN[[#This Row],[text_classification_arabic2]],TextClassificationList[text_classification_arabic],0),1)</f>
        <v>#N/A</v>
      </c>
      <c r="AS939" t="e">
        <f>INDEX(TextClassificationList[],MATCH(SUNA_AGENCY_EN[[#This Row],[text_classification_arabic3]],TextClassificationList[text_classification_arabic],0),1)</f>
        <v>#N/A</v>
      </c>
      <c r="AU939" t="e">
        <f>INDEX(TextClassificationList[],MATCH(SUNA_AGENCY_EN[[#This Row],[text_classification_arabic3]],TextClassificationList[text_classification_arabic],0),1)</f>
        <v>#N/A</v>
      </c>
      <c r="AW939" t="e">
        <f>INDEX(TextClassificationList[],MATCH(SUNA_AGENCY_EN[[#This Row],[text_classification_arabic5]],TextClassificationList[text_classification_arabic],0),1)</f>
        <v>#N/A</v>
      </c>
    </row>
    <row r="940" spans="1:49" x14ac:dyDescent="0.2">
      <c r="A940">
        <v>1.5723022923338629E+18</v>
      </c>
      <c r="B940">
        <v>1.5723022923338629E+18</v>
      </c>
      <c r="C940" t="s">
        <v>5909</v>
      </c>
      <c r="D940" s="1">
        <v>44824</v>
      </c>
      <c r="E940" s="2">
        <v>0.88255787037037037</v>
      </c>
      <c r="F940">
        <v>200</v>
      </c>
      <c r="G940">
        <v>1.4671198087391683E+18</v>
      </c>
      <c r="H940" t="s">
        <v>295</v>
      </c>
      <c r="I940" t="s">
        <v>296</v>
      </c>
      <c r="J940" t="s">
        <v>265</v>
      </c>
      <c r="K940" t="s">
        <v>5910</v>
      </c>
      <c r="L940" t="s">
        <v>272</v>
      </c>
      <c r="M940" t="s">
        <v>266</v>
      </c>
      <c r="N940" t="s">
        <v>5911</v>
      </c>
      <c r="O940" t="s">
        <v>5912</v>
      </c>
      <c r="P940">
        <v>0</v>
      </c>
      <c r="Q940">
        <v>0</v>
      </c>
      <c r="R940">
        <v>0</v>
      </c>
      <c r="S940" t="s">
        <v>300</v>
      </c>
      <c r="T940" t="s">
        <v>266</v>
      </c>
      <c r="U940" t="s">
        <v>5913</v>
      </c>
      <c r="V940" t="b">
        <v>0</v>
      </c>
      <c r="W940" t="s">
        <v>265</v>
      </c>
      <c r="X940">
        <v>1</v>
      </c>
      <c r="Y940" t="s">
        <v>5914</v>
      </c>
      <c r="Z940" t="s">
        <v>265</v>
      </c>
      <c r="AA940" t="s">
        <v>265</v>
      </c>
      <c r="AB940" t="s">
        <v>265</v>
      </c>
      <c r="AC940" t="s">
        <v>265</v>
      </c>
      <c r="AD940" t="s">
        <v>265</v>
      </c>
      <c r="AE940" t="s">
        <v>265</v>
      </c>
      <c r="AF940" t="s">
        <v>266</v>
      </c>
      <c r="AG940" t="s">
        <v>265</v>
      </c>
      <c r="AH940" t="s">
        <v>265</v>
      </c>
      <c r="AI940" t="s">
        <v>265</v>
      </c>
      <c r="AJ940" t="s">
        <v>265</v>
      </c>
      <c r="AL940" t="str">
        <f>IF(SUNA_AGENCY_EN[[#This Row],[relevancy_classification_english]]="Relevant","مناسب",IF(SUNA_AGENCY_EN[[#This Row],[relevancy_classification_english]]="Relevant","عَرَضِيّ",""))</f>
        <v/>
      </c>
      <c r="AN940" t="str">
        <f>IF(SUNA_AGENCY_EN[[#This Row],[sentiment_analysis_english]]="Negative","سلبي",IF(SUNA_AGENCY_EN[[#This Row],[sentiment_analysis_english]]="Neutral","حيادي",IF(SUNA_AGENCY_EN[[#This Row],[sentiment_analysis_english]]="Positive","إيجابي","")))</f>
        <v/>
      </c>
      <c r="AO940" t="str">
        <f>INDEX(TextClassificationList[],MATCH(SUNA_AGENCY_EN[[#This Row],[text_classification_arabic]],TextClassificationList[text_classification_arabic],0),1)</f>
        <v>Politics</v>
      </c>
      <c r="AP940" t="s">
        <v>174</v>
      </c>
      <c r="AQ940" t="e">
        <f>INDEX(TextClassificationList[],MATCH(SUNA_AGENCY_EN[[#This Row],[text_classification_arabic2]],TextClassificationList[text_classification_arabic],0),1)</f>
        <v>#N/A</v>
      </c>
      <c r="AS940" t="e">
        <f>INDEX(TextClassificationList[],MATCH(SUNA_AGENCY_EN[[#This Row],[text_classification_arabic3]],TextClassificationList[text_classification_arabic],0),1)</f>
        <v>#N/A</v>
      </c>
      <c r="AU940" t="e">
        <f>INDEX(TextClassificationList[],MATCH(SUNA_AGENCY_EN[[#This Row],[text_classification_arabic3]],TextClassificationList[text_classification_arabic],0),1)</f>
        <v>#N/A</v>
      </c>
      <c r="AW940" t="e">
        <f>INDEX(TextClassificationList[],MATCH(SUNA_AGENCY_EN[[#This Row],[text_classification_arabic5]],TextClassificationList[text_classification_arabic],0),1)</f>
        <v>#N/A</v>
      </c>
    </row>
    <row r="941" spans="1:49" x14ac:dyDescent="0.2">
      <c r="A941">
        <v>1.5722876785649418E+18</v>
      </c>
      <c r="B941">
        <v>1.5722876785649418E+18</v>
      </c>
      <c r="C941" t="s">
        <v>5915</v>
      </c>
      <c r="D941" s="1">
        <v>44824</v>
      </c>
      <c r="E941" s="2">
        <v>0.84222222222222221</v>
      </c>
      <c r="F941">
        <v>200</v>
      </c>
      <c r="G941">
        <v>1.4671198087391683E+18</v>
      </c>
      <c r="H941" t="s">
        <v>295</v>
      </c>
      <c r="I941" t="s">
        <v>296</v>
      </c>
      <c r="J941" t="s">
        <v>265</v>
      </c>
      <c r="K941" t="s">
        <v>5916</v>
      </c>
      <c r="L941" t="s">
        <v>272</v>
      </c>
      <c r="M941" t="s">
        <v>266</v>
      </c>
      <c r="N941" t="s">
        <v>5917</v>
      </c>
      <c r="O941" t="s">
        <v>5918</v>
      </c>
      <c r="P941">
        <v>0</v>
      </c>
      <c r="Q941">
        <v>0</v>
      </c>
      <c r="R941">
        <v>0</v>
      </c>
      <c r="S941" t="s">
        <v>300</v>
      </c>
      <c r="T941" t="s">
        <v>266</v>
      </c>
      <c r="U941" t="s">
        <v>5919</v>
      </c>
      <c r="V941" t="b">
        <v>0</v>
      </c>
      <c r="W941" t="s">
        <v>265</v>
      </c>
      <c r="X941">
        <v>1</v>
      </c>
      <c r="Y941" t="s">
        <v>5920</v>
      </c>
      <c r="Z941" t="s">
        <v>265</v>
      </c>
      <c r="AA941" t="s">
        <v>265</v>
      </c>
      <c r="AB941" t="s">
        <v>265</v>
      </c>
      <c r="AC941" t="s">
        <v>265</v>
      </c>
      <c r="AD941" t="s">
        <v>265</v>
      </c>
      <c r="AE941" t="s">
        <v>265</v>
      </c>
      <c r="AF941" t="s">
        <v>266</v>
      </c>
      <c r="AG941" t="s">
        <v>265</v>
      </c>
      <c r="AH941" t="s">
        <v>265</v>
      </c>
      <c r="AI941" t="s">
        <v>265</v>
      </c>
      <c r="AJ941" t="s">
        <v>265</v>
      </c>
      <c r="AL941" t="str">
        <f>IF(SUNA_AGENCY_EN[[#This Row],[relevancy_classification_english]]="Relevant","مناسب",IF(SUNA_AGENCY_EN[[#This Row],[relevancy_classification_english]]="Relevant","عَرَضِيّ",""))</f>
        <v/>
      </c>
      <c r="AN941" t="str">
        <f>IF(SUNA_AGENCY_EN[[#This Row],[sentiment_analysis_english]]="Negative","سلبي",IF(SUNA_AGENCY_EN[[#This Row],[sentiment_analysis_english]]="Neutral","حيادي",IF(SUNA_AGENCY_EN[[#This Row],[sentiment_analysis_english]]="Positive","إيجابي","")))</f>
        <v/>
      </c>
      <c r="AO941" t="str">
        <f>INDEX(TextClassificationList[],MATCH(SUNA_AGENCY_EN[[#This Row],[text_classification_arabic]],TextClassificationList[text_classification_arabic],0),1)</f>
        <v>Politics</v>
      </c>
      <c r="AP941" t="s">
        <v>174</v>
      </c>
      <c r="AQ941" t="e">
        <f>INDEX(TextClassificationList[],MATCH(SUNA_AGENCY_EN[[#This Row],[text_classification_arabic2]],TextClassificationList[text_classification_arabic],0),1)</f>
        <v>#N/A</v>
      </c>
      <c r="AS941" t="e">
        <f>INDEX(TextClassificationList[],MATCH(SUNA_AGENCY_EN[[#This Row],[text_classification_arabic3]],TextClassificationList[text_classification_arabic],0),1)</f>
        <v>#N/A</v>
      </c>
      <c r="AU941" t="e">
        <f>INDEX(TextClassificationList[],MATCH(SUNA_AGENCY_EN[[#This Row],[text_classification_arabic3]],TextClassificationList[text_classification_arabic],0),1)</f>
        <v>#N/A</v>
      </c>
      <c r="AW941" t="e">
        <f>INDEX(TextClassificationList[],MATCH(SUNA_AGENCY_EN[[#This Row],[text_classification_arabic5]],TextClassificationList[text_classification_arabic],0),1)</f>
        <v>#N/A</v>
      </c>
    </row>
    <row r="942" spans="1:49" x14ac:dyDescent="0.2">
      <c r="A942">
        <v>1.5722868303217377E+18</v>
      </c>
      <c r="B942">
        <v>1.5722868303217377E+18</v>
      </c>
      <c r="C942" t="s">
        <v>5921</v>
      </c>
      <c r="D942" s="1">
        <v>44824</v>
      </c>
      <c r="E942" s="2">
        <v>0.83988425925925925</v>
      </c>
      <c r="F942">
        <v>200</v>
      </c>
      <c r="G942">
        <v>1.4671198087391683E+18</v>
      </c>
      <c r="H942" t="s">
        <v>295</v>
      </c>
      <c r="I942" t="s">
        <v>296</v>
      </c>
      <c r="J942" t="s">
        <v>265</v>
      </c>
      <c r="K942" t="s">
        <v>5922</v>
      </c>
      <c r="L942" t="s">
        <v>272</v>
      </c>
      <c r="M942" t="s">
        <v>266</v>
      </c>
      <c r="N942" t="s">
        <v>5923</v>
      </c>
      <c r="O942" t="s">
        <v>5924</v>
      </c>
      <c r="P942">
        <v>0</v>
      </c>
      <c r="Q942">
        <v>0</v>
      </c>
      <c r="R942">
        <v>0</v>
      </c>
      <c r="S942" t="s">
        <v>300</v>
      </c>
      <c r="T942" t="s">
        <v>266</v>
      </c>
      <c r="U942" t="s">
        <v>5925</v>
      </c>
      <c r="V942" t="b">
        <v>0</v>
      </c>
      <c r="W942" t="s">
        <v>265</v>
      </c>
      <c r="X942">
        <v>1</v>
      </c>
      <c r="Y942" t="s">
        <v>5926</v>
      </c>
      <c r="Z942" t="s">
        <v>265</v>
      </c>
      <c r="AA942" t="s">
        <v>265</v>
      </c>
      <c r="AB942" t="s">
        <v>265</v>
      </c>
      <c r="AC942" t="s">
        <v>265</v>
      </c>
      <c r="AD942" t="s">
        <v>265</v>
      </c>
      <c r="AE942" t="s">
        <v>265</v>
      </c>
      <c r="AF942" t="s">
        <v>266</v>
      </c>
      <c r="AG942" t="s">
        <v>265</v>
      </c>
      <c r="AH942" t="s">
        <v>265</v>
      </c>
      <c r="AI942" t="s">
        <v>265</v>
      </c>
      <c r="AJ942" t="s">
        <v>265</v>
      </c>
      <c r="AL942" t="str">
        <f>IF(SUNA_AGENCY_EN[[#This Row],[relevancy_classification_english]]="Relevant","مناسب",IF(SUNA_AGENCY_EN[[#This Row],[relevancy_classification_english]]="Relevant","عَرَضِيّ",""))</f>
        <v/>
      </c>
      <c r="AN942" t="str">
        <f>IF(SUNA_AGENCY_EN[[#This Row],[sentiment_analysis_english]]="Negative","سلبي",IF(SUNA_AGENCY_EN[[#This Row],[sentiment_analysis_english]]="Neutral","حيادي",IF(SUNA_AGENCY_EN[[#This Row],[sentiment_analysis_english]]="Positive","إيجابي","")))</f>
        <v/>
      </c>
      <c r="AO942" t="str">
        <f>INDEX(TextClassificationList[],MATCH(SUNA_AGENCY_EN[[#This Row],[text_classification_arabic]],TextClassificationList[text_classification_arabic],0),1)</f>
        <v>Politics</v>
      </c>
      <c r="AP942" t="s">
        <v>174</v>
      </c>
      <c r="AQ942" t="e">
        <f>INDEX(TextClassificationList[],MATCH(SUNA_AGENCY_EN[[#This Row],[text_classification_arabic2]],TextClassificationList[text_classification_arabic],0),1)</f>
        <v>#N/A</v>
      </c>
      <c r="AS942" t="e">
        <f>INDEX(TextClassificationList[],MATCH(SUNA_AGENCY_EN[[#This Row],[text_classification_arabic3]],TextClassificationList[text_classification_arabic],0),1)</f>
        <v>#N/A</v>
      </c>
      <c r="AU942" t="e">
        <f>INDEX(TextClassificationList[],MATCH(SUNA_AGENCY_EN[[#This Row],[text_classification_arabic3]],TextClassificationList[text_classification_arabic],0),1)</f>
        <v>#N/A</v>
      </c>
      <c r="AW942" t="e">
        <f>INDEX(TextClassificationList[],MATCH(SUNA_AGENCY_EN[[#This Row],[text_classification_arabic5]],TextClassificationList[text_classification_arabic],0),1)</f>
        <v>#N/A</v>
      </c>
    </row>
    <row r="943" spans="1:49" x14ac:dyDescent="0.2">
      <c r="A943">
        <v>1.5722664658892923E+18</v>
      </c>
      <c r="B943">
        <v>1.5722664658892923E+18</v>
      </c>
      <c r="C943" t="s">
        <v>5927</v>
      </c>
      <c r="D943" s="1">
        <v>44824</v>
      </c>
      <c r="E943" s="2">
        <v>0.78369212962962964</v>
      </c>
      <c r="F943">
        <v>200</v>
      </c>
      <c r="G943">
        <v>1.4671198087391683E+18</v>
      </c>
      <c r="H943" t="s">
        <v>295</v>
      </c>
      <c r="I943" t="s">
        <v>296</v>
      </c>
      <c r="J943" t="s">
        <v>265</v>
      </c>
      <c r="K943" t="s">
        <v>5928</v>
      </c>
      <c r="L943" t="s">
        <v>276</v>
      </c>
      <c r="M943" t="s">
        <v>266</v>
      </c>
      <c r="N943" t="s">
        <v>5929</v>
      </c>
      <c r="O943" t="s">
        <v>5930</v>
      </c>
      <c r="P943">
        <v>0</v>
      </c>
      <c r="Q943">
        <v>0</v>
      </c>
      <c r="R943">
        <v>0</v>
      </c>
      <c r="S943" t="s">
        <v>300</v>
      </c>
      <c r="T943" t="s">
        <v>266</v>
      </c>
      <c r="U943" t="s">
        <v>5931</v>
      </c>
      <c r="V943" t="b">
        <v>0</v>
      </c>
      <c r="W943" t="s">
        <v>265</v>
      </c>
      <c r="X943">
        <v>1</v>
      </c>
      <c r="Y943" t="s">
        <v>5932</v>
      </c>
      <c r="Z943" t="s">
        <v>265</v>
      </c>
      <c r="AA943" t="s">
        <v>265</v>
      </c>
      <c r="AB943" t="s">
        <v>265</v>
      </c>
      <c r="AC943" t="s">
        <v>265</v>
      </c>
      <c r="AD943" t="s">
        <v>265</v>
      </c>
      <c r="AE943" t="s">
        <v>265</v>
      </c>
      <c r="AF943" t="s">
        <v>266</v>
      </c>
      <c r="AG943" t="s">
        <v>265</v>
      </c>
      <c r="AH943" t="s">
        <v>265</v>
      </c>
      <c r="AI943" t="s">
        <v>265</v>
      </c>
      <c r="AJ943" t="s">
        <v>265</v>
      </c>
      <c r="AL943" t="str">
        <f>IF(SUNA_AGENCY_EN[[#This Row],[relevancy_classification_english]]="Relevant","مناسب",IF(SUNA_AGENCY_EN[[#This Row],[relevancy_classification_english]]="Relevant","عَرَضِيّ",""))</f>
        <v/>
      </c>
      <c r="AN943" t="str">
        <f>IF(SUNA_AGENCY_EN[[#This Row],[sentiment_analysis_english]]="Negative","سلبي",IF(SUNA_AGENCY_EN[[#This Row],[sentiment_analysis_english]]="Neutral","حيادي",IF(SUNA_AGENCY_EN[[#This Row],[sentiment_analysis_english]]="Positive","إيجابي","")))</f>
        <v/>
      </c>
      <c r="AO943" t="str">
        <f>INDEX(TextClassificationList[],MATCH(SUNA_AGENCY_EN[[#This Row],[text_classification_arabic]],TextClassificationList[text_classification_arabic],0),1)</f>
        <v>Politics</v>
      </c>
      <c r="AP943" t="s">
        <v>174</v>
      </c>
      <c r="AQ943" t="e">
        <f>INDEX(TextClassificationList[],MATCH(SUNA_AGENCY_EN[[#This Row],[text_classification_arabic2]],TextClassificationList[text_classification_arabic],0),1)</f>
        <v>#N/A</v>
      </c>
      <c r="AS943" t="e">
        <f>INDEX(TextClassificationList[],MATCH(SUNA_AGENCY_EN[[#This Row],[text_classification_arabic3]],TextClassificationList[text_classification_arabic],0),1)</f>
        <v>#N/A</v>
      </c>
      <c r="AU943" t="e">
        <f>INDEX(TextClassificationList[],MATCH(SUNA_AGENCY_EN[[#This Row],[text_classification_arabic3]],TextClassificationList[text_classification_arabic],0),1)</f>
        <v>#N/A</v>
      </c>
      <c r="AW943" t="e">
        <f>INDEX(TextClassificationList[],MATCH(SUNA_AGENCY_EN[[#This Row],[text_classification_arabic5]],TextClassificationList[text_classification_arabic],0),1)</f>
        <v>#N/A</v>
      </c>
    </row>
    <row r="944" spans="1:49" x14ac:dyDescent="0.2">
      <c r="A944">
        <v>1.5722369515787223E+18</v>
      </c>
      <c r="B944">
        <v>1.5722369515787223E+18</v>
      </c>
      <c r="C944" t="s">
        <v>5933</v>
      </c>
      <c r="D944" s="1">
        <v>44824</v>
      </c>
      <c r="E944" s="2">
        <v>0.70224537037037038</v>
      </c>
      <c r="F944">
        <v>200</v>
      </c>
      <c r="G944">
        <v>1.4671198087391683E+18</v>
      </c>
      <c r="H944" t="s">
        <v>295</v>
      </c>
      <c r="I944" t="s">
        <v>296</v>
      </c>
      <c r="J944" t="s">
        <v>265</v>
      </c>
      <c r="K944" t="s">
        <v>5934</v>
      </c>
      <c r="L944" t="s">
        <v>272</v>
      </c>
      <c r="M944" t="s">
        <v>266</v>
      </c>
      <c r="N944" t="s">
        <v>5935</v>
      </c>
      <c r="O944" t="s">
        <v>5936</v>
      </c>
      <c r="P944">
        <v>0</v>
      </c>
      <c r="Q944">
        <v>0</v>
      </c>
      <c r="R944">
        <v>0</v>
      </c>
      <c r="S944" t="s">
        <v>300</v>
      </c>
      <c r="T944" t="s">
        <v>266</v>
      </c>
      <c r="U944" t="s">
        <v>5937</v>
      </c>
      <c r="V944" t="b">
        <v>0</v>
      </c>
      <c r="W944" t="s">
        <v>265</v>
      </c>
      <c r="X944">
        <v>1</v>
      </c>
      <c r="Y944" t="s">
        <v>5938</v>
      </c>
      <c r="Z944" t="s">
        <v>265</v>
      </c>
      <c r="AA944" t="s">
        <v>265</v>
      </c>
      <c r="AB944" t="s">
        <v>265</v>
      </c>
      <c r="AC944" t="s">
        <v>265</v>
      </c>
      <c r="AD944" t="s">
        <v>265</v>
      </c>
      <c r="AE944" t="s">
        <v>265</v>
      </c>
      <c r="AF944" t="s">
        <v>266</v>
      </c>
      <c r="AG944" t="s">
        <v>265</v>
      </c>
      <c r="AH944" t="s">
        <v>265</v>
      </c>
      <c r="AI944" t="s">
        <v>265</v>
      </c>
      <c r="AJ944" t="s">
        <v>265</v>
      </c>
      <c r="AL944" t="str">
        <f>IF(SUNA_AGENCY_EN[[#This Row],[relevancy_classification_english]]="Relevant","مناسب",IF(SUNA_AGENCY_EN[[#This Row],[relevancy_classification_english]]="Relevant","عَرَضِيّ",""))</f>
        <v/>
      </c>
      <c r="AN944" t="str">
        <f>IF(SUNA_AGENCY_EN[[#This Row],[sentiment_analysis_english]]="Negative","سلبي",IF(SUNA_AGENCY_EN[[#This Row],[sentiment_analysis_english]]="Neutral","حيادي",IF(SUNA_AGENCY_EN[[#This Row],[sentiment_analysis_english]]="Positive","إيجابي","")))</f>
        <v/>
      </c>
      <c r="AO944" t="str">
        <f>INDEX(TextClassificationList[],MATCH(SUNA_AGENCY_EN[[#This Row],[text_classification_arabic]],TextClassificationList[text_classification_arabic],0),1)</f>
        <v>Politics</v>
      </c>
      <c r="AP944" t="s">
        <v>174</v>
      </c>
      <c r="AQ944" t="e">
        <f>INDEX(TextClassificationList[],MATCH(SUNA_AGENCY_EN[[#This Row],[text_classification_arabic2]],TextClassificationList[text_classification_arabic],0),1)</f>
        <v>#N/A</v>
      </c>
      <c r="AS944" t="e">
        <f>INDEX(TextClassificationList[],MATCH(SUNA_AGENCY_EN[[#This Row],[text_classification_arabic3]],TextClassificationList[text_classification_arabic],0),1)</f>
        <v>#N/A</v>
      </c>
      <c r="AU944" t="e">
        <f>INDEX(TextClassificationList[],MATCH(SUNA_AGENCY_EN[[#This Row],[text_classification_arabic3]],TextClassificationList[text_classification_arabic],0),1)</f>
        <v>#N/A</v>
      </c>
      <c r="AW944" t="e">
        <f>INDEX(TextClassificationList[],MATCH(SUNA_AGENCY_EN[[#This Row],[text_classification_arabic5]],TextClassificationList[text_classification_arabic],0),1)</f>
        <v>#N/A</v>
      </c>
    </row>
    <row r="945" spans="1:49" x14ac:dyDescent="0.2">
      <c r="A945">
        <v>1.5721715464787436E+18</v>
      </c>
      <c r="B945">
        <v>1.5721715464787436E+18</v>
      </c>
      <c r="C945" t="s">
        <v>5939</v>
      </c>
      <c r="D945" s="1">
        <v>44824</v>
      </c>
      <c r="E945" s="2">
        <v>0.52175925925925926</v>
      </c>
      <c r="F945">
        <v>200</v>
      </c>
      <c r="G945">
        <v>1.4671198087391683E+18</v>
      </c>
      <c r="H945" t="s">
        <v>295</v>
      </c>
      <c r="I945" t="s">
        <v>296</v>
      </c>
      <c r="J945" t="s">
        <v>265</v>
      </c>
      <c r="K945" t="s">
        <v>5940</v>
      </c>
      <c r="L945" t="s">
        <v>272</v>
      </c>
      <c r="M945" t="s">
        <v>266</v>
      </c>
      <c r="N945" t="s">
        <v>5941</v>
      </c>
      <c r="O945" t="s">
        <v>5942</v>
      </c>
      <c r="P945">
        <v>0</v>
      </c>
      <c r="Q945">
        <v>0</v>
      </c>
      <c r="R945">
        <v>0</v>
      </c>
      <c r="S945" t="s">
        <v>300</v>
      </c>
      <c r="T945" t="s">
        <v>266</v>
      </c>
      <c r="U945" t="s">
        <v>5943</v>
      </c>
      <c r="V945" t="b">
        <v>0</v>
      </c>
      <c r="W945" t="s">
        <v>265</v>
      </c>
      <c r="X945">
        <v>1</v>
      </c>
      <c r="Y945" t="s">
        <v>5944</v>
      </c>
      <c r="Z945" t="s">
        <v>265</v>
      </c>
      <c r="AA945" t="s">
        <v>265</v>
      </c>
      <c r="AB945" t="s">
        <v>265</v>
      </c>
      <c r="AC945" t="s">
        <v>265</v>
      </c>
      <c r="AD945" t="s">
        <v>265</v>
      </c>
      <c r="AE945" t="s">
        <v>265</v>
      </c>
      <c r="AF945" t="s">
        <v>266</v>
      </c>
      <c r="AG945" t="s">
        <v>265</v>
      </c>
      <c r="AH945" t="s">
        <v>265</v>
      </c>
      <c r="AI945" t="s">
        <v>265</v>
      </c>
      <c r="AJ945" t="s">
        <v>265</v>
      </c>
      <c r="AL945" t="str">
        <f>IF(SUNA_AGENCY_EN[[#This Row],[relevancy_classification_english]]="Relevant","مناسب",IF(SUNA_AGENCY_EN[[#This Row],[relevancy_classification_english]]="Relevant","عَرَضِيّ",""))</f>
        <v/>
      </c>
      <c r="AN945" t="str">
        <f>IF(SUNA_AGENCY_EN[[#This Row],[sentiment_analysis_english]]="Negative","سلبي",IF(SUNA_AGENCY_EN[[#This Row],[sentiment_analysis_english]]="Neutral","حيادي",IF(SUNA_AGENCY_EN[[#This Row],[sentiment_analysis_english]]="Positive","إيجابي","")))</f>
        <v/>
      </c>
      <c r="AO945" t="str">
        <f>INDEX(TextClassificationList[],MATCH(SUNA_AGENCY_EN[[#This Row],[text_classification_arabic]],TextClassificationList[text_classification_arabic],0),1)</f>
        <v>Politics</v>
      </c>
      <c r="AP945" t="s">
        <v>174</v>
      </c>
      <c r="AQ945" t="e">
        <f>INDEX(TextClassificationList[],MATCH(SUNA_AGENCY_EN[[#This Row],[text_classification_arabic2]],TextClassificationList[text_classification_arabic],0),1)</f>
        <v>#N/A</v>
      </c>
      <c r="AS945" t="e">
        <f>INDEX(TextClassificationList[],MATCH(SUNA_AGENCY_EN[[#This Row],[text_classification_arabic3]],TextClassificationList[text_classification_arabic],0),1)</f>
        <v>#N/A</v>
      </c>
      <c r="AU945" t="e">
        <f>INDEX(TextClassificationList[],MATCH(SUNA_AGENCY_EN[[#This Row],[text_classification_arabic3]],TextClassificationList[text_classification_arabic],0),1)</f>
        <v>#N/A</v>
      </c>
      <c r="AW945" t="e">
        <f>INDEX(TextClassificationList[],MATCH(SUNA_AGENCY_EN[[#This Row],[text_classification_arabic5]],TextClassificationList[text_classification_arabic],0),1)</f>
        <v>#N/A</v>
      </c>
    </row>
    <row r="946" spans="1:49" x14ac:dyDescent="0.2">
      <c r="A946">
        <v>1.5719234322454323E+18</v>
      </c>
      <c r="B946">
        <v>1.5719234322454323E+18</v>
      </c>
      <c r="C946" t="s">
        <v>5945</v>
      </c>
      <c r="D946" s="1">
        <v>44823</v>
      </c>
      <c r="E946" s="2">
        <v>0.83709490740740744</v>
      </c>
      <c r="F946">
        <v>200</v>
      </c>
      <c r="G946">
        <v>1.4671198087391683E+18</v>
      </c>
      <c r="H946" t="s">
        <v>295</v>
      </c>
      <c r="I946" t="s">
        <v>296</v>
      </c>
      <c r="J946" t="s">
        <v>265</v>
      </c>
      <c r="K946" t="s">
        <v>5946</v>
      </c>
      <c r="L946" t="s">
        <v>272</v>
      </c>
      <c r="M946" t="s">
        <v>266</v>
      </c>
      <c r="N946" t="s">
        <v>5947</v>
      </c>
      <c r="O946" t="s">
        <v>5948</v>
      </c>
      <c r="P946">
        <v>0</v>
      </c>
      <c r="Q946">
        <v>0</v>
      </c>
      <c r="R946">
        <v>0</v>
      </c>
      <c r="S946" t="s">
        <v>300</v>
      </c>
      <c r="T946" t="s">
        <v>266</v>
      </c>
      <c r="U946" t="s">
        <v>5949</v>
      </c>
      <c r="V946" t="b">
        <v>0</v>
      </c>
      <c r="W946" t="s">
        <v>265</v>
      </c>
      <c r="X946">
        <v>1</v>
      </c>
      <c r="Y946" t="s">
        <v>5950</v>
      </c>
      <c r="Z946" t="s">
        <v>265</v>
      </c>
      <c r="AA946" t="s">
        <v>265</v>
      </c>
      <c r="AB946" t="s">
        <v>265</v>
      </c>
      <c r="AC946" t="s">
        <v>265</v>
      </c>
      <c r="AD946" t="s">
        <v>265</v>
      </c>
      <c r="AE946" t="s">
        <v>265</v>
      </c>
      <c r="AF946" t="s">
        <v>266</v>
      </c>
      <c r="AG946" t="s">
        <v>265</v>
      </c>
      <c r="AH946" t="s">
        <v>265</v>
      </c>
      <c r="AI946" t="s">
        <v>265</v>
      </c>
      <c r="AJ946" t="s">
        <v>265</v>
      </c>
      <c r="AL946" t="str">
        <f>IF(SUNA_AGENCY_EN[[#This Row],[relevancy_classification_english]]="Relevant","مناسب",IF(SUNA_AGENCY_EN[[#This Row],[relevancy_classification_english]]="Relevant","عَرَضِيّ",""))</f>
        <v/>
      </c>
      <c r="AN946" t="str">
        <f>IF(SUNA_AGENCY_EN[[#This Row],[sentiment_analysis_english]]="Negative","سلبي",IF(SUNA_AGENCY_EN[[#This Row],[sentiment_analysis_english]]="Neutral","حيادي",IF(SUNA_AGENCY_EN[[#This Row],[sentiment_analysis_english]]="Positive","إيجابي","")))</f>
        <v/>
      </c>
      <c r="AO946" t="str">
        <f>INDEX(TextClassificationList[],MATCH(SUNA_AGENCY_EN[[#This Row],[text_classification_arabic]],TextClassificationList[text_classification_arabic],0),1)</f>
        <v>Politics</v>
      </c>
      <c r="AP946" t="s">
        <v>174</v>
      </c>
      <c r="AQ946" t="e">
        <f>INDEX(TextClassificationList[],MATCH(SUNA_AGENCY_EN[[#This Row],[text_classification_arabic2]],TextClassificationList[text_classification_arabic],0),1)</f>
        <v>#N/A</v>
      </c>
      <c r="AS946" t="e">
        <f>INDEX(TextClassificationList[],MATCH(SUNA_AGENCY_EN[[#This Row],[text_classification_arabic3]],TextClassificationList[text_classification_arabic],0),1)</f>
        <v>#N/A</v>
      </c>
      <c r="AU946" t="e">
        <f>INDEX(TextClassificationList[],MATCH(SUNA_AGENCY_EN[[#This Row],[text_classification_arabic3]],TextClassificationList[text_classification_arabic],0),1)</f>
        <v>#N/A</v>
      </c>
      <c r="AW946" t="e">
        <f>INDEX(TextClassificationList[],MATCH(SUNA_AGENCY_EN[[#This Row],[text_classification_arabic5]],TextClassificationList[text_classification_arabic],0),1)</f>
        <v>#N/A</v>
      </c>
    </row>
    <row r="947" spans="1:49" x14ac:dyDescent="0.2">
      <c r="A947">
        <v>1.5719216584533156E+18</v>
      </c>
      <c r="B947">
        <v>1.5719216584533156E+18</v>
      </c>
      <c r="C947" t="s">
        <v>5951</v>
      </c>
      <c r="D947" s="1">
        <v>44823</v>
      </c>
      <c r="E947" s="2">
        <v>0.83219907407407412</v>
      </c>
      <c r="F947">
        <v>200</v>
      </c>
      <c r="G947">
        <v>1.4671198087391683E+18</v>
      </c>
      <c r="H947" t="s">
        <v>295</v>
      </c>
      <c r="I947" t="s">
        <v>296</v>
      </c>
      <c r="J947" t="s">
        <v>265</v>
      </c>
      <c r="K947" t="s">
        <v>5952</v>
      </c>
      <c r="L947" t="s">
        <v>272</v>
      </c>
      <c r="M947" t="s">
        <v>266</v>
      </c>
      <c r="N947" t="s">
        <v>5953</v>
      </c>
      <c r="O947" t="s">
        <v>5954</v>
      </c>
      <c r="P947">
        <v>0</v>
      </c>
      <c r="Q947">
        <v>0</v>
      </c>
      <c r="R947">
        <v>0</v>
      </c>
      <c r="S947" t="s">
        <v>300</v>
      </c>
      <c r="T947" t="s">
        <v>266</v>
      </c>
      <c r="U947" t="s">
        <v>5955</v>
      </c>
      <c r="V947" t="b">
        <v>0</v>
      </c>
      <c r="W947" t="s">
        <v>265</v>
      </c>
      <c r="X947">
        <v>1</v>
      </c>
      <c r="Y947" t="s">
        <v>5956</v>
      </c>
      <c r="Z947" t="s">
        <v>265</v>
      </c>
      <c r="AA947" t="s">
        <v>265</v>
      </c>
      <c r="AB947" t="s">
        <v>265</v>
      </c>
      <c r="AC947" t="s">
        <v>265</v>
      </c>
      <c r="AD947" t="s">
        <v>265</v>
      </c>
      <c r="AE947" t="s">
        <v>265</v>
      </c>
      <c r="AF947" t="s">
        <v>266</v>
      </c>
      <c r="AG947" t="s">
        <v>265</v>
      </c>
      <c r="AH947" t="s">
        <v>265</v>
      </c>
      <c r="AI947" t="s">
        <v>265</v>
      </c>
      <c r="AJ947" t="s">
        <v>265</v>
      </c>
      <c r="AL947" t="str">
        <f>IF(SUNA_AGENCY_EN[[#This Row],[relevancy_classification_english]]="Relevant","مناسب",IF(SUNA_AGENCY_EN[[#This Row],[relevancy_classification_english]]="Relevant","عَرَضِيّ",""))</f>
        <v/>
      </c>
      <c r="AN947" t="str">
        <f>IF(SUNA_AGENCY_EN[[#This Row],[sentiment_analysis_english]]="Negative","سلبي",IF(SUNA_AGENCY_EN[[#This Row],[sentiment_analysis_english]]="Neutral","حيادي",IF(SUNA_AGENCY_EN[[#This Row],[sentiment_analysis_english]]="Positive","إيجابي","")))</f>
        <v/>
      </c>
      <c r="AO947" t="str">
        <f>INDEX(TextClassificationList[],MATCH(SUNA_AGENCY_EN[[#This Row],[text_classification_arabic]],TextClassificationList[text_classification_arabic],0),1)</f>
        <v>Politics</v>
      </c>
      <c r="AP947" t="s">
        <v>174</v>
      </c>
      <c r="AQ947" t="e">
        <f>INDEX(TextClassificationList[],MATCH(SUNA_AGENCY_EN[[#This Row],[text_classification_arabic2]],TextClassificationList[text_classification_arabic],0),1)</f>
        <v>#N/A</v>
      </c>
      <c r="AS947" t="e">
        <f>INDEX(TextClassificationList[],MATCH(SUNA_AGENCY_EN[[#This Row],[text_classification_arabic3]],TextClassificationList[text_classification_arabic],0),1)</f>
        <v>#N/A</v>
      </c>
      <c r="AU947" t="e">
        <f>INDEX(TextClassificationList[],MATCH(SUNA_AGENCY_EN[[#This Row],[text_classification_arabic3]],TextClassificationList[text_classification_arabic],0),1)</f>
        <v>#N/A</v>
      </c>
      <c r="AW947" t="e">
        <f>INDEX(TextClassificationList[],MATCH(SUNA_AGENCY_EN[[#This Row],[text_classification_arabic5]],TextClassificationList[text_classification_arabic],0),1)</f>
        <v>#N/A</v>
      </c>
    </row>
    <row r="948" spans="1:49" x14ac:dyDescent="0.2">
      <c r="A948">
        <v>1.5719203743503852E+18</v>
      </c>
      <c r="B948">
        <v>1.5719203743503852E+18</v>
      </c>
      <c r="C948" t="s">
        <v>5957</v>
      </c>
      <c r="D948" s="1">
        <v>44823</v>
      </c>
      <c r="E948" s="2">
        <v>0.82865740740740745</v>
      </c>
      <c r="F948">
        <v>200</v>
      </c>
      <c r="G948">
        <v>1.4671198087391683E+18</v>
      </c>
      <c r="H948" t="s">
        <v>295</v>
      </c>
      <c r="I948" t="s">
        <v>296</v>
      </c>
      <c r="J948" t="s">
        <v>265</v>
      </c>
      <c r="K948" t="s">
        <v>5958</v>
      </c>
      <c r="L948" t="s">
        <v>272</v>
      </c>
      <c r="M948" t="s">
        <v>266</v>
      </c>
      <c r="N948" t="s">
        <v>5959</v>
      </c>
      <c r="O948" t="s">
        <v>5960</v>
      </c>
      <c r="P948">
        <v>0</v>
      </c>
      <c r="Q948">
        <v>0</v>
      </c>
      <c r="R948">
        <v>0</v>
      </c>
      <c r="S948" t="s">
        <v>300</v>
      </c>
      <c r="T948" t="s">
        <v>266</v>
      </c>
      <c r="U948" t="s">
        <v>5961</v>
      </c>
      <c r="V948" t="b">
        <v>0</v>
      </c>
      <c r="W948" t="s">
        <v>265</v>
      </c>
      <c r="X948">
        <v>1</v>
      </c>
      <c r="Y948" t="s">
        <v>5962</v>
      </c>
      <c r="Z948" t="s">
        <v>265</v>
      </c>
      <c r="AA948" t="s">
        <v>265</v>
      </c>
      <c r="AB948" t="s">
        <v>265</v>
      </c>
      <c r="AC948" t="s">
        <v>265</v>
      </c>
      <c r="AD948" t="s">
        <v>265</v>
      </c>
      <c r="AE948" t="s">
        <v>265</v>
      </c>
      <c r="AF948" t="s">
        <v>266</v>
      </c>
      <c r="AG948" t="s">
        <v>265</v>
      </c>
      <c r="AH948" t="s">
        <v>265</v>
      </c>
      <c r="AI948" t="s">
        <v>265</v>
      </c>
      <c r="AJ948" t="s">
        <v>265</v>
      </c>
      <c r="AL948" t="str">
        <f>IF(SUNA_AGENCY_EN[[#This Row],[relevancy_classification_english]]="Relevant","مناسب",IF(SUNA_AGENCY_EN[[#This Row],[relevancy_classification_english]]="Relevant","عَرَضِيّ",""))</f>
        <v/>
      </c>
      <c r="AN948" t="str">
        <f>IF(SUNA_AGENCY_EN[[#This Row],[sentiment_analysis_english]]="Negative","سلبي",IF(SUNA_AGENCY_EN[[#This Row],[sentiment_analysis_english]]="Neutral","حيادي",IF(SUNA_AGENCY_EN[[#This Row],[sentiment_analysis_english]]="Positive","إيجابي","")))</f>
        <v/>
      </c>
      <c r="AO948" t="str">
        <f>INDEX(TextClassificationList[],MATCH(SUNA_AGENCY_EN[[#This Row],[text_classification_arabic]],TextClassificationList[text_classification_arabic],0),1)</f>
        <v>Politics</v>
      </c>
      <c r="AP948" t="s">
        <v>174</v>
      </c>
      <c r="AQ948" t="e">
        <f>INDEX(TextClassificationList[],MATCH(SUNA_AGENCY_EN[[#This Row],[text_classification_arabic2]],TextClassificationList[text_classification_arabic],0),1)</f>
        <v>#N/A</v>
      </c>
      <c r="AS948" t="e">
        <f>INDEX(TextClassificationList[],MATCH(SUNA_AGENCY_EN[[#This Row],[text_classification_arabic3]],TextClassificationList[text_classification_arabic],0),1)</f>
        <v>#N/A</v>
      </c>
      <c r="AU948" t="e">
        <f>INDEX(TextClassificationList[],MATCH(SUNA_AGENCY_EN[[#This Row],[text_classification_arabic3]],TextClassificationList[text_classification_arabic],0),1)</f>
        <v>#N/A</v>
      </c>
      <c r="AW948" t="e">
        <f>INDEX(TextClassificationList[],MATCH(SUNA_AGENCY_EN[[#This Row],[text_classification_arabic5]],TextClassificationList[text_classification_arabic],0),1)</f>
        <v>#N/A</v>
      </c>
    </row>
    <row r="949" spans="1:49" x14ac:dyDescent="0.2">
      <c r="A949">
        <v>1.5719161075646177E+18</v>
      </c>
      <c r="B949">
        <v>1.5719161075646177E+18</v>
      </c>
      <c r="C949" t="s">
        <v>5963</v>
      </c>
      <c r="D949" s="1">
        <v>44823</v>
      </c>
      <c r="E949" s="2">
        <v>0.81688657407407406</v>
      </c>
      <c r="F949">
        <v>200</v>
      </c>
      <c r="G949">
        <v>1.4671198087391683E+18</v>
      </c>
      <c r="H949" t="s">
        <v>295</v>
      </c>
      <c r="I949" t="s">
        <v>296</v>
      </c>
      <c r="J949" t="s">
        <v>265</v>
      </c>
      <c r="K949" t="s">
        <v>5964</v>
      </c>
      <c r="L949" t="s">
        <v>284</v>
      </c>
      <c r="M949" t="s">
        <v>266</v>
      </c>
      <c r="N949" t="s">
        <v>5965</v>
      </c>
      <c r="O949" t="s">
        <v>5966</v>
      </c>
      <c r="P949">
        <v>0</v>
      </c>
      <c r="Q949">
        <v>0</v>
      </c>
      <c r="R949">
        <v>0</v>
      </c>
      <c r="S949" t="s">
        <v>300</v>
      </c>
      <c r="T949" t="s">
        <v>266</v>
      </c>
      <c r="U949" t="s">
        <v>5967</v>
      </c>
      <c r="V949" t="b">
        <v>0</v>
      </c>
      <c r="W949" t="s">
        <v>265</v>
      </c>
      <c r="X949">
        <v>1</v>
      </c>
      <c r="Y949" t="s">
        <v>5968</v>
      </c>
      <c r="Z949" t="s">
        <v>265</v>
      </c>
      <c r="AA949" t="s">
        <v>265</v>
      </c>
      <c r="AB949" t="s">
        <v>265</v>
      </c>
      <c r="AC949" t="s">
        <v>265</v>
      </c>
      <c r="AD949" t="s">
        <v>265</v>
      </c>
      <c r="AE949" t="s">
        <v>265</v>
      </c>
      <c r="AF949" t="s">
        <v>266</v>
      </c>
      <c r="AG949" t="s">
        <v>265</v>
      </c>
      <c r="AH949" t="s">
        <v>265</v>
      </c>
      <c r="AI949" t="s">
        <v>265</v>
      </c>
      <c r="AJ949" t="s">
        <v>265</v>
      </c>
      <c r="AL949" t="str">
        <f>IF(SUNA_AGENCY_EN[[#This Row],[relevancy_classification_english]]="Relevant","مناسب",IF(SUNA_AGENCY_EN[[#This Row],[relevancy_classification_english]]="Relevant","عَرَضِيّ",""))</f>
        <v/>
      </c>
      <c r="AN949" t="str">
        <f>IF(SUNA_AGENCY_EN[[#This Row],[sentiment_analysis_english]]="Negative","سلبي",IF(SUNA_AGENCY_EN[[#This Row],[sentiment_analysis_english]]="Neutral","حيادي",IF(SUNA_AGENCY_EN[[#This Row],[sentiment_analysis_english]]="Positive","إيجابي","")))</f>
        <v/>
      </c>
      <c r="AO949" t="str">
        <f>INDEX(TextClassificationList[],MATCH(SUNA_AGENCY_EN[[#This Row],[text_classification_arabic]],TextClassificationList[text_classification_arabic],0),1)</f>
        <v>Politics</v>
      </c>
      <c r="AP949" t="s">
        <v>174</v>
      </c>
      <c r="AQ949" t="e">
        <f>INDEX(TextClassificationList[],MATCH(SUNA_AGENCY_EN[[#This Row],[text_classification_arabic2]],TextClassificationList[text_classification_arabic],0),1)</f>
        <v>#N/A</v>
      </c>
      <c r="AS949" t="e">
        <f>INDEX(TextClassificationList[],MATCH(SUNA_AGENCY_EN[[#This Row],[text_classification_arabic3]],TextClassificationList[text_classification_arabic],0),1)</f>
        <v>#N/A</v>
      </c>
      <c r="AU949" t="e">
        <f>INDEX(TextClassificationList[],MATCH(SUNA_AGENCY_EN[[#This Row],[text_classification_arabic3]],TextClassificationList[text_classification_arabic],0),1)</f>
        <v>#N/A</v>
      </c>
      <c r="AW949" t="e">
        <f>INDEX(TextClassificationList[],MATCH(SUNA_AGENCY_EN[[#This Row],[text_classification_arabic5]],TextClassificationList[text_classification_arabic],0),1)</f>
        <v>#N/A</v>
      </c>
    </row>
    <row r="950" spans="1:49" x14ac:dyDescent="0.2">
      <c r="A950">
        <v>1.5719148493779927E+18</v>
      </c>
      <c r="B950">
        <v>1.5719148493779927E+18</v>
      </c>
      <c r="C950" t="s">
        <v>5969</v>
      </c>
      <c r="D950" s="1">
        <v>44823</v>
      </c>
      <c r="E950" s="2">
        <v>0.81341435185185185</v>
      </c>
      <c r="F950">
        <v>200</v>
      </c>
      <c r="G950">
        <v>1.4671198087391683E+18</v>
      </c>
      <c r="H950" t="s">
        <v>295</v>
      </c>
      <c r="I950" t="s">
        <v>296</v>
      </c>
      <c r="J950" t="s">
        <v>265</v>
      </c>
      <c r="K950" t="s">
        <v>5970</v>
      </c>
      <c r="L950" t="s">
        <v>272</v>
      </c>
      <c r="M950" t="s">
        <v>266</v>
      </c>
      <c r="N950" t="s">
        <v>5971</v>
      </c>
      <c r="O950" t="s">
        <v>5972</v>
      </c>
      <c r="P950">
        <v>0</v>
      </c>
      <c r="Q950">
        <v>0</v>
      </c>
      <c r="R950">
        <v>0</v>
      </c>
      <c r="S950" t="s">
        <v>300</v>
      </c>
      <c r="T950" t="s">
        <v>266</v>
      </c>
      <c r="U950" t="s">
        <v>5973</v>
      </c>
      <c r="V950" t="b">
        <v>0</v>
      </c>
      <c r="W950" t="s">
        <v>265</v>
      </c>
      <c r="X950">
        <v>1</v>
      </c>
      <c r="Y950" t="s">
        <v>5974</v>
      </c>
      <c r="Z950" t="s">
        <v>265</v>
      </c>
      <c r="AA950" t="s">
        <v>265</v>
      </c>
      <c r="AB950" t="s">
        <v>265</v>
      </c>
      <c r="AC950" t="s">
        <v>265</v>
      </c>
      <c r="AD950" t="s">
        <v>265</v>
      </c>
      <c r="AE950" t="s">
        <v>265</v>
      </c>
      <c r="AF950" t="s">
        <v>266</v>
      </c>
      <c r="AG950" t="s">
        <v>265</v>
      </c>
      <c r="AH950" t="s">
        <v>265</v>
      </c>
      <c r="AI950" t="s">
        <v>265</v>
      </c>
      <c r="AJ950" t="s">
        <v>265</v>
      </c>
      <c r="AL950" t="str">
        <f>IF(SUNA_AGENCY_EN[[#This Row],[relevancy_classification_english]]="Relevant","مناسب",IF(SUNA_AGENCY_EN[[#This Row],[relevancy_classification_english]]="Relevant","عَرَضِيّ",""))</f>
        <v/>
      </c>
      <c r="AN950" t="str">
        <f>IF(SUNA_AGENCY_EN[[#This Row],[sentiment_analysis_english]]="Negative","سلبي",IF(SUNA_AGENCY_EN[[#This Row],[sentiment_analysis_english]]="Neutral","حيادي",IF(SUNA_AGENCY_EN[[#This Row],[sentiment_analysis_english]]="Positive","إيجابي","")))</f>
        <v/>
      </c>
      <c r="AO950" t="str">
        <f>INDEX(TextClassificationList[],MATCH(SUNA_AGENCY_EN[[#This Row],[text_classification_arabic]],TextClassificationList[text_classification_arabic],0),1)</f>
        <v>Politics</v>
      </c>
      <c r="AP950" t="s">
        <v>174</v>
      </c>
      <c r="AQ950" t="e">
        <f>INDEX(TextClassificationList[],MATCH(SUNA_AGENCY_EN[[#This Row],[text_classification_arabic2]],TextClassificationList[text_classification_arabic],0),1)</f>
        <v>#N/A</v>
      </c>
      <c r="AS950" t="e">
        <f>INDEX(TextClassificationList[],MATCH(SUNA_AGENCY_EN[[#This Row],[text_classification_arabic3]],TextClassificationList[text_classification_arabic],0),1)</f>
        <v>#N/A</v>
      </c>
      <c r="AU950" t="e">
        <f>INDEX(TextClassificationList[],MATCH(SUNA_AGENCY_EN[[#This Row],[text_classification_arabic3]],TextClassificationList[text_classification_arabic],0),1)</f>
        <v>#N/A</v>
      </c>
      <c r="AW950" t="e">
        <f>INDEX(TextClassificationList[],MATCH(SUNA_AGENCY_EN[[#This Row],[text_classification_arabic5]],TextClassificationList[text_classification_arabic],0),1)</f>
        <v>#N/A</v>
      </c>
    </row>
    <row r="951" spans="1:49" x14ac:dyDescent="0.2">
      <c r="A951">
        <v>1.5719081815628923E+18</v>
      </c>
      <c r="B951">
        <v>1.5719081815628923E+18</v>
      </c>
      <c r="C951" t="s">
        <v>5975</v>
      </c>
      <c r="D951" s="1">
        <v>44823</v>
      </c>
      <c r="E951" s="2">
        <v>0.79501157407407408</v>
      </c>
      <c r="F951">
        <v>200</v>
      </c>
      <c r="G951">
        <v>1.4671198087391683E+18</v>
      </c>
      <c r="H951" t="s">
        <v>295</v>
      </c>
      <c r="I951" t="s">
        <v>296</v>
      </c>
      <c r="J951" t="s">
        <v>265</v>
      </c>
      <c r="K951" t="s">
        <v>5976</v>
      </c>
      <c r="L951" t="s">
        <v>272</v>
      </c>
      <c r="M951" t="s">
        <v>266</v>
      </c>
      <c r="N951" t="s">
        <v>5977</v>
      </c>
      <c r="O951" t="s">
        <v>5978</v>
      </c>
      <c r="P951">
        <v>0</v>
      </c>
      <c r="Q951">
        <v>0</v>
      </c>
      <c r="R951">
        <v>0</v>
      </c>
      <c r="S951" t="s">
        <v>300</v>
      </c>
      <c r="T951" t="s">
        <v>266</v>
      </c>
      <c r="U951" t="s">
        <v>5979</v>
      </c>
      <c r="V951" t="b">
        <v>0</v>
      </c>
      <c r="W951" t="s">
        <v>265</v>
      </c>
      <c r="X951">
        <v>1</v>
      </c>
      <c r="Y951" t="s">
        <v>5980</v>
      </c>
      <c r="Z951" t="s">
        <v>265</v>
      </c>
      <c r="AA951" t="s">
        <v>265</v>
      </c>
      <c r="AB951" t="s">
        <v>265</v>
      </c>
      <c r="AC951" t="s">
        <v>265</v>
      </c>
      <c r="AD951" t="s">
        <v>265</v>
      </c>
      <c r="AE951" t="s">
        <v>265</v>
      </c>
      <c r="AF951" t="s">
        <v>266</v>
      </c>
      <c r="AG951" t="s">
        <v>265</v>
      </c>
      <c r="AH951" t="s">
        <v>265</v>
      </c>
      <c r="AI951" t="s">
        <v>265</v>
      </c>
      <c r="AJ951" t="s">
        <v>265</v>
      </c>
      <c r="AL951" t="str">
        <f>IF(SUNA_AGENCY_EN[[#This Row],[relevancy_classification_english]]="Relevant","مناسب",IF(SUNA_AGENCY_EN[[#This Row],[relevancy_classification_english]]="Relevant","عَرَضِيّ",""))</f>
        <v/>
      </c>
      <c r="AN951" t="str">
        <f>IF(SUNA_AGENCY_EN[[#This Row],[sentiment_analysis_english]]="Negative","سلبي",IF(SUNA_AGENCY_EN[[#This Row],[sentiment_analysis_english]]="Neutral","حيادي",IF(SUNA_AGENCY_EN[[#This Row],[sentiment_analysis_english]]="Positive","إيجابي","")))</f>
        <v/>
      </c>
      <c r="AO951" t="str">
        <f>INDEX(TextClassificationList[],MATCH(SUNA_AGENCY_EN[[#This Row],[text_classification_arabic]],TextClassificationList[text_classification_arabic],0),1)</f>
        <v>Politics</v>
      </c>
      <c r="AP951" t="s">
        <v>174</v>
      </c>
      <c r="AQ951" t="e">
        <f>INDEX(TextClassificationList[],MATCH(SUNA_AGENCY_EN[[#This Row],[text_classification_arabic2]],TextClassificationList[text_classification_arabic],0),1)</f>
        <v>#N/A</v>
      </c>
      <c r="AS951" t="e">
        <f>INDEX(TextClassificationList[],MATCH(SUNA_AGENCY_EN[[#This Row],[text_classification_arabic3]],TextClassificationList[text_classification_arabic],0),1)</f>
        <v>#N/A</v>
      </c>
      <c r="AU951" t="e">
        <f>INDEX(TextClassificationList[],MATCH(SUNA_AGENCY_EN[[#This Row],[text_classification_arabic3]],TextClassificationList[text_classification_arabic],0),1)</f>
        <v>#N/A</v>
      </c>
      <c r="AW951" t="e">
        <f>INDEX(TextClassificationList[],MATCH(SUNA_AGENCY_EN[[#This Row],[text_classification_arabic5]],TextClassificationList[text_classification_arabic],0),1)</f>
        <v>#N/A</v>
      </c>
    </row>
    <row r="952" spans="1:49" x14ac:dyDescent="0.2">
      <c r="A952">
        <v>1.5719067262316872E+18</v>
      </c>
      <c r="B952">
        <v>1.5719067262316872E+18</v>
      </c>
      <c r="C952" t="s">
        <v>5981</v>
      </c>
      <c r="D952" s="1">
        <v>44823</v>
      </c>
      <c r="E952" s="2">
        <v>0.79099537037037038</v>
      </c>
      <c r="F952">
        <v>200</v>
      </c>
      <c r="G952">
        <v>1.4671198087391683E+18</v>
      </c>
      <c r="H952" t="s">
        <v>295</v>
      </c>
      <c r="I952" t="s">
        <v>296</v>
      </c>
      <c r="J952" t="s">
        <v>265</v>
      </c>
      <c r="K952" t="s">
        <v>5982</v>
      </c>
      <c r="L952" t="s">
        <v>272</v>
      </c>
      <c r="M952" t="s">
        <v>266</v>
      </c>
      <c r="N952" t="s">
        <v>5983</v>
      </c>
      <c r="O952" t="s">
        <v>5984</v>
      </c>
      <c r="P952">
        <v>0</v>
      </c>
      <c r="Q952">
        <v>0</v>
      </c>
      <c r="R952">
        <v>1</v>
      </c>
      <c r="S952" t="s">
        <v>300</v>
      </c>
      <c r="T952" t="s">
        <v>266</v>
      </c>
      <c r="U952" t="s">
        <v>5985</v>
      </c>
      <c r="V952" t="b">
        <v>0</v>
      </c>
      <c r="W952" t="s">
        <v>265</v>
      </c>
      <c r="X952">
        <v>1</v>
      </c>
      <c r="Y952" t="s">
        <v>5986</v>
      </c>
      <c r="Z952" t="s">
        <v>265</v>
      </c>
      <c r="AA952" t="s">
        <v>265</v>
      </c>
      <c r="AB952" t="s">
        <v>265</v>
      </c>
      <c r="AC952" t="s">
        <v>265</v>
      </c>
      <c r="AD952" t="s">
        <v>265</v>
      </c>
      <c r="AE952" t="s">
        <v>265</v>
      </c>
      <c r="AF952" t="s">
        <v>266</v>
      </c>
      <c r="AG952" t="s">
        <v>265</v>
      </c>
      <c r="AH952" t="s">
        <v>265</v>
      </c>
      <c r="AI952" t="s">
        <v>265</v>
      </c>
      <c r="AJ952" t="s">
        <v>265</v>
      </c>
      <c r="AL952" t="str">
        <f>IF(SUNA_AGENCY_EN[[#This Row],[relevancy_classification_english]]="Relevant","مناسب",IF(SUNA_AGENCY_EN[[#This Row],[relevancy_classification_english]]="Relevant","عَرَضِيّ",""))</f>
        <v/>
      </c>
      <c r="AN952" t="str">
        <f>IF(SUNA_AGENCY_EN[[#This Row],[sentiment_analysis_english]]="Negative","سلبي",IF(SUNA_AGENCY_EN[[#This Row],[sentiment_analysis_english]]="Neutral","حيادي",IF(SUNA_AGENCY_EN[[#This Row],[sentiment_analysis_english]]="Positive","إيجابي","")))</f>
        <v/>
      </c>
      <c r="AO952" t="str">
        <f>INDEX(TextClassificationList[],MATCH(SUNA_AGENCY_EN[[#This Row],[text_classification_arabic]],TextClassificationList[text_classification_arabic],0),1)</f>
        <v>Politics</v>
      </c>
      <c r="AP952" t="s">
        <v>174</v>
      </c>
      <c r="AQ952" t="e">
        <f>INDEX(TextClassificationList[],MATCH(SUNA_AGENCY_EN[[#This Row],[text_classification_arabic2]],TextClassificationList[text_classification_arabic],0),1)</f>
        <v>#N/A</v>
      </c>
      <c r="AS952" t="e">
        <f>INDEX(TextClassificationList[],MATCH(SUNA_AGENCY_EN[[#This Row],[text_classification_arabic3]],TextClassificationList[text_classification_arabic],0),1)</f>
        <v>#N/A</v>
      </c>
      <c r="AU952" t="e">
        <f>INDEX(TextClassificationList[],MATCH(SUNA_AGENCY_EN[[#This Row],[text_classification_arabic3]],TextClassificationList[text_classification_arabic],0),1)</f>
        <v>#N/A</v>
      </c>
      <c r="AW952" t="e">
        <f>INDEX(TextClassificationList[],MATCH(SUNA_AGENCY_EN[[#This Row],[text_classification_arabic5]],TextClassificationList[text_classification_arabic],0),1)</f>
        <v>#N/A</v>
      </c>
    </row>
    <row r="953" spans="1:49" x14ac:dyDescent="0.2">
      <c r="A953">
        <v>1.5715917577621053E+18</v>
      </c>
      <c r="B953">
        <v>1.5715917577621053E+18</v>
      </c>
      <c r="C953" t="s">
        <v>5987</v>
      </c>
      <c r="D953" s="1">
        <v>44822</v>
      </c>
      <c r="E953" s="2">
        <v>0.92185185185185181</v>
      </c>
      <c r="F953">
        <v>200</v>
      </c>
      <c r="G953">
        <v>1.4671198087391683E+18</v>
      </c>
      <c r="H953" t="s">
        <v>295</v>
      </c>
      <c r="I953" t="s">
        <v>296</v>
      </c>
      <c r="J953" t="s">
        <v>265</v>
      </c>
      <c r="K953" t="s">
        <v>5988</v>
      </c>
      <c r="L953" t="s">
        <v>272</v>
      </c>
      <c r="M953" t="s">
        <v>266</v>
      </c>
      <c r="N953" t="s">
        <v>5989</v>
      </c>
      <c r="O953" t="s">
        <v>5990</v>
      </c>
      <c r="P953">
        <v>0</v>
      </c>
      <c r="Q953">
        <v>0</v>
      </c>
      <c r="R953">
        <v>0</v>
      </c>
      <c r="S953" t="s">
        <v>300</v>
      </c>
      <c r="T953" t="s">
        <v>266</v>
      </c>
      <c r="U953" t="s">
        <v>5991</v>
      </c>
      <c r="V953" t="b">
        <v>0</v>
      </c>
      <c r="W953" t="s">
        <v>265</v>
      </c>
      <c r="X953">
        <v>1</v>
      </c>
      <c r="Y953" t="s">
        <v>5992</v>
      </c>
      <c r="Z953" t="s">
        <v>265</v>
      </c>
      <c r="AA953" t="s">
        <v>265</v>
      </c>
      <c r="AB953" t="s">
        <v>265</v>
      </c>
      <c r="AC953" t="s">
        <v>265</v>
      </c>
      <c r="AD953" t="s">
        <v>265</v>
      </c>
      <c r="AE953" t="s">
        <v>265</v>
      </c>
      <c r="AF953" t="s">
        <v>266</v>
      </c>
      <c r="AG953" t="s">
        <v>265</v>
      </c>
      <c r="AH953" t="s">
        <v>265</v>
      </c>
      <c r="AI953" t="s">
        <v>265</v>
      </c>
      <c r="AJ953" t="s">
        <v>265</v>
      </c>
      <c r="AL953" t="str">
        <f>IF(SUNA_AGENCY_EN[[#This Row],[relevancy_classification_english]]="Relevant","مناسب",IF(SUNA_AGENCY_EN[[#This Row],[relevancy_classification_english]]="Relevant","عَرَضِيّ",""))</f>
        <v/>
      </c>
      <c r="AN953" t="str">
        <f>IF(SUNA_AGENCY_EN[[#This Row],[sentiment_analysis_english]]="Negative","سلبي",IF(SUNA_AGENCY_EN[[#This Row],[sentiment_analysis_english]]="Neutral","حيادي",IF(SUNA_AGENCY_EN[[#This Row],[sentiment_analysis_english]]="Positive","إيجابي","")))</f>
        <v/>
      </c>
      <c r="AO953" t="str">
        <f>INDEX(TextClassificationList[],MATCH(SUNA_AGENCY_EN[[#This Row],[text_classification_arabic]],TextClassificationList[text_classification_arabic],0),1)</f>
        <v>Politics</v>
      </c>
      <c r="AP953" t="s">
        <v>174</v>
      </c>
      <c r="AQ953" t="e">
        <f>INDEX(TextClassificationList[],MATCH(SUNA_AGENCY_EN[[#This Row],[text_classification_arabic2]],TextClassificationList[text_classification_arabic],0),1)</f>
        <v>#N/A</v>
      </c>
      <c r="AS953" t="e">
        <f>INDEX(TextClassificationList[],MATCH(SUNA_AGENCY_EN[[#This Row],[text_classification_arabic3]],TextClassificationList[text_classification_arabic],0),1)</f>
        <v>#N/A</v>
      </c>
      <c r="AU953" t="e">
        <f>INDEX(TextClassificationList[],MATCH(SUNA_AGENCY_EN[[#This Row],[text_classification_arabic3]],TextClassificationList[text_classification_arabic],0),1)</f>
        <v>#N/A</v>
      </c>
      <c r="AW953" t="e">
        <f>INDEX(TextClassificationList[],MATCH(SUNA_AGENCY_EN[[#This Row],[text_classification_arabic5]],TextClassificationList[text_classification_arabic],0),1)</f>
        <v>#N/A</v>
      </c>
    </row>
    <row r="954" spans="1:49" x14ac:dyDescent="0.2">
      <c r="A954">
        <v>1.5715893843943752E+18</v>
      </c>
      <c r="B954">
        <v>1.5715893843943752E+18</v>
      </c>
      <c r="C954" t="s">
        <v>5993</v>
      </c>
      <c r="D954" s="1">
        <v>44822</v>
      </c>
      <c r="E954" s="2">
        <v>0.91530092592592593</v>
      </c>
      <c r="F954">
        <v>200</v>
      </c>
      <c r="G954">
        <v>1.4671198087391683E+18</v>
      </c>
      <c r="H954" t="s">
        <v>295</v>
      </c>
      <c r="I954" t="s">
        <v>296</v>
      </c>
      <c r="J954" t="s">
        <v>265</v>
      </c>
      <c r="K954" t="s">
        <v>5994</v>
      </c>
      <c r="L954" t="s">
        <v>272</v>
      </c>
      <c r="M954" t="s">
        <v>266</v>
      </c>
      <c r="N954" t="s">
        <v>5995</v>
      </c>
      <c r="O954" t="s">
        <v>5996</v>
      </c>
      <c r="P954">
        <v>0</v>
      </c>
      <c r="Q954">
        <v>0</v>
      </c>
      <c r="R954">
        <v>0</v>
      </c>
      <c r="S954" t="s">
        <v>300</v>
      </c>
      <c r="T954" t="s">
        <v>266</v>
      </c>
      <c r="U954" t="s">
        <v>5997</v>
      </c>
      <c r="V954" t="b">
        <v>0</v>
      </c>
      <c r="W954" t="s">
        <v>265</v>
      </c>
      <c r="X954">
        <v>1</v>
      </c>
      <c r="Y954" t="s">
        <v>5998</v>
      </c>
      <c r="Z954" t="s">
        <v>265</v>
      </c>
      <c r="AA954" t="s">
        <v>265</v>
      </c>
      <c r="AB954" t="s">
        <v>265</v>
      </c>
      <c r="AC954" t="s">
        <v>265</v>
      </c>
      <c r="AD954" t="s">
        <v>265</v>
      </c>
      <c r="AE954" t="s">
        <v>265</v>
      </c>
      <c r="AF954" t="s">
        <v>266</v>
      </c>
      <c r="AG954" t="s">
        <v>265</v>
      </c>
      <c r="AH954" t="s">
        <v>265</v>
      </c>
      <c r="AI954" t="s">
        <v>265</v>
      </c>
      <c r="AJ954" t="s">
        <v>265</v>
      </c>
      <c r="AL954" t="str">
        <f>IF(SUNA_AGENCY_EN[[#This Row],[relevancy_classification_english]]="Relevant","مناسب",IF(SUNA_AGENCY_EN[[#This Row],[relevancy_classification_english]]="Relevant","عَرَضِيّ",""))</f>
        <v/>
      </c>
      <c r="AN954" t="str">
        <f>IF(SUNA_AGENCY_EN[[#This Row],[sentiment_analysis_english]]="Negative","سلبي",IF(SUNA_AGENCY_EN[[#This Row],[sentiment_analysis_english]]="Neutral","حيادي",IF(SUNA_AGENCY_EN[[#This Row],[sentiment_analysis_english]]="Positive","إيجابي","")))</f>
        <v/>
      </c>
      <c r="AO954" t="str">
        <f>INDEX(TextClassificationList[],MATCH(SUNA_AGENCY_EN[[#This Row],[text_classification_arabic]],TextClassificationList[text_classification_arabic],0),1)</f>
        <v>Politics</v>
      </c>
      <c r="AP954" t="s">
        <v>174</v>
      </c>
      <c r="AQ954" t="e">
        <f>INDEX(TextClassificationList[],MATCH(SUNA_AGENCY_EN[[#This Row],[text_classification_arabic2]],TextClassificationList[text_classification_arabic],0),1)</f>
        <v>#N/A</v>
      </c>
      <c r="AS954" t="e">
        <f>INDEX(TextClassificationList[],MATCH(SUNA_AGENCY_EN[[#This Row],[text_classification_arabic3]],TextClassificationList[text_classification_arabic],0),1)</f>
        <v>#N/A</v>
      </c>
      <c r="AU954" t="e">
        <f>INDEX(TextClassificationList[],MATCH(SUNA_AGENCY_EN[[#This Row],[text_classification_arabic3]],TextClassificationList[text_classification_arabic],0),1)</f>
        <v>#N/A</v>
      </c>
      <c r="AW954" t="e">
        <f>INDEX(TextClassificationList[],MATCH(SUNA_AGENCY_EN[[#This Row],[text_classification_arabic5]],TextClassificationList[text_classification_arabic],0),1)</f>
        <v>#N/A</v>
      </c>
    </row>
    <row r="955" spans="1:49" x14ac:dyDescent="0.2">
      <c r="A955">
        <v>1.5715868588023644E+18</v>
      </c>
      <c r="B955">
        <v>1.5715868588023644E+18</v>
      </c>
      <c r="C955" t="s">
        <v>5999</v>
      </c>
      <c r="D955" s="1">
        <v>44822</v>
      </c>
      <c r="E955" s="2">
        <v>0.90833333333333333</v>
      </c>
      <c r="F955">
        <v>200</v>
      </c>
      <c r="G955">
        <v>1.4671198087391683E+18</v>
      </c>
      <c r="H955" t="s">
        <v>295</v>
      </c>
      <c r="I955" t="s">
        <v>296</v>
      </c>
      <c r="J955" t="s">
        <v>265</v>
      </c>
      <c r="K955" t="s">
        <v>6000</v>
      </c>
      <c r="L955" t="s">
        <v>272</v>
      </c>
      <c r="M955" t="s">
        <v>266</v>
      </c>
      <c r="N955" t="s">
        <v>6001</v>
      </c>
      <c r="O955" t="s">
        <v>6002</v>
      </c>
      <c r="P955">
        <v>0</v>
      </c>
      <c r="Q955">
        <v>0</v>
      </c>
      <c r="R955">
        <v>0</v>
      </c>
      <c r="S955" t="s">
        <v>300</v>
      </c>
      <c r="T955" t="s">
        <v>266</v>
      </c>
      <c r="U955" t="s">
        <v>6003</v>
      </c>
      <c r="V955" t="b">
        <v>0</v>
      </c>
      <c r="W955" t="s">
        <v>265</v>
      </c>
      <c r="X955">
        <v>1</v>
      </c>
      <c r="Y955" t="s">
        <v>6004</v>
      </c>
      <c r="Z955" t="s">
        <v>265</v>
      </c>
      <c r="AA955" t="s">
        <v>265</v>
      </c>
      <c r="AB955" t="s">
        <v>265</v>
      </c>
      <c r="AC955" t="s">
        <v>265</v>
      </c>
      <c r="AD955" t="s">
        <v>265</v>
      </c>
      <c r="AE955" t="s">
        <v>265</v>
      </c>
      <c r="AF955" t="s">
        <v>266</v>
      </c>
      <c r="AG955" t="s">
        <v>265</v>
      </c>
      <c r="AH955" t="s">
        <v>265</v>
      </c>
      <c r="AI955" t="s">
        <v>265</v>
      </c>
      <c r="AJ955" t="s">
        <v>265</v>
      </c>
      <c r="AL955" t="str">
        <f>IF(SUNA_AGENCY_EN[[#This Row],[relevancy_classification_english]]="Relevant","مناسب",IF(SUNA_AGENCY_EN[[#This Row],[relevancy_classification_english]]="Relevant","عَرَضِيّ",""))</f>
        <v/>
      </c>
      <c r="AN955" t="str">
        <f>IF(SUNA_AGENCY_EN[[#This Row],[sentiment_analysis_english]]="Negative","سلبي",IF(SUNA_AGENCY_EN[[#This Row],[sentiment_analysis_english]]="Neutral","حيادي",IF(SUNA_AGENCY_EN[[#This Row],[sentiment_analysis_english]]="Positive","إيجابي","")))</f>
        <v/>
      </c>
      <c r="AO955" t="str">
        <f>INDEX(TextClassificationList[],MATCH(SUNA_AGENCY_EN[[#This Row],[text_classification_arabic]],TextClassificationList[text_classification_arabic],0),1)</f>
        <v>Politics</v>
      </c>
      <c r="AP955" t="s">
        <v>174</v>
      </c>
      <c r="AQ955" t="e">
        <f>INDEX(TextClassificationList[],MATCH(SUNA_AGENCY_EN[[#This Row],[text_classification_arabic2]],TextClassificationList[text_classification_arabic],0),1)</f>
        <v>#N/A</v>
      </c>
      <c r="AS955" t="e">
        <f>INDEX(TextClassificationList[],MATCH(SUNA_AGENCY_EN[[#This Row],[text_classification_arabic3]],TextClassificationList[text_classification_arabic],0),1)</f>
        <v>#N/A</v>
      </c>
      <c r="AU955" t="e">
        <f>INDEX(TextClassificationList[],MATCH(SUNA_AGENCY_EN[[#This Row],[text_classification_arabic3]],TextClassificationList[text_classification_arabic],0),1)</f>
        <v>#N/A</v>
      </c>
      <c r="AW955" t="e">
        <f>INDEX(TextClassificationList[],MATCH(SUNA_AGENCY_EN[[#This Row],[text_classification_arabic5]],TextClassificationList[text_classification_arabic],0),1)</f>
        <v>#N/A</v>
      </c>
    </row>
    <row r="956" spans="1:49" x14ac:dyDescent="0.2">
      <c r="A956">
        <v>1.571233879679275E+18</v>
      </c>
      <c r="B956">
        <v>1.571233879679275E+18</v>
      </c>
      <c r="C956" t="s">
        <v>6005</v>
      </c>
      <c r="D956" s="1">
        <v>44821</v>
      </c>
      <c r="E956" s="2">
        <v>0.93429398148148146</v>
      </c>
      <c r="F956">
        <v>200</v>
      </c>
      <c r="G956">
        <v>1.4671198087391683E+18</v>
      </c>
      <c r="H956" t="s">
        <v>295</v>
      </c>
      <c r="I956" t="s">
        <v>296</v>
      </c>
      <c r="J956" t="s">
        <v>265</v>
      </c>
      <c r="K956" t="s">
        <v>6006</v>
      </c>
      <c r="L956" t="s">
        <v>272</v>
      </c>
      <c r="M956" t="s">
        <v>266</v>
      </c>
      <c r="N956" t="s">
        <v>6007</v>
      </c>
      <c r="O956" t="s">
        <v>6008</v>
      </c>
      <c r="P956">
        <v>0</v>
      </c>
      <c r="Q956">
        <v>0</v>
      </c>
      <c r="R956">
        <v>0</v>
      </c>
      <c r="S956" t="s">
        <v>300</v>
      </c>
      <c r="T956" t="s">
        <v>266</v>
      </c>
      <c r="U956" t="s">
        <v>6009</v>
      </c>
      <c r="V956" t="b">
        <v>0</v>
      </c>
      <c r="W956" t="s">
        <v>265</v>
      </c>
      <c r="X956">
        <v>1</v>
      </c>
      <c r="Y956" t="s">
        <v>6010</v>
      </c>
      <c r="Z956" t="s">
        <v>265</v>
      </c>
      <c r="AA956" t="s">
        <v>265</v>
      </c>
      <c r="AB956" t="s">
        <v>265</v>
      </c>
      <c r="AC956" t="s">
        <v>265</v>
      </c>
      <c r="AD956" t="s">
        <v>265</v>
      </c>
      <c r="AE956" t="s">
        <v>265</v>
      </c>
      <c r="AF956" t="s">
        <v>266</v>
      </c>
      <c r="AG956" t="s">
        <v>265</v>
      </c>
      <c r="AH956" t="s">
        <v>265</v>
      </c>
      <c r="AI956" t="s">
        <v>265</v>
      </c>
      <c r="AJ956" t="s">
        <v>265</v>
      </c>
      <c r="AL956" t="str">
        <f>IF(SUNA_AGENCY_EN[[#This Row],[relevancy_classification_english]]="Relevant","مناسب",IF(SUNA_AGENCY_EN[[#This Row],[relevancy_classification_english]]="Relevant","عَرَضِيّ",""))</f>
        <v/>
      </c>
      <c r="AN956" t="str">
        <f>IF(SUNA_AGENCY_EN[[#This Row],[sentiment_analysis_english]]="Negative","سلبي",IF(SUNA_AGENCY_EN[[#This Row],[sentiment_analysis_english]]="Neutral","حيادي",IF(SUNA_AGENCY_EN[[#This Row],[sentiment_analysis_english]]="Positive","إيجابي","")))</f>
        <v/>
      </c>
      <c r="AO956" t="str">
        <f>INDEX(TextClassificationList[],MATCH(SUNA_AGENCY_EN[[#This Row],[text_classification_arabic]],TextClassificationList[text_classification_arabic],0),1)</f>
        <v>Politics</v>
      </c>
      <c r="AP956" t="s">
        <v>174</v>
      </c>
      <c r="AQ956" t="e">
        <f>INDEX(TextClassificationList[],MATCH(SUNA_AGENCY_EN[[#This Row],[text_classification_arabic2]],TextClassificationList[text_classification_arabic],0),1)</f>
        <v>#N/A</v>
      </c>
      <c r="AS956" t="e">
        <f>INDEX(TextClassificationList[],MATCH(SUNA_AGENCY_EN[[#This Row],[text_classification_arabic3]],TextClassificationList[text_classification_arabic],0),1)</f>
        <v>#N/A</v>
      </c>
      <c r="AU956" t="e">
        <f>INDEX(TextClassificationList[],MATCH(SUNA_AGENCY_EN[[#This Row],[text_classification_arabic3]],TextClassificationList[text_classification_arabic],0),1)</f>
        <v>#N/A</v>
      </c>
      <c r="AW956" t="e">
        <f>INDEX(TextClassificationList[],MATCH(SUNA_AGENCY_EN[[#This Row],[text_classification_arabic5]],TextClassificationList[text_classification_arabic],0),1)</f>
        <v>#N/A</v>
      </c>
    </row>
    <row r="957" spans="1:49" x14ac:dyDescent="0.2">
      <c r="A957">
        <v>1.5712313950280335E+18</v>
      </c>
      <c r="B957">
        <v>1.5712313950280335E+18</v>
      </c>
      <c r="C957" t="s">
        <v>6011</v>
      </c>
      <c r="D957" s="1">
        <v>44821</v>
      </c>
      <c r="E957" s="2">
        <v>0.92744212962962957</v>
      </c>
      <c r="F957">
        <v>200</v>
      </c>
      <c r="G957">
        <v>1.4671198087391683E+18</v>
      </c>
      <c r="H957" t="s">
        <v>295</v>
      </c>
      <c r="I957" t="s">
        <v>296</v>
      </c>
      <c r="J957" t="s">
        <v>265</v>
      </c>
      <c r="K957" t="s">
        <v>6012</v>
      </c>
      <c r="L957" t="s">
        <v>272</v>
      </c>
      <c r="M957" t="s">
        <v>266</v>
      </c>
      <c r="N957" t="s">
        <v>6013</v>
      </c>
      <c r="O957" t="s">
        <v>6014</v>
      </c>
      <c r="P957">
        <v>0</v>
      </c>
      <c r="Q957">
        <v>0</v>
      </c>
      <c r="R957">
        <v>0</v>
      </c>
      <c r="S957" t="s">
        <v>300</v>
      </c>
      <c r="T957" t="s">
        <v>266</v>
      </c>
      <c r="U957" t="s">
        <v>6015</v>
      </c>
      <c r="V957" t="b">
        <v>0</v>
      </c>
      <c r="W957" t="s">
        <v>265</v>
      </c>
      <c r="X957">
        <v>1</v>
      </c>
      <c r="Y957" t="s">
        <v>6016</v>
      </c>
      <c r="Z957" t="s">
        <v>265</v>
      </c>
      <c r="AA957" t="s">
        <v>265</v>
      </c>
      <c r="AB957" t="s">
        <v>265</v>
      </c>
      <c r="AC957" t="s">
        <v>265</v>
      </c>
      <c r="AD957" t="s">
        <v>265</v>
      </c>
      <c r="AE957" t="s">
        <v>265</v>
      </c>
      <c r="AF957" t="s">
        <v>266</v>
      </c>
      <c r="AG957" t="s">
        <v>265</v>
      </c>
      <c r="AH957" t="s">
        <v>265</v>
      </c>
      <c r="AI957" t="s">
        <v>265</v>
      </c>
      <c r="AJ957" t="s">
        <v>265</v>
      </c>
      <c r="AL957" t="str">
        <f>IF(SUNA_AGENCY_EN[[#This Row],[relevancy_classification_english]]="Relevant","مناسب",IF(SUNA_AGENCY_EN[[#This Row],[relevancy_classification_english]]="Relevant","عَرَضِيّ",""))</f>
        <v/>
      </c>
      <c r="AN957" t="str">
        <f>IF(SUNA_AGENCY_EN[[#This Row],[sentiment_analysis_english]]="Negative","سلبي",IF(SUNA_AGENCY_EN[[#This Row],[sentiment_analysis_english]]="Neutral","حيادي",IF(SUNA_AGENCY_EN[[#This Row],[sentiment_analysis_english]]="Positive","إيجابي","")))</f>
        <v/>
      </c>
      <c r="AO957" t="str">
        <f>INDEX(TextClassificationList[],MATCH(SUNA_AGENCY_EN[[#This Row],[text_classification_arabic]],TextClassificationList[text_classification_arabic],0),1)</f>
        <v>Politics</v>
      </c>
      <c r="AP957" t="s">
        <v>174</v>
      </c>
      <c r="AQ957" t="e">
        <f>INDEX(TextClassificationList[],MATCH(SUNA_AGENCY_EN[[#This Row],[text_classification_arabic2]],TextClassificationList[text_classification_arabic],0),1)</f>
        <v>#N/A</v>
      </c>
      <c r="AS957" t="e">
        <f>INDEX(TextClassificationList[],MATCH(SUNA_AGENCY_EN[[#This Row],[text_classification_arabic3]],TextClassificationList[text_classification_arabic],0),1)</f>
        <v>#N/A</v>
      </c>
      <c r="AU957" t="e">
        <f>INDEX(TextClassificationList[],MATCH(SUNA_AGENCY_EN[[#This Row],[text_classification_arabic3]],TextClassificationList[text_classification_arabic],0),1)</f>
        <v>#N/A</v>
      </c>
      <c r="AW957" t="e">
        <f>INDEX(TextClassificationList[],MATCH(SUNA_AGENCY_EN[[#This Row],[text_classification_arabic5]],TextClassificationList[text_classification_arabic],0),1)</f>
        <v>#N/A</v>
      </c>
    </row>
    <row r="958" spans="1:49" x14ac:dyDescent="0.2">
      <c r="A958">
        <v>1.5712276801036042E+18</v>
      </c>
      <c r="B958">
        <v>1.5712276801036042E+18</v>
      </c>
      <c r="C958" t="s">
        <v>6017</v>
      </c>
      <c r="D958" s="1">
        <v>44821</v>
      </c>
      <c r="E958" s="2">
        <v>0.91718750000000004</v>
      </c>
      <c r="F958">
        <v>200</v>
      </c>
      <c r="G958">
        <v>1.4671198087391683E+18</v>
      </c>
      <c r="H958" t="s">
        <v>295</v>
      </c>
      <c r="I958" t="s">
        <v>296</v>
      </c>
      <c r="J958" t="s">
        <v>265</v>
      </c>
      <c r="K958" t="s">
        <v>6018</v>
      </c>
      <c r="L958" t="s">
        <v>272</v>
      </c>
      <c r="M958" t="s">
        <v>266</v>
      </c>
      <c r="N958" t="s">
        <v>6019</v>
      </c>
      <c r="O958" t="s">
        <v>6020</v>
      </c>
      <c r="P958">
        <v>0</v>
      </c>
      <c r="Q958">
        <v>0</v>
      </c>
      <c r="R958">
        <v>0</v>
      </c>
      <c r="S958" t="s">
        <v>300</v>
      </c>
      <c r="T958" t="s">
        <v>266</v>
      </c>
      <c r="U958" t="s">
        <v>6021</v>
      </c>
      <c r="V958" t="b">
        <v>0</v>
      </c>
      <c r="W958" t="s">
        <v>265</v>
      </c>
      <c r="X958">
        <v>1</v>
      </c>
      <c r="Y958" t="s">
        <v>6022</v>
      </c>
      <c r="Z958" t="s">
        <v>265</v>
      </c>
      <c r="AA958" t="s">
        <v>265</v>
      </c>
      <c r="AB958" t="s">
        <v>265</v>
      </c>
      <c r="AC958" t="s">
        <v>265</v>
      </c>
      <c r="AD958" t="s">
        <v>265</v>
      </c>
      <c r="AE958" t="s">
        <v>265</v>
      </c>
      <c r="AF958" t="s">
        <v>266</v>
      </c>
      <c r="AG958" t="s">
        <v>265</v>
      </c>
      <c r="AH958" t="s">
        <v>265</v>
      </c>
      <c r="AI958" t="s">
        <v>265</v>
      </c>
      <c r="AJ958" t="s">
        <v>265</v>
      </c>
      <c r="AL958" t="str">
        <f>IF(SUNA_AGENCY_EN[[#This Row],[relevancy_classification_english]]="Relevant","مناسب",IF(SUNA_AGENCY_EN[[#This Row],[relevancy_classification_english]]="Relevant","عَرَضِيّ",""))</f>
        <v/>
      </c>
      <c r="AN958" t="str">
        <f>IF(SUNA_AGENCY_EN[[#This Row],[sentiment_analysis_english]]="Negative","سلبي",IF(SUNA_AGENCY_EN[[#This Row],[sentiment_analysis_english]]="Neutral","حيادي",IF(SUNA_AGENCY_EN[[#This Row],[sentiment_analysis_english]]="Positive","إيجابي","")))</f>
        <v/>
      </c>
      <c r="AO958" t="str">
        <f>INDEX(TextClassificationList[],MATCH(SUNA_AGENCY_EN[[#This Row],[text_classification_arabic]],TextClassificationList[text_classification_arabic],0),1)</f>
        <v>Politics</v>
      </c>
      <c r="AP958" t="s">
        <v>174</v>
      </c>
      <c r="AQ958" t="e">
        <f>INDEX(TextClassificationList[],MATCH(SUNA_AGENCY_EN[[#This Row],[text_classification_arabic2]],TextClassificationList[text_classification_arabic],0),1)</f>
        <v>#N/A</v>
      </c>
      <c r="AS958" t="e">
        <f>INDEX(TextClassificationList[],MATCH(SUNA_AGENCY_EN[[#This Row],[text_classification_arabic3]],TextClassificationList[text_classification_arabic],0),1)</f>
        <v>#N/A</v>
      </c>
      <c r="AU958" t="e">
        <f>INDEX(TextClassificationList[],MATCH(SUNA_AGENCY_EN[[#This Row],[text_classification_arabic3]],TextClassificationList[text_classification_arabic],0),1)</f>
        <v>#N/A</v>
      </c>
      <c r="AW958" t="e">
        <f>INDEX(TextClassificationList[],MATCH(SUNA_AGENCY_EN[[#This Row],[text_classification_arabic5]],TextClassificationList[text_classification_arabic],0),1)</f>
        <v>#N/A</v>
      </c>
    </row>
    <row r="959" spans="1:49" x14ac:dyDescent="0.2">
      <c r="A959">
        <v>1.5712247916038717E+18</v>
      </c>
      <c r="B959">
        <v>1.5712247916038717E+18</v>
      </c>
      <c r="C959" t="s">
        <v>6023</v>
      </c>
      <c r="D959" s="1">
        <v>44821</v>
      </c>
      <c r="E959" s="2">
        <v>0.90921296296296295</v>
      </c>
      <c r="F959">
        <v>200</v>
      </c>
      <c r="G959">
        <v>1.4671198087391683E+18</v>
      </c>
      <c r="H959" t="s">
        <v>295</v>
      </c>
      <c r="I959" t="s">
        <v>296</v>
      </c>
      <c r="J959" t="s">
        <v>265</v>
      </c>
      <c r="K959" t="s">
        <v>6024</v>
      </c>
      <c r="L959" t="s">
        <v>272</v>
      </c>
      <c r="M959" t="s">
        <v>266</v>
      </c>
      <c r="N959" t="s">
        <v>6025</v>
      </c>
      <c r="O959" t="s">
        <v>6026</v>
      </c>
      <c r="P959">
        <v>0</v>
      </c>
      <c r="Q959">
        <v>0</v>
      </c>
      <c r="R959">
        <v>0</v>
      </c>
      <c r="S959" t="s">
        <v>300</v>
      </c>
      <c r="T959" t="s">
        <v>266</v>
      </c>
      <c r="U959" t="s">
        <v>6027</v>
      </c>
      <c r="V959" t="b">
        <v>0</v>
      </c>
      <c r="W959" t="s">
        <v>265</v>
      </c>
      <c r="X959">
        <v>1</v>
      </c>
      <c r="Y959" t="s">
        <v>6028</v>
      </c>
      <c r="Z959" t="s">
        <v>265</v>
      </c>
      <c r="AA959" t="s">
        <v>265</v>
      </c>
      <c r="AB959" t="s">
        <v>265</v>
      </c>
      <c r="AC959" t="s">
        <v>265</v>
      </c>
      <c r="AD959" t="s">
        <v>265</v>
      </c>
      <c r="AE959" t="s">
        <v>265</v>
      </c>
      <c r="AF959" t="s">
        <v>266</v>
      </c>
      <c r="AG959" t="s">
        <v>265</v>
      </c>
      <c r="AH959" t="s">
        <v>265</v>
      </c>
      <c r="AI959" t="s">
        <v>265</v>
      </c>
      <c r="AJ959" t="s">
        <v>265</v>
      </c>
      <c r="AL959" t="str">
        <f>IF(SUNA_AGENCY_EN[[#This Row],[relevancy_classification_english]]="Relevant","مناسب",IF(SUNA_AGENCY_EN[[#This Row],[relevancy_classification_english]]="Relevant","عَرَضِيّ",""))</f>
        <v/>
      </c>
      <c r="AN959" t="str">
        <f>IF(SUNA_AGENCY_EN[[#This Row],[sentiment_analysis_english]]="Negative","سلبي",IF(SUNA_AGENCY_EN[[#This Row],[sentiment_analysis_english]]="Neutral","حيادي",IF(SUNA_AGENCY_EN[[#This Row],[sentiment_analysis_english]]="Positive","إيجابي","")))</f>
        <v/>
      </c>
      <c r="AO959" t="str">
        <f>INDEX(TextClassificationList[],MATCH(SUNA_AGENCY_EN[[#This Row],[text_classification_arabic]],TextClassificationList[text_classification_arabic],0),1)</f>
        <v>Politics</v>
      </c>
      <c r="AP959" t="s">
        <v>174</v>
      </c>
      <c r="AQ959" t="e">
        <f>INDEX(TextClassificationList[],MATCH(SUNA_AGENCY_EN[[#This Row],[text_classification_arabic2]],TextClassificationList[text_classification_arabic],0),1)</f>
        <v>#N/A</v>
      </c>
      <c r="AS959" t="e">
        <f>INDEX(TextClassificationList[],MATCH(SUNA_AGENCY_EN[[#This Row],[text_classification_arabic3]],TextClassificationList[text_classification_arabic],0),1)</f>
        <v>#N/A</v>
      </c>
      <c r="AU959" t="e">
        <f>INDEX(TextClassificationList[],MATCH(SUNA_AGENCY_EN[[#This Row],[text_classification_arabic3]],TextClassificationList[text_classification_arabic],0),1)</f>
        <v>#N/A</v>
      </c>
      <c r="AW959" t="e">
        <f>INDEX(TextClassificationList[],MATCH(SUNA_AGENCY_EN[[#This Row],[text_classification_arabic5]],TextClassificationList[text_classification_arabic],0),1)</f>
        <v>#N/A</v>
      </c>
    </row>
    <row r="960" spans="1:49" x14ac:dyDescent="0.2">
      <c r="A960">
        <v>1.5712173548931891E+18</v>
      </c>
      <c r="B960">
        <v>1.5712173548931891E+18</v>
      </c>
      <c r="C960" t="s">
        <v>6029</v>
      </c>
      <c r="D960" s="1">
        <v>44821</v>
      </c>
      <c r="E960" s="2">
        <v>0.88869212962962962</v>
      </c>
      <c r="F960">
        <v>200</v>
      </c>
      <c r="G960">
        <v>1.4671198087391683E+18</v>
      </c>
      <c r="H960" t="s">
        <v>295</v>
      </c>
      <c r="I960" t="s">
        <v>296</v>
      </c>
      <c r="J960" t="s">
        <v>265</v>
      </c>
      <c r="K960" t="s">
        <v>6030</v>
      </c>
      <c r="L960" t="s">
        <v>272</v>
      </c>
      <c r="M960" t="s">
        <v>266</v>
      </c>
      <c r="N960" t="s">
        <v>6031</v>
      </c>
      <c r="O960" t="s">
        <v>6032</v>
      </c>
      <c r="P960">
        <v>0</v>
      </c>
      <c r="Q960">
        <v>0</v>
      </c>
      <c r="R960">
        <v>0</v>
      </c>
      <c r="S960" t="s">
        <v>300</v>
      </c>
      <c r="T960" t="s">
        <v>266</v>
      </c>
      <c r="U960" t="s">
        <v>6033</v>
      </c>
      <c r="V960" t="b">
        <v>0</v>
      </c>
      <c r="W960" t="s">
        <v>265</v>
      </c>
      <c r="X960">
        <v>1</v>
      </c>
      <c r="Y960" t="s">
        <v>6034</v>
      </c>
      <c r="Z960" t="s">
        <v>265</v>
      </c>
      <c r="AA960" t="s">
        <v>265</v>
      </c>
      <c r="AB960" t="s">
        <v>265</v>
      </c>
      <c r="AC960" t="s">
        <v>265</v>
      </c>
      <c r="AD960" t="s">
        <v>265</v>
      </c>
      <c r="AE960" t="s">
        <v>265</v>
      </c>
      <c r="AF960" t="s">
        <v>266</v>
      </c>
      <c r="AG960" t="s">
        <v>265</v>
      </c>
      <c r="AH960" t="s">
        <v>265</v>
      </c>
      <c r="AI960" t="s">
        <v>265</v>
      </c>
      <c r="AJ960" t="s">
        <v>265</v>
      </c>
      <c r="AL960" t="str">
        <f>IF(SUNA_AGENCY_EN[[#This Row],[relevancy_classification_english]]="Relevant","مناسب",IF(SUNA_AGENCY_EN[[#This Row],[relevancy_classification_english]]="Relevant","عَرَضِيّ",""))</f>
        <v/>
      </c>
      <c r="AN960" t="str">
        <f>IF(SUNA_AGENCY_EN[[#This Row],[sentiment_analysis_english]]="Negative","سلبي",IF(SUNA_AGENCY_EN[[#This Row],[sentiment_analysis_english]]="Neutral","حيادي",IF(SUNA_AGENCY_EN[[#This Row],[sentiment_analysis_english]]="Positive","إيجابي","")))</f>
        <v/>
      </c>
      <c r="AO960" t="str">
        <f>INDEX(TextClassificationList[],MATCH(SUNA_AGENCY_EN[[#This Row],[text_classification_arabic]],TextClassificationList[text_classification_arabic],0),1)</f>
        <v>Politics</v>
      </c>
      <c r="AP960" t="s">
        <v>174</v>
      </c>
      <c r="AQ960" t="e">
        <f>INDEX(TextClassificationList[],MATCH(SUNA_AGENCY_EN[[#This Row],[text_classification_arabic2]],TextClassificationList[text_classification_arabic],0),1)</f>
        <v>#N/A</v>
      </c>
      <c r="AS960" t="e">
        <f>INDEX(TextClassificationList[],MATCH(SUNA_AGENCY_EN[[#This Row],[text_classification_arabic3]],TextClassificationList[text_classification_arabic],0),1)</f>
        <v>#N/A</v>
      </c>
      <c r="AU960" t="e">
        <f>INDEX(TextClassificationList[],MATCH(SUNA_AGENCY_EN[[#This Row],[text_classification_arabic3]],TextClassificationList[text_classification_arabic],0),1)</f>
        <v>#N/A</v>
      </c>
      <c r="AW960" t="e">
        <f>INDEX(TextClassificationList[],MATCH(SUNA_AGENCY_EN[[#This Row],[text_classification_arabic5]],TextClassificationList[text_classification_arabic],0),1)</f>
        <v>#N/A</v>
      </c>
    </row>
    <row r="961" spans="1:49" x14ac:dyDescent="0.2">
      <c r="A961">
        <v>1.5712151173285642E+18</v>
      </c>
      <c r="B961">
        <v>1.5712151173285642E+18</v>
      </c>
      <c r="C961" t="s">
        <v>6035</v>
      </c>
      <c r="D961" s="1">
        <v>44821</v>
      </c>
      <c r="E961" s="2">
        <v>0.88252314814814814</v>
      </c>
      <c r="F961">
        <v>200</v>
      </c>
      <c r="G961">
        <v>1.4671198087391683E+18</v>
      </c>
      <c r="H961" t="s">
        <v>295</v>
      </c>
      <c r="I961" t="s">
        <v>296</v>
      </c>
      <c r="J961" t="s">
        <v>265</v>
      </c>
      <c r="K961" t="s">
        <v>6036</v>
      </c>
      <c r="L961" t="s">
        <v>272</v>
      </c>
      <c r="M961" t="s">
        <v>266</v>
      </c>
      <c r="N961" t="s">
        <v>6037</v>
      </c>
      <c r="O961" t="s">
        <v>6038</v>
      </c>
      <c r="P961">
        <v>0</v>
      </c>
      <c r="Q961">
        <v>0</v>
      </c>
      <c r="R961">
        <v>0</v>
      </c>
      <c r="S961" t="s">
        <v>300</v>
      </c>
      <c r="T961" t="s">
        <v>266</v>
      </c>
      <c r="U961" t="s">
        <v>6039</v>
      </c>
      <c r="V961" t="b">
        <v>0</v>
      </c>
      <c r="W961" t="s">
        <v>265</v>
      </c>
      <c r="X961">
        <v>1</v>
      </c>
      <c r="Y961" t="s">
        <v>6040</v>
      </c>
      <c r="Z961" t="s">
        <v>265</v>
      </c>
      <c r="AA961" t="s">
        <v>265</v>
      </c>
      <c r="AB961" t="s">
        <v>265</v>
      </c>
      <c r="AC961" t="s">
        <v>265</v>
      </c>
      <c r="AD961" t="s">
        <v>265</v>
      </c>
      <c r="AE961" t="s">
        <v>265</v>
      </c>
      <c r="AF961" t="s">
        <v>266</v>
      </c>
      <c r="AG961" t="s">
        <v>265</v>
      </c>
      <c r="AH961" t="s">
        <v>265</v>
      </c>
      <c r="AI961" t="s">
        <v>265</v>
      </c>
      <c r="AJ961" t="s">
        <v>265</v>
      </c>
      <c r="AL961" t="str">
        <f>IF(SUNA_AGENCY_EN[[#This Row],[relevancy_classification_english]]="Relevant","مناسب",IF(SUNA_AGENCY_EN[[#This Row],[relevancy_classification_english]]="Relevant","عَرَضِيّ",""))</f>
        <v/>
      </c>
      <c r="AN961" t="str">
        <f>IF(SUNA_AGENCY_EN[[#This Row],[sentiment_analysis_english]]="Negative","سلبي",IF(SUNA_AGENCY_EN[[#This Row],[sentiment_analysis_english]]="Neutral","حيادي",IF(SUNA_AGENCY_EN[[#This Row],[sentiment_analysis_english]]="Positive","إيجابي","")))</f>
        <v/>
      </c>
      <c r="AO961" t="str">
        <f>INDEX(TextClassificationList[],MATCH(SUNA_AGENCY_EN[[#This Row],[text_classification_arabic]],TextClassificationList[text_classification_arabic],0),1)</f>
        <v>Politics</v>
      </c>
      <c r="AP961" t="s">
        <v>174</v>
      </c>
      <c r="AQ961" t="e">
        <f>INDEX(TextClassificationList[],MATCH(SUNA_AGENCY_EN[[#This Row],[text_classification_arabic2]],TextClassificationList[text_classification_arabic],0),1)</f>
        <v>#N/A</v>
      </c>
      <c r="AS961" t="e">
        <f>INDEX(TextClassificationList[],MATCH(SUNA_AGENCY_EN[[#This Row],[text_classification_arabic3]],TextClassificationList[text_classification_arabic],0),1)</f>
        <v>#N/A</v>
      </c>
      <c r="AU961" t="e">
        <f>INDEX(TextClassificationList[],MATCH(SUNA_AGENCY_EN[[#This Row],[text_classification_arabic3]],TextClassificationList[text_classification_arabic],0),1)</f>
        <v>#N/A</v>
      </c>
      <c r="AW961" t="e">
        <f>INDEX(TextClassificationList[],MATCH(SUNA_AGENCY_EN[[#This Row],[text_classification_arabic5]],TextClassificationList[text_classification_arabic],0),1)</f>
        <v>#N/A</v>
      </c>
    </row>
    <row r="962" spans="1:49" x14ac:dyDescent="0.2">
      <c r="A962">
        <v>1.570490189822464E+18</v>
      </c>
      <c r="B962">
        <v>1.570490189822464E+18</v>
      </c>
      <c r="C962" t="s">
        <v>6041</v>
      </c>
      <c r="D962" s="1">
        <v>44819</v>
      </c>
      <c r="E962" s="2">
        <v>0.88210648148148152</v>
      </c>
      <c r="F962">
        <v>200</v>
      </c>
      <c r="G962">
        <v>1.4671198087391683E+18</v>
      </c>
      <c r="H962" t="s">
        <v>295</v>
      </c>
      <c r="I962" t="s">
        <v>296</v>
      </c>
      <c r="J962" t="s">
        <v>265</v>
      </c>
      <c r="K962" t="s">
        <v>6042</v>
      </c>
      <c r="L962" t="s">
        <v>272</v>
      </c>
      <c r="M962" t="s">
        <v>266</v>
      </c>
      <c r="N962" t="s">
        <v>6043</v>
      </c>
      <c r="O962" t="s">
        <v>6044</v>
      </c>
      <c r="P962">
        <v>0</v>
      </c>
      <c r="Q962">
        <v>0</v>
      </c>
      <c r="R962">
        <v>0</v>
      </c>
      <c r="S962" t="s">
        <v>300</v>
      </c>
      <c r="T962" t="s">
        <v>266</v>
      </c>
      <c r="U962" t="s">
        <v>6045</v>
      </c>
      <c r="V962" t="b">
        <v>0</v>
      </c>
      <c r="W962" t="s">
        <v>265</v>
      </c>
      <c r="X962">
        <v>1</v>
      </c>
      <c r="Y962" t="s">
        <v>6046</v>
      </c>
      <c r="Z962" t="s">
        <v>265</v>
      </c>
      <c r="AA962" t="s">
        <v>265</v>
      </c>
      <c r="AB962" t="s">
        <v>265</v>
      </c>
      <c r="AC962" t="s">
        <v>265</v>
      </c>
      <c r="AD962" t="s">
        <v>265</v>
      </c>
      <c r="AE962" t="s">
        <v>265</v>
      </c>
      <c r="AF962" t="s">
        <v>266</v>
      </c>
      <c r="AG962" t="s">
        <v>265</v>
      </c>
      <c r="AH962" t="s">
        <v>265</v>
      </c>
      <c r="AI962" t="s">
        <v>265</v>
      </c>
      <c r="AJ962" t="s">
        <v>265</v>
      </c>
      <c r="AL962" t="str">
        <f>IF(SUNA_AGENCY_EN[[#This Row],[relevancy_classification_english]]="Relevant","مناسب",IF(SUNA_AGENCY_EN[[#This Row],[relevancy_classification_english]]="Relevant","عَرَضِيّ",""))</f>
        <v/>
      </c>
      <c r="AN962" t="str">
        <f>IF(SUNA_AGENCY_EN[[#This Row],[sentiment_analysis_english]]="Negative","سلبي",IF(SUNA_AGENCY_EN[[#This Row],[sentiment_analysis_english]]="Neutral","حيادي",IF(SUNA_AGENCY_EN[[#This Row],[sentiment_analysis_english]]="Positive","إيجابي","")))</f>
        <v/>
      </c>
      <c r="AO962" t="str">
        <f>INDEX(TextClassificationList[],MATCH(SUNA_AGENCY_EN[[#This Row],[text_classification_arabic]],TextClassificationList[text_classification_arabic],0),1)</f>
        <v>Politics</v>
      </c>
      <c r="AP962" t="s">
        <v>174</v>
      </c>
      <c r="AQ962" t="e">
        <f>INDEX(TextClassificationList[],MATCH(SUNA_AGENCY_EN[[#This Row],[text_classification_arabic2]],TextClassificationList[text_classification_arabic],0),1)</f>
        <v>#N/A</v>
      </c>
      <c r="AS962" t="e">
        <f>INDEX(TextClassificationList[],MATCH(SUNA_AGENCY_EN[[#This Row],[text_classification_arabic3]],TextClassificationList[text_classification_arabic],0),1)</f>
        <v>#N/A</v>
      </c>
      <c r="AU962" t="e">
        <f>INDEX(TextClassificationList[],MATCH(SUNA_AGENCY_EN[[#This Row],[text_classification_arabic3]],TextClassificationList[text_classification_arabic],0),1)</f>
        <v>#N/A</v>
      </c>
      <c r="AW962" t="e">
        <f>INDEX(TextClassificationList[],MATCH(SUNA_AGENCY_EN[[#This Row],[text_classification_arabic5]],TextClassificationList[text_classification_arabic],0),1)</f>
        <v>#N/A</v>
      </c>
    </row>
    <row r="963" spans="1:49" x14ac:dyDescent="0.2">
      <c r="A963">
        <v>1.5704877120834847E+18</v>
      </c>
      <c r="B963">
        <v>1.5704877120834847E+18</v>
      </c>
      <c r="C963" t="s">
        <v>6047</v>
      </c>
      <c r="D963" s="1">
        <v>44819</v>
      </c>
      <c r="E963" s="2">
        <v>0.87526620370370367</v>
      </c>
      <c r="F963">
        <v>200</v>
      </c>
      <c r="G963">
        <v>1.4671198087391683E+18</v>
      </c>
      <c r="H963" t="s">
        <v>295</v>
      </c>
      <c r="I963" t="s">
        <v>296</v>
      </c>
      <c r="J963" t="s">
        <v>265</v>
      </c>
      <c r="K963" t="s">
        <v>6048</v>
      </c>
      <c r="L963" t="s">
        <v>272</v>
      </c>
      <c r="M963" t="s">
        <v>266</v>
      </c>
      <c r="N963" t="s">
        <v>6049</v>
      </c>
      <c r="O963" t="s">
        <v>6050</v>
      </c>
      <c r="P963">
        <v>0</v>
      </c>
      <c r="Q963">
        <v>0</v>
      </c>
      <c r="R963">
        <v>0</v>
      </c>
      <c r="S963" t="s">
        <v>300</v>
      </c>
      <c r="T963" t="s">
        <v>266</v>
      </c>
      <c r="U963" t="s">
        <v>6051</v>
      </c>
      <c r="V963" t="b">
        <v>0</v>
      </c>
      <c r="W963" t="s">
        <v>265</v>
      </c>
      <c r="X963">
        <v>1</v>
      </c>
      <c r="Y963" t="s">
        <v>6052</v>
      </c>
      <c r="Z963" t="s">
        <v>265</v>
      </c>
      <c r="AA963" t="s">
        <v>265</v>
      </c>
      <c r="AB963" t="s">
        <v>265</v>
      </c>
      <c r="AC963" t="s">
        <v>265</v>
      </c>
      <c r="AD963" t="s">
        <v>265</v>
      </c>
      <c r="AE963" t="s">
        <v>265</v>
      </c>
      <c r="AF963" t="s">
        <v>266</v>
      </c>
      <c r="AG963" t="s">
        <v>265</v>
      </c>
      <c r="AH963" t="s">
        <v>265</v>
      </c>
      <c r="AI963" t="s">
        <v>265</v>
      </c>
      <c r="AJ963" t="s">
        <v>265</v>
      </c>
      <c r="AL963" t="str">
        <f>IF(SUNA_AGENCY_EN[[#This Row],[relevancy_classification_english]]="Relevant","مناسب",IF(SUNA_AGENCY_EN[[#This Row],[relevancy_classification_english]]="Relevant","عَرَضِيّ",""))</f>
        <v/>
      </c>
      <c r="AN963" t="str">
        <f>IF(SUNA_AGENCY_EN[[#This Row],[sentiment_analysis_english]]="Negative","سلبي",IF(SUNA_AGENCY_EN[[#This Row],[sentiment_analysis_english]]="Neutral","حيادي",IF(SUNA_AGENCY_EN[[#This Row],[sentiment_analysis_english]]="Positive","إيجابي","")))</f>
        <v/>
      </c>
      <c r="AO963" t="str">
        <f>INDEX(TextClassificationList[],MATCH(SUNA_AGENCY_EN[[#This Row],[text_classification_arabic]],TextClassificationList[text_classification_arabic],0),1)</f>
        <v>Politics</v>
      </c>
      <c r="AP963" t="s">
        <v>174</v>
      </c>
      <c r="AQ963" t="e">
        <f>INDEX(TextClassificationList[],MATCH(SUNA_AGENCY_EN[[#This Row],[text_classification_arabic2]],TextClassificationList[text_classification_arabic],0),1)</f>
        <v>#N/A</v>
      </c>
      <c r="AS963" t="e">
        <f>INDEX(TextClassificationList[],MATCH(SUNA_AGENCY_EN[[#This Row],[text_classification_arabic3]],TextClassificationList[text_classification_arabic],0),1)</f>
        <v>#N/A</v>
      </c>
      <c r="AU963" t="e">
        <f>INDEX(TextClassificationList[],MATCH(SUNA_AGENCY_EN[[#This Row],[text_classification_arabic3]],TextClassificationList[text_classification_arabic],0),1)</f>
        <v>#N/A</v>
      </c>
      <c r="AW963" t="e">
        <f>INDEX(TextClassificationList[],MATCH(SUNA_AGENCY_EN[[#This Row],[text_classification_arabic5]],TextClassificationList[text_classification_arabic],0),1)</f>
        <v>#N/A</v>
      </c>
    </row>
    <row r="964" spans="1:49" x14ac:dyDescent="0.2">
      <c r="A964">
        <v>1.5704606021660508E+18</v>
      </c>
      <c r="B964">
        <v>1.5704606021660508E+18</v>
      </c>
      <c r="C964" t="s">
        <v>6053</v>
      </c>
      <c r="D964" s="1">
        <v>44819</v>
      </c>
      <c r="E964" s="2">
        <v>0.80045138888888889</v>
      </c>
      <c r="F964">
        <v>200</v>
      </c>
      <c r="G964">
        <v>1.4671198087391683E+18</v>
      </c>
      <c r="H964" t="s">
        <v>295</v>
      </c>
      <c r="I964" t="s">
        <v>296</v>
      </c>
      <c r="J964" t="s">
        <v>265</v>
      </c>
      <c r="K964" t="s">
        <v>6054</v>
      </c>
      <c r="L964" t="s">
        <v>272</v>
      </c>
      <c r="M964" t="s">
        <v>266</v>
      </c>
      <c r="N964" t="s">
        <v>6055</v>
      </c>
      <c r="O964" t="s">
        <v>6056</v>
      </c>
      <c r="P964">
        <v>0</v>
      </c>
      <c r="Q964">
        <v>0</v>
      </c>
      <c r="R964">
        <v>0</v>
      </c>
      <c r="S964" t="s">
        <v>300</v>
      </c>
      <c r="T964" t="s">
        <v>266</v>
      </c>
      <c r="U964" t="s">
        <v>6057</v>
      </c>
      <c r="V964" t="b">
        <v>0</v>
      </c>
      <c r="W964" t="s">
        <v>265</v>
      </c>
      <c r="X964">
        <v>1</v>
      </c>
      <c r="Y964" t="s">
        <v>6058</v>
      </c>
      <c r="Z964" t="s">
        <v>265</v>
      </c>
      <c r="AA964" t="s">
        <v>265</v>
      </c>
      <c r="AB964" t="s">
        <v>265</v>
      </c>
      <c r="AC964" t="s">
        <v>265</v>
      </c>
      <c r="AD964" t="s">
        <v>265</v>
      </c>
      <c r="AE964" t="s">
        <v>265</v>
      </c>
      <c r="AF964" t="s">
        <v>266</v>
      </c>
      <c r="AG964" t="s">
        <v>265</v>
      </c>
      <c r="AH964" t="s">
        <v>265</v>
      </c>
      <c r="AI964" t="s">
        <v>265</v>
      </c>
      <c r="AJ964" t="s">
        <v>265</v>
      </c>
      <c r="AL964" t="str">
        <f>IF(SUNA_AGENCY_EN[[#This Row],[relevancy_classification_english]]="Relevant","مناسب",IF(SUNA_AGENCY_EN[[#This Row],[relevancy_classification_english]]="Relevant","عَرَضِيّ",""))</f>
        <v/>
      </c>
      <c r="AN964" t="str">
        <f>IF(SUNA_AGENCY_EN[[#This Row],[sentiment_analysis_english]]="Negative","سلبي",IF(SUNA_AGENCY_EN[[#This Row],[sentiment_analysis_english]]="Neutral","حيادي",IF(SUNA_AGENCY_EN[[#This Row],[sentiment_analysis_english]]="Positive","إيجابي","")))</f>
        <v/>
      </c>
      <c r="AO964" t="str">
        <f>INDEX(TextClassificationList[],MATCH(SUNA_AGENCY_EN[[#This Row],[text_classification_arabic]],TextClassificationList[text_classification_arabic],0),1)</f>
        <v>Politics</v>
      </c>
      <c r="AP964" t="s">
        <v>174</v>
      </c>
      <c r="AQ964" t="e">
        <f>INDEX(TextClassificationList[],MATCH(SUNA_AGENCY_EN[[#This Row],[text_classification_arabic2]],TextClassificationList[text_classification_arabic],0),1)</f>
        <v>#N/A</v>
      </c>
      <c r="AS964" t="e">
        <f>INDEX(TextClassificationList[],MATCH(SUNA_AGENCY_EN[[#This Row],[text_classification_arabic3]],TextClassificationList[text_classification_arabic],0),1)</f>
        <v>#N/A</v>
      </c>
      <c r="AU964" t="e">
        <f>INDEX(TextClassificationList[],MATCH(SUNA_AGENCY_EN[[#This Row],[text_classification_arabic3]],TextClassificationList[text_classification_arabic],0),1)</f>
        <v>#N/A</v>
      </c>
      <c r="AW964" t="e">
        <f>INDEX(TextClassificationList[],MATCH(SUNA_AGENCY_EN[[#This Row],[text_classification_arabic5]],TextClassificationList[text_classification_arabic],0),1)</f>
        <v>#N/A</v>
      </c>
    </row>
    <row r="965" spans="1:49" x14ac:dyDescent="0.2">
      <c r="A965">
        <v>1.5704585403426488E+18</v>
      </c>
      <c r="B965">
        <v>1.5704585403426488E+18</v>
      </c>
      <c r="C965" t="s">
        <v>6059</v>
      </c>
      <c r="D965" s="1">
        <v>44819</v>
      </c>
      <c r="E965" s="2">
        <v>0.79476851851851849</v>
      </c>
      <c r="F965">
        <v>200</v>
      </c>
      <c r="G965">
        <v>1.4671198087391683E+18</v>
      </c>
      <c r="H965" t="s">
        <v>295</v>
      </c>
      <c r="I965" t="s">
        <v>296</v>
      </c>
      <c r="J965" t="s">
        <v>265</v>
      </c>
      <c r="K965" t="s">
        <v>6060</v>
      </c>
      <c r="L965" t="s">
        <v>272</v>
      </c>
      <c r="M965" t="s">
        <v>266</v>
      </c>
      <c r="N965" t="s">
        <v>6061</v>
      </c>
      <c r="O965" t="s">
        <v>6062</v>
      </c>
      <c r="P965">
        <v>0</v>
      </c>
      <c r="Q965">
        <v>0</v>
      </c>
      <c r="R965">
        <v>0</v>
      </c>
      <c r="S965" t="s">
        <v>300</v>
      </c>
      <c r="T965" t="s">
        <v>266</v>
      </c>
      <c r="U965" t="s">
        <v>6063</v>
      </c>
      <c r="V965" t="b">
        <v>0</v>
      </c>
      <c r="W965" t="s">
        <v>265</v>
      </c>
      <c r="X965">
        <v>1</v>
      </c>
      <c r="Y965" t="s">
        <v>6064</v>
      </c>
      <c r="Z965" t="s">
        <v>265</v>
      </c>
      <c r="AA965" t="s">
        <v>265</v>
      </c>
      <c r="AB965" t="s">
        <v>265</v>
      </c>
      <c r="AC965" t="s">
        <v>265</v>
      </c>
      <c r="AD965" t="s">
        <v>265</v>
      </c>
      <c r="AE965" t="s">
        <v>265</v>
      </c>
      <c r="AF965" t="s">
        <v>266</v>
      </c>
      <c r="AG965" t="s">
        <v>265</v>
      </c>
      <c r="AH965" t="s">
        <v>265</v>
      </c>
      <c r="AI965" t="s">
        <v>265</v>
      </c>
      <c r="AJ965" t="s">
        <v>265</v>
      </c>
      <c r="AL965" t="str">
        <f>IF(SUNA_AGENCY_EN[[#This Row],[relevancy_classification_english]]="Relevant","مناسب",IF(SUNA_AGENCY_EN[[#This Row],[relevancy_classification_english]]="Relevant","عَرَضِيّ",""))</f>
        <v/>
      </c>
      <c r="AN965" t="str">
        <f>IF(SUNA_AGENCY_EN[[#This Row],[sentiment_analysis_english]]="Negative","سلبي",IF(SUNA_AGENCY_EN[[#This Row],[sentiment_analysis_english]]="Neutral","حيادي",IF(SUNA_AGENCY_EN[[#This Row],[sentiment_analysis_english]]="Positive","إيجابي","")))</f>
        <v/>
      </c>
      <c r="AO965" t="str">
        <f>INDEX(TextClassificationList[],MATCH(SUNA_AGENCY_EN[[#This Row],[text_classification_arabic]],TextClassificationList[text_classification_arabic],0),1)</f>
        <v>Politics</v>
      </c>
      <c r="AP965" t="s">
        <v>174</v>
      </c>
      <c r="AQ965" t="e">
        <f>INDEX(TextClassificationList[],MATCH(SUNA_AGENCY_EN[[#This Row],[text_classification_arabic2]],TextClassificationList[text_classification_arabic],0),1)</f>
        <v>#N/A</v>
      </c>
      <c r="AS965" t="e">
        <f>INDEX(TextClassificationList[],MATCH(SUNA_AGENCY_EN[[#This Row],[text_classification_arabic3]],TextClassificationList[text_classification_arabic],0),1)</f>
        <v>#N/A</v>
      </c>
      <c r="AU965" t="e">
        <f>INDEX(TextClassificationList[],MATCH(SUNA_AGENCY_EN[[#This Row],[text_classification_arabic3]],TextClassificationList[text_classification_arabic],0),1)</f>
        <v>#N/A</v>
      </c>
      <c r="AW965" t="e">
        <f>INDEX(TextClassificationList[],MATCH(SUNA_AGENCY_EN[[#This Row],[text_classification_arabic5]],TextClassificationList[text_classification_arabic],0),1)</f>
        <v>#N/A</v>
      </c>
    </row>
    <row r="966" spans="1:49" x14ac:dyDescent="0.2">
      <c r="A966">
        <v>1.5704193252736205E+18</v>
      </c>
      <c r="B966">
        <v>1.5704193252736205E+18</v>
      </c>
      <c r="C966" t="s">
        <v>6065</v>
      </c>
      <c r="D966" s="1">
        <v>44819</v>
      </c>
      <c r="E966" s="2">
        <v>0.68655092592592593</v>
      </c>
      <c r="F966">
        <v>200</v>
      </c>
      <c r="G966">
        <v>1.4671198087391683E+18</v>
      </c>
      <c r="H966" t="s">
        <v>295</v>
      </c>
      <c r="I966" t="s">
        <v>296</v>
      </c>
      <c r="J966" t="s">
        <v>265</v>
      </c>
      <c r="K966" t="s">
        <v>6066</v>
      </c>
      <c r="L966" t="s">
        <v>272</v>
      </c>
      <c r="M966" t="s">
        <v>266</v>
      </c>
      <c r="N966" t="s">
        <v>6067</v>
      </c>
      <c r="O966" t="s">
        <v>6068</v>
      </c>
      <c r="P966">
        <v>0</v>
      </c>
      <c r="Q966">
        <v>0</v>
      </c>
      <c r="R966">
        <v>0</v>
      </c>
      <c r="S966" t="s">
        <v>300</v>
      </c>
      <c r="T966" t="s">
        <v>266</v>
      </c>
      <c r="U966" t="s">
        <v>6069</v>
      </c>
      <c r="V966" t="b">
        <v>0</v>
      </c>
      <c r="W966" t="s">
        <v>265</v>
      </c>
      <c r="X966">
        <v>1</v>
      </c>
      <c r="Y966" t="s">
        <v>6070</v>
      </c>
      <c r="Z966" t="s">
        <v>265</v>
      </c>
      <c r="AA966" t="s">
        <v>265</v>
      </c>
      <c r="AB966" t="s">
        <v>265</v>
      </c>
      <c r="AC966" t="s">
        <v>265</v>
      </c>
      <c r="AD966" t="s">
        <v>265</v>
      </c>
      <c r="AE966" t="s">
        <v>265</v>
      </c>
      <c r="AF966" t="s">
        <v>266</v>
      </c>
      <c r="AG966" t="s">
        <v>265</v>
      </c>
      <c r="AH966" t="s">
        <v>265</v>
      </c>
      <c r="AI966" t="s">
        <v>265</v>
      </c>
      <c r="AJ966" t="s">
        <v>265</v>
      </c>
      <c r="AL966" t="str">
        <f>IF(SUNA_AGENCY_EN[[#This Row],[relevancy_classification_english]]="Relevant","مناسب",IF(SUNA_AGENCY_EN[[#This Row],[relevancy_classification_english]]="Relevant","عَرَضِيّ",""))</f>
        <v/>
      </c>
      <c r="AN966" t="str">
        <f>IF(SUNA_AGENCY_EN[[#This Row],[sentiment_analysis_english]]="Negative","سلبي",IF(SUNA_AGENCY_EN[[#This Row],[sentiment_analysis_english]]="Neutral","حيادي",IF(SUNA_AGENCY_EN[[#This Row],[sentiment_analysis_english]]="Positive","إيجابي","")))</f>
        <v/>
      </c>
      <c r="AO966" t="str">
        <f>INDEX(TextClassificationList[],MATCH(SUNA_AGENCY_EN[[#This Row],[text_classification_arabic]],TextClassificationList[text_classification_arabic],0),1)</f>
        <v>Politics</v>
      </c>
      <c r="AP966" t="s">
        <v>174</v>
      </c>
      <c r="AQ966" t="e">
        <f>INDEX(TextClassificationList[],MATCH(SUNA_AGENCY_EN[[#This Row],[text_classification_arabic2]],TextClassificationList[text_classification_arabic],0),1)</f>
        <v>#N/A</v>
      </c>
      <c r="AS966" t="e">
        <f>INDEX(TextClassificationList[],MATCH(SUNA_AGENCY_EN[[#This Row],[text_classification_arabic3]],TextClassificationList[text_classification_arabic],0),1)</f>
        <v>#N/A</v>
      </c>
      <c r="AU966" t="e">
        <f>INDEX(TextClassificationList[],MATCH(SUNA_AGENCY_EN[[#This Row],[text_classification_arabic3]],TextClassificationList[text_classification_arabic],0),1)</f>
        <v>#N/A</v>
      </c>
      <c r="AW966" t="e">
        <f>INDEX(TextClassificationList[],MATCH(SUNA_AGENCY_EN[[#This Row],[text_classification_arabic5]],TextClassificationList[text_classification_arabic],0),1)</f>
        <v>#N/A</v>
      </c>
    </row>
    <row r="967" spans="1:49" x14ac:dyDescent="0.2">
      <c r="A967">
        <v>1.5701350848666296E+18</v>
      </c>
      <c r="B967">
        <v>1.5701350848666296E+18</v>
      </c>
      <c r="C967" t="s">
        <v>6071</v>
      </c>
      <c r="D967" s="1">
        <v>44818</v>
      </c>
      <c r="E967" s="2">
        <v>0.90219907407407407</v>
      </c>
      <c r="F967">
        <v>200</v>
      </c>
      <c r="G967">
        <v>1.4671198087391683E+18</v>
      </c>
      <c r="H967" t="s">
        <v>295</v>
      </c>
      <c r="I967" t="s">
        <v>296</v>
      </c>
      <c r="J967" t="s">
        <v>265</v>
      </c>
      <c r="K967" t="s">
        <v>6072</v>
      </c>
      <c r="L967" t="s">
        <v>272</v>
      </c>
      <c r="M967" t="s">
        <v>266</v>
      </c>
      <c r="N967" t="s">
        <v>6073</v>
      </c>
      <c r="O967" t="s">
        <v>6074</v>
      </c>
      <c r="P967">
        <v>0</v>
      </c>
      <c r="Q967">
        <v>0</v>
      </c>
      <c r="R967">
        <v>0</v>
      </c>
      <c r="S967" t="s">
        <v>300</v>
      </c>
      <c r="T967" t="s">
        <v>266</v>
      </c>
      <c r="U967" t="s">
        <v>6075</v>
      </c>
      <c r="V967" t="b">
        <v>0</v>
      </c>
      <c r="W967" t="s">
        <v>265</v>
      </c>
      <c r="X967">
        <v>1</v>
      </c>
      <c r="Y967" t="s">
        <v>6076</v>
      </c>
      <c r="Z967" t="s">
        <v>265</v>
      </c>
      <c r="AA967" t="s">
        <v>265</v>
      </c>
      <c r="AB967" t="s">
        <v>265</v>
      </c>
      <c r="AC967" t="s">
        <v>265</v>
      </c>
      <c r="AD967" t="s">
        <v>265</v>
      </c>
      <c r="AE967" t="s">
        <v>265</v>
      </c>
      <c r="AF967" t="s">
        <v>266</v>
      </c>
      <c r="AG967" t="s">
        <v>265</v>
      </c>
      <c r="AH967" t="s">
        <v>265</v>
      </c>
      <c r="AI967" t="s">
        <v>265</v>
      </c>
      <c r="AJ967" t="s">
        <v>265</v>
      </c>
      <c r="AL967" t="str">
        <f>IF(SUNA_AGENCY_EN[[#This Row],[relevancy_classification_english]]="Relevant","مناسب",IF(SUNA_AGENCY_EN[[#This Row],[relevancy_classification_english]]="Relevant","عَرَضِيّ",""))</f>
        <v/>
      </c>
      <c r="AN967" t="str">
        <f>IF(SUNA_AGENCY_EN[[#This Row],[sentiment_analysis_english]]="Negative","سلبي",IF(SUNA_AGENCY_EN[[#This Row],[sentiment_analysis_english]]="Neutral","حيادي",IF(SUNA_AGENCY_EN[[#This Row],[sentiment_analysis_english]]="Positive","إيجابي","")))</f>
        <v/>
      </c>
      <c r="AO967" t="str">
        <f>INDEX(TextClassificationList[],MATCH(SUNA_AGENCY_EN[[#This Row],[text_classification_arabic]],TextClassificationList[text_classification_arabic],0),1)</f>
        <v>Politics</v>
      </c>
      <c r="AP967" t="s">
        <v>174</v>
      </c>
      <c r="AQ967" t="e">
        <f>INDEX(TextClassificationList[],MATCH(SUNA_AGENCY_EN[[#This Row],[text_classification_arabic2]],TextClassificationList[text_classification_arabic],0),1)</f>
        <v>#N/A</v>
      </c>
      <c r="AS967" t="e">
        <f>INDEX(TextClassificationList[],MATCH(SUNA_AGENCY_EN[[#This Row],[text_classification_arabic3]],TextClassificationList[text_classification_arabic],0),1)</f>
        <v>#N/A</v>
      </c>
      <c r="AU967" t="e">
        <f>INDEX(TextClassificationList[],MATCH(SUNA_AGENCY_EN[[#This Row],[text_classification_arabic3]],TextClassificationList[text_classification_arabic],0),1)</f>
        <v>#N/A</v>
      </c>
      <c r="AW967" t="e">
        <f>INDEX(TextClassificationList[],MATCH(SUNA_AGENCY_EN[[#This Row],[text_classification_arabic5]],TextClassificationList[text_classification_arabic],0),1)</f>
        <v>#N/A</v>
      </c>
    </row>
    <row r="968" spans="1:49" x14ac:dyDescent="0.2">
      <c r="A968">
        <v>1.5701332054912819E+18</v>
      </c>
      <c r="B968">
        <v>1.5701332054912819E+18</v>
      </c>
      <c r="C968" t="s">
        <v>6077</v>
      </c>
      <c r="D968" s="1">
        <v>44818</v>
      </c>
      <c r="E968" s="2">
        <v>0.89701388888888889</v>
      </c>
      <c r="F968">
        <v>200</v>
      </c>
      <c r="G968">
        <v>1.4671198087391683E+18</v>
      </c>
      <c r="H968" t="s">
        <v>295</v>
      </c>
      <c r="I968" t="s">
        <v>296</v>
      </c>
      <c r="J968" t="s">
        <v>265</v>
      </c>
      <c r="K968" t="s">
        <v>6078</v>
      </c>
      <c r="L968" t="s">
        <v>272</v>
      </c>
      <c r="M968" t="s">
        <v>266</v>
      </c>
      <c r="N968" t="s">
        <v>6079</v>
      </c>
      <c r="O968" t="s">
        <v>6080</v>
      </c>
      <c r="P968">
        <v>0</v>
      </c>
      <c r="Q968">
        <v>0</v>
      </c>
      <c r="R968">
        <v>0</v>
      </c>
      <c r="S968" t="s">
        <v>300</v>
      </c>
      <c r="T968" t="s">
        <v>266</v>
      </c>
      <c r="U968" t="s">
        <v>6081</v>
      </c>
      <c r="V968" t="b">
        <v>0</v>
      </c>
      <c r="W968" t="s">
        <v>265</v>
      </c>
      <c r="X968">
        <v>1</v>
      </c>
      <c r="Y968" t="s">
        <v>6082</v>
      </c>
      <c r="Z968" t="s">
        <v>265</v>
      </c>
      <c r="AA968" t="s">
        <v>265</v>
      </c>
      <c r="AB968" t="s">
        <v>265</v>
      </c>
      <c r="AC968" t="s">
        <v>265</v>
      </c>
      <c r="AD968" t="s">
        <v>265</v>
      </c>
      <c r="AE968" t="s">
        <v>265</v>
      </c>
      <c r="AF968" t="s">
        <v>266</v>
      </c>
      <c r="AG968" t="s">
        <v>265</v>
      </c>
      <c r="AH968" t="s">
        <v>265</v>
      </c>
      <c r="AI968" t="s">
        <v>265</v>
      </c>
      <c r="AJ968" t="s">
        <v>265</v>
      </c>
      <c r="AL968" t="str">
        <f>IF(SUNA_AGENCY_EN[[#This Row],[relevancy_classification_english]]="Relevant","مناسب",IF(SUNA_AGENCY_EN[[#This Row],[relevancy_classification_english]]="Relevant","عَرَضِيّ",""))</f>
        <v/>
      </c>
      <c r="AN968" t="str">
        <f>IF(SUNA_AGENCY_EN[[#This Row],[sentiment_analysis_english]]="Negative","سلبي",IF(SUNA_AGENCY_EN[[#This Row],[sentiment_analysis_english]]="Neutral","حيادي",IF(SUNA_AGENCY_EN[[#This Row],[sentiment_analysis_english]]="Positive","إيجابي","")))</f>
        <v/>
      </c>
      <c r="AO968" t="str">
        <f>INDEX(TextClassificationList[],MATCH(SUNA_AGENCY_EN[[#This Row],[text_classification_arabic]],TextClassificationList[text_classification_arabic],0),1)</f>
        <v>Politics</v>
      </c>
      <c r="AP968" t="s">
        <v>174</v>
      </c>
      <c r="AQ968" t="e">
        <f>INDEX(TextClassificationList[],MATCH(SUNA_AGENCY_EN[[#This Row],[text_classification_arabic2]],TextClassificationList[text_classification_arabic],0),1)</f>
        <v>#N/A</v>
      </c>
      <c r="AS968" t="e">
        <f>INDEX(TextClassificationList[],MATCH(SUNA_AGENCY_EN[[#This Row],[text_classification_arabic3]],TextClassificationList[text_classification_arabic],0),1)</f>
        <v>#N/A</v>
      </c>
      <c r="AU968" t="e">
        <f>INDEX(TextClassificationList[],MATCH(SUNA_AGENCY_EN[[#This Row],[text_classification_arabic3]],TextClassificationList[text_classification_arabic],0),1)</f>
        <v>#N/A</v>
      </c>
      <c r="AW968" t="e">
        <f>INDEX(TextClassificationList[],MATCH(SUNA_AGENCY_EN[[#This Row],[text_classification_arabic5]],TextClassificationList[text_classification_arabic],0),1)</f>
        <v>#N/A</v>
      </c>
    </row>
    <row r="969" spans="1:49" x14ac:dyDescent="0.2">
      <c r="A969">
        <v>1.5701317924386365E+18</v>
      </c>
      <c r="B969">
        <v>1.5701317924386365E+18</v>
      </c>
      <c r="C969" t="s">
        <v>6083</v>
      </c>
      <c r="D969" s="1">
        <v>44818</v>
      </c>
      <c r="E969" s="2">
        <v>0.89311342592592591</v>
      </c>
      <c r="F969">
        <v>200</v>
      </c>
      <c r="G969">
        <v>1.4671198087391683E+18</v>
      </c>
      <c r="H969" t="s">
        <v>295</v>
      </c>
      <c r="I969" t="s">
        <v>296</v>
      </c>
      <c r="J969" t="s">
        <v>265</v>
      </c>
      <c r="K969" t="s">
        <v>6084</v>
      </c>
      <c r="L969" t="s">
        <v>276</v>
      </c>
      <c r="M969" t="s">
        <v>266</v>
      </c>
      <c r="N969" t="s">
        <v>6085</v>
      </c>
      <c r="O969" t="s">
        <v>6086</v>
      </c>
      <c r="P969">
        <v>0</v>
      </c>
      <c r="Q969">
        <v>0</v>
      </c>
      <c r="R969">
        <v>0</v>
      </c>
      <c r="S969" t="s">
        <v>300</v>
      </c>
      <c r="T969" t="s">
        <v>266</v>
      </c>
      <c r="U969" t="s">
        <v>6087</v>
      </c>
      <c r="V969" t="b">
        <v>0</v>
      </c>
      <c r="W969" t="s">
        <v>265</v>
      </c>
      <c r="X969">
        <v>1</v>
      </c>
      <c r="Y969" t="s">
        <v>6088</v>
      </c>
      <c r="Z969" t="s">
        <v>265</v>
      </c>
      <c r="AA969" t="s">
        <v>265</v>
      </c>
      <c r="AB969" t="s">
        <v>265</v>
      </c>
      <c r="AC969" t="s">
        <v>265</v>
      </c>
      <c r="AD969" t="s">
        <v>265</v>
      </c>
      <c r="AE969" t="s">
        <v>265</v>
      </c>
      <c r="AF969" t="s">
        <v>266</v>
      </c>
      <c r="AG969" t="s">
        <v>265</v>
      </c>
      <c r="AH969" t="s">
        <v>265</v>
      </c>
      <c r="AI969" t="s">
        <v>265</v>
      </c>
      <c r="AJ969" t="s">
        <v>265</v>
      </c>
      <c r="AL969" t="str">
        <f>IF(SUNA_AGENCY_EN[[#This Row],[relevancy_classification_english]]="Relevant","مناسب",IF(SUNA_AGENCY_EN[[#This Row],[relevancy_classification_english]]="Relevant","عَرَضِيّ",""))</f>
        <v/>
      </c>
      <c r="AN969" t="str">
        <f>IF(SUNA_AGENCY_EN[[#This Row],[sentiment_analysis_english]]="Negative","سلبي",IF(SUNA_AGENCY_EN[[#This Row],[sentiment_analysis_english]]="Neutral","حيادي",IF(SUNA_AGENCY_EN[[#This Row],[sentiment_analysis_english]]="Positive","إيجابي","")))</f>
        <v/>
      </c>
      <c r="AO969" t="str">
        <f>INDEX(TextClassificationList[],MATCH(SUNA_AGENCY_EN[[#This Row],[text_classification_arabic]],TextClassificationList[text_classification_arabic],0),1)</f>
        <v>Politics</v>
      </c>
      <c r="AP969" t="s">
        <v>174</v>
      </c>
      <c r="AQ969" t="e">
        <f>INDEX(TextClassificationList[],MATCH(SUNA_AGENCY_EN[[#This Row],[text_classification_arabic2]],TextClassificationList[text_classification_arabic],0),1)</f>
        <v>#N/A</v>
      </c>
      <c r="AS969" t="e">
        <f>INDEX(TextClassificationList[],MATCH(SUNA_AGENCY_EN[[#This Row],[text_classification_arabic3]],TextClassificationList[text_classification_arabic],0),1)</f>
        <v>#N/A</v>
      </c>
      <c r="AU969" t="e">
        <f>INDEX(TextClassificationList[],MATCH(SUNA_AGENCY_EN[[#This Row],[text_classification_arabic3]],TextClassificationList[text_classification_arabic],0),1)</f>
        <v>#N/A</v>
      </c>
      <c r="AW969" t="e">
        <f>INDEX(TextClassificationList[],MATCH(SUNA_AGENCY_EN[[#This Row],[text_classification_arabic5]],TextClassificationList[text_classification_arabic],0),1)</f>
        <v>#N/A</v>
      </c>
    </row>
    <row r="970" spans="1:49" x14ac:dyDescent="0.2">
      <c r="A970">
        <v>1.5697686070930801E+18</v>
      </c>
      <c r="B970">
        <v>1.5697686070930801E+18</v>
      </c>
      <c r="C970" t="s">
        <v>6089</v>
      </c>
      <c r="D970" s="1">
        <v>44817</v>
      </c>
      <c r="E970" s="2">
        <v>0.89091435185185186</v>
      </c>
      <c r="F970">
        <v>200</v>
      </c>
      <c r="G970">
        <v>1.4671198087391683E+18</v>
      </c>
      <c r="H970" t="s">
        <v>295</v>
      </c>
      <c r="I970" t="s">
        <v>296</v>
      </c>
      <c r="J970" t="s">
        <v>265</v>
      </c>
      <c r="K970" t="s">
        <v>6090</v>
      </c>
      <c r="L970" t="s">
        <v>272</v>
      </c>
      <c r="M970" t="s">
        <v>266</v>
      </c>
      <c r="N970" t="s">
        <v>6091</v>
      </c>
      <c r="O970" t="s">
        <v>6092</v>
      </c>
      <c r="P970">
        <v>0</v>
      </c>
      <c r="Q970">
        <v>0</v>
      </c>
      <c r="R970">
        <v>0</v>
      </c>
      <c r="S970" t="s">
        <v>300</v>
      </c>
      <c r="T970" t="s">
        <v>266</v>
      </c>
      <c r="U970" t="s">
        <v>6093</v>
      </c>
      <c r="V970" t="b">
        <v>0</v>
      </c>
      <c r="W970" t="s">
        <v>265</v>
      </c>
      <c r="X970">
        <v>1</v>
      </c>
      <c r="Y970" t="s">
        <v>6094</v>
      </c>
      <c r="Z970" t="s">
        <v>265</v>
      </c>
      <c r="AA970" t="s">
        <v>265</v>
      </c>
      <c r="AB970" t="s">
        <v>265</v>
      </c>
      <c r="AC970" t="s">
        <v>265</v>
      </c>
      <c r="AD970" t="s">
        <v>265</v>
      </c>
      <c r="AE970" t="s">
        <v>265</v>
      </c>
      <c r="AF970" t="s">
        <v>266</v>
      </c>
      <c r="AG970" t="s">
        <v>265</v>
      </c>
      <c r="AH970" t="s">
        <v>265</v>
      </c>
      <c r="AI970" t="s">
        <v>265</v>
      </c>
      <c r="AJ970" t="s">
        <v>265</v>
      </c>
      <c r="AL970" t="str">
        <f>IF(SUNA_AGENCY_EN[[#This Row],[relevancy_classification_english]]="Relevant","مناسب",IF(SUNA_AGENCY_EN[[#This Row],[relevancy_classification_english]]="Relevant","عَرَضِيّ",""))</f>
        <v/>
      </c>
      <c r="AN970" t="str">
        <f>IF(SUNA_AGENCY_EN[[#This Row],[sentiment_analysis_english]]="Negative","سلبي",IF(SUNA_AGENCY_EN[[#This Row],[sentiment_analysis_english]]="Neutral","حيادي",IF(SUNA_AGENCY_EN[[#This Row],[sentiment_analysis_english]]="Positive","إيجابي","")))</f>
        <v/>
      </c>
      <c r="AO970" t="str">
        <f>INDEX(TextClassificationList[],MATCH(SUNA_AGENCY_EN[[#This Row],[text_classification_arabic]],TextClassificationList[text_classification_arabic],0),1)</f>
        <v>Politics</v>
      </c>
      <c r="AP970" t="s">
        <v>174</v>
      </c>
      <c r="AQ970" t="e">
        <f>INDEX(TextClassificationList[],MATCH(SUNA_AGENCY_EN[[#This Row],[text_classification_arabic2]],TextClassificationList[text_classification_arabic],0),1)</f>
        <v>#N/A</v>
      </c>
      <c r="AS970" t="e">
        <f>INDEX(TextClassificationList[],MATCH(SUNA_AGENCY_EN[[#This Row],[text_classification_arabic3]],TextClassificationList[text_classification_arabic],0),1)</f>
        <v>#N/A</v>
      </c>
      <c r="AU970" t="e">
        <f>INDEX(TextClassificationList[],MATCH(SUNA_AGENCY_EN[[#This Row],[text_classification_arabic3]],TextClassificationList[text_classification_arabic],0),1)</f>
        <v>#N/A</v>
      </c>
      <c r="AW970" t="e">
        <f>INDEX(TextClassificationList[],MATCH(SUNA_AGENCY_EN[[#This Row],[text_classification_arabic5]],TextClassificationList[text_classification_arabic],0),1)</f>
        <v>#N/A</v>
      </c>
    </row>
    <row r="971" spans="1:49" x14ac:dyDescent="0.2">
      <c r="A971">
        <v>1.569766235910316E+18</v>
      </c>
      <c r="B971">
        <v>1.569766235910316E+18</v>
      </c>
      <c r="C971" t="s">
        <v>6095</v>
      </c>
      <c r="D971" s="1">
        <v>44817</v>
      </c>
      <c r="E971" s="2">
        <v>0.88437500000000002</v>
      </c>
      <c r="F971">
        <v>200</v>
      </c>
      <c r="G971">
        <v>1.4671198087391683E+18</v>
      </c>
      <c r="H971" t="s">
        <v>295</v>
      </c>
      <c r="I971" t="s">
        <v>296</v>
      </c>
      <c r="J971" t="s">
        <v>265</v>
      </c>
      <c r="K971" t="s">
        <v>6096</v>
      </c>
      <c r="L971" t="s">
        <v>272</v>
      </c>
      <c r="M971" t="s">
        <v>266</v>
      </c>
      <c r="N971" t="s">
        <v>6097</v>
      </c>
      <c r="O971" t="s">
        <v>6098</v>
      </c>
      <c r="P971">
        <v>0</v>
      </c>
      <c r="Q971">
        <v>0</v>
      </c>
      <c r="R971">
        <v>0</v>
      </c>
      <c r="S971" t="s">
        <v>300</v>
      </c>
      <c r="T971" t="s">
        <v>266</v>
      </c>
      <c r="U971" t="s">
        <v>6099</v>
      </c>
      <c r="V971" t="b">
        <v>0</v>
      </c>
      <c r="W971" t="s">
        <v>265</v>
      </c>
      <c r="X971">
        <v>1</v>
      </c>
      <c r="Y971" t="s">
        <v>6100</v>
      </c>
      <c r="Z971" t="s">
        <v>265</v>
      </c>
      <c r="AA971" t="s">
        <v>265</v>
      </c>
      <c r="AB971" t="s">
        <v>265</v>
      </c>
      <c r="AC971" t="s">
        <v>265</v>
      </c>
      <c r="AD971" t="s">
        <v>265</v>
      </c>
      <c r="AE971" t="s">
        <v>265</v>
      </c>
      <c r="AF971" t="s">
        <v>266</v>
      </c>
      <c r="AG971" t="s">
        <v>265</v>
      </c>
      <c r="AH971" t="s">
        <v>265</v>
      </c>
      <c r="AI971" t="s">
        <v>265</v>
      </c>
      <c r="AJ971" t="s">
        <v>265</v>
      </c>
      <c r="AL971" t="str">
        <f>IF(SUNA_AGENCY_EN[[#This Row],[relevancy_classification_english]]="Relevant","مناسب",IF(SUNA_AGENCY_EN[[#This Row],[relevancy_classification_english]]="Relevant","عَرَضِيّ",""))</f>
        <v/>
      </c>
      <c r="AN971" t="str">
        <f>IF(SUNA_AGENCY_EN[[#This Row],[sentiment_analysis_english]]="Negative","سلبي",IF(SUNA_AGENCY_EN[[#This Row],[sentiment_analysis_english]]="Neutral","حيادي",IF(SUNA_AGENCY_EN[[#This Row],[sentiment_analysis_english]]="Positive","إيجابي","")))</f>
        <v/>
      </c>
      <c r="AO971" t="str">
        <f>INDEX(TextClassificationList[],MATCH(SUNA_AGENCY_EN[[#This Row],[text_classification_arabic]],TextClassificationList[text_classification_arabic],0),1)</f>
        <v>Politics</v>
      </c>
      <c r="AP971" t="s">
        <v>174</v>
      </c>
      <c r="AQ971" t="e">
        <f>INDEX(TextClassificationList[],MATCH(SUNA_AGENCY_EN[[#This Row],[text_classification_arabic2]],TextClassificationList[text_classification_arabic],0),1)</f>
        <v>#N/A</v>
      </c>
      <c r="AS971" t="e">
        <f>INDEX(TextClassificationList[],MATCH(SUNA_AGENCY_EN[[#This Row],[text_classification_arabic3]],TextClassificationList[text_classification_arabic],0),1)</f>
        <v>#N/A</v>
      </c>
      <c r="AU971" t="e">
        <f>INDEX(TextClassificationList[],MATCH(SUNA_AGENCY_EN[[#This Row],[text_classification_arabic3]],TextClassificationList[text_classification_arabic],0),1)</f>
        <v>#N/A</v>
      </c>
      <c r="AW971" t="e">
        <f>INDEX(TextClassificationList[],MATCH(SUNA_AGENCY_EN[[#This Row],[text_classification_arabic5]],TextClassificationList[text_classification_arabic],0),1)</f>
        <v>#N/A</v>
      </c>
    </row>
    <row r="972" spans="1:49" x14ac:dyDescent="0.2">
      <c r="A972">
        <v>1.5697606286670275E+18</v>
      </c>
      <c r="B972">
        <v>1.5697606286670275E+18</v>
      </c>
      <c r="C972" t="s">
        <v>6101</v>
      </c>
      <c r="D972" s="1">
        <v>44817</v>
      </c>
      <c r="E972" s="2">
        <v>0.86890046296296297</v>
      </c>
      <c r="F972">
        <v>200</v>
      </c>
      <c r="G972">
        <v>1.4671198087391683E+18</v>
      </c>
      <c r="H972" t="s">
        <v>295</v>
      </c>
      <c r="I972" t="s">
        <v>296</v>
      </c>
      <c r="J972" t="s">
        <v>265</v>
      </c>
      <c r="K972" t="s">
        <v>6102</v>
      </c>
      <c r="L972" t="s">
        <v>272</v>
      </c>
      <c r="M972" t="s">
        <v>266</v>
      </c>
      <c r="N972" t="s">
        <v>6103</v>
      </c>
      <c r="O972" t="s">
        <v>6104</v>
      </c>
      <c r="P972">
        <v>0</v>
      </c>
      <c r="Q972">
        <v>0</v>
      </c>
      <c r="R972">
        <v>0</v>
      </c>
      <c r="S972" t="s">
        <v>300</v>
      </c>
      <c r="T972" t="s">
        <v>266</v>
      </c>
      <c r="U972" t="s">
        <v>6105</v>
      </c>
      <c r="V972" t="b">
        <v>0</v>
      </c>
      <c r="W972" t="s">
        <v>265</v>
      </c>
      <c r="X972">
        <v>1</v>
      </c>
      <c r="Y972" t="s">
        <v>6106</v>
      </c>
      <c r="Z972" t="s">
        <v>265</v>
      </c>
      <c r="AA972" t="s">
        <v>265</v>
      </c>
      <c r="AB972" t="s">
        <v>265</v>
      </c>
      <c r="AC972" t="s">
        <v>265</v>
      </c>
      <c r="AD972" t="s">
        <v>265</v>
      </c>
      <c r="AE972" t="s">
        <v>265</v>
      </c>
      <c r="AF972" t="s">
        <v>266</v>
      </c>
      <c r="AG972" t="s">
        <v>265</v>
      </c>
      <c r="AH972" t="s">
        <v>265</v>
      </c>
      <c r="AI972" t="s">
        <v>265</v>
      </c>
      <c r="AJ972" t="s">
        <v>265</v>
      </c>
      <c r="AL972" t="str">
        <f>IF(SUNA_AGENCY_EN[[#This Row],[relevancy_classification_english]]="Relevant","مناسب",IF(SUNA_AGENCY_EN[[#This Row],[relevancy_classification_english]]="Relevant","عَرَضِيّ",""))</f>
        <v/>
      </c>
      <c r="AN972" t="str">
        <f>IF(SUNA_AGENCY_EN[[#This Row],[sentiment_analysis_english]]="Negative","سلبي",IF(SUNA_AGENCY_EN[[#This Row],[sentiment_analysis_english]]="Neutral","حيادي",IF(SUNA_AGENCY_EN[[#This Row],[sentiment_analysis_english]]="Positive","إيجابي","")))</f>
        <v/>
      </c>
      <c r="AO972" t="str">
        <f>INDEX(TextClassificationList[],MATCH(SUNA_AGENCY_EN[[#This Row],[text_classification_arabic]],TextClassificationList[text_classification_arabic],0),1)</f>
        <v>Politics</v>
      </c>
      <c r="AP972" t="s">
        <v>174</v>
      </c>
      <c r="AQ972" t="e">
        <f>INDEX(TextClassificationList[],MATCH(SUNA_AGENCY_EN[[#This Row],[text_classification_arabic2]],TextClassificationList[text_classification_arabic],0),1)</f>
        <v>#N/A</v>
      </c>
      <c r="AS972" t="e">
        <f>INDEX(TextClassificationList[],MATCH(SUNA_AGENCY_EN[[#This Row],[text_classification_arabic3]],TextClassificationList[text_classification_arabic],0),1)</f>
        <v>#N/A</v>
      </c>
      <c r="AU972" t="e">
        <f>INDEX(TextClassificationList[],MATCH(SUNA_AGENCY_EN[[#This Row],[text_classification_arabic3]],TextClassificationList[text_classification_arabic],0),1)</f>
        <v>#N/A</v>
      </c>
      <c r="AW972" t="e">
        <f>INDEX(TextClassificationList[],MATCH(SUNA_AGENCY_EN[[#This Row],[text_classification_arabic5]],TextClassificationList[text_classification_arabic],0),1)</f>
        <v>#N/A</v>
      </c>
    </row>
    <row r="973" spans="1:49" hidden="1" x14ac:dyDescent="0.2">
      <c r="A973">
        <v>1.5697529227534787E+18</v>
      </c>
      <c r="B973">
        <v>1.5697529227534787E+18</v>
      </c>
      <c r="C973" t="s">
        <v>6107</v>
      </c>
      <c r="D973" s="1">
        <v>44817</v>
      </c>
      <c r="E973" s="2">
        <v>0.84763888888888894</v>
      </c>
      <c r="F973">
        <v>200</v>
      </c>
      <c r="G973">
        <v>1.4671198087391683E+18</v>
      </c>
      <c r="H973" t="s">
        <v>295</v>
      </c>
      <c r="I973" t="s">
        <v>296</v>
      </c>
      <c r="J973" t="s">
        <v>265</v>
      </c>
      <c r="K973" t="s">
        <v>6108</v>
      </c>
      <c r="L973" t="s">
        <v>272</v>
      </c>
      <c r="M973" t="s">
        <v>266</v>
      </c>
      <c r="N973" t="s">
        <v>6109</v>
      </c>
      <c r="O973" t="s">
        <v>6110</v>
      </c>
      <c r="P973">
        <v>0</v>
      </c>
      <c r="Q973">
        <v>0</v>
      </c>
      <c r="R973">
        <v>0</v>
      </c>
      <c r="S973" t="s">
        <v>300</v>
      </c>
      <c r="T973" t="s">
        <v>266</v>
      </c>
      <c r="U973" t="s">
        <v>6111</v>
      </c>
      <c r="V973" t="b">
        <v>0</v>
      </c>
      <c r="W973" t="s">
        <v>265</v>
      </c>
      <c r="X973">
        <v>1</v>
      </c>
      <c r="Y973" t="s">
        <v>6112</v>
      </c>
      <c r="Z973" t="s">
        <v>265</v>
      </c>
      <c r="AA973" t="s">
        <v>265</v>
      </c>
      <c r="AB973" t="s">
        <v>265</v>
      </c>
      <c r="AC973" t="s">
        <v>265</v>
      </c>
      <c r="AD973" t="s">
        <v>265</v>
      </c>
      <c r="AE973" t="s">
        <v>265</v>
      </c>
      <c r="AF973" t="s">
        <v>266</v>
      </c>
      <c r="AG973" t="s">
        <v>265</v>
      </c>
      <c r="AH973" t="s">
        <v>265</v>
      </c>
      <c r="AI973" t="s">
        <v>265</v>
      </c>
      <c r="AJ973" t="s">
        <v>265</v>
      </c>
      <c r="AK973" t="s">
        <v>267</v>
      </c>
      <c r="AL973" t="str">
        <f>IF(SUNA_AGENCY_EN[[#This Row],[relevancy_classification_english]]="Relevant","مناسب",IF(SUNA_AGENCY_EN[[#This Row],[relevancy_classification_english]]="Relevant","عَرَضِيّ",""))</f>
        <v>مناسب</v>
      </c>
      <c r="AM973" t="s">
        <v>269</v>
      </c>
      <c r="AN973" t="str">
        <f>IF(SUNA_AGENCY_EN[[#This Row],[sentiment_analysis_english]]="Negative","سلبي",IF(SUNA_AGENCY_EN[[#This Row],[sentiment_analysis_english]]="Neutral","حيادي",IF(SUNA_AGENCY_EN[[#This Row],[sentiment_analysis_english]]="Positive","إيجابي","")))</f>
        <v>إيجابي</v>
      </c>
      <c r="AO973" t="str">
        <f>INDEX(TextClassificationList[],MATCH(SUNA_AGENCY_EN[[#This Row],[text_classification_arabic]],TextClassificationList[text_classification_arabic],0),1)</f>
        <v>Economic Development</v>
      </c>
      <c r="AP973" t="s">
        <v>72</v>
      </c>
      <c r="AQ973" t="e">
        <f>INDEX(TextClassificationList[],MATCH(SUNA_AGENCY_EN[[#This Row],[text_classification_arabic2]],TextClassificationList[text_classification_arabic],0),1)</f>
        <v>#N/A</v>
      </c>
      <c r="AS973" t="e">
        <f>INDEX(TextClassificationList[],MATCH(SUNA_AGENCY_EN[[#This Row],[text_classification_arabic3]],TextClassificationList[text_classification_arabic],0),1)</f>
        <v>#N/A</v>
      </c>
      <c r="AU973" t="e">
        <f>INDEX(TextClassificationList[],MATCH(SUNA_AGENCY_EN[[#This Row],[text_classification_arabic3]],TextClassificationList[text_classification_arabic],0),1)</f>
        <v>#N/A</v>
      </c>
      <c r="AW973" t="e">
        <f>INDEX(TextClassificationList[],MATCH(SUNA_AGENCY_EN[[#This Row],[text_classification_arabic5]],TextClassificationList[text_classification_arabic],0),1)</f>
        <v>#N/A</v>
      </c>
    </row>
    <row r="974" spans="1:49" x14ac:dyDescent="0.2">
      <c r="A974">
        <v>1.569751960601129E+18</v>
      </c>
      <c r="B974">
        <v>1.569751960601129E+18</v>
      </c>
      <c r="C974" t="s">
        <v>6113</v>
      </c>
      <c r="D974" s="1">
        <v>44817</v>
      </c>
      <c r="E974" s="2">
        <v>0.8449768518518519</v>
      </c>
      <c r="F974">
        <v>200</v>
      </c>
      <c r="G974">
        <v>1.4671198087391683E+18</v>
      </c>
      <c r="H974" t="s">
        <v>295</v>
      </c>
      <c r="I974" t="s">
        <v>296</v>
      </c>
      <c r="J974" t="s">
        <v>265</v>
      </c>
      <c r="K974" t="s">
        <v>6114</v>
      </c>
      <c r="L974" t="s">
        <v>272</v>
      </c>
      <c r="M974" t="s">
        <v>266</v>
      </c>
      <c r="N974" t="s">
        <v>6115</v>
      </c>
      <c r="O974" t="s">
        <v>6116</v>
      </c>
      <c r="P974">
        <v>0</v>
      </c>
      <c r="Q974">
        <v>0</v>
      </c>
      <c r="R974">
        <v>0</v>
      </c>
      <c r="S974" t="s">
        <v>300</v>
      </c>
      <c r="T974" t="s">
        <v>266</v>
      </c>
      <c r="U974" t="s">
        <v>6117</v>
      </c>
      <c r="V974" t="b">
        <v>0</v>
      </c>
      <c r="W974" t="s">
        <v>265</v>
      </c>
      <c r="X974">
        <v>1</v>
      </c>
      <c r="Y974" t="s">
        <v>6118</v>
      </c>
      <c r="Z974" t="s">
        <v>265</v>
      </c>
      <c r="AA974" t="s">
        <v>265</v>
      </c>
      <c r="AB974" t="s">
        <v>265</v>
      </c>
      <c r="AC974" t="s">
        <v>265</v>
      </c>
      <c r="AD974" t="s">
        <v>265</v>
      </c>
      <c r="AE974" t="s">
        <v>265</v>
      </c>
      <c r="AF974" t="s">
        <v>266</v>
      </c>
      <c r="AG974" t="s">
        <v>265</v>
      </c>
      <c r="AH974" t="s">
        <v>265</v>
      </c>
      <c r="AI974" t="s">
        <v>265</v>
      </c>
      <c r="AJ974" t="s">
        <v>265</v>
      </c>
      <c r="AL974" t="str">
        <f>IF(SUNA_AGENCY_EN[[#This Row],[relevancy_classification_english]]="Relevant","مناسب",IF(SUNA_AGENCY_EN[[#This Row],[relevancy_classification_english]]="Relevant","عَرَضِيّ",""))</f>
        <v/>
      </c>
      <c r="AN974" t="str">
        <f>IF(SUNA_AGENCY_EN[[#This Row],[sentiment_analysis_english]]="Negative","سلبي",IF(SUNA_AGENCY_EN[[#This Row],[sentiment_analysis_english]]="Neutral","حيادي",IF(SUNA_AGENCY_EN[[#This Row],[sentiment_analysis_english]]="Positive","إيجابي","")))</f>
        <v/>
      </c>
      <c r="AO974" t="str">
        <f>INDEX(TextClassificationList[],MATCH(SUNA_AGENCY_EN[[#This Row],[text_classification_arabic]],TextClassificationList[text_classification_arabic],0),1)</f>
        <v>Politics</v>
      </c>
      <c r="AP974" t="s">
        <v>174</v>
      </c>
      <c r="AQ974" t="e">
        <f>INDEX(TextClassificationList[],MATCH(SUNA_AGENCY_EN[[#This Row],[text_classification_arabic2]],TextClassificationList[text_classification_arabic],0),1)</f>
        <v>#N/A</v>
      </c>
      <c r="AS974" t="e">
        <f>INDEX(TextClassificationList[],MATCH(SUNA_AGENCY_EN[[#This Row],[text_classification_arabic3]],TextClassificationList[text_classification_arabic],0),1)</f>
        <v>#N/A</v>
      </c>
      <c r="AU974" t="e">
        <f>INDEX(TextClassificationList[],MATCH(SUNA_AGENCY_EN[[#This Row],[text_classification_arabic3]],TextClassificationList[text_classification_arabic],0),1)</f>
        <v>#N/A</v>
      </c>
      <c r="AW974" t="e">
        <f>INDEX(TextClassificationList[],MATCH(SUNA_AGENCY_EN[[#This Row],[text_classification_arabic5]],TextClassificationList[text_classification_arabic],0),1)</f>
        <v>#N/A</v>
      </c>
    </row>
    <row r="975" spans="1:49" x14ac:dyDescent="0.2">
      <c r="A975">
        <v>1.5697332829457981E+18</v>
      </c>
      <c r="B975">
        <v>1.5697332829457981E+18</v>
      </c>
      <c r="C975" t="s">
        <v>6119</v>
      </c>
      <c r="D975" s="1">
        <v>44817</v>
      </c>
      <c r="E975" s="2">
        <v>0.79343750000000002</v>
      </c>
      <c r="F975">
        <v>200</v>
      </c>
      <c r="G975">
        <v>1.4671198087391683E+18</v>
      </c>
      <c r="H975" t="s">
        <v>295</v>
      </c>
      <c r="I975" t="s">
        <v>296</v>
      </c>
      <c r="J975" t="s">
        <v>265</v>
      </c>
      <c r="K975" t="s">
        <v>6120</v>
      </c>
      <c r="L975" t="s">
        <v>272</v>
      </c>
      <c r="M975" t="s">
        <v>266</v>
      </c>
      <c r="N975" t="s">
        <v>6121</v>
      </c>
      <c r="O975" t="s">
        <v>6122</v>
      </c>
      <c r="P975">
        <v>0</v>
      </c>
      <c r="Q975">
        <v>0</v>
      </c>
      <c r="R975">
        <v>0</v>
      </c>
      <c r="S975" t="s">
        <v>300</v>
      </c>
      <c r="T975" t="s">
        <v>266</v>
      </c>
      <c r="U975" t="s">
        <v>6123</v>
      </c>
      <c r="V975" t="b">
        <v>0</v>
      </c>
      <c r="W975" t="s">
        <v>265</v>
      </c>
      <c r="X975">
        <v>1</v>
      </c>
      <c r="Y975" t="s">
        <v>6124</v>
      </c>
      <c r="Z975" t="s">
        <v>265</v>
      </c>
      <c r="AA975" t="s">
        <v>265</v>
      </c>
      <c r="AB975" t="s">
        <v>265</v>
      </c>
      <c r="AC975" t="s">
        <v>265</v>
      </c>
      <c r="AD975" t="s">
        <v>265</v>
      </c>
      <c r="AE975" t="s">
        <v>265</v>
      </c>
      <c r="AF975" t="s">
        <v>266</v>
      </c>
      <c r="AG975" t="s">
        <v>265</v>
      </c>
      <c r="AH975" t="s">
        <v>265</v>
      </c>
      <c r="AI975" t="s">
        <v>265</v>
      </c>
      <c r="AJ975" t="s">
        <v>265</v>
      </c>
      <c r="AL975" t="str">
        <f>IF(SUNA_AGENCY_EN[[#This Row],[relevancy_classification_english]]="Relevant","مناسب",IF(SUNA_AGENCY_EN[[#This Row],[relevancy_classification_english]]="Relevant","عَرَضِيّ",""))</f>
        <v/>
      </c>
      <c r="AN975" t="str">
        <f>IF(SUNA_AGENCY_EN[[#This Row],[sentiment_analysis_english]]="Negative","سلبي",IF(SUNA_AGENCY_EN[[#This Row],[sentiment_analysis_english]]="Neutral","حيادي",IF(SUNA_AGENCY_EN[[#This Row],[sentiment_analysis_english]]="Positive","إيجابي","")))</f>
        <v/>
      </c>
      <c r="AO975" t="str">
        <f>INDEX(TextClassificationList[],MATCH(SUNA_AGENCY_EN[[#This Row],[text_classification_arabic]],TextClassificationList[text_classification_arabic],0),1)</f>
        <v>Politics</v>
      </c>
      <c r="AP975" t="s">
        <v>174</v>
      </c>
      <c r="AQ975" t="e">
        <f>INDEX(TextClassificationList[],MATCH(SUNA_AGENCY_EN[[#This Row],[text_classification_arabic2]],TextClassificationList[text_classification_arabic],0),1)</f>
        <v>#N/A</v>
      </c>
      <c r="AS975" t="e">
        <f>INDEX(TextClassificationList[],MATCH(SUNA_AGENCY_EN[[#This Row],[text_classification_arabic3]],TextClassificationList[text_classification_arabic],0),1)</f>
        <v>#N/A</v>
      </c>
      <c r="AU975" t="e">
        <f>INDEX(TextClassificationList[],MATCH(SUNA_AGENCY_EN[[#This Row],[text_classification_arabic3]],TextClassificationList[text_classification_arabic],0),1)</f>
        <v>#N/A</v>
      </c>
      <c r="AW975" t="e">
        <f>INDEX(TextClassificationList[],MATCH(SUNA_AGENCY_EN[[#This Row],[text_classification_arabic5]],TextClassificationList[text_classification_arabic],0),1)</f>
        <v>#N/A</v>
      </c>
    </row>
    <row r="976" spans="1:49" x14ac:dyDescent="0.2">
      <c r="A976">
        <v>1.5697315925615903E+18</v>
      </c>
      <c r="B976">
        <v>1.5697315925615903E+18</v>
      </c>
      <c r="C976" t="s">
        <v>6125</v>
      </c>
      <c r="D976" s="1">
        <v>44817</v>
      </c>
      <c r="E976" s="2">
        <v>0.78877314814814814</v>
      </c>
      <c r="F976">
        <v>200</v>
      </c>
      <c r="G976">
        <v>1.4671198087391683E+18</v>
      </c>
      <c r="H976" t="s">
        <v>295</v>
      </c>
      <c r="I976" t="s">
        <v>296</v>
      </c>
      <c r="J976" t="s">
        <v>265</v>
      </c>
      <c r="K976" t="s">
        <v>6126</v>
      </c>
      <c r="L976" t="s">
        <v>272</v>
      </c>
      <c r="M976" t="s">
        <v>266</v>
      </c>
      <c r="N976" t="s">
        <v>6127</v>
      </c>
      <c r="O976" t="s">
        <v>6128</v>
      </c>
      <c r="P976">
        <v>0</v>
      </c>
      <c r="Q976">
        <v>0</v>
      </c>
      <c r="R976">
        <v>0</v>
      </c>
      <c r="S976" t="s">
        <v>300</v>
      </c>
      <c r="T976" t="s">
        <v>266</v>
      </c>
      <c r="U976" t="s">
        <v>6129</v>
      </c>
      <c r="V976" t="b">
        <v>0</v>
      </c>
      <c r="W976" t="s">
        <v>265</v>
      </c>
      <c r="X976">
        <v>1</v>
      </c>
      <c r="Y976" t="s">
        <v>6130</v>
      </c>
      <c r="Z976" t="s">
        <v>265</v>
      </c>
      <c r="AA976" t="s">
        <v>265</v>
      </c>
      <c r="AB976" t="s">
        <v>265</v>
      </c>
      <c r="AC976" t="s">
        <v>265</v>
      </c>
      <c r="AD976" t="s">
        <v>265</v>
      </c>
      <c r="AE976" t="s">
        <v>265</v>
      </c>
      <c r="AF976" t="s">
        <v>266</v>
      </c>
      <c r="AG976" t="s">
        <v>265</v>
      </c>
      <c r="AH976" t="s">
        <v>265</v>
      </c>
      <c r="AI976" t="s">
        <v>265</v>
      </c>
      <c r="AJ976" t="s">
        <v>265</v>
      </c>
      <c r="AL976" t="str">
        <f>IF(SUNA_AGENCY_EN[[#This Row],[relevancy_classification_english]]="Relevant","مناسب",IF(SUNA_AGENCY_EN[[#This Row],[relevancy_classification_english]]="Relevant","عَرَضِيّ",""))</f>
        <v/>
      </c>
      <c r="AN976" t="str">
        <f>IF(SUNA_AGENCY_EN[[#This Row],[sentiment_analysis_english]]="Negative","سلبي",IF(SUNA_AGENCY_EN[[#This Row],[sentiment_analysis_english]]="Neutral","حيادي",IF(SUNA_AGENCY_EN[[#This Row],[sentiment_analysis_english]]="Positive","إيجابي","")))</f>
        <v/>
      </c>
      <c r="AO976" t="str">
        <f>INDEX(TextClassificationList[],MATCH(SUNA_AGENCY_EN[[#This Row],[text_classification_arabic]],TextClassificationList[text_classification_arabic],0),1)</f>
        <v>Politics</v>
      </c>
      <c r="AP976" t="s">
        <v>174</v>
      </c>
      <c r="AQ976" t="e">
        <f>INDEX(TextClassificationList[],MATCH(SUNA_AGENCY_EN[[#This Row],[text_classification_arabic2]],TextClassificationList[text_classification_arabic],0),1)</f>
        <v>#N/A</v>
      </c>
      <c r="AS976" t="e">
        <f>INDEX(TextClassificationList[],MATCH(SUNA_AGENCY_EN[[#This Row],[text_classification_arabic3]],TextClassificationList[text_classification_arabic],0),1)</f>
        <v>#N/A</v>
      </c>
      <c r="AU976" t="e">
        <f>INDEX(TextClassificationList[],MATCH(SUNA_AGENCY_EN[[#This Row],[text_classification_arabic3]],TextClassificationList[text_classification_arabic],0),1)</f>
        <v>#N/A</v>
      </c>
      <c r="AW976" t="e">
        <f>INDEX(TextClassificationList[],MATCH(SUNA_AGENCY_EN[[#This Row],[text_classification_arabic5]],TextClassificationList[text_classification_arabic],0),1)</f>
        <v>#N/A</v>
      </c>
    </row>
    <row r="977" spans="1:49" x14ac:dyDescent="0.2">
      <c r="A977">
        <v>1.569680030170497E+18</v>
      </c>
      <c r="B977">
        <v>1.569680030170497E+18</v>
      </c>
      <c r="C977" t="s">
        <v>6131</v>
      </c>
      <c r="D977" s="1">
        <v>44817</v>
      </c>
      <c r="E977" s="2">
        <v>0.64649305555555558</v>
      </c>
      <c r="F977">
        <v>200</v>
      </c>
      <c r="G977">
        <v>1.4671198087391683E+18</v>
      </c>
      <c r="H977" t="s">
        <v>295</v>
      </c>
      <c r="I977" t="s">
        <v>296</v>
      </c>
      <c r="J977" t="s">
        <v>265</v>
      </c>
      <c r="K977" t="s">
        <v>6132</v>
      </c>
      <c r="L977" t="s">
        <v>272</v>
      </c>
      <c r="M977" t="s">
        <v>266</v>
      </c>
      <c r="N977" t="s">
        <v>6133</v>
      </c>
      <c r="O977" t="s">
        <v>6134</v>
      </c>
      <c r="P977">
        <v>0</v>
      </c>
      <c r="Q977">
        <v>0</v>
      </c>
      <c r="R977">
        <v>0</v>
      </c>
      <c r="S977" t="s">
        <v>300</v>
      </c>
      <c r="T977" t="s">
        <v>266</v>
      </c>
      <c r="U977" t="s">
        <v>6135</v>
      </c>
      <c r="V977" t="b">
        <v>0</v>
      </c>
      <c r="W977" t="s">
        <v>265</v>
      </c>
      <c r="X977">
        <v>1</v>
      </c>
      <c r="Y977" t="s">
        <v>6136</v>
      </c>
      <c r="Z977" t="s">
        <v>265</v>
      </c>
      <c r="AA977" t="s">
        <v>265</v>
      </c>
      <c r="AB977" t="s">
        <v>265</v>
      </c>
      <c r="AC977" t="s">
        <v>265</v>
      </c>
      <c r="AD977" t="s">
        <v>265</v>
      </c>
      <c r="AE977" t="s">
        <v>265</v>
      </c>
      <c r="AF977" t="s">
        <v>266</v>
      </c>
      <c r="AG977" t="s">
        <v>265</v>
      </c>
      <c r="AH977" t="s">
        <v>265</v>
      </c>
      <c r="AI977" t="s">
        <v>265</v>
      </c>
      <c r="AJ977" t="s">
        <v>265</v>
      </c>
      <c r="AL977" t="str">
        <f>IF(SUNA_AGENCY_EN[[#This Row],[relevancy_classification_english]]="Relevant","مناسب",IF(SUNA_AGENCY_EN[[#This Row],[relevancy_classification_english]]="Relevant","عَرَضِيّ",""))</f>
        <v/>
      </c>
      <c r="AN977" t="str">
        <f>IF(SUNA_AGENCY_EN[[#This Row],[sentiment_analysis_english]]="Negative","سلبي",IF(SUNA_AGENCY_EN[[#This Row],[sentiment_analysis_english]]="Neutral","حيادي",IF(SUNA_AGENCY_EN[[#This Row],[sentiment_analysis_english]]="Positive","إيجابي","")))</f>
        <v/>
      </c>
      <c r="AO977" t="str">
        <f>INDEX(TextClassificationList[],MATCH(SUNA_AGENCY_EN[[#This Row],[text_classification_arabic]],TextClassificationList[text_classification_arabic],0),1)</f>
        <v>Politics</v>
      </c>
      <c r="AP977" t="s">
        <v>174</v>
      </c>
      <c r="AQ977" t="e">
        <f>INDEX(TextClassificationList[],MATCH(SUNA_AGENCY_EN[[#This Row],[text_classification_arabic2]],TextClassificationList[text_classification_arabic],0),1)</f>
        <v>#N/A</v>
      </c>
      <c r="AS977" t="e">
        <f>INDEX(TextClassificationList[],MATCH(SUNA_AGENCY_EN[[#This Row],[text_classification_arabic3]],TextClassificationList[text_classification_arabic],0),1)</f>
        <v>#N/A</v>
      </c>
      <c r="AU977" t="e">
        <f>INDEX(TextClassificationList[],MATCH(SUNA_AGENCY_EN[[#This Row],[text_classification_arabic3]],TextClassificationList[text_classification_arabic],0),1)</f>
        <v>#N/A</v>
      </c>
      <c r="AW977" t="e">
        <f>INDEX(TextClassificationList[],MATCH(SUNA_AGENCY_EN[[#This Row],[text_classification_arabic5]],TextClassificationList[text_classification_arabic],0),1)</f>
        <v>#N/A</v>
      </c>
    </row>
    <row r="978" spans="1:49" x14ac:dyDescent="0.2">
      <c r="A978">
        <v>1.5696751632931594E+18</v>
      </c>
      <c r="B978">
        <v>1.5696751632931594E+18</v>
      </c>
      <c r="C978" t="s">
        <v>6137</v>
      </c>
      <c r="D978" s="1">
        <v>44817</v>
      </c>
      <c r="E978" s="2">
        <v>0.63305555555555559</v>
      </c>
      <c r="F978">
        <v>200</v>
      </c>
      <c r="G978">
        <v>1.4671198087391683E+18</v>
      </c>
      <c r="H978" t="s">
        <v>295</v>
      </c>
      <c r="I978" t="s">
        <v>296</v>
      </c>
      <c r="J978" t="s">
        <v>265</v>
      </c>
      <c r="K978" t="s">
        <v>6138</v>
      </c>
      <c r="L978" t="s">
        <v>272</v>
      </c>
      <c r="M978" t="s">
        <v>266</v>
      </c>
      <c r="N978" t="s">
        <v>6139</v>
      </c>
      <c r="O978" t="s">
        <v>6140</v>
      </c>
      <c r="P978">
        <v>0</v>
      </c>
      <c r="Q978">
        <v>0</v>
      </c>
      <c r="R978">
        <v>0</v>
      </c>
      <c r="S978" t="s">
        <v>300</v>
      </c>
      <c r="T978" t="s">
        <v>266</v>
      </c>
      <c r="U978" t="s">
        <v>6141</v>
      </c>
      <c r="V978" t="b">
        <v>0</v>
      </c>
      <c r="W978" t="s">
        <v>265</v>
      </c>
      <c r="X978">
        <v>1</v>
      </c>
      <c r="Y978" t="s">
        <v>6142</v>
      </c>
      <c r="Z978" t="s">
        <v>265</v>
      </c>
      <c r="AA978" t="s">
        <v>265</v>
      </c>
      <c r="AB978" t="s">
        <v>265</v>
      </c>
      <c r="AC978" t="s">
        <v>265</v>
      </c>
      <c r="AD978" t="s">
        <v>265</v>
      </c>
      <c r="AE978" t="s">
        <v>265</v>
      </c>
      <c r="AF978" t="s">
        <v>266</v>
      </c>
      <c r="AG978" t="s">
        <v>265</v>
      </c>
      <c r="AH978" t="s">
        <v>265</v>
      </c>
      <c r="AI978" t="s">
        <v>265</v>
      </c>
      <c r="AJ978" t="s">
        <v>265</v>
      </c>
      <c r="AL978" t="str">
        <f>IF(SUNA_AGENCY_EN[[#This Row],[relevancy_classification_english]]="Relevant","مناسب",IF(SUNA_AGENCY_EN[[#This Row],[relevancy_classification_english]]="Relevant","عَرَضِيّ",""))</f>
        <v/>
      </c>
      <c r="AN978" t="str">
        <f>IF(SUNA_AGENCY_EN[[#This Row],[sentiment_analysis_english]]="Negative","سلبي",IF(SUNA_AGENCY_EN[[#This Row],[sentiment_analysis_english]]="Neutral","حيادي",IF(SUNA_AGENCY_EN[[#This Row],[sentiment_analysis_english]]="Positive","إيجابي","")))</f>
        <v/>
      </c>
      <c r="AO978" t="str">
        <f>INDEX(TextClassificationList[],MATCH(SUNA_AGENCY_EN[[#This Row],[text_classification_arabic]],TextClassificationList[text_classification_arabic],0),1)</f>
        <v>Politics</v>
      </c>
      <c r="AP978" t="s">
        <v>174</v>
      </c>
      <c r="AQ978" t="e">
        <f>INDEX(TextClassificationList[],MATCH(SUNA_AGENCY_EN[[#This Row],[text_classification_arabic2]],TextClassificationList[text_classification_arabic],0),1)</f>
        <v>#N/A</v>
      </c>
      <c r="AS978" t="e">
        <f>INDEX(TextClassificationList[],MATCH(SUNA_AGENCY_EN[[#This Row],[text_classification_arabic3]],TextClassificationList[text_classification_arabic],0),1)</f>
        <v>#N/A</v>
      </c>
      <c r="AU978" t="e">
        <f>INDEX(TextClassificationList[],MATCH(SUNA_AGENCY_EN[[#This Row],[text_classification_arabic3]],TextClassificationList[text_classification_arabic],0),1)</f>
        <v>#N/A</v>
      </c>
      <c r="AW978" t="e">
        <f>INDEX(TextClassificationList[],MATCH(SUNA_AGENCY_EN[[#This Row],[text_classification_arabic5]],TextClassificationList[text_classification_arabic],0),1)</f>
        <v>#N/A</v>
      </c>
    </row>
    <row r="979" spans="1:49" x14ac:dyDescent="0.2">
      <c r="A979">
        <v>1.569674903418282E+18</v>
      </c>
      <c r="B979">
        <v>1.569674903418282E+18</v>
      </c>
      <c r="C979" t="s">
        <v>6143</v>
      </c>
      <c r="D979" s="1">
        <v>44817</v>
      </c>
      <c r="E979" s="2">
        <v>0.63233796296296296</v>
      </c>
      <c r="F979">
        <v>200</v>
      </c>
      <c r="G979">
        <v>1.4671198087391683E+18</v>
      </c>
      <c r="H979" t="s">
        <v>295</v>
      </c>
      <c r="I979" t="s">
        <v>296</v>
      </c>
      <c r="J979" t="s">
        <v>265</v>
      </c>
      <c r="K979" t="s">
        <v>6144</v>
      </c>
      <c r="L979" t="s">
        <v>272</v>
      </c>
      <c r="M979" t="s">
        <v>266</v>
      </c>
      <c r="N979" t="s">
        <v>6145</v>
      </c>
      <c r="O979" t="s">
        <v>6146</v>
      </c>
      <c r="P979">
        <v>0</v>
      </c>
      <c r="Q979">
        <v>0</v>
      </c>
      <c r="R979">
        <v>0</v>
      </c>
      <c r="S979" t="s">
        <v>300</v>
      </c>
      <c r="T979" t="s">
        <v>266</v>
      </c>
      <c r="U979" t="s">
        <v>6147</v>
      </c>
      <c r="V979" t="b">
        <v>0</v>
      </c>
      <c r="W979" t="s">
        <v>265</v>
      </c>
      <c r="X979">
        <v>1</v>
      </c>
      <c r="Y979" t="s">
        <v>6148</v>
      </c>
      <c r="Z979" t="s">
        <v>265</v>
      </c>
      <c r="AA979" t="s">
        <v>265</v>
      </c>
      <c r="AB979" t="s">
        <v>265</v>
      </c>
      <c r="AC979" t="s">
        <v>265</v>
      </c>
      <c r="AD979" t="s">
        <v>265</v>
      </c>
      <c r="AE979" t="s">
        <v>265</v>
      </c>
      <c r="AF979" t="s">
        <v>266</v>
      </c>
      <c r="AG979" t="s">
        <v>265</v>
      </c>
      <c r="AH979" t="s">
        <v>265</v>
      </c>
      <c r="AI979" t="s">
        <v>265</v>
      </c>
      <c r="AJ979" t="s">
        <v>265</v>
      </c>
      <c r="AL979" t="str">
        <f>IF(SUNA_AGENCY_EN[[#This Row],[relevancy_classification_english]]="Relevant","مناسب",IF(SUNA_AGENCY_EN[[#This Row],[relevancy_classification_english]]="Relevant","عَرَضِيّ",""))</f>
        <v/>
      </c>
      <c r="AN979" t="str">
        <f>IF(SUNA_AGENCY_EN[[#This Row],[sentiment_analysis_english]]="Negative","سلبي",IF(SUNA_AGENCY_EN[[#This Row],[sentiment_analysis_english]]="Neutral","حيادي",IF(SUNA_AGENCY_EN[[#This Row],[sentiment_analysis_english]]="Positive","إيجابي","")))</f>
        <v/>
      </c>
      <c r="AO979" t="str">
        <f>INDEX(TextClassificationList[],MATCH(SUNA_AGENCY_EN[[#This Row],[text_classification_arabic]],TextClassificationList[text_classification_arabic],0),1)</f>
        <v>Politics</v>
      </c>
      <c r="AP979" t="s">
        <v>174</v>
      </c>
      <c r="AQ979" t="e">
        <f>INDEX(TextClassificationList[],MATCH(SUNA_AGENCY_EN[[#This Row],[text_classification_arabic2]],TextClassificationList[text_classification_arabic],0),1)</f>
        <v>#N/A</v>
      </c>
      <c r="AS979" t="e">
        <f>INDEX(TextClassificationList[],MATCH(SUNA_AGENCY_EN[[#This Row],[text_classification_arabic3]],TextClassificationList[text_classification_arabic],0),1)</f>
        <v>#N/A</v>
      </c>
      <c r="AU979" t="e">
        <f>INDEX(TextClassificationList[],MATCH(SUNA_AGENCY_EN[[#This Row],[text_classification_arabic3]],TextClassificationList[text_classification_arabic],0),1)</f>
        <v>#N/A</v>
      </c>
      <c r="AW979" t="e">
        <f>INDEX(TextClassificationList[],MATCH(SUNA_AGENCY_EN[[#This Row],[text_classification_arabic5]],TextClassificationList[text_classification_arabic],0),1)</f>
        <v>#N/A</v>
      </c>
    </row>
    <row r="980" spans="1:49" x14ac:dyDescent="0.2">
      <c r="A980">
        <v>1.5694377892294001E+18</v>
      </c>
      <c r="B980">
        <v>1.5694377892294001E+18</v>
      </c>
      <c r="C980" t="s">
        <v>6149</v>
      </c>
      <c r="D980" s="1">
        <v>44816</v>
      </c>
      <c r="E980" s="2">
        <v>0.97803240740740738</v>
      </c>
      <c r="F980">
        <v>200</v>
      </c>
      <c r="G980">
        <v>1.4671198087391683E+18</v>
      </c>
      <c r="H980" t="s">
        <v>295</v>
      </c>
      <c r="I980" t="s">
        <v>296</v>
      </c>
      <c r="J980" t="s">
        <v>265</v>
      </c>
      <c r="K980" t="s">
        <v>6150</v>
      </c>
      <c r="L980" t="s">
        <v>287</v>
      </c>
      <c r="M980" t="s">
        <v>266</v>
      </c>
      <c r="N980" t="s">
        <v>6151</v>
      </c>
      <c r="O980" t="s">
        <v>6152</v>
      </c>
      <c r="P980">
        <v>0</v>
      </c>
      <c r="Q980">
        <v>0</v>
      </c>
      <c r="R980">
        <v>0</v>
      </c>
      <c r="S980" t="s">
        <v>300</v>
      </c>
      <c r="T980" t="s">
        <v>266</v>
      </c>
      <c r="U980" t="s">
        <v>6153</v>
      </c>
      <c r="V980" t="b">
        <v>0</v>
      </c>
      <c r="W980" t="s">
        <v>265</v>
      </c>
      <c r="X980">
        <v>1</v>
      </c>
      <c r="Y980" t="s">
        <v>6154</v>
      </c>
      <c r="Z980" t="s">
        <v>265</v>
      </c>
      <c r="AA980" t="s">
        <v>265</v>
      </c>
      <c r="AB980" t="s">
        <v>265</v>
      </c>
      <c r="AC980" t="s">
        <v>265</v>
      </c>
      <c r="AD980" t="s">
        <v>265</v>
      </c>
      <c r="AE980" t="s">
        <v>265</v>
      </c>
      <c r="AF980" t="s">
        <v>266</v>
      </c>
      <c r="AG980" t="s">
        <v>265</v>
      </c>
      <c r="AH980" t="s">
        <v>265</v>
      </c>
      <c r="AI980" t="s">
        <v>265</v>
      </c>
      <c r="AJ980" t="s">
        <v>265</v>
      </c>
      <c r="AL980" t="str">
        <f>IF(SUNA_AGENCY_EN[[#This Row],[relevancy_classification_english]]="Relevant","مناسب",IF(SUNA_AGENCY_EN[[#This Row],[relevancy_classification_english]]="Relevant","عَرَضِيّ",""))</f>
        <v/>
      </c>
      <c r="AN980" t="str">
        <f>IF(SUNA_AGENCY_EN[[#This Row],[sentiment_analysis_english]]="Negative","سلبي",IF(SUNA_AGENCY_EN[[#This Row],[sentiment_analysis_english]]="Neutral","حيادي",IF(SUNA_AGENCY_EN[[#This Row],[sentiment_analysis_english]]="Positive","إيجابي","")))</f>
        <v/>
      </c>
      <c r="AO980" t="str">
        <f>INDEX(TextClassificationList[],MATCH(SUNA_AGENCY_EN[[#This Row],[text_classification_arabic]],TextClassificationList[text_classification_arabic],0),1)</f>
        <v>Politics</v>
      </c>
      <c r="AP980" t="s">
        <v>174</v>
      </c>
      <c r="AQ980" t="e">
        <f>INDEX(TextClassificationList[],MATCH(SUNA_AGENCY_EN[[#This Row],[text_classification_arabic2]],TextClassificationList[text_classification_arabic],0),1)</f>
        <v>#N/A</v>
      </c>
      <c r="AS980" t="e">
        <f>INDEX(TextClassificationList[],MATCH(SUNA_AGENCY_EN[[#This Row],[text_classification_arabic3]],TextClassificationList[text_classification_arabic],0),1)</f>
        <v>#N/A</v>
      </c>
      <c r="AU980" t="e">
        <f>INDEX(TextClassificationList[],MATCH(SUNA_AGENCY_EN[[#This Row],[text_classification_arabic3]],TextClassificationList[text_classification_arabic],0),1)</f>
        <v>#N/A</v>
      </c>
      <c r="AW980" t="e">
        <f>INDEX(TextClassificationList[],MATCH(SUNA_AGENCY_EN[[#This Row],[text_classification_arabic5]],TextClassificationList[text_classification_arabic],0),1)</f>
        <v>#N/A</v>
      </c>
    </row>
    <row r="981" spans="1:49" x14ac:dyDescent="0.2">
      <c r="A981">
        <v>1.5694360673290813E+18</v>
      </c>
      <c r="B981">
        <v>1.5694360673290813E+18</v>
      </c>
      <c r="C981" t="s">
        <v>6155</v>
      </c>
      <c r="D981" s="1">
        <v>44816</v>
      </c>
      <c r="E981" s="2">
        <v>0.97327546296296297</v>
      </c>
      <c r="F981">
        <v>200</v>
      </c>
      <c r="G981">
        <v>1.4671198087391683E+18</v>
      </c>
      <c r="H981" t="s">
        <v>295</v>
      </c>
      <c r="I981" t="s">
        <v>296</v>
      </c>
      <c r="J981" t="s">
        <v>265</v>
      </c>
      <c r="K981" t="s">
        <v>6156</v>
      </c>
      <c r="L981" t="s">
        <v>272</v>
      </c>
      <c r="M981" t="s">
        <v>266</v>
      </c>
      <c r="N981" t="s">
        <v>6157</v>
      </c>
      <c r="O981" t="s">
        <v>6158</v>
      </c>
      <c r="P981">
        <v>0</v>
      </c>
      <c r="Q981">
        <v>0</v>
      </c>
      <c r="R981">
        <v>0</v>
      </c>
      <c r="S981" t="s">
        <v>300</v>
      </c>
      <c r="T981" t="s">
        <v>266</v>
      </c>
      <c r="U981" t="s">
        <v>6159</v>
      </c>
      <c r="V981" t="b">
        <v>0</v>
      </c>
      <c r="W981" t="s">
        <v>265</v>
      </c>
      <c r="X981">
        <v>1</v>
      </c>
      <c r="Y981" t="s">
        <v>6160</v>
      </c>
      <c r="Z981" t="s">
        <v>265</v>
      </c>
      <c r="AA981" t="s">
        <v>265</v>
      </c>
      <c r="AB981" t="s">
        <v>265</v>
      </c>
      <c r="AC981" t="s">
        <v>265</v>
      </c>
      <c r="AD981" t="s">
        <v>265</v>
      </c>
      <c r="AE981" t="s">
        <v>265</v>
      </c>
      <c r="AF981" t="s">
        <v>266</v>
      </c>
      <c r="AG981" t="s">
        <v>265</v>
      </c>
      <c r="AH981" t="s">
        <v>265</v>
      </c>
      <c r="AI981" t="s">
        <v>265</v>
      </c>
      <c r="AJ981" t="s">
        <v>265</v>
      </c>
      <c r="AL981" t="str">
        <f>IF(SUNA_AGENCY_EN[[#This Row],[relevancy_classification_english]]="Relevant","مناسب",IF(SUNA_AGENCY_EN[[#This Row],[relevancy_classification_english]]="Relevant","عَرَضِيّ",""))</f>
        <v/>
      </c>
      <c r="AN981" t="str">
        <f>IF(SUNA_AGENCY_EN[[#This Row],[sentiment_analysis_english]]="Negative","سلبي",IF(SUNA_AGENCY_EN[[#This Row],[sentiment_analysis_english]]="Neutral","حيادي",IF(SUNA_AGENCY_EN[[#This Row],[sentiment_analysis_english]]="Positive","إيجابي","")))</f>
        <v/>
      </c>
      <c r="AO981" t="str">
        <f>INDEX(TextClassificationList[],MATCH(SUNA_AGENCY_EN[[#This Row],[text_classification_arabic]],TextClassificationList[text_classification_arabic],0),1)</f>
        <v>Politics</v>
      </c>
      <c r="AP981" t="s">
        <v>174</v>
      </c>
      <c r="AQ981" t="e">
        <f>INDEX(TextClassificationList[],MATCH(SUNA_AGENCY_EN[[#This Row],[text_classification_arabic2]],TextClassificationList[text_classification_arabic],0),1)</f>
        <v>#N/A</v>
      </c>
      <c r="AS981" t="e">
        <f>INDEX(TextClassificationList[],MATCH(SUNA_AGENCY_EN[[#This Row],[text_classification_arabic3]],TextClassificationList[text_classification_arabic],0),1)</f>
        <v>#N/A</v>
      </c>
      <c r="AU981" t="e">
        <f>INDEX(TextClassificationList[],MATCH(SUNA_AGENCY_EN[[#This Row],[text_classification_arabic3]],TextClassificationList[text_classification_arabic],0),1)</f>
        <v>#N/A</v>
      </c>
      <c r="AW981" t="e">
        <f>INDEX(TextClassificationList[],MATCH(SUNA_AGENCY_EN[[#This Row],[text_classification_arabic5]],TextClassificationList[text_classification_arabic],0),1)</f>
        <v>#N/A</v>
      </c>
    </row>
    <row r="982" spans="1:49" x14ac:dyDescent="0.2">
      <c r="A982">
        <v>1.5694340111724913E+18</v>
      </c>
      <c r="B982">
        <v>1.5694340111724913E+18</v>
      </c>
      <c r="C982" t="s">
        <v>6161</v>
      </c>
      <c r="D982" s="1">
        <v>44816</v>
      </c>
      <c r="E982" s="2">
        <v>0.96760416666666671</v>
      </c>
      <c r="F982">
        <v>200</v>
      </c>
      <c r="G982">
        <v>1.4671198087391683E+18</v>
      </c>
      <c r="H982" t="s">
        <v>295</v>
      </c>
      <c r="I982" t="s">
        <v>296</v>
      </c>
      <c r="J982" t="s">
        <v>265</v>
      </c>
      <c r="K982" t="s">
        <v>6162</v>
      </c>
      <c r="L982" t="s">
        <v>272</v>
      </c>
      <c r="M982" t="s">
        <v>266</v>
      </c>
      <c r="N982" t="s">
        <v>6163</v>
      </c>
      <c r="O982" t="s">
        <v>6164</v>
      </c>
      <c r="P982">
        <v>0</v>
      </c>
      <c r="Q982">
        <v>0</v>
      </c>
      <c r="R982">
        <v>0</v>
      </c>
      <c r="S982" t="s">
        <v>300</v>
      </c>
      <c r="T982" t="s">
        <v>266</v>
      </c>
      <c r="U982" t="s">
        <v>6165</v>
      </c>
      <c r="V982" t="b">
        <v>0</v>
      </c>
      <c r="W982" t="s">
        <v>265</v>
      </c>
      <c r="X982">
        <v>1</v>
      </c>
      <c r="Y982" t="s">
        <v>6166</v>
      </c>
      <c r="Z982" t="s">
        <v>265</v>
      </c>
      <c r="AA982" t="s">
        <v>265</v>
      </c>
      <c r="AB982" t="s">
        <v>265</v>
      </c>
      <c r="AC982" t="s">
        <v>265</v>
      </c>
      <c r="AD982" t="s">
        <v>265</v>
      </c>
      <c r="AE982" t="s">
        <v>265</v>
      </c>
      <c r="AF982" t="s">
        <v>266</v>
      </c>
      <c r="AG982" t="s">
        <v>265</v>
      </c>
      <c r="AH982" t="s">
        <v>265</v>
      </c>
      <c r="AI982" t="s">
        <v>265</v>
      </c>
      <c r="AJ982" t="s">
        <v>265</v>
      </c>
      <c r="AL982" t="str">
        <f>IF(SUNA_AGENCY_EN[[#This Row],[relevancy_classification_english]]="Relevant","مناسب",IF(SUNA_AGENCY_EN[[#This Row],[relevancy_classification_english]]="Relevant","عَرَضِيّ",""))</f>
        <v/>
      </c>
      <c r="AN982" t="str">
        <f>IF(SUNA_AGENCY_EN[[#This Row],[sentiment_analysis_english]]="Negative","سلبي",IF(SUNA_AGENCY_EN[[#This Row],[sentiment_analysis_english]]="Neutral","حيادي",IF(SUNA_AGENCY_EN[[#This Row],[sentiment_analysis_english]]="Positive","إيجابي","")))</f>
        <v/>
      </c>
      <c r="AO982" t="str">
        <f>INDEX(TextClassificationList[],MATCH(SUNA_AGENCY_EN[[#This Row],[text_classification_arabic]],TextClassificationList[text_classification_arabic],0),1)</f>
        <v>Politics</v>
      </c>
      <c r="AP982" t="s">
        <v>174</v>
      </c>
      <c r="AQ982" t="e">
        <f>INDEX(TextClassificationList[],MATCH(SUNA_AGENCY_EN[[#This Row],[text_classification_arabic2]],TextClassificationList[text_classification_arabic],0),1)</f>
        <v>#N/A</v>
      </c>
      <c r="AS982" t="e">
        <f>INDEX(TextClassificationList[],MATCH(SUNA_AGENCY_EN[[#This Row],[text_classification_arabic3]],TextClassificationList[text_classification_arabic],0),1)</f>
        <v>#N/A</v>
      </c>
      <c r="AU982" t="e">
        <f>INDEX(TextClassificationList[],MATCH(SUNA_AGENCY_EN[[#This Row],[text_classification_arabic3]],TextClassificationList[text_classification_arabic],0),1)</f>
        <v>#N/A</v>
      </c>
      <c r="AW982" t="e">
        <f>INDEX(TextClassificationList[],MATCH(SUNA_AGENCY_EN[[#This Row],[text_classification_arabic5]],TextClassificationList[text_classification_arabic],0),1)</f>
        <v>#N/A</v>
      </c>
    </row>
    <row r="983" spans="1:49" x14ac:dyDescent="0.2">
      <c r="A983">
        <v>1.5694323670805381E+18</v>
      </c>
      <c r="B983">
        <v>1.5694323670805381E+18</v>
      </c>
      <c r="C983" t="s">
        <v>6167</v>
      </c>
      <c r="D983" s="1">
        <v>44816</v>
      </c>
      <c r="E983" s="2">
        <v>0.96306712962962959</v>
      </c>
      <c r="F983">
        <v>200</v>
      </c>
      <c r="G983">
        <v>1.4671198087391683E+18</v>
      </c>
      <c r="H983" t="s">
        <v>295</v>
      </c>
      <c r="I983" t="s">
        <v>296</v>
      </c>
      <c r="J983" t="s">
        <v>265</v>
      </c>
      <c r="K983" t="s">
        <v>6168</v>
      </c>
      <c r="L983" t="s">
        <v>272</v>
      </c>
      <c r="M983" t="s">
        <v>266</v>
      </c>
      <c r="N983" t="s">
        <v>6169</v>
      </c>
      <c r="O983" t="s">
        <v>6170</v>
      </c>
      <c r="P983">
        <v>0</v>
      </c>
      <c r="Q983">
        <v>0</v>
      </c>
      <c r="R983">
        <v>0</v>
      </c>
      <c r="S983" t="s">
        <v>300</v>
      </c>
      <c r="T983" t="s">
        <v>266</v>
      </c>
      <c r="U983" t="s">
        <v>6171</v>
      </c>
      <c r="V983" t="b">
        <v>0</v>
      </c>
      <c r="W983" t="s">
        <v>265</v>
      </c>
      <c r="X983">
        <v>1</v>
      </c>
      <c r="Y983" t="s">
        <v>6172</v>
      </c>
      <c r="Z983" t="s">
        <v>265</v>
      </c>
      <c r="AA983" t="s">
        <v>265</v>
      </c>
      <c r="AB983" t="s">
        <v>265</v>
      </c>
      <c r="AC983" t="s">
        <v>265</v>
      </c>
      <c r="AD983" t="s">
        <v>265</v>
      </c>
      <c r="AE983" t="s">
        <v>265</v>
      </c>
      <c r="AF983" t="s">
        <v>266</v>
      </c>
      <c r="AG983" t="s">
        <v>265</v>
      </c>
      <c r="AH983" t="s">
        <v>265</v>
      </c>
      <c r="AI983" t="s">
        <v>265</v>
      </c>
      <c r="AJ983" t="s">
        <v>265</v>
      </c>
      <c r="AL983" t="str">
        <f>IF(SUNA_AGENCY_EN[[#This Row],[relevancy_classification_english]]="Relevant","مناسب",IF(SUNA_AGENCY_EN[[#This Row],[relevancy_classification_english]]="Relevant","عَرَضِيّ",""))</f>
        <v/>
      </c>
      <c r="AN983" t="str">
        <f>IF(SUNA_AGENCY_EN[[#This Row],[sentiment_analysis_english]]="Negative","سلبي",IF(SUNA_AGENCY_EN[[#This Row],[sentiment_analysis_english]]="Neutral","حيادي",IF(SUNA_AGENCY_EN[[#This Row],[sentiment_analysis_english]]="Positive","إيجابي","")))</f>
        <v/>
      </c>
      <c r="AO983" t="str">
        <f>INDEX(TextClassificationList[],MATCH(SUNA_AGENCY_EN[[#This Row],[text_classification_arabic]],TextClassificationList[text_classification_arabic],0),1)</f>
        <v>Politics</v>
      </c>
      <c r="AP983" t="s">
        <v>174</v>
      </c>
      <c r="AQ983" t="e">
        <f>INDEX(TextClassificationList[],MATCH(SUNA_AGENCY_EN[[#This Row],[text_classification_arabic2]],TextClassificationList[text_classification_arabic],0),1)</f>
        <v>#N/A</v>
      </c>
      <c r="AS983" t="e">
        <f>INDEX(TextClassificationList[],MATCH(SUNA_AGENCY_EN[[#This Row],[text_classification_arabic3]],TextClassificationList[text_classification_arabic],0),1)</f>
        <v>#N/A</v>
      </c>
      <c r="AU983" t="e">
        <f>INDEX(TextClassificationList[],MATCH(SUNA_AGENCY_EN[[#This Row],[text_classification_arabic3]],TextClassificationList[text_classification_arabic],0),1)</f>
        <v>#N/A</v>
      </c>
      <c r="AW983" t="e">
        <f>INDEX(TextClassificationList[],MATCH(SUNA_AGENCY_EN[[#This Row],[text_classification_arabic5]],TextClassificationList[text_classification_arabic],0),1)</f>
        <v>#N/A</v>
      </c>
    </row>
    <row r="984" spans="1:49" x14ac:dyDescent="0.2">
      <c r="A984">
        <v>1.569431583039361E+18</v>
      </c>
      <c r="B984">
        <v>1.569431583039361E+18</v>
      </c>
      <c r="C984" t="s">
        <v>6173</v>
      </c>
      <c r="D984" s="1">
        <v>44816</v>
      </c>
      <c r="E984" s="2">
        <v>0.96090277777777777</v>
      </c>
      <c r="F984">
        <v>200</v>
      </c>
      <c r="G984">
        <v>1.4671198087391683E+18</v>
      </c>
      <c r="H984" t="s">
        <v>295</v>
      </c>
      <c r="I984" t="s">
        <v>296</v>
      </c>
      <c r="J984" t="s">
        <v>265</v>
      </c>
      <c r="K984" t="s">
        <v>6174</v>
      </c>
      <c r="L984" t="s">
        <v>272</v>
      </c>
      <c r="M984" t="s">
        <v>266</v>
      </c>
      <c r="N984" t="s">
        <v>6175</v>
      </c>
      <c r="O984" t="s">
        <v>6176</v>
      </c>
      <c r="P984">
        <v>0</v>
      </c>
      <c r="Q984">
        <v>0</v>
      </c>
      <c r="R984">
        <v>0</v>
      </c>
      <c r="S984" t="s">
        <v>300</v>
      </c>
      <c r="T984" t="s">
        <v>266</v>
      </c>
      <c r="U984" t="s">
        <v>6177</v>
      </c>
      <c r="V984" t="b">
        <v>0</v>
      </c>
      <c r="W984" t="s">
        <v>265</v>
      </c>
      <c r="X984">
        <v>1</v>
      </c>
      <c r="Y984" t="s">
        <v>6178</v>
      </c>
      <c r="Z984" t="s">
        <v>265</v>
      </c>
      <c r="AA984" t="s">
        <v>265</v>
      </c>
      <c r="AB984" t="s">
        <v>265</v>
      </c>
      <c r="AC984" t="s">
        <v>265</v>
      </c>
      <c r="AD984" t="s">
        <v>265</v>
      </c>
      <c r="AE984" t="s">
        <v>265</v>
      </c>
      <c r="AF984" t="s">
        <v>266</v>
      </c>
      <c r="AG984" t="s">
        <v>265</v>
      </c>
      <c r="AH984" t="s">
        <v>265</v>
      </c>
      <c r="AI984" t="s">
        <v>265</v>
      </c>
      <c r="AJ984" t="s">
        <v>265</v>
      </c>
      <c r="AL984" t="str">
        <f>IF(SUNA_AGENCY_EN[[#This Row],[relevancy_classification_english]]="Relevant","مناسب",IF(SUNA_AGENCY_EN[[#This Row],[relevancy_classification_english]]="Relevant","عَرَضِيّ",""))</f>
        <v/>
      </c>
      <c r="AN984" t="str">
        <f>IF(SUNA_AGENCY_EN[[#This Row],[sentiment_analysis_english]]="Negative","سلبي",IF(SUNA_AGENCY_EN[[#This Row],[sentiment_analysis_english]]="Neutral","حيادي",IF(SUNA_AGENCY_EN[[#This Row],[sentiment_analysis_english]]="Positive","إيجابي","")))</f>
        <v/>
      </c>
      <c r="AO984" t="str">
        <f>INDEX(TextClassificationList[],MATCH(SUNA_AGENCY_EN[[#This Row],[text_classification_arabic]],TextClassificationList[text_classification_arabic],0),1)</f>
        <v>Politics</v>
      </c>
      <c r="AP984" t="s">
        <v>174</v>
      </c>
      <c r="AQ984" t="e">
        <f>INDEX(TextClassificationList[],MATCH(SUNA_AGENCY_EN[[#This Row],[text_classification_arabic2]],TextClassificationList[text_classification_arabic],0),1)</f>
        <v>#N/A</v>
      </c>
      <c r="AS984" t="e">
        <f>INDEX(TextClassificationList[],MATCH(SUNA_AGENCY_EN[[#This Row],[text_classification_arabic3]],TextClassificationList[text_classification_arabic],0),1)</f>
        <v>#N/A</v>
      </c>
      <c r="AU984" t="e">
        <f>INDEX(TextClassificationList[],MATCH(SUNA_AGENCY_EN[[#This Row],[text_classification_arabic3]],TextClassificationList[text_classification_arabic],0),1)</f>
        <v>#N/A</v>
      </c>
      <c r="AW984" t="e">
        <f>INDEX(TextClassificationList[],MATCH(SUNA_AGENCY_EN[[#This Row],[text_classification_arabic5]],TextClassificationList[text_classification_arabic],0),1)</f>
        <v>#N/A</v>
      </c>
    </row>
    <row r="985" spans="1:49" x14ac:dyDescent="0.2">
      <c r="A985">
        <v>1.5694305283061719E+18</v>
      </c>
      <c r="B985">
        <v>1.5694305283061719E+18</v>
      </c>
      <c r="C985" t="s">
        <v>6179</v>
      </c>
      <c r="D985" s="1">
        <v>44816</v>
      </c>
      <c r="E985" s="2">
        <v>0.95799768518518513</v>
      </c>
      <c r="F985">
        <v>200</v>
      </c>
      <c r="G985">
        <v>1.4671198087391683E+18</v>
      </c>
      <c r="H985" t="s">
        <v>295</v>
      </c>
      <c r="I985" t="s">
        <v>296</v>
      </c>
      <c r="J985" t="s">
        <v>265</v>
      </c>
      <c r="K985" t="s">
        <v>6180</v>
      </c>
      <c r="L985" t="s">
        <v>272</v>
      </c>
      <c r="M985" t="s">
        <v>266</v>
      </c>
      <c r="N985" t="s">
        <v>6181</v>
      </c>
      <c r="O985" t="s">
        <v>6182</v>
      </c>
      <c r="P985">
        <v>0</v>
      </c>
      <c r="Q985">
        <v>0</v>
      </c>
      <c r="R985">
        <v>0</v>
      </c>
      <c r="S985" t="s">
        <v>300</v>
      </c>
      <c r="T985" t="s">
        <v>266</v>
      </c>
      <c r="U985" t="s">
        <v>6183</v>
      </c>
      <c r="V985" t="b">
        <v>0</v>
      </c>
      <c r="W985" t="s">
        <v>265</v>
      </c>
      <c r="X985">
        <v>1</v>
      </c>
      <c r="Y985" t="s">
        <v>6184</v>
      </c>
      <c r="Z985" t="s">
        <v>265</v>
      </c>
      <c r="AA985" t="s">
        <v>265</v>
      </c>
      <c r="AB985" t="s">
        <v>265</v>
      </c>
      <c r="AC985" t="s">
        <v>265</v>
      </c>
      <c r="AD985" t="s">
        <v>265</v>
      </c>
      <c r="AE985" t="s">
        <v>265</v>
      </c>
      <c r="AF985" t="s">
        <v>266</v>
      </c>
      <c r="AG985" t="s">
        <v>265</v>
      </c>
      <c r="AH985" t="s">
        <v>265</v>
      </c>
      <c r="AI985" t="s">
        <v>265</v>
      </c>
      <c r="AJ985" t="s">
        <v>265</v>
      </c>
      <c r="AL985" t="str">
        <f>IF(SUNA_AGENCY_EN[[#This Row],[relevancy_classification_english]]="Relevant","مناسب",IF(SUNA_AGENCY_EN[[#This Row],[relevancy_classification_english]]="Relevant","عَرَضِيّ",""))</f>
        <v/>
      </c>
      <c r="AN985" t="str">
        <f>IF(SUNA_AGENCY_EN[[#This Row],[sentiment_analysis_english]]="Negative","سلبي",IF(SUNA_AGENCY_EN[[#This Row],[sentiment_analysis_english]]="Neutral","حيادي",IF(SUNA_AGENCY_EN[[#This Row],[sentiment_analysis_english]]="Positive","إيجابي","")))</f>
        <v/>
      </c>
      <c r="AO985" t="str">
        <f>INDEX(TextClassificationList[],MATCH(SUNA_AGENCY_EN[[#This Row],[text_classification_arabic]],TextClassificationList[text_classification_arabic],0),1)</f>
        <v>Politics</v>
      </c>
      <c r="AP985" t="s">
        <v>174</v>
      </c>
      <c r="AQ985" t="e">
        <f>INDEX(TextClassificationList[],MATCH(SUNA_AGENCY_EN[[#This Row],[text_classification_arabic2]],TextClassificationList[text_classification_arabic],0),1)</f>
        <v>#N/A</v>
      </c>
      <c r="AS985" t="e">
        <f>INDEX(TextClassificationList[],MATCH(SUNA_AGENCY_EN[[#This Row],[text_classification_arabic3]],TextClassificationList[text_classification_arabic],0),1)</f>
        <v>#N/A</v>
      </c>
      <c r="AU985" t="e">
        <f>INDEX(TextClassificationList[],MATCH(SUNA_AGENCY_EN[[#This Row],[text_classification_arabic3]],TextClassificationList[text_classification_arabic],0),1)</f>
        <v>#N/A</v>
      </c>
      <c r="AW985" t="e">
        <f>INDEX(TextClassificationList[],MATCH(SUNA_AGENCY_EN[[#This Row],[text_classification_arabic5]],TextClassificationList[text_classification_arabic],0),1)</f>
        <v>#N/A</v>
      </c>
    </row>
    <row r="986" spans="1:49" x14ac:dyDescent="0.2">
      <c r="A986">
        <v>1.5694087946601144E+18</v>
      </c>
      <c r="B986">
        <v>1.5694087946601144E+18</v>
      </c>
      <c r="C986" t="s">
        <v>6185</v>
      </c>
      <c r="D986" s="1">
        <v>44816</v>
      </c>
      <c r="E986" s="2">
        <v>0.89802083333333338</v>
      </c>
      <c r="F986">
        <v>200</v>
      </c>
      <c r="G986">
        <v>1.4671198087391683E+18</v>
      </c>
      <c r="H986" t="s">
        <v>295</v>
      </c>
      <c r="I986" t="s">
        <v>296</v>
      </c>
      <c r="J986" t="s">
        <v>265</v>
      </c>
      <c r="K986" t="s">
        <v>6186</v>
      </c>
      <c r="L986" t="s">
        <v>272</v>
      </c>
      <c r="M986" t="s">
        <v>266</v>
      </c>
      <c r="N986" t="s">
        <v>6187</v>
      </c>
      <c r="O986" t="s">
        <v>6188</v>
      </c>
      <c r="P986">
        <v>0</v>
      </c>
      <c r="Q986">
        <v>0</v>
      </c>
      <c r="R986">
        <v>0</v>
      </c>
      <c r="S986" t="s">
        <v>300</v>
      </c>
      <c r="T986" t="s">
        <v>266</v>
      </c>
      <c r="U986" t="s">
        <v>6189</v>
      </c>
      <c r="V986" t="b">
        <v>0</v>
      </c>
      <c r="W986" t="s">
        <v>265</v>
      </c>
      <c r="X986">
        <v>1</v>
      </c>
      <c r="Y986" t="s">
        <v>6190</v>
      </c>
      <c r="Z986" t="s">
        <v>265</v>
      </c>
      <c r="AA986" t="s">
        <v>265</v>
      </c>
      <c r="AB986" t="s">
        <v>265</v>
      </c>
      <c r="AC986" t="s">
        <v>265</v>
      </c>
      <c r="AD986" t="s">
        <v>265</v>
      </c>
      <c r="AE986" t="s">
        <v>265</v>
      </c>
      <c r="AF986" t="s">
        <v>266</v>
      </c>
      <c r="AG986" t="s">
        <v>265</v>
      </c>
      <c r="AH986" t="s">
        <v>265</v>
      </c>
      <c r="AI986" t="s">
        <v>265</v>
      </c>
      <c r="AJ986" t="s">
        <v>265</v>
      </c>
      <c r="AL986" t="str">
        <f>IF(SUNA_AGENCY_EN[[#This Row],[relevancy_classification_english]]="Relevant","مناسب",IF(SUNA_AGENCY_EN[[#This Row],[relevancy_classification_english]]="Relevant","عَرَضِيّ",""))</f>
        <v/>
      </c>
      <c r="AN986" t="str">
        <f>IF(SUNA_AGENCY_EN[[#This Row],[sentiment_analysis_english]]="Negative","سلبي",IF(SUNA_AGENCY_EN[[#This Row],[sentiment_analysis_english]]="Neutral","حيادي",IF(SUNA_AGENCY_EN[[#This Row],[sentiment_analysis_english]]="Positive","إيجابي","")))</f>
        <v/>
      </c>
      <c r="AO986" t="str">
        <f>INDEX(TextClassificationList[],MATCH(SUNA_AGENCY_EN[[#This Row],[text_classification_arabic]],TextClassificationList[text_classification_arabic],0),1)</f>
        <v>Politics</v>
      </c>
      <c r="AP986" t="s">
        <v>174</v>
      </c>
      <c r="AQ986" t="e">
        <f>INDEX(TextClassificationList[],MATCH(SUNA_AGENCY_EN[[#This Row],[text_classification_arabic2]],TextClassificationList[text_classification_arabic],0),1)</f>
        <v>#N/A</v>
      </c>
      <c r="AS986" t="e">
        <f>INDEX(TextClassificationList[],MATCH(SUNA_AGENCY_EN[[#This Row],[text_classification_arabic3]],TextClassificationList[text_classification_arabic],0),1)</f>
        <v>#N/A</v>
      </c>
      <c r="AU986" t="e">
        <f>INDEX(TextClassificationList[],MATCH(SUNA_AGENCY_EN[[#This Row],[text_classification_arabic3]],TextClassificationList[text_classification_arabic],0),1)</f>
        <v>#N/A</v>
      </c>
      <c r="AW986" t="e">
        <f>INDEX(TextClassificationList[],MATCH(SUNA_AGENCY_EN[[#This Row],[text_classification_arabic5]],TextClassificationList[text_classification_arabic],0),1)</f>
        <v>#N/A</v>
      </c>
    </row>
    <row r="987" spans="1:49" x14ac:dyDescent="0.2">
      <c r="A987">
        <v>1.5694076224738099E+18</v>
      </c>
      <c r="B987">
        <v>1.5694076224738099E+18</v>
      </c>
      <c r="C987" t="s">
        <v>6191</v>
      </c>
      <c r="D987" s="1">
        <v>44816</v>
      </c>
      <c r="E987" s="2">
        <v>0.89479166666666665</v>
      </c>
      <c r="F987">
        <v>200</v>
      </c>
      <c r="G987">
        <v>1.4671198087391683E+18</v>
      </c>
      <c r="H987" t="s">
        <v>295</v>
      </c>
      <c r="I987" t="s">
        <v>296</v>
      </c>
      <c r="J987" t="s">
        <v>265</v>
      </c>
      <c r="K987" t="s">
        <v>6192</v>
      </c>
      <c r="L987" t="s">
        <v>272</v>
      </c>
      <c r="M987" t="s">
        <v>266</v>
      </c>
      <c r="N987" t="s">
        <v>6193</v>
      </c>
      <c r="O987" t="s">
        <v>6194</v>
      </c>
      <c r="P987">
        <v>0</v>
      </c>
      <c r="Q987">
        <v>1</v>
      </c>
      <c r="R987">
        <v>1</v>
      </c>
      <c r="S987" t="s">
        <v>300</v>
      </c>
      <c r="T987" t="s">
        <v>266</v>
      </c>
      <c r="U987" t="s">
        <v>6195</v>
      </c>
      <c r="V987" t="b">
        <v>0</v>
      </c>
      <c r="W987" t="s">
        <v>265</v>
      </c>
      <c r="X987">
        <v>1</v>
      </c>
      <c r="Y987" t="s">
        <v>6196</v>
      </c>
      <c r="Z987" t="s">
        <v>265</v>
      </c>
      <c r="AA987" t="s">
        <v>265</v>
      </c>
      <c r="AB987" t="s">
        <v>265</v>
      </c>
      <c r="AC987" t="s">
        <v>265</v>
      </c>
      <c r="AD987" t="s">
        <v>265</v>
      </c>
      <c r="AE987" t="s">
        <v>265</v>
      </c>
      <c r="AF987" t="s">
        <v>266</v>
      </c>
      <c r="AG987" t="s">
        <v>265</v>
      </c>
      <c r="AH987" t="s">
        <v>265</v>
      </c>
      <c r="AI987" t="s">
        <v>265</v>
      </c>
      <c r="AJ987" t="s">
        <v>265</v>
      </c>
      <c r="AL987" t="str">
        <f>IF(SUNA_AGENCY_EN[[#This Row],[relevancy_classification_english]]="Relevant","مناسب",IF(SUNA_AGENCY_EN[[#This Row],[relevancy_classification_english]]="Relevant","عَرَضِيّ",""))</f>
        <v/>
      </c>
      <c r="AN987" t="str">
        <f>IF(SUNA_AGENCY_EN[[#This Row],[sentiment_analysis_english]]="Negative","سلبي",IF(SUNA_AGENCY_EN[[#This Row],[sentiment_analysis_english]]="Neutral","حيادي",IF(SUNA_AGENCY_EN[[#This Row],[sentiment_analysis_english]]="Positive","إيجابي","")))</f>
        <v/>
      </c>
      <c r="AO987" t="str">
        <f>INDEX(TextClassificationList[],MATCH(SUNA_AGENCY_EN[[#This Row],[text_classification_arabic]],TextClassificationList[text_classification_arabic],0),1)</f>
        <v>Politics</v>
      </c>
      <c r="AP987" t="s">
        <v>174</v>
      </c>
      <c r="AQ987" t="e">
        <f>INDEX(TextClassificationList[],MATCH(SUNA_AGENCY_EN[[#This Row],[text_classification_arabic2]],TextClassificationList[text_classification_arabic],0),1)</f>
        <v>#N/A</v>
      </c>
      <c r="AS987" t="e">
        <f>INDEX(TextClassificationList[],MATCH(SUNA_AGENCY_EN[[#This Row],[text_classification_arabic3]],TextClassificationList[text_classification_arabic],0),1)</f>
        <v>#N/A</v>
      </c>
      <c r="AU987" t="e">
        <f>INDEX(TextClassificationList[],MATCH(SUNA_AGENCY_EN[[#This Row],[text_classification_arabic3]],TextClassificationList[text_classification_arabic],0),1)</f>
        <v>#N/A</v>
      </c>
      <c r="AW987" t="e">
        <f>INDEX(TextClassificationList[],MATCH(SUNA_AGENCY_EN[[#This Row],[text_classification_arabic5]],TextClassificationList[text_classification_arabic],0),1)</f>
        <v>#N/A</v>
      </c>
    </row>
    <row r="988" spans="1:49" x14ac:dyDescent="0.2">
      <c r="A988">
        <v>1.5694064213341962E+18</v>
      </c>
      <c r="B988">
        <v>1.5694064213341962E+18</v>
      </c>
      <c r="C988" t="s">
        <v>6197</v>
      </c>
      <c r="D988" s="1">
        <v>44816</v>
      </c>
      <c r="E988" s="2">
        <v>0.89146990740740739</v>
      </c>
      <c r="F988">
        <v>200</v>
      </c>
      <c r="G988">
        <v>1.4671198087391683E+18</v>
      </c>
      <c r="H988" t="s">
        <v>295</v>
      </c>
      <c r="I988" t="s">
        <v>296</v>
      </c>
      <c r="J988" t="s">
        <v>265</v>
      </c>
      <c r="K988" t="s">
        <v>6198</v>
      </c>
      <c r="L988" t="s">
        <v>272</v>
      </c>
      <c r="M988" t="s">
        <v>266</v>
      </c>
      <c r="N988" t="s">
        <v>6199</v>
      </c>
      <c r="O988" t="s">
        <v>6200</v>
      </c>
      <c r="P988">
        <v>0</v>
      </c>
      <c r="Q988">
        <v>0</v>
      </c>
      <c r="R988">
        <v>0</v>
      </c>
      <c r="S988" t="s">
        <v>300</v>
      </c>
      <c r="T988" t="s">
        <v>266</v>
      </c>
      <c r="U988" t="s">
        <v>6201</v>
      </c>
      <c r="V988" t="b">
        <v>0</v>
      </c>
      <c r="W988" t="s">
        <v>265</v>
      </c>
      <c r="X988">
        <v>1</v>
      </c>
      <c r="Y988" t="s">
        <v>6202</v>
      </c>
      <c r="Z988" t="s">
        <v>265</v>
      </c>
      <c r="AA988" t="s">
        <v>265</v>
      </c>
      <c r="AB988" t="s">
        <v>265</v>
      </c>
      <c r="AC988" t="s">
        <v>265</v>
      </c>
      <c r="AD988" t="s">
        <v>265</v>
      </c>
      <c r="AE988" t="s">
        <v>265</v>
      </c>
      <c r="AF988" t="s">
        <v>266</v>
      </c>
      <c r="AG988" t="s">
        <v>265</v>
      </c>
      <c r="AH988" t="s">
        <v>265</v>
      </c>
      <c r="AI988" t="s">
        <v>265</v>
      </c>
      <c r="AJ988" t="s">
        <v>265</v>
      </c>
      <c r="AL988" t="str">
        <f>IF(SUNA_AGENCY_EN[[#This Row],[relevancy_classification_english]]="Relevant","مناسب",IF(SUNA_AGENCY_EN[[#This Row],[relevancy_classification_english]]="Relevant","عَرَضِيّ",""))</f>
        <v/>
      </c>
      <c r="AN988" t="str">
        <f>IF(SUNA_AGENCY_EN[[#This Row],[sentiment_analysis_english]]="Negative","سلبي",IF(SUNA_AGENCY_EN[[#This Row],[sentiment_analysis_english]]="Neutral","حيادي",IF(SUNA_AGENCY_EN[[#This Row],[sentiment_analysis_english]]="Positive","إيجابي","")))</f>
        <v/>
      </c>
      <c r="AO988" t="str">
        <f>INDEX(TextClassificationList[],MATCH(SUNA_AGENCY_EN[[#This Row],[text_classification_arabic]],TextClassificationList[text_classification_arabic],0),1)</f>
        <v>Politics</v>
      </c>
      <c r="AP988" t="s">
        <v>174</v>
      </c>
      <c r="AQ988" t="e">
        <f>INDEX(TextClassificationList[],MATCH(SUNA_AGENCY_EN[[#This Row],[text_classification_arabic2]],TextClassificationList[text_classification_arabic],0),1)</f>
        <v>#N/A</v>
      </c>
      <c r="AS988" t="e">
        <f>INDEX(TextClassificationList[],MATCH(SUNA_AGENCY_EN[[#This Row],[text_classification_arabic3]],TextClassificationList[text_classification_arabic],0),1)</f>
        <v>#N/A</v>
      </c>
      <c r="AU988" t="e">
        <f>INDEX(TextClassificationList[],MATCH(SUNA_AGENCY_EN[[#This Row],[text_classification_arabic3]],TextClassificationList[text_classification_arabic],0),1)</f>
        <v>#N/A</v>
      </c>
      <c r="AW988" t="e">
        <f>INDEX(TextClassificationList[],MATCH(SUNA_AGENCY_EN[[#This Row],[text_classification_arabic5]],TextClassificationList[text_classification_arabic],0),1)</f>
        <v>#N/A</v>
      </c>
    </row>
    <row r="989" spans="1:49" x14ac:dyDescent="0.2">
      <c r="A989">
        <v>1.569404855596245E+18</v>
      </c>
      <c r="B989">
        <v>1.569404855596245E+18</v>
      </c>
      <c r="C989" t="s">
        <v>6203</v>
      </c>
      <c r="D989" s="1">
        <v>44816</v>
      </c>
      <c r="E989" s="2">
        <v>0.88715277777777779</v>
      </c>
      <c r="F989">
        <v>200</v>
      </c>
      <c r="G989">
        <v>1.4671198087391683E+18</v>
      </c>
      <c r="H989" t="s">
        <v>295</v>
      </c>
      <c r="I989" t="s">
        <v>296</v>
      </c>
      <c r="J989" t="s">
        <v>265</v>
      </c>
      <c r="K989" t="s">
        <v>6204</v>
      </c>
      <c r="L989" t="s">
        <v>272</v>
      </c>
      <c r="M989" t="s">
        <v>266</v>
      </c>
      <c r="N989" t="s">
        <v>6205</v>
      </c>
      <c r="O989" t="s">
        <v>6206</v>
      </c>
      <c r="P989">
        <v>0</v>
      </c>
      <c r="Q989">
        <v>0</v>
      </c>
      <c r="R989">
        <v>0</v>
      </c>
      <c r="S989" t="s">
        <v>300</v>
      </c>
      <c r="T989" t="s">
        <v>266</v>
      </c>
      <c r="U989" t="s">
        <v>6207</v>
      </c>
      <c r="V989" t="b">
        <v>0</v>
      </c>
      <c r="W989" t="s">
        <v>265</v>
      </c>
      <c r="X989">
        <v>1</v>
      </c>
      <c r="Y989" t="s">
        <v>6208</v>
      </c>
      <c r="Z989" t="s">
        <v>265</v>
      </c>
      <c r="AA989" t="s">
        <v>265</v>
      </c>
      <c r="AB989" t="s">
        <v>265</v>
      </c>
      <c r="AC989" t="s">
        <v>265</v>
      </c>
      <c r="AD989" t="s">
        <v>265</v>
      </c>
      <c r="AE989" t="s">
        <v>265</v>
      </c>
      <c r="AF989" t="s">
        <v>266</v>
      </c>
      <c r="AG989" t="s">
        <v>265</v>
      </c>
      <c r="AH989" t="s">
        <v>265</v>
      </c>
      <c r="AI989" t="s">
        <v>265</v>
      </c>
      <c r="AJ989" t="s">
        <v>265</v>
      </c>
      <c r="AL989" t="str">
        <f>IF(SUNA_AGENCY_EN[[#This Row],[relevancy_classification_english]]="Relevant","مناسب",IF(SUNA_AGENCY_EN[[#This Row],[relevancy_classification_english]]="Relevant","عَرَضِيّ",""))</f>
        <v/>
      </c>
      <c r="AN989" t="str">
        <f>IF(SUNA_AGENCY_EN[[#This Row],[sentiment_analysis_english]]="Negative","سلبي",IF(SUNA_AGENCY_EN[[#This Row],[sentiment_analysis_english]]="Neutral","حيادي",IF(SUNA_AGENCY_EN[[#This Row],[sentiment_analysis_english]]="Positive","إيجابي","")))</f>
        <v/>
      </c>
      <c r="AO989" t="str">
        <f>INDEX(TextClassificationList[],MATCH(SUNA_AGENCY_EN[[#This Row],[text_classification_arabic]],TextClassificationList[text_classification_arabic],0),1)</f>
        <v>Politics</v>
      </c>
      <c r="AP989" t="s">
        <v>174</v>
      </c>
      <c r="AQ989" t="e">
        <f>INDEX(TextClassificationList[],MATCH(SUNA_AGENCY_EN[[#This Row],[text_classification_arabic2]],TextClassificationList[text_classification_arabic],0),1)</f>
        <v>#N/A</v>
      </c>
      <c r="AS989" t="e">
        <f>INDEX(TextClassificationList[],MATCH(SUNA_AGENCY_EN[[#This Row],[text_classification_arabic3]],TextClassificationList[text_classification_arabic],0),1)</f>
        <v>#N/A</v>
      </c>
      <c r="AU989" t="e">
        <f>INDEX(TextClassificationList[],MATCH(SUNA_AGENCY_EN[[#This Row],[text_classification_arabic3]],TextClassificationList[text_classification_arabic],0),1)</f>
        <v>#N/A</v>
      </c>
      <c r="AW989" t="e">
        <f>INDEX(TextClassificationList[],MATCH(SUNA_AGENCY_EN[[#This Row],[text_classification_arabic5]],TextClassificationList[text_classification_arabic],0),1)</f>
        <v>#N/A</v>
      </c>
    </row>
    <row r="990" spans="1:49" x14ac:dyDescent="0.2">
      <c r="A990">
        <v>1.5694019657166397E+18</v>
      </c>
      <c r="B990">
        <v>1.5694019657166397E+18</v>
      </c>
      <c r="C990" t="s">
        <v>6209</v>
      </c>
      <c r="D990" s="1">
        <v>44816</v>
      </c>
      <c r="E990" s="2">
        <v>0.87917824074074069</v>
      </c>
      <c r="F990">
        <v>200</v>
      </c>
      <c r="G990">
        <v>1.4671198087391683E+18</v>
      </c>
      <c r="H990" t="s">
        <v>295</v>
      </c>
      <c r="I990" t="s">
        <v>296</v>
      </c>
      <c r="J990" t="s">
        <v>265</v>
      </c>
      <c r="K990" t="s">
        <v>6210</v>
      </c>
      <c r="L990" t="s">
        <v>287</v>
      </c>
      <c r="M990" t="s">
        <v>266</v>
      </c>
      <c r="N990" t="s">
        <v>6211</v>
      </c>
      <c r="O990" t="s">
        <v>6212</v>
      </c>
      <c r="P990">
        <v>0</v>
      </c>
      <c r="Q990">
        <v>0</v>
      </c>
      <c r="R990">
        <v>0</v>
      </c>
      <c r="S990" t="s">
        <v>300</v>
      </c>
      <c r="T990" t="s">
        <v>266</v>
      </c>
      <c r="U990" t="s">
        <v>6213</v>
      </c>
      <c r="V990" t="b">
        <v>0</v>
      </c>
      <c r="W990" t="s">
        <v>265</v>
      </c>
      <c r="X990">
        <v>1</v>
      </c>
      <c r="Y990" t="s">
        <v>6214</v>
      </c>
      <c r="Z990" t="s">
        <v>265</v>
      </c>
      <c r="AA990" t="s">
        <v>265</v>
      </c>
      <c r="AB990" t="s">
        <v>265</v>
      </c>
      <c r="AC990" t="s">
        <v>265</v>
      </c>
      <c r="AD990" t="s">
        <v>265</v>
      </c>
      <c r="AE990" t="s">
        <v>265</v>
      </c>
      <c r="AF990" t="s">
        <v>266</v>
      </c>
      <c r="AG990" t="s">
        <v>265</v>
      </c>
      <c r="AH990" t="s">
        <v>265</v>
      </c>
      <c r="AI990" t="s">
        <v>265</v>
      </c>
      <c r="AJ990" t="s">
        <v>265</v>
      </c>
      <c r="AL990" t="str">
        <f>IF(SUNA_AGENCY_EN[[#This Row],[relevancy_classification_english]]="Relevant","مناسب",IF(SUNA_AGENCY_EN[[#This Row],[relevancy_classification_english]]="Relevant","عَرَضِيّ",""))</f>
        <v/>
      </c>
      <c r="AN990" t="str">
        <f>IF(SUNA_AGENCY_EN[[#This Row],[sentiment_analysis_english]]="Negative","سلبي",IF(SUNA_AGENCY_EN[[#This Row],[sentiment_analysis_english]]="Neutral","حيادي",IF(SUNA_AGENCY_EN[[#This Row],[sentiment_analysis_english]]="Positive","إيجابي","")))</f>
        <v/>
      </c>
      <c r="AO990" t="str">
        <f>INDEX(TextClassificationList[],MATCH(SUNA_AGENCY_EN[[#This Row],[text_classification_arabic]],TextClassificationList[text_classification_arabic],0),1)</f>
        <v>Politics</v>
      </c>
      <c r="AP990" t="s">
        <v>174</v>
      </c>
      <c r="AQ990" t="e">
        <f>INDEX(TextClassificationList[],MATCH(SUNA_AGENCY_EN[[#This Row],[text_classification_arabic2]],TextClassificationList[text_classification_arabic],0),1)</f>
        <v>#N/A</v>
      </c>
      <c r="AS990" t="e">
        <f>INDEX(TextClassificationList[],MATCH(SUNA_AGENCY_EN[[#This Row],[text_classification_arabic3]],TextClassificationList[text_classification_arabic],0),1)</f>
        <v>#N/A</v>
      </c>
      <c r="AU990" t="e">
        <f>INDEX(TextClassificationList[],MATCH(SUNA_AGENCY_EN[[#This Row],[text_classification_arabic3]],TextClassificationList[text_classification_arabic],0),1)</f>
        <v>#N/A</v>
      </c>
      <c r="AW990" t="e">
        <f>INDEX(TextClassificationList[],MATCH(SUNA_AGENCY_EN[[#This Row],[text_classification_arabic5]],TextClassificationList[text_classification_arabic],0),1)</f>
        <v>#N/A</v>
      </c>
    </row>
    <row r="991" spans="1:49" x14ac:dyDescent="0.2">
      <c r="A991">
        <v>1.569063308937814E+18</v>
      </c>
      <c r="B991">
        <v>1.569063308937814E+18</v>
      </c>
      <c r="C991" t="s">
        <v>6215</v>
      </c>
      <c r="D991" s="1">
        <v>44815</v>
      </c>
      <c r="E991" s="2">
        <v>0.94466435185185182</v>
      </c>
      <c r="F991">
        <v>200</v>
      </c>
      <c r="G991">
        <v>1.4671198087391683E+18</v>
      </c>
      <c r="H991" t="s">
        <v>295</v>
      </c>
      <c r="I991" t="s">
        <v>296</v>
      </c>
      <c r="J991" t="s">
        <v>265</v>
      </c>
      <c r="K991" t="s">
        <v>6216</v>
      </c>
      <c r="L991" t="s">
        <v>272</v>
      </c>
      <c r="M991" t="s">
        <v>266</v>
      </c>
      <c r="N991" t="s">
        <v>6217</v>
      </c>
      <c r="O991" t="s">
        <v>6218</v>
      </c>
      <c r="P991">
        <v>0</v>
      </c>
      <c r="Q991">
        <v>0</v>
      </c>
      <c r="R991">
        <v>1</v>
      </c>
      <c r="S991" t="s">
        <v>300</v>
      </c>
      <c r="T991" t="s">
        <v>266</v>
      </c>
      <c r="U991" t="s">
        <v>6219</v>
      </c>
      <c r="V991" t="b">
        <v>0</v>
      </c>
      <c r="W991" t="s">
        <v>265</v>
      </c>
      <c r="X991">
        <v>1</v>
      </c>
      <c r="Y991" t="s">
        <v>6220</v>
      </c>
      <c r="Z991" t="s">
        <v>265</v>
      </c>
      <c r="AA991" t="s">
        <v>265</v>
      </c>
      <c r="AB991" t="s">
        <v>265</v>
      </c>
      <c r="AC991" t="s">
        <v>265</v>
      </c>
      <c r="AD991" t="s">
        <v>265</v>
      </c>
      <c r="AE991" t="s">
        <v>265</v>
      </c>
      <c r="AF991" t="s">
        <v>266</v>
      </c>
      <c r="AG991" t="s">
        <v>265</v>
      </c>
      <c r="AH991" t="s">
        <v>265</v>
      </c>
      <c r="AI991" t="s">
        <v>265</v>
      </c>
      <c r="AJ991" t="s">
        <v>265</v>
      </c>
      <c r="AL991" t="str">
        <f>IF(SUNA_AGENCY_EN[[#This Row],[relevancy_classification_english]]="Relevant","مناسب",IF(SUNA_AGENCY_EN[[#This Row],[relevancy_classification_english]]="Relevant","عَرَضِيّ",""))</f>
        <v/>
      </c>
      <c r="AN991" t="str">
        <f>IF(SUNA_AGENCY_EN[[#This Row],[sentiment_analysis_english]]="Negative","سلبي",IF(SUNA_AGENCY_EN[[#This Row],[sentiment_analysis_english]]="Neutral","حيادي",IF(SUNA_AGENCY_EN[[#This Row],[sentiment_analysis_english]]="Positive","إيجابي","")))</f>
        <v/>
      </c>
      <c r="AO991" t="str">
        <f>INDEX(TextClassificationList[],MATCH(SUNA_AGENCY_EN[[#This Row],[text_classification_arabic]],TextClassificationList[text_classification_arabic],0),1)</f>
        <v>Politics</v>
      </c>
      <c r="AP991" t="s">
        <v>174</v>
      </c>
      <c r="AQ991" t="e">
        <f>INDEX(TextClassificationList[],MATCH(SUNA_AGENCY_EN[[#This Row],[text_classification_arabic2]],TextClassificationList[text_classification_arabic],0),1)</f>
        <v>#N/A</v>
      </c>
      <c r="AS991" t="e">
        <f>INDEX(TextClassificationList[],MATCH(SUNA_AGENCY_EN[[#This Row],[text_classification_arabic3]],TextClassificationList[text_classification_arabic],0),1)</f>
        <v>#N/A</v>
      </c>
      <c r="AU991" t="e">
        <f>INDEX(TextClassificationList[],MATCH(SUNA_AGENCY_EN[[#This Row],[text_classification_arabic3]],TextClassificationList[text_classification_arabic],0),1)</f>
        <v>#N/A</v>
      </c>
      <c r="AW991" t="e">
        <f>INDEX(TextClassificationList[],MATCH(SUNA_AGENCY_EN[[#This Row],[text_classification_arabic5]],TextClassificationList[text_classification_arabic],0),1)</f>
        <v>#N/A</v>
      </c>
    </row>
    <row r="992" spans="1:49" hidden="1" x14ac:dyDescent="0.2">
      <c r="A992">
        <v>1.5690550581003756E+18</v>
      </c>
      <c r="B992">
        <v>1.5690550581003756E+18</v>
      </c>
      <c r="C992" t="s">
        <v>6221</v>
      </c>
      <c r="D992" s="1">
        <v>44815</v>
      </c>
      <c r="E992" s="2">
        <v>0.92189814814814819</v>
      </c>
      <c r="F992">
        <v>200</v>
      </c>
      <c r="G992">
        <v>1.4671198087391683E+18</v>
      </c>
      <c r="H992" t="s">
        <v>295</v>
      </c>
      <c r="I992" t="s">
        <v>296</v>
      </c>
      <c r="J992" t="s">
        <v>265</v>
      </c>
      <c r="K992" t="s">
        <v>6222</v>
      </c>
      <c r="L992" t="s">
        <v>272</v>
      </c>
      <c r="M992" t="s">
        <v>266</v>
      </c>
      <c r="N992" t="s">
        <v>6223</v>
      </c>
      <c r="O992" t="s">
        <v>6224</v>
      </c>
      <c r="P992">
        <v>0</v>
      </c>
      <c r="Q992">
        <v>0</v>
      </c>
      <c r="R992">
        <v>0</v>
      </c>
      <c r="S992" t="s">
        <v>300</v>
      </c>
      <c r="T992" t="s">
        <v>266</v>
      </c>
      <c r="U992" t="s">
        <v>6225</v>
      </c>
      <c r="V992" t="b">
        <v>0</v>
      </c>
      <c r="W992" t="s">
        <v>265</v>
      </c>
      <c r="X992">
        <v>1</v>
      </c>
      <c r="Y992" t="s">
        <v>6226</v>
      </c>
      <c r="Z992" t="s">
        <v>265</v>
      </c>
      <c r="AA992" t="s">
        <v>265</v>
      </c>
      <c r="AB992" t="s">
        <v>265</v>
      </c>
      <c r="AC992" t="s">
        <v>265</v>
      </c>
      <c r="AD992" t="s">
        <v>265</v>
      </c>
      <c r="AE992" t="s">
        <v>265</v>
      </c>
      <c r="AF992" t="s">
        <v>266</v>
      </c>
      <c r="AG992" t="s">
        <v>265</v>
      </c>
      <c r="AH992" t="s">
        <v>265</v>
      </c>
      <c r="AI992" t="s">
        <v>265</v>
      </c>
      <c r="AJ992" t="s">
        <v>265</v>
      </c>
      <c r="AK992" t="s">
        <v>267</v>
      </c>
      <c r="AL992" t="str">
        <f>IF(SUNA_AGENCY_EN[[#This Row],[relevancy_classification_english]]="Relevant","مناسب",IF(SUNA_AGENCY_EN[[#This Row],[relevancy_classification_english]]="Relevant","عَرَضِيّ",""))</f>
        <v>مناسب</v>
      </c>
      <c r="AM992" t="s">
        <v>269</v>
      </c>
      <c r="AN992" t="str">
        <f>IF(SUNA_AGENCY_EN[[#This Row],[sentiment_analysis_english]]="Negative","سلبي",IF(SUNA_AGENCY_EN[[#This Row],[sentiment_analysis_english]]="Neutral","حيادي",IF(SUNA_AGENCY_EN[[#This Row],[sentiment_analysis_english]]="Positive","إيجابي","")))</f>
        <v>إيجابي</v>
      </c>
      <c r="AO992" t="str">
        <f>INDEX(TextClassificationList[],MATCH(SUNA_AGENCY_EN[[#This Row],[text_classification_arabic]],TextClassificationList[text_classification_arabic],0),1)</f>
        <v>Humanitarian Aid</v>
      </c>
      <c r="AP992" t="s">
        <v>210</v>
      </c>
      <c r="AQ992" t="e">
        <f>INDEX(TextClassificationList[],MATCH(SUNA_AGENCY_EN[[#This Row],[text_classification_arabic2]],TextClassificationList[text_classification_arabic],0),1)</f>
        <v>#N/A</v>
      </c>
      <c r="AS992" t="e">
        <f>INDEX(TextClassificationList[],MATCH(SUNA_AGENCY_EN[[#This Row],[text_classification_arabic3]],TextClassificationList[text_classification_arabic],0),1)</f>
        <v>#N/A</v>
      </c>
      <c r="AU992" t="e">
        <f>INDEX(TextClassificationList[],MATCH(SUNA_AGENCY_EN[[#This Row],[text_classification_arabic3]],TextClassificationList[text_classification_arabic],0),1)</f>
        <v>#N/A</v>
      </c>
      <c r="AW992" t="e">
        <f>INDEX(TextClassificationList[],MATCH(SUNA_AGENCY_EN[[#This Row],[text_classification_arabic5]],TextClassificationList[text_classification_arabic],0),1)</f>
        <v>#N/A</v>
      </c>
    </row>
    <row r="993" spans="1:49" x14ac:dyDescent="0.2">
      <c r="A993">
        <v>1.5690535361047306E+18</v>
      </c>
      <c r="B993">
        <v>1.5690535361047306E+18</v>
      </c>
      <c r="C993" t="s">
        <v>6227</v>
      </c>
      <c r="D993" s="1">
        <v>44815</v>
      </c>
      <c r="E993" s="2">
        <v>0.91769675925925931</v>
      </c>
      <c r="F993">
        <v>200</v>
      </c>
      <c r="G993">
        <v>1.4671198087391683E+18</v>
      </c>
      <c r="H993" t="s">
        <v>295</v>
      </c>
      <c r="I993" t="s">
        <v>296</v>
      </c>
      <c r="J993" t="s">
        <v>265</v>
      </c>
      <c r="K993" t="s">
        <v>6228</v>
      </c>
      <c r="L993" t="s">
        <v>272</v>
      </c>
      <c r="M993" t="s">
        <v>266</v>
      </c>
      <c r="N993" t="s">
        <v>6229</v>
      </c>
      <c r="O993" t="s">
        <v>6230</v>
      </c>
      <c r="P993">
        <v>0</v>
      </c>
      <c r="Q993">
        <v>0</v>
      </c>
      <c r="R993">
        <v>0</v>
      </c>
      <c r="S993" t="s">
        <v>300</v>
      </c>
      <c r="T993" t="s">
        <v>266</v>
      </c>
      <c r="U993" t="s">
        <v>6231</v>
      </c>
      <c r="V993" t="b">
        <v>0</v>
      </c>
      <c r="W993" t="s">
        <v>265</v>
      </c>
      <c r="X993">
        <v>1</v>
      </c>
      <c r="Y993" t="s">
        <v>6232</v>
      </c>
      <c r="Z993" t="s">
        <v>265</v>
      </c>
      <c r="AA993" t="s">
        <v>265</v>
      </c>
      <c r="AB993" t="s">
        <v>265</v>
      </c>
      <c r="AC993" t="s">
        <v>265</v>
      </c>
      <c r="AD993" t="s">
        <v>265</v>
      </c>
      <c r="AE993" t="s">
        <v>265</v>
      </c>
      <c r="AF993" t="s">
        <v>266</v>
      </c>
      <c r="AG993" t="s">
        <v>265</v>
      </c>
      <c r="AH993" t="s">
        <v>265</v>
      </c>
      <c r="AI993" t="s">
        <v>265</v>
      </c>
      <c r="AJ993" t="s">
        <v>265</v>
      </c>
      <c r="AL993" t="str">
        <f>IF(SUNA_AGENCY_EN[[#This Row],[relevancy_classification_english]]="Relevant","مناسب",IF(SUNA_AGENCY_EN[[#This Row],[relevancy_classification_english]]="Relevant","عَرَضِيّ",""))</f>
        <v/>
      </c>
      <c r="AN993" t="str">
        <f>IF(SUNA_AGENCY_EN[[#This Row],[sentiment_analysis_english]]="Negative","سلبي",IF(SUNA_AGENCY_EN[[#This Row],[sentiment_analysis_english]]="Neutral","حيادي",IF(SUNA_AGENCY_EN[[#This Row],[sentiment_analysis_english]]="Positive","إيجابي","")))</f>
        <v/>
      </c>
      <c r="AO993" t="str">
        <f>INDEX(TextClassificationList[],MATCH(SUNA_AGENCY_EN[[#This Row],[text_classification_arabic]],TextClassificationList[text_classification_arabic],0),1)</f>
        <v>Politics</v>
      </c>
      <c r="AP993" t="s">
        <v>174</v>
      </c>
      <c r="AQ993" t="e">
        <f>INDEX(TextClassificationList[],MATCH(SUNA_AGENCY_EN[[#This Row],[text_classification_arabic2]],TextClassificationList[text_classification_arabic],0),1)</f>
        <v>#N/A</v>
      </c>
      <c r="AS993" t="e">
        <f>INDEX(TextClassificationList[],MATCH(SUNA_AGENCY_EN[[#This Row],[text_classification_arabic3]],TextClassificationList[text_classification_arabic],0),1)</f>
        <v>#N/A</v>
      </c>
      <c r="AU993" t="e">
        <f>INDEX(TextClassificationList[],MATCH(SUNA_AGENCY_EN[[#This Row],[text_classification_arabic3]],TextClassificationList[text_classification_arabic],0),1)</f>
        <v>#N/A</v>
      </c>
      <c r="AW993" t="e">
        <f>INDEX(TextClassificationList[],MATCH(SUNA_AGENCY_EN[[#This Row],[text_classification_arabic5]],TextClassificationList[text_classification_arabic],0),1)</f>
        <v>#N/A</v>
      </c>
    </row>
    <row r="994" spans="1:49" x14ac:dyDescent="0.2">
      <c r="A994">
        <v>1.5690524141661594E+18</v>
      </c>
      <c r="B994">
        <v>1.5690524141661594E+18</v>
      </c>
      <c r="C994" t="s">
        <v>6233</v>
      </c>
      <c r="D994" s="1">
        <v>44815</v>
      </c>
      <c r="E994" s="2">
        <v>0.91459490740740745</v>
      </c>
      <c r="F994">
        <v>200</v>
      </c>
      <c r="G994">
        <v>1.4671198087391683E+18</v>
      </c>
      <c r="H994" t="s">
        <v>295</v>
      </c>
      <c r="I994" t="s">
        <v>296</v>
      </c>
      <c r="J994" t="s">
        <v>265</v>
      </c>
      <c r="K994" t="s">
        <v>6234</v>
      </c>
      <c r="L994" t="s">
        <v>272</v>
      </c>
      <c r="M994" t="s">
        <v>266</v>
      </c>
      <c r="N994" t="s">
        <v>6235</v>
      </c>
      <c r="O994" t="s">
        <v>6236</v>
      </c>
      <c r="P994">
        <v>0</v>
      </c>
      <c r="Q994">
        <v>0</v>
      </c>
      <c r="R994">
        <v>0</v>
      </c>
      <c r="S994" t="s">
        <v>300</v>
      </c>
      <c r="T994" t="s">
        <v>266</v>
      </c>
      <c r="U994" t="s">
        <v>6237</v>
      </c>
      <c r="V994" t="b">
        <v>0</v>
      </c>
      <c r="W994" t="s">
        <v>265</v>
      </c>
      <c r="X994">
        <v>1</v>
      </c>
      <c r="Y994" t="s">
        <v>6238</v>
      </c>
      <c r="Z994" t="s">
        <v>265</v>
      </c>
      <c r="AA994" t="s">
        <v>265</v>
      </c>
      <c r="AB994" t="s">
        <v>265</v>
      </c>
      <c r="AC994" t="s">
        <v>265</v>
      </c>
      <c r="AD994" t="s">
        <v>265</v>
      </c>
      <c r="AE994" t="s">
        <v>265</v>
      </c>
      <c r="AF994" t="s">
        <v>266</v>
      </c>
      <c r="AG994" t="s">
        <v>265</v>
      </c>
      <c r="AH994" t="s">
        <v>265</v>
      </c>
      <c r="AI994" t="s">
        <v>265</v>
      </c>
      <c r="AJ994" t="s">
        <v>265</v>
      </c>
      <c r="AL994" t="str">
        <f>IF(SUNA_AGENCY_EN[[#This Row],[relevancy_classification_english]]="Relevant","مناسب",IF(SUNA_AGENCY_EN[[#This Row],[relevancy_classification_english]]="Relevant","عَرَضِيّ",""))</f>
        <v/>
      </c>
      <c r="AN994" t="str">
        <f>IF(SUNA_AGENCY_EN[[#This Row],[sentiment_analysis_english]]="Negative","سلبي",IF(SUNA_AGENCY_EN[[#This Row],[sentiment_analysis_english]]="Neutral","حيادي",IF(SUNA_AGENCY_EN[[#This Row],[sentiment_analysis_english]]="Positive","إيجابي","")))</f>
        <v/>
      </c>
      <c r="AO994" t="str">
        <f>INDEX(TextClassificationList[],MATCH(SUNA_AGENCY_EN[[#This Row],[text_classification_arabic]],TextClassificationList[text_classification_arabic],0),1)</f>
        <v>Politics</v>
      </c>
      <c r="AP994" t="s">
        <v>174</v>
      </c>
      <c r="AQ994" t="e">
        <f>INDEX(TextClassificationList[],MATCH(SUNA_AGENCY_EN[[#This Row],[text_classification_arabic2]],TextClassificationList[text_classification_arabic],0),1)</f>
        <v>#N/A</v>
      </c>
      <c r="AS994" t="e">
        <f>INDEX(TextClassificationList[],MATCH(SUNA_AGENCY_EN[[#This Row],[text_classification_arabic3]],TextClassificationList[text_classification_arabic],0),1)</f>
        <v>#N/A</v>
      </c>
      <c r="AU994" t="e">
        <f>INDEX(TextClassificationList[],MATCH(SUNA_AGENCY_EN[[#This Row],[text_classification_arabic3]],TextClassificationList[text_classification_arabic],0),1)</f>
        <v>#N/A</v>
      </c>
      <c r="AW994" t="e">
        <f>INDEX(TextClassificationList[],MATCH(SUNA_AGENCY_EN[[#This Row],[text_classification_arabic5]],TextClassificationList[text_classification_arabic],0),1)</f>
        <v>#N/A</v>
      </c>
    </row>
    <row r="995" spans="1:49" x14ac:dyDescent="0.2">
      <c r="A995">
        <v>1.5690513202960261E+18</v>
      </c>
      <c r="B995">
        <v>1.5690513202960261E+18</v>
      </c>
      <c r="C995" t="s">
        <v>6239</v>
      </c>
      <c r="D995" s="1">
        <v>44815</v>
      </c>
      <c r="E995" s="2">
        <v>0.91157407407407409</v>
      </c>
      <c r="F995">
        <v>200</v>
      </c>
      <c r="G995">
        <v>1.4671198087391683E+18</v>
      </c>
      <c r="H995" t="s">
        <v>295</v>
      </c>
      <c r="I995" t="s">
        <v>296</v>
      </c>
      <c r="J995" t="s">
        <v>265</v>
      </c>
      <c r="K995" t="s">
        <v>6240</v>
      </c>
      <c r="L995" t="s">
        <v>272</v>
      </c>
      <c r="M995" t="s">
        <v>266</v>
      </c>
      <c r="N995" t="s">
        <v>6241</v>
      </c>
      <c r="O995" t="s">
        <v>6242</v>
      </c>
      <c r="P995">
        <v>0</v>
      </c>
      <c r="Q995">
        <v>0</v>
      </c>
      <c r="R995">
        <v>0</v>
      </c>
      <c r="S995" t="s">
        <v>300</v>
      </c>
      <c r="T995" t="s">
        <v>266</v>
      </c>
      <c r="U995" t="s">
        <v>6243</v>
      </c>
      <c r="V995" t="b">
        <v>0</v>
      </c>
      <c r="W995" t="s">
        <v>265</v>
      </c>
      <c r="X995">
        <v>1</v>
      </c>
      <c r="Y995" t="s">
        <v>6244</v>
      </c>
      <c r="Z995" t="s">
        <v>265</v>
      </c>
      <c r="AA995" t="s">
        <v>265</v>
      </c>
      <c r="AB995" t="s">
        <v>265</v>
      </c>
      <c r="AC995" t="s">
        <v>265</v>
      </c>
      <c r="AD995" t="s">
        <v>265</v>
      </c>
      <c r="AE995" t="s">
        <v>265</v>
      </c>
      <c r="AF995" t="s">
        <v>266</v>
      </c>
      <c r="AG995" t="s">
        <v>265</v>
      </c>
      <c r="AH995" t="s">
        <v>265</v>
      </c>
      <c r="AI995" t="s">
        <v>265</v>
      </c>
      <c r="AJ995" t="s">
        <v>265</v>
      </c>
      <c r="AL995" t="str">
        <f>IF(SUNA_AGENCY_EN[[#This Row],[relevancy_classification_english]]="Relevant","مناسب",IF(SUNA_AGENCY_EN[[#This Row],[relevancy_classification_english]]="Relevant","عَرَضِيّ",""))</f>
        <v/>
      </c>
      <c r="AN995" t="str">
        <f>IF(SUNA_AGENCY_EN[[#This Row],[sentiment_analysis_english]]="Negative","سلبي",IF(SUNA_AGENCY_EN[[#This Row],[sentiment_analysis_english]]="Neutral","حيادي",IF(SUNA_AGENCY_EN[[#This Row],[sentiment_analysis_english]]="Positive","إيجابي","")))</f>
        <v/>
      </c>
      <c r="AO995" t="str">
        <f>INDEX(TextClassificationList[],MATCH(SUNA_AGENCY_EN[[#This Row],[text_classification_arabic]],TextClassificationList[text_classification_arabic],0),1)</f>
        <v>Politics</v>
      </c>
      <c r="AP995" t="s">
        <v>174</v>
      </c>
      <c r="AQ995" t="e">
        <f>INDEX(TextClassificationList[],MATCH(SUNA_AGENCY_EN[[#This Row],[text_classification_arabic2]],TextClassificationList[text_classification_arabic],0),1)</f>
        <v>#N/A</v>
      </c>
      <c r="AS995" t="e">
        <f>INDEX(TextClassificationList[],MATCH(SUNA_AGENCY_EN[[#This Row],[text_classification_arabic3]],TextClassificationList[text_classification_arabic],0),1)</f>
        <v>#N/A</v>
      </c>
      <c r="AU995" t="e">
        <f>INDEX(TextClassificationList[],MATCH(SUNA_AGENCY_EN[[#This Row],[text_classification_arabic3]],TextClassificationList[text_classification_arabic],0),1)</f>
        <v>#N/A</v>
      </c>
      <c r="AW995" t="e">
        <f>INDEX(TextClassificationList[],MATCH(SUNA_AGENCY_EN[[#This Row],[text_classification_arabic5]],TextClassificationList[text_classification_arabic],0),1)</f>
        <v>#N/A</v>
      </c>
    </row>
    <row r="996" spans="1:49" x14ac:dyDescent="0.2">
      <c r="A996">
        <v>1.5690508001016832E+18</v>
      </c>
      <c r="B996">
        <v>1.5690508001016832E+18</v>
      </c>
      <c r="C996" t="s">
        <v>6245</v>
      </c>
      <c r="D996" s="1">
        <v>44815</v>
      </c>
      <c r="E996" s="2">
        <v>0.91013888888888894</v>
      </c>
      <c r="F996">
        <v>200</v>
      </c>
      <c r="G996">
        <v>1.4671198087391683E+18</v>
      </c>
      <c r="H996" t="s">
        <v>295</v>
      </c>
      <c r="I996" t="s">
        <v>296</v>
      </c>
      <c r="J996" t="s">
        <v>265</v>
      </c>
      <c r="K996" t="s">
        <v>6246</v>
      </c>
      <c r="L996" t="s">
        <v>272</v>
      </c>
      <c r="M996" t="s">
        <v>266</v>
      </c>
      <c r="N996" t="s">
        <v>6247</v>
      </c>
      <c r="O996" t="s">
        <v>6248</v>
      </c>
      <c r="P996">
        <v>0</v>
      </c>
      <c r="Q996">
        <v>0</v>
      </c>
      <c r="R996">
        <v>0</v>
      </c>
      <c r="S996" t="s">
        <v>300</v>
      </c>
      <c r="T996" t="s">
        <v>266</v>
      </c>
      <c r="U996" t="s">
        <v>6249</v>
      </c>
      <c r="V996" t="b">
        <v>0</v>
      </c>
      <c r="W996" t="s">
        <v>265</v>
      </c>
      <c r="X996">
        <v>1</v>
      </c>
      <c r="Y996" t="s">
        <v>6250</v>
      </c>
      <c r="Z996" t="s">
        <v>265</v>
      </c>
      <c r="AA996" t="s">
        <v>265</v>
      </c>
      <c r="AB996" t="s">
        <v>265</v>
      </c>
      <c r="AC996" t="s">
        <v>265</v>
      </c>
      <c r="AD996" t="s">
        <v>265</v>
      </c>
      <c r="AE996" t="s">
        <v>265</v>
      </c>
      <c r="AF996" t="s">
        <v>266</v>
      </c>
      <c r="AG996" t="s">
        <v>265</v>
      </c>
      <c r="AH996" t="s">
        <v>265</v>
      </c>
      <c r="AI996" t="s">
        <v>265</v>
      </c>
      <c r="AJ996" t="s">
        <v>265</v>
      </c>
      <c r="AL996" t="str">
        <f>IF(SUNA_AGENCY_EN[[#This Row],[relevancy_classification_english]]="Relevant","مناسب",IF(SUNA_AGENCY_EN[[#This Row],[relevancy_classification_english]]="Relevant","عَرَضِيّ",""))</f>
        <v/>
      </c>
      <c r="AN996" t="str">
        <f>IF(SUNA_AGENCY_EN[[#This Row],[sentiment_analysis_english]]="Negative","سلبي",IF(SUNA_AGENCY_EN[[#This Row],[sentiment_analysis_english]]="Neutral","حيادي",IF(SUNA_AGENCY_EN[[#This Row],[sentiment_analysis_english]]="Positive","إيجابي","")))</f>
        <v/>
      </c>
      <c r="AO996" t="str">
        <f>INDEX(TextClassificationList[],MATCH(SUNA_AGENCY_EN[[#This Row],[text_classification_arabic]],TextClassificationList[text_classification_arabic],0),1)</f>
        <v>Politics</v>
      </c>
      <c r="AP996" t="s">
        <v>174</v>
      </c>
      <c r="AQ996" t="e">
        <f>INDEX(TextClassificationList[],MATCH(SUNA_AGENCY_EN[[#This Row],[text_classification_arabic2]],TextClassificationList[text_classification_arabic],0),1)</f>
        <v>#N/A</v>
      </c>
      <c r="AS996" t="e">
        <f>INDEX(TextClassificationList[],MATCH(SUNA_AGENCY_EN[[#This Row],[text_classification_arabic3]],TextClassificationList[text_classification_arabic],0),1)</f>
        <v>#N/A</v>
      </c>
      <c r="AU996" t="e">
        <f>INDEX(TextClassificationList[],MATCH(SUNA_AGENCY_EN[[#This Row],[text_classification_arabic3]],TextClassificationList[text_classification_arabic],0),1)</f>
        <v>#N/A</v>
      </c>
      <c r="AW996" t="e">
        <f>INDEX(TextClassificationList[],MATCH(SUNA_AGENCY_EN[[#This Row],[text_classification_arabic5]],TextClassificationList[text_classification_arabic],0),1)</f>
        <v>#N/A</v>
      </c>
    </row>
    <row r="997" spans="1:49" x14ac:dyDescent="0.2">
      <c r="A997">
        <v>1.5690495771977974E+18</v>
      </c>
      <c r="B997">
        <v>1.5690495771977974E+18</v>
      </c>
      <c r="C997" t="s">
        <v>6251</v>
      </c>
      <c r="D997" s="1">
        <v>44815</v>
      </c>
      <c r="E997" s="2">
        <v>0.9067708333333333</v>
      </c>
      <c r="F997">
        <v>200</v>
      </c>
      <c r="G997">
        <v>1.4671198087391683E+18</v>
      </c>
      <c r="H997" t="s">
        <v>295</v>
      </c>
      <c r="I997" t="s">
        <v>296</v>
      </c>
      <c r="J997" t="s">
        <v>265</v>
      </c>
      <c r="K997" t="s">
        <v>6252</v>
      </c>
      <c r="L997" t="s">
        <v>272</v>
      </c>
      <c r="M997" t="s">
        <v>266</v>
      </c>
      <c r="N997" t="s">
        <v>6253</v>
      </c>
      <c r="O997" t="s">
        <v>6254</v>
      </c>
      <c r="P997">
        <v>0</v>
      </c>
      <c r="Q997">
        <v>0</v>
      </c>
      <c r="R997">
        <v>0</v>
      </c>
      <c r="S997" t="s">
        <v>300</v>
      </c>
      <c r="T997" t="s">
        <v>266</v>
      </c>
      <c r="U997" t="s">
        <v>6255</v>
      </c>
      <c r="V997" t="b">
        <v>0</v>
      </c>
      <c r="W997" t="s">
        <v>265</v>
      </c>
      <c r="X997">
        <v>1</v>
      </c>
      <c r="Y997" t="s">
        <v>6256</v>
      </c>
      <c r="Z997" t="s">
        <v>265</v>
      </c>
      <c r="AA997" t="s">
        <v>265</v>
      </c>
      <c r="AB997" t="s">
        <v>265</v>
      </c>
      <c r="AC997" t="s">
        <v>265</v>
      </c>
      <c r="AD997" t="s">
        <v>265</v>
      </c>
      <c r="AE997" t="s">
        <v>265</v>
      </c>
      <c r="AF997" t="s">
        <v>266</v>
      </c>
      <c r="AG997" t="s">
        <v>265</v>
      </c>
      <c r="AH997" t="s">
        <v>265</v>
      </c>
      <c r="AI997" t="s">
        <v>265</v>
      </c>
      <c r="AJ997" t="s">
        <v>265</v>
      </c>
      <c r="AL997" t="str">
        <f>IF(SUNA_AGENCY_EN[[#This Row],[relevancy_classification_english]]="Relevant","مناسب",IF(SUNA_AGENCY_EN[[#This Row],[relevancy_classification_english]]="Relevant","عَرَضِيّ",""))</f>
        <v/>
      </c>
      <c r="AN997" t="str">
        <f>IF(SUNA_AGENCY_EN[[#This Row],[sentiment_analysis_english]]="Negative","سلبي",IF(SUNA_AGENCY_EN[[#This Row],[sentiment_analysis_english]]="Neutral","حيادي",IF(SUNA_AGENCY_EN[[#This Row],[sentiment_analysis_english]]="Positive","إيجابي","")))</f>
        <v/>
      </c>
      <c r="AO997" t="str">
        <f>INDEX(TextClassificationList[],MATCH(SUNA_AGENCY_EN[[#This Row],[text_classification_arabic]],TextClassificationList[text_classification_arabic],0),1)</f>
        <v>Politics</v>
      </c>
      <c r="AP997" t="s">
        <v>174</v>
      </c>
      <c r="AQ997" t="e">
        <f>INDEX(TextClassificationList[],MATCH(SUNA_AGENCY_EN[[#This Row],[text_classification_arabic2]],TextClassificationList[text_classification_arabic],0),1)</f>
        <v>#N/A</v>
      </c>
      <c r="AS997" t="e">
        <f>INDEX(TextClassificationList[],MATCH(SUNA_AGENCY_EN[[#This Row],[text_classification_arabic3]],TextClassificationList[text_classification_arabic],0),1)</f>
        <v>#N/A</v>
      </c>
      <c r="AU997" t="e">
        <f>INDEX(TextClassificationList[],MATCH(SUNA_AGENCY_EN[[#This Row],[text_classification_arabic3]],TextClassificationList[text_classification_arabic],0),1)</f>
        <v>#N/A</v>
      </c>
      <c r="AW997" t="e">
        <f>INDEX(TextClassificationList[],MATCH(SUNA_AGENCY_EN[[#This Row],[text_classification_arabic5]],TextClassificationList[text_classification_arabic],0),1)</f>
        <v>#N/A</v>
      </c>
    </row>
    <row r="998" spans="1:49" x14ac:dyDescent="0.2">
      <c r="A998">
        <v>1.5686866614033981E+18</v>
      </c>
      <c r="B998">
        <v>1.5686866614033981E+18</v>
      </c>
      <c r="C998" t="s">
        <v>6257</v>
      </c>
      <c r="D998" s="1">
        <v>44814</v>
      </c>
      <c r="E998" s="2">
        <v>0.90531249999999996</v>
      </c>
      <c r="F998">
        <v>200</v>
      </c>
      <c r="G998">
        <v>1.4671198087391683E+18</v>
      </c>
      <c r="H998" t="s">
        <v>295</v>
      </c>
      <c r="I998" t="s">
        <v>296</v>
      </c>
      <c r="J998" t="s">
        <v>265</v>
      </c>
      <c r="K998" t="s">
        <v>6258</v>
      </c>
      <c r="L998" t="s">
        <v>272</v>
      </c>
      <c r="M998" t="s">
        <v>266</v>
      </c>
      <c r="N998" t="s">
        <v>6259</v>
      </c>
      <c r="O998" t="s">
        <v>6260</v>
      </c>
      <c r="P998">
        <v>0</v>
      </c>
      <c r="Q998">
        <v>0</v>
      </c>
      <c r="R998">
        <v>0</v>
      </c>
      <c r="S998" t="s">
        <v>300</v>
      </c>
      <c r="T998" t="s">
        <v>266</v>
      </c>
      <c r="U998" t="s">
        <v>6261</v>
      </c>
      <c r="V998" t="b">
        <v>0</v>
      </c>
      <c r="W998" t="s">
        <v>265</v>
      </c>
      <c r="X998">
        <v>1</v>
      </c>
      <c r="Y998" t="s">
        <v>6262</v>
      </c>
      <c r="Z998" t="s">
        <v>265</v>
      </c>
      <c r="AA998" t="s">
        <v>265</v>
      </c>
      <c r="AB998" t="s">
        <v>265</v>
      </c>
      <c r="AC998" t="s">
        <v>265</v>
      </c>
      <c r="AD998" t="s">
        <v>265</v>
      </c>
      <c r="AE998" t="s">
        <v>265</v>
      </c>
      <c r="AF998" t="s">
        <v>266</v>
      </c>
      <c r="AG998" t="s">
        <v>265</v>
      </c>
      <c r="AH998" t="s">
        <v>265</v>
      </c>
      <c r="AI998" t="s">
        <v>265</v>
      </c>
      <c r="AJ998" t="s">
        <v>265</v>
      </c>
      <c r="AL998" t="str">
        <f>IF(SUNA_AGENCY_EN[[#This Row],[relevancy_classification_english]]="Relevant","مناسب",IF(SUNA_AGENCY_EN[[#This Row],[relevancy_classification_english]]="Relevant","عَرَضِيّ",""))</f>
        <v/>
      </c>
      <c r="AN998" t="str">
        <f>IF(SUNA_AGENCY_EN[[#This Row],[sentiment_analysis_english]]="Negative","سلبي",IF(SUNA_AGENCY_EN[[#This Row],[sentiment_analysis_english]]="Neutral","حيادي",IF(SUNA_AGENCY_EN[[#This Row],[sentiment_analysis_english]]="Positive","إيجابي","")))</f>
        <v/>
      </c>
      <c r="AO998" t="str">
        <f>INDEX(TextClassificationList[],MATCH(SUNA_AGENCY_EN[[#This Row],[text_classification_arabic]],TextClassificationList[text_classification_arabic],0),1)</f>
        <v>Politics</v>
      </c>
      <c r="AP998" t="s">
        <v>174</v>
      </c>
      <c r="AQ998" t="e">
        <f>INDEX(TextClassificationList[],MATCH(SUNA_AGENCY_EN[[#This Row],[text_classification_arabic2]],TextClassificationList[text_classification_arabic],0),1)</f>
        <v>#N/A</v>
      </c>
      <c r="AS998" t="e">
        <f>INDEX(TextClassificationList[],MATCH(SUNA_AGENCY_EN[[#This Row],[text_classification_arabic3]],TextClassificationList[text_classification_arabic],0),1)</f>
        <v>#N/A</v>
      </c>
      <c r="AU998" t="e">
        <f>INDEX(TextClassificationList[],MATCH(SUNA_AGENCY_EN[[#This Row],[text_classification_arabic3]],TextClassificationList[text_classification_arabic],0),1)</f>
        <v>#N/A</v>
      </c>
      <c r="AW998" t="e">
        <f>INDEX(TextClassificationList[],MATCH(SUNA_AGENCY_EN[[#This Row],[text_classification_arabic5]],TextClassificationList[text_classification_arabic],0),1)</f>
        <v>#N/A</v>
      </c>
    </row>
    <row r="999" spans="1:49" x14ac:dyDescent="0.2">
      <c r="A999">
        <v>1.5679767934912635E+18</v>
      </c>
      <c r="B999">
        <v>1.5679767934912635E+18</v>
      </c>
      <c r="C999" t="s">
        <v>6263</v>
      </c>
      <c r="D999" s="1">
        <v>44812</v>
      </c>
      <c r="E999" s="2">
        <v>0.94644675925925925</v>
      </c>
      <c r="F999">
        <v>200</v>
      </c>
      <c r="G999">
        <v>1.4671198087391683E+18</v>
      </c>
      <c r="H999" t="s">
        <v>295</v>
      </c>
      <c r="I999" t="s">
        <v>296</v>
      </c>
      <c r="J999" t="s">
        <v>265</v>
      </c>
      <c r="K999" t="s">
        <v>6264</v>
      </c>
      <c r="L999" t="s">
        <v>272</v>
      </c>
      <c r="M999" t="s">
        <v>266</v>
      </c>
      <c r="N999" t="s">
        <v>6265</v>
      </c>
      <c r="O999" t="s">
        <v>6266</v>
      </c>
      <c r="P999">
        <v>0</v>
      </c>
      <c r="Q999">
        <v>0</v>
      </c>
      <c r="R999">
        <v>0</v>
      </c>
      <c r="S999" t="s">
        <v>300</v>
      </c>
      <c r="T999" t="s">
        <v>266</v>
      </c>
      <c r="U999" t="s">
        <v>6267</v>
      </c>
      <c r="V999" t="b">
        <v>0</v>
      </c>
      <c r="W999" t="s">
        <v>265</v>
      </c>
      <c r="X999">
        <v>1</v>
      </c>
      <c r="Y999" t="s">
        <v>6268</v>
      </c>
      <c r="Z999" t="s">
        <v>265</v>
      </c>
      <c r="AA999" t="s">
        <v>265</v>
      </c>
      <c r="AB999" t="s">
        <v>265</v>
      </c>
      <c r="AC999" t="s">
        <v>265</v>
      </c>
      <c r="AD999" t="s">
        <v>265</v>
      </c>
      <c r="AE999" t="s">
        <v>265</v>
      </c>
      <c r="AF999" t="s">
        <v>266</v>
      </c>
      <c r="AG999" t="s">
        <v>265</v>
      </c>
      <c r="AH999" t="s">
        <v>265</v>
      </c>
      <c r="AI999" t="s">
        <v>265</v>
      </c>
      <c r="AJ999" t="s">
        <v>265</v>
      </c>
      <c r="AL999" t="str">
        <f>IF(SUNA_AGENCY_EN[[#This Row],[relevancy_classification_english]]="Relevant","مناسب",IF(SUNA_AGENCY_EN[[#This Row],[relevancy_classification_english]]="Relevant","عَرَضِيّ",""))</f>
        <v/>
      </c>
      <c r="AN999" t="str">
        <f>IF(SUNA_AGENCY_EN[[#This Row],[sentiment_analysis_english]]="Negative","سلبي",IF(SUNA_AGENCY_EN[[#This Row],[sentiment_analysis_english]]="Neutral","حيادي",IF(SUNA_AGENCY_EN[[#This Row],[sentiment_analysis_english]]="Positive","إيجابي","")))</f>
        <v/>
      </c>
      <c r="AO999" t="str">
        <f>INDEX(TextClassificationList[],MATCH(SUNA_AGENCY_EN[[#This Row],[text_classification_arabic]],TextClassificationList[text_classification_arabic],0),1)</f>
        <v>Politics</v>
      </c>
      <c r="AP999" t="s">
        <v>174</v>
      </c>
      <c r="AQ999" t="e">
        <f>INDEX(TextClassificationList[],MATCH(SUNA_AGENCY_EN[[#This Row],[text_classification_arabic2]],TextClassificationList[text_classification_arabic],0),1)</f>
        <v>#N/A</v>
      </c>
      <c r="AS999" t="e">
        <f>INDEX(TextClassificationList[],MATCH(SUNA_AGENCY_EN[[#This Row],[text_classification_arabic3]],TextClassificationList[text_classification_arabic],0),1)</f>
        <v>#N/A</v>
      </c>
      <c r="AU999" t="e">
        <f>INDEX(TextClassificationList[],MATCH(SUNA_AGENCY_EN[[#This Row],[text_classification_arabic3]],TextClassificationList[text_classification_arabic],0),1)</f>
        <v>#N/A</v>
      </c>
      <c r="AW999" t="e">
        <f>INDEX(TextClassificationList[],MATCH(SUNA_AGENCY_EN[[#This Row],[text_classification_arabic5]],TextClassificationList[text_classification_arabic],0),1)</f>
        <v>#N/A</v>
      </c>
    </row>
    <row r="1000" spans="1:49" x14ac:dyDescent="0.2">
      <c r="A1000">
        <v>1.5679761752884347E+18</v>
      </c>
      <c r="B1000">
        <v>1.5679761752884347E+18</v>
      </c>
      <c r="C1000" t="s">
        <v>6269</v>
      </c>
      <c r="D1000" s="1">
        <v>44812</v>
      </c>
      <c r="E1000" s="2">
        <v>0.94474537037037032</v>
      </c>
      <c r="F1000">
        <v>200</v>
      </c>
      <c r="G1000">
        <v>1.4671198087391683E+18</v>
      </c>
      <c r="H1000" t="s">
        <v>295</v>
      </c>
      <c r="I1000" t="s">
        <v>296</v>
      </c>
      <c r="J1000" t="s">
        <v>265</v>
      </c>
      <c r="K1000" t="s">
        <v>6270</v>
      </c>
      <c r="L1000" t="s">
        <v>272</v>
      </c>
      <c r="M1000" t="s">
        <v>266</v>
      </c>
      <c r="N1000" t="s">
        <v>6271</v>
      </c>
      <c r="O1000" t="s">
        <v>6272</v>
      </c>
      <c r="P1000">
        <v>0</v>
      </c>
      <c r="Q1000">
        <v>0</v>
      </c>
      <c r="R1000">
        <v>0</v>
      </c>
      <c r="S1000" t="s">
        <v>300</v>
      </c>
      <c r="T1000" t="s">
        <v>266</v>
      </c>
      <c r="U1000" t="s">
        <v>6273</v>
      </c>
      <c r="V1000" t="b">
        <v>0</v>
      </c>
      <c r="W1000" t="s">
        <v>265</v>
      </c>
      <c r="X1000">
        <v>1</v>
      </c>
      <c r="Y1000" t="s">
        <v>6274</v>
      </c>
      <c r="Z1000" t="s">
        <v>265</v>
      </c>
      <c r="AA1000" t="s">
        <v>265</v>
      </c>
      <c r="AB1000" t="s">
        <v>265</v>
      </c>
      <c r="AC1000" t="s">
        <v>265</v>
      </c>
      <c r="AD1000" t="s">
        <v>265</v>
      </c>
      <c r="AE1000" t="s">
        <v>265</v>
      </c>
      <c r="AF1000" t="s">
        <v>266</v>
      </c>
      <c r="AG1000" t="s">
        <v>265</v>
      </c>
      <c r="AH1000" t="s">
        <v>265</v>
      </c>
      <c r="AI1000" t="s">
        <v>265</v>
      </c>
      <c r="AJ1000" t="s">
        <v>265</v>
      </c>
      <c r="AL1000" t="str">
        <f>IF(SUNA_AGENCY_EN[[#This Row],[relevancy_classification_english]]="Relevant","مناسب",IF(SUNA_AGENCY_EN[[#This Row],[relevancy_classification_english]]="Relevant","عَرَضِيّ",""))</f>
        <v/>
      </c>
      <c r="AN1000" t="str">
        <f>IF(SUNA_AGENCY_EN[[#This Row],[sentiment_analysis_english]]="Negative","سلبي",IF(SUNA_AGENCY_EN[[#This Row],[sentiment_analysis_english]]="Neutral","حيادي",IF(SUNA_AGENCY_EN[[#This Row],[sentiment_analysis_english]]="Positive","إيجابي","")))</f>
        <v/>
      </c>
      <c r="AO1000" t="str">
        <f>INDEX(TextClassificationList[],MATCH(SUNA_AGENCY_EN[[#This Row],[text_classification_arabic]],TextClassificationList[text_classification_arabic],0),1)</f>
        <v>Politics</v>
      </c>
      <c r="AP1000" t="s">
        <v>174</v>
      </c>
      <c r="AQ1000" t="e">
        <f>INDEX(TextClassificationList[],MATCH(SUNA_AGENCY_EN[[#This Row],[text_classification_arabic2]],TextClassificationList[text_classification_arabic],0),1)</f>
        <v>#N/A</v>
      </c>
      <c r="AS1000" t="e">
        <f>INDEX(TextClassificationList[],MATCH(SUNA_AGENCY_EN[[#This Row],[text_classification_arabic3]],TextClassificationList[text_classification_arabic],0),1)</f>
        <v>#N/A</v>
      </c>
      <c r="AU1000" t="e">
        <f>INDEX(TextClassificationList[],MATCH(SUNA_AGENCY_EN[[#This Row],[text_classification_arabic3]],TextClassificationList[text_classification_arabic],0),1)</f>
        <v>#N/A</v>
      </c>
      <c r="AW1000" t="e">
        <f>INDEX(TextClassificationList[],MATCH(SUNA_AGENCY_EN[[#This Row],[text_classification_arabic5]],TextClassificationList[text_classification_arabic],0),1)</f>
        <v>#N/A</v>
      </c>
    </row>
    <row r="1001" spans="1:49" x14ac:dyDescent="0.2">
      <c r="A1001">
        <v>1.5679759424667156E+18</v>
      </c>
      <c r="B1001">
        <v>1.5679759424667156E+18</v>
      </c>
      <c r="C1001" t="s">
        <v>6275</v>
      </c>
      <c r="D1001" s="1">
        <v>44812</v>
      </c>
      <c r="E1001" s="2">
        <v>0.94409722222222225</v>
      </c>
      <c r="F1001">
        <v>200</v>
      </c>
      <c r="G1001">
        <v>1.4671198087391683E+18</v>
      </c>
      <c r="H1001" t="s">
        <v>295</v>
      </c>
      <c r="I1001" t="s">
        <v>296</v>
      </c>
      <c r="J1001" t="s">
        <v>265</v>
      </c>
      <c r="K1001" t="s">
        <v>6276</v>
      </c>
      <c r="L1001" t="s">
        <v>272</v>
      </c>
      <c r="M1001" t="s">
        <v>266</v>
      </c>
      <c r="N1001" t="s">
        <v>6277</v>
      </c>
      <c r="O1001" t="s">
        <v>6278</v>
      </c>
      <c r="P1001">
        <v>0</v>
      </c>
      <c r="Q1001">
        <v>0</v>
      </c>
      <c r="R1001">
        <v>0</v>
      </c>
      <c r="S1001" t="s">
        <v>300</v>
      </c>
      <c r="T1001" t="s">
        <v>266</v>
      </c>
      <c r="U1001" t="s">
        <v>6279</v>
      </c>
      <c r="V1001" t="b">
        <v>0</v>
      </c>
      <c r="W1001" t="s">
        <v>265</v>
      </c>
      <c r="X1001">
        <v>1</v>
      </c>
      <c r="Y1001" t="s">
        <v>6280</v>
      </c>
      <c r="Z1001" t="s">
        <v>265</v>
      </c>
      <c r="AA1001" t="s">
        <v>265</v>
      </c>
      <c r="AB1001" t="s">
        <v>265</v>
      </c>
      <c r="AC1001" t="s">
        <v>265</v>
      </c>
      <c r="AD1001" t="s">
        <v>265</v>
      </c>
      <c r="AE1001" t="s">
        <v>265</v>
      </c>
      <c r="AF1001" t="s">
        <v>266</v>
      </c>
      <c r="AG1001" t="s">
        <v>265</v>
      </c>
      <c r="AH1001" t="s">
        <v>265</v>
      </c>
      <c r="AI1001" t="s">
        <v>265</v>
      </c>
      <c r="AJ1001" t="s">
        <v>265</v>
      </c>
      <c r="AL1001" t="str">
        <f>IF(SUNA_AGENCY_EN[[#This Row],[relevancy_classification_english]]="Relevant","مناسب",IF(SUNA_AGENCY_EN[[#This Row],[relevancy_classification_english]]="Relevant","عَرَضِيّ",""))</f>
        <v/>
      </c>
      <c r="AN1001" t="str">
        <f>IF(SUNA_AGENCY_EN[[#This Row],[sentiment_analysis_english]]="Negative","سلبي",IF(SUNA_AGENCY_EN[[#This Row],[sentiment_analysis_english]]="Neutral","حيادي",IF(SUNA_AGENCY_EN[[#This Row],[sentiment_analysis_english]]="Positive","إيجابي","")))</f>
        <v/>
      </c>
      <c r="AO1001" t="str">
        <f>INDEX(TextClassificationList[],MATCH(SUNA_AGENCY_EN[[#This Row],[text_classification_arabic]],TextClassificationList[text_classification_arabic],0),1)</f>
        <v>Politics</v>
      </c>
      <c r="AP1001" t="s">
        <v>174</v>
      </c>
      <c r="AQ1001" t="e">
        <f>INDEX(TextClassificationList[],MATCH(SUNA_AGENCY_EN[[#This Row],[text_classification_arabic2]],TextClassificationList[text_classification_arabic],0),1)</f>
        <v>#N/A</v>
      </c>
      <c r="AS1001" t="e">
        <f>INDEX(TextClassificationList[],MATCH(SUNA_AGENCY_EN[[#This Row],[text_classification_arabic3]],TextClassificationList[text_classification_arabic],0),1)</f>
        <v>#N/A</v>
      </c>
      <c r="AU1001" t="e">
        <f>INDEX(TextClassificationList[],MATCH(SUNA_AGENCY_EN[[#This Row],[text_classification_arabic3]],TextClassificationList[text_classification_arabic],0),1)</f>
        <v>#N/A</v>
      </c>
      <c r="AW1001" t="e">
        <f>INDEX(TextClassificationList[],MATCH(SUNA_AGENCY_EN[[#This Row],[text_classification_arabic5]],TextClassificationList[text_classification_arabic],0),1)</f>
        <v>#N/A</v>
      </c>
    </row>
    <row r="1002" spans="1:49" x14ac:dyDescent="0.2">
      <c r="A1002">
        <v>1.5679756951959921E+18</v>
      </c>
      <c r="B1002">
        <v>1.5679756951959921E+18</v>
      </c>
      <c r="C1002" t="s">
        <v>6281</v>
      </c>
      <c r="D1002" s="1">
        <v>44812</v>
      </c>
      <c r="E1002" s="2">
        <v>0.94341435185185185</v>
      </c>
      <c r="F1002">
        <v>200</v>
      </c>
      <c r="G1002">
        <v>1.4671198087391683E+18</v>
      </c>
      <c r="H1002" t="s">
        <v>295</v>
      </c>
      <c r="I1002" t="s">
        <v>296</v>
      </c>
      <c r="J1002" t="s">
        <v>265</v>
      </c>
      <c r="K1002" t="s">
        <v>6282</v>
      </c>
      <c r="L1002" t="s">
        <v>272</v>
      </c>
      <c r="M1002" t="s">
        <v>266</v>
      </c>
      <c r="N1002" t="s">
        <v>6283</v>
      </c>
      <c r="O1002" t="s">
        <v>6284</v>
      </c>
      <c r="P1002">
        <v>0</v>
      </c>
      <c r="Q1002">
        <v>0</v>
      </c>
      <c r="R1002">
        <v>0</v>
      </c>
      <c r="S1002" t="s">
        <v>300</v>
      </c>
      <c r="T1002" t="s">
        <v>266</v>
      </c>
      <c r="U1002" t="s">
        <v>6285</v>
      </c>
      <c r="V1002" t="b">
        <v>0</v>
      </c>
      <c r="W1002" t="s">
        <v>265</v>
      </c>
      <c r="X1002">
        <v>1</v>
      </c>
      <c r="Y1002" t="s">
        <v>6286</v>
      </c>
      <c r="Z1002" t="s">
        <v>265</v>
      </c>
      <c r="AA1002" t="s">
        <v>265</v>
      </c>
      <c r="AB1002" t="s">
        <v>265</v>
      </c>
      <c r="AC1002" t="s">
        <v>265</v>
      </c>
      <c r="AD1002" t="s">
        <v>265</v>
      </c>
      <c r="AE1002" t="s">
        <v>265</v>
      </c>
      <c r="AF1002" t="s">
        <v>266</v>
      </c>
      <c r="AG1002" t="s">
        <v>265</v>
      </c>
      <c r="AH1002" t="s">
        <v>265</v>
      </c>
      <c r="AI1002" t="s">
        <v>265</v>
      </c>
      <c r="AJ1002" t="s">
        <v>265</v>
      </c>
      <c r="AL1002" t="str">
        <f>IF(SUNA_AGENCY_EN[[#This Row],[relevancy_classification_english]]="Relevant","مناسب",IF(SUNA_AGENCY_EN[[#This Row],[relevancy_classification_english]]="Relevant","عَرَضِيّ",""))</f>
        <v/>
      </c>
      <c r="AN1002" t="str">
        <f>IF(SUNA_AGENCY_EN[[#This Row],[sentiment_analysis_english]]="Negative","سلبي",IF(SUNA_AGENCY_EN[[#This Row],[sentiment_analysis_english]]="Neutral","حيادي",IF(SUNA_AGENCY_EN[[#This Row],[sentiment_analysis_english]]="Positive","إيجابي","")))</f>
        <v/>
      </c>
      <c r="AO1002" t="str">
        <f>INDEX(TextClassificationList[],MATCH(SUNA_AGENCY_EN[[#This Row],[text_classification_arabic]],TextClassificationList[text_classification_arabic],0),1)</f>
        <v>Politics</v>
      </c>
      <c r="AP1002" t="s">
        <v>174</v>
      </c>
      <c r="AQ1002" t="e">
        <f>INDEX(TextClassificationList[],MATCH(SUNA_AGENCY_EN[[#This Row],[text_classification_arabic2]],TextClassificationList[text_classification_arabic],0),1)</f>
        <v>#N/A</v>
      </c>
      <c r="AS1002" t="e">
        <f>INDEX(TextClassificationList[],MATCH(SUNA_AGENCY_EN[[#This Row],[text_classification_arabic3]],TextClassificationList[text_classification_arabic],0),1)</f>
        <v>#N/A</v>
      </c>
      <c r="AU1002" t="e">
        <f>INDEX(TextClassificationList[],MATCH(SUNA_AGENCY_EN[[#This Row],[text_classification_arabic3]],TextClassificationList[text_classification_arabic],0),1)</f>
        <v>#N/A</v>
      </c>
      <c r="AW1002" t="e">
        <f>INDEX(TextClassificationList[],MATCH(SUNA_AGENCY_EN[[#This Row],[text_classification_arabic5]],TextClassificationList[text_classification_arabic],0),1)</f>
        <v>#N/A</v>
      </c>
    </row>
    <row r="1003" spans="1:49" x14ac:dyDescent="0.2">
      <c r="A1003">
        <v>1.567975206962217E+18</v>
      </c>
      <c r="B1003">
        <v>1.567975206962217E+18</v>
      </c>
      <c r="C1003" t="s">
        <v>6287</v>
      </c>
      <c r="D1003" s="1">
        <v>44812</v>
      </c>
      <c r="E1003" s="2">
        <v>0.94207175925925923</v>
      </c>
      <c r="F1003">
        <v>200</v>
      </c>
      <c r="G1003">
        <v>1.4671198087391683E+18</v>
      </c>
      <c r="H1003" t="s">
        <v>295</v>
      </c>
      <c r="I1003" t="s">
        <v>296</v>
      </c>
      <c r="J1003" t="s">
        <v>265</v>
      </c>
      <c r="K1003" t="s">
        <v>6288</v>
      </c>
      <c r="L1003" t="s">
        <v>272</v>
      </c>
      <c r="M1003" t="s">
        <v>266</v>
      </c>
      <c r="N1003" t="s">
        <v>6289</v>
      </c>
      <c r="O1003" t="s">
        <v>6290</v>
      </c>
      <c r="P1003">
        <v>0</v>
      </c>
      <c r="Q1003">
        <v>0</v>
      </c>
      <c r="R1003">
        <v>0</v>
      </c>
      <c r="S1003" t="s">
        <v>300</v>
      </c>
      <c r="T1003" t="s">
        <v>266</v>
      </c>
      <c r="U1003" t="s">
        <v>6291</v>
      </c>
      <c r="V1003" t="b">
        <v>0</v>
      </c>
      <c r="W1003" t="s">
        <v>265</v>
      </c>
      <c r="X1003">
        <v>1</v>
      </c>
      <c r="Y1003" t="s">
        <v>6292</v>
      </c>
      <c r="Z1003" t="s">
        <v>265</v>
      </c>
      <c r="AA1003" t="s">
        <v>265</v>
      </c>
      <c r="AB1003" t="s">
        <v>265</v>
      </c>
      <c r="AC1003" t="s">
        <v>265</v>
      </c>
      <c r="AD1003" t="s">
        <v>265</v>
      </c>
      <c r="AE1003" t="s">
        <v>265</v>
      </c>
      <c r="AF1003" t="s">
        <v>266</v>
      </c>
      <c r="AG1003" t="s">
        <v>265</v>
      </c>
      <c r="AH1003" t="s">
        <v>265</v>
      </c>
      <c r="AI1003" t="s">
        <v>265</v>
      </c>
      <c r="AJ1003" t="s">
        <v>265</v>
      </c>
      <c r="AL1003" t="str">
        <f>IF(SUNA_AGENCY_EN[[#This Row],[relevancy_classification_english]]="Relevant","مناسب",IF(SUNA_AGENCY_EN[[#This Row],[relevancy_classification_english]]="Relevant","عَرَضِيّ",""))</f>
        <v/>
      </c>
      <c r="AN1003" t="str">
        <f>IF(SUNA_AGENCY_EN[[#This Row],[sentiment_analysis_english]]="Negative","سلبي",IF(SUNA_AGENCY_EN[[#This Row],[sentiment_analysis_english]]="Neutral","حيادي",IF(SUNA_AGENCY_EN[[#This Row],[sentiment_analysis_english]]="Positive","إيجابي","")))</f>
        <v/>
      </c>
      <c r="AO1003" t="str">
        <f>INDEX(TextClassificationList[],MATCH(SUNA_AGENCY_EN[[#This Row],[text_classification_arabic]],TextClassificationList[text_classification_arabic],0),1)</f>
        <v>Politics</v>
      </c>
      <c r="AP1003" t="s">
        <v>174</v>
      </c>
      <c r="AQ1003" t="e">
        <f>INDEX(TextClassificationList[],MATCH(SUNA_AGENCY_EN[[#This Row],[text_classification_arabic2]],TextClassificationList[text_classification_arabic],0),1)</f>
        <v>#N/A</v>
      </c>
      <c r="AS1003" t="e">
        <f>INDEX(TextClassificationList[],MATCH(SUNA_AGENCY_EN[[#This Row],[text_classification_arabic3]],TextClassificationList[text_classification_arabic],0),1)</f>
        <v>#N/A</v>
      </c>
      <c r="AU1003" t="e">
        <f>INDEX(TextClassificationList[],MATCH(SUNA_AGENCY_EN[[#This Row],[text_classification_arabic3]],TextClassificationList[text_classification_arabic],0),1)</f>
        <v>#N/A</v>
      </c>
      <c r="AW1003" t="e">
        <f>INDEX(TextClassificationList[],MATCH(SUNA_AGENCY_EN[[#This Row],[text_classification_arabic5]],TextClassificationList[text_classification_arabic],0),1)</f>
        <v>#N/A</v>
      </c>
    </row>
    <row r="1004" spans="1:49" x14ac:dyDescent="0.2">
      <c r="A1004">
        <v>1.5679744641006428E+18</v>
      </c>
      <c r="B1004">
        <v>1.5679744641006428E+18</v>
      </c>
      <c r="C1004" t="s">
        <v>6293</v>
      </c>
      <c r="D1004" s="1">
        <v>44812</v>
      </c>
      <c r="E1004" s="2">
        <v>0.94002314814814814</v>
      </c>
      <c r="F1004">
        <v>200</v>
      </c>
      <c r="G1004">
        <v>1.4671198087391683E+18</v>
      </c>
      <c r="H1004" t="s">
        <v>295</v>
      </c>
      <c r="I1004" t="s">
        <v>296</v>
      </c>
      <c r="J1004" t="s">
        <v>265</v>
      </c>
      <c r="K1004" t="s">
        <v>6294</v>
      </c>
      <c r="L1004" t="s">
        <v>274</v>
      </c>
      <c r="M1004" t="s">
        <v>266</v>
      </c>
      <c r="N1004" t="s">
        <v>266</v>
      </c>
      <c r="O1004" t="s">
        <v>6295</v>
      </c>
      <c r="P1004">
        <v>0</v>
      </c>
      <c r="Q1004">
        <v>0</v>
      </c>
      <c r="R1004">
        <v>0</v>
      </c>
      <c r="S1004" t="s">
        <v>6296</v>
      </c>
      <c r="T1004" t="s">
        <v>266</v>
      </c>
      <c r="U1004" t="s">
        <v>6297</v>
      </c>
      <c r="V1004" t="b">
        <v>0</v>
      </c>
      <c r="W1004" t="s">
        <v>265</v>
      </c>
      <c r="X1004">
        <v>1</v>
      </c>
      <c r="Y1004" t="s">
        <v>6298</v>
      </c>
      <c r="Z1004" t="s">
        <v>265</v>
      </c>
      <c r="AA1004" t="s">
        <v>265</v>
      </c>
      <c r="AB1004" t="s">
        <v>265</v>
      </c>
      <c r="AC1004" t="s">
        <v>265</v>
      </c>
      <c r="AD1004" t="s">
        <v>265</v>
      </c>
      <c r="AE1004" t="s">
        <v>265</v>
      </c>
      <c r="AF1004" t="s">
        <v>266</v>
      </c>
      <c r="AG1004" t="s">
        <v>265</v>
      </c>
      <c r="AH1004" t="s">
        <v>265</v>
      </c>
      <c r="AI1004" t="s">
        <v>265</v>
      </c>
      <c r="AJ1004" t="s">
        <v>265</v>
      </c>
      <c r="AL1004" t="str">
        <f>IF(SUNA_AGENCY_EN[[#This Row],[relevancy_classification_english]]="Relevant","مناسب",IF(SUNA_AGENCY_EN[[#This Row],[relevancy_classification_english]]="Relevant","عَرَضِيّ",""))</f>
        <v/>
      </c>
      <c r="AN1004" t="str">
        <f>IF(SUNA_AGENCY_EN[[#This Row],[sentiment_analysis_english]]="Negative","سلبي",IF(SUNA_AGENCY_EN[[#This Row],[sentiment_analysis_english]]="Neutral","حيادي",IF(SUNA_AGENCY_EN[[#This Row],[sentiment_analysis_english]]="Positive","إيجابي","")))</f>
        <v/>
      </c>
      <c r="AO1004" t="str">
        <f>INDEX(TextClassificationList[],MATCH(SUNA_AGENCY_EN[[#This Row],[text_classification_arabic]],TextClassificationList[text_classification_arabic],0),1)</f>
        <v>Politics</v>
      </c>
      <c r="AP1004" t="s">
        <v>174</v>
      </c>
      <c r="AQ1004" t="e">
        <f>INDEX(TextClassificationList[],MATCH(SUNA_AGENCY_EN[[#This Row],[text_classification_arabic2]],TextClassificationList[text_classification_arabic],0),1)</f>
        <v>#N/A</v>
      </c>
      <c r="AS1004" t="e">
        <f>INDEX(TextClassificationList[],MATCH(SUNA_AGENCY_EN[[#This Row],[text_classification_arabic3]],TextClassificationList[text_classification_arabic],0),1)</f>
        <v>#N/A</v>
      </c>
      <c r="AU1004" t="e">
        <f>INDEX(TextClassificationList[],MATCH(SUNA_AGENCY_EN[[#This Row],[text_classification_arabic3]],TextClassificationList[text_classification_arabic],0),1)</f>
        <v>#N/A</v>
      </c>
      <c r="AW1004" t="e">
        <f>INDEX(TextClassificationList[],MATCH(SUNA_AGENCY_EN[[#This Row],[text_classification_arabic5]],TextClassificationList[text_classification_arabic],0),1)</f>
        <v>#N/A</v>
      </c>
    </row>
    <row r="1005" spans="1:49" x14ac:dyDescent="0.2">
      <c r="A1005">
        <v>1.5679742938872218E+18</v>
      </c>
      <c r="B1005">
        <v>1.5679742938872218E+18</v>
      </c>
      <c r="C1005" t="s">
        <v>6299</v>
      </c>
      <c r="D1005" s="1">
        <v>44812</v>
      </c>
      <c r="E1005" s="2">
        <v>0.9395486111111111</v>
      </c>
      <c r="F1005">
        <v>200</v>
      </c>
      <c r="G1005">
        <v>1.4671198087391683E+18</v>
      </c>
      <c r="H1005" t="s">
        <v>295</v>
      </c>
      <c r="I1005" t="s">
        <v>296</v>
      </c>
      <c r="J1005" t="s">
        <v>265</v>
      </c>
      <c r="K1005" t="s">
        <v>6300</v>
      </c>
      <c r="L1005" t="s">
        <v>274</v>
      </c>
      <c r="M1005" t="s">
        <v>266</v>
      </c>
      <c r="N1005" t="s">
        <v>266</v>
      </c>
      <c r="O1005" t="s">
        <v>6301</v>
      </c>
      <c r="P1005">
        <v>0</v>
      </c>
      <c r="Q1005">
        <v>0</v>
      </c>
      <c r="R1005">
        <v>0</v>
      </c>
      <c r="S1005" t="s">
        <v>6296</v>
      </c>
      <c r="T1005" t="s">
        <v>266</v>
      </c>
      <c r="U1005" t="s">
        <v>6302</v>
      </c>
      <c r="V1005" t="b">
        <v>0</v>
      </c>
      <c r="W1005" t="s">
        <v>265</v>
      </c>
      <c r="X1005">
        <v>1</v>
      </c>
      <c r="Y1005" t="s">
        <v>6303</v>
      </c>
      <c r="Z1005" t="s">
        <v>265</v>
      </c>
      <c r="AA1005" t="s">
        <v>265</v>
      </c>
      <c r="AB1005" t="s">
        <v>265</v>
      </c>
      <c r="AC1005" t="s">
        <v>265</v>
      </c>
      <c r="AD1005" t="s">
        <v>265</v>
      </c>
      <c r="AE1005" t="s">
        <v>265</v>
      </c>
      <c r="AF1005" t="s">
        <v>266</v>
      </c>
      <c r="AG1005" t="s">
        <v>265</v>
      </c>
      <c r="AH1005" t="s">
        <v>265</v>
      </c>
      <c r="AI1005" t="s">
        <v>265</v>
      </c>
      <c r="AJ1005" t="s">
        <v>265</v>
      </c>
      <c r="AL1005" t="str">
        <f>IF(SUNA_AGENCY_EN[[#This Row],[relevancy_classification_english]]="Relevant","مناسب",IF(SUNA_AGENCY_EN[[#This Row],[relevancy_classification_english]]="Relevant","عَرَضِيّ",""))</f>
        <v/>
      </c>
      <c r="AN1005" t="str">
        <f>IF(SUNA_AGENCY_EN[[#This Row],[sentiment_analysis_english]]="Negative","سلبي",IF(SUNA_AGENCY_EN[[#This Row],[sentiment_analysis_english]]="Neutral","حيادي",IF(SUNA_AGENCY_EN[[#This Row],[sentiment_analysis_english]]="Positive","إيجابي","")))</f>
        <v/>
      </c>
      <c r="AO1005" t="str">
        <f>INDEX(TextClassificationList[],MATCH(SUNA_AGENCY_EN[[#This Row],[text_classification_arabic]],TextClassificationList[text_classification_arabic],0),1)</f>
        <v>Politics</v>
      </c>
      <c r="AP1005" t="s">
        <v>174</v>
      </c>
      <c r="AQ1005" t="e">
        <f>INDEX(TextClassificationList[],MATCH(SUNA_AGENCY_EN[[#This Row],[text_classification_arabic2]],TextClassificationList[text_classification_arabic],0),1)</f>
        <v>#N/A</v>
      </c>
      <c r="AS1005" t="e">
        <f>INDEX(TextClassificationList[],MATCH(SUNA_AGENCY_EN[[#This Row],[text_classification_arabic3]],TextClassificationList[text_classification_arabic],0),1)</f>
        <v>#N/A</v>
      </c>
      <c r="AU1005" t="e">
        <f>INDEX(TextClassificationList[],MATCH(SUNA_AGENCY_EN[[#This Row],[text_classification_arabic3]],TextClassificationList[text_classification_arabic],0),1)</f>
        <v>#N/A</v>
      </c>
      <c r="AW1005" t="e">
        <f>INDEX(TextClassificationList[],MATCH(SUNA_AGENCY_EN[[#This Row],[text_classification_arabic5]],TextClassificationList[text_classification_arabic],0),1)</f>
        <v>#N/A</v>
      </c>
    </row>
    <row r="1006" spans="1:49" x14ac:dyDescent="0.2">
      <c r="A1006">
        <v>1.5675917616099533E+18</v>
      </c>
      <c r="B1006">
        <v>1.5675917616099533E+18</v>
      </c>
      <c r="C1006" t="s">
        <v>6304</v>
      </c>
      <c r="D1006" s="1">
        <v>44811</v>
      </c>
      <c r="E1006" s="2">
        <v>0.88396990740740744</v>
      </c>
      <c r="F1006">
        <v>200</v>
      </c>
      <c r="G1006">
        <v>1.4671198087391683E+18</v>
      </c>
      <c r="H1006" t="s">
        <v>295</v>
      </c>
      <c r="I1006" t="s">
        <v>296</v>
      </c>
      <c r="J1006" t="s">
        <v>265</v>
      </c>
      <c r="K1006" t="s">
        <v>6305</v>
      </c>
      <c r="L1006" t="s">
        <v>272</v>
      </c>
      <c r="M1006" t="s">
        <v>266</v>
      </c>
      <c r="N1006" t="s">
        <v>6306</v>
      </c>
      <c r="O1006" t="s">
        <v>6307</v>
      </c>
      <c r="P1006">
        <v>0</v>
      </c>
      <c r="Q1006">
        <v>0</v>
      </c>
      <c r="R1006">
        <v>0</v>
      </c>
      <c r="S1006" t="s">
        <v>300</v>
      </c>
      <c r="T1006" t="s">
        <v>266</v>
      </c>
      <c r="U1006" t="s">
        <v>6308</v>
      </c>
      <c r="V1006" t="b">
        <v>0</v>
      </c>
      <c r="W1006" t="s">
        <v>265</v>
      </c>
      <c r="X1006">
        <v>1</v>
      </c>
      <c r="Y1006" t="s">
        <v>6309</v>
      </c>
      <c r="Z1006" t="s">
        <v>265</v>
      </c>
      <c r="AA1006" t="s">
        <v>265</v>
      </c>
      <c r="AB1006" t="s">
        <v>265</v>
      </c>
      <c r="AC1006" t="s">
        <v>265</v>
      </c>
      <c r="AD1006" t="s">
        <v>265</v>
      </c>
      <c r="AE1006" t="s">
        <v>265</v>
      </c>
      <c r="AF1006" t="s">
        <v>266</v>
      </c>
      <c r="AG1006" t="s">
        <v>265</v>
      </c>
      <c r="AH1006" t="s">
        <v>265</v>
      </c>
      <c r="AI1006" t="s">
        <v>265</v>
      </c>
      <c r="AJ1006" t="s">
        <v>265</v>
      </c>
      <c r="AL1006" t="str">
        <f>IF(SUNA_AGENCY_EN[[#This Row],[relevancy_classification_english]]="Relevant","مناسب",IF(SUNA_AGENCY_EN[[#This Row],[relevancy_classification_english]]="Relevant","عَرَضِيّ",""))</f>
        <v/>
      </c>
      <c r="AN1006" t="str">
        <f>IF(SUNA_AGENCY_EN[[#This Row],[sentiment_analysis_english]]="Negative","سلبي",IF(SUNA_AGENCY_EN[[#This Row],[sentiment_analysis_english]]="Neutral","حيادي",IF(SUNA_AGENCY_EN[[#This Row],[sentiment_analysis_english]]="Positive","إيجابي","")))</f>
        <v/>
      </c>
      <c r="AO1006" t="str">
        <f>INDEX(TextClassificationList[],MATCH(SUNA_AGENCY_EN[[#This Row],[text_classification_arabic]],TextClassificationList[text_classification_arabic],0),1)</f>
        <v>Politics</v>
      </c>
      <c r="AP1006" t="s">
        <v>174</v>
      </c>
      <c r="AQ1006" t="e">
        <f>INDEX(TextClassificationList[],MATCH(SUNA_AGENCY_EN[[#This Row],[text_classification_arabic2]],TextClassificationList[text_classification_arabic],0),1)</f>
        <v>#N/A</v>
      </c>
      <c r="AS1006" t="e">
        <f>INDEX(TextClassificationList[],MATCH(SUNA_AGENCY_EN[[#This Row],[text_classification_arabic3]],TextClassificationList[text_classification_arabic],0),1)</f>
        <v>#N/A</v>
      </c>
      <c r="AU1006" t="e">
        <f>INDEX(TextClassificationList[],MATCH(SUNA_AGENCY_EN[[#This Row],[text_classification_arabic3]],TextClassificationList[text_classification_arabic],0),1)</f>
        <v>#N/A</v>
      </c>
      <c r="AW1006" t="e">
        <f>INDEX(TextClassificationList[],MATCH(SUNA_AGENCY_EN[[#This Row],[text_classification_arabic5]],TextClassificationList[text_classification_arabic],0),1)</f>
        <v>#N/A</v>
      </c>
    </row>
    <row r="1007" spans="1:49" x14ac:dyDescent="0.2">
      <c r="A1007">
        <v>1.5675857727394775E+18</v>
      </c>
      <c r="B1007">
        <v>1.5675857727394775E+18</v>
      </c>
      <c r="C1007" t="s">
        <v>6310</v>
      </c>
      <c r="D1007" s="1">
        <v>44811</v>
      </c>
      <c r="E1007" s="2">
        <v>0.86744212962962963</v>
      </c>
      <c r="F1007">
        <v>200</v>
      </c>
      <c r="G1007">
        <v>1.4671198087391683E+18</v>
      </c>
      <c r="H1007" t="s">
        <v>295</v>
      </c>
      <c r="I1007" t="s">
        <v>296</v>
      </c>
      <c r="J1007" t="s">
        <v>265</v>
      </c>
      <c r="K1007" t="s">
        <v>6311</v>
      </c>
      <c r="L1007" t="s">
        <v>272</v>
      </c>
      <c r="M1007" t="s">
        <v>266</v>
      </c>
      <c r="N1007" t="s">
        <v>6312</v>
      </c>
      <c r="O1007" t="s">
        <v>6313</v>
      </c>
      <c r="P1007">
        <v>0</v>
      </c>
      <c r="Q1007">
        <v>0</v>
      </c>
      <c r="R1007">
        <v>0</v>
      </c>
      <c r="S1007" t="s">
        <v>300</v>
      </c>
      <c r="T1007" t="s">
        <v>266</v>
      </c>
      <c r="U1007" t="s">
        <v>6314</v>
      </c>
      <c r="V1007" t="b">
        <v>0</v>
      </c>
      <c r="W1007" t="s">
        <v>265</v>
      </c>
      <c r="X1007">
        <v>1</v>
      </c>
      <c r="Y1007" t="s">
        <v>6315</v>
      </c>
      <c r="Z1007" t="s">
        <v>265</v>
      </c>
      <c r="AA1007" t="s">
        <v>265</v>
      </c>
      <c r="AB1007" t="s">
        <v>265</v>
      </c>
      <c r="AC1007" t="s">
        <v>265</v>
      </c>
      <c r="AD1007" t="s">
        <v>265</v>
      </c>
      <c r="AE1007" t="s">
        <v>265</v>
      </c>
      <c r="AF1007" t="s">
        <v>266</v>
      </c>
      <c r="AG1007" t="s">
        <v>265</v>
      </c>
      <c r="AH1007" t="s">
        <v>265</v>
      </c>
      <c r="AI1007" t="s">
        <v>265</v>
      </c>
      <c r="AJ1007" t="s">
        <v>265</v>
      </c>
      <c r="AL1007" t="str">
        <f>IF(SUNA_AGENCY_EN[[#This Row],[relevancy_classification_english]]="Relevant","مناسب",IF(SUNA_AGENCY_EN[[#This Row],[relevancy_classification_english]]="Relevant","عَرَضِيّ",""))</f>
        <v/>
      </c>
      <c r="AN1007" t="str">
        <f>IF(SUNA_AGENCY_EN[[#This Row],[sentiment_analysis_english]]="Negative","سلبي",IF(SUNA_AGENCY_EN[[#This Row],[sentiment_analysis_english]]="Neutral","حيادي",IF(SUNA_AGENCY_EN[[#This Row],[sentiment_analysis_english]]="Positive","إيجابي","")))</f>
        <v/>
      </c>
      <c r="AO1007" t="str">
        <f>INDEX(TextClassificationList[],MATCH(SUNA_AGENCY_EN[[#This Row],[text_classification_arabic]],TextClassificationList[text_classification_arabic],0),1)</f>
        <v>Politics</v>
      </c>
      <c r="AP1007" t="s">
        <v>174</v>
      </c>
      <c r="AQ1007" t="e">
        <f>INDEX(TextClassificationList[],MATCH(SUNA_AGENCY_EN[[#This Row],[text_classification_arabic2]],TextClassificationList[text_classification_arabic],0),1)</f>
        <v>#N/A</v>
      </c>
      <c r="AS1007" t="e">
        <f>INDEX(TextClassificationList[],MATCH(SUNA_AGENCY_EN[[#This Row],[text_classification_arabic3]],TextClassificationList[text_classification_arabic],0),1)</f>
        <v>#N/A</v>
      </c>
      <c r="AU1007" t="e">
        <f>INDEX(TextClassificationList[],MATCH(SUNA_AGENCY_EN[[#This Row],[text_classification_arabic3]],TextClassificationList[text_classification_arabic],0),1)</f>
        <v>#N/A</v>
      </c>
      <c r="AW1007" t="e">
        <f>INDEX(TextClassificationList[],MATCH(SUNA_AGENCY_EN[[#This Row],[text_classification_arabic5]],TextClassificationList[text_classification_arabic],0),1)</f>
        <v>#N/A</v>
      </c>
    </row>
    <row r="1008" spans="1:49" x14ac:dyDescent="0.2">
      <c r="A1008">
        <v>1.5675839499871273E+18</v>
      </c>
      <c r="B1008">
        <v>1.5675839499871273E+18</v>
      </c>
      <c r="C1008" t="s">
        <v>6316</v>
      </c>
      <c r="D1008" s="1">
        <v>44811</v>
      </c>
      <c r="E1008" s="2">
        <v>0.8624074074074074</v>
      </c>
      <c r="F1008">
        <v>200</v>
      </c>
      <c r="G1008">
        <v>1.4671198087391683E+18</v>
      </c>
      <c r="H1008" t="s">
        <v>295</v>
      </c>
      <c r="I1008" t="s">
        <v>296</v>
      </c>
      <c r="J1008" t="s">
        <v>265</v>
      </c>
      <c r="K1008" t="s">
        <v>6317</v>
      </c>
      <c r="L1008" t="s">
        <v>272</v>
      </c>
      <c r="M1008" t="s">
        <v>266</v>
      </c>
      <c r="N1008" t="s">
        <v>6318</v>
      </c>
      <c r="O1008" t="s">
        <v>6319</v>
      </c>
      <c r="P1008">
        <v>0</v>
      </c>
      <c r="Q1008">
        <v>0</v>
      </c>
      <c r="R1008">
        <v>0</v>
      </c>
      <c r="S1008" t="s">
        <v>300</v>
      </c>
      <c r="T1008" t="s">
        <v>266</v>
      </c>
      <c r="U1008" t="s">
        <v>6320</v>
      </c>
      <c r="V1008" t="b">
        <v>0</v>
      </c>
      <c r="W1008" t="s">
        <v>265</v>
      </c>
      <c r="X1008">
        <v>1</v>
      </c>
      <c r="Y1008" t="s">
        <v>6321</v>
      </c>
      <c r="Z1008" t="s">
        <v>265</v>
      </c>
      <c r="AA1008" t="s">
        <v>265</v>
      </c>
      <c r="AB1008" t="s">
        <v>265</v>
      </c>
      <c r="AC1008" t="s">
        <v>265</v>
      </c>
      <c r="AD1008" t="s">
        <v>265</v>
      </c>
      <c r="AE1008" t="s">
        <v>265</v>
      </c>
      <c r="AF1008" t="s">
        <v>266</v>
      </c>
      <c r="AG1008" t="s">
        <v>265</v>
      </c>
      <c r="AH1008" t="s">
        <v>265</v>
      </c>
      <c r="AI1008" t="s">
        <v>265</v>
      </c>
      <c r="AJ1008" t="s">
        <v>265</v>
      </c>
      <c r="AL1008" t="str">
        <f>IF(SUNA_AGENCY_EN[[#This Row],[relevancy_classification_english]]="Relevant","مناسب",IF(SUNA_AGENCY_EN[[#This Row],[relevancy_classification_english]]="Relevant","عَرَضِيّ",""))</f>
        <v/>
      </c>
      <c r="AN1008" t="str">
        <f>IF(SUNA_AGENCY_EN[[#This Row],[sentiment_analysis_english]]="Negative","سلبي",IF(SUNA_AGENCY_EN[[#This Row],[sentiment_analysis_english]]="Neutral","حيادي",IF(SUNA_AGENCY_EN[[#This Row],[sentiment_analysis_english]]="Positive","إيجابي","")))</f>
        <v/>
      </c>
      <c r="AO1008" t="str">
        <f>INDEX(TextClassificationList[],MATCH(SUNA_AGENCY_EN[[#This Row],[text_classification_arabic]],TextClassificationList[text_classification_arabic],0),1)</f>
        <v>Politics</v>
      </c>
      <c r="AP1008" t="s">
        <v>174</v>
      </c>
      <c r="AQ1008" t="e">
        <f>INDEX(TextClassificationList[],MATCH(SUNA_AGENCY_EN[[#This Row],[text_classification_arabic2]],TextClassificationList[text_classification_arabic],0),1)</f>
        <v>#N/A</v>
      </c>
      <c r="AS1008" t="e">
        <f>INDEX(TextClassificationList[],MATCH(SUNA_AGENCY_EN[[#This Row],[text_classification_arabic3]],TextClassificationList[text_classification_arabic],0),1)</f>
        <v>#N/A</v>
      </c>
      <c r="AU1008" t="e">
        <f>INDEX(TextClassificationList[],MATCH(SUNA_AGENCY_EN[[#This Row],[text_classification_arabic3]],TextClassificationList[text_classification_arabic],0),1)</f>
        <v>#N/A</v>
      </c>
      <c r="AW1008" t="e">
        <f>INDEX(TextClassificationList[],MATCH(SUNA_AGENCY_EN[[#This Row],[text_classification_arabic5]],TextClassificationList[text_classification_arabic],0),1)</f>
        <v>#N/A</v>
      </c>
    </row>
    <row r="1009" spans="1:49" x14ac:dyDescent="0.2">
      <c r="A1009">
        <v>1.5675822516966605E+18</v>
      </c>
      <c r="B1009">
        <v>1.5675822516966605E+18</v>
      </c>
      <c r="C1009" t="s">
        <v>6322</v>
      </c>
      <c r="D1009" s="1">
        <v>44811</v>
      </c>
      <c r="E1009" s="2">
        <v>0.85771990740740744</v>
      </c>
      <c r="F1009">
        <v>200</v>
      </c>
      <c r="G1009">
        <v>1.4671198087391683E+18</v>
      </c>
      <c r="H1009" t="s">
        <v>295</v>
      </c>
      <c r="I1009" t="s">
        <v>296</v>
      </c>
      <c r="J1009" t="s">
        <v>265</v>
      </c>
      <c r="K1009" t="s">
        <v>6323</v>
      </c>
      <c r="L1009" t="s">
        <v>272</v>
      </c>
      <c r="M1009" t="s">
        <v>266</v>
      </c>
      <c r="N1009" t="s">
        <v>6324</v>
      </c>
      <c r="O1009" t="s">
        <v>6325</v>
      </c>
      <c r="P1009">
        <v>0</v>
      </c>
      <c r="Q1009">
        <v>0</v>
      </c>
      <c r="R1009">
        <v>0</v>
      </c>
      <c r="S1009" t="s">
        <v>300</v>
      </c>
      <c r="T1009" t="s">
        <v>266</v>
      </c>
      <c r="U1009" t="s">
        <v>6326</v>
      </c>
      <c r="V1009" t="b">
        <v>0</v>
      </c>
      <c r="W1009" t="s">
        <v>265</v>
      </c>
      <c r="X1009">
        <v>1</v>
      </c>
      <c r="Y1009" t="s">
        <v>6327</v>
      </c>
      <c r="Z1009" t="s">
        <v>265</v>
      </c>
      <c r="AA1009" t="s">
        <v>265</v>
      </c>
      <c r="AB1009" t="s">
        <v>265</v>
      </c>
      <c r="AC1009" t="s">
        <v>265</v>
      </c>
      <c r="AD1009" t="s">
        <v>265</v>
      </c>
      <c r="AE1009" t="s">
        <v>265</v>
      </c>
      <c r="AF1009" t="s">
        <v>266</v>
      </c>
      <c r="AG1009" t="s">
        <v>265</v>
      </c>
      <c r="AH1009" t="s">
        <v>265</v>
      </c>
      <c r="AI1009" t="s">
        <v>265</v>
      </c>
      <c r="AJ1009" t="s">
        <v>265</v>
      </c>
      <c r="AL1009" t="str">
        <f>IF(SUNA_AGENCY_EN[[#This Row],[relevancy_classification_english]]="Relevant","مناسب",IF(SUNA_AGENCY_EN[[#This Row],[relevancy_classification_english]]="Relevant","عَرَضِيّ",""))</f>
        <v/>
      </c>
      <c r="AN1009" t="str">
        <f>IF(SUNA_AGENCY_EN[[#This Row],[sentiment_analysis_english]]="Negative","سلبي",IF(SUNA_AGENCY_EN[[#This Row],[sentiment_analysis_english]]="Neutral","حيادي",IF(SUNA_AGENCY_EN[[#This Row],[sentiment_analysis_english]]="Positive","إيجابي","")))</f>
        <v/>
      </c>
      <c r="AO1009" t="str">
        <f>INDEX(TextClassificationList[],MATCH(SUNA_AGENCY_EN[[#This Row],[text_classification_arabic]],TextClassificationList[text_classification_arabic],0),1)</f>
        <v>Politics</v>
      </c>
      <c r="AP1009" t="s">
        <v>174</v>
      </c>
      <c r="AQ1009" t="e">
        <f>INDEX(TextClassificationList[],MATCH(SUNA_AGENCY_EN[[#This Row],[text_classification_arabic2]],TextClassificationList[text_classification_arabic],0),1)</f>
        <v>#N/A</v>
      </c>
      <c r="AS1009" t="e">
        <f>INDEX(TextClassificationList[],MATCH(SUNA_AGENCY_EN[[#This Row],[text_classification_arabic3]],TextClassificationList[text_classification_arabic],0),1)</f>
        <v>#N/A</v>
      </c>
      <c r="AU1009" t="e">
        <f>INDEX(TextClassificationList[],MATCH(SUNA_AGENCY_EN[[#This Row],[text_classification_arabic3]],TextClassificationList[text_classification_arabic],0),1)</f>
        <v>#N/A</v>
      </c>
      <c r="AW1009" t="e">
        <f>INDEX(TextClassificationList[],MATCH(SUNA_AGENCY_EN[[#This Row],[text_classification_arabic5]],TextClassificationList[text_classification_arabic],0),1)</f>
        <v>#N/A</v>
      </c>
    </row>
    <row r="1010" spans="1:49" x14ac:dyDescent="0.2">
      <c r="A1010">
        <v>1.5674937041972347E+18</v>
      </c>
      <c r="B1010">
        <v>1.5674937041972347E+18</v>
      </c>
      <c r="C1010" t="s">
        <v>6328</v>
      </c>
      <c r="D1010" s="1">
        <v>44811</v>
      </c>
      <c r="E1010" s="2">
        <v>0.61337962962962966</v>
      </c>
      <c r="F1010">
        <v>200</v>
      </c>
      <c r="G1010">
        <v>1.4671198087391683E+18</v>
      </c>
      <c r="H1010" t="s">
        <v>295</v>
      </c>
      <c r="I1010" t="s">
        <v>296</v>
      </c>
      <c r="J1010" t="s">
        <v>265</v>
      </c>
      <c r="K1010" t="s">
        <v>6329</v>
      </c>
      <c r="L1010" t="s">
        <v>272</v>
      </c>
      <c r="M1010" t="s">
        <v>266</v>
      </c>
      <c r="N1010" t="s">
        <v>6330</v>
      </c>
      <c r="O1010" t="s">
        <v>6331</v>
      </c>
      <c r="P1010">
        <v>0</v>
      </c>
      <c r="Q1010">
        <v>0</v>
      </c>
      <c r="R1010">
        <v>0</v>
      </c>
      <c r="S1010" t="s">
        <v>300</v>
      </c>
      <c r="T1010" t="s">
        <v>266</v>
      </c>
      <c r="U1010" t="s">
        <v>6332</v>
      </c>
      <c r="V1010" t="b">
        <v>0</v>
      </c>
      <c r="W1010" t="s">
        <v>265</v>
      </c>
      <c r="X1010">
        <v>1</v>
      </c>
      <c r="Y1010" t="s">
        <v>6333</v>
      </c>
      <c r="Z1010" t="s">
        <v>265</v>
      </c>
      <c r="AA1010" t="s">
        <v>265</v>
      </c>
      <c r="AB1010" t="s">
        <v>265</v>
      </c>
      <c r="AC1010" t="s">
        <v>265</v>
      </c>
      <c r="AD1010" t="s">
        <v>265</v>
      </c>
      <c r="AE1010" t="s">
        <v>265</v>
      </c>
      <c r="AF1010" t="s">
        <v>266</v>
      </c>
      <c r="AG1010" t="s">
        <v>265</v>
      </c>
      <c r="AH1010" t="s">
        <v>265</v>
      </c>
      <c r="AI1010" t="s">
        <v>265</v>
      </c>
      <c r="AJ1010" t="s">
        <v>265</v>
      </c>
      <c r="AL1010" t="str">
        <f>IF(SUNA_AGENCY_EN[[#This Row],[relevancy_classification_english]]="Relevant","مناسب",IF(SUNA_AGENCY_EN[[#This Row],[relevancy_classification_english]]="Relevant","عَرَضِيّ",""))</f>
        <v/>
      </c>
      <c r="AN1010" t="str">
        <f>IF(SUNA_AGENCY_EN[[#This Row],[sentiment_analysis_english]]="Negative","سلبي",IF(SUNA_AGENCY_EN[[#This Row],[sentiment_analysis_english]]="Neutral","حيادي",IF(SUNA_AGENCY_EN[[#This Row],[sentiment_analysis_english]]="Positive","إيجابي","")))</f>
        <v/>
      </c>
      <c r="AO1010" t="str">
        <f>INDEX(TextClassificationList[],MATCH(SUNA_AGENCY_EN[[#This Row],[text_classification_arabic]],TextClassificationList[text_classification_arabic],0),1)</f>
        <v>Politics</v>
      </c>
      <c r="AP1010" t="s">
        <v>174</v>
      </c>
      <c r="AQ1010" t="e">
        <f>INDEX(TextClassificationList[],MATCH(SUNA_AGENCY_EN[[#This Row],[text_classification_arabic2]],TextClassificationList[text_classification_arabic],0),1)</f>
        <v>#N/A</v>
      </c>
      <c r="AS1010" t="e">
        <f>INDEX(TextClassificationList[],MATCH(SUNA_AGENCY_EN[[#This Row],[text_classification_arabic3]],TextClassificationList[text_classification_arabic],0),1)</f>
        <v>#N/A</v>
      </c>
      <c r="AU1010" t="e">
        <f>INDEX(TextClassificationList[],MATCH(SUNA_AGENCY_EN[[#This Row],[text_classification_arabic3]],TextClassificationList[text_classification_arabic],0),1)</f>
        <v>#N/A</v>
      </c>
      <c r="AW1010" t="e">
        <f>INDEX(TextClassificationList[],MATCH(SUNA_AGENCY_EN[[#This Row],[text_classification_arabic5]],TextClassificationList[text_classification_arabic],0),1)</f>
        <v>#N/A</v>
      </c>
    </row>
    <row r="1011" spans="1:49" x14ac:dyDescent="0.2">
      <c r="A1011">
        <v>1.5672491149114614E+18</v>
      </c>
      <c r="B1011">
        <v>1.5672491149114614E+18</v>
      </c>
      <c r="C1011" t="s">
        <v>6334</v>
      </c>
      <c r="D1011" s="1">
        <v>44810</v>
      </c>
      <c r="E1011" s="2">
        <v>0.93843750000000004</v>
      </c>
      <c r="F1011">
        <v>200</v>
      </c>
      <c r="G1011">
        <v>1.4671198087391683E+18</v>
      </c>
      <c r="H1011" t="s">
        <v>295</v>
      </c>
      <c r="I1011" t="s">
        <v>296</v>
      </c>
      <c r="J1011" t="s">
        <v>265</v>
      </c>
      <c r="K1011" t="s">
        <v>6335</v>
      </c>
      <c r="L1011" t="s">
        <v>272</v>
      </c>
      <c r="M1011" t="s">
        <v>266</v>
      </c>
      <c r="N1011" t="s">
        <v>6336</v>
      </c>
      <c r="O1011" t="s">
        <v>6337</v>
      </c>
      <c r="P1011">
        <v>0</v>
      </c>
      <c r="Q1011">
        <v>0</v>
      </c>
      <c r="R1011">
        <v>0</v>
      </c>
      <c r="S1011" t="s">
        <v>300</v>
      </c>
      <c r="T1011" t="s">
        <v>266</v>
      </c>
      <c r="U1011" t="s">
        <v>6338</v>
      </c>
      <c r="V1011" t="b">
        <v>0</v>
      </c>
      <c r="W1011" t="s">
        <v>265</v>
      </c>
      <c r="X1011">
        <v>1</v>
      </c>
      <c r="Y1011" t="s">
        <v>6339</v>
      </c>
      <c r="Z1011" t="s">
        <v>265</v>
      </c>
      <c r="AA1011" t="s">
        <v>265</v>
      </c>
      <c r="AB1011" t="s">
        <v>265</v>
      </c>
      <c r="AC1011" t="s">
        <v>265</v>
      </c>
      <c r="AD1011" t="s">
        <v>265</v>
      </c>
      <c r="AE1011" t="s">
        <v>265</v>
      </c>
      <c r="AF1011" t="s">
        <v>266</v>
      </c>
      <c r="AG1011" t="s">
        <v>265</v>
      </c>
      <c r="AH1011" t="s">
        <v>265</v>
      </c>
      <c r="AI1011" t="s">
        <v>265</v>
      </c>
      <c r="AJ1011" t="s">
        <v>265</v>
      </c>
      <c r="AL1011" t="str">
        <f>IF(SUNA_AGENCY_EN[[#This Row],[relevancy_classification_english]]="Relevant","مناسب",IF(SUNA_AGENCY_EN[[#This Row],[relevancy_classification_english]]="Relevant","عَرَضِيّ",""))</f>
        <v/>
      </c>
      <c r="AN1011" t="str">
        <f>IF(SUNA_AGENCY_EN[[#This Row],[sentiment_analysis_english]]="Negative","سلبي",IF(SUNA_AGENCY_EN[[#This Row],[sentiment_analysis_english]]="Neutral","حيادي",IF(SUNA_AGENCY_EN[[#This Row],[sentiment_analysis_english]]="Positive","إيجابي","")))</f>
        <v/>
      </c>
      <c r="AO1011" t="str">
        <f>INDEX(TextClassificationList[],MATCH(SUNA_AGENCY_EN[[#This Row],[text_classification_arabic]],TextClassificationList[text_classification_arabic],0),1)</f>
        <v>Politics</v>
      </c>
      <c r="AP1011" t="s">
        <v>174</v>
      </c>
      <c r="AQ1011" t="e">
        <f>INDEX(TextClassificationList[],MATCH(SUNA_AGENCY_EN[[#This Row],[text_classification_arabic2]],TextClassificationList[text_classification_arabic],0),1)</f>
        <v>#N/A</v>
      </c>
      <c r="AS1011" t="e">
        <f>INDEX(TextClassificationList[],MATCH(SUNA_AGENCY_EN[[#This Row],[text_classification_arabic3]],TextClassificationList[text_classification_arabic],0),1)</f>
        <v>#N/A</v>
      </c>
      <c r="AU1011" t="e">
        <f>INDEX(TextClassificationList[],MATCH(SUNA_AGENCY_EN[[#This Row],[text_classification_arabic3]],TextClassificationList[text_classification_arabic],0),1)</f>
        <v>#N/A</v>
      </c>
      <c r="AW1011" t="e">
        <f>INDEX(TextClassificationList[],MATCH(SUNA_AGENCY_EN[[#This Row],[text_classification_arabic5]],TextClassificationList[text_classification_arabic],0),1)</f>
        <v>#N/A</v>
      </c>
    </row>
    <row r="1012" spans="1:49" x14ac:dyDescent="0.2">
      <c r="A1012">
        <v>1.5672084686747484E+18</v>
      </c>
      <c r="B1012">
        <v>1.5672084686747484E+18</v>
      </c>
      <c r="C1012" t="s">
        <v>6340</v>
      </c>
      <c r="D1012" s="1">
        <v>44810</v>
      </c>
      <c r="E1012" s="2">
        <v>0.82627314814814812</v>
      </c>
      <c r="F1012">
        <v>200</v>
      </c>
      <c r="G1012">
        <v>1.4671198087391683E+18</v>
      </c>
      <c r="H1012" t="s">
        <v>295</v>
      </c>
      <c r="I1012" t="s">
        <v>296</v>
      </c>
      <c r="J1012" t="s">
        <v>265</v>
      </c>
      <c r="K1012" t="s">
        <v>6341</v>
      </c>
      <c r="L1012" t="s">
        <v>272</v>
      </c>
      <c r="M1012" t="s">
        <v>266</v>
      </c>
      <c r="N1012" t="s">
        <v>6342</v>
      </c>
      <c r="O1012" t="s">
        <v>6343</v>
      </c>
      <c r="P1012">
        <v>0</v>
      </c>
      <c r="Q1012">
        <v>0</v>
      </c>
      <c r="R1012">
        <v>0</v>
      </c>
      <c r="S1012" t="s">
        <v>300</v>
      </c>
      <c r="T1012" t="s">
        <v>266</v>
      </c>
      <c r="U1012" t="s">
        <v>6344</v>
      </c>
      <c r="V1012" t="b">
        <v>0</v>
      </c>
      <c r="W1012" t="s">
        <v>265</v>
      </c>
      <c r="X1012">
        <v>1</v>
      </c>
      <c r="Y1012" t="s">
        <v>6345</v>
      </c>
      <c r="Z1012" t="s">
        <v>265</v>
      </c>
      <c r="AA1012" t="s">
        <v>265</v>
      </c>
      <c r="AB1012" t="s">
        <v>265</v>
      </c>
      <c r="AC1012" t="s">
        <v>265</v>
      </c>
      <c r="AD1012" t="s">
        <v>265</v>
      </c>
      <c r="AE1012" t="s">
        <v>265</v>
      </c>
      <c r="AF1012" t="s">
        <v>266</v>
      </c>
      <c r="AG1012" t="s">
        <v>265</v>
      </c>
      <c r="AH1012" t="s">
        <v>265</v>
      </c>
      <c r="AI1012" t="s">
        <v>265</v>
      </c>
      <c r="AJ1012" t="s">
        <v>265</v>
      </c>
      <c r="AL1012" t="str">
        <f>IF(SUNA_AGENCY_EN[[#This Row],[relevancy_classification_english]]="Relevant","مناسب",IF(SUNA_AGENCY_EN[[#This Row],[relevancy_classification_english]]="Relevant","عَرَضِيّ",""))</f>
        <v/>
      </c>
      <c r="AN1012" t="str">
        <f>IF(SUNA_AGENCY_EN[[#This Row],[sentiment_analysis_english]]="Negative","سلبي",IF(SUNA_AGENCY_EN[[#This Row],[sentiment_analysis_english]]="Neutral","حيادي",IF(SUNA_AGENCY_EN[[#This Row],[sentiment_analysis_english]]="Positive","إيجابي","")))</f>
        <v/>
      </c>
      <c r="AO1012" t="str">
        <f>INDEX(TextClassificationList[],MATCH(SUNA_AGENCY_EN[[#This Row],[text_classification_arabic]],TextClassificationList[text_classification_arabic],0),1)</f>
        <v>Politics</v>
      </c>
      <c r="AP1012" t="s">
        <v>174</v>
      </c>
      <c r="AQ1012" t="e">
        <f>INDEX(TextClassificationList[],MATCH(SUNA_AGENCY_EN[[#This Row],[text_classification_arabic2]],TextClassificationList[text_classification_arabic],0),1)</f>
        <v>#N/A</v>
      </c>
      <c r="AS1012" t="e">
        <f>INDEX(TextClassificationList[],MATCH(SUNA_AGENCY_EN[[#This Row],[text_classification_arabic3]],TextClassificationList[text_classification_arabic],0),1)</f>
        <v>#N/A</v>
      </c>
      <c r="AU1012" t="e">
        <f>INDEX(TextClassificationList[],MATCH(SUNA_AGENCY_EN[[#This Row],[text_classification_arabic3]],TextClassificationList[text_classification_arabic],0),1)</f>
        <v>#N/A</v>
      </c>
      <c r="AW1012" t="e">
        <f>INDEX(TextClassificationList[],MATCH(SUNA_AGENCY_EN[[#This Row],[text_classification_arabic5]],TextClassificationList[text_classification_arabic],0),1)</f>
        <v>#N/A</v>
      </c>
    </row>
    <row r="1013" spans="1:49" x14ac:dyDescent="0.2">
      <c r="A1013">
        <v>1.5672021507443098E+18</v>
      </c>
      <c r="B1013">
        <v>1.5672021507443098E+18</v>
      </c>
      <c r="C1013" t="s">
        <v>6346</v>
      </c>
      <c r="D1013" s="1">
        <v>44810</v>
      </c>
      <c r="E1013" s="2">
        <v>0.80884259259259261</v>
      </c>
      <c r="F1013">
        <v>200</v>
      </c>
      <c r="G1013">
        <v>1.4671198087391683E+18</v>
      </c>
      <c r="H1013" t="s">
        <v>295</v>
      </c>
      <c r="I1013" t="s">
        <v>296</v>
      </c>
      <c r="J1013" t="s">
        <v>265</v>
      </c>
      <c r="K1013" t="s">
        <v>6347</v>
      </c>
      <c r="L1013" t="s">
        <v>272</v>
      </c>
      <c r="M1013" t="s">
        <v>266</v>
      </c>
      <c r="N1013" t="s">
        <v>6348</v>
      </c>
      <c r="O1013" t="s">
        <v>6349</v>
      </c>
      <c r="P1013">
        <v>0</v>
      </c>
      <c r="Q1013">
        <v>1</v>
      </c>
      <c r="R1013">
        <v>0</v>
      </c>
      <c r="S1013" t="s">
        <v>300</v>
      </c>
      <c r="T1013" t="s">
        <v>266</v>
      </c>
      <c r="U1013" t="s">
        <v>6350</v>
      </c>
      <c r="V1013" t="b">
        <v>0</v>
      </c>
      <c r="W1013" t="s">
        <v>265</v>
      </c>
      <c r="X1013">
        <v>1</v>
      </c>
      <c r="Y1013" t="s">
        <v>6351</v>
      </c>
      <c r="Z1013" t="s">
        <v>265</v>
      </c>
      <c r="AA1013" t="s">
        <v>265</v>
      </c>
      <c r="AB1013" t="s">
        <v>265</v>
      </c>
      <c r="AC1013" t="s">
        <v>265</v>
      </c>
      <c r="AD1013" t="s">
        <v>265</v>
      </c>
      <c r="AE1013" t="s">
        <v>265</v>
      </c>
      <c r="AF1013" t="s">
        <v>266</v>
      </c>
      <c r="AG1013" t="s">
        <v>265</v>
      </c>
      <c r="AH1013" t="s">
        <v>265</v>
      </c>
      <c r="AI1013" t="s">
        <v>265</v>
      </c>
      <c r="AJ1013" t="s">
        <v>265</v>
      </c>
      <c r="AL1013" t="str">
        <f>IF(SUNA_AGENCY_EN[[#This Row],[relevancy_classification_english]]="Relevant","مناسب",IF(SUNA_AGENCY_EN[[#This Row],[relevancy_classification_english]]="Relevant","عَرَضِيّ",""))</f>
        <v/>
      </c>
      <c r="AN1013" t="str">
        <f>IF(SUNA_AGENCY_EN[[#This Row],[sentiment_analysis_english]]="Negative","سلبي",IF(SUNA_AGENCY_EN[[#This Row],[sentiment_analysis_english]]="Neutral","حيادي",IF(SUNA_AGENCY_EN[[#This Row],[sentiment_analysis_english]]="Positive","إيجابي","")))</f>
        <v/>
      </c>
      <c r="AO1013" t="str">
        <f>INDEX(TextClassificationList[],MATCH(SUNA_AGENCY_EN[[#This Row],[text_classification_arabic]],TextClassificationList[text_classification_arabic],0),1)</f>
        <v>Politics</v>
      </c>
      <c r="AP1013" t="s">
        <v>174</v>
      </c>
      <c r="AQ1013" t="e">
        <f>INDEX(TextClassificationList[],MATCH(SUNA_AGENCY_EN[[#This Row],[text_classification_arabic2]],TextClassificationList[text_classification_arabic],0),1)</f>
        <v>#N/A</v>
      </c>
      <c r="AS1013" t="e">
        <f>INDEX(TextClassificationList[],MATCH(SUNA_AGENCY_EN[[#This Row],[text_classification_arabic3]],TextClassificationList[text_classification_arabic],0),1)</f>
        <v>#N/A</v>
      </c>
      <c r="AU1013" t="e">
        <f>INDEX(TextClassificationList[],MATCH(SUNA_AGENCY_EN[[#This Row],[text_classification_arabic3]],TextClassificationList[text_classification_arabic],0),1)</f>
        <v>#N/A</v>
      </c>
      <c r="AW1013" t="e">
        <f>INDEX(TextClassificationList[],MATCH(SUNA_AGENCY_EN[[#This Row],[text_classification_arabic5]],TextClassificationList[text_classification_arabic],0),1)</f>
        <v>#N/A</v>
      </c>
    </row>
    <row r="1014" spans="1:49" x14ac:dyDescent="0.2">
      <c r="A1014">
        <v>1.5672007577572352E+18</v>
      </c>
      <c r="B1014">
        <v>1.5672007577572352E+18</v>
      </c>
      <c r="C1014" t="s">
        <v>6352</v>
      </c>
      <c r="D1014" s="1">
        <v>44810</v>
      </c>
      <c r="E1014" s="2">
        <v>0.80500000000000005</v>
      </c>
      <c r="F1014">
        <v>200</v>
      </c>
      <c r="G1014">
        <v>1.4671198087391683E+18</v>
      </c>
      <c r="H1014" t="s">
        <v>295</v>
      </c>
      <c r="I1014" t="s">
        <v>296</v>
      </c>
      <c r="J1014" t="s">
        <v>265</v>
      </c>
      <c r="K1014" t="s">
        <v>6353</v>
      </c>
      <c r="L1014" t="s">
        <v>272</v>
      </c>
      <c r="M1014" t="s">
        <v>266</v>
      </c>
      <c r="N1014" t="s">
        <v>6354</v>
      </c>
      <c r="O1014" t="s">
        <v>6355</v>
      </c>
      <c r="P1014">
        <v>0</v>
      </c>
      <c r="Q1014">
        <v>0</v>
      </c>
      <c r="R1014">
        <v>0</v>
      </c>
      <c r="S1014" t="s">
        <v>300</v>
      </c>
      <c r="T1014" t="s">
        <v>266</v>
      </c>
      <c r="U1014" t="s">
        <v>6356</v>
      </c>
      <c r="V1014" t="b">
        <v>0</v>
      </c>
      <c r="W1014" t="s">
        <v>265</v>
      </c>
      <c r="X1014">
        <v>1</v>
      </c>
      <c r="Y1014" t="s">
        <v>6357</v>
      </c>
      <c r="Z1014" t="s">
        <v>265</v>
      </c>
      <c r="AA1014" t="s">
        <v>265</v>
      </c>
      <c r="AB1014" t="s">
        <v>265</v>
      </c>
      <c r="AC1014" t="s">
        <v>265</v>
      </c>
      <c r="AD1014" t="s">
        <v>265</v>
      </c>
      <c r="AE1014" t="s">
        <v>265</v>
      </c>
      <c r="AF1014" t="s">
        <v>266</v>
      </c>
      <c r="AG1014" t="s">
        <v>265</v>
      </c>
      <c r="AH1014" t="s">
        <v>265</v>
      </c>
      <c r="AI1014" t="s">
        <v>265</v>
      </c>
      <c r="AJ1014" t="s">
        <v>265</v>
      </c>
      <c r="AL1014" t="str">
        <f>IF(SUNA_AGENCY_EN[[#This Row],[relevancy_classification_english]]="Relevant","مناسب",IF(SUNA_AGENCY_EN[[#This Row],[relevancy_classification_english]]="Relevant","عَرَضِيّ",""))</f>
        <v/>
      </c>
      <c r="AN1014" t="str">
        <f>IF(SUNA_AGENCY_EN[[#This Row],[sentiment_analysis_english]]="Negative","سلبي",IF(SUNA_AGENCY_EN[[#This Row],[sentiment_analysis_english]]="Neutral","حيادي",IF(SUNA_AGENCY_EN[[#This Row],[sentiment_analysis_english]]="Positive","إيجابي","")))</f>
        <v/>
      </c>
      <c r="AO1014" t="str">
        <f>INDEX(TextClassificationList[],MATCH(SUNA_AGENCY_EN[[#This Row],[text_classification_arabic]],TextClassificationList[text_classification_arabic],0),1)</f>
        <v>Politics</v>
      </c>
      <c r="AP1014" t="s">
        <v>174</v>
      </c>
      <c r="AQ1014" t="e">
        <f>INDEX(TextClassificationList[],MATCH(SUNA_AGENCY_EN[[#This Row],[text_classification_arabic2]],TextClassificationList[text_classification_arabic],0),1)</f>
        <v>#N/A</v>
      </c>
      <c r="AS1014" t="e">
        <f>INDEX(TextClassificationList[],MATCH(SUNA_AGENCY_EN[[#This Row],[text_classification_arabic3]],TextClassificationList[text_classification_arabic],0),1)</f>
        <v>#N/A</v>
      </c>
      <c r="AU1014" t="e">
        <f>INDEX(TextClassificationList[],MATCH(SUNA_AGENCY_EN[[#This Row],[text_classification_arabic3]],TextClassificationList[text_classification_arabic],0),1)</f>
        <v>#N/A</v>
      </c>
      <c r="AW1014" t="e">
        <f>INDEX(TextClassificationList[],MATCH(SUNA_AGENCY_EN[[#This Row],[text_classification_arabic5]],TextClassificationList[text_classification_arabic],0),1)</f>
        <v>#N/A</v>
      </c>
    </row>
    <row r="1015" spans="1:49" x14ac:dyDescent="0.2">
      <c r="A1015">
        <v>1.5671824684736225E+18</v>
      </c>
      <c r="B1015">
        <v>1.5671824684736225E+18</v>
      </c>
      <c r="C1015" t="s">
        <v>6358</v>
      </c>
      <c r="D1015" s="1">
        <v>44810</v>
      </c>
      <c r="E1015" s="2">
        <v>0.75452546296296297</v>
      </c>
      <c r="F1015">
        <v>200</v>
      </c>
      <c r="G1015">
        <v>1.4671198087391683E+18</v>
      </c>
      <c r="H1015" t="s">
        <v>295</v>
      </c>
      <c r="I1015" t="s">
        <v>296</v>
      </c>
      <c r="J1015" t="s">
        <v>265</v>
      </c>
      <c r="K1015" t="s">
        <v>6359</v>
      </c>
      <c r="L1015" t="s">
        <v>272</v>
      </c>
      <c r="M1015" t="s">
        <v>266</v>
      </c>
      <c r="N1015" t="s">
        <v>6360</v>
      </c>
      <c r="O1015" t="s">
        <v>6361</v>
      </c>
      <c r="P1015">
        <v>0</v>
      </c>
      <c r="Q1015">
        <v>0</v>
      </c>
      <c r="R1015">
        <v>0</v>
      </c>
      <c r="S1015" t="s">
        <v>300</v>
      </c>
      <c r="T1015" t="s">
        <v>266</v>
      </c>
      <c r="U1015" t="s">
        <v>6362</v>
      </c>
      <c r="V1015" t="b">
        <v>0</v>
      </c>
      <c r="W1015" t="s">
        <v>265</v>
      </c>
      <c r="X1015">
        <v>1</v>
      </c>
      <c r="Y1015" t="s">
        <v>6363</v>
      </c>
      <c r="Z1015" t="s">
        <v>265</v>
      </c>
      <c r="AA1015" t="s">
        <v>265</v>
      </c>
      <c r="AB1015" t="s">
        <v>265</v>
      </c>
      <c r="AC1015" t="s">
        <v>265</v>
      </c>
      <c r="AD1015" t="s">
        <v>265</v>
      </c>
      <c r="AE1015" t="s">
        <v>265</v>
      </c>
      <c r="AF1015" t="s">
        <v>266</v>
      </c>
      <c r="AG1015" t="s">
        <v>265</v>
      </c>
      <c r="AH1015" t="s">
        <v>265</v>
      </c>
      <c r="AI1015" t="s">
        <v>265</v>
      </c>
      <c r="AJ1015" t="s">
        <v>265</v>
      </c>
      <c r="AL1015" t="str">
        <f>IF(SUNA_AGENCY_EN[[#This Row],[relevancy_classification_english]]="Relevant","مناسب",IF(SUNA_AGENCY_EN[[#This Row],[relevancy_classification_english]]="Relevant","عَرَضِيّ",""))</f>
        <v/>
      </c>
      <c r="AN1015" t="str">
        <f>IF(SUNA_AGENCY_EN[[#This Row],[sentiment_analysis_english]]="Negative","سلبي",IF(SUNA_AGENCY_EN[[#This Row],[sentiment_analysis_english]]="Neutral","حيادي",IF(SUNA_AGENCY_EN[[#This Row],[sentiment_analysis_english]]="Positive","إيجابي","")))</f>
        <v/>
      </c>
      <c r="AO1015" t="str">
        <f>INDEX(TextClassificationList[],MATCH(SUNA_AGENCY_EN[[#This Row],[text_classification_arabic]],TextClassificationList[text_classification_arabic],0),1)</f>
        <v>Politics</v>
      </c>
      <c r="AP1015" t="s">
        <v>174</v>
      </c>
      <c r="AQ1015" t="e">
        <f>INDEX(TextClassificationList[],MATCH(SUNA_AGENCY_EN[[#This Row],[text_classification_arabic2]],TextClassificationList[text_classification_arabic],0),1)</f>
        <v>#N/A</v>
      </c>
      <c r="AS1015" t="e">
        <f>INDEX(TextClassificationList[],MATCH(SUNA_AGENCY_EN[[#This Row],[text_classification_arabic3]],TextClassificationList[text_classification_arabic],0),1)</f>
        <v>#N/A</v>
      </c>
      <c r="AU1015" t="e">
        <f>INDEX(TextClassificationList[],MATCH(SUNA_AGENCY_EN[[#This Row],[text_classification_arabic3]],TextClassificationList[text_classification_arabic],0),1)</f>
        <v>#N/A</v>
      </c>
      <c r="AW1015" t="e">
        <f>INDEX(TextClassificationList[],MATCH(SUNA_AGENCY_EN[[#This Row],[text_classification_arabic5]],TextClassificationList[text_classification_arabic],0),1)</f>
        <v>#N/A</v>
      </c>
    </row>
    <row r="1016" spans="1:49" x14ac:dyDescent="0.2">
      <c r="A1016">
        <v>1.5671773704983675E+18</v>
      </c>
      <c r="B1016">
        <v>1.5671773704983675E+18</v>
      </c>
      <c r="C1016" t="s">
        <v>6364</v>
      </c>
      <c r="D1016" s="1">
        <v>44810</v>
      </c>
      <c r="E1016" s="2">
        <v>0.74046296296296299</v>
      </c>
      <c r="F1016">
        <v>200</v>
      </c>
      <c r="G1016">
        <v>1.4671198087391683E+18</v>
      </c>
      <c r="H1016" t="s">
        <v>295</v>
      </c>
      <c r="I1016" t="s">
        <v>296</v>
      </c>
      <c r="J1016" t="s">
        <v>265</v>
      </c>
      <c r="K1016" t="s">
        <v>6365</v>
      </c>
      <c r="L1016" t="s">
        <v>272</v>
      </c>
      <c r="M1016" t="s">
        <v>266</v>
      </c>
      <c r="N1016" t="s">
        <v>6366</v>
      </c>
      <c r="O1016" t="s">
        <v>6367</v>
      </c>
      <c r="P1016">
        <v>0</v>
      </c>
      <c r="Q1016">
        <v>0</v>
      </c>
      <c r="R1016">
        <v>0</v>
      </c>
      <c r="S1016" t="s">
        <v>300</v>
      </c>
      <c r="T1016" t="s">
        <v>266</v>
      </c>
      <c r="U1016" t="s">
        <v>6368</v>
      </c>
      <c r="V1016" t="b">
        <v>0</v>
      </c>
      <c r="W1016" t="s">
        <v>265</v>
      </c>
      <c r="X1016">
        <v>1</v>
      </c>
      <c r="Y1016" t="s">
        <v>6369</v>
      </c>
      <c r="Z1016" t="s">
        <v>265</v>
      </c>
      <c r="AA1016" t="s">
        <v>265</v>
      </c>
      <c r="AB1016" t="s">
        <v>265</v>
      </c>
      <c r="AC1016" t="s">
        <v>265</v>
      </c>
      <c r="AD1016" t="s">
        <v>265</v>
      </c>
      <c r="AE1016" t="s">
        <v>265</v>
      </c>
      <c r="AF1016" t="s">
        <v>266</v>
      </c>
      <c r="AG1016" t="s">
        <v>265</v>
      </c>
      <c r="AH1016" t="s">
        <v>265</v>
      </c>
      <c r="AI1016" t="s">
        <v>265</v>
      </c>
      <c r="AJ1016" t="s">
        <v>265</v>
      </c>
      <c r="AL1016" t="str">
        <f>IF(SUNA_AGENCY_EN[[#This Row],[relevancy_classification_english]]="Relevant","مناسب",IF(SUNA_AGENCY_EN[[#This Row],[relevancy_classification_english]]="Relevant","عَرَضِيّ",""))</f>
        <v/>
      </c>
      <c r="AN1016" t="str">
        <f>IF(SUNA_AGENCY_EN[[#This Row],[sentiment_analysis_english]]="Negative","سلبي",IF(SUNA_AGENCY_EN[[#This Row],[sentiment_analysis_english]]="Neutral","حيادي",IF(SUNA_AGENCY_EN[[#This Row],[sentiment_analysis_english]]="Positive","إيجابي","")))</f>
        <v/>
      </c>
      <c r="AO1016" t="str">
        <f>INDEX(TextClassificationList[],MATCH(SUNA_AGENCY_EN[[#This Row],[text_classification_arabic]],TextClassificationList[text_classification_arabic],0),1)</f>
        <v>Politics</v>
      </c>
      <c r="AP1016" t="s">
        <v>174</v>
      </c>
      <c r="AQ1016" t="e">
        <f>INDEX(TextClassificationList[],MATCH(SUNA_AGENCY_EN[[#This Row],[text_classification_arabic2]],TextClassificationList[text_classification_arabic],0),1)</f>
        <v>#N/A</v>
      </c>
      <c r="AS1016" t="e">
        <f>INDEX(TextClassificationList[],MATCH(SUNA_AGENCY_EN[[#This Row],[text_classification_arabic3]],TextClassificationList[text_classification_arabic],0),1)</f>
        <v>#N/A</v>
      </c>
      <c r="AU1016" t="e">
        <f>INDEX(TextClassificationList[],MATCH(SUNA_AGENCY_EN[[#This Row],[text_classification_arabic3]],TextClassificationList[text_classification_arabic],0),1)</f>
        <v>#N/A</v>
      </c>
      <c r="AW1016" t="e">
        <f>INDEX(TextClassificationList[],MATCH(SUNA_AGENCY_EN[[#This Row],[text_classification_arabic5]],TextClassificationList[text_classification_arabic],0),1)</f>
        <v>#N/A</v>
      </c>
    </row>
    <row r="1017" spans="1:49" x14ac:dyDescent="0.2">
      <c r="A1017">
        <v>1.5671722846070743E+18</v>
      </c>
      <c r="B1017">
        <v>1.5671722846070743E+18</v>
      </c>
      <c r="C1017" t="s">
        <v>6370</v>
      </c>
      <c r="D1017" s="1">
        <v>44810</v>
      </c>
      <c r="E1017" s="2">
        <v>0.72642361111111109</v>
      </c>
      <c r="F1017">
        <v>200</v>
      </c>
      <c r="G1017">
        <v>1.4671198087391683E+18</v>
      </c>
      <c r="H1017" t="s">
        <v>295</v>
      </c>
      <c r="I1017" t="s">
        <v>296</v>
      </c>
      <c r="J1017" t="s">
        <v>265</v>
      </c>
      <c r="K1017" t="s">
        <v>6371</v>
      </c>
      <c r="L1017" t="s">
        <v>272</v>
      </c>
      <c r="M1017" t="s">
        <v>266</v>
      </c>
      <c r="N1017" t="s">
        <v>6372</v>
      </c>
      <c r="O1017" t="s">
        <v>6373</v>
      </c>
      <c r="P1017">
        <v>0</v>
      </c>
      <c r="Q1017">
        <v>0</v>
      </c>
      <c r="R1017">
        <v>0</v>
      </c>
      <c r="S1017" t="s">
        <v>300</v>
      </c>
      <c r="T1017" t="s">
        <v>266</v>
      </c>
      <c r="U1017" t="s">
        <v>6374</v>
      </c>
      <c r="V1017" t="b">
        <v>0</v>
      </c>
      <c r="W1017" t="s">
        <v>265</v>
      </c>
      <c r="X1017">
        <v>1</v>
      </c>
      <c r="Y1017" t="s">
        <v>6375</v>
      </c>
      <c r="Z1017" t="s">
        <v>265</v>
      </c>
      <c r="AA1017" t="s">
        <v>265</v>
      </c>
      <c r="AB1017" t="s">
        <v>265</v>
      </c>
      <c r="AC1017" t="s">
        <v>265</v>
      </c>
      <c r="AD1017" t="s">
        <v>265</v>
      </c>
      <c r="AE1017" t="s">
        <v>265</v>
      </c>
      <c r="AF1017" t="s">
        <v>266</v>
      </c>
      <c r="AG1017" t="s">
        <v>265</v>
      </c>
      <c r="AH1017" t="s">
        <v>265</v>
      </c>
      <c r="AI1017" t="s">
        <v>265</v>
      </c>
      <c r="AJ1017" t="s">
        <v>265</v>
      </c>
      <c r="AL1017" t="str">
        <f>IF(SUNA_AGENCY_EN[[#This Row],[relevancy_classification_english]]="Relevant","مناسب",IF(SUNA_AGENCY_EN[[#This Row],[relevancy_classification_english]]="Relevant","عَرَضِيّ",""))</f>
        <v/>
      </c>
      <c r="AN1017" t="str">
        <f>IF(SUNA_AGENCY_EN[[#This Row],[sentiment_analysis_english]]="Negative","سلبي",IF(SUNA_AGENCY_EN[[#This Row],[sentiment_analysis_english]]="Neutral","حيادي",IF(SUNA_AGENCY_EN[[#This Row],[sentiment_analysis_english]]="Positive","إيجابي","")))</f>
        <v/>
      </c>
      <c r="AO1017" t="str">
        <f>INDEX(TextClassificationList[],MATCH(SUNA_AGENCY_EN[[#This Row],[text_classification_arabic]],TextClassificationList[text_classification_arabic],0),1)</f>
        <v>Politics</v>
      </c>
      <c r="AP1017" t="s">
        <v>174</v>
      </c>
      <c r="AQ1017" t="e">
        <f>INDEX(TextClassificationList[],MATCH(SUNA_AGENCY_EN[[#This Row],[text_classification_arabic2]],TextClassificationList[text_classification_arabic],0),1)</f>
        <v>#N/A</v>
      </c>
      <c r="AS1017" t="e">
        <f>INDEX(TextClassificationList[],MATCH(SUNA_AGENCY_EN[[#This Row],[text_classification_arabic3]],TextClassificationList[text_classification_arabic],0),1)</f>
        <v>#N/A</v>
      </c>
      <c r="AU1017" t="e">
        <f>INDEX(TextClassificationList[],MATCH(SUNA_AGENCY_EN[[#This Row],[text_classification_arabic3]],TextClassificationList[text_classification_arabic],0),1)</f>
        <v>#N/A</v>
      </c>
      <c r="AW1017" t="e">
        <f>INDEX(TextClassificationList[],MATCH(SUNA_AGENCY_EN[[#This Row],[text_classification_arabic5]],TextClassificationList[text_classification_arabic],0),1)</f>
        <v>#N/A</v>
      </c>
    </row>
    <row r="1018" spans="1:49" x14ac:dyDescent="0.2">
      <c r="A1018">
        <v>1.566866422139179E+18</v>
      </c>
      <c r="B1018">
        <v>1.566866422139179E+18</v>
      </c>
      <c r="C1018" t="s">
        <v>6376</v>
      </c>
      <c r="D1018" s="1">
        <v>44809</v>
      </c>
      <c r="E1018" s="2">
        <v>0.88240740740740742</v>
      </c>
      <c r="F1018">
        <v>200</v>
      </c>
      <c r="G1018">
        <v>1.4671198087391683E+18</v>
      </c>
      <c r="H1018" t="s">
        <v>295</v>
      </c>
      <c r="I1018" t="s">
        <v>296</v>
      </c>
      <c r="J1018" t="s">
        <v>265</v>
      </c>
      <c r="K1018" t="s">
        <v>6377</v>
      </c>
      <c r="L1018" t="s">
        <v>272</v>
      </c>
      <c r="M1018" t="s">
        <v>266</v>
      </c>
      <c r="N1018" t="s">
        <v>6378</v>
      </c>
      <c r="O1018" t="s">
        <v>6379</v>
      </c>
      <c r="P1018">
        <v>0</v>
      </c>
      <c r="Q1018">
        <v>0</v>
      </c>
      <c r="R1018">
        <v>0</v>
      </c>
      <c r="S1018" t="s">
        <v>300</v>
      </c>
      <c r="T1018" t="s">
        <v>266</v>
      </c>
      <c r="U1018" t="s">
        <v>6380</v>
      </c>
      <c r="V1018" t="b">
        <v>0</v>
      </c>
      <c r="W1018" t="s">
        <v>265</v>
      </c>
      <c r="X1018">
        <v>1</v>
      </c>
      <c r="Y1018" t="s">
        <v>6381</v>
      </c>
      <c r="Z1018" t="s">
        <v>265</v>
      </c>
      <c r="AA1018" t="s">
        <v>265</v>
      </c>
      <c r="AB1018" t="s">
        <v>265</v>
      </c>
      <c r="AC1018" t="s">
        <v>265</v>
      </c>
      <c r="AD1018" t="s">
        <v>265</v>
      </c>
      <c r="AE1018" t="s">
        <v>265</v>
      </c>
      <c r="AF1018" t="s">
        <v>266</v>
      </c>
      <c r="AG1018" t="s">
        <v>265</v>
      </c>
      <c r="AH1018" t="s">
        <v>265</v>
      </c>
      <c r="AI1018" t="s">
        <v>265</v>
      </c>
      <c r="AJ1018" t="s">
        <v>265</v>
      </c>
      <c r="AL1018" t="str">
        <f>IF(SUNA_AGENCY_EN[[#This Row],[relevancy_classification_english]]="Relevant","مناسب",IF(SUNA_AGENCY_EN[[#This Row],[relevancy_classification_english]]="Relevant","عَرَضِيّ",""))</f>
        <v/>
      </c>
      <c r="AN1018" t="str">
        <f>IF(SUNA_AGENCY_EN[[#This Row],[sentiment_analysis_english]]="Negative","سلبي",IF(SUNA_AGENCY_EN[[#This Row],[sentiment_analysis_english]]="Neutral","حيادي",IF(SUNA_AGENCY_EN[[#This Row],[sentiment_analysis_english]]="Positive","إيجابي","")))</f>
        <v/>
      </c>
      <c r="AO1018" t="str">
        <f>INDEX(TextClassificationList[],MATCH(SUNA_AGENCY_EN[[#This Row],[text_classification_arabic]],TextClassificationList[text_classification_arabic],0),1)</f>
        <v>Politics</v>
      </c>
      <c r="AP1018" t="s">
        <v>174</v>
      </c>
      <c r="AQ1018" t="e">
        <f>INDEX(TextClassificationList[],MATCH(SUNA_AGENCY_EN[[#This Row],[text_classification_arabic2]],TextClassificationList[text_classification_arabic],0),1)</f>
        <v>#N/A</v>
      </c>
      <c r="AS1018" t="e">
        <f>INDEX(TextClassificationList[],MATCH(SUNA_AGENCY_EN[[#This Row],[text_classification_arabic3]],TextClassificationList[text_classification_arabic],0),1)</f>
        <v>#N/A</v>
      </c>
      <c r="AU1018" t="e">
        <f>INDEX(TextClassificationList[],MATCH(SUNA_AGENCY_EN[[#This Row],[text_classification_arabic3]],TextClassificationList[text_classification_arabic],0),1)</f>
        <v>#N/A</v>
      </c>
      <c r="AW1018" t="e">
        <f>INDEX(TextClassificationList[],MATCH(SUNA_AGENCY_EN[[#This Row],[text_classification_arabic5]],TextClassificationList[text_classification_arabic],0),1)</f>
        <v>#N/A</v>
      </c>
    </row>
    <row r="1019" spans="1:49" x14ac:dyDescent="0.2">
      <c r="A1019">
        <v>1.5668538666453443E+18</v>
      </c>
      <c r="B1019">
        <v>1.5668538666453443E+18</v>
      </c>
      <c r="C1019" t="s">
        <v>6382</v>
      </c>
      <c r="D1019" s="1">
        <v>44809</v>
      </c>
      <c r="E1019" s="2">
        <v>0.8477662037037037</v>
      </c>
      <c r="F1019">
        <v>200</v>
      </c>
      <c r="G1019">
        <v>1.4671198087391683E+18</v>
      </c>
      <c r="H1019" t="s">
        <v>295</v>
      </c>
      <c r="I1019" t="s">
        <v>296</v>
      </c>
      <c r="J1019" t="s">
        <v>265</v>
      </c>
      <c r="K1019" t="s">
        <v>6383</v>
      </c>
      <c r="L1019" t="s">
        <v>272</v>
      </c>
      <c r="M1019" t="s">
        <v>266</v>
      </c>
      <c r="N1019" t="s">
        <v>6384</v>
      </c>
      <c r="O1019" t="s">
        <v>6385</v>
      </c>
      <c r="P1019">
        <v>0</v>
      </c>
      <c r="Q1019">
        <v>0</v>
      </c>
      <c r="R1019">
        <v>0</v>
      </c>
      <c r="S1019" t="s">
        <v>300</v>
      </c>
      <c r="T1019" t="s">
        <v>266</v>
      </c>
      <c r="U1019" t="s">
        <v>6386</v>
      </c>
      <c r="V1019" t="b">
        <v>0</v>
      </c>
      <c r="W1019" t="s">
        <v>265</v>
      </c>
      <c r="X1019">
        <v>1</v>
      </c>
      <c r="Y1019" t="s">
        <v>6387</v>
      </c>
      <c r="Z1019" t="s">
        <v>265</v>
      </c>
      <c r="AA1019" t="s">
        <v>265</v>
      </c>
      <c r="AB1019" t="s">
        <v>265</v>
      </c>
      <c r="AC1019" t="s">
        <v>265</v>
      </c>
      <c r="AD1019" t="s">
        <v>265</v>
      </c>
      <c r="AE1019" t="s">
        <v>265</v>
      </c>
      <c r="AF1019" t="s">
        <v>266</v>
      </c>
      <c r="AG1019" t="s">
        <v>265</v>
      </c>
      <c r="AH1019" t="s">
        <v>265</v>
      </c>
      <c r="AI1019" t="s">
        <v>265</v>
      </c>
      <c r="AJ1019" t="s">
        <v>265</v>
      </c>
      <c r="AL1019" t="str">
        <f>IF(SUNA_AGENCY_EN[[#This Row],[relevancy_classification_english]]="Relevant","مناسب",IF(SUNA_AGENCY_EN[[#This Row],[relevancy_classification_english]]="Relevant","عَرَضِيّ",""))</f>
        <v/>
      </c>
      <c r="AN1019" t="str">
        <f>IF(SUNA_AGENCY_EN[[#This Row],[sentiment_analysis_english]]="Negative","سلبي",IF(SUNA_AGENCY_EN[[#This Row],[sentiment_analysis_english]]="Neutral","حيادي",IF(SUNA_AGENCY_EN[[#This Row],[sentiment_analysis_english]]="Positive","إيجابي","")))</f>
        <v/>
      </c>
      <c r="AO1019" t="str">
        <f>INDEX(TextClassificationList[],MATCH(SUNA_AGENCY_EN[[#This Row],[text_classification_arabic]],TextClassificationList[text_classification_arabic],0),1)</f>
        <v>Politics</v>
      </c>
      <c r="AP1019" t="s">
        <v>174</v>
      </c>
      <c r="AQ1019" t="e">
        <f>INDEX(TextClassificationList[],MATCH(SUNA_AGENCY_EN[[#This Row],[text_classification_arabic2]],TextClassificationList[text_classification_arabic],0),1)</f>
        <v>#N/A</v>
      </c>
      <c r="AS1019" t="e">
        <f>INDEX(TextClassificationList[],MATCH(SUNA_AGENCY_EN[[#This Row],[text_classification_arabic3]],TextClassificationList[text_classification_arabic],0),1)</f>
        <v>#N/A</v>
      </c>
      <c r="AU1019" t="e">
        <f>INDEX(TextClassificationList[],MATCH(SUNA_AGENCY_EN[[#This Row],[text_classification_arabic3]],TextClassificationList[text_classification_arabic],0),1)</f>
        <v>#N/A</v>
      </c>
      <c r="AW1019" t="e">
        <f>INDEX(TextClassificationList[],MATCH(SUNA_AGENCY_EN[[#This Row],[text_classification_arabic5]],TextClassificationList[text_classification_arabic],0),1)</f>
        <v>#N/A</v>
      </c>
    </row>
    <row r="1020" spans="1:49" hidden="1" x14ac:dyDescent="0.2">
      <c r="A1020">
        <v>1.5668440759528079E+18</v>
      </c>
      <c r="B1020">
        <v>1.5668440759528079E+18</v>
      </c>
      <c r="C1020" t="s">
        <v>6388</v>
      </c>
      <c r="D1020" s="1">
        <v>44809</v>
      </c>
      <c r="E1020" s="2">
        <v>0.82074074074074077</v>
      </c>
      <c r="F1020">
        <v>200</v>
      </c>
      <c r="G1020">
        <v>1.4671198087391683E+18</v>
      </c>
      <c r="H1020" t="s">
        <v>295</v>
      </c>
      <c r="I1020" t="s">
        <v>296</v>
      </c>
      <c r="J1020" t="s">
        <v>265</v>
      </c>
      <c r="K1020" t="s">
        <v>6389</v>
      </c>
      <c r="L1020" t="s">
        <v>272</v>
      </c>
      <c r="M1020" t="s">
        <v>266</v>
      </c>
      <c r="N1020" t="s">
        <v>6390</v>
      </c>
      <c r="O1020" t="s">
        <v>6391</v>
      </c>
      <c r="P1020">
        <v>0</v>
      </c>
      <c r="Q1020">
        <v>1</v>
      </c>
      <c r="R1020">
        <v>1</v>
      </c>
      <c r="S1020" t="s">
        <v>300</v>
      </c>
      <c r="T1020" t="s">
        <v>266</v>
      </c>
      <c r="U1020" t="s">
        <v>6392</v>
      </c>
      <c r="V1020" t="b">
        <v>0</v>
      </c>
      <c r="W1020" t="s">
        <v>265</v>
      </c>
      <c r="X1020">
        <v>1</v>
      </c>
      <c r="Y1020" t="s">
        <v>6393</v>
      </c>
      <c r="Z1020" t="s">
        <v>265</v>
      </c>
      <c r="AA1020" t="s">
        <v>265</v>
      </c>
      <c r="AB1020" t="s">
        <v>265</v>
      </c>
      <c r="AC1020" t="s">
        <v>265</v>
      </c>
      <c r="AD1020" t="s">
        <v>265</v>
      </c>
      <c r="AE1020" t="s">
        <v>265</v>
      </c>
      <c r="AF1020" t="s">
        <v>266</v>
      </c>
      <c r="AG1020" t="s">
        <v>265</v>
      </c>
      <c r="AH1020" t="s">
        <v>265</v>
      </c>
      <c r="AI1020" t="s">
        <v>265</v>
      </c>
      <c r="AJ1020" t="s">
        <v>265</v>
      </c>
      <c r="AK1020" t="s">
        <v>267</v>
      </c>
      <c r="AL1020" t="str">
        <f>IF(SUNA_AGENCY_EN[[#This Row],[relevancy_classification_english]]="Relevant","مناسب",IF(SUNA_AGENCY_EN[[#This Row],[relevancy_classification_english]]="Relevant","عَرَضِيّ",""))</f>
        <v>مناسب</v>
      </c>
      <c r="AM1020" t="s">
        <v>269</v>
      </c>
      <c r="AN1020" t="str">
        <f>IF(SUNA_AGENCY_EN[[#This Row],[sentiment_analysis_english]]="Negative","سلبي",IF(SUNA_AGENCY_EN[[#This Row],[sentiment_analysis_english]]="Neutral","حيادي",IF(SUNA_AGENCY_EN[[#This Row],[sentiment_analysis_english]]="Positive","إيجابي","")))</f>
        <v>إيجابي</v>
      </c>
      <c r="AO1020" t="str">
        <f>INDEX(TextClassificationList[],MATCH(SUNA_AGENCY_EN[[#This Row],[text_classification_arabic]],TextClassificationList[text_classification_arabic],0),1)</f>
        <v>Peace and Security</v>
      </c>
      <c r="AP1020" t="s">
        <v>168</v>
      </c>
      <c r="AQ1020" t="e">
        <f>INDEX(TextClassificationList[],MATCH(SUNA_AGENCY_EN[[#This Row],[text_classification_arabic2]],TextClassificationList[text_classification_arabic],0),1)</f>
        <v>#N/A</v>
      </c>
      <c r="AS1020" t="e">
        <f>INDEX(TextClassificationList[],MATCH(SUNA_AGENCY_EN[[#This Row],[text_classification_arabic3]],TextClassificationList[text_classification_arabic],0),1)</f>
        <v>#N/A</v>
      </c>
      <c r="AU1020" t="e">
        <f>INDEX(TextClassificationList[],MATCH(SUNA_AGENCY_EN[[#This Row],[text_classification_arabic3]],TextClassificationList[text_classification_arabic],0),1)</f>
        <v>#N/A</v>
      </c>
      <c r="AW1020" t="e">
        <f>INDEX(TextClassificationList[],MATCH(SUNA_AGENCY_EN[[#This Row],[text_classification_arabic5]],TextClassificationList[text_classification_arabic],0),1)</f>
        <v>#N/A</v>
      </c>
    </row>
    <row r="1021" spans="1:49" x14ac:dyDescent="0.2">
      <c r="A1021">
        <v>1.5664969755995668E+18</v>
      </c>
      <c r="B1021">
        <v>1.5664969755995668E+18</v>
      </c>
      <c r="C1021" t="s">
        <v>6394</v>
      </c>
      <c r="D1021" s="1">
        <v>44808</v>
      </c>
      <c r="E1021" s="2">
        <v>0.8629282407407407</v>
      </c>
      <c r="F1021">
        <v>200</v>
      </c>
      <c r="G1021">
        <v>1.4671198087391683E+18</v>
      </c>
      <c r="H1021" t="s">
        <v>295</v>
      </c>
      <c r="I1021" t="s">
        <v>296</v>
      </c>
      <c r="J1021" t="s">
        <v>265</v>
      </c>
      <c r="K1021" t="s">
        <v>6395</v>
      </c>
      <c r="L1021" t="s">
        <v>272</v>
      </c>
      <c r="M1021" t="s">
        <v>266</v>
      </c>
      <c r="N1021" t="s">
        <v>6396</v>
      </c>
      <c r="O1021" t="s">
        <v>6397</v>
      </c>
      <c r="P1021">
        <v>0</v>
      </c>
      <c r="Q1021">
        <v>0</v>
      </c>
      <c r="R1021">
        <v>0</v>
      </c>
      <c r="S1021" t="s">
        <v>300</v>
      </c>
      <c r="T1021" t="s">
        <v>266</v>
      </c>
      <c r="U1021" t="s">
        <v>6398</v>
      </c>
      <c r="V1021" t="b">
        <v>0</v>
      </c>
      <c r="W1021" t="s">
        <v>265</v>
      </c>
      <c r="X1021">
        <v>1</v>
      </c>
      <c r="Y1021" t="s">
        <v>6399</v>
      </c>
      <c r="Z1021" t="s">
        <v>265</v>
      </c>
      <c r="AA1021" t="s">
        <v>265</v>
      </c>
      <c r="AB1021" t="s">
        <v>265</v>
      </c>
      <c r="AC1021" t="s">
        <v>265</v>
      </c>
      <c r="AD1021" t="s">
        <v>265</v>
      </c>
      <c r="AE1021" t="s">
        <v>265</v>
      </c>
      <c r="AF1021" t="s">
        <v>266</v>
      </c>
      <c r="AG1021" t="s">
        <v>265</v>
      </c>
      <c r="AH1021" t="s">
        <v>265</v>
      </c>
      <c r="AI1021" t="s">
        <v>265</v>
      </c>
      <c r="AJ1021" t="s">
        <v>265</v>
      </c>
      <c r="AL1021" t="str">
        <f>IF(SUNA_AGENCY_EN[[#This Row],[relevancy_classification_english]]="Relevant","مناسب",IF(SUNA_AGENCY_EN[[#This Row],[relevancy_classification_english]]="Relevant","عَرَضِيّ",""))</f>
        <v/>
      </c>
      <c r="AN1021" t="str">
        <f>IF(SUNA_AGENCY_EN[[#This Row],[sentiment_analysis_english]]="Negative","سلبي",IF(SUNA_AGENCY_EN[[#This Row],[sentiment_analysis_english]]="Neutral","حيادي",IF(SUNA_AGENCY_EN[[#This Row],[sentiment_analysis_english]]="Positive","إيجابي","")))</f>
        <v/>
      </c>
      <c r="AO1021" t="str">
        <f>INDEX(TextClassificationList[],MATCH(SUNA_AGENCY_EN[[#This Row],[text_classification_arabic]],TextClassificationList[text_classification_arabic],0),1)</f>
        <v>Politics</v>
      </c>
      <c r="AP1021" t="s">
        <v>174</v>
      </c>
      <c r="AQ1021" t="e">
        <f>INDEX(TextClassificationList[],MATCH(SUNA_AGENCY_EN[[#This Row],[text_classification_arabic2]],TextClassificationList[text_classification_arabic],0),1)</f>
        <v>#N/A</v>
      </c>
      <c r="AS1021" t="e">
        <f>INDEX(TextClassificationList[],MATCH(SUNA_AGENCY_EN[[#This Row],[text_classification_arabic3]],TextClassificationList[text_classification_arabic],0),1)</f>
        <v>#N/A</v>
      </c>
      <c r="AU1021" t="e">
        <f>INDEX(TextClassificationList[],MATCH(SUNA_AGENCY_EN[[#This Row],[text_classification_arabic3]],TextClassificationList[text_classification_arabic],0),1)</f>
        <v>#N/A</v>
      </c>
      <c r="AW1021" t="e">
        <f>INDEX(TextClassificationList[],MATCH(SUNA_AGENCY_EN[[#This Row],[text_classification_arabic5]],TextClassificationList[text_classification_arabic],0),1)</f>
        <v>#N/A</v>
      </c>
    </row>
    <row r="1022" spans="1:49" x14ac:dyDescent="0.2">
      <c r="A1022">
        <v>1.5664962832836731E+18</v>
      </c>
      <c r="B1022">
        <v>1.5664962832836731E+18</v>
      </c>
      <c r="C1022" t="s">
        <v>6400</v>
      </c>
      <c r="D1022" s="1">
        <v>44808</v>
      </c>
      <c r="E1022" s="2">
        <v>0.86101851851851852</v>
      </c>
      <c r="F1022">
        <v>200</v>
      </c>
      <c r="G1022">
        <v>1.4671198087391683E+18</v>
      </c>
      <c r="H1022" t="s">
        <v>295</v>
      </c>
      <c r="I1022" t="s">
        <v>296</v>
      </c>
      <c r="J1022" t="s">
        <v>265</v>
      </c>
      <c r="K1022" t="s">
        <v>6401</v>
      </c>
      <c r="L1022" t="s">
        <v>272</v>
      </c>
      <c r="M1022" t="s">
        <v>266</v>
      </c>
      <c r="N1022" t="s">
        <v>6402</v>
      </c>
      <c r="O1022" t="s">
        <v>6403</v>
      </c>
      <c r="P1022">
        <v>0</v>
      </c>
      <c r="Q1022">
        <v>0</v>
      </c>
      <c r="R1022">
        <v>0</v>
      </c>
      <c r="S1022" t="s">
        <v>300</v>
      </c>
      <c r="T1022" t="s">
        <v>266</v>
      </c>
      <c r="U1022" t="s">
        <v>6404</v>
      </c>
      <c r="V1022" t="b">
        <v>0</v>
      </c>
      <c r="W1022" t="s">
        <v>265</v>
      </c>
      <c r="X1022">
        <v>1</v>
      </c>
      <c r="Y1022" t="s">
        <v>6405</v>
      </c>
      <c r="Z1022" t="s">
        <v>265</v>
      </c>
      <c r="AA1022" t="s">
        <v>265</v>
      </c>
      <c r="AB1022" t="s">
        <v>265</v>
      </c>
      <c r="AC1022" t="s">
        <v>265</v>
      </c>
      <c r="AD1022" t="s">
        <v>265</v>
      </c>
      <c r="AE1022" t="s">
        <v>265</v>
      </c>
      <c r="AF1022" t="s">
        <v>266</v>
      </c>
      <c r="AG1022" t="s">
        <v>265</v>
      </c>
      <c r="AH1022" t="s">
        <v>265</v>
      </c>
      <c r="AI1022" t="s">
        <v>265</v>
      </c>
      <c r="AJ1022" t="s">
        <v>265</v>
      </c>
      <c r="AL1022" t="str">
        <f>IF(SUNA_AGENCY_EN[[#This Row],[relevancy_classification_english]]="Relevant","مناسب",IF(SUNA_AGENCY_EN[[#This Row],[relevancy_classification_english]]="Relevant","عَرَضِيّ",""))</f>
        <v/>
      </c>
      <c r="AN1022" t="str">
        <f>IF(SUNA_AGENCY_EN[[#This Row],[sentiment_analysis_english]]="Negative","سلبي",IF(SUNA_AGENCY_EN[[#This Row],[sentiment_analysis_english]]="Neutral","حيادي",IF(SUNA_AGENCY_EN[[#This Row],[sentiment_analysis_english]]="Positive","إيجابي","")))</f>
        <v/>
      </c>
      <c r="AO1022" t="str">
        <f>INDEX(TextClassificationList[],MATCH(SUNA_AGENCY_EN[[#This Row],[text_classification_arabic]],TextClassificationList[text_classification_arabic],0),1)</f>
        <v>Politics</v>
      </c>
      <c r="AP1022" t="s">
        <v>174</v>
      </c>
      <c r="AQ1022" t="e">
        <f>INDEX(TextClassificationList[],MATCH(SUNA_AGENCY_EN[[#This Row],[text_classification_arabic2]],TextClassificationList[text_classification_arabic],0),1)</f>
        <v>#N/A</v>
      </c>
      <c r="AS1022" t="e">
        <f>INDEX(TextClassificationList[],MATCH(SUNA_AGENCY_EN[[#This Row],[text_classification_arabic3]],TextClassificationList[text_classification_arabic],0),1)</f>
        <v>#N/A</v>
      </c>
      <c r="AU1022" t="e">
        <f>INDEX(TextClassificationList[],MATCH(SUNA_AGENCY_EN[[#This Row],[text_classification_arabic3]],TextClassificationList[text_classification_arabic],0),1)</f>
        <v>#N/A</v>
      </c>
      <c r="AW1022" t="e">
        <f>INDEX(TextClassificationList[],MATCH(SUNA_AGENCY_EN[[#This Row],[text_classification_arabic5]],TextClassificationList[text_classification_arabic],0),1)</f>
        <v>#N/A</v>
      </c>
    </row>
    <row r="1023" spans="1:49" x14ac:dyDescent="0.2">
      <c r="A1023">
        <v>1.5660795530717102E+18</v>
      </c>
      <c r="B1023">
        <v>1.5660795530717102E+18</v>
      </c>
      <c r="C1023" t="s">
        <v>6406</v>
      </c>
      <c r="D1023" s="1">
        <v>44807</v>
      </c>
      <c r="E1023" s="2">
        <v>0.71106481481481476</v>
      </c>
      <c r="F1023">
        <v>200</v>
      </c>
      <c r="G1023">
        <v>1.4671198087391683E+18</v>
      </c>
      <c r="H1023" t="s">
        <v>295</v>
      </c>
      <c r="I1023" t="s">
        <v>296</v>
      </c>
      <c r="J1023" t="s">
        <v>265</v>
      </c>
      <c r="K1023" t="s">
        <v>6407</v>
      </c>
      <c r="L1023" t="s">
        <v>272</v>
      </c>
      <c r="M1023" t="s">
        <v>266</v>
      </c>
      <c r="N1023" t="s">
        <v>6408</v>
      </c>
      <c r="O1023" t="s">
        <v>6409</v>
      </c>
      <c r="P1023">
        <v>0</v>
      </c>
      <c r="Q1023">
        <v>0</v>
      </c>
      <c r="R1023">
        <v>0</v>
      </c>
      <c r="S1023" t="s">
        <v>300</v>
      </c>
      <c r="T1023" t="s">
        <v>266</v>
      </c>
      <c r="U1023" t="s">
        <v>6410</v>
      </c>
      <c r="V1023" t="b">
        <v>0</v>
      </c>
      <c r="W1023" t="s">
        <v>265</v>
      </c>
      <c r="X1023">
        <v>1</v>
      </c>
      <c r="Y1023" t="s">
        <v>6411</v>
      </c>
      <c r="Z1023" t="s">
        <v>265</v>
      </c>
      <c r="AA1023" t="s">
        <v>265</v>
      </c>
      <c r="AB1023" t="s">
        <v>265</v>
      </c>
      <c r="AC1023" t="s">
        <v>265</v>
      </c>
      <c r="AD1023" t="s">
        <v>265</v>
      </c>
      <c r="AE1023" t="s">
        <v>265</v>
      </c>
      <c r="AF1023" t="s">
        <v>266</v>
      </c>
      <c r="AG1023" t="s">
        <v>265</v>
      </c>
      <c r="AH1023" t="s">
        <v>265</v>
      </c>
      <c r="AI1023" t="s">
        <v>265</v>
      </c>
      <c r="AJ1023" t="s">
        <v>265</v>
      </c>
      <c r="AL1023" t="str">
        <f>IF(SUNA_AGENCY_EN[[#This Row],[relevancy_classification_english]]="Relevant","مناسب",IF(SUNA_AGENCY_EN[[#This Row],[relevancy_classification_english]]="Relevant","عَرَضِيّ",""))</f>
        <v/>
      </c>
      <c r="AN1023" t="str">
        <f>IF(SUNA_AGENCY_EN[[#This Row],[sentiment_analysis_english]]="Negative","سلبي",IF(SUNA_AGENCY_EN[[#This Row],[sentiment_analysis_english]]="Neutral","حيادي",IF(SUNA_AGENCY_EN[[#This Row],[sentiment_analysis_english]]="Positive","إيجابي","")))</f>
        <v/>
      </c>
      <c r="AO1023" t="str">
        <f>INDEX(TextClassificationList[],MATCH(SUNA_AGENCY_EN[[#This Row],[text_classification_arabic]],TextClassificationList[text_classification_arabic],0),1)</f>
        <v>Politics</v>
      </c>
      <c r="AP1023" t="s">
        <v>174</v>
      </c>
      <c r="AQ1023" t="e">
        <f>INDEX(TextClassificationList[],MATCH(SUNA_AGENCY_EN[[#This Row],[text_classification_arabic2]],TextClassificationList[text_classification_arabic],0),1)</f>
        <v>#N/A</v>
      </c>
      <c r="AS1023" t="e">
        <f>INDEX(TextClassificationList[],MATCH(SUNA_AGENCY_EN[[#This Row],[text_classification_arabic3]],TextClassificationList[text_classification_arabic],0),1)</f>
        <v>#N/A</v>
      </c>
      <c r="AU1023" t="e">
        <f>INDEX(TextClassificationList[],MATCH(SUNA_AGENCY_EN[[#This Row],[text_classification_arabic3]],TextClassificationList[text_classification_arabic],0),1)</f>
        <v>#N/A</v>
      </c>
      <c r="AW1023" t="e">
        <f>INDEX(TextClassificationList[],MATCH(SUNA_AGENCY_EN[[#This Row],[text_classification_arabic5]],TextClassificationList[text_classification_arabic],0),1)</f>
        <v>#N/A</v>
      </c>
    </row>
    <row r="1024" spans="1:49" x14ac:dyDescent="0.2">
      <c r="A1024">
        <v>1.5660751939524526E+18</v>
      </c>
      <c r="B1024">
        <v>1.5660751939524526E+18</v>
      </c>
      <c r="C1024" t="s">
        <v>6412</v>
      </c>
      <c r="D1024" s="1">
        <v>44807</v>
      </c>
      <c r="E1024" s="2">
        <v>0.69903935185185184</v>
      </c>
      <c r="F1024">
        <v>200</v>
      </c>
      <c r="G1024">
        <v>1.4671198087391683E+18</v>
      </c>
      <c r="H1024" t="s">
        <v>295</v>
      </c>
      <c r="I1024" t="s">
        <v>296</v>
      </c>
      <c r="J1024" t="s">
        <v>265</v>
      </c>
      <c r="K1024" t="s">
        <v>6413</v>
      </c>
      <c r="L1024" t="s">
        <v>272</v>
      </c>
      <c r="M1024" t="s">
        <v>266</v>
      </c>
      <c r="N1024" t="s">
        <v>6414</v>
      </c>
      <c r="O1024" t="s">
        <v>6415</v>
      </c>
      <c r="P1024">
        <v>0</v>
      </c>
      <c r="Q1024">
        <v>1</v>
      </c>
      <c r="R1024">
        <v>0</v>
      </c>
      <c r="S1024" t="s">
        <v>300</v>
      </c>
      <c r="T1024" t="s">
        <v>266</v>
      </c>
      <c r="U1024" t="s">
        <v>6416</v>
      </c>
      <c r="V1024" t="b">
        <v>0</v>
      </c>
      <c r="W1024" t="s">
        <v>265</v>
      </c>
      <c r="X1024">
        <v>1</v>
      </c>
      <c r="Y1024" t="s">
        <v>6417</v>
      </c>
      <c r="Z1024" t="s">
        <v>265</v>
      </c>
      <c r="AA1024" t="s">
        <v>265</v>
      </c>
      <c r="AB1024" t="s">
        <v>265</v>
      </c>
      <c r="AC1024" t="s">
        <v>265</v>
      </c>
      <c r="AD1024" t="s">
        <v>265</v>
      </c>
      <c r="AE1024" t="s">
        <v>265</v>
      </c>
      <c r="AF1024" t="s">
        <v>266</v>
      </c>
      <c r="AG1024" t="s">
        <v>265</v>
      </c>
      <c r="AH1024" t="s">
        <v>265</v>
      </c>
      <c r="AI1024" t="s">
        <v>265</v>
      </c>
      <c r="AJ1024" t="s">
        <v>265</v>
      </c>
      <c r="AL1024" t="str">
        <f>IF(SUNA_AGENCY_EN[[#This Row],[relevancy_classification_english]]="Relevant","مناسب",IF(SUNA_AGENCY_EN[[#This Row],[relevancy_classification_english]]="Relevant","عَرَضِيّ",""))</f>
        <v/>
      </c>
      <c r="AN1024" t="str">
        <f>IF(SUNA_AGENCY_EN[[#This Row],[sentiment_analysis_english]]="Negative","سلبي",IF(SUNA_AGENCY_EN[[#This Row],[sentiment_analysis_english]]="Neutral","حيادي",IF(SUNA_AGENCY_EN[[#This Row],[sentiment_analysis_english]]="Positive","إيجابي","")))</f>
        <v/>
      </c>
      <c r="AO1024" t="str">
        <f>INDEX(TextClassificationList[],MATCH(SUNA_AGENCY_EN[[#This Row],[text_classification_arabic]],TextClassificationList[text_classification_arabic],0),1)</f>
        <v>Politics</v>
      </c>
      <c r="AP1024" t="s">
        <v>174</v>
      </c>
      <c r="AQ1024" t="e">
        <f>INDEX(TextClassificationList[],MATCH(SUNA_AGENCY_EN[[#This Row],[text_classification_arabic2]],TextClassificationList[text_classification_arabic],0),1)</f>
        <v>#N/A</v>
      </c>
      <c r="AS1024" t="e">
        <f>INDEX(TextClassificationList[],MATCH(SUNA_AGENCY_EN[[#This Row],[text_classification_arabic3]],TextClassificationList[text_classification_arabic],0),1)</f>
        <v>#N/A</v>
      </c>
      <c r="AU1024" t="e">
        <f>INDEX(TextClassificationList[],MATCH(SUNA_AGENCY_EN[[#This Row],[text_classification_arabic3]],TextClassificationList[text_classification_arabic],0),1)</f>
        <v>#N/A</v>
      </c>
      <c r="AW1024" t="e">
        <f>INDEX(TextClassificationList[],MATCH(SUNA_AGENCY_EN[[#This Row],[text_classification_arabic5]],TextClassificationList[text_classification_arabic],0),1)</f>
        <v>#N/A</v>
      </c>
    </row>
    <row r="1025" spans="1:49" x14ac:dyDescent="0.2">
      <c r="A1025">
        <v>1.5657813025902797E+18</v>
      </c>
      <c r="B1025">
        <v>1.5657813025902797E+18</v>
      </c>
      <c r="C1025" t="s">
        <v>6418</v>
      </c>
      <c r="D1025" s="1">
        <v>44806</v>
      </c>
      <c r="E1025" s="2">
        <v>0.8880555555555556</v>
      </c>
      <c r="F1025">
        <v>200</v>
      </c>
      <c r="G1025">
        <v>1.4671198087391683E+18</v>
      </c>
      <c r="H1025" t="s">
        <v>295</v>
      </c>
      <c r="I1025" t="s">
        <v>296</v>
      </c>
      <c r="J1025" t="s">
        <v>265</v>
      </c>
      <c r="K1025" t="s">
        <v>6419</v>
      </c>
      <c r="L1025" t="s">
        <v>272</v>
      </c>
      <c r="M1025" t="s">
        <v>266</v>
      </c>
      <c r="N1025" t="s">
        <v>6420</v>
      </c>
      <c r="O1025" t="s">
        <v>6421</v>
      </c>
      <c r="P1025">
        <v>0</v>
      </c>
      <c r="Q1025">
        <v>0</v>
      </c>
      <c r="R1025">
        <v>0</v>
      </c>
      <c r="S1025" t="s">
        <v>300</v>
      </c>
      <c r="T1025" t="s">
        <v>266</v>
      </c>
      <c r="U1025" t="s">
        <v>6422</v>
      </c>
      <c r="V1025" t="b">
        <v>0</v>
      </c>
      <c r="W1025" t="s">
        <v>265</v>
      </c>
      <c r="X1025">
        <v>1</v>
      </c>
      <c r="Y1025" t="s">
        <v>6423</v>
      </c>
      <c r="Z1025" t="s">
        <v>265</v>
      </c>
      <c r="AA1025" t="s">
        <v>265</v>
      </c>
      <c r="AB1025" t="s">
        <v>265</v>
      </c>
      <c r="AC1025" t="s">
        <v>265</v>
      </c>
      <c r="AD1025" t="s">
        <v>265</v>
      </c>
      <c r="AE1025" t="s">
        <v>265</v>
      </c>
      <c r="AF1025" t="s">
        <v>266</v>
      </c>
      <c r="AG1025" t="s">
        <v>265</v>
      </c>
      <c r="AH1025" t="s">
        <v>265</v>
      </c>
      <c r="AI1025" t="s">
        <v>265</v>
      </c>
      <c r="AJ1025" t="s">
        <v>265</v>
      </c>
      <c r="AL1025" t="str">
        <f>IF(SUNA_AGENCY_EN[[#This Row],[relevancy_classification_english]]="Relevant","مناسب",IF(SUNA_AGENCY_EN[[#This Row],[relevancy_classification_english]]="Relevant","عَرَضِيّ",""))</f>
        <v/>
      </c>
      <c r="AN1025" t="str">
        <f>IF(SUNA_AGENCY_EN[[#This Row],[sentiment_analysis_english]]="Negative","سلبي",IF(SUNA_AGENCY_EN[[#This Row],[sentiment_analysis_english]]="Neutral","حيادي",IF(SUNA_AGENCY_EN[[#This Row],[sentiment_analysis_english]]="Positive","إيجابي","")))</f>
        <v/>
      </c>
      <c r="AO1025" t="str">
        <f>INDEX(TextClassificationList[],MATCH(SUNA_AGENCY_EN[[#This Row],[text_classification_arabic]],TextClassificationList[text_classification_arabic],0),1)</f>
        <v>Politics</v>
      </c>
      <c r="AP1025" t="s">
        <v>174</v>
      </c>
      <c r="AQ1025" t="e">
        <f>INDEX(TextClassificationList[],MATCH(SUNA_AGENCY_EN[[#This Row],[text_classification_arabic2]],TextClassificationList[text_classification_arabic],0),1)</f>
        <v>#N/A</v>
      </c>
      <c r="AS1025" t="e">
        <f>INDEX(TextClassificationList[],MATCH(SUNA_AGENCY_EN[[#This Row],[text_classification_arabic3]],TextClassificationList[text_classification_arabic],0),1)</f>
        <v>#N/A</v>
      </c>
      <c r="AU1025" t="e">
        <f>INDEX(TextClassificationList[],MATCH(SUNA_AGENCY_EN[[#This Row],[text_classification_arabic3]],TextClassificationList[text_classification_arabic],0),1)</f>
        <v>#N/A</v>
      </c>
      <c r="AW1025" t="e">
        <f>INDEX(TextClassificationList[],MATCH(SUNA_AGENCY_EN[[#This Row],[text_classification_arabic5]],TextClassificationList[text_classification_arabic],0),1)</f>
        <v>#N/A</v>
      </c>
    </row>
    <row r="1026" spans="1:49" x14ac:dyDescent="0.2">
      <c r="A1026">
        <v>1.5654231474569093E+18</v>
      </c>
      <c r="B1026">
        <v>1.5654231474569093E+18</v>
      </c>
      <c r="C1026" t="s">
        <v>6424</v>
      </c>
      <c r="D1026" s="1">
        <v>44805</v>
      </c>
      <c r="E1026" s="2">
        <v>0.89973379629629635</v>
      </c>
      <c r="F1026">
        <v>200</v>
      </c>
      <c r="G1026">
        <v>1.4671198087391683E+18</v>
      </c>
      <c r="H1026" t="s">
        <v>295</v>
      </c>
      <c r="I1026" t="s">
        <v>296</v>
      </c>
      <c r="J1026" t="s">
        <v>265</v>
      </c>
      <c r="K1026" t="s">
        <v>6425</v>
      </c>
      <c r="L1026" t="s">
        <v>272</v>
      </c>
      <c r="M1026" t="s">
        <v>266</v>
      </c>
      <c r="N1026" t="s">
        <v>6426</v>
      </c>
      <c r="O1026" t="s">
        <v>6427</v>
      </c>
      <c r="P1026">
        <v>0</v>
      </c>
      <c r="Q1026">
        <v>0</v>
      </c>
      <c r="R1026">
        <v>0</v>
      </c>
      <c r="S1026" t="s">
        <v>300</v>
      </c>
      <c r="T1026" t="s">
        <v>266</v>
      </c>
      <c r="U1026" t="s">
        <v>6428</v>
      </c>
      <c r="V1026" t="b">
        <v>0</v>
      </c>
      <c r="W1026" t="s">
        <v>265</v>
      </c>
      <c r="X1026">
        <v>1</v>
      </c>
      <c r="Y1026" t="s">
        <v>6429</v>
      </c>
      <c r="Z1026" t="s">
        <v>265</v>
      </c>
      <c r="AA1026" t="s">
        <v>265</v>
      </c>
      <c r="AB1026" t="s">
        <v>265</v>
      </c>
      <c r="AC1026" t="s">
        <v>265</v>
      </c>
      <c r="AD1026" t="s">
        <v>265</v>
      </c>
      <c r="AE1026" t="s">
        <v>265</v>
      </c>
      <c r="AF1026" t="s">
        <v>266</v>
      </c>
      <c r="AG1026" t="s">
        <v>265</v>
      </c>
      <c r="AH1026" t="s">
        <v>265</v>
      </c>
      <c r="AI1026" t="s">
        <v>265</v>
      </c>
      <c r="AJ1026" t="s">
        <v>265</v>
      </c>
      <c r="AL1026" t="str">
        <f>IF(SUNA_AGENCY_EN[[#This Row],[relevancy_classification_english]]="Relevant","مناسب",IF(SUNA_AGENCY_EN[[#This Row],[relevancy_classification_english]]="Relevant","عَرَضِيّ",""))</f>
        <v/>
      </c>
      <c r="AN1026" t="str">
        <f>IF(SUNA_AGENCY_EN[[#This Row],[sentiment_analysis_english]]="Negative","سلبي",IF(SUNA_AGENCY_EN[[#This Row],[sentiment_analysis_english]]="Neutral","حيادي",IF(SUNA_AGENCY_EN[[#This Row],[sentiment_analysis_english]]="Positive","إيجابي","")))</f>
        <v/>
      </c>
      <c r="AO1026" t="str">
        <f>INDEX(TextClassificationList[],MATCH(SUNA_AGENCY_EN[[#This Row],[text_classification_arabic]],TextClassificationList[text_classification_arabic],0),1)</f>
        <v>Politics</v>
      </c>
      <c r="AP1026" t="s">
        <v>174</v>
      </c>
      <c r="AQ1026" t="e">
        <f>INDEX(TextClassificationList[],MATCH(SUNA_AGENCY_EN[[#This Row],[text_classification_arabic2]],TextClassificationList[text_classification_arabic],0),1)</f>
        <v>#N/A</v>
      </c>
      <c r="AS1026" t="e">
        <f>INDEX(TextClassificationList[],MATCH(SUNA_AGENCY_EN[[#This Row],[text_classification_arabic3]],TextClassificationList[text_classification_arabic],0),1)</f>
        <v>#N/A</v>
      </c>
      <c r="AU1026" t="e">
        <f>INDEX(TextClassificationList[],MATCH(SUNA_AGENCY_EN[[#This Row],[text_classification_arabic3]],TextClassificationList[text_classification_arabic],0),1)</f>
        <v>#N/A</v>
      </c>
      <c r="AW1026" t="e">
        <f>INDEX(TextClassificationList[],MATCH(SUNA_AGENCY_EN[[#This Row],[text_classification_arabic5]],TextClassificationList[text_classification_arabic],0),1)</f>
        <v>#N/A</v>
      </c>
    </row>
    <row r="1027" spans="1:49" x14ac:dyDescent="0.2">
      <c r="A1027">
        <v>1.5654212368927007E+18</v>
      </c>
      <c r="B1027">
        <v>1.5654212368927007E+18</v>
      </c>
      <c r="C1027" t="s">
        <v>6430</v>
      </c>
      <c r="D1027" s="1">
        <v>44805</v>
      </c>
      <c r="E1027" s="2">
        <v>0.89445601851851853</v>
      </c>
      <c r="F1027">
        <v>200</v>
      </c>
      <c r="G1027">
        <v>1.4671198087391683E+18</v>
      </c>
      <c r="H1027" t="s">
        <v>295</v>
      </c>
      <c r="I1027" t="s">
        <v>296</v>
      </c>
      <c r="J1027" t="s">
        <v>265</v>
      </c>
      <c r="K1027" t="s">
        <v>6431</v>
      </c>
      <c r="L1027" t="s">
        <v>272</v>
      </c>
      <c r="M1027" t="s">
        <v>266</v>
      </c>
      <c r="N1027" t="s">
        <v>6432</v>
      </c>
      <c r="O1027" t="s">
        <v>6433</v>
      </c>
      <c r="P1027">
        <v>0</v>
      </c>
      <c r="Q1027">
        <v>0</v>
      </c>
      <c r="R1027">
        <v>0</v>
      </c>
      <c r="S1027" t="s">
        <v>300</v>
      </c>
      <c r="T1027" t="s">
        <v>266</v>
      </c>
      <c r="U1027" t="s">
        <v>6434</v>
      </c>
      <c r="V1027" t="b">
        <v>0</v>
      </c>
      <c r="W1027" t="s">
        <v>265</v>
      </c>
      <c r="X1027">
        <v>1</v>
      </c>
      <c r="Y1027" t="s">
        <v>6435</v>
      </c>
      <c r="Z1027" t="s">
        <v>265</v>
      </c>
      <c r="AA1027" t="s">
        <v>265</v>
      </c>
      <c r="AB1027" t="s">
        <v>265</v>
      </c>
      <c r="AC1027" t="s">
        <v>265</v>
      </c>
      <c r="AD1027" t="s">
        <v>265</v>
      </c>
      <c r="AE1027" t="s">
        <v>265</v>
      </c>
      <c r="AF1027" t="s">
        <v>266</v>
      </c>
      <c r="AG1027" t="s">
        <v>265</v>
      </c>
      <c r="AH1027" t="s">
        <v>265</v>
      </c>
      <c r="AI1027" t="s">
        <v>265</v>
      </c>
      <c r="AJ1027" t="s">
        <v>265</v>
      </c>
      <c r="AL1027" t="str">
        <f>IF(SUNA_AGENCY_EN[[#This Row],[relevancy_classification_english]]="Relevant","مناسب",IF(SUNA_AGENCY_EN[[#This Row],[relevancy_classification_english]]="Relevant","عَرَضِيّ",""))</f>
        <v/>
      </c>
      <c r="AN1027" t="str">
        <f>IF(SUNA_AGENCY_EN[[#This Row],[sentiment_analysis_english]]="Negative","سلبي",IF(SUNA_AGENCY_EN[[#This Row],[sentiment_analysis_english]]="Neutral","حيادي",IF(SUNA_AGENCY_EN[[#This Row],[sentiment_analysis_english]]="Positive","إيجابي","")))</f>
        <v/>
      </c>
      <c r="AO1027" t="str">
        <f>INDEX(TextClassificationList[],MATCH(SUNA_AGENCY_EN[[#This Row],[text_classification_arabic]],TextClassificationList[text_classification_arabic],0),1)</f>
        <v>Politics</v>
      </c>
      <c r="AP1027" t="s">
        <v>174</v>
      </c>
      <c r="AQ1027" t="e">
        <f>INDEX(TextClassificationList[],MATCH(SUNA_AGENCY_EN[[#This Row],[text_classification_arabic2]],TextClassificationList[text_classification_arabic],0),1)</f>
        <v>#N/A</v>
      </c>
      <c r="AS1027" t="e">
        <f>INDEX(TextClassificationList[],MATCH(SUNA_AGENCY_EN[[#This Row],[text_classification_arabic3]],TextClassificationList[text_classification_arabic],0),1)</f>
        <v>#N/A</v>
      </c>
      <c r="AU1027" t="e">
        <f>INDEX(TextClassificationList[],MATCH(SUNA_AGENCY_EN[[#This Row],[text_classification_arabic3]],TextClassificationList[text_classification_arabic],0),1)</f>
        <v>#N/A</v>
      </c>
      <c r="AW1027" t="e">
        <f>INDEX(TextClassificationList[],MATCH(SUNA_AGENCY_EN[[#This Row],[text_classification_arabic5]],TextClassificationList[text_classification_arabic],0),1)</f>
        <v>#N/A</v>
      </c>
    </row>
    <row r="1028" spans="1:49" x14ac:dyDescent="0.2">
      <c r="A1028">
        <v>1.5654187043257139E+18</v>
      </c>
      <c r="B1028">
        <v>1.5654187043257139E+18</v>
      </c>
      <c r="C1028" t="s">
        <v>6436</v>
      </c>
      <c r="D1028" s="1">
        <v>44805</v>
      </c>
      <c r="E1028" s="2">
        <v>0.88746527777777773</v>
      </c>
      <c r="F1028">
        <v>200</v>
      </c>
      <c r="G1028">
        <v>1.4671198087391683E+18</v>
      </c>
      <c r="H1028" t="s">
        <v>295</v>
      </c>
      <c r="I1028" t="s">
        <v>296</v>
      </c>
      <c r="J1028" t="s">
        <v>265</v>
      </c>
      <c r="K1028" t="s">
        <v>6437</v>
      </c>
      <c r="L1028" t="s">
        <v>272</v>
      </c>
      <c r="M1028" t="s">
        <v>266</v>
      </c>
      <c r="N1028" t="s">
        <v>6438</v>
      </c>
      <c r="O1028" t="s">
        <v>6439</v>
      </c>
      <c r="P1028">
        <v>0</v>
      </c>
      <c r="Q1028">
        <v>0</v>
      </c>
      <c r="R1028">
        <v>0</v>
      </c>
      <c r="S1028" t="s">
        <v>300</v>
      </c>
      <c r="T1028" t="s">
        <v>266</v>
      </c>
      <c r="U1028" t="s">
        <v>6440</v>
      </c>
      <c r="V1028" t="b">
        <v>0</v>
      </c>
      <c r="W1028" t="s">
        <v>265</v>
      </c>
      <c r="X1028">
        <v>1</v>
      </c>
      <c r="Y1028" t="s">
        <v>6441</v>
      </c>
      <c r="Z1028" t="s">
        <v>265</v>
      </c>
      <c r="AA1028" t="s">
        <v>265</v>
      </c>
      <c r="AB1028" t="s">
        <v>265</v>
      </c>
      <c r="AC1028" t="s">
        <v>265</v>
      </c>
      <c r="AD1028" t="s">
        <v>265</v>
      </c>
      <c r="AE1028" t="s">
        <v>265</v>
      </c>
      <c r="AF1028" t="s">
        <v>266</v>
      </c>
      <c r="AG1028" t="s">
        <v>265</v>
      </c>
      <c r="AH1028" t="s">
        <v>265</v>
      </c>
      <c r="AI1028" t="s">
        <v>265</v>
      </c>
      <c r="AJ1028" t="s">
        <v>265</v>
      </c>
      <c r="AL1028" t="str">
        <f>IF(SUNA_AGENCY_EN[[#This Row],[relevancy_classification_english]]="Relevant","مناسب",IF(SUNA_AGENCY_EN[[#This Row],[relevancy_classification_english]]="Relevant","عَرَضِيّ",""))</f>
        <v/>
      </c>
      <c r="AN1028" t="str">
        <f>IF(SUNA_AGENCY_EN[[#This Row],[sentiment_analysis_english]]="Negative","سلبي",IF(SUNA_AGENCY_EN[[#This Row],[sentiment_analysis_english]]="Neutral","حيادي",IF(SUNA_AGENCY_EN[[#This Row],[sentiment_analysis_english]]="Positive","إيجابي","")))</f>
        <v/>
      </c>
      <c r="AO1028" t="str">
        <f>INDEX(TextClassificationList[],MATCH(SUNA_AGENCY_EN[[#This Row],[text_classification_arabic]],TextClassificationList[text_classification_arabic],0),1)</f>
        <v>Politics</v>
      </c>
      <c r="AP1028" t="s">
        <v>174</v>
      </c>
      <c r="AQ1028" t="e">
        <f>INDEX(TextClassificationList[],MATCH(SUNA_AGENCY_EN[[#This Row],[text_classification_arabic2]],TextClassificationList[text_classification_arabic],0),1)</f>
        <v>#N/A</v>
      </c>
      <c r="AS1028" t="e">
        <f>INDEX(TextClassificationList[],MATCH(SUNA_AGENCY_EN[[#This Row],[text_classification_arabic3]],TextClassificationList[text_classification_arabic],0),1)</f>
        <v>#N/A</v>
      </c>
      <c r="AU1028" t="e">
        <f>INDEX(TextClassificationList[],MATCH(SUNA_AGENCY_EN[[#This Row],[text_classification_arabic3]],TextClassificationList[text_classification_arabic],0),1)</f>
        <v>#N/A</v>
      </c>
      <c r="AW1028" t="e">
        <f>INDEX(TextClassificationList[],MATCH(SUNA_AGENCY_EN[[#This Row],[text_classification_arabic5]],TextClassificationList[text_classification_arabic],0),1)</f>
        <v>#N/A</v>
      </c>
    </row>
    <row r="1029" spans="1:49" x14ac:dyDescent="0.2">
      <c r="A1029">
        <v>1.5654172206285169E+18</v>
      </c>
      <c r="B1029">
        <v>1.5654172206285169E+18</v>
      </c>
      <c r="C1029" t="s">
        <v>6442</v>
      </c>
      <c r="D1029" s="1">
        <v>44805</v>
      </c>
      <c r="E1029" s="2">
        <v>0.88337962962962968</v>
      </c>
      <c r="F1029">
        <v>200</v>
      </c>
      <c r="G1029">
        <v>1.4671198087391683E+18</v>
      </c>
      <c r="H1029" t="s">
        <v>295</v>
      </c>
      <c r="I1029" t="s">
        <v>296</v>
      </c>
      <c r="J1029" t="s">
        <v>265</v>
      </c>
      <c r="K1029" t="s">
        <v>6443</v>
      </c>
      <c r="L1029" t="s">
        <v>276</v>
      </c>
      <c r="M1029" t="s">
        <v>266</v>
      </c>
      <c r="N1029" t="s">
        <v>6444</v>
      </c>
      <c r="O1029" t="s">
        <v>6445</v>
      </c>
      <c r="P1029">
        <v>0</v>
      </c>
      <c r="Q1029">
        <v>0</v>
      </c>
      <c r="R1029">
        <v>0</v>
      </c>
      <c r="S1029" t="s">
        <v>300</v>
      </c>
      <c r="T1029" t="s">
        <v>266</v>
      </c>
      <c r="U1029" t="s">
        <v>6446</v>
      </c>
      <c r="V1029" t="b">
        <v>0</v>
      </c>
      <c r="W1029" t="s">
        <v>265</v>
      </c>
      <c r="X1029">
        <v>1</v>
      </c>
      <c r="Y1029" t="s">
        <v>6447</v>
      </c>
      <c r="Z1029" t="s">
        <v>265</v>
      </c>
      <c r="AA1029" t="s">
        <v>265</v>
      </c>
      <c r="AB1029" t="s">
        <v>265</v>
      </c>
      <c r="AC1029" t="s">
        <v>265</v>
      </c>
      <c r="AD1029" t="s">
        <v>265</v>
      </c>
      <c r="AE1029" t="s">
        <v>265</v>
      </c>
      <c r="AF1029" t="s">
        <v>266</v>
      </c>
      <c r="AG1029" t="s">
        <v>265</v>
      </c>
      <c r="AH1029" t="s">
        <v>265</v>
      </c>
      <c r="AI1029" t="s">
        <v>265</v>
      </c>
      <c r="AJ1029" t="s">
        <v>265</v>
      </c>
      <c r="AL1029" t="str">
        <f>IF(SUNA_AGENCY_EN[[#This Row],[relevancy_classification_english]]="Relevant","مناسب",IF(SUNA_AGENCY_EN[[#This Row],[relevancy_classification_english]]="Relevant","عَرَضِيّ",""))</f>
        <v/>
      </c>
      <c r="AN1029" t="str">
        <f>IF(SUNA_AGENCY_EN[[#This Row],[sentiment_analysis_english]]="Negative","سلبي",IF(SUNA_AGENCY_EN[[#This Row],[sentiment_analysis_english]]="Neutral","حيادي",IF(SUNA_AGENCY_EN[[#This Row],[sentiment_analysis_english]]="Positive","إيجابي","")))</f>
        <v/>
      </c>
      <c r="AO1029" t="str">
        <f>INDEX(TextClassificationList[],MATCH(SUNA_AGENCY_EN[[#This Row],[text_classification_arabic]],TextClassificationList[text_classification_arabic],0),1)</f>
        <v>Politics</v>
      </c>
      <c r="AP1029" t="s">
        <v>174</v>
      </c>
      <c r="AQ1029" t="e">
        <f>INDEX(TextClassificationList[],MATCH(SUNA_AGENCY_EN[[#This Row],[text_classification_arabic2]],TextClassificationList[text_classification_arabic],0),1)</f>
        <v>#N/A</v>
      </c>
      <c r="AS1029" t="e">
        <f>INDEX(TextClassificationList[],MATCH(SUNA_AGENCY_EN[[#This Row],[text_classification_arabic3]],TextClassificationList[text_classification_arabic],0),1)</f>
        <v>#N/A</v>
      </c>
      <c r="AU1029" t="e">
        <f>INDEX(TextClassificationList[],MATCH(SUNA_AGENCY_EN[[#This Row],[text_classification_arabic3]],TextClassificationList[text_classification_arabic],0),1)</f>
        <v>#N/A</v>
      </c>
      <c r="AW1029" t="e">
        <f>INDEX(TextClassificationList[],MATCH(SUNA_AGENCY_EN[[#This Row],[text_classification_arabic5]],TextClassificationList[text_classification_arabic],0),1)</f>
        <v>#N/A</v>
      </c>
    </row>
    <row r="1030" spans="1:49" x14ac:dyDescent="0.2">
      <c r="A1030">
        <v>1.5654158595307356E+18</v>
      </c>
      <c r="B1030">
        <v>1.5654158595307356E+18</v>
      </c>
      <c r="C1030" t="s">
        <v>6448</v>
      </c>
      <c r="D1030" s="1">
        <v>44805</v>
      </c>
      <c r="E1030" s="2">
        <v>0.8796180555555555</v>
      </c>
      <c r="F1030">
        <v>200</v>
      </c>
      <c r="G1030">
        <v>1.4671198087391683E+18</v>
      </c>
      <c r="H1030" t="s">
        <v>295</v>
      </c>
      <c r="I1030" t="s">
        <v>296</v>
      </c>
      <c r="J1030" t="s">
        <v>265</v>
      </c>
      <c r="K1030" t="s">
        <v>6449</v>
      </c>
      <c r="L1030" t="s">
        <v>272</v>
      </c>
      <c r="M1030" t="s">
        <v>266</v>
      </c>
      <c r="N1030" t="s">
        <v>6450</v>
      </c>
      <c r="O1030" t="s">
        <v>6451</v>
      </c>
      <c r="P1030">
        <v>0</v>
      </c>
      <c r="Q1030">
        <v>0</v>
      </c>
      <c r="R1030">
        <v>0</v>
      </c>
      <c r="S1030" t="s">
        <v>300</v>
      </c>
      <c r="T1030" t="s">
        <v>266</v>
      </c>
      <c r="U1030" t="s">
        <v>6452</v>
      </c>
      <c r="V1030" t="b">
        <v>0</v>
      </c>
      <c r="W1030" t="s">
        <v>265</v>
      </c>
      <c r="X1030">
        <v>1</v>
      </c>
      <c r="Y1030" t="s">
        <v>6453</v>
      </c>
      <c r="Z1030" t="s">
        <v>265</v>
      </c>
      <c r="AA1030" t="s">
        <v>265</v>
      </c>
      <c r="AB1030" t="s">
        <v>265</v>
      </c>
      <c r="AC1030" t="s">
        <v>265</v>
      </c>
      <c r="AD1030" t="s">
        <v>265</v>
      </c>
      <c r="AE1030" t="s">
        <v>265</v>
      </c>
      <c r="AF1030" t="s">
        <v>266</v>
      </c>
      <c r="AG1030" t="s">
        <v>265</v>
      </c>
      <c r="AH1030" t="s">
        <v>265</v>
      </c>
      <c r="AI1030" t="s">
        <v>265</v>
      </c>
      <c r="AJ1030" t="s">
        <v>265</v>
      </c>
      <c r="AL1030" t="str">
        <f>IF(SUNA_AGENCY_EN[[#This Row],[relevancy_classification_english]]="Relevant","مناسب",IF(SUNA_AGENCY_EN[[#This Row],[relevancy_classification_english]]="Relevant","عَرَضِيّ",""))</f>
        <v/>
      </c>
      <c r="AN1030" t="str">
        <f>IF(SUNA_AGENCY_EN[[#This Row],[sentiment_analysis_english]]="Negative","سلبي",IF(SUNA_AGENCY_EN[[#This Row],[sentiment_analysis_english]]="Neutral","حيادي",IF(SUNA_AGENCY_EN[[#This Row],[sentiment_analysis_english]]="Positive","إيجابي","")))</f>
        <v/>
      </c>
      <c r="AO1030" t="str">
        <f>INDEX(TextClassificationList[],MATCH(SUNA_AGENCY_EN[[#This Row],[text_classification_arabic]],TextClassificationList[text_classification_arabic],0),1)</f>
        <v>Politics</v>
      </c>
      <c r="AP1030" t="s">
        <v>174</v>
      </c>
      <c r="AQ1030" t="e">
        <f>INDEX(TextClassificationList[],MATCH(SUNA_AGENCY_EN[[#This Row],[text_classification_arabic2]],TextClassificationList[text_classification_arabic],0),1)</f>
        <v>#N/A</v>
      </c>
      <c r="AS1030" t="e">
        <f>INDEX(TextClassificationList[],MATCH(SUNA_AGENCY_EN[[#This Row],[text_classification_arabic3]],TextClassificationList[text_classification_arabic],0),1)</f>
        <v>#N/A</v>
      </c>
      <c r="AU1030" t="e">
        <f>INDEX(TextClassificationList[],MATCH(SUNA_AGENCY_EN[[#This Row],[text_classification_arabic3]],TextClassificationList[text_classification_arabic],0),1)</f>
        <v>#N/A</v>
      </c>
      <c r="AW1030" t="e">
        <f>INDEX(TextClassificationList[],MATCH(SUNA_AGENCY_EN[[#This Row],[text_classification_arabic5]],TextClassificationList[text_classification_arabic],0),1)</f>
        <v>#N/A</v>
      </c>
    </row>
    <row r="1031" spans="1:49" x14ac:dyDescent="0.2">
      <c r="A1031">
        <v>1.5654114188700877E+18</v>
      </c>
      <c r="B1031">
        <v>1.5654114188700877E+18</v>
      </c>
      <c r="C1031" t="s">
        <v>6454</v>
      </c>
      <c r="D1031" s="1">
        <v>44805</v>
      </c>
      <c r="E1031" s="2">
        <v>0.86736111111111114</v>
      </c>
      <c r="F1031">
        <v>200</v>
      </c>
      <c r="G1031">
        <v>1.4671198087391683E+18</v>
      </c>
      <c r="H1031" t="s">
        <v>295</v>
      </c>
      <c r="I1031" t="s">
        <v>296</v>
      </c>
      <c r="J1031" t="s">
        <v>265</v>
      </c>
      <c r="K1031" t="s">
        <v>6455</v>
      </c>
      <c r="L1031" t="s">
        <v>272</v>
      </c>
      <c r="M1031" t="s">
        <v>266</v>
      </c>
      <c r="N1031" t="s">
        <v>6456</v>
      </c>
      <c r="O1031" t="s">
        <v>6457</v>
      </c>
      <c r="P1031">
        <v>0</v>
      </c>
      <c r="Q1031">
        <v>0</v>
      </c>
      <c r="R1031">
        <v>0</v>
      </c>
      <c r="S1031" t="s">
        <v>300</v>
      </c>
      <c r="T1031" t="s">
        <v>266</v>
      </c>
      <c r="U1031" t="s">
        <v>6458</v>
      </c>
      <c r="V1031" t="b">
        <v>0</v>
      </c>
      <c r="W1031" t="s">
        <v>265</v>
      </c>
      <c r="X1031">
        <v>1</v>
      </c>
      <c r="Y1031" t="s">
        <v>6459</v>
      </c>
      <c r="Z1031" t="s">
        <v>265</v>
      </c>
      <c r="AA1031" t="s">
        <v>265</v>
      </c>
      <c r="AB1031" t="s">
        <v>265</v>
      </c>
      <c r="AC1031" t="s">
        <v>265</v>
      </c>
      <c r="AD1031" t="s">
        <v>265</v>
      </c>
      <c r="AE1031" t="s">
        <v>265</v>
      </c>
      <c r="AF1031" t="s">
        <v>266</v>
      </c>
      <c r="AG1031" t="s">
        <v>265</v>
      </c>
      <c r="AH1031" t="s">
        <v>265</v>
      </c>
      <c r="AI1031" t="s">
        <v>265</v>
      </c>
      <c r="AJ1031" t="s">
        <v>265</v>
      </c>
      <c r="AL1031" t="str">
        <f>IF(SUNA_AGENCY_EN[[#This Row],[relevancy_classification_english]]="Relevant","مناسب",IF(SUNA_AGENCY_EN[[#This Row],[relevancy_classification_english]]="Relevant","عَرَضِيّ",""))</f>
        <v/>
      </c>
      <c r="AN1031" t="str">
        <f>IF(SUNA_AGENCY_EN[[#This Row],[sentiment_analysis_english]]="Negative","سلبي",IF(SUNA_AGENCY_EN[[#This Row],[sentiment_analysis_english]]="Neutral","حيادي",IF(SUNA_AGENCY_EN[[#This Row],[sentiment_analysis_english]]="Positive","إيجابي","")))</f>
        <v/>
      </c>
      <c r="AO1031" t="str">
        <f>INDEX(TextClassificationList[],MATCH(SUNA_AGENCY_EN[[#This Row],[text_classification_arabic]],TextClassificationList[text_classification_arabic],0),1)</f>
        <v>Politics</v>
      </c>
      <c r="AP1031" t="s">
        <v>174</v>
      </c>
      <c r="AQ1031" t="e">
        <f>INDEX(TextClassificationList[],MATCH(SUNA_AGENCY_EN[[#This Row],[text_classification_arabic2]],TextClassificationList[text_classification_arabic],0),1)</f>
        <v>#N/A</v>
      </c>
      <c r="AS1031" t="e">
        <f>INDEX(TextClassificationList[],MATCH(SUNA_AGENCY_EN[[#This Row],[text_classification_arabic3]],TextClassificationList[text_classification_arabic],0),1)</f>
        <v>#N/A</v>
      </c>
      <c r="AU1031" t="e">
        <f>INDEX(TextClassificationList[],MATCH(SUNA_AGENCY_EN[[#This Row],[text_classification_arabic3]],TextClassificationList[text_classification_arabic],0),1)</f>
        <v>#N/A</v>
      </c>
      <c r="AW1031" t="e">
        <f>INDEX(TextClassificationList[],MATCH(SUNA_AGENCY_EN[[#This Row],[text_classification_arabic5]],TextClassificationList[text_classification_arabic],0),1)</f>
        <v>#N/A</v>
      </c>
    </row>
    <row r="1032" spans="1:49" x14ac:dyDescent="0.2">
      <c r="A1032">
        <v>1.565405672979796E+18</v>
      </c>
      <c r="B1032">
        <v>1.565405672979796E+18</v>
      </c>
      <c r="C1032" t="s">
        <v>6460</v>
      </c>
      <c r="D1032" s="1">
        <v>44805</v>
      </c>
      <c r="E1032" s="2">
        <v>0.85150462962962958</v>
      </c>
      <c r="F1032">
        <v>200</v>
      </c>
      <c r="G1032">
        <v>1.4671198087391683E+18</v>
      </c>
      <c r="H1032" t="s">
        <v>295</v>
      </c>
      <c r="I1032" t="s">
        <v>296</v>
      </c>
      <c r="J1032" t="s">
        <v>265</v>
      </c>
      <c r="K1032" t="s">
        <v>6461</v>
      </c>
      <c r="L1032" t="s">
        <v>272</v>
      </c>
      <c r="M1032" t="s">
        <v>266</v>
      </c>
      <c r="N1032" t="s">
        <v>6462</v>
      </c>
      <c r="O1032" t="s">
        <v>6463</v>
      </c>
      <c r="P1032">
        <v>0</v>
      </c>
      <c r="Q1032">
        <v>0</v>
      </c>
      <c r="R1032">
        <v>0</v>
      </c>
      <c r="S1032" t="s">
        <v>300</v>
      </c>
      <c r="T1032" t="s">
        <v>266</v>
      </c>
      <c r="U1032" t="s">
        <v>6464</v>
      </c>
      <c r="V1032" t="b">
        <v>0</v>
      </c>
      <c r="W1032" t="s">
        <v>265</v>
      </c>
      <c r="X1032">
        <v>1</v>
      </c>
      <c r="Y1032" t="s">
        <v>6465</v>
      </c>
      <c r="Z1032" t="s">
        <v>265</v>
      </c>
      <c r="AA1032" t="s">
        <v>265</v>
      </c>
      <c r="AB1032" t="s">
        <v>265</v>
      </c>
      <c r="AC1032" t="s">
        <v>265</v>
      </c>
      <c r="AD1032" t="s">
        <v>265</v>
      </c>
      <c r="AE1032" t="s">
        <v>265</v>
      </c>
      <c r="AF1032" t="s">
        <v>266</v>
      </c>
      <c r="AG1032" t="s">
        <v>265</v>
      </c>
      <c r="AH1032" t="s">
        <v>265</v>
      </c>
      <c r="AI1032" t="s">
        <v>265</v>
      </c>
      <c r="AJ1032" t="s">
        <v>265</v>
      </c>
      <c r="AL1032" t="str">
        <f>IF(SUNA_AGENCY_EN[[#This Row],[relevancy_classification_english]]="Relevant","مناسب",IF(SUNA_AGENCY_EN[[#This Row],[relevancy_classification_english]]="Relevant","عَرَضِيّ",""))</f>
        <v/>
      </c>
      <c r="AN1032" t="str">
        <f>IF(SUNA_AGENCY_EN[[#This Row],[sentiment_analysis_english]]="Negative","سلبي",IF(SUNA_AGENCY_EN[[#This Row],[sentiment_analysis_english]]="Neutral","حيادي",IF(SUNA_AGENCY_EN[[#This Row],[sentiment_analysis_english]]="Positive","إيجابي","")))</f>
        <v/>
      </c>
      <c r="AO1032" t="str">
        <f>INDEX(TextClassificationList[],MATCH(SUNA_AGENCY_EN[[#This Row],[text_classification_arabic]],TextClassificationList[text_classification_arabic],0),1)</f>
        <v>Politics</v>
      </c>
      <c r="AP1032" t="s">
        <v>174</v>
      </c>
      <c r="AQ1032" t="e">
        <f>INDEX(TextClassificationList[],MATCH(SUNA_AGENCY_EN[[#This Row],[text_classification_arabic2]],TextClassificationList[text_classification_arabic],0),1)</f>
        <v>#N/A</v>
      </c>
      <c r="AS1032" t="e">
        <f>INDEX(TextClassificationList[],MATCH(SUNA_AGENCY_EN[[#This Row],[text_classification_arabic3]],TextClassificationList[text_classification_arabic],0),1)</f>
        <v>#N/A</v>
      </c>
      <c r="AU1032" t="e">
        <f>INDEX(TextClassificationList[],MATCH(SUNA_AGENCY_EN[[#This Row],[text_classification_arabic3]],TextClassificationList[text_classification_arabic],0),1)</f>
        <v>#N/A</v>
      </c>
      <c r="AW1032" t="e">
        <f>INDEX(TextClassificationList[],MATCH(SUNA_AGENCY_EN[[#This Row],[text_classification_arabic5]],TextClassificationList[text_classification_arabic],0),1)</f>
        <v>#N/A</v>
      </c>
    </row>
    <row r="1033" spans="1:49" x14ac:dyDescent="0.2">
      <c r="A1033">
        <v>1.5654036729720832E+18</v>
      </c>
      <c r="B1033">
        <v>1.5654036729720832E+18</v>
      </c>
      <c r="C1033" t="s">
        <v>6466</v>
      </c>
      <c r="D1033" s="1">
        <v>44805</v>
      </c>
      <c r="E1033" s="2">
        <v>0.84599537037037043</v>
      </c>
      <c r="F1033">
        <v>200</v>
      </c>
      <c r="G1033">
        <v>1.4671198087391683E+18</v>
      </c>
      <c r="H1033" t="s">
        <v>295</v>
      </c>
      <c r="I1033" t="s">
        <v>296</v>
      </c>
      <c r="J1033" t="s">
        <v>265</v>
      </c>
      <c r="K1033" t="s">
        <v>6467</v>
      </c>
      <c r="L1033" t="s">
        <v>272</v>
      </c>
      <c r="M1033" t="s">
        <v>266</v>
      </c>
      <c r="N1033" t="s">
        <v>6468</v>
      </c>
      <c r="O1033" t="s">
        <v>6469</v>
      </c>
      <c r="P1033">
        <v>0</v>
      </c>
      <c r="Q1033">
        <v>0</v>
      </c>
      <c r="R1033">
        <v>0</v>
      </c>
      <c r="S1033" t="s">
        <v>300</v>
      </c>
      <c r="T1033" t="s">
        <v>266</v>
      </c>
      <c r="U1033" t="s">
        <v>6470</v>
      </c>
      <c r="V1033" t="b">
        <v>0</v>
      </c>
      <c r="W1033" t="s">
        <v>265</v>
      </c>
      <c r="X1033">
        <v>1</v>
      </c>
      <c r="Y1033" t="s">
        <v>6471</v>
      </c>
      <c r="Z1033" t="s">
        <v>265</v>
      </c>
      <c r="AA1033" t="s">
        <v>265</v>
      </c>
      <c r="AB1033" t="s">
        <v>265</v>
      </c>
      <c r="AC1033" t="s">
        <v>265</v>
      </c>
      <c r="AD1033" t="s">
        <v>265</v>
      </c>
      <c r="AE1033" t="s">
        <v>265</v>
      </c>
      <c r="AF1033" t="s">
        <v>266</v>
      </c>
      <c r="AG1033" t="s">
        <v>265</v>
      </c>
      <c r="AH1033" t="s">
        <v>265</v>
      </c>
      <c r="AI1033" t="s">
        <v>265</v>
      </c>
      <c r="AJ1033" t="s">
        <v>265</v>
      </c>
      <c r="AL1033" t="str">
        <f>IF(SUNA_AGENCY_EN[[#This Row],[relevancy_classification_english]]="Relevant","مناسب",IF(SUNA_AGENCY_EN[[#This Row],[relevancy_classification_english]]="Relevant","عَرَضِيّ",""))</f>
        <v/>
      </c>
      <c r="AN1033" t="str">
        <f>IF(SUNA_AGENCY_EN[[#This Row],[sentiment_analysis_english]]="Negative","سلبي",IF(SUNA_AGENCY_EN[[#This Row],[sentiment_analysis_english]]="Neutral","حيادي",IF(SUNA_AGENCY_EN[[#This Row],[sentiment_analysis_english]]="Positive","إيجابي","")))</f>
        <v/>
      </c>
      <c r="AO1033" t="str">
        <f>INDEX(TextClassificationList[],MATCH(SUNA_AGENCY_EN[[#This Row],[text_classification_arabic]],TextClassificationList[text_classification_arabic],0),1)</f>
        <v>Politics</v>
      </c>
      <c r="AP1033" t="s">
        <v>174</v>
      </c>
      <c r="AQ1033" t="e">
        <f>INDEX(TextClassificationList[],MATCH(SUNA_AGENCY_EN[[#This Row],[text_classification_arabic2]],TextClassificationList[text_classification_arabic],0),1)</f>
        <v>#N/A</v>
      </c>
      <c r="AS1033" t="e">
        <f>INDEX(TextClassificationList[],MATCH(SUNA_AGENCY_EN[[#This Row],[text_classification_arabic3]],TextClassificationList[text_classification_arabic],0),1)</f>
        <v>#N/A</v>
      </c>
      <c r="AU1033" t="e">
        <f>INDEX(TextClassificationList[],MATCH(SUNA_AGENCY_EN[[#This Row],[text_classification_arabic3]],TextClassificationList[text_classification_arabic],0),1)</f>
        <v>#N/A</v>
      </c>
      <c r="AW1033" t="e">
        <f>INDEX(TextClassificationList[],MATCH(SUNA_AGENCY_EN[[#This Row],[text_classification_arabic5]],TextClassificationList[text_classification_arabic],0),1)</f>
        <v>#N/A</v>
      </c>
    </row>
    <row r="1034" spans="1:49" x14ac:dyDescent="0.2">
      <c r="A1034">
        <v>1.5654014631107297E+18</v>
      </c>
      <c r="B1034">
        <v>1.5654014631107297E+18</v>
      </c>
      <c r="C1034" t="s">
        <v>6472</v>
      </c>
      <c r="D1034" s="1">
        <v>44805</v>
      </c>
      <c r="E1034" s="2">
        <v>0.83989583333333329</v>
      </c>
      <c r="F1034">
        <v>200</v>
      </c>
      <c r="G1034">
        <v>1.4671198087391683E+18</v>
      </c>
      <c r="H1034" t="s">
        <v>295</v>
      </c>
      <c r="I1034" t="s">
        <v>296</v>
      </c>
      <c r="J1034" t="s">
        <v>265</v>
      </c>
      <c r="K1034" t="s">
        <v>6473</v>
      </c>
      <c r="L1034" t="s">
        <v>272</v>
      </c>
      <c r="M1034" t="s">
        <v>266</v>
      </c>
      <c r="N1034" t="s">
        <v>6474</v>
      </c>
      <c r="O1034" t="s">
        <v>6475</v>
      </c>
      <c r="P1034">
        <v>0</v>
      </c>
      <c r="Q1034">
        <v>0</v>
      </c>
      <c r="R1034">
        <v>0</v>
      </c>
      <c r="S1034" t="s">
        <v>300</v>
      </c>
      <c r="T1034" t="s">
        <v>266</v>
      </c>
      <c r="U1034" t="s">
        <v>6476</v>
      </c>
      <c r="V1034" t="b">
        <v>0</v>
      </c>
      <c r="W1034" t="s">
        <v>265</v>
      </c>
      <c r="X1034">
        <v>1</v>
      </c>
      <c r="Y1034" t="s">
        <v>6477</v>
      </c>
      <c r="Z1034" t="s">
        <v>265</v>
      </c>
      <c r="AA1034" t="s">
        <v>265</v>
      </c>
      <c r="AB1034" t="s">
        <v>265</v>
      </c>
      <c r="AC1034" t="s">
        <v>265</v>
      </c>
      <c r="AD1034" t="s">
        <v>265</v>
      </c>
      <c r="AE1034" t="s">
        <v>265</v>
      </c>
      <c r="AF1034" t="s">
        <v>266</v>
      </c>
      <c r="AG1034" t="s">
        <v>265</v>
      </c>
      <c r="AH1034" t="s">
        <v>265</v>
      </c>
      <c r="AI1034" t="s">
        <v>265</v>
      </c>
      <c r="AJ1034" t="s">
        <v>265</v>
      </c>
      <c r="AL1034" t="str">
        <f>IF(SUNA_AGENCY_EN[[#This Row],[relevancy_classification_english]]="Relevant","مناسب",IF(SUNA_AGENCY_EN[[#This Row],[relevancy_classification_english]]="Relevant","عَرَضِيّ",""))</f>
        <v/>
      </c>
      <c r="AN1034" t="str">
        <f>IF(SUNA_AGENCY_EN[[#This Row],[sentiment_analysis_english]]="Negative","سلبي",IF(SUNA_AGENCY_EN[[#This Row],[sentiment_analysis_english]]="Neutral","حيادي",IF(SUNA_AGENCY_EN[[#This Row],[sentiment_analysis_english]]="Positive","إيجابي","")))</f>
        <v/>
      </c>
      <c r="AO1034" t="str">
        <f>INDEX(TextClassificationList[],MATCH(SUNA_AGENCY_EN[[#This Row],[text_classification_arabic]],TextClassificationList[text_classification_arabic],0),1)</f>
        <v>Politics</v>
      </c>
      <c r="AP1034" t="s">
        <v>174</v>
      </c>
      <c r="AQ1034" t="e">
        <f>INDEX(TextClassificationList[],MATCH(SUNA_AGENCY_EN[[#This Row],[text_classification_arabic2]],TextClassificationList[text_classification_arabic],0),1)</f>
        <v>#N/A</v>
      </c>
      <c r="AS1034" t="e">
        <f>INDEX(TextClassificationList[],MATCH(SUNA_AGENCY_EN[[#This Row],[text_classification_arabic3]],TextClassificationList[text_classification_arabic],0),1)</f>
        <v>#N/A</v>
      </c>
      <c r="AU1034" t="e">
        <f>INDEX(TextClassificationList[],MATCH(SUNA_AGENCY_EN[[#This Row],[text_classification_arabic3]],TextClassificationList[text_classification_arabic],0),1)</f>
        <v>#N/A</v>
      </c>
      <c r="AW1034" t="e">
        <f>INDEX(TextClassificationList[],MATCH(SUNA_AGENCY_EN[[#This Row],[text_classification_arabic5]],TextClassificationList[text_classification_arabic],0),1)</f>
        <v>#N/A</v>
      </c>
    </row>
    <row r="1035" spans="1:49" x14ac:dyDescent="0.2">
      <c r="A1035">
        <v>1.5650785856642253E+18</v>
      </c>
      <c r="B1035">
        <v>1.5650785856642253E+18</v>
      </c>
      <c r="C1035" t="s">
        <v>6478</v>
      </c>
      <c r="D1035" s="1">
        <v>44804</v>
      </c>
      <c r="E1035" s="2">
        <v>0.94892361111111112</v>
      </c>
      <c r="F1035">
        <v>200</v>
      </c>
      <c r="G1035">
        <v>1.4671198087391683E+18</v>
      </c>
      <c r="H1035" t="s">
        <v>295</v>
      </c>
      <c r="I1035" t="s">
        <v>296</v>
      </c>
      <c r="J1035" t="s">
        <v>265</v>
      </c>
      <c r="K1035" t="s">
        <v>6479</v>
      </c>
      <c r="L1035" t="s">
        <v>272</v>
      </c>
      <c r="M1035" t="s">
        <v>266</v>
      </c>
      <c r="N1035" t="s">
        <v>6480</v>
      </c>
      <c r="O1035" t="s">
        <v>6481</v>
      </c>
      <c r="P1035">
        <v>0</v>
      </c>
      <c r="Q1035">
        <v>0</v>
      </c>
      <c r="R1035">
        <v>0</v>
      </c>
      <c r="S1035" t="s">
        <v>300</v>
      </c>
      <c r="T1035" t="s">
        <v>266</v>
      </c>
      <c r="U1035" t="s">
        <v>6482</v>
      </c>
      <c r="V1035" t="b">
        <v>0</v>
      </c>
      <c r="W1035" t="s">
        <v>265</v>
      </c>
      <c r="X1035">
        <v>1</v>
      </c>
      <c r="Y1035" t="s">
        <v>6483</v>
      </c>
      <c r="Z1035" t="s">
        <v>265</v>
      </c>
      <c r="AA1035" t="s">
        <v>265</v>
      </c>
      <c r="AB1035" t="s">
        <v>265</v>
      </c>
      <c r="AC1035" t="s">
        <v>265</v>
      </c>
      <c r="AD1035" t="s">
        <v>265</v>
      </c>
      <c r="AE1035" t="s">
        <v>265</v>
      </c>
      <c r="AF1035" t="s">
        <v>266</v>
      </c>
      <c r="AG1035" t="s">
        <v>265</v>
      </c>
      <c r="AH1035" t="s">
        <v>265</v>
      </c>
      <c r="AI1035" t="s">
        <v>265</v>
      </c>
      <c r="AJ1035" t="s">
        <v>265</v>
      </c>
      <c r="AL1035" t="str">
        <f>IF(SUNA_AGENCY_EN[[#This Row],[relevancy_classification_english]]="Relevant","مناسب",IF(SUNA_AGENCY_EN[[#This Row],[relevancy_classification_english]]="Relevant","عَرَضِيّ",""))</f>
        <v/>
      </c>
      <c r="AN1035" t="str">
        <f>IF(SUNA_AGENCY_EN[[#This Row],[sentiment_analysis_english]]="Negative","سلبي",IF(SUNA_AGENCY_EN[[#This Row],[sentiment_analysis_english]]="Neutral","حيادي",IF(SUNA_AGENCY_EN[[#This Row],[sentiment_analysis_english]]="Positive","إيجابي","")))</f>
        <v/>
      </c>
      <c r="AO1035" t="str">
        <f>INDEX(TextClassificationList[],MATCH(SUNA_AGENCY_EN[[#This Row],[text_classification_arabic]],TextClassificationList[text_classification_arabic],0),1)</f>
        <v>Politics</v>
      </c>
      <c r="AP1035" t="s">
        <v>174</v>
      </c>
      <c r="AQ1035" t="e">
        <f>INDEX(TextClassificationList[],MATCH(SUNA_AGENCY_EN[[#This Row],[text_classification_arabic2]],TextClassificationList[text_classification_arabic],0),1)</f>
        <v>#N/A</v>
      </c>
      <c r="AS1035" t="e">
        <f>INDEX(TextClassificationList[],MATCH(SUNA_AGENCY_EN[[#This Row],[text_classification_arabic3]],TextClassificationList[text_classification_arabic],0),1)</f>
        <v>#N/A</v>
      </c>
      <c r="AU1035" t="e">
        <f>INDEX(TextClassificationList[],MATCH(SUNA_AGENCY_EN[[#This Row],[text_classification_arabic3]],TextClassificationList[text_classification_arabic],0),1)</f>
        <v>#N/A</v>
      </c>
      <c r="AW1035" t="e">
        <f>INDEX(TextClassificationList[],MATCH(SUNA_AGENCY_EN[[#This Row],[text_classification_arabic5]],TextClassificationList[text_classification_arabic],0),1)</f>
        <v>#N/A</v>
      </c>
    </row>
    <row r="1036" spans="1:49" x14ac:dyDescent="0.2">
      <c r="A1036">
        <v>1.5650776363464294E+18</v>
      </c>
      <c r="B1036">
        <v>1.5650776363464294E+18</v>
      </c>
      <c r="C1036" t="s">
        <v>6484</v>
      </c>
      <c r="D1036" s="1">
        <v>44804</v>
      </c>
      <c r="E1036" s="2">
        <v>0.9462962962962963</v>
      </c>
      <c r="F1036">
        <v>200</v>
      </c>
      <c r="G1036">
        <v>1.4671198087391683E+18</v>
      </c>
      <c r="H1036" t="s">
        <v>295</v>
      </c>
      <c r="I1036" t="s">
        <v>296</v>
      </c>
      <c r="J1036" t="s">
        <v>265</v>
      </c>
      <c r="K1036" t="s">
        <v>6485</v>
      </c>
      <c r="L1036" t="s">
        <v>272</v>
      </c>
      <c r="M1036" t="s">
        <v>266</v>
      </c>
      <c r="N1036" t="s">
        <v>6486</v>
      </c>
      <c r="O1036" t="s">
        <v>6487</v>
      </c>
      <c r="P1036">
        <v>0</v>
      </c>
      <c r="Q1036">
        <v>1</v>
      </c>
      <c r="R1036">
        <v>0</v>
      </c>
      <c r="S1036" t="s">
        <v>300</v>
      </c>
      <c r="T1036" t="s">
        <v>266</v>
      </c>
      <c r="U1036" t="s">
        <v>6488</v>
      </c>
      <c r="V1036" t="b">
        <v>0</v>
      </c>
      <c r="W1036" t="s">
        <v>265</v>
      </c>
      <c r="X1036">
        <v>1</v>
      </c>
      <c r="Y1036" t="s">
        <v>6489</v>
      </c>
      <c r="Z1036" t="s">
        <v>265</v>
      </c>
      <c r="AA1036" t="s">
        <v>265</v>
      </c>
      <c r="AB1036" t="s">
        <v>265</v>
      </c>
      <c r="AC1036" t="s">
        <v>265</v>
      </c>
      <c r="AD1036" t="s">
        <v>265</v>
      </c>
      <c r="AE1036" t="s">
        <v>265</v>
      </c>
      <c r="AF1036" t="s">
        <v>266</v>
      </c>
      <c r="AG1036" t="s">
        <v>265</v>
      </c>
      <c r="AH1036" t="s">
        <v>265</v>
      </c>
      <c r="AI1036" t="s">
        <v>265</v>
      </c>
      <c r="AJ1036" t="s">
        <v>265</v>
      </c>
      <c r="AL1036" t="str">
        <f>IF(SUNA_AGENCY_EN[[#This Row],[relevancy_classification_english]]="Relevant","مناسب",IF(SUNA_AGENCY_EN[[#This Row],[relevancy_classification_english]]="Relevant","عَرَضِيّ",""))</f>
        <v/>
      </c>
      <c r="AN1036" t="str">
        <f>IF(SUNA_AGENCY_EN[[#This Row],[sentiment_analysis_english]]="Negative","سلبي",IF(SUNA_AGENCY_EN[[#This Row],[sentiment_analysis_english]]="Neutral","حيادي",IF(SUNA_AGENCY_EN[[#This Row],[sentiment_analysis_english]]="Positive","إيجابي","")))</f>
        <v/>
      </c>
      <c r="AO1036" t="str">
        <f>INDEX(TextClassificationList[],MATCH(SUNA_AGENCY_EN[[#This Row],[text_classification_arabic]],TextClassificationList[text_classification_arabic],0),1)</f>
        <v>Politics</v>
      </c>
      <c r="AP1036" t="s">
        <v>174</v>
      </c>
      <c r="AQ1036" t="e">
        <f>INDEX(TextClassificationList[],MATCH(SUNA_AGENCY_EN[[#This Row],[text_classification_arabic2]],TextClassificationList[text_classification_arabic],0),1)</f>
        <v>#N/A</v>
      </c>
      <c r="AS1036" t="e">
        <f>INDEX(TextClassificationList[],MATCH(SUNA_AGENCY_EN[[#This Row],[text_classification_arabic3]],TextClassificationList[text_classification_arabic],0),1)</f>
        <v>#N/A</v>
      </c>
      <c r="AU1036" t="e">
        <f>INDEX(TextClassificationList[],MATCH(SUNA_AGENCY_EN[[#This Row],[text_classification_arabic3]],TextClassificationList[text_classification_arabic],0),1)</f>
        <v>#N/A</v>
      </c>
      <c r="AW1036" t="e">
        <f>INDEX(TextClassificationList[],MATCH(SUNA_AGENCY_EN[[#This Row],[text_classification_arabic5]],TextClassificationList[text_classification_arabic],0),1)</f>
        <v>#N/A</v>
      </c>
    </row>
    <row r="1037" spans="1:49" x14ac:dyDescent="0.2">
      <c r="A1037">
        <v>1.56468158698931E+18</v>
      </c>
      <c r="B1037">
        <v>1.56468158698931E+18</v>
      </c>
      <c r="C1037" t="s">
        <v>6490</v>
      </c>
      <c r="D1037" s="1">
        <v>44803</v>
      </c>
      <c r="E1037" s="2">
        <v>0.85341435185185188</v>
      </c>
      <c r="F1037">
        <v>200</v>
      </c>
      <c r="G1037">
        <v>1.4671198087391683E+18</v>
      </c>
      <c r="H1037" t="s">
        <v>295</v>
      </c>
      <c r="I1037" t="s">
        <v>296</v>
      </c>
      <c r="J1037" t="s">
        <v>265</v>
      </c>
      <c r="K1037" t="s">
        <v>6491</v>
      </c>
      <c r="L1037" t="s">
        <v>272</v>
      </c>
      <c r="M1037" t="s">
        <v>266</v>
      </c>
      <c r="N1037" t="s">
        <v>6492</v>
      </c>
      <c r="O1037" t="s">
        <v>6493</v>
      </c>
      <c r="P1037">
        <v>0</v>
      </c>
      <c r="Q1037">
        <v>0</v>
      </c>
      <c r="R1037">
        <v>0</v>
      </c>
      <c r="S1037" t="s">
        <v>300</v>
      </c>
      <c r="T1037" t="s">
        <v>266</v>
      </c>
      <c r="U1037" t="s">
        <v>6494</v>
      </c>
      <c r="V1037" t="b">
        <v>0</v>
      </c>
      <c r="W1037" t="s">
        <v>265</v>
      </c>
      <c r="X1037">
        <v>1</v>
      </c>
      <c r="Y1037" t="s">
        <v>6495</v>
      </c>
      <c r="Z1037" t="s">
        <v>265</v>
      </c>
      <c r="AA1037" t="s">
        <v>265</v>
      </c>
      <c r="AB1037" t="s">
        <v>265</v>
      </c>
      <c r="AC1037" t="s">
        <v>265</v>
      </c>
      <c r="AD1037" t="s">
        <v>265</v>
      </c>
      <c r="AE1037" t="s">
        <v>265</v>
      </c>
      <c r="AF1037" t="s">
        <v>266</v>
      </c>
      <c r="AG1037" t="s">
        <v>265</v>
      </c>
      <c r="AH1037" t="s">
        <v>265</v>
      </c>
      <c r="AI1037" t="s">
        <v>265</v>
      </c>
      <c r="AJ1037" t="s">
        <v>265</v>
      </c>
      <c r="AL1037" t="str">
        <f>IF(SUNA_AGENCY_EN[[#This Row],[relevancy_classification_english]]="Relevant","مناسب",IF(SUNA_AGENCY_EN[[#This Row],[relevancy_classification_english]]="Relevant","عَرَضِيّ",""))</f>
        <v/>
      </c>
      <c r="AN1037" t="str">
        <f>IF(SUNA_AGENCY_EN[[#This Row],[sentiment_analysis_english]]="Negative","سلبي",IF(SUNA_AGENCY_EN[[#This Row],[sentiment_analysis_english]]="Neutral","حيادي",IF(SUNA_AGENCY_EN[[#This Row],[sentiment_analysis_english]]="Positive","إيجابي","")))</f>
        <v/>
      </c>
      <c r="AO1037" t="str">
        <f>INDEX(TextClassificationList[],MATCH(SUNA_AGENCY_EN[[#This Row],[text_classification_arabic]],TextClassificationList[text_classification_arabic],0),1)</f>
        <v>Politics</v>
      </c>
      <c r="AP1037" t="s">
        <v>174</v>
      </c>
      <c r="AQ1037" t="e">
        <f>INDEX(TextClassificationList[],MATCH(SUNA_AGENCY_EN[[#This Row],[text_classification_arabic2]],TextClassificationList[text_classification_arabic],0),1)</f>
        <v>#N/A</v>
      </c>
      <c r="AS1037" t="e">
        <f>INDEX(TextClassificationList[],MATCH(SUNA_AGENCY_EN[[#This Row],[text_classification_arabic3]],TextClassificationList[text_classification_arabic],0),1)</f>
        <v>#N/A</v>
      </c>
      <c r="AU1037" t="e">
        <f>INDEX(TextClassificationList[],MATCH(SUNA_AGENCY_EN[[#This Row],[text_classification_arabic3]],TextClassificationList[text_classification_arabic],0),1)</f>
        <v>#N/A</v>
      </c>
      <c r="AW1037" t="e">
        <f>INDEX(TextClassificationList[],MATCH(SUNA_AGENCY_EN[[#This Row],[text_classification_arabic5]],TextClassificationList[text_classification_arabic],0),1)</f>
        <v>#N/A</v>
      </c>
    </row>
    <row r="1038" spans="1:49" x14ac:dyDescent="0.2">
      <c r="A1038">
        <v>1.5646813119896781E+18</v>
      </c>
      <c r="B1038">
        <v>1.5646813119896781E+18</v>
      </c>
      <c r="C1038" t="s">
        <v>6496</v>
      </c>
      <c r="D1038" s="1">
        <v>44803</v>
      </c>
      <c r="E1038" s="2">
        <v>0.85265046296296299</v>
      </c>
      <c r="F1038">
        <v>200</v>
      </c>
      <c r="G1038">
        <v>1.4671198087391683E+18</v>
      </c>
      <c r="H1038" t="s">
        <v>295</v>
      </c>
      <c r="I1038" t="s">
        <v>296</v>
      </c>
      <c r="J1038" t="s">
        <v>265</v>
      </c>
      <c r="K1038" t="s">
        <v>6497</v>
      </c>
      <c r="L1038" t="s">
        <v>272</v>
      </c>
      <c r="M1038" t="s">
        <v>266</v>
      </c>
      <c r="N1038" t="s">
        <v>6498</v>
      </c>
      <c r="O1038" t="s">
        <v>6499</v>
      </c>
      <c r="P1038">
        <v>0</v>
      </c>
      <c r="Q1038">
        <v>1</v>
      </c>
      <c r="R1038">
        <v>1</v>
      </c>
      <c r="S1038" t="s">
        <v>300</v>
      </c>
      <c r="T1038" t="s">
        <v>266</v>
      </c>
      <c r="U1038" t="s">
        <v>6500</v>
      </c>
      <c r="V1038" t="b">
        <v>0</v>
      </c>
      <c r="W1038" t="s">
        <v>265</v>
      </c>
      <c r="X1038">
        <v>1</v>
      </c>
      <c r="Y1038" t="s">
        <v>6501</v>
      </c>
      <c r="Z1038" t="s">
        <v>265</v>
      </c>
      <c r="AA1038" t="s">
        <v>265</v>
      </c>
      <c r="AB1038" t="s">
        <v>265</v>
      </c>
      <c r="AC1038" t="s">
        <v>265</v>
      </c>
      <c r="AD1038" t="s">
        <v>265</v>
      </c>
      <c r="AE1038" t="s">
        <v>265</v>
      </c>
      <c r="AF1038" t="s">
        <v>266</v>
      </c>
      <c r="AG1038" t="s">
        <v>265</v>
      </c>
      <c r="AH1038" t="s">
        <v>265</v>
      </c>
      <c r="AI1038" t="s">
        <v>265</v>
      </c>
      <c r="AJ1038" t="s">
        <v>265</v>
      </c>
      <c r="AL1038" t="str">
        <f>IF(SUNA_AGENCY_EN[[#This Row],[relevancy_classification_english]]="Relevant","مناسب",IF(SUNA_AGENCY_EN[[#This Row],[relevancy_classification_english]]="Relevant","عَرَضِيّ",""))</f>
        <v/>
      </c>
      <c r="AN1038" t="str">
        <f>IF(SUNA_AGENCY_EN[[#This Row],[sentiment_analysis_english]]="Negative","سلبي",IF(SUNA_AGENCY_EN[[#This Row],[sentiment_analysis_english]]="Neutral","حيادي",IF(SUNA_AGENCY_EN[[#This Row],[sentiment_analysis_english]]="Positive","إيجابي","")))</f>
        <v/>
      </c>
      <c r="AO1038" t="str">
        <f>INDEX(TextClassificationList[],MATCH(SUNA_AGENCY_EN[[#This Row],[text_classification_arabic]],TextClassificationList[text_classification_arabic],0),1)</f>
        <v>Politics</v>
      </c>
      <c r="AP1038" t="s">
        <v>174</v>
      </c>
      <c r="AQ1038" t="e">
        <f>INDEX(TextClassificationList[],MATCH(SUNA_AGENCY_EN[[#This Row],[text_classification_arabic2]],TextClassificationList[text_classification_arabic],0),1)</f>
        <v>#N/A</v>
      </c>
      <c r="AS1038" t="e">
        <f>INDEX(TextClassificationList[],MATCH(SUNA_AGENCY_EN[[#This Row],[text_classification_arabic3]],TextClassificationList[text_classification_arabic],0),1)</f>
        <v>#N/A</v>
      </c>
      <c r="AU1038" t="e">
        <f>INDEX(TextClassificationList[],MATCH(SUNA_AGENCY_EN[[#This Row],[text_classification_arabic3]],TextClassificationList[text_classification_arabic],0),1)</f>
        <v>#N/A</v>
      </c>
      <c r="AW1038" t="e">
        <f>INDEX(TextClassificationList[],MATCH(SUNA_AGENCY_EN[[#This Row],[text_classification_arabic5]],TextClassificationList[text_classification_arabic],0),1)</f>
        <v>#N/A</v>
      </c>
    </row>
    <row r="1039" spans="1:49" x14ac:dyDescent="0.2">
      <c r="A1039">
        <v>1.564660649631916E+18</v>
      </c>
      <c r="B1039">
        <v>1.564660649631916E+18</v>
      </c>
      <c r="C1039" t="s">
        <v>6502</v>
      </c>
      <c r="D1039" s="1">
        <v>44803</v>
      </c>
      <c r="E1039" s="2">
        <v>0.79563657407407407</v>
      </c>
      <c r="F1039">
        <v>200</v>
      </c>
      <c r="G1039">
        <v>1.4671198087391683E+18</v>
      </c>
      <c r="H1039" t="s">
        <v>295</v>
      </c>
      <c r="I1039" t="s">
        <v>296</v>
      </c>
      <c r="J1039" t="s">
        <v>265</v>
      </c>
      <c r="K1039" t="s">
        <v>6503</v>
      </c>
      <c r="L1039" t="s">
        <v>272</v>
      </c>
      <c r="M1039" t="s">
        <v>266</v>
      </c>
      <c r="N1039" t="s">
        <v>6504</v>
      </c>
      <c r="O1039" t="s">
        <v>6505</v>
      </c>
      <c r="P1039">
        <v>0</v>
      </c>
      <c r="Q1039">
        <v>0</v>
      </c>
      <c r="R1039">
        <v>0</v>
      </c>
      <c r="S1039" t="s">
        <v>300</v>
      </c>
      <c r="T1039" t="s">
        <v>266</v>
      </c>
      <c r="U1039" t="s">
        <v>6506</v>
      </c>
      <c r="V1039" t="b">
        <v>0</v>
      </c>
      <c r="W1039" t="s">
        <v>265</v>
      </c>
      <c r="X1039">
        <v>1</v>
      </c>
      <c r="Y1039" t="s">
        <v>6507</v>
      </c>
      <c r="Z1039" t="s">
        <v>265</v>
      </c>
      <c r="AA1039" t="s">
        <v>265</v>
      </c>
      <c r="AB1039" t="s">
        <v>265</v>
      </c>
      <c r="AC1039" t="s">
        <v>265</v>
      </c>
      <c r="AD1039" t="s">
        <v>265</v>
      </c>
      <c r="AE1039" t="s">
        <v>265</v>
      </c>
      <c r="AF1039" t="s">
        <v>266</v>
      </c>
      <c r="AG1039" t="s">
        <v>265</v>
      </c>
      <c r="AH1039" t="s">
        <v>265</v>
      </c>
      <c r="AI1039" t="s">
        <v>265</v>
      </c>
      <c r="AJ1039" t="s">
        <v>265</v>
      </c>
      <c r="AL1039" t="str">
        <f>IF(SUNA_AGENCY_EN[[#This Row],[relevancy_classification_english]]="Relevant","مناسب",IF(SUNA_AGENCY_EN[[#This Row],[relevancy_classification_english]]="Relevant","عَرَضِيّ",""))</f>
        <v/>
      </c>
      <c r="AN1039" t="str">
        <f>IF(SUNA_AGENCY_EN[[#This Row],[sentiment_analysis_english]]="Negative","سلبي",IF(SUNA_AGENCY_EN[[#This Row],[sentiment_analysis_english]]="Neutral","حيادي",IF(SUNA_AGENCY_EN[[#This Row],[sentiment_analysis_english]]="Positive","إيجابي","")))</f>
        <v/>
      </c>
      <c r="AO1039" t="str">
        <f>INDEX(TextClassificationList[],MATCH(SUNA_AGENCY_EN[[#This Row],[text_classification_arabic]],TextClassificationList[text_classification_arabic],0),1)</f>
        <v>Politics</v>
      </c>
      <c r="AP1039" t="s">
        <v>174</v>
      </c>
      <c r="AQ1039" t="e">
        <f>INDEX(TextClassificationList[],MATCH(SUNA_AGENCY_EN[[#This Row],[text_classification_arabic2]],TextClassificationList[text_classification_arabic],0),1)</f>
        <v>#N/A</v>
      </c>
      <c r="AS1039" t="e">
        <f>INDEX(TextClassificationList[],MATCH(SUNA_AGENCY_EN[[#This Row],[text_classification_arabic3]],TextClassificationList[text_classification_arabic],0),1)</f>
        <v>#N/A</v>
      </c>
      <c r="AU1039" t="e">
        <f>INDEX(TextClassificationList[],MATCH(SUNA_AGENCY_EN[[#This Row],[text_classification_arabic3]],TextClassificationList[text_classification_arabic],0),1)</f>
        <v>#N/A</v>
      </c>
      <c r="AW1039" t="e">
        <f>INDEX(TextClassificationList[],MATCH(SUNA_AGENCY_EN[[#This Row],[text_classification_arabic5]],TextClassificationList[text_classification_arabic],0),1)</f>
        <v>#N/A</v>
      </c>
    </row>
    <row r="1040" spans="1:49" x14ac:dyDescent="0.2">
      <c r="A1040">
        <v>1.5646395736863252E+18</v>
      </c>
      <c r="B1040">
        <v>1.5646395736863252E+18</v>
      </c>
      <c r="C1040" t="s">
        <v>6508</v>
      </c>
      <c r="D1040" s="1">
        <v>44803</v>
      </c>
      <c r="E1040" s="2">
        <v>0.73747685185185186</v>
      </c>
      <c r="F1040">
        <v>200</v>
      </c>
      <c r="G1040">
        <v>1.4671198087391683E+18</v>
      </c>
      <c r="H1040" t="s">
        <v>295</v>
      </c>
      <c r="I1040" t="s">
        <v>296</v>
      </c>
      <c r="J1040" t="s">
        <v>265</v>
      </c>
      <c r="K1040" t="s">
        <v>6509</v>
      </c>
      <c r="L1040" t="s">
        <v>272</v>
      </c>
      <c r="M1040" t="s">
        <v>266</v>
      </c>
      <c r="N1040" t="s">
        <v>6510</v>
      </c>
      <c r="O1040" t="s">
        <v>6511</v>
      </c>
      <c r="P1040">
        <v>0</v>
      </c>
      <c r="Q1040">
        <v>0</v>
      </c>
      <c r="R1040">
        <v>0</v>
      </c>
      <c r="S1040" t="s">
        <v>300</v>
      </c>
      <c r="T1040" t="s">
        <v>266</v>
      </c>
      <c r="U1040" t="s">
        <v>6512</v>
      </c>
      <c r="V1040" t="b">
        <v>0</v>
      </c>
      <c r="W1040" t="s">
        <v>265</v>
      </c>
      <c r="X1040">
        <v>1</v>
      </c>
      <c r="Y1040" t="s">
        <v>6513</v>
      </c>
      <c r="Z1040" t="s">
        <v>265</v>
      </c>
      <c r="AA1040" t="s">
        <v>265</v>
      </c>
      <c r="AB1040" t="s">
        <v>265</v>
      </c>
      <c r="AC1040" t="s">
        <v>265</v>
      </c>
      <c r="AD1040" t="s">
        <v>265</v>
      </c>
      <c r="AE1040" t="s">
        <v>265</v>
      </c>
      <c r="AF1040" t="s">
        <v>266</v>
      </c>
      <c r="AG1040" t="s">
        <v>265</v>
      </c>
      <c r="AH1040" t="s">
        <v>265</v>
      </c>
      <c r="AI1040" t="s">
        <v>265</v>
      </c>
      <c r="AJ1040" t="s">
        <v>265</v>
      </c>
      <c r="AL1040" t="str">
        <f>IF(SUNA_AGENCY_EN[[#This Row],[relevancy_classification_english]]="Relevant","مناسب",IF(SUNA_AGENCY_EN[[#This Row],[relevancy_classification_english]]="Relevant","عَرَضِيّ",""))</f>
        <v/>
      </c>
      <c r="AN1040" t="str">
        <f>IF(SUNA_AGENCY_EN[[#This Row],[sentiment_analysis_english]]="Negative","سلبي",IF(SUNA_AGENCY_EN[[#This Row],[sentiment_analysis_english]]="Neutral","حيادي",IF(SUNA_AGENCY_EN[[#This Row],[sentiment_analysis_english]]="Positive","إيجابي","")))</f>
        <v/>
      </c>
      <c r="AO1040" t="str">
        <f>INDEX(TextClassificationList[],MATCH(SUNA_AGENCY_EN[[#This Row],[text_classification_arabic]],TextClassificationList[text_classification_arabic],0),1)</f>
        <v>Politics</v>
      </c>
      <c r="AP1040" t="s">
        <v>174</v>
      </c>
      <c r="AQ1040" t="e">
        <f>INDEX(TextClassificationList[],MATCH(SUNA_AGENCY_EN[[#This Row],[text_classification_arabic2]],TextClassificationList[text_classification_arabic],0),1)</f>
        <v>#N/A</v>
      </c>
      <c r="AS1040" t="e">
        <f>INDEX(TextClassificationList[],MATCH(SUNA_AGENCY_EN[[#This Row],[text_classification_arabic3]],TextClassificationList[text_classification_arabic],0),1)</f>
        <v>#N/A</v>
      </c>
      <c r="AU1040" t="e">
        <f>INDEX(TextClassificationList[],MATCH(SUNA_AGENCY_EN[[#This Row],[text_classification_arabic3]],TextClassificationList[text_classification_arabic],0),1)</f>
        <v>#N/A</v>
      </c>
      <c r="AW1040" t="e">
        <f>INDEX(TextClassificationList[],MATCH(SUNA_AGENCY_EN[[#This Row],[text_classification_arabic5]],TextClassificationList[text_classification_arabic],0),1)</f>
        <v>#N/A</v>
      </c>
    </row>
    <row r="1041" spans="1:49" x14ac:dyDescent="0.2">
      <c r="A1041">
        <v>1.5646373975346053E+18</v>
      </c>
      <c r="B1041">
        <v>1.5646373975346053E+18</v>
      </c>
      <c r="C1041" t="s">
        <v>6514</v>
      </c>
      <c r="D1041" s="1">
        <v>44803</v>
      </c>
      <c r="E1041" s="2">
        <v>0.73146990740740736</v>
      </c>
      <c r="F1041">
        <v>200</v>
      </c>
      <c r="G1041">
        <v>1.4671198087391683E+18</v>
      </c>
      <c r="H1041" t="s">
        <v>295</v>
      </c>
      <c r="I1041" t="s">
        <v>296</v>
      </c>
      <c r="J1041" t="s">
        <v>265</v>
      </c>
      <c r="K1041" t="s">
        <v>6515</v>
      </c>
      <c r="L1041" t="s">
        <v>272</v>
      </c>
      <c r="M1041" t="s">
        <v>266</v>
      </c>
      <c r="N1041" t="s">
        <v>6516</v>
      </c>
      <c r="O1041" t="s">
        <v>6517</v>
      </c>
      <c r="P1041">
        <v>0</v>
      </c>
      <c r="Q1041">
        <v>0</v>
      </c>
      <c r="R1041">
        <v>0</v>
      </c>
      <c r="S1041" t="s">
        <v>300</v>
      </c>
      <c r="T1041" t="s">
        <v>266</v>
      </c>
      <c r="U1041" t="s">
        <v>6518</v>
      </c>
      <c r="V1041" t="b">
        <v>0</v>
      </c>
      <c r="W1041" t="s">
        <v>265</v>
      </c>
      <c r="X1041">
        <v>1</v>
      </c>
      <c r="Y1041" t="s">
        <v>6519</v>
      </c>
      <c r="Z1041" t="s">
        <v>265</v>
      </c>
      <c r="AA1041" t="s">
        <v>265</v>
      </c>
      <c r="AB1041" t="s">
        <v>265</v>
      </c>
      <c r="AC1041" t="s">
        <v>265</v>
      </c>
      <c r="AD1041" t="s">
        <v>265</v>
      </c>
      <c r="AE1041" t="s">
        <v>265</v>
      </c>
      <c r="AF1041" t="s">
        <v>266</v>
      </c>
      <c r="AG1041" t="s">
        <v>265</v>
      </c>
      <c r="AH1041" t="s">
        <v>265</v>
      </c>
      <c r="AI1041" t="s">
        <v>265</v>
      </c>
      <c r="AJ1041" t="s">
        <v>265</v>
      </c>
      <c r="AL1041" t="str">
        <f>IF(SUNA_AGENCY_EN[[#This Row],[relevancy_classification_english]]="Relevant","مناسب",IF(SUNA_AGENCY_EN[[#This Row],[relevancy_classification_english]]="Relevant","عَرَضِيّ",""))</f>
        <v/>
      </c>
      <c r="AN1041" t="str">
        <f>IF(SUNA_AGENCY_EN[[#This Row],[sentiment_analysis_english]]="Negative","سلبي",IF(SUNA_AGENCY_EN[[#This Row],[sentiment_analysis_english]]="Neutral","حيادي",IF(SUNA_AGENCY_EN[[#This Row],[sentiment_analysis_english]]="Positive","إيجابي","")))</f>
        <v/>
      </c>
      <c r="AO1041" t="str">
        <f>INDEX(TextClassificationList[],MATCH(SUNA_AGENCY_EN[[#This Row],[text_classification_arabic]],TextClassificationList[text_classification_arabic],0),1)</f>
        <v>Politics</v>
      </c>
      <c r="AP1041" t="s">
        <v>174</v>
      </c>
      <c r="AQ1041" t="e">
        <f>INDEX(TextClassificationList[],MATCH(SUNA_AGENCY_EN[[#This Row],[text_classification_arabic2]],TextClassificationList[text_classification_arabic],0),1)</f>
        <v>#N/A</v>
      </c>
      <c r="AS1041" t="e">
        <f>INDEX(TextClassificationList[],MATCH(SUNA_AGENCY_EN[[#This Row],[text_classification_arabic3]],TextClassificationList[text_classification_arabic],0),1)</f>
        <v>#N/A</v>
      </c>
      <c r="AU1041" t="e">
        <f>INDEX(TextClassificationList[],MATCH(SUNA_AGENCY_EN[[#This Row],[text_classification_arabic3]],TextClassificationList[text_classification_arabic],0),1)</f>
        <v>#N/A</v>
      </c>
      <c r="AW1041" t="e">
        <f>INDEX(TextClassificationList[],MATCH(SUNA_AGENCY_EN[[#This Row],[text_classification_arabic5]],TextClassificationList[text_classification_arabic],0),1)</f>
        <v>#N/A</v>
      </c>
    </row>
    <row r="1042" spans="1:49" x14ac:dyDescent="0.2">
      <c r="A1042">
        <v>1.5646370021166039E+18</v>
      </c>
      <c r="B1042">
        <v>1.5646370021166039E+18</v>
      </c>
      <c r="C1042" t="s">
        <v>6520</v>
      </c>
      <c r="D1042" s="1">
        <v>44803</v>
      </c>
      <c r="E1042" s="2">
        <v>0.73038194444444449</v>
      </c>
      <c r="F1042">
        <v>200</v>
      </c>
      <c r="G1042">
        <v>1.4671198087391683E+18</v>
      </c>
      <c r="H1042" t="s">
        <v>295</v>
      </c>
      <c r="I1042" t="s">
        <v>296</v>
      </c>
      <c r="J1042" t="s">
        <v>265</v>
      </c>
      <c r="K1042" t="s">
        <v>6521</v>
      </c>
      <c r="L1042" t="s">
        <v>272</v>
      </c>
      <c r="M1042" t="s">
        <v>266</v>
      </c>
      <c r="N1042" t="s">
        <v>6522</v>
      </c>
      <c r="O1042" t="s">
        <v>6523</v>
      </c>
      <c r="P1042">
        <v>0</v>
      </c>
      <c r="Q1042">
        <v>1</v>
      </c>
      <c r="R1042">
        <v>1</v>
      </c>
      <c r="S1042" t="s">
        <v>300</v>
      </c>
      <c r="T1042" t="s">
        <v>266</v>
      </c>
      <c r="U1042" t="s">
        <v>6524</v>
      </c>
      <c r="V1042" t="b">
        <v>0</v>
      </c>
      <c r="W1042" t="s">
        <v>265</v>
      </c>
      <c r="X1042">
        <v>1</v>
      </c>
      <c r="Y1042" t="s">
        <v>6525</v>
      </c>
      <c r="Z1042" t="s">
        <v>265</v>
      </c>
      <c r="AA1042" t="s">
        <v>265</v>
      </c>
      <c r="AB1042" t="s">
        <v>265</v>
      </c>
      <c r="AC1042" t="s">
        <v>265</v>
      </c>
      <c r="AD1042" t="s">
        <v>265</v>
      </c>
      <c r="AE1042" t="s">
        <v>265</v>
      </c>
      <c r="AF1042" t="s">
        <v>266</v>
      </c>
      <c r="AG1042" t="s">
        <v>265</v>
      </c>
      <c r="AH1042" t="s">
        <v>265</v>
      </c>
      <c r="AI1042" t="s">
        <v>265</v>
      </c>
      <c r="AJ1042" t="s">
        <v>265</v>
      </c>
      <c r="AL1042" t="str">
        <f>IF(SUNA_AGENCY_EN[[#This Row],[relevancy_classification_english]]="Relevant","مناسب",IF(SUNA_AGENCY_EN[[#This Row],[relevancy_classification_english]]="Relevant","عَرَضِيّ",""))</f>
        <v/>
      </c>
      <c r="AN1042" t="str">
        <f>IF(SUNA_AGENCY_EN[[#This Row],[sentiment_analysis_english]]="Negative","سلبي",IF(SUNA_AGENCY_EN[[#This Row],[sentiment_analysis_english]]="Neutral","حيادي",IF(SUNA_AGENCY_EN[[#This Row],[sentiment_analysis_english]]="Positive","إيجابي","")))</f>
        <v/>
      </c>
      <c r="AO1042" t="str">
        <f>INDEX(TextClassificationList[],MATCH(SUNA_AGENCY_EN[[#This Row],[text_classification_arabic]],TextClassificationList[text_classification_arabic],0),1)</f>
        <v>Politics</v>
      </c>
      <c r="AP1042" t="s">
        <v>174</v>
      </c>
      <c r="AQ1042" t="e">
        <f>INDEX(TextClassificationList[],MATCH(SUNA_AGENCY_EN[[#This Row],[text_classification_arabic2]],TextClassificationList[text_classification_arabic],0),1)</f>
        <v>#N/A</v>
      </c>
      <c r="AS1042" t="e">
        <f>INDEX(TextClassificationList[],MATCH(SUNA_AGENCY_EN[[#This Row],[text_classification_arabic3]],TextClassificationList[text_classification_arabic],0),1)</f>
        <v>#N/A</v>
      </c>
      <c r="AU1042" t="e">
        <f>INDEX(TextClassificationList[],MATCH(SUNA_AGENCY_EN[[#This Row],[text_classification_arabic3]],TextClassificationList[text_classification_arabic],0),1)</f>
        <v>#N/A</v>
      </c>
      <c r="AW1042" t="e">
        <f>INDEX(TextClassificationList[],MATCH(SUNA_AGENCY_EN[[#This Row],[text_classification_arabic5]],TextClassificationList[text_classification_arabic],0),1)</f>
        <v>#N/A</v>
      </c>
    </row>
    <row r="1043" spans="1:49" x14ac:dyDescent="0.2">
      <c r="A1043">
        <v>1.5643465511572849E+18</v>
      </c>
      <c r="B1043">
        <v>1.5643465511572849E+18</v>
      </c>
      <c r="C1043" t="s">
        <v>6526</v>
      </c>
      <c r="D1043" s="1">
        <v>44802</v>
      </c>
      <c r="E1043" s="2">
        <v>0.92888888888888888</v>
      </c>
      <c r="F1043">
        <v>200</v>
      </c>
      <c r="G1043">
        <v>1.4671198087391683E+18</v>
      </c>
      <c r="H1043" t="s">
        <v>295</v>
      </c>
      <c r="I1043" t="s">
        <v>296</v>
      </c>
      <c r="J1043" t="s">
        <v>265</v>
      </c>
      <c r="K1043" t="s">
        <v>6527</v>
      </c>
      <c r="L1043" t="s">
        <v>272</v>
      </c>
      <c r="M1043" t="s">
        <v>266</v>
      </c>
      <c r="N1043" t="s">
        <v>6528</v>
      </c>
      <c r="O1043" t="s">
        <v>6529</v>
      </c>
      <c r="P1043">
        <v>0</v>
      </c>
      <c r="Q1043">
        <v>0</v>
      </c>
      <c r="R1043">
        <v>0</v>
      </c>
      <c r="S1043" t="s">
        <v>300</v>
      </c>
      <c r="T1043" t="s">
        <v>266</v>
      </c>
      <c r="U1043" t="s">
        <v>6530</v>
      </c>
      <c r="V1043" t="b">
        <v>0</v>
      </c>
      <c r="W1043" t="s">
        <v>265</v>
      </c>
      <c r="X1043">
        <v>1</v>
      </c>
      <c r="Y1043" t="s">
        <v>6531</v>
      </c>
      <c r="Z1043" t="s">
        <v>265</v>
      </c>
      <c r="AA1043" t="s">
        <v>265</v>
      </c>
      <c r="AB1043" t="s">
        <v>265</v>
      </c>
      <c r="AC1043" t="s">
        <v>265</v>
      </c>
      <c r="AD1043" t="s">
        <v>265</v>
      </c>
      <c r="AE1043" t="s">
        <v>265</v>
      </c>
      <c r="AF1043" t="s">
        <v>266</v>
      </c>
      <c r="AG1043" t="s">
        <v>265</v>
      </c>
      <c r="AH1043" t="s">
        <v>265</v>
      </c>
      <c r="AI1043" t="s">
        <v>265</v>
      </c>
      <c r="AJ1043" t="s">
        <v>265</v>
      </c>
      <c r="AL1043" t="str">
        <f>IF(SUNA_AGENCY_EN[[#This Row],[relevancy_classification_english]]="Relevant","مناسب",IF(SUNA_AGENCY_EN[[#This Row],[relevancy_classification_english]]="Relevant","عَرَضِيّ",""))</f>
        <v/>
      </c>
      <c r="AN1043" t="str">
        <f>IF(SUNA_AGENCY_EN[[#This Row],[sentiment_analysis_english]]="Negative","سلبي",IF(SUNA_AGENCY_EN[[#This Row],[sentiment_analysis_english]]="Neutral","حيادي",IF(SUNA_AGENCY_EN[[#This Row],[sentiment_analysis_english]]="Positive","إيجابي","")))</f>
        <v/>
      </c>
      <c r="AO1043" t="str">
        <f>INDEX(TextClassificationList[],MATCH(SUNA_AGENCY_EN[[#This Row],[text_classification_arabic]],TextClassificationList[text_classification_arabic],0),1)</f>
        <v>Politics</v>
      </c>
      <c r="AP1043" t="s">
        <v>174</v>
      </c>
      <c r="AQ1043" t="e">
        <f>INDEX(TextClassificationList[],MATCH(SUNA_AGENCY_EN[[#This Row],[text_classification_arabic2]],TextClassificationList[text_classification_arabic],0),1)</f>
        <v>#N/A</v>
      </c>
      <c r="AS1043" t="e">
        <f>INDEX(TextClassificationList[],MATCH(SUNA_AGENCY_EN[[#This Row],[text_classification_arabic3]],TextClassificationList[text_classification_arabic],0),1)</f>
        <v>#N/A</v>
      </c>
      <c r="AU1043" t="e">
        <f>INDEX(TextClassificationList[],MATCH(SUNA_AGENCY_EN[[#This Row],[text_classification_arabic3]],TextClassificationList[text_classification_arabic],0),1)</f>
        <v>#N/A</v>
      </c>
      <c r="AW1043" t="e">
        <f>INDEX(TextClassificationList[],MATCH(SUNA_AGENCY_EN[[#This Row],[text_classification_arabic5]],TextClassificationList[text_classification_arabic],0),1)</f>
        <v>#N/A</v>
      </c>
    </row>
    <row r="1044" spans="1:49" x14ac:dyDescent="0.2">
      <c r="A1044">
        <v>1.5643459511076659E+18</v>
      </c>
      <c r="B1044">
        <v>1.5643459511076659E+18</v>
      </c>
      <c r="C1044" t="s">
        <v>6532</v>
      </c>
      <c r="D1044" s="1">
        <v>44802</v>
      </c>
      <c r="E1044" s="2">
        <v>0.92723379629629632</v>
      </c>
      <c r="F1044">
        <v>200</v>
      </c>
      <c r="G1044">
        <v>1.4671198087391683E+18</v>
      </c>
      <c r="H1044" t="s">
        <v>295</v>
      </c>
      <c r="I1044" t="s">
        <v>296</v>
      </c>
      <c r="J1044" t="s">
        <v>265</v>
      </c>
      <c r="K1044" t="s">
        <v>6533</v>
      </c>
      <c r="L1044" t="s">
        <v>272</v>
      </c>
      <c r="M1044" t="s">
        <v>266</v>
      </c>
      <c r="N1044" t="s">
        <v>6534</v>
      </c>
      <c r="O1044" t="s">
        <v>6535</v>
      </c>
      <c r="P1044">
        <v>0</v>
      </c>
      <c r="Q1044">
        <v>0</v>
      </c>
      <c r="R1044">
        <v>0</v>
      </c>
      <c r="S1044" t="s">
        <v>300</v>
      </c>
      <c r="T1044" t="s">
        <v>266</v>
      </c>
      <c r="U1044" t="s">
        <v>6536</v>
      </c>
      <c r="V1044" t="b">
        <v>0</v>
      </c>
      <c r="W1044" t="s">
        <v>265</v>
      </c>
      <c r="X1044">
        <v>1</v>
      </c>
      <c r="Y1044" t="s">
        <v>6537</v>
      </c>
      <c r="Z1044" t="s">
        <v>265</v>
      </c>
      <c r="AA1044" t="s">
        <v>265</v>
      </c>
      <c r="AB1044" t="s">
        <v>265</v>
      </c>
      <c r="AC1044" t="s">
        <v>265</v>
      </c>
      <c r="AD1044" t="s">
        <v>265</v>
      </c>
      <c r="AE1044" t="s">
        <v>265</v>
      </c>
      <c r="AF1044" t="s">
        <v>266</v>
      </c>
      <c r="AG1044" t="s">
        <v>265</v>
      </c>
      <c r="AH1044" t="s">
        <v>265</v>
      </c>
      <c r="AI1044" t="s">
        <v>265</v>
      </c>
      <c r="AJ1044" t="s">
        <v>265</v>
      </c>
      <c r="AL1044" t="str">
        <f>IF(SUNA_AGENCY_EN[[#This Row],[relevancy_classification_english]]="Relevant","مناسب",IF(SUNA_AGENCY_EN[[#This Row],[relevancy_classification_english]]="Relevant","عَرَضِيّ",""))</f>
        <v/>
      </c>
      <c r="AN1044" t="str">
        <f>IF(SUNA_AGENCY_EN[[#This Row],[sentiment_analysis_english]]="Negative","سلبي",IF(SUNA_AGENCY_EN[[#This Row],[sentiment_analysis_english]]="Neutral","حيادي",IF(SUNA_AGENCY_EN[[#This Row],[sentiment_analysis_english]]="Positive","إيجابي","")))</f>
        <v/>
      </c>
      <c r="AO1044" t="str">
        <f>INDEX(TextClassificationList[],MATCH(SUNA_AGENCY_EN[[#This Row],[text_classification_arabic]],TextClassificationList[text_classification_arabic],0),1)</f>
        <v>Politics</v>
      </c>
      <c r="AP1044" t="s">
        <v>174</v>
      </c>
      <c r="AQ1044" t="e">
        <f>INDEX(TextClassificationList[],MATCH(SUNA_AGENCY_EN[[#This Row],[text_classification_arabic2]],TextClassificationList[text_classification_arabic],0),1)</f>
        <v>#N/A</v>
      </c>
      <c r="AS1044" t="e">
        <f>INDEX(TextClassificationList[],MATCH(SUNA_AGENCY_EN[[#This Row],[text_classification_arabic3]],TextClassificationList[text_classification_arabic],0),1)</f>
        <v>#N/A</v>
      </c>
      <c r="AU1044" t="e">
        <f>INDEX(TextClassificationList[],MATCH(SUNA_AGENCY_EN[[#This Row],[text_classification_arabic3]],TextClassificationList[text_classification_arabic],0),1)</f>
        <v>#N/A</v>
      </c>
      <c r="AW1044" t="e">
        <f>INDEX(TextClassificationList[],MATCH(SUNA_AGENCY_EN[[#This Row],[text_classification_arabic5]],TextClassificationList[text_classification_arabic],0),1)</f>
        <v>#N/A</v>
      </c>
    </row>
    <row r="1045" spans="1:49" x14ac:dyDescent="0.2">
      <c r="A1045">
        <v>1.5643457512909742E+18</v>
      </c>
      <c r="B1045">
        <v>1.5643457512909742E+18</v>
      </c>
      <c r="C1045" t="s">
        <v>6538</v>
      </c>
      <c r="D1045" s="1">
        <v>44802</v>
      </c>
      <c r="E1045" s="2">
        <v>0.92667824074074079</v>
      </c>
      <c r="F1045">
        <v>200</v>
      </c>
      <c r="G1045">
        <v>1.4671198087391683E+18</v>
      </c>
      <c r="H1045" t="s">
        <v>295</v>
      </c>
      <c r="I1045" t="s">
        <v>296</v>
      </c>
      <c r="J1045" t="s">
        <v>265</v>
      </c>
      <c r="K1045" t="s">
        <v>6539</v>
      </c>
      <c r="L1045" t="s">
        <v>272</v>
      </c>
      <c r="M1045" t="s">
        <v>266</v>
      </c>
      <c r="N1045" t="s">
        <v>6540</v>
      </c>
      <c r="O1045" t="s">
        <v>6541</v>
      </c>
      <c r="P1045">
        <v>0</v>
      </c>
      <c r="Q1045">
        <v>0</v>
      </c>
      <c r="R1045">
        <v>0</v>
      </c>
      <c r="S1045" t="s">
        <v>300</v>
      </c>
      <c r="T1045" t="s">
        <v>266</v>
      </c>
      <c r="U1045" t="s">
        <v>6542</v>
      </c>
      <c r="V1045" t="b">
        <v>0</v>
      </c>
      <c r="W1045" t="s">
        <v>265</v>
      </c>
      <c r="X1045">
        <v>1</v>
      </c>
      <c r="Y1045" t="s">
        <v>6543</v>
      </c>
      <c r="Z1045" t="s">
        <v>265</v>
      </c>
      <c r="AA1045" t="s">
        <v>265</v>
      </c>
      <c r="AB1045" t="s">
        <v>265</v>
      </c>
      <c r="AC1045" t="s">
        <v>265</v>
      </c>
      <c r="AD1045" t="s">
        <v>265</v>
      </c>
      <c r="AE1045" t="s">
        <v>265</v>
      </c>
      <c r="AF1045" t="s">
        <v>266</v>
      </c>
      <c r="AG1045" t="s">
        <v>265</v>
      </c>
      <c r="AH1045" t="s">
        <v>265</v>
      </c>
      <c r="AI1045" t="s">
        <v>265</v>
      </c>
      <c r="AJ1045" t="s">
        <v>265</v>
      </c>
      <c r="AL1045" t="str">
        <f>IF(SUNA_AGENCY_EN[[#This Row],[relevancy_classification_english]]="Relevant","مناسب",IF(SUNA_AGENCY_EN[[#This Row],[relevancy_classification_english]]="Relevant","عَرَضِيّ",""))</f>
        <v/>
      </c>
      <c r="AN1045" t="str">
        <f>IF(SUNA_AGENCY_EN[[#This Row],[sentiment_analysis_english]]="Negative","سلبي",IF(SUNA_AGENCY_EN[[#This Row],[sentiment_analysis_english]]="Neutral","حيادي",IF(SUNA_AGENCY_EN[[#This Row],[sentiment_analysis_english]]="Positive","إيجابي","")))</f>
        <v/>
      </c>
      <c r="AO1045" t="str">
        <f>INDEX(TextClassificationList[],MATCH(SUNA_AGENCY_EN[[#This Row],[text_classification_arabic]],TextClassificationList[text_classification_arabic],0),1)</f>
        <v>Politics</v>
      </c>
      <c r="AP1045" t="s">
        <v>174</v>
      </c>
      <c r="AQ1045" t="e">
        <f>INDEX(TextClassificationList[],MATCH(SUNA_AGENCY_EN[[#This Row],[text_classification_arabic2]],TextClassificationList[text_classification_arabic],0),1)</f>
        <v>#N/A</v>
      </c>
      <c r="AS1045" t="e">
        <f>INDEX(TextClassificationList[],MATCH(SUNA_AGENCY_EN[[#This Row],[text_classification_arabic3]],TextClassificationList[text_classification_arabic],0),1)</f>
        <v>#N/A</v>
      </c>
      <c r="AU1045" t="e">
        <f>INDEX(TextClassificationList[],MATCH(SUNA_AGENCY_EN[[#This Row],[text_classification_arabic3]],TextClassificationList[text_classification_arabic],0),1)</f>
        <v>#N/A</v>
      </c>
      <c r="AW1045" t="e">
        <f>INDEX(TextClassificationList[],MATCH(SUNA_AGENCY_EN[[#This Row],[text_classification_arabic5]],TextClassificationList[text_classification_arabic],0),1)</f>
        <v>#N/A</v>
      </c>
    </row>
    <row r="1046" spans="1:49" x14ac:dyDescent="0.2">
      <c r="A1046">
        <v>1.564345420079403E+18</v>
      </c>
      <c r="B1046">
        <v>1.564345420079403E+18</v>
      </c>
      <c r="C1046" t="s">
        <v>6544</v>
      </c>
      <c r="D1046" s="1">
        <v>44802</v>
      </c>
      <c r="E1046" s="2">
        <v>0.92576388888888894</v>
      </c>
      <c r="F1046">
        <v>200</v>
      </c>
      <c r="G1046">
        <v>1.4671198087391683E+18</v>
      </c>
      <c r="H1046" t="s">
        <v>295</v>
      </c>
      <c r="I1046" t="s">
        <v>296</v>
      </c>
      <c r="J1046" t="s">
        <v>265</v>
      </c>
      <c r="K1046" t="s">
        <v>6545</v>
      </c>
      <c r="L1046" t="s">
        <v>283</v>
      </c>
      <c r="M1046" t="s">
        <v>266</v>
      </c>
      <c r="N1046" t="s">
        <v>6546</v>
      </c>
      <c r="O1046" t="s">
        <v>6547</v>
      </c>
      <c r="P1046">
        <v>0</v>
      </c>
      <c r="Q1046">
        <v>0</v>
      </c>
      <c r="R1046">
        <v>0</v>
      </c>
      <c r="S1046" t="s">
        <v>300</v>
      </c>
      <c r="T1046" t="s">
        <v>266</v>
      </c>
      <c r="U1046" t="s">
        <v>6548</v>
      </c>
      <c r="V1046" t="b">
        <v>0</v>
      </c>
      <c r="W1046" t="s">
        <v>265</v>
      </c>
      <c r="X1046">
        <v>1</v>
      </c>
      <c r="Y1046" t="s">
        <v>6549</v>
      </c>
      <c r="Z1046" t="s">
        <v>265</v>
      </c>
      <c r="AA1046" t="s">
        <v>265</v>
      </c>
      <c r="AB1046" t="s">
        <v>265</v>
      </c>
      <c r="AC1046" t="s">
        <v>265</v>
      </c>
      <c r="AD1046" t="s">
        <v>265</v>
      </c>
      <c r="AE1046" t="s">
        <v>265</v>
      </c>
      <c r="AF1046" t="s">
        <v>266</v>
      </c>
      <c r="AG1046" t="s">
        <v>265</v>
      </c>
      <c r="AH1046" t="s">
        <v>265</v>
      </c>
      <c r="AI1046" t="s">
        <v>265</v>
      </c>
      <c r="AJ1046" t="s">
        <v>265</v>
      </c>
      <c r="AL1046" t="str">
        <f>IF(SUNA_AGENCY_EN[[#This Row],[relevancy_classification_english]]="Relevant","مناسب",IF(SUNA_AGENCY_EN[[#This Row],[relevancy_classification_english]]="Relevant","عَرَضِيّ",""))</f>
        <v/>
      </c>
      <c r="AN1046" t="str">
        <f>IF(SUNA_AGENCY_EN[[#This Row],[sentiment_analysis_english]]="Negative","سلبي",IF(SUNA_AGENCY_EN[[#This Row],[sentiment_analysis_english]]="Neutral","حيادي",IF(SUNA_AGENCY_EN[[#This Row],[sentiment_analysis_english]]="Positive","إيجابي","")))</f>
        <v/>
      </c>
      <c r="AO1046" t="str">
        <f>INDEX(TextClassificationList[],MATCH(SUNA_AGENCY_EN[[#This Row],[text_classification_arabic]],TextClassificationList[text_classification_arabic],0),1)</f>
        <v>Politics</v>
      </c>
      <c r="AP1046" t="s">
        <v>174</v>
      </c>
      <c r="AQ1046" t="e">
        <f>INDEX(TextClassificationList[],MATCH(SUNA_AGENCY_EN[[#This Row],[text_classification_arabic2]],TextClassificationList[text_classification_arabic],0),1)</f>
        <v>#N/A</v>
      </c>
      <c r="AS1046" t="e">
        <f>INDEX(TextClassificationList[],MATCH(SUNA_AGENCY_EN[[#This Row],[text_classification_arabic3]],TextClassificationList[text_classification_arabic],0),1)</f>
        <v>#N/A</v>
      </c>
      <c r="AU1046" t="e">
        <f>INDEX(TextClassificationList[],MATCH(SUNA_AGENCY_EN[[#This Row],[text_classification_arabic3]],TextClassificationList[text_classification_arabic],0),1)</f>
        <v>#N/A</v>
      </c>
      <c r="AW1046" t="e">
        <f>INDEX(TextClassificationList[],MATCH(SUNA_AGENCY_EN[[#This Row],[text_classification_arabic5]],TextClassificationList[text_classification_arabic],0),1)</f>
        <v>#N/A</v>
      </c>
    </row>
    <row r="1047" spans="1:49" x14ac:dyDescent="0.2">
      <c r="A1047">
        <v>1.5639842319188869E+18</v>
      </c>
      <c r="B1047">
        <v>1.5639842319188869E+18</v>
      </c>
      <c r="C1047" t="s">
        <v>6550</v>
      </c>
      <c r="D1047" s="1">
        <v>44801</v>
      </c>
      <c r="E1047" s="2">
        <v>0.92907407407407405</v>
      </c>
      <c r="F1047">
        <v>200</v>
      </c>
      <c r="G1047">
        <v>1.4671198087391683E+18</v>
      </c>
      <c r="H1047" t="s">
        <v>295</v>
      </c>
      <c r="I1047" t="s">
        <v>296</v>
      </c>
      <c r="J1047" t="s">
        <v>265</v>
      </c>
      <c r="K1047" t="s">
        <v>6551</v>
      </c>
      <c r="L1047" t="s">
        <v>272</v>
      </c>
      <c r="M1047" t="s">
        <v>266</v>
      </c>
      <c r="N1047" t="s">
        <v>6552</v>
      </c>
      <c r="O1047" t="s">
        <v>6553</v>
      </c>
      <c r="P1047">
        <v>0</v>
      </c>
      <c r="Q1047">
        <v>0</v>
      </c>
      <c r="R1047">
        <v>0</v>
      </c>
      <c r="S1047" t="s">
        <v>300</v>
      </c>
      <c r="T1047" t="s">
        <v>266</v>
      </c>
      <c r="U1047" t="s">
        <v>6554</v>
      </c>
      <c r="V1047" t="b">
        <v>0</v>
      </c>
      <c r="W1047" t="s">
        <v>265</v>
      </c>
      <c r="X1047">
        <v>1</v>
      </c>
      <c r="Y1047" t="s">
        <v>6555</v>
      </c>
      <c r="Z1047" t="s">
        <v>265</v>
      </c>
      <c r="AA1047" t="s">
        <v>265</v>
      </c>
      <c r="AB1047" t="s">
        <v>265</v>
      </c>
      <c r="AC1047" t="s">
        <v>265</v>
      </c>
      <c r="AD1047" t="s">
        <v>265</v>
      </c>
      <c r="AE1047" t="s">
        <v>265</v>
      </c>
      <c r="AF1047" t="s">
        <v>266</v>
      </c>
      <c r="AG1047" t="s">
        <v>265</v>
      </c>
      <c r="AH1047" t="s">
        <v>265</v>
      </c>
      <c r="AI1047" t="s">
        <v>265</v>
      </c>
      <c r="AJ1047" t="s">
        <v>265</v>
      </c>
      <c r="AL1047" t="str">
        <f>IF(SUNA_AGENCY_EN[[#This Row],[relevancy_classification_english]]="Relevant","مناسب",IF(SUNA_AGENCY_EN[[#This Row],[relevancy_classification_english]]="Relevant","عَرَضِيّ",""))</f>
        <v/>
      </c>
      <c r="AN1047" t="str">
        <f>IF(SUNA_AGENCY_EN[[#This Row],[sentiment_analysis_english]]="Negative","سلبي",IF(SUNA_AGENCY_EN[[#This Row],[sentiment_analysis_english]]="Neutral","حيادي",IF(SUNA_AGENCY_EN[[#This Row],[sentiment_analysis_english]]="Positive","إيجابي","")))</f>
        <v/>
      </c>
      <c r="AO1047" t="str">
        <f>INDEX(TextClassificationList[],MATCH(SUNA_AGENCY_EN[[#This Row],[text_classification_arabic]],TextClassificationList[text_classification_arabic],0),1)</f>
        <v>Politics</v>
      </c>
      <c r="AP1047" t="s">
        <v>174</v>
      </c>
      <c r="AQ1047" t="e">
        <f>INDEX(TextClassificationList[],MATCH(SUNA_AGENCY_EN[[#This Row],[text_classification_arabic2]],TextClassificationList[text_classification_arabic],0),1)</f>
        <v>#N/A</v>
      </c>
      <c r="AS1047" t="e">
        <f>INDEX(TextClassificationList[],MATCH(SUNA_AGENCY_EN[[#This Row],[text_classification_arabic3]],TextClassificationList[text_classification_arabic],0),1)</f>
        <v>#N/A</v>
      </c>
      <c r="AU1047" t="e">
        <f>INDEX(TextClassificationList[],MATCH(SUNA_AGENCY_EN[[#This Row],[text_classification_arabic3]],TextClassificationList[text_classification_arabic],0),1)</f>
        <v>#N/A</v>
      </c>
      <c r="AW1047" t="e">
        <f>INDEX(TextClassificationList[],MATCH(SUNA_AGENCY_EN[[#This Row],[text_classification_arabic5]],TextClassificationList[text_classification_arabic],0),1)</f>
        <v>#N/A</v>
      </c>
    </row>
    <row r="1048" spans="1:49" x14ac:dyDescent="0.2">
      <c r="A1048">
        <v>1.5639835600752476E+18</v>
      </c>
      <c r="B1048">
        <v>1.5639835600752476E+18</v>
      </c>
      <c r="C1048" t="s">
        <v>6556</v>
      </c>
      <c r="D1048" s="1">
        <v>44801</v>
      </c>
      <c r="E1048" s="2">
        <v>0.92722222222222217</v>
      </c>
      <c r="F1048">
        <v>200</v>
      </c>
      <c r="G1048">
        <v>1.4671198087391683E+18</v>
      </c>
      <c r="H1048" t="s">
        <v>295</v>
      </c>
      <c r="I1048" t="s">
        <v>296</v>
      </c>
      <c r="J1048" t="s">
        <v>265</v>
      </c>
      <c r="K1048" t="s">
        <v>6557</v>
      </c>
      <c r="L1048" t="s">
        <v>272</v>
      </c>
      <c r="M1048" t="s">
        <v>266</v>
      </c>
      <c r="N1048" t="s">
        <v>6558</v>
      </c>
      <c r="O1048" t="s">
        <v>6559</v>
      </c>
      <c r="P1048">
        <v>0</v>
      </c>
      <c r="Q1048">
        <v>0</v>
      </c>
      <c r="R1048">
        <v>0</v>
      </c>
      <c r="S1048" t="s">
        <v>300</v>
      </c>
      <c r="T1048" t="s">
        <v>266</v>
      </c>
      <c r="U1048" t="s">
        <v>6560</v>
      </c>
      <c r="V1048" t="b">
        <v>0</v>
      </c>
      <c r="W1048" t="s">
        <v>265</v>
      </c>
      <c r="X1048">
        <v>1</v>
      </c>
      <c r="Y1048" t="s">
        <v>6561</v>
      </c>
      <c r="Z1048" t="s">
        <v>265</v>
      </c>
      <c r="AA1048" t="s">
        <v>265</v>
      </c>
      <c r="AB1048" t="s">
        <v>265</v>
      </c>
      <c r="AC1048" t="s">
        <v>265</v>
      </c>
      <c r="AD1048" t="s">
        <v>265</v>
      </c>
      <c r="AE1048" t="s">
        <v>265</v>
      </c>
      <c r="AF1048" t="s">
        <v>266</v>
      </c>
      <c r="AG1048" t="s">
        <v>265</v>
      </c>
      <c r="AH1048" t="s">
        <v>265</v>
      </c>
      <c r="AI1048" t="s">
        <v>265</v>
      </c>
      <c r="AJ1048" t="s">
        <v>265</v>
      </c>
      <c r="AL1048" t="str">
        <f>IF(SUNA_AGENCY_EN[[#This Row],[relevancy_classification_english]]="Relevant","مناسب",IF(SUNA_AGENCY_EN[[#This Row],[relevancy_classification_english]]="Relevant","عَرَضِيّ",""))</f>
        <v/>
      </c>
      <c r="AN1048" t="str">
        <f>IF(SUNA_AGENCY_EN[[#This Row],[sentiment_analysis_english]]="Negative","سلبي",IF(SUNA_AGENCY_EN[[#This Row],[sentiment_analysis_english]]="Neutral","حيادي",IF(SUNA_AGENCY_EN[[#This Row],[sentiment_analysis_english]]="Positive","إيجابي","")))</f>
        <v/>
      </c>
      <c r="AO1048" t="str">
        <f>INDEX(TextClassificationList[],MATCH(SUNA_AGENCY_EN[[#This Row],[text_classification_arabic]],TextClassificationList[text_classification_arabic],0),1)</f>
        <v>Politics</v>
      </c>
      <c r="AP1048" t="s">
        <v>174</v>
      </c>
      <c r="AQ1048" t="e">
        <f>INDEX(TextClassificationList[],MATCH(SUNA_AGENCY_EN[[#This Row],[text_classification_arabic2]],TextClassificationList[text_classification_arabic],0),1)</f>
        <v>#N/A</v>
      </c>
      <c r="AS1048" t="e">
        <f>INDEX(TextClassificationList[],MATCH(SUNA_AGENCY_EN[[#This Row],[text_classification_arabic3]],TextClassificationList[text_classification_arabic],0),1)</f>
        <v>#N/A</v>
      </c>
      <c r="AU1048" t="e">
        <f>INDEX(TextClassificationList[],MATCH(SUNA_AGENCY_EN[[#This Row],[text_classification_arabic3]],TextClassificationList[text_classification_arabic],0),1)</f>
        <v>#N/A</v>
      </c>
      <c r="AW1048" t="e">
        <f>INDEX(TextClassificationList[],MATCH(SUNA_AGENCY_EN[[#This Row],[text_classification_arabic5]],TextClassificationList[text_classification_arabic],0),1)</f>
        <v>#N/A</v>
      </c>
    </row>
    <row r="1049" spans="1:49" hidden="1" x14ac:dyDescent="0.2">
      <c r="A1049">
        <v>1.5639402635963761E+18</v>
      </c>
      <c r="B1049">
        <v>1.5639402635963761E+18</v>
      </c>
      <c r="C1049" t="s">
        <v>6562</v>
      </c>
      <c r="D1049" s="1">
        <v>44801</v>
      </c>
      <c r="E1049" s="2">
        <v>0.80775462962962963</v>
      </c>
      <c r="F1049">
        <v>200</v>
      </c>
      <c r="G1049">
        <v>1.4671198087391683E+18</v>
      </c>
      <c r="H1049" t="s">
        <v>295</v>
      </c>
      <c r="I1049" t="s">
        <v>296</v>
      </c>
      <c r="J1049" t="s">
        <v>265</v>
      </c>
      <c r="K1049" t="s">
        <v>6563</v>
      </c>
      <c r="L1049" t="s">
        <v>272</v>
      </c>
      <c r="M1049" t="s">
        <v>266</v>
      </c>
      <c r="N1049" t="s">
        <v>6564</v>
      </c>
      <c r="O1049" t="s">
        <v>6565</v>
      </c>
      <c r="P1049">
        <v>0</v>
      </c>
      <c r="Q1049">
        <v>0</v>
      </c>
      <c r="R1049">
        <v>0</v>
      </c>
      <c r="S1049" t="s">
        <v>300</v>
      </c>
      <c r="T1049" t="s">
        <v>266</v>
      </c>
      <c r="U1049" t="s">
        <v>6566</v>
      </c>
      <c r="V1049" t="b">
        <v>0</v>
      </c>
      <c r="W1049" t="s">
        <v>265</v>
      </c>
      <c r="X1049">
        <v>1</v>
      </c>
      <c r="Y1049" t="s">
        <v>6567</v>
      </c>
      <c r="Z1049" t="s">
        <v>265</v>
      </c>
      <c r="AA1049" t="s">
        <v>265</v>
      </c>
      <c r="AB1049" t="s">
        <v>265</v>
      </c>
      <c r="AC1049" t="s">
        <v>265</v>
      </c>
      <c r="AD1049" t="s">
        <v>265</v>
      </c>
      <c r="AE1049" t="s">
        <v>265</v>
      </c>
      <c r="AF1049" t="s">
        <v>266</v>
      </c>
      <c r="AG1049" t="s">
        <v>265</v>
      </c>
      <c r="AH1049" t="s">
        <v>265</v>
      </c>
      <c r="AI1049" t="s">
        <v>265</v>
      </c>
      <c r="AJ1049" t="s">
        <v>265</v>
      </c>
      <c r="AK1049" t="s">
        <v>267</v>
      </c>
      <c r="AL1049" t="str">
        <f>IF(SUNA_AGENCY_EN[[#This Row],[relevancy_classification_english]]="Relevant","مناسب",IF(SUNA_AGENCY_EN[[#This Row],[relevancy_classification_english]]="Relevant","عَرَضِيّ",""))</f>
        <v>مناسب</v>
      </c>
      <c r="AM1049" t="s">
        <v>269</v>
      </c>
      <c r="AN1049" t="str">
        <f>IF(SUNA_AGENCY_EN[[#This Row],[sentiment_analysis_english]]="Negative","سلبي",IF(SUNA_AGENCY_EN[[#This Row],[sentiment_analysis_english]]="Neutral","حيادي",IF(SUNA_AGENCY_EN[[#This Row],[sentiment_analysis_english]]="Positive","إيجابي","")))</f>
        <v>إيجابي</v>
      </c>
      <c r="AO1049" t="str">
        <f>INDEX(TextClassificationList[],MATCH(SUNA_AGENCY_EN[[#This Row],[text_classification_arabic]],TextClassificationList[text_classification_arabic],0),1)</f>
        <v>Humanitarian Aid</v>
      </c>
      <c r="AP1049" t="s">
        <v>210</v>
      </c>
      <c r="AQ1049" t="e">
        <f>INDEX(TextClassificationList[],MATCH(SUNA_AGENCY_EN[[#This Row],[text_classification_arabic2]],TextClassificationList[text_classification_arabic],0),1)</f>
        <v>#N/A</v>
      </c>
      <c r="AS1049" t="e">
        <f>INDEX(TextClassificationList[],MATCH(SUNA_AGENCY_EN[[#This Row],[text_classification_arabic3]],TextClassificationList[text_classification_arabic],0),1)</f>
        <v>#N/A</v>
      </c>
      <c r="AU1049" t="e">
        <f>INDEX(TextClassificationList[],MATCH(SUNA_AGENCY_EN[[#This Row],[text_classification_arabic3]],TextClassificationList[text_classification_arabic],0),1)</f>
        <v>#N/A</v>
      </c>
      <c r="AW1049" t="e">
        <f>INDEX(TextClassificationList[],MATCH(SUNA_AGENCY_EN[[#This Row],[text_classification_arabic5]],TextClassificationList[text_classification_arabic],0),1)</f>
        <v>#N/A</v>
      </c>
    </row>
    <row r="1050" spans="1:49" x14ac:dyDescent="0.2">
      <c r="A1050">
        <v>1.5639399026764104E+18</v>
      </c>
      <c r="B1050">
        <v>1.5639399026764104E+18</v>
      </c>
      <c r="C1050" t="s">
        <v>6568</v>
      </c>
      <c r="D1050" s="1">
        <v>44801</v>
      </c>
      <c r="E1050" s="2">
        <v>0.80675925925925929</v>
      </c>
      <c r="F1050">
        <v>200</v>
      </c>
      <c r="G1050">
        <v>1.4671198087391683E+18</v>
      </c>
      <c r="H1050" t="s">
        <v>295</v>
      </c>
      <c r="I1050" t="s">
        <v>296</v>
      </c>
      <c r="J1050" t="s">
        <v>265</v>
      </c>
      <c r="K1050" t="s">
        <v>6569</v>
      </c>
      <c r="L1050" t="s">
        <v>272</v>
      </c>
      <c r="M1050" t="s">
        <v>266</v>
      </c>
      <c r="N1050" t="s">
        <v>6570</v>
      </c>
      <c r="O1050" t="s">
        <v>6571</v>
      </c>
      <c r="P1050">
        <v>0</v>
      </c>
      <c r="Q1050">
        <v>0</v>
      </c>
      <c r="R1050">
        <v>0</v>
      </c>
      <c r="S1050" t="s">
        <v>300</v>
      </c>
      <c r="T1050" t="s">
        <v>266</v>
      </c>
      <c r="U1050" t="s">
        <v>6572</v>
      </c>
      <c r="V1050" t="b">
        <v>0</v>
      </c>
      <c r="W1050" t="s">
        <v>265</v>
      </c>
      <c r="X1050">
        <v>1</v>
      </c>
      <c r="Y1050" t="s">
        <v>6573</v>
      </c>
      <c r="Z1050" t="s">
        <v>265</v>
      </c>
      <c r="AA1050" t="s">
        <v>265</v>
      </c>
      <c r="AB1050" t="s">
        <v>265</v>
      </c>
      <c r="AC1050" t="s">
        <v>265</v>
      </c>
      <c r="AD1050" t="s">
        <v>265</v>
      </c>
      <c r="AE1050" t="s">
        <v>265</v>
      </c>
      <c r="AF1050" t="s">
        <v>266</v>
      </c>
      <c r="AG1050" t="s">
        <v>265</v>
      </c>
      <c r="AH1050" t="s">
        <v>265</v>
      </c>
      <c r="AI1050" t="s">
        <v>265</v>
      </c>
      <c r="AJ1050" t="s">
        <v>265</v>
      </c>
      <c r="AL1050" t="str">
        <f>IF(SUNA_AGENCY_EN[[#This Row],[relevancy_classification_english]]="Relevant","مناسب",IF(SUNA_AGENCY_EN[[#This Row],[relevancy_classification_english]]="Relevant","عَرَضِيّ",""))</f>
        <v/>
      </c>
      <c r="AN1050" t="str">
        <f>IF(SUNA_AGENCY_EN[[#This Row],[sentiment_analysis_english]]="Negative","سلبي",IF(SUNA_AGENCY_EN[[#This Row],[sentiment_analysis_english]]="Neutral","حيادي",IF(SUNA_AGENCY_EN[[#This Row],[sentiment_analysis_english]]="Positive","إيجابي","")))</f>
        <v/>
      </c>
      <c r="AO1050" t="str">
        <f>INDEX(TextClassificationList[],MATCH(SUNA_AGENCY_EN[[#This Row],[text_classification_arabic]],TextClassificationList[text_classification_arabic],0),1)</f>
        <v>Politics</v>
      </c>
      <c r="AP1050" t="s">
        <v>174</v>
      </c>
      <c r="AQ1050" t="e">
        <f>INDEX(TextClassificationList[],MATCH(SUNA_AGENCY_EN[[#This Row],[text_classification_arabic2]],TextClassificationList[text_classification_arabic],0),1)</f>
        <v>#N/A</v>
      </c>
      <c r="AS1050" t="e">
        <f>INDEX(TextClassificationList[],MATCH(SUNA_AGENCY_EN[[#This Row],[text_classification_arabic3]],TextClassificationList[text_classification_arabic],0),1)</f>
        <v>#N/A</v>
      </c>
      <c r="AU1050" t="e">
        <f>INDEX(TextClassificationList[],MATCH(SUNA_AGENCY_EN[[#This Row],[text_classification_arabic3]],TextClassificationList[text_classification_arabic],0),1)</f>
        <v>#N/A</v>
      </c>
      <c r="AW1050" t="e">
        <f>INDEX(TextClassificationList[],MATCH(SUNA_AGENCY_EN[[#This Row],[text_classification_arabic5]],TextClassificationList[text_classification_arabic],0),1)</f>
        <v>#N/A</v>
      </c>
    </row>
    <row r="1051" spans="1:49" x14ac:dyDescent="0.2">
      <c r="A1051">
        <v>1.5639396366821007E+18</v>
      </c>
      <c r="B1051">
        <v>1.5639396366821007E+18</v>
      </c>
      <c r="C1051" t="s">
        <v>6574</v>
      </c>
      <c r="D1051" s="1">
        <v>44801</v>
      </c>
      <c r="E1051" s="2">
        <v>0.80601851851851847</v>
      </c>
      <c r="F1051">
        <v>200</v>
      </c>
      <c r="G1051">
        <v>1.4671198087391683E+18</v>
      </c>
      <c r="H1051" t="s">
        <v>295</v>
      </c>
      <c r="I1051" t="s">
        <v>296</v>
      </c>
      <c r="J1051" t="s">
        <v>265</v>
      </c>
      <c r="K1051" t="s">
        <v>6575</v>
      </c>
      <c r="L1051" t="s">
        <v>272</v>
      </c>
      <c r="M1051" t="s">
        <v>266</v>
      </c>
      <c r="N1051" t="s">
        <v>6576</v>
      </c>
      <c r="O1051" t="s">
        <v>6577</v>
      </c>
      <c r="P1051">
        <v>0</v>
      </c>
      <c r="Q1051">
        <v>0</v>
      </c>
      <c r="R1051">
        <v>0</v>
      </c>
      <c r="S1051" t="s">
        <v>300</v>
      </c>
      <c r="T1051" t="s">
        <v>266</v>
      </c>
      <c r="U1051" t="s">
        <v>6578</v>
      </c>
      <c r="V1051" t="b">
        <v>0</v>
      </c>
      <c r="W1051" t="s">
        <v>265</v>
      </c>
      <c r="X1051">
        <v>1</v>
      </c>
      <c r="Y1051" t="s">
        <v>6579</v>
      </c>
      <c r="Z1051" t="s">
        <v>265</v>
      </c>
      <c r="AA1051" t="s">
        <v>265</v>
      </c>
      <c r="AB1051" t="s">
        <v>265</v>
      </c>
      <c r="AC1051" t="s">
        <v>265</v>
      </c>
      <c r="AD1051" t="s">
        <v>265</v>
      </c>
      <c r="AE1051" t="s">
        <v>265</v>
      </c>
      <c r="AF1051" t="s">
        <v>266</v>
      </c>
      <c r="AG1051" t="s">
        <v>265</v>
      </c>
      <c r="AH1051" t="s">
        <v>265</v>
      </c>
      <c r="AI1051" t="s">
        <v>265</v>
      </c>
      <c r="AJ1051" t="s">
        <v>265</v>
      </c>
      <c r="AL1051" t="str">
        <f>IF(SUNA_AGENCY_EN[[#This Row],[relevancy_classification_english]]="Relevant","مناسب",IF(SUNA_AGENCY_EN[[#This Row],[relevancy_classification_english]]="Relevant","عَرَضِيّ",""))</f>
        <v/>
      </c>
      <c r="AN1051" t="str">
        <f>IF(SUNA_AGENCY_EN[[#This Row],[sentiment_analysis_english]]="Negative","سلبي",IF(SUNA_AGENCY_EN[[#This Row],[sentiment_analysis_english]]="Neutral","حيادي",IF(SUNA_AGENCY_EN[[#This Row],[sentiment_analysis_english]]="Positive","إيجابي","")))</f>
        <v/>
      </c>
      <c r="AO1051" t="str">
        <f>INDEX(TextClassificationList[],MATCH(SUNA_AGENCY_EN[[#This Row],[text_classification_arabic]],TextClassificationList[text_classification_arabic],0),1)</f>
        <v>Politics</v>
      </c>
      <c r="AP1051" t="s">
        <v>174</v>
      </c>
      <c r="AQ1051" t="e">
        <f>INDEX(TextClassificationList[],MATCH(SUNA_AGENCY_EN[[#This Row],[text_classification_arabic2]],TextClassificationList[text_classification_arabic],0),1)</f>
        <v>#N/A</v>
      </c>
      <c r="AS1051" t="e">
        <f>INDEX(TextClassificationList[],MATCH(SUNA_AGENCY_EN[[#This Row],[text_classification_arabic3]],TextClassificationList[text_classification_arabic],0),1)</f>
        <v>#N/A</v>
      </c>
      <c r="AU1051" t="e">
        <f>INDEX(TextClassificationList[],MATCH(SUNA_AGENCY_EN[[#This Row],[text_classification_arabic3]],TextClassificationList[text_classification_arabic],0),1)</f>
        <v>#N/A</v>
      </c>
      <c r="AW1051" t="e">
        <f>INDEX(TextClassificationList[],MATCH(SUNA_AGENCY_EN[[#This Row],[text_classification_arabic5]],TextClassificationList[text_classification_arabic],0),1)</f>
        <v>#N/A</v>
      </c>
    </row>
    <row r="1052" spans="1:49" hidden="1" x14ac:dyDescent="0.2">
      <c r="A1052">
        <v>1.5639393280567624E+18</v>
      </c>
      <c r="B1052">
        <v>1.5639393280567624E+18</v>
      </c>
      <c r="C1052" t="s">
        <v>6580</v>
      </c>
      <c r="D1052" s="1">
        <v>44801</v>
      </c>
      <c r="E1052" s="2">
        <v>0.80517361111111108</v>
      </c>
      <c r="F1052">
        <v>200</v>
      </c>
      <c r="G1052">
        <v>1.4671198087391683E+18</v>
      </c>
      <c r="H1052" t="s">
        <v>295</v>
      </c>
      <c r="I1052" t="s">
        <v>296</v>
      </c>
      <c r="J1052" t="s">
        <v>265</v>
      </c>
      <c r="K1052" t="s">
        <v>6581</v>
      </c>
      <c r="L1052" t="s">
        <v>272</v>
      </c>
      <c r="M1052" t="s">
        <v>266</v>
      </c>
      <c r="N1052" t="s">
        <v>6582</v>
      </c>
      <c r="O1052" t="s">
        <v>6583</v>
      </c>
      <c r="P1052">
        <v>0</v>
      </c>
      <c r="Q1052">
        <v>0</v>
      </c>
      <c r="R1052">
        <v>0</v>
      </c>
      <c r="S1052" t="s">
        <v>300</v>
      </c>
      <c r="T1052" t="s">
        <v>266</v>
      </c>
      <c r="U1052" t="s">
        <v>6584</v>
      </c>
      <c r="V1052" t="b">
        <v>0</v>
      </c>
      <c r="W1052" t="s">
        <v>265</v>
      </c>
      <c r="X1052">
        <v>1</v>
      </c>
      <c r="Y1052" t="s">
        <v>6585</v>
      </c>
      <c r="Z1052" t="s">
        <v>265</v>
      </c>
      <c r="AA1052" t="s">
        <v>265</v>
      </c>
      <c r="AB1052" t="s">
        <v>265</v>
      </c>
      <c r="AC1052" t="s">
        <v>265</v>
      </c>
      <c r="AD1052" t="s">
        <v>265</v>
      </c>
      <c r="AE1052" t="s">
        <v>265</v>
      </c>
      <c r="AF1052" t="s">
        <v>266</v>
      </c>
      <c r="AG1052" t="s">
        <v>265</v>
      </c>
      <c r="AH1052" t="s">
        <v>265</v>
      </c>
      <c r="AI1052" t="s">
        <v>265</v>
      </c>
      <c r="AJ1052" t="s">
        <v>265</v>
      </c>
      <c r="AK1052" t="s">
        <v>267</v>
      </c>
      <c r="AL1052" t="str">
        <f>IF(SUNA_AGENCY_EN[[#This Row],[relevancy_classification_english]]="Relevant","مناسب",IF(SUNA_AGENCY_EN[[#This Row],[relevancy_classification_english]]="Relevant","عَرَضِيّ",""))</f>
        <v>مناسب</v>
      </c>
      <c r="AM1052" t="s">
        <v>269</v>
      </c>
      <c r="AN1052" t="str">
        <f>IF(SUNA_AGENCY_EN[[#This Row],[sentiment_analysis_english]]="Negative","سلبي",IF(SUNA_AGENCY_EN[[#This Row],[sentiment_analysis_english]]="Neutral","حيادي",IF(SUNA_AGENCY_EN[[#This Row],[sentiment_analysis_english]]="Positive","إيجابي","")))</f>
        <v>إيجابي</v>
      </c>
      <c r="AO1052" t="str">
        <f>INDEX(TextClassificationList[],MATCH(SUNA_AGENCY_EN[[#This Row],[text_classification_arabic]],TextClassificationList[text_classification_arabic],0),1)</f>
        <v>Economic Development</v>
      </c>
      <c r="AP1052" t="s">
        <v>72</v>
      </c>
      <c r="AQ1052" t="e">
        <f>INDEX(TextClassificationList[],MATCH(SUNA_AGENCY_EN[[#This Row],[text_classification_arabic2]],TextClassificationList[text_classification_arabic],0),1)</f>
        <v>#N/A</v>
      </c>
      <c r="AS1052" t="e">
        <f>INDEX(TextClassificationList[],MATCH(SUNA_AGENCY_EN[[#This Row],[text_classification_arabic3]],TextClassificationList[text_classification_arabic],0),1)</f>
        <v>#N/A</v>
      </c>
      <c r="AU1052" t="e">
        <f>INDEX(TextClassificationList[],MATCH(SUNA_AGENCY_EN[[#This Row],[text_classification_arabic3]],TextClassificationList[text_classification_arabic],0),1)</f>
        <v>#N/A</v>
      </c>
      <c r="AW1052" t="e">
        <f>INDEX(TextClassificationList[],MATCH(SUNA_AGENCY_EN[[#This Row],[text_classification_arabic5]],TextClassificationList[text_classification_arabic],0),1)</f>
        <v>#N/A</v>
      </c>
    </row>
    <row r="1053" spans="1:49" x14ac:dyDescent="0.2">
      <c r="A1053">
        <v>1.5639391213405061E+18</v>
      </c>
      <c r="B1053">
        <v>1.5639391213405061E+18</v>
      </c>
      <c r="C1053" t="s">
        <v>6586</v>
      </c>
      <c r="D1053" s="1">
        <v>44801</v>
      </c>
      <c r="E1053" s="2">
        <v>0.80459490740740736</v>
      </c>
      <c r="F1053">
        <v>200</v>
      </c>
      <c r="G1053">
        <v>1.4671198087391683E+18</v>
      </c>
      <c r="H1053" t="s">
        <v>295</v>
      </c>
      <c r="I1053" t="s">
        <v>296</v>
      </c>
      <c r="J1053" t="s">
        <v>265</v>
      </c>
      <c r="K1053" t="s">
        <v>6587</v>
      </c>
      <c r="L1053" t="s">
        <v>272</v>
      </c>
      <c r="M1053" t="s">
        <v>266</v>
      </c>
      <c r="N1053" t="s">
        <v>6588</v>
      </c>
      <c r="O1053" t="s">
        <v>6589</v>
      </c>
      <c r="P1053">
        <v>0</v>
      </c>
      <c r="Q1053">
        <v>0</v>
      </c>
      <c r="R1053">
        <v>0</v>
      </c>
      <c r="S1053" t="s">
        <v>300</v>
      </c>
      <c r="T1053" t="s">
        <v>266</v>
      </c>
      <c r="U1053" t="s">
        <v>6590</v>
      </c>
      <c r="V1053" t="b">
        <v>0</v>
      </c>
      <c r="W1053" t="s">
        <v>265</v>
      </c>
      <c r="X1053">
        <v>1</v>
      </c>
      <c r="Y1053" t="s">
        <v>6591</v>
      </c>
      <c r="Z1053" t="s">
        <v>265</v>
      </c>
      <c r="AA1053" t="s">
        <v>265</v>
      </c>
      <c r="AB1053" t="s">
        <v>265</v>
      </c>
      <c r="AC1053" t="s">
        <v>265</v>
      </c>
      <c r="AD1053" t="s">
        <v>265</v>
      </c>
      <c r="AE1053" t="s">
        <v>265</v>
      </c>
      <c r="AF1053" t="s">
        <v>266</v>
      </c>
      <c r="AG1053" t="s">
        <v>265</v>
      </c>
      <c r="AH1053" t="s">
        <v>265</v>
      </c>
      <c r="AI1053" t="s">
        <v>265</v>
      </c>
      <c r="AJ1053" t="s">
        <v>265</v>
      </c>
      <c r="AL1053" t="str">
        <f>IF(SUNA_AGENCY_EN[[#This Row],[relevancy_classification_english]]="Relevant","مناسب",IF(SUNA_AGENCY_EN[[#This Row],[relevancy_classification_english]]="Relevant","عَرَضِيّ",""))</f>
        <v/>
      </c>
      <c r="AN1053" t="str">
        <f>IF(SUNA_AGENCY_EN[[#This Row],[sentiment_analysis_english]]="Negative","سلبي",IF(SUNA_AGENCY_EN[[#This Row],[sentiment_analysis_english]]="Neutral","حيادي",IF(SUNA_AGENCY_EN[[#This Row],[sentiment_analysis_english]]="Positive","إيجابي","")))</f>
        <v/>
      </c>
      <c r="AO1053" t="str">
        <f>INDEX(TextClassificationList[],MATCH(SUNA_AGENCY_EN[[#This Row],[text_classification_arabic]],TextClassificationList[text_classification_arabic],0),1)</f>
        <v>Politics</v>
      </c>
      <c r="AP1053" t="s">
        <v>174</v>
      </c>
      <c r="AQ1053" t="e">
        <f>INDEX(TextClassificationList[],MATCH(SUNA_AGENCY_EN[[#This Row],[text_classification_arabic2]],TextClassificationList[text_classification_arabic],0),1)</f>
        <v>#N/A</v>
      </c>
      <c r="AS1053" t="e">
        <f>INDEX(TextClassificationList[],MATCH(SUNA_AGENCY_EN[[#This Row],[text_classification_arabic3]],TextClassificationList[text_classification_arabic],0),1)</f>
        <v>#N/A</v>
      </c>
      <c r="AU1053" t="e">
        <f>INDEX(TextClassificationList[],MATCH(SUNA_AGENCY_EN[[#This Row],[text_classification_arabic3]],TextClassificationList[text_classification_arabic],0),1)</f>
        <v>#N/A</v>
      </c>
      <c r="AW1053" t="e">
        <f>INDEX(TextClassificationList[],MATCH(SUNA_AGENCY_EN[[#This Row],[text_classification_arabic5]],TextClassificationList[text_classification_arabic],0),1)</f>
        <v>#N/A</v>
      </c>
    </row>
    <row r="1054" spans="1:49" x14ac:dyDescent="0.2">
      <c r="A1054">
        <v>1.5639387815600292E+18</v>
      </c>
      <c r="B1054">
        <v>1.5639387815600292E+18</v>
      </c>
      <c r="C1054" t="s">
        <v>6592</v>
      </c>
      <c r="D1054" s="1">
        <v>44801</v>
      </c>
      <c r="E1054" s="2">
        <v>0.80365740740740743</v>
      </c>
      <c r="F1054">
        <v>200</v>
      </c>
      <c r="G1054">
        <v>1.4671198087391683E+18</v>
      </c>
      <c r="H1054" t="s">
        <v>295</v>
      </c>
      <c r="I1054" t="s">
        <v>296</v>
      </c>
      <c r="J1054" t="s">
        <v>265</v>
      </c>
      <c r="K1054" t="s">
        <v>6593</v>
      </c>
      <c r="L1054" t="s">
        <v>272</v>
      </c>
      <c r="M1054" t="s">
        <v>266</v>
      </c>
      <c r="N1054" t="s">
        <v>6594</v>
      </c>
      <c r="O1054" t="s">
        <v>6595</v>
      </c>
      <c r="P1054">
        <v>0</v>
      </c>
      <c r="Q1054">
        <v>0</v>
      </c>
      <c r="R1054">
        <v>0</v>
      </c>
      <c r="S1054" t="s">
        <v>300</v>
      </c>
      <c r="T1054" t="s">
        <v>266</v>
      </c>
      <c r="U1054" t="s">
        <v>6596</v>
      </c>
      <c r="V1054" t="b">
        <v>0</v>
      </c>
      <c r="W1054" t="s">
        <v>265</v>
      </c>
      <c r="X1054">
        <v>1</v>
      </c>
      <c r="Y1054" t="s">
        <v>6597</v>
      </c>
      <c r="Z1054" t="s">
        <v>265</v>
      </c>
      <c r="AA1054" t="s">
        <v>265</v>
      </c>
      <c r="AB1054" t="s">
        <v>265</v>
      </c>
      <c r="AC1054" t="s">
        <v>265</v>
      </c>
      <c r="AD1054" t="s">
        <v>265</v>
      </c>
      <c r="AE1054" t="s">
        <v>265</v>
      </c>
      <c r="AF1054" t="s">
        <v>266</v>
      </c>
      <c r="AG1054" t="s">
        <v>265</v>
      </c>
      <c r="AH1054" t="s">
        <v>265</v>
      </c>
      <c r="AI1054" t="s">
        <v>265</v>
      </c>
      <c r="AJ1054" t="s">
        <v>265</v>
      </c>
      <c r="AL1054" t="str">
        <f>IF(SUNA_AGENCY_EN[[#This Row],[relevancy_classification_english]]="Relevant","مناسب",IF(SUNA_AGENCY_EN[[#This Row],[relevancy_classification_english]]="Relevant","عَرَضِيّ",""))</f>
        <v/>
      </c>
      <c r="AN1054" t="str">
        <f>IF(SUNA_AGENCY_EN[[#This Row],[sentiment_analysis_english]]="Negative","سلبي",IF(SUNA_AGENCY_EN[[#This Row],[sentiment_analysis_english]]="Neutral","حيادي",IF(SUNA_AGENCY_EN[[#This Row],[sentiment_analysis_english]]="Positive","إيجابي","")))</f>
        <v/>
      </c>
      <c r="AO1054" t="str">
        <f>INDEX(TextClassificationList[],MATCH(SUNA_AGENCY_EN[[#This Row],[text_classification_arabic]],TextClassificationList[text_classification_arabic],0),1)</f>
        <v>Politics</v>
      </c>
      <c r="AP1054" t="s">
        <v>174</v>
      </c>
      <c r="AQ1054" t="e">
        <f>INDEX(TextClassificationList[],MATCH(SUNA_AGENCY_EN[[#This Row],[text_classification_arabic2]],TextClassificationList[text_classification_arabic],0),1)</f>
        <v>#N/A</v>
      </c>
      <c r="AS1054" t="e">
        <f>INDEX(TextClassificationList[],MATCH(SUNA_AGENCY_EN[[#This Row],[text_classification_arabic3]],TextClassificationList[text_classification_arabic],0),1)</f>
        <v>#N/A</v>
      </c>
      <c r="AU1054" t="e">
        <f>INDEX(TextClassificationList[],MATCH(SUNA_AGENCY_EN[[#This Row],[text_classification_arabic3]],TextClassificationList[text_classification_arabic],0),1)</f>
        <v>#N/A</v>
      </c>
      <c r="AW1054" t="e">
        <f>INDEX(TextClassificationList[],MATCH(SUNA_AGENCY_EN[[#This Row],[text_classification_arabic5]],TextClassificationList[text_classification_arabic],0),1)</f>
        <v>#N/A</v>
      </c>
    </row>
    <row r="1055" spans="1:49" x14ac:dyDescent="0.2">
      <c r="A1055">
        <v>1.5639384497023263E+18</v>
      </c>
      <c r="B1055">
        <v>1.5639384497023263E+18</v>
      </c>
      <c r="C1055" t="s">
        <v>6598</v>
      </c>
      <c r="D1055" s="1">
        <v>44801</v>
      </c>
      <c r="E1055" s="2">
        <v>0.80274305555555558</v>
      </c>
      <c r="F1055">
        <v>200</v>
      </c>
      <c r="G1055">
        <v>1.4671198087391683E+18</v>
      </c>
      <c r="H1055" t="s">
        <v>295</v>
      </c>
      <c r="I1055" t="s">
        <v>296</v>
      </c>
      <c r="J1055" t="s">
        <v>265</v>
      </c>
      <c r="K1055" t="s">
        <v>6599</v>
      </c>
      <c r="L1055" t="s">
        <v>272</v>
      </c>
      <c r="M1055" t="s">
        <v>266</v>
      </c>
      <c r="N1055" t="s">
        <v>6600</v>
      </c>
      <c r="O1055" t="s">
        <v>6601</v>
      </c>
      <c r="P1055">
        <v>0</v>
      </c>
      <c r="Q1055">
        <v>0</v>
      </c>
      <c r="R1055">
        <v>0</v>
      </c>
      <c r="S1055" t="s">
        <v>300</v>
      </c>
      <c r="T1055" t="s">
        <v>266</v>
      </c>
      <c r="U1055" t="s">
        <v>6602</v>
      </c>
      <c r="V1055" t="b">
        <v>0</v>
      </c>
      <c r="W1055" t="s">
        <v>265</v>
      </c>
      <c r="X1055">
        <v>1</v>
      </c>
      <c r="Y1055" t="s">
        <v>6603</v>
      </c>
      <c r="Z1055" t="s">
        <v>265</v>
      </c>
      <c r="AA1055" t="s">
        <v>265</v>
      </c>
      <c r="AB1055" t="s">
        <v>265</v>
      </c>
      <c r="AC1055" t="s">
        <v>265</v>
      </c>
      <c r="AD1055" t="s">
        <v>265</v>
      </c>
      <c r="AE1055" t="s">
        <v>265</v>
      </c>
      <c r="AF1055" t="s">
        <v>266</v>
      </c>
      <c r="AG1055" t="s">
        <v>265</v>
      </c>
      <c r="AH1055" t="s">
        <v>265</v>
      </c>
      <c r="AI1055" t="s">
        <v>265</v>
      </c>
      <c r="AJ1055" t="s">
        <v>265</v>
      </c>
      <c r="AL1055" t="str">
        <f>IF(SUNA_AGENCY_EN[[#This Row],[relevancy_classification_english]]="Relevant","مناسب",IF(SUNA_AGENCY_EN[[#This Row],[relevancy_classification_english]]="Relevant","عَرَضِيّ",""))</f>
        <v/>
      </c>
      <c r="AN1055" t="str">
        <f>IF(SUNA_AGENCY_EN[[#This Row],[sentiment_analysis_english]]="Negative","سلبي",IF(SUNA_AGENCY_EN[[#This Row],[sentiment_analysis_english]]="Neutral","حيادي",IF(SUNA_AGENCY_EN[[#This Row],[sentiment_analysis_english]]="Positive","إيجابي","")))</f>
        <v/>
      </c>
      <c r="AO1055" t="str">
        <f>INDEX(TextClassificationList[],MATCH(SUNA_AGENCY_EN[[#This Row],[text_classification_arabic]],TextClassificationList[text_classification_arabic],0),1)</f>
        <v>Politics</v>
      </c>
      <c r="AP1055" t="s">
        <v>174</v>
      </c>
      <c r="AQ1055" t="e">
        <f>INDEX(TextClassificationList[],MATCH(SUNA_AGENCY_EN[[#This Row],[text_classification_arabic2]],TextClassificationList[text_classification_arabic],0),1)</f>
        <v>#N/A</v>
      </c>
      <c r="AS1055" t="e">
        <f>INDEX(TextClassificationList[],MATCH(SUNA_AGENCY_EN[[#This Row],[text_classification_arabic3]],TextClassificationList[text_classification_arabic],0),1)</f>
        <v>#N/A</v>
      </c>
      <c r="AU1055" t="e">
        <f>INDEX(TextClassificationList[],MATCH(SUNA_AGENCY_EN[[#This Row],[text_classification_arabic3]],TextClassificationList[text_classification_arabic],0),1)</f>
        <v>#N/A</v>
      </c>
      <c r="AW1055" t="e">
        <f>INDEX(TextClassificationList[],MATCH(SUNA_AGENCY_EN[[#This Row],[text_classification_arabic5]],TextClassificationList[text_classification_arabic],0),1)</f>
        <v>#N/A</v>
      </c>
    </row>
    <row r="1056" spans="1:49" x14ac:dyDescent="0.2">
      <c r="A1056">
        <v>1.5635973816225505E+18</v>
      </c>
      <c r="B1056">
        <v>1.5635973816225505E+18</v>
      </c>
      <c r="C1056" t="s">
        <v>6604</v>
      </c>
      <c r="D1056" s="1">
        <v>44800</v>
      </c>
      <c r="E1056" s="2">
        <v>0.86157407407407405</v>
      </c>
      <c r="F1056">
        <v>200</v>
      </c>
      <c r="G1056">
        <v>1.4671198087391683E+18</v>
      </c>
      <c r="H1056" t="s">
        <v>295</v>
      </c>
      <c r="I1056" t="s">
        <v>296</v>
      </c>
      <c r="J1056" t="s">
        <v>265</v>
      </c>
      <c r="K1056" t="s">
        <v>6605</v>
      </c>
      <c r="L1056" t="s">
        <v>272</v>
      </c>
      <c r="M1056" t="s">
        <v>266</v>
      </c>
      <c r="N1056" t="s">
        <v>6606</v>
      </c>
      <c r="O1056" t="s">
        <v>6607</v>
      </c>
      <c r="P1056">
        <v>0</v>
      </c>
      <c r="Q1056">
        <v>0</v>
      </c>
      <c r="R1056">
        <v>0</v>
      </c>
      <c r="S1056" t="s">
        <v>300</v>
      </c>
      <c r="T1056" t="s">
        <v>266</v>
      </c>
      <c r="U1056" t="s">
        <v>6608</v>
      </c>
      <c r="V1056" t="b">
        <v>0</v>
      </c>
      <c r="W1056" t="s">
        <v>265</v>
      </c>
      <c r="X1056">
        <v>1</v>
      </c>
      <c r="Y1056" t="s">
        <v>6609</v>
      </c>
      <c r="Z1056" t="s">
        <v>265</v>
      </c>
      <c r="AA1056" t="s">
        <v>265</v>
      </c>
      <c r="AB1056" t="s">
        <v>265</v>
      </c>
      <c r="AC1056" t="s">
        <v>265</v>
      </c>
      <c r="AD1056" t="s">
        <v>265</v>
      </c>
      <c r="AE1056" t="s">
        <v>265</v>
      </c>
      <c r="AF1056" t="s">
        <v>266</v>
      </c>
      <c r="AG1056" t="s">
        <v>265</v>
      </c>
      <c r="AH1056" t="s">
        <v>265</v>
      </c>
      <c r="AI1056" t="s">
        <v>265</v>
      </c>
      <c r="AJ1056" t="s">
        <v>265</v>
      </c>
      <c r="AL1056" t="str">
        <f>IF(SUNA_AGENCY_EN[[#This Row],[relevancy_classification_english]]="Relevant","مناسب",IF(SUNA_AGENCY_EN[[#This Row],[relevancy_classification_english]]="Relevant","عَرَضِيّ",""))</f>
        <v/>
      </c>
      <c r="AN1056" t="str">
        <f>IF(SUNA_AGENCY_EN[[#This Row],[sentiment_analysis_english]]="Negative","سلبي",IF(SUNA_AGENCY_EN[[#This Row],[sentiment_analysis_english]]="Neutral","حيادي",IF(SUNA_AGENCY_EN[[#This Row],[sentiment_analysis_english]]="Positive","إيجابي","")))</f>
        <v/>
      </c>
      <c r="AO1056" t="str">
        <f>INDEX(TextClassificationList[],MATCH(SUNA_AGENCY_EN[[#This Row],[text_classification_arabic]],TextClassificationList[text_classification_arabic],0),1)</f>
        <v>Politics</v>
      </c>
      <c r="AP1056" t="s">
        <v>174</v>
      </c>
      <c r="AQ1056" t="e">
        <f>INDEX(TextClassificationList[],MATCH(SUNA_AGENCY_EN[[#This Row],[text_classification_arabic2]],TextClassificationList[text_classification_arabic],0),1)</f>
        <v>#N/A</v>
      </c>
      <c r="AS1056" t="e">
        <f>INDEX(TextClassificationList[],MATCH(SUNA_AGENCY_EN[[#This Row],[text_classification_arabic3]],TextClassificationList[text_classification_arabic],0),1)</f>
        <v>#N/A</v>
      </c>
      <c r="AU1056" t="e">
        <f>INDEX(TextClassificationList[],MATCH(SUNA_AGENCY_EN[[#This Row],[text_classification_arabic3]],TextClassificationList[text_classification_arabic],0),1)</f>
        <v>#N/A</v>
      </c>
      <c r="AW1056" t="e">
        <f>INDEX(TextClassificationList[],MATCH(SUNA_AGENCY_EN[[#This Row],[text_classification_arabic5]],TextClassificationList[text_classification_arabic],0),1)</f>
        <v>#N/A</v>
      </c>
    </row>
    <row r="1057" spans="1:49" x14ac:dyDescent="0.2">
      <c r="A1057">
        <v>1.563594749444993E+18</v>
      </c>
      <c r="B1057">
        <v>1.563594749444993E+18</v>
      </c>
      <c r="C1057" t="s">
        <v>6610</v>
      </c>
      <c r="D1057" s="1">
        <v>44800</v>
      </c>
      <c r="E1057" s="2">
        <v>0.85431712962962958</v>
      </c>
      <c r="F1057">
        <v>200</v>
      </c>
      <c r="G1057">
        <v>1.4671198087391683E+18</v>
      </c>
      <c r="H1057" t="s">
        <v>295</v>
      </c>
      <c r="I1057" t="s">
        <v>296</v>
      </c>
      <c r="J1057" t="s">
        <v>265</v>
      </c>
      <c r="K1057" t="s">
        <v>6611</v>
      </c>
      <c r="L1057" t="s">
        <v>272</v>
      </c>
      <c r="M1057" t="s">
        <v>266</v>
      </c>
      <c r="N1057" t="s">
        <v>6612</v>
      </c>
      <c r="O1057" t="s">
        <v>6613</v>
      </c>
      <c r="P1057">
        <v>0</v>
      </c>
      <c r="Q1057">
        <v>0</v>
      </c>
      <c r="R1057">
        <v>0</v>
      </c>
      <c r="S1057" t="s">
        <v>300</v>
      </c>
      <c r="T1057" t="s">
        <v>266</v>
      </c>
      <c r="U1057" t="s">
        <v>6614</v>
      </c>
      <c r="V1057" t="b">
        <v>0</v>
      </c>
      <c r="W1057" t="s">
        <v>265</v>
      </c>
      <c r="X1057">
        <v>1</v>
      </c>
      <c r="Y1057" t="s">
        <v>6615</v>
      </c>
      <c r="Z1057" t="s">
        <v>265</v>
      </c>
      <c r="AA1057" t="s">
        <v>265</v>
      </c>
      <c r="AB1057" t="s">
        <v>265</v>
      </c>
      <c r="AC1057" t="s">
        <v>265</v>
      </c>
      <c r="AD1057" t="s">
        <v>265</v>
      </c>
      <c r="AE1057" t="s">
        <v>265</v>
      </c>
      <c r="AF1057" t="s">
        <v>266</v>
      </c>
      <c r="AG1057" t="s">
        <v>265</v>
      </c>
      <c r="AH1057" t="s">
        <v>265</v>
      </c>
      <c r="AI1057" t="s">
        <v>265</v>
      </c>
      <c r="AJ1057" t="s">
        <v>265</v>
      </c>
      <c r="AL1057" t="str">
        <f>IF(SUNA_AGENCY_EN[[#This Row],[relevancy_classification_english]]="Relevant","مناسب",IF(SUNA_AGENCY_EN[[#This Row],[relevancy_classification_english]]="Relevant","عَرَضِيّ",""))</f>
        <v/>
      </c>
      <c r="AN1057" t="str">
        <f>IF(SUNA_AGENCY_EN[[#This Row],[sentiment_analysis_english]]="Negative","سلبي",IF(SUNA_AGENCY_EN[[#This Row],[sentiment_analysis_english]]="Neutral","حيادي",IF(SUNA_AGENCY_EN[[#This Row],[sentiment_analysis_english]]="Positive","إيجابي","")))</f>
        <v/>
      </c>
      <c r="AO1057" t="str">
        <f>INDEX(TextClassificationList[],MATCH(SUNA_AGENCY_EN[[#This Row],[text_classification_arabic]],TextClassificationList[text_classification_arabic],0),1)</f>
        <v>Politics</v>
      </c>
      <c r="AP1057" t="s">
        <v>174</v>
      </c>
      <c r="AQ1057" t="e">
        <f>INDEX(TextClassificationList[],MATCH(SUNA_AGENCY_EN[[#This Row],[text_classification_arabic2]],TextClassificationList[text_classification_arabic],0),1)</f>
        <v>#N/A</v>
      </c>
      <c r="AS1057" t="e">
        <f>INDEX(TextClassificationList[],MATCH(SUNA_AGENCY_EN[[#This Row],[text_classification_arabic3]],TextClassificationList[text_classification_arabic],0),1)</f>
        <v>#N/A</v>
      </c>
      <c r="AU1057" t="e">
        <f>INDEX(TextClassificationList[],MATCH(SUNA_AGENCY_EN[[#This Row],[text_classification_arabic3]],TextClassificationList[text_classification_arabic],0),1)</f>
        <v>#N/A</v>
      </c>
      <c r="AW1057" t="e">
        <f>INDEX(TextClassificationList[],MATCH(SUNA_AGENCY_EN[[#This Row],[text_classification_arabic5]],TextClassificationList[text_classification_arabic],0),1)</f>
        <v>#N/A</v>
      </c>
    </row>
    <row r="1058" spans="1:49" x14ac:dyDescent="0.2">
      <c r="A1058">
        <v>1.5635915426604278E+18</v>
      </c>
      <c r="B1058">
        <v>1.5635915426604278E+18</v>
      </c>
      <c r="C1058" t="s">
        <v>6616</v>
      </c>
      <c r="D1058" s="1">
        <v>44800</v>
      </c>
      <c r="E1058" s="2">
        <v>0.84546296296296297</v>
      </c>
      <c r="F1058">
        <v>200</v>
      </c>
      <c r="G1058">
        <v>1.4671198087391683E+18</v>
      </c>
      <c r="H1058" t="s">
        <v>295</v>
      </c>
      <c r="I1058" t="s">
        <v>296</v>
      </c>
      <c r="J1058" t="s">
        <v>265</v>
      </c>
      <c r="K1058" t="s">
        <v>6617</v>
      </c>
      <c r="L1058" t="s">
        <v>272</v>
      </c>
      <c r="M1058" t="s">
        <v>266</v>
      </c>
      <c r="N1058" t="s">
        <v>6618</v>
      </c>
      <c r="O1058" t="s">
        <v>6619</v>
      </c>
      <c r="P1058">
        <v>0</v>
      </c>
      <c r="Q1058">
        <v>0</v>
      </c>
      <c r="R1058">
        <v>0</v>
      </c>
      <c r="S1058" t="s">
        <v>300</v>
      </c>
      <c r="T1058" t="s">
        <v>266</v>
      </c>
      <c r="U1058" t="s">
        <v>6620</v>
      </c>
      <c r="V1058" t="b">
        <v>0</v>
      </c>
      <c r="W1058" t="s">
        <v>265</v>
      </c>
      <c r="X1058">
        <v>1</v>
      </c>
      <c r="Y1058" t="s">
        <v>6621</v>
      </c>
      <c r="Z1058" t="s">
        <v>265</v>
      </c>
      <c r="AA1058" t="s">
        <v>265</v>
      </c>
      <c r="AB1058" t="s">
        <v>265</v>
      </c>
      <c r="AC1058" t="s">
        <v>265</v>
      </c>
      <c r="AD1058" t="s">
        <v>265</v>
      </c>
      <c r="AE1058" t="s">
        <v>265</v>
      </c>
      <c r="AF1058" t="s">
        <v>266</v>
      </c>
      <c r="AG1058" t="s">
        <v>265</v>
      </c>
      <c r="AH1058" t="s">
        <v>265</v>
      </c>
      <c r="AI1058" t="s">
        <v>265</v>
      </c>
      <c r="AJ1058" t="s">
        <v>265</v>
      </c>
      <c r="AL1058" t="str">
        <f>IF(SUNA_AGENCY_EN[[#This Row],[relevancy_classification_english]]="Relevant","مناسب",IF(SUNA_AGENCY_EN[[#This Row],[relevancy_classification_english]]="Relevant","عَرَضِيّ",""))</f>
        <v/>
      </c>
      <c r="AN1058" t="str">
        <f>IF(SUNA_AGENCY_EN[[#This Row],[sentiment_analysis_english]]="Negative","سلبي",IF(SUNA_AGENCY_EN[[#This Row],[sentiment_analysis_english]]="Neutral","حيادي",IF(SUNA_AGENCY_EN[[#This Row],[sentiment_analysis_english]]="Positive","إيجابي","")))</f>
        <v/>
      </c>
      <c r="AO1058" t="str">
        <f>INDEX(TextClassificationList[],MATCH(SUNA_AGENCY_EN[[#This Row],[text_classification_arabic]],TextClassificationList[text_classification_arabic],0),1)</f>
        <v>Politics</v>
      </c>
      <c r="AP1058" t="s">
        <v>174</v>
      </c>
      <c r="AQ1058" t="e">
        <f>INDEX(TextClassificationList[],MATCH(SUNA_AGENCY_EN[[#This Row],[text_classification_arabic2]],TextClassificationList[text_classification_arabic],0),1)</f>
        <v>#N/A</v>
      </c>
      <c r="AS1058" t="e">
        <f>INDEX(TextClassificationList[],MATCH(SUNA_AGENCY_EN[[#This Row],[text_classification_arabic3]],TextClassificationList[text_classification_arabic],0),1)</f>
        <v>#N/A</v>
      </c>
      <c r="AU1058" t="e">
        <f>INDEX(TextClassificationList[],MATCH(SUNA_AGENCY_EN[[#This Row],[text_classification_arabic3]],TextClassificationList[text_classification_arabic],0),1)</f>
        <v>#N/A</v>
      </c>
      <c r="AW1058" t="e">
        <f>INDEX(TextClassificationList[],MATCH(SUNA_AGENCY_EN[[#This Row],[text_classification_arabic5]],TextClassificationList[text_classification_arabic],0),1)</f>
        <v>#N/A</v>
      </c>
    </row>
    <row r="1059" spans="1:49" x14ac:dyDescent="0.2">
      <c r="A1059">
        <v>1.5628932059807457E+18</v>
      </c>
      <c r="B1059">
        <v>1.5628932059807457E+18</v>
      </c>
      <c r="C1059" t="s">
        <v>6622</v>
      </c>
      <c r="D1059" s="1">
        <v>44798</v>
      </c>
      <c r="E1059" s="2">
        <v>0.91842592592592598</v>
      </c>
      <c r="F1059">
        <v>200</v>
      </c>
      <c r="G1059">
        <v>1.4671198087391683E+18</v>
      </c>
      <c r="H1059" t="s">
        <v>295</v>
      </c>
      <c r="I1059" t="s">
        <v>296</v>
      </c>
      <c r="J1059" t="s">
        <v>265</v>
      </c>
      <c r="K1059" t="s">
        <v>6623</v>
      </c>
      <c r="L1059" t="s">
        <v>272</v>
      </c>
      <c r="M1059" t="s">
        <v>266</v>
      </c>
      <c r="N1059" t="s">
        <v>6624</v>
      </c>
      <c r="O1059" t="s">
        <v>6625</v>
      </c>
      <c r="P1059">
        <v>0</v>
      </c>
      <c r="Q1059">
        <v>0</v>
      </c>
      <c r="R1059">
        <v>0</v>
      </c>
      <c r="S1059" t="s">
        <v>300</v>
      </c>
      <c r="T1059" t="s">
        <v>266</v>
      </c>
      <c r="U1059" t="s">
        <v>6626</v>
      </c>
      <c r="V1059" t="b">
        <v>0</v>
      </c>
      <c r="W1059" t="s">
        <v>265</v>
      </c>
      <c r="X1059">
        <v>1</v>
      </c>
      <c r="Y1059" t="s">
        <v>6627</v>
      </c>
      <c r="Z1059" t="s">
        <v>265</v>
      </c>
      <c r="AA1059" t="s">
        <v>265</v>
      </c>
      <c r="AB1059" t="s">
        <v>265</v>
      </c>
      <c r="AC1059" t="s">
        <v>265</v>
      </c>
      <c r="AD1059" t="s">
        <v>265</v>
      </c>
      <c r="AE1059" t="s">
        <v>265</v>
      </c>
      <c r="AF1059" t="s">
        <v>266</v>
      </c>
      <c r="AG1059" t="s">
        <v>265</v>
      </c>
      <c r="AH1059" t="s">
        <v>265</v>
      </c>
      <c r="AI1059" t="s">
        <v>265</v>
      </c>
      <c r="AJ1059" t="s">
        <v>265</v>
      </c>
      <c r="AL1059" t="str">
        <f>IF(SUNA_AGENCY_EN[[#This Row],[relevancy_classification_english]]="Relevant","مناسب",IF(SUNA_AGENCY_EN[[#This Row],[relevancy_classification_english]]="Relevant","عَرَضِيّ",""))</f>
        <v/>
      </c>
      <c r="AN1059" t="str">
        <f>IF(SUNA_AGENCY_EN[[#This Row],[sentiment_analysis_english]]="Negative","سلبي",IF(SUNA_AGENCY_EN[[#This Row],[sentiment_analysis_english]]="Neutral","حيادي",IF(SUNA_AGENCY_EN[[#This Row],[sentiment_analysis_english]]="Positive","إيجابي","")))</f>
        <v/>
      </c>
      <c r="AO1059" t="str">
        <f>INDEX(TextClassificationList[],MATCH(SUNA_AGENCY_EN[[#This Row],[text_classification_arabic]],TextClassificationList[text_classification_arabic],0),1)</f>
        <v>Politics</v>
      </c>
      <c r="AP1059" t="s">
        <v>174</v>
      </c>
      <c r="AQ1059" t="e">
        <f>INDEX(TextClassificationList[],MATCH(SUNA_AGENCY_EN[[#This Row],[text_classification_arabic2]],TextClassificationList[text_classification_arabic],0),1)</f>
        <v>#N/A</v>
      </c>
      <c r="AS1059" t="e">
        <f>INDEX(TextClassificationList[],MATCH(SUNA_AGENCY_EN[[#This Row],[text_classification_arabic3]],TextClassificationList[text_classification_arabic],0),1)</f>
        <v>#N/A</v>
      </c>
      <c r="AU1059" t="e">
        <f>INDEX(TextClassificationList[],MATCH(SUNA_AGENCY_EN[[#This Row],[text_classification_arabic3]],TextClassificationList[text_classification_arabic],0),1)</f>
        <v>#N/A</v>
      </c>
      <c r="AW1059" t="e">
        <f>INDEX(TextClassificationList[],MATCH(SUNA_AGENCY_EN[[#This Row],[text_classification_arabic5]],TextClassificationList[text_classification_arabic],0),1)</f>
        <v>#N/A</v>
      </c>
    </row>
    <row r="1060" spans="1:49" x14ac:dyDescent="0.2">
      <c r="A1060">
        <v>1.5628921064061993E+18</v>
      </c>
      <c r="B1060">
        <v>1.5628921064061993E+18</v>
      </c>
      <c r="C1060" t="s">
        <v>6628</v>
      </c>
      <c r="D1060" s="1">
        <v>44798</v>
      </c>
      <c r="E1060" s="2">
        <v>0.91538194444444443</v>
      </c>
      <c r="F1060">
        <v>200</v>
      </c>
      <c r="G1060">
        <v>1.4671198087391683E+18</v>
      </c>
      <c r="H1060" t="s">
        <v>295</v>
      </c>
      <c r="I1060" t="s">
        <v>296</v>
      </c>
      <c r="J1060" t="s">
        <v>265</v>
      </c>
      <c r="K1060" t="s">
        <v>6629</v>
      </c>
      <c r="L1060" t="s">
        <v>272</v>
      </c>
      <c r="M1060" t="s">
        <v>266</v>
      </c>
      <c r="N1060" t="s">
        <v>6630</v>
      </c>
      <c r="O1060" t="s">
        <v>6631</v>
      </c>
      <c r="P1060">
        <v>0</v>
      </c>
      <c r="Q1060">
        <v>0</v>
      </c>
      <c r="R1060">
        <v>0</v>
      </c>
      <c r="S1060" t="s">
        <v>300</v>
      </c>
      <c r="T1060" t="s">
        <v>266</v>
      </c>
      <c r="U1060" t="s">
        <v>6632</v>
      </c>
      <c r="V1060" t="b">
        <v>0</v>
      </c>
      <c r="W1060" t="s">
        <v>265</v>
      </c>
      <c r="X1060">
        <v>1</v>
      </c>
      <c r="Y1060" t="s">
        <v>6633</v>
      </c>
      <c r="Z1060" t="s">
        <v>265</v>
      </c>
      <c r="AA1060" t="s">
        <v>265</v>
      </c>
      <c r="AB1060" t="s">
        <v>265</v>
      </c>
      <c r="AC1060" t="s">
        <v>265</v>
      </c>
      <c r="AD1060" t="s">
        <v>265</v>
      </c>
      <c r="AE1060" t="s">
        <v>265</v>
      </c>
      <c r="AF1060" t="s">
        <v>266</v>
      </c>
      <c r="AG1060" t="s">
        <v>265</v>
      </c>
      <c r="AH1060" t="s">
        <v>265</v>
      </c>
      <c r="AI1060" t="s">
        <v>265</v>
      </c>
      <c r="AJ1060" t="s">
        <v>265</v>
      </c>
      <c r="AL1060" t="str">
        <f>IF(SUNA_AGENCY_EN[[#This Row],[relevancy_classification_english]]="Relevant","مناسب",IF(SUNA_AGENCY_EN[[#This Row],[relevancy_classification_english]]="Relevant","عَرَضِيّ",""))</f>
        <v/>
      </c>
      <c r="AN1060" t="str">
        <f>IF(SUNA_AGENCY_EN[[#This Row],[sentiment_analysis_english]]="Negative","سلبي",IF(SUNA_AGENCY_EN[[#This Row],[sentiment_analysis_english]]="Neutral","حيادي",IF(SUNA_AGENCY_EN[[#This Row],[sentiment_analysis_english]]="Positive","إيجابي","")))</f>
        <v/>
      </c>
      <c r="AO1060" t="str">
        <f>INDEX(TextClassificationList[],MATCH(SUNA_AGENCY_EN[[#This Row],[text_classification_arabic]],TextClassificationList[text_classification_arabic],0),1)</f>
        <v>Politics</v>
      </c>
      <c r="AP1060" t="s">
        <v>174</v>
      </c>
      <c r="AQ1060" t="e">
        <f>INDEX(TextClassificationList[],MATCH(SUNA_AGENCY_EN[[#This Row],[text_classification_arabic2]],TextClassificationList[text_classification_arabic],0),1)</f>
        <v>#N/A</v>
      </c>
      <c r="AS1060" t="e">
        <f>INDEX(TextClassificationList[],MATCH(SUNA_AGENCY_EN[[#This Row],[text_classification_arabic3]],TextClassificationList[text_classification_arabic],0),1)</f>
        <v>#N/A</v>
      </c>
      <c r="AU1060" t="e">
        <f>INDEX(TextClassificationList[],MATCH(SUNA_AGENCY_EN[[#This Row],[text_classification_arabic3]],TextClassificationList[text_classification_arabic],0),1)</f>
        <v>#N/A</v>
      </c>
      <c r="AW1060" t="e">
        <f>INDEX(TextClassificationList[],MATCH(SUNA_AGENCY_EN[[#This Row],[text_classification_arabic5]],TextClassificationList[text_classification_arabic],0),1)</f>
        <v>#N/A</v>
      </c>
    </row>
    <row r="1061" spans="1:49" x14ac:dyDescent="0.2">
      <c r="A1061">
        <v>1.562891230027006E+18</v>
      </c>
      <c r="B1061">
        <v>1.562891230027006E+18</v>
      </c>
      <c r="C1061" t="s">
        <v>6634</v>
      </c>
      <c r="D1061" s="1">
        <v>44798</v>
      </c>
      <c r="E1061" s="2">
        <v>0.91297453703703701</v>
      </c>
      <c r="F1061">
        <v>200</v>
      </c>
      <c r="G1061">
        <v>1.4671198087391683E+18</v>
      </c>
      <c r="H1061" t="s">
        <v>295</v>
      </c>
      <c r="I1061" t="s">
        <v>296</v>
      </c>
      <c r="J1061" t="s">
        <v>265</v>
      </c>
      <c r="K1061" t="s">
        <v>6635</v>
      </c>
      <c r="L1061" t="s">
        <v>272</v>
      </c>
      <c r="M1061" t="s">
        <v>266</v>
      </c>
      <c r="N1061" t="s">
        <v>6636</v>
      </c>
      <c r="O1061" t="s">
        <v>6637</v>
      </c>
      <c r="P1061">
        <v>0</v>
      </c>
      <c r="Q1061">
        <v>0</v>
      </c>
      <c r="R1061">
        <v>0</v>
      </c>
      <c r="S1061" t="s">
        <v>300</v>
      </c>
      <c r="T1061" t="s">
        <v>266</v>
      </c>
      <c r="U1061" t="s">
        <v>6638</v>
      </c>
      <c r="V1061" t="b">
        <v>0</v>
      </c>
      <c r="W1061" t="s">
        <v>265</v>
      </c>
      <c r="X1061">
        <v>1</v>
      </c>
      <c r="Y1061" t="s">
        <v>6639</v>
      </c>
      <c r="Z1061" t="s">
        <v>265</v>
      </c>
      <c r="AA1061" t="s">
        <v>265</v>
      </c>
      <c r="AB1061" t="s">
        <v>265</v>
      </c>
      <c r="AC1061" t="s">
        <v>265</v>
      </c>
      <c r="AD1061" t="s">
        <v>265</v>
      </c>
      <c r="AE1061" t="s">
        <v>265</v>
      </c>
      <c r="AF1061" t="s">
        <v>266</v>
      </c>
      <c r="AG1061" t="s">
        <v>265</v>
      </c>
      <c r="AH1061" t="s">
        <v>265</v>
      </c>
      <c r="AI1061" t="s">
        <v>265</v>
      </c>
      <c r="AJ1061" t="s">
        <v>265</v>
      </c>
      <c r="AL1061" t="str">
        <f>IF(SUNA_AGENCY_EN[[#This Row],[relevancy_classification_english]]="Relevant","مناسب",IF(SUNA_AGENCY_EN[[#This Row],[relevancy_classification_english]]="Relevant","عَرَضِيّ",""))</f>
        <v/>
      </c>
      <c r="AN1061" t="str">
        <f>IF(SUNA_AGENCY_EN[[#This Row],[sentiment_analysis_english]]="Negative","سلبي",IF(SUNA_AGENCY_EN[[#This Row],[sentiment_analysis_english]]="Neutral","حيادي",IF(SUNA_AGENCY_EN[[#This Row],[sentiment_analysis_english]]="Positive","إيجابي","")))</f>
        <v/>
      </c>
      <c r="AO1061" t="str">
        <f>INDEX(TextClassificationList[],MATCH(SUNA_AGENCY_EN[[#This Row],[text_classification_arabic]],TextClassificationList[text_classification_arabic],0),1)</f>
        <v>Politics</v>
      </c>
      <c r="AP1061" t="s">
        <v>174</v>
      </c>
      <c r="AQ1061" t="e">
        <f>INDEX(TextClassificationList[],MATCH(SUNA_AGENCY_EN[[#This Row],[text_classification_arabic2]],TextClassificationList[text_classification_arabic],0),1)</f>
        <v>#N/A</v>
      </c>
      <c r="AS1061" t="e">
        <f>INDEX(TextClassificationList[],MATCH(SUNA_AGENCY_EN[[#This Row],[text_classification_arabic3]],TextClassificationList[text_classification_arabic],0),1)</f>
        <v>#N/A</v>
      </c>
      <c r="AU1061" t="e">
        <f>INDEX(TextClassificationList[],MATCH(SUNA_AGENCY_EN[[#This Row],[text_classification_arabic3]],TextClassificationList[text_classification_arabic],0),1)</f>
        <v>#N/A</v>
      </c>
      <c r="AW1061" t="e">
        <f>INDEX(TextClassificationList[],MATCH(SUNA_AGENCY_EN[[#This Row],[text_classification_arabic5]],TextClassificationList[text_classification_arabic],0),1)</f>
        <v>#N/A</v>
      </c>
    </row>
    <row r="1062" spans="1:49" x14ac:dyDescent="0.2">
      <c r="A1062">
        <v>1.5628883605949071E+18</v>
      </c>
      <c r="B1062">
        <v>1.5628883605949071E+18</v>
      </c>
      <c r="C1062" t="s">
        <v>6640</v>
      </c>
      <c r="D1062" s="1">
        <v>44798</v>
      </c>
      <c r="E1062" s="2">
        <v>0.90504629629629629</v>
      </c>
      <c r="F1062">
        <v>200</v>
      </c>
      <c r="G1062">
        <v>1.4671198087391683E+18</v>
      </c>
      <c r="H1062" t="s">
        <v>295</v>
      </c>
      <c r="I1062" t="s">
        <v>296</v>
      </c>
      <c r="J1062" t="s">
        <v>265</v>
      </c>
      <c r="K1062" t="s">
        <v>6641</v>
      </c>
      <c r="L1062" t="s">
        <v>272</v>
      </c>
      <c r="M1062" t="s">
        <v>266</v>
      </c>
      <c r="N1062" t="s">
        <v>6642</v>
      </c>
      <c r="O1062" t="s">
        <v>6643</v>
      </c>
      <c r="P1062">
        <v>0</v>
      </c>
      <c r="Q1062">
        <v>0</v>
      </c>
      <c r="R1062">
        <v>0</v>
      </c>
      <c r="S1062" t="s">
        <v>300</v>
      </c>
      <c r="T1062" t="s">
        <v>266</v>
      </c>
      <c r="U1062" t="s">
        <v>6644</v>
      </c>
      <c r="V1062" t="b">
        <v>0</v>
      </c>
      <c r="W1062" t="s">
        <v>265</v>
      </c>
      <c r="X1062">
        <v>1</v>
      </c>
      <c r="Y1062" t="s">
        <v>6645</v>
      </c>
      <c r="Z1062" t="s">
        <v>265</v>
      </c>
      <c r="AA1062" t="s">
        <v>265</v>
      </c>
      <c r="AB1062" t="s">
        <v>265</v>
      </c>
      <c r="AC1062" t="s">
        <v>265</v>
      </c>
      <c r="AD1062" t="s">
        <v>265</v>
      </c>
      <c r="AE1062" t="s">
        <v>265</v>
      </c>
      <c r="AF1062" t="s">
        <v>266</v>
      </c>
      <c r="AG1062" t="s">
        <v>265</v>
      </c>
      <c r="AH1062" t="s">
        <v>265</v>
      </c>
      <c r="AI1062" t="s">
        <v>265</v>
      </c>
      <c r="AJ1062" t="s">
        <v>265</v>
      </c>
      <c r="AL1062" t="str">
        <f>IF(SUNA_AGENCY_EN[[#This Row],[relevancy_classification_english]]="Relevant","مناسب",IF(SUNA_AGENCY_EN[[#This Row],[relevancy_classification_english]]="Relevant","عَرَضِيّ",""))</f>
        <v/>
      </c>
      <c r="AN1062" t="str">
        <f>IF(SUNA_AGENCY_EN[[#This Row],[sentiment_analysis_english]]="Negative","سلبي",IF(SUNA_AGENCY_EN[[#This Row],[sentiment_analysis_english]]="Neutral","حيادي",IF(SUNA_AGENCY_EN[[#This Row],[sentiment_analysis_english]]="Positive","إيجابي","")))</f>
        <v/>
      </c>
      <c r="AO1062" t="str">
        <f>INDEX(TextClassificationList[],MATCH(SUNA_AGENCY_EN[[#This Row],[text_classification_arabic]],TextClassificationList[text_classification_arabic],0),1)</f>
        <v>Politics</v>
      </c>
      <c r="AP1062" t="s">
        <v>174</v>
      </c>
      <c r="AQ1062" t="e">
        <f>INDEX(TextClassificationList[],MATCH(SUNA_AGENCY_EN[[#This Row],[text_classification_arabic2]],TextClassificationList[text_classification_arabic],0),1)</f>
        <v>#N/A</v>
      </c>
      <c r="AS1062" t="e">
        <f>INDEX(TextClassificationList[],MATCH(SUNA_AGENCY_EN[[#This Row],[text_classification_arabic3]],TextClassificationList[text_classification_arabic],0),1)</f>
        <v>#N/A</v>
      </c>
      <c r="AU1062" t="e">
        <f>INDEX(TextClassificationList[],MATCH(SUNA_AGENCY_EN[[#This Row],[text_classification_arabic3]],TextClassificationList[text_classification_arabic],0),1)</f>
        <v>#N/A</v>
      </c>
      <c r="AW1062" t="e">
        <f>INDEX(TextClassificationList[],MATCH(SUNA_AGENCY_EN[[#This Row],[text_classification_arabic5]],TextClassificationList[text_classification_arabic],0),1)</f>
        <v>#N/A</v>
      </c>
    </row>
    <row r="1063" spans="1:49" x14ac:dyDescent="0.2">
      <c r="A1063">
        <v>1.5628871754649723E+18</v>
      </c>
      <c r="B1063">
        <v>1.5628871754649723E+18</v>
      </c>
      <c r="C1063" t="s">
        <v>6646</v>
      </c>
      <c r="D1063" s="1">
        <v>44798</v>
      </c>
      <c r="E1063" s="2">
        <v>0.90178240740740745</v>
      </c>
      <c r="F1063">
        <v>200</v>
      </c>
      <c r="G1063">
        <v>1.4671198087391683E+18</v>
      </c>
      <c r="H1063" t="s">
        <v>295</v>
      </c>
      <c r="I1063" t="s">
        <v>296</v>
      </c>
      <c r="J1063" t="s">
        <v>265</v>
      </c>
      <c r="K1063" t="s">
        <v>6647</v>
      </c>
      <c r="L1063" t="s">
        <v>272</v>
      </c>
      <c r="M1063" t="s">
        <v>266</v>
      </c>
      <c r="N1063" t="s">
        <v>6648</v>
      </c>
      <c r="O1063" t="s">
        <v>6649</v>
      </c>
      <c r="P1063">
        <v>0</v>
      </c>
      <c r="Q1063">
        <v>0</v>
      </c>
      <c r="R1063">
        <v>1</v>
      </c>
      <c r="S1063" t="s">
        <v>300</v>
      </c>
      <c r="T1063" t="s">
        <v>266</v>
      </c>
      <c r="U1063" t="s">
        <v>6650</v>
      </c>
      <c r="V1063" t="b">
        <v>0</v>
      </c>
      <c r="W1063" t="s">
        <v>265</v>
      </c>
      <c r="X1063">
        <v>1</v>
      </c>
      <c r="Y1063" t="s">
        <v>6651</v>
      </c>
      <c r="Z1063" t="s">
        <v>265</v>
      </c>
      <c r="AA1063" t="s">
        <v>265</v>
      </c>
      <c r="AB1063" t="s">
        <v>265</v>
      </c>
      <c r="AC1063" t="s">
        <v>265</v>
      </c>
      <c r="AD1063" t="s">
        <v>265</v>
      </c>
      <c r="AE1063" t="s">
        <v>265</v>
      </c>
      <c r="AF1063" t="s">
        <v>266</v>
      </c>
      <c r="AG1063" t="s">
        <v>265</v>
      </c>
      <c r="AH1063" t="s">
        <v>265</v>
      </c>
      <c r="AI1063" t="s">
        <v>265</v>
      </c>
      <c r="AJ1063" t="s">
        <v>265</v>
      </c>
      <c r="AL1063" t="str">
        <f>IF(SUNA_AGENCY_EN[[#This Row],[relevancy_classification_english]]="Relevant","مناسب",IF(SUNA_AGENCY_EN[[#This Row],[relevancy_classification_english]]="Relevant","عَرَضِيّ",""))</f>
        <v/>
      </c>
      <c r="AN1063" t="str">
        <f>IF(SUNA_AGENCY_EN[[#This Row],[sentiment_analysis_english]]="Negative","سلبي",IF(SUNA_AGENCY_EN[[#This Row],[sentiment_analysis_english]]="Neutral","حيادي",IF(SUNA_AGENCY_EN[[#This Row],[sentiment_analysis_english]]="Positive","إيجابي","")))</f>
        <v/>
      </c>
      <c r="AO1063" t="str">
        <f>INDEX(TextClassificationList[],MATCH(SUNA_AGENCY_EN[[#This Row],[text_classification_arabic]],TextClassificationList[text_classification_arabic],0),1)</f>
        <v>Politics</v>
      </c>
      <c r="AP1063" t="s">
        <v>174</v>
      </c>
      <c r="AQ1063" t="e">
        <f>INDEX(TextClassificationList[],MATCH(SUNA_AGENCY_EN[[#This Row],[text_classification_arabic2]],TextClassificationList[text_classification_arabic],0),1)</f>
        <v>#N/A</v>
      </c>
      <c r="AS1063" t="e">
        <f>INDEX(TextClassificationList[],MATCH(SUNA_AGENCY_EN[[#This Row],[text_classification_arabic3]],TextClassificationList[text_classification_arabic],0),1)</f>
        <v>#N/A</v>
      </c>
      <c r="AU1063" t="e">
        <f>INDEX(TextClassificationList[],MATCH(SUNA_AGENCY_EN[[#This Row],[text_classification_arabic3]],TextClassificationList[text_classification_arabic],0),1)</f>
        <v>#N/A</v>
      </c>
      <c r="AW1063" t="e">
        <f>INDEX(TextClassificationList[],MATCH(SUNA_AGENCY_EN[[#This Row],[text_classification_arabic5]],TextClassificationList[text_classification_arabic],0),1)</f>
        <v>#N/A</v>
      </c>
    </row>
    <row r="1064" spans="1:49" x14ac:dyDescent="0.2">
      <c r="A1064">
        <v>1.5628829673281454E+18</v>
      </c>
      <c r="B1064">
        <v>1.5628829673281454E+18</v>
      </c>
      <c r="C1064" t="s">
        <v>6652</v>
      </c>
      <c r="D1064" s="1">
        <v>44798</v>
      </c>
      <c r="E1064" s="2">
        <v>0.89017361111111115</v>
      </c>
      <c r="F1064">
        <v>200</v>
      </c>
      <c r="G1064">
        <v>1.4671198087391683E+18</v>
      </c>
      <c r="H1064" t="s">
        <v>295</v>
      </c>
      <c r="I1064" t="s">
        <v>296</v>
      </c>
      <c r="J1064" t="s">
        <v>265</v>
      </c>
      <c r="K1064" t="s">
        <v>6653</v>
      </c>
      <c r="L1064" t="s">
        <v>272</v>
      </c>
      <c r="M1064" t="s">
        <v>266</v>
      </c>
      <c r="N1064" t="s">
        <v>6654</v>
      </c>
      <c r="O1064" t="s">
        <v>6655</v>
      </c>
      <c r="P1064">
        <v>0</v>
      </c>
      <c r="Q1064">
        <v>0</v>
      </c>
      <c r="R1064">
        <v>0</v>
      </c>
      <c r="S1064" t="s">
        <v>300</v>
      </c>
      <c r="T1064" t="s">
        <v>266</v>
      </c>
      <c r="U1064" t="s">
        <v>6656</v>
      </c>
      <c r="V1064" t="b">
        <v>0</v>
      </c>
      <c r="W1064" t="s">
        <v>265</v>
      </c>
      <c r="X1064">
        <v>1</v>
      </c>
      <c r="Y1064" t="s">
        <v>6657</v>
      </c>
      <c r="Z1064" t="s">
        <v>265</v>
      </c>
      <c r="AA1064" t="s">
        <v>265</v>
      </c>
      <c r="AB1064" t="s">
        <v>265</v>
      </c>
      <c r="AC1064" t="s">
        <v>265</v>
      </c>
      <c r="AD1064" t="s">
        <v>265</v>
      </c>
      <c r="AE1064" t="s">
        <v>265</v>
      </c>
      <c r="AF1064" t="s">
        <v>266</v>
      </c>
      <c r="AG1064" t="s">
        <v>265</v>
      </c>
      <c r="AH1064" t="s">
        <v>265</v>
      </c>
      <c r="AI1064" t="s">
        <v>265</v>
      </c>
      <c r="AJ1064" t="s">
        <v>265</v>
      </c>
      <c r="AL1064" t="str">
        <f>IF(SUNA_AGENCY_EN[[#This Row],[relevancy_classification_english]]="Relevant","مناسب",IF(SUNA_AGENCY_EN[[#This Row],[relevancy_classification_english]]="Relevant","عَرَضِيّ",""))</f>
        <v/>
      </c>
      <c r="AN1064" t="str">
        <f>IF(SUNA_AGENCY_EN[[#This Row],[sentiment_analysis_english]]="Negative","سلبي",IF(SUNA_AGENCY_EN[[#This Row],[sentiment_analysis_english]]="Neutral","حيادي",IF(SUNA_AGENCY_EN[[#This Row],[sentiment_analysis_english]]="Positive","إيجابي","")))</f>
        <v/>
      </c>
      <c r="AO1064" t="str">
        <f>INDEX(TextClassificationList[],MATCH(SUNA_AGENCY_EN[[#This Row],[text_classification_arabic]],TextClassificationList[text_classification_arabic],0),1)</f>
        <v>Politics</v>
      </c>
      <c r="AP1064" t="s">
        <v>174</v>
      </c>
      <c r="AQ1064" t="e">
        <f>INDEX(TextClassificationList[],MATCH(SUNA_AGENCY_EN[[#This Row],[text_classification_arabic2]],TextClassificationList[text_classification_arabic],0),1)</f>
        <v>#N/A</v>
      </c>
      <c r="AS1064" t="e">
        <f>INDEX(TextClassificationList[],MATCH(SUNA_AGENCY_EN[[#This Row],[text_classification_arabic3]],TextClassificationList[text_classification_arabic],0),1)</f>
        <v>#N/A</v>
      </c>
      <c r="AU1064" t="e">
        <f>INDEX(TextClassificationList[],MATCH(SUNA_AGENCY_EN[[#This Row],[text_classification_arabic3]],TextClassificationList[text_classification_arabic],0),1)</f>
        <v>#N/A</v>
      </c>
      <c r="AW1064" t="e">
        <f>INDEX(TextClassificationList[],MATCH(SUNA_AGENCY_EN[[#This Row],[text_classification_arabic5]],TextClassificationList[text_classification_arabic],0),1)</f>
        <v>#N/A</v>
      </c>
    </row>
    <row r="1065" spans="1:49" x14ac:dyDescent="0.2">
      <c r="A1065">
        <v>1.5628813839909806E+18</v>
      </c>
      <c r="B1065">
        <v>1.5628813839909806E+18</v>
      </c>
      <c r="C1065" t="s">
        <v>6658</v>
      </c>
      <c r="D1065" s="1">
        <v>44798</v>
      </c>
      <c r="E1065" s="2">
        <v>0.88579861111111113</v>
      </c>
      <c r="F1065">
        <v>200</v>
      </c>
      <c r="G1065">
        <v>1.4671198087391683E+18</v>
      </c>
      <c r="H1065" t="s">
        <v>295</v>
      </c>
      <c r="I1065" t="s">
        <v>296</v>
      </c>
      <c r="J1065" t="s">
        <v>265</v>
      </c>
      <c r="K1065" t="s">
        <v>6659</v>
      </c>
      <c r="L1065" t="s">
        <v>272</v>
      </c>
      <c r="M1065" t="s">
        <v>266</v>
      </c>
      <c r="N1065" t="s">
        <v>6660</v>
      </c>
      <c r="O1065" t="s">
        <v>6661</v>
      </c>
      <c r="P1065">
        <v>0</v>
      </c>
      <c r="Q1065">
        <v>0</v>
      </c>
      <c r="R1065">
        <v>0</v>
      </c>
      <c r="S1065" t="s">
        <v>300</v>
      </c>
      <c r="T1065" t="s">
        <v>266</v>
      </c>
      <c r="U1065" t="s">
        <v>6662</v>
      </c>
      <c r="V1065" t="b">
        <v>0</v>
      </c>
      <c r="W1065" t="s">
        <v>265</v>
      </c>
      <c r="X1065">
        <v>1</v>
      </c>
      <c r="Y1065" t="s">
        <v>6663</v>
      </c>
      <c r="Z1065" t="s">
        <v>265</v>
      </c>
      <c r="AA1065" t="s">
        <v>265</v>
      </c>
      <c r="AB1065" t="s">
        <v>265</v>
      </c>
      <c r="AC1065" t="s">
        <v>265</v>
      </c>
      <c r="AD1065" t="s">
        <v>265</v>
      </c>
      <c r="AE1065" t="s">
        <v>265</v>
      </c>
      <c r="AF1065" t="s">
        <v>266</v>
      </c>
      <c r="AG1065" t="s">
        <v>265</v>
      </c>
      <c r="AH1065" t="s">
        <v>265</v>
      </c>
      <c r="AI1065" t="s">
        <v>265</v>
      </c>
      <c r="AJ1065" t="s">
        <v>265</v>
      </c>
      <c r="AL1065" t="str">
        <f>IF(SUNA_AGENCY_EN[[#This Row],[relevancy_classification_english]]="Relevant","مناسب",IF(SUNA_AGENCY_EN[[#This Row],[relevancy_classification_english]]="Relevant","عَرَضِيّ",""))</f>
        <v/>
      </c>
      <c r="AN1065" t="str">
        <f>IF(SUNA_AGENCY_EN[[#This Row],[sentiment_analysis_english]]="Negative","سلبي",IF(SUNA_AGENCY_EN[[#This Row],[sentiment_analysis_english]]="Neutral","حيادي",IF(SUNA_AGENCY_EN[[#This Row],[sentiment_analysis_english]]="Positive","إيجابي","")))</f>
        <v/>
      </c>
      <c r="AO1065" t="str">
        <f>INDEX(TextClassificationList[],MATCH(SUNA_AGENCY_EN[[#This Row],[text_classification_arabic]],TextClassificationList[text_classification_arabic],0),1)</f>
        <v>Politics</v>
      </c>
      <c r="AP1065" t="s">
        <v>174</v>
      </c>
      <c r="AQ1065" t="e">
        <f>INDEX(TextClassificationList[],MATCH(SUNA_AGENCY_EN[[#This Row],[text_classification_arabic2]],TextClassificationList[text_classification_arabic],0),1)</f>
        <v>#N/A</v>
      </c>
      <c r="AS1065" t="e">
        <f>INDEX(TextClassificationList[],MATCH(SUNA_AGENCY_EN[[#This Row],[text_classification_arabic3]],TextClassificationList[text_classification_arabic],0),1)</f>
        <v>#N/A</v>
      </c>
      <c r="AU1065" t="e">
        <f>INDEX(TextClassificationList[],MATCH(SUNA_AGENCY_EN[[#This Row],[text_classification_arabic3]],TextClassificationList[text_classification_arabic],0),1)</f>
        <v>#N/A</v>
      </c>
      <c r="AW1065" t="e">
        <f>INDEX(TextClassificationList[],MATCH(SUNA_AGENCY_EN[[#This Row],[text_classification_arabic5]],TextClassificationList[text_classification_arabic],0),1)</f>
        <v>#N/A</v>
      </c>
    </row>
    <row r="1066" spans="1:49" x14ac:dyDescent="0.2">
      <c r="A1066">
        <v>1.5628771397076337E+18</v>
      </c>
      <c r="B1066">
        <v>1.5628771397076337E+18</v>
      </c>
      <c r="C1066" t="s">
        <v>6664</v>
      </c>
      <c r="D1066" s="1">
        <v>44798</v>
      </c>
      <c r="E1066" s="2">
        <v>0.87408564814814815</v>
      </c>
      <c r="F1066">
        <v>200</v>
      </c>
      <c r="G1066">
        <v>1.4671198087391683E+18</v>
      </c>
      <c r="H1066" t="s">
        <v>295</v>
      </c>
      <c r="I1066" t="s">
        <v>296</v>
      </c>
      <c r="J1066" t="s">
        <v>265</v>
      </c>
      <c r="K1066" t="s">
        <v>6665</v>
      </c>
      <c r="L1066" t="s">
        <v>272</v>
      </c>
      <c r="M1066" t="s">
        <v>266</v>
      </c>
      <c r="N1066" t="s">
        <v>6666</v>
      </c>
      <c r="O1066" t="s">
        <v>6667</v>
      </c>
      <c r="P1066">
        <v>0</v>
      </c>
      <c r="Q1066">
        <v>0</v>
      </c>
      <c r="R1066">
        <v>0</v>
      </c>
      <c r="S1066" t="s">
        <v>300</v>
      </c>
      <c r="T1066" t="s">
        <v>266</v>
      </c>
      <c r="U1066" t="s">
        <v>6668</v>
      </c>
      <c r="V1066" t="b">
        <v>0</v>
      </c>
      <c r="W1066" t="s">
        <v>265</v>
      </c>
      <c r="X1066">
        <v>1</v>
      </c>
      <c r="Y1066" t="s">
        <v>6669</v>
      </c>
      <c r="Z1066" t="s">
        <v>265</v>
      </c>
      <c r="AA1066" t="s">
        <v>265</v>
      </c>
      <c r="AB1066" t="s">
        <v>265</v>
      </c>
      <c r="AC1066" t="s">
        <v>265</v>
      </c>
      <c r="AD1066" t="s">
        <v>265</v>
      </c>
      <c r="AE1066" t="s">
        <v>265</v>
      </c>
      <c r="AF1066" t="s">
        <v>266</v>
      </c>
      <c r="AG1066" t="s">
        <v>265</v>
      </c>
      <c r="AH1066" t="s">
        <v>265</v>
      </c>
      <c r="AI1066" t="s">
        <v>265</v>
      </c>
      <c r="AJ1066" t="s">
        <v>265</v>
      </c>
      <c r="AL1066" t="str">
        <f>IF(SUNA_AGENCY_EN[[#This Row],[relevancy_classification_english]]="Relevant","مناسب",IF(SUNA_AGENCY_EN[[#This Row],[relevancy_classification_english]]="Relevant","عَرَضِيّ",""))</f>
        <v/>
      </c>
      <c r="AN1066" t="str">
        <f>IF(SUNA_AGENCY_EN[[#This Row],[sentiment_analysis_english]]="Negative","سلبي",IF(SUNA_AGENCY_EN[[#This Row],[sentiment_analysis_english]]="Neutral","حيادي",IF(SUNA_AGENCY_EN[[#This Row],[sentiment_analysis_english]]="Positive","إيجابي","")))</f>
        <v/>
      </c>
      <c r="AO1066" t="str">
        <f>INDEX(TextClassificationList[],MATCH(SUNA_AGENCY_EN[[#This Row],[text_classification_arabic]],TextClassificationList[text_classification_arabic],0),1)</f>
        <v>Politics</v>
      </c>
      <c r="AP1066" t="s">
        <v>174</v>
      </c>
      <c r="AQ1066" t="e">
        <f>INDEX(TextClassificationList[],MATCH(SUNA_AGENCY_EN[[#This Row],[text_classification_arabic2]],TextClassificationList[text_classification_arabic],0),1)</f>
        <v>#N/A</v>
      </c>
      <c r="AS1066" t="e">
        <f>INDEX(TextClassificationList[],MATCH(SUNA_AGENCY_EN[[#This Row],[text_classification_arabic3]],TextClassificationList[text_classification_arabic],0),1)</f>
        <v>#N/A</v>
      </c>
      <c r="AU1066" t="e">
        <f>INDEX(TextClassificationList[],MATCH(SUNA_AGENCY_EN[[#This Row],[text_classification_arabic3]],TextClassificationList[text_classification_arabic],0),1)</f>
        <v>#N/A</v>
      </c>
      <c r="AW1066" t="e">
        <f>INDEX(TextClassificationList[],MATCH(SUNA_AGENCY_EN[[#This Row],[text_classification_arabic5]],TextClassificationList[text_classification_arabic],0),1)</f>
        <v>#N/A</v>
      </c>
    </row>
    <row r="1067" spans="1:49" x14ac:dyDescent="0.2">
      <c r="A1067">
        <v>1.5628758738163835E+18</v>
      </c>
      <c r="B1067">
        <v>1.5628758738163835E+18</v>
      </c>
      <c r="C1067" t="s">
        <v>6670</v>
      </c>
      <c r="D1067" s="1">
        <v>44798</v>
      </c>
      <c r="E1067" s="2">
        <v>0.87059027777777775</v>
      </c>
      <c r="F1067">
        <v>200</v>
      </c>
      <c r="G1067">
        <v>1.4671198087391683E+18</v>
      </c>
      <c r="H1067" t="s">
        <v>295</v>
      </c>
      <c r="I1067" t="s">
        <v>296</v>
      </c>
      <c r="J1067" t="s">
        <v>265</v>
      </c>
      <c r="K1067" t="s">
        <v>6671</v>
      </c>
      <c r="L1067" t="s">
        <v>272</v>
      </c>
      <c r="M1067" t="s">
        <v>266</v>
      </c>
      <c r="N1067" t="s">
        <v>6672</v>
      </c>
      <c r="O1067" t="s">
        <v>6673</v>
      </c>
      <c r="P1067">
        <v>0</v>
      </c>
      <c r="Q1067">
        <v>0</v>
      </c>
      <c r="R1067">
        <v>0</v>
      </c>
      <c r="S1067" t="s">
        <v>300</v>
      </c>
      <c r="T1067" t="s">
        <v>266</v>
      </c>
      <c r="U1067" t="s">
        <v>6674</v>
      </c>
      <c r="V1067" t="b">
        <v>0</v>
      </c>
      <c r="W1067" t="s">
        <v>265</v>
      </c>
      <c r="X1067">
        <v>1</v>
      </c>
      <c r="Y1067" t="s">
        <v>6675</v>
      </c>
      <c r="Z1067" t="s">
        <v>265</v>
      </c>
      <c r="AA1067" t="s">
        <v>265</v>
      </c>
      <c r="AB1067" t="s">
        <v>265</v>
      </c>
      <c r="AC1067" t="s">
        <v>265</v>
      </c>
      <c r="AD1067" t="s">
        <v>265</v>
      </c>
      <c r="AE1067" t="s">
        <v>265</v>
      </c>
      <c r="AF1067" t="s">
        <v>266</v>
      </c>
      <c r="AG1067" t="s">
        <v>265</v>
      </c>
      <c r="AH1067" t="s">
        <v>265</v>
      </c>
      <c r="AI1067" t="s">
        <v>265</v>
      </c>
      <c r="AJ1067" t="s">
        <v>265</v>
      </c>
      <c r="AL1067" t="str">
        <f>IF(SUNA_AGENCY_EN[[#This Row],[relevancy_classification_english]]="Relevant","مناسب",IF(SUNA_AGENCY_EN[[#This Row],[relevancy_classification_english]]="Relevant","عَرَضِيّ",""))</f>
        <v/>
      </c>
      <c r="AN1067" t="str">
        <f>IF(SUNA_AGENCY_EN[[#This Row],[sentiment_analysis_english]]="Negative","سلبي",IF(SUNA_AGENCY_EN[[#This Row],[sentiment_analysis_english]]="Neutral","حيادي",IF(SUNA_AGENCY_EN[[#This Row],[sentiment_analysis_english]]="Positive","إيجابي","")))</f>
        <v/>
      </c>
      <c r="AO1067" t="str">
        <f>INDEX(TextClassificationList[],MATCH(SUNA_AGENCY_EN[[#This Row],[text_classification_arabic]],TextClassificationList[text_classification_arabic],0),1)</f>
        <v>Politics</v>
      </c>
      <c r="AP1067" t="s">
        <v>174</v>
      </c>
      <c r="AQ1067" t="e">
        <f>INDEX(TextClassificationList[],MATCH(SUNA_AGENCY_EN[[#This Row],[text_classification_arabic2]],TextClassificationList[text_classification_arabic],0),1)</f>
        <v>#N/A</v>
      </c>
      <c r="AS1067" t="e">
        <f>INDEX(TextClassificationList[],MATCH(SUNA_AGENCY_EN[[#This Row],[text_classification_arabic3]],TextClassificationList[text_classification_arabic],0),1)</f>
        <v>#N/A</v>
      </c>
      <c r="AU1067" t="e">
        <f>INDEX(TextClassificationList[],MATCH(SUNA_AGENCY_EN[[#This Row],[text_classification_arabic3]],TextClassificationList[text_classification_arabic],0),1)</f>
        <v>#N/A</v>
      </c>
      <c r="AW1067" t="e">
        <f>INDEX(TextClassificationList[],MATCH(SUNA_AGENCY_EN[[#This Row],[text_classification_arabic5]],TextClassificationList[text_classification_arabic],0),1)</f>
        <v>#N/A</v>
      </c>
    </row>
    <row r="1068" spans="1:49" x14ac:dyDescent="0.2">
      <c r="A1068">
        <v>1.562873976409301E+18</v>
      </c>
      <c r="B1068">
        <v>1.562873976409301E+18</v>
      </c>
      <c r="C1068" t="s">
        <v>6676</v>
      </c>
      <c r="D1068" s="1">
        <v>44798</v>
      </c>
      <c r="E1068" s="2">
        <v>0.86535879629629631</v>
      </c>
      <c r="F1068">
        <v>200</v>
      </c>
      <c r="G1068">
        <v>1.4671198087391683E+18</v>
      </c>
      <c r="H1068" t="s">
        <v>295</v>
      </c>
      <c r="I1068" t="s">
        <v>296</v>
      </c>
      <c r="J1068" t="s">
        <v>265</v>
      </c>
      <c r="K1068" t="s">
        <v>6677</v>
      </c>
      <c r="L1068" t="s">
        <v>272</v>
      </c>
      <c r="M1068" t="s">
        <v>266</v>
      </c>
      <c r="N1068" t="s">
        <v>6678</v>
      </c>
      <c r="O1068" t="s">
        <v>6679</v>
      </c>
      <c r="P1068">
        <v>0</v>
      </c>
      <c r="Q1068">
        <v>0</v>
      </c>
      <c r="R1068">
        <v>0</v>
      </c>
      <c r="S1068" t="s">
        <v>300</v>
      </c>
      <c r="T1068" t="s">
        <v>266</v>
      </c>
      <c r="U1068" t="s">
        <v>6680</v>
      </c>
      <c r="V1068" t="b">
        <v>0</v>
      </c>
      <c r="W1068" t="s">
        <v>265</v>
      </c>
      <c r="X1068">
        <v>1</v>
      </c>
      <c r="Y1068" t="s">
        <v>6681</v>
      </c>
      <c r="Z1068" t="s">
        <v>265</v>
      </c>
      <c r="AA1068" t="s">
        <v>265</v>
      </c>
      <c r="AB1068" t="s">
        <v>265</v>
      </c>
      <c r="AC1068" t="s">
        <v>265</v>
      </c>
      <c r="AD1068" t="s">
        <v>265</v>
      </c>
      <c r="AE1068" t="s">
        <v>265</v>
      </c>
      <c r="AF1068" t="s">
        <v>266</v>
      </c>
      <c r="AG1068" t="s">
        <v>265</v>
      </c>
      <c r="AH1068" t="s">
        <v>265</v>
      </c>
      <c r="AI1068" t="s">
        <v>265</v>
      </c>
      <c r="AJ1068" t="s">
        <v>265</v>
      </c>
      <c r="AL1068" t="str">
        <f>IF(SUNA_AGENCY_EN[[#This Row],[relevancy_classification_english]]="Relevant","مناسب",IF(SUNA_AGENCY_EN[[#This Row],[relevancy_classification_english]]="Relevant","عَرَضِيّ",""))</f>
        <v/>
      </c>
      <c r="AN1068" t="str">
        <f>IF(SUNA_AGENCY_EN[[#This Row],[sentiment_analysis_english]]="Negative","سلبي",IF(SUNA_AGENCY_EN[[#This Row],[sentiment_analysis_english]]="Neutral","حيادي",IF(SUNA_AGENCY_EN[[#This Row],[sentiment_analysis_english]]="Positive","إيجابي","")))</f>
        <v/>
      </c>
      <c r="AO1068" t="str">
        <f>INDEX(TextClassificationList[],MATCH(SUNA_AGENCY_EN[[#This Row],[text_classification_arabic]],TextClassificationList[text_classification_arabic],0),1)</f>
        <v>Politics</v>
      </c>
      <c r="AP1068" t="s">
        <v>174</v>
      </c>
      <c r="AQ1068" t="e">
        <f>INDEX(TextClassificationList[],MATCH(SUNA_AGENCY_EN[[#This Row],[text_classification_arabic2]],TextClassificationList[text_classification_arabic],0),1)</f>
        <v>#N/A</v>
      </c>
      <c r="AS1068" t="e">
        <f>INDEX(TextClassificationList[],MATCH(SUNA_AGENCY_EN[[#This Row],[text_classification_arabic3]],TextClassificationList[text_classification_arabic],0),1)</f>
        <v>#N/A</v>
      </c>
      <c r="AU1068" t="e">
        <f>INDEX(TextClassificationList[],MATCH(SUNA_AGENCY_EN[[#This Row],[text_classification_arabic3]],TextClassificationList[text_classification_arabic],0),1)</f>
        <v>#N/A</v>
      </c>
      <c r="AW1068" t="e">
        <f>INDEX(TextClassificationList[],MATCH(SUNA_AGENCY_EN[[#This Row],[text_classification_arabic5]],TextClassificationList[text_classification_arabic],0),1)</f>
        <v>#N/A</v>
      </c>
    </row>
    <row r="1069" spans="1:49" x14ac:dyDescent="0.2">
      <c r="A1069">
        <v>1.562872738166911E+18</v>
      </c>
      <c r="B1069">
        <v>1.562872738166911E+18</v>
      </c>
      <c r="C1069" t="s">
        <v>6682</v>
      </c>
      <c r="D1069" s="1">
        <v>44798</v>
      </c>
      <c r="E1069" s="2">
        <v>0.8619444444444444</v>
      </c>
      <c r="F1069">
        <v>200</v>
      </c>
      <c r="G1069">
        <v>1.4671198087391683E+18</v>
      </c>
      <c r="H1069" t="s">
        <v>295</v>
      </c>
      <c r="I1069" t="s">
        <v>296</v>
      </c>
      <c r="J1069" t="s">
        <v>265</v>
      </c>
      <c r="K1069" t="s">
        <v>6683</v>
      </c>
      <c r="L1069" t="s">
        <v>272</v>
      </c>
      <c r="M1069" t="s">
        <v>266</v>
      </c>
      <c r="N1069" t="s">
        <v>6684</v>
      </c>
      <c r="O1069" t="s">
        <v>6685</v>
      </c>
      <c r="P1069">
        <v>0</v>
      </c>
      <c r="Q1069">
        <v>0</v>
      </c>
      <c r="R1069">
        <v>0</v>
      </c>
      <c r="S1069" t="s">
        <v>300</v>
      </c>
      <c r="T1069" t="s">
        <v>266</v>
      </c>
      <c r="U1069" t="s">
        <v>6686</v>
      </c>
      <c r="V1069" t="b">
        <v>0</v>
      </c>
      <c r="W1069" t="s">
        <v>265</v>
      </c>
      <c r="X1069">
        <v>1</v>
      </c>
      <c r="Y1069" t="s">
        <v>6687</v>
      </c>
      <c r="Z1069" t="s">
        <v>265</v>
      </c>
      <c r="AA1069" t="s">
        <v>265</v>
      </c>
      <c r="AB1069" t="s">
        <v>265</v>
      </c>
      <c r="AC1069" t="s">
        <v>265</v>
      </c>
      <c r="AD1069" t="s">
        <v>265</v>
      </c>
      <c r="AE1069" t="s">
        <v>265</v>
      </c>
      <c r="AF1069" t="s">
        <v>266</v>
      </c>
      <c r="AG1069" t="s">
        <v>265</v>
      </c>
      <c r="AH1069" t="s">
        <v>265</v>
      </c>
      <c r="AI1069" t="s">
        <v>265</v>
      </c>
      <c r="AJ1069" t="s">
        <v>265</v>
      </c>
      <c r="AL1069" t="str">
        <f>IF(SUNA_AGENCY_EN[[#This Row],[relevancy_classification_english]]="Relevant","مناسب",IF(SUNA_AGENCY_EN[[#This Row],[relevancy_classification_english]]="Relevant","عَرَضِيّ",""))</f>
        <v/>
      </c>
      <c r="AN1069" t="str">
        <f>IF(SUNA_AGENCY_EN[[#This Row],[sentiment_analysis_english]]="Negative","سلبي",IF(SUNA_AGENCY_EN[[#This Row],[sentiment_analysis_english]]="Neutral","حيادي",IF(SUNA_AGENCY_EN[[#This Row],[sentiment_analysis_english]]="Positive","إيجابي","")))</f>
        <v/>
      </c>
      <c r="AO1069" t="str">
        <f>INDEX(TextClassificationList[],MATCH(SUNA_AGENCY_EN[[#This Row],[text_classification_arabic]],TextClassificationList[text_classification_arabic],0),1)</f>
        <v>Politics</v>
      </c>
      <c r="AP1069" t="s">
        <v>174</v>
      </c>
      <c r="AQ1069" t="e">
        <f>INDEX(TextClassificationList[],MATCH(SUNA_AGENCY_EN[[#This Row],[text_classification_arabic2]],TextClassificationList[text_classification_arabic],0),1)</f>
        <v>#N/A</v>
      </c>
      <c r="AS1069" t="e">
        <f>INDEX(TextClassificationList[],MATCH(SUNA_AGENCY_EN[[#This Row],[text_classification_arabic3]],TextClassificationList[text_classification_arabic],0),1)</f>
        <v>#N/A</v>
      </c>
      <c r="AU1069" t="e">
        <f>INDEX(TextClassificationList[],MATCH(SUNA_AGENCY_EN[[#This Row],[text_classification_arabic3]],TextClassificationList[text_classification_arabic],0),1)</f>
        <v>#N/A</v>
      </c>
      <c r="AW1069" t="e">
        <f>INDEX(TextClassificationList[],MATCH(SUNA_AGENCY_EN[[#This Row],[text_classification_arabic5]],TextClassificationList[text_classification_arabic],0),1)</f>
        <v>#N/A</v>
      </c>
    </row>
    <row r="1070" spans="1:49" x14ac:dyDescent="0.2">
      <c r="A1070">
        <v>1.5625244693813289E+18</v>
      </c>
      <c r="B1070">
        <v>1.5625244693813289E+18</v>
      </c>
      <c r="C1070" t="s">
        <v>6688</v>
      </c>
      <c r="D1070" s="1">
        <v>44797</v>
      </c>
      <c r="E1070" s="2">
        <v>0.90090277777777783</v>
      </c>
      <c r="F1070">
        <v>200</v>
      </c>
      <c r="G1070">
        <v>1.4671198087391683E+18</v>
      </c>
      <c r="H1070" t="s">
        <v>295</v>
      </c>
      <c r="I1070" t="s">
        <v>296</v>
      </c>
      <c r="J1070" t="s">
        <v>265</v>
      </c>
      <c r="K1070" t="s">
        <v>6689</v>
      </c>
      <c r="L1070" t="s">
        <v>272</v>
      </c>
      <c r="M1070" t="s">
        <v>266</v>
      </c>
      <c r="N1070" t="s">
        <v>6690</v>
      </c>
      <c r="O1070" t="s">
        <v>6691</v>
      </c>
      <c r="P1070">
        <v>0</v>
      </c>
      <c r="Q1070">
        <v>0</v>
      </c>
      <c r="R1070">
        <v>0</v>
      </c>
      <c r="S1070" t="s">
        <v>300</v>
      </c>
      <c r="T1070" t="s">
        <v>266</v>
      </c>
      <c r="U1070" t="s">
        <v>6692</v>
      </c>
      <c r="V1070" t="b">
        <v>0</v>
      </c>
      <c r="W1070" t="s">
        <v>265</v>
      </c>
      <c r="X1070">
        <v>1</v>
      </c>
      <c r="Y1070" t="s">
        <v>6693</v>
      </c>
      <c r="Z1070" t="s">
        <v>265</v>
      </c>
      <c r="AA1070" t="s">
        <v>265</v>
      </c>
      <c r="AB1070" t="s">
        <v>265</v>
      </c>
      <c r="AC1070" t="s">
        <v>265</v>
      </c>
      <c r="AD1070" t="s">
        <v>265</v>
      </c>
      <c r="AE1070" t="s">
        <v>265</v>
      </c>
      <c r="AF1070" t="s">
        <v>266</v>
      </c>
      <c r="AG1070" t="s">
        <v>265</v>
      </c>
      <c r="AH1070" t="s">
        <v>265</v>
      </c>
      <c r="AI1070" t="s">
        <v>265</v>
      </c>
      <c r="AJ1070" t="s">
        <v>265</v>
      </c>
      <c r="AL1070" t="str">
        <f>IF(SUNA_AGENCY_EN[[#This Row],[relevancy_classification_english]]="Relevant","مناسب",IF(SUNA_AGENCY_EN[[#This Row],[relevancy_classification_english]]="Relevant","عَرَضِيّ",""))</f>
        <v/>
      </c>
      <c r="AN1070" t="str">
        <f>IF(SUNA_AGENCY_EN[[#This Row],[sentiment_analysis_english]]="Negative","سلبي",IF(SUNA_AGENCY_EN[[#This Row],[sentiment_analysis_english]]="Neutral","حيادي",IF(SUNA_AGENCY_EN[[#This Row],[sentiment_analysis_english]]="Positive","إيجابي","")))</f>
        <v/>
      </c>
      <c r="AO1070" t="str">
        <f>INDEX(TextClassificationList[],MATCH(SUNA_AGENCY_EN[[#This Row],[text_classification_arabic]],TextClassificationList[text_classification_arabic],0),1)</f>
        <v>Politics</v>
      </c>
      <c r="AP1070" t="s">
        <v>174</v>
      </c>
      <c r="AQ1070" t="e">
        <f>INDEX(TextClassificationList[],MATCH(SUNA_AGENCY_EN[[#This Row],[text_classification_arabic2]],TextClassificationList[text_classification_arabic],0),1)</f>
        <v>#N/A</v>
      </c>
      <c r="AS1070" t="e">
        <f>INDEX(TextClassificationList[],MATCH(SUNA_AGENCY_EN[[#This Row],[text_classification_arabic3]],TextClassificationList[text_classification_arabic],0),1)</f>
        <v>#N/A</v>
      </c>
      <c r="AU1070" t="e">
        <f>INDEX(TextClassificationList[],MATCH(SUNA_AGENCY_EN[[#This Row],[text_classification_arabic3]],TextClassificationList[text_classification_arabic],0),1)</f>
        <v>#N/A</v>
      </c>
      <c r="AW1070" t="e">
        <f>INDEX(TextClassificationList[],MATCH(SUNA_AGENCY_EN[[#This Row],[text_classification_arabic5]],TextClassificationList[text_classification_arabic],0),1)</f>
        <v>#N/A</v>
      </c>
    </row>
    <row r="1071" spans="1:49" x14ac:dyDescent="0.2">
      <c r="A1071">
        <v>1.5625234402882724E+18</v>
      </c>
      <c r="B1071">
        <v>1.5625234402882724E+18</v>
      </c>
      <c r="C1071" t="s">
        <v>6694</v>
      </c>
      <c r="D1071" s="1">
        <v>44797</v>
      </c>
      <c r="E1071" s="2">
        <v>0.89806712962962965</v>
      </c>
      <c r="F1071">
        <v>200</v>
      </c>
      <c r="G1071">
        <v>1.4671198087391683E+18</v>
      </c>
      <c r="H1071" t="s">
        <v>295</v>
      </c>
      <c r="I1071" t="s">
        <v>296</v>
      </c>
      <c r="J1071" t="s">
        <v>265</v>
      </c>
      <c r="K1071" t="s">
        <v>6695</v>
      </c>
      <c r="L1071" t="s">
        <v>272</v>
      </c>
      <c r="M1071" t="s">
        <v>266</v>
      </c>
      <c r="N1071" t="s">
        <v>6696</v>
      </c>
      <c r="O1071" t="s">
        <v>6697</v>
      </c>
      <c r="P1071">
        <v>0</v>
      </c>
      <c r="Q1071">
        <v>0</v>
      </c>
      <c r="R1071">
        <v>0</v>
      </c>
      <c r="S1071" t="s">
        <v>300</v>
      </c>
      <c r="T1071" t="s">
        <v>266</v>
      </c>
      <c r="U1071" t="s">
        <v>6698</v>
      </c>
      <c r="V1071" t="b">
        <v>0</v>
      </c>
      <c r="W1071" t="s">
        <v>265</v>
      </c>
      <c r="X1071">
        <v>1</v>
      </c>
      <c r="Y1071" t="s">
        <v>6699</v>
      </c>
      <c r="Z1071" t="s">
        <v>265</v>
      </c>
      <c r="AA1071" t="s">
        <v>265</v>
      </c>
      <c r="AB1071" t="s">
        <v>265</v>
      </c>
      <c r="AC1071" t="s">
        <v>265</v>
      </c>
      <c r="AD1071" t="s">
        <v>265</v>
      </c>
      <c r="AE1071" t="s">
        <v>265</v>
      </c>
      <c r="AF1071" t="s">
        <v>266</v>
      </c>
      <c r="AG1071" t="s">
        <v>265</v>
      </c>
      <c r="AH1071" t="s">
        <v>265</v>
      </c>
      <c r="AI1071" t="s">
        <v>265</v>
      </c>
      <c r="AJ1071" t="s">
        <v>265</v>
      </c>
      <c r="AL1071" t="str">
        <f>IF(SUNA_AGENCY_EN[[#This Row],[relevancy_classification_english]]="Relevant","مناسب",IF(SUNA_AGENCY_EN[[#This Row],[relevancy_classification_english]]="Relevant","عَرَضِيّ",""))</f>
        <v/>
      </c>
      <c r="AN1071" t="str">
        <f>IF(SUNA_AGENCY_EN[[#This Row],[sentiment_analysis_english]]="Negative","سلبي",IF(SUNA_AGENCY_EN[[#This Row],[sentiment_analysis_english]]="Neutral","حيادي",IF(SUNA_AGENCY_EN[[#This Row],[sentiment_analysis_english]]="Positive","إيجابي","")))</f>
        <v/>
      </c>
      <c r="AO1071" t="str">
        <f>INDEX(TextClassificationList[],MATCH(SUNA_AGENCY_EN[[#This Row],[text_classification_arabic]],TextClassificationList[text_classification_arabic],0),1)</f>
        <v>Politics</v>
      </c>
      <c r="AP1071" t="s">
        <v>174</v>
      </c>
      <c r="AQ1071" t="e">
        <f>INDEX(TextClassificationList[],MATCH(SUNA_AGENCY_EN[[#This Row],[text_classification_arabic2]],TextClassificationList[text_classification_arabic],0),1)</f>
        <v>#N/A</v>
      </c>
      <c r="AS1071" t="e">
        <f>INDEX(TextClassificationList[],MATCH(SUNA_AGENCY_EN[[#This Row],[text_classification_arabic3]],TextClassificationList[text_classification_arabic],0),1)</f>
        <v>#N/A</v>
      </c>
      <c r="AU1071" t="e">
        <f>INDEX(TextClassificationList[],MATCH(SUNA_AGENCY_EN[[#This Row],[text_classification_arabic3]],TextClassificationList[text_classification_arabic],0),1)</f>
        <v>#N/A</v>
      </c>
      <c r="AW1071" t="e">
        <f>INDEX(TextClassificationList[],MATCH(SUNA_AGENCY_EN[[#This Row],[text_classification_arabic5]],TextClassificationList[text_classification_arabic],0),1)</f>
        <v>#N/A</v>
      </c>
    </row>
    <row r="1072" spans="1:49" x14ac:dyDescent="0.2">
      <c r="A1072">
        <v>1.5625212476147917E+18</v>
      </c>
      <c r="B1072">
        <v>1.5625212476147917E+18</v>
      </c>
      <c r="C1072" t="s">
        <v>6700</v>
      </c>
      <c r="D1072" s="1">
        <v>44797</v>
      </c>
      <c r="E1072" s="2">
        <v>0.89201388888888888</v>
      </c>
      <c r="F1072">
        <v>200</v>
      </c>
      <c r="G1072">
        <v>1.4671198087391683E+18</v>
      </c>
      <c r="H1072" t="s">
        <v>295</v>
      </c>
      <c r="I1072" t="s">
        <v>296</v>
      </c>
      <c r="J1072" t="s">
        <v>265</v>
      </c>
      <c r="K1072" t="s">
        <v>6701</v>
      </c>
      <c r="L1072" t="s">
        <v>272</v>
      </c>
      <c r="M1072" t="s">
        <v>266</v>
      </c>
      <c r="N1072" t="s">
        <v>6702</v>
      </c>
      <c r="O1072" t="s">
        <v>6703</v>
      </c>
      <c r="P1072">
        <v>0</v>
      </c>
      <c r="Q1072">
        <v>0</v>
      </c>
      <c r="R1072">
        <v>0</v>
      </c>
      <c r="S1072" t="s">
        <v>300</v>
      </c>
      <c r="T1072" t="s">
        <v>266</v>
      </c>
      <c r="U1072" t="s">
        <v>6704</v>
      </c>
      <c r="V1072" t="b">
        <v>0</v>
      </c>
      <c r="W1072" t="s">
        <v>265</v>
      </c>
      <c r="X1072">
        <v>1</v>
      </c>
      <c r="Y1072" t="s">
        <v>6705</v>
      </c>
      <c r="Z1072" t="s">
        <v>265</v>
      </c>
      <c r="AA1072" t="s">
        <v>265</v>
      </c>
      <c r="AB1072" t="s">
        <v>265</v>
      </c>
      <c r="AC1072" t="s">
        <v>265</v>
      </c>
      <c r="AD1072" t="s">
        <v>265</v>
      </c>
      <c r="AE1072" t="s">
        <v>265</v>
      </c>
      <c r="AF1072" t="s">
        <v>266</v>
      </c>
      <c r="AG1072" t="s">
        <v>265</v>
      </c>
      <c r="AH1072" t="s">
        <v>265</v>
      </c>
      <c r="AI1072" t="s">
        <v>265</v>
      </c>
      <c r="AJ1072" t="s">
        <v>265</v>
      </c>
      <c r="AL1072" t="str">
        <f>IF(SUNA_AGENCY_EN[[#This Row],[relevancy_classification_english]]="Relevant","مناسب",IF(SUNA_AGENCY_EN[[#This Row],[relevancy_classification_english]]="Relevant","عَرَضِيّ",""))</f>
        <v/>
      </c>
      <c r="AN1072" t="str">
        <f>IF(SUNA_AGENCY_EN[[#This Row],[sentiment_analysis_english]]="Negative","سلبي",IF(SUNA_AGENCY_EN[[#This Row],[sentiment_analysis_english]]="Neutral","حيادي",IF(SUNA_AGENCY_EN[[#This Row],[sentiment_analysis_english]]="Positive","إيجابي","")))</f>
        <v/>
      </c>
      <c r="AO1072" t="str">
        <f>INDEX(TextClassificationList[],MATCH(SUNA_AGENCY_EN[[#This Row],[text_classification_arabic]],TextClassificationList[text_classification_arabic],0),1)</f>
        <v>Politics</v>
      </c>
      <c r="AP1072" t="s">
        <v>174</v>
      </c>
      <c r="AQ1072" t="e">
        <f>INDEX(TextClassificationList[],MATCH(SUNA_AGENCY_EN[[#This Row],[text_classification_arabic2]],TextClassificationList[text_classification_arabic],0),1)</f>
        <v>#N/A</v>
      </c>
      <c r="AS1072" t="e">
        <f>INDEX(TextClassificationList[],MATCH(SUNA_AGENCY_EN[[#This Row],[text_classification_arabic3]],TextClassificationList[text_classification_arabic],0),1)</f>
        <v>#N/A</v>
      </c>
      <c r="AU1072" t="e">
        <f>INDEX(TextClassificationList[],MATCH(SUNA_AGENCY_EN[[#This Row],[text_classification_arabic3]],TextClassificationList[text_classification_arabic],0),1)</f>
        <v>#N/A</v>
      </c>
      <c r="AW1072" t="e">
        <f>INDEX(TextClassificationList[],MATCH(SUNA_AGENCY_EN[[#This Row],[text_classification_arabic5]],TextClassificationList[text_classification_arabic],0),1)</f>
        <v>#N/A</v>
      </c>
    </row>
    <row r="1073" spans="1:49" x14ac:dyDescent="0.2">
      <c r="A1073">
        <v>1.5625177289212723E+18</v>
      </c>
      <c r="B1073">
        <v>1.5625177289212723E+18</v>
      </c>
      <c r="C1073" t="s">
        <v>6706</v>
      </c>
      <c r="D1073" s="1">
        <v>44797</v>
      </c>
      <c r="E1073" s="2">
        <v>0.88230324074074074</v>
      </c>
      <c r="F1073">
        <v>200</v>
      </c>
      <c r="G1073">
        <v>1.4671198087391683E+18</v>
      </c>
      <c r="H1073" t="s">
        <v>295</v>
      </c>
      <c r="I1073" t="s">
        <v>296</v>
      </c>
      <c r="J1073" t="s">
        <v>265</v>
      </c>
      <c r="K1073" t="s">
        <v>6707</v>
      </c>
      <c r="L1073" t="s">
        <v>272</v>
      </c>
      <c r="M1073" t="s">
        <v>266</v>
      </c>
      <c r="N1073" t="s">
        <v>6708</v>
      </c>
      <c r="O1073" t="s">
        <v>6709</v>
      </c>
      <c r="P1073">
        <v>0</v>
      </c>
      <c r="Q1073">
        <v>0</v>
      </c>
      <c r="R1073">
        <v>0</v>
      </c>
      <c r="S1073" t="s">
        <v>300</v>
      </c>
      <c r="T1073" t="s">
        <v>266</v>
      </c>
      <c r="U1073" t="s">
        <v>6710</v>
      </c>
      <c r="V1073" t="b">
        <v>0</v>
      </c>
      <c r="W1073" t="s">
        <v>265</v>
      </c>
      <c r="X1073">
        <v>1</v>
      </c>
      <c r="Y1073" t="s">
        <v>6711</v>
      </c>
      <c r="Z1073" t="s">
        <v>265</v>
      </c>
      <c r="AA1073" t="s">
        <v>265</v>
      </c>
      <c r="AB1073" t="s">
        <v>265</v>
      </c>
      <c r="AC1073" t="s">
        <v>265</v>
      </c>
      <c r="AD1073" t="s">
        <v>265</v>
      </c>
      <c r="AE1073" t="s">
        <v>265</v>
      </c>
      <c r="AF1073" t="s">
        <v>266</v>
      </c>
      <c r="AG1073" t="s">
        <v>265</v>
      </c>
      <c r="AH1073" t="s">
        <v>265</v>
      </c>
      <c r="AI1073" t="s">
        <v>265</v>
      </c>
      <c r="AJ1073" t="s">
        <v>265</v>
      </c>
      <c r="AL1073" t="str">
        <f>IF(SUNA_AGENCY_EN[[#This Row],[relevancy_classification_english]]="Relevant","مناسب",IF(SUNA_AGENCY_EN[[#This Row],[relevancy_classification_english]]="Relevant","عَرَضِيّ",""))</f>
        <v/>
      </c>
      <c r="AN1073" t="str">
        <f>IF(SUNA_AGENCY_EN[[#This Row],[sentiment_analysis_english]]="Negative","سلبي",IF(SUNA_AGENCY_EN[[#This Row],[sentiment_analysis_english]]="Neutral","حيادي",IF(SUNA_AGENCY_EN[[#This Row],[sentiment_analysis_english]]="Positive","إيجابي","")))</f>
        <v/>
      </c>
      <c r="AO1073" t="str">
        <f>INDEX(TextClassificationList[],MATCH(SUNA_AGENCY_EN[[#This Row],[text_classification_arabic]],TextClassificationList[text_classification_arabic],0),1)</f>
        <v>Politics</v>
      </c>
      <c r="AP1073" t="s">
        <v>174</v>
      </c>
      <c r="AQ1073" t="e">
        <f>INDEX(TextClassificationList[],MATCH(SUNA_AGENCY_EN[[#This Row],[text_classification_arabic2]],TextClassificationList[text_classification_arabic],0),1)</f>
        <v>#N/A</v>
      </c>
      <c r="AS1073" t="e">
        <f>INDEX(TextClassificationList[],MATCH(SUNA_AGENCY_EN[[#This Row],[text_classification_arabic3]],TextClassificationList[text_classification_arabic],0),1)</f>
        <v>#N/A</v>
      </c>
      <c r="AU1073" t="e">
        <f>INDEX(TextClassificationList[],MATCH(SUNA_AGENCY_EN[[#This Row],[text_classification_arabic3]],TextClassificationList[text_classification_arabic],0),1)</f>
        <v>#N/A</v>
      </c>
      <c r="AW1073" t="e">
        <f>INDEX(TextClassificationList[],MATCH(SUNA_AGENCY_EN[[#This Row],[text_classification_arabic5]],TextClassificationList[text_classification_arabic],0),1)</f>
        <v>#N/A</v>
      </c>
    </row>
    <row r="1074" spans="1:49" x14ac:dyDescent="0.2">
      <c r="A1074">
        <v>1.5625158659284746E+18</v>
      </c>
      <c r="B1074">
        <v>1.5625158659284746E+18</v>
      </c>
      <c r="C1074" t="s">
        <v>6712</v>
      </c>
      <c r="D1074" s="1">
        <v>44797</v>
      </c>
      <c r="E1074" s="2">
        <v>0.87716435185185182</v>
      </c>
      <c r="F1074">
        <v>200</v>
      </c>
      <c r="G1074">
        <v>1.4671198087391683E+18</v>
      </c>
      <c r="H1074" t="s">
        <v>295</v>
      </c>
      <c r="I1074" t="s">
        <v>296</v>
      </c>
      <c r="J1074" t="s">
        <v>265</v>
      </c>
      <c r="K1074" t="s">
        <v>6713</v>
      </c>
      <c r="L1074" t="s">
        <v>272</v>
      </c>
      <c r="M1074" t="s">
        <v>266</v>
      </c>
      <c r="N1074" t="s">
        <v>6714</v>
      </c>
      <c r="O1074" t="s">
        <v>6715</v>
      </c>
      <c r="P1074">
        <v>0</v>
      </c>
      <c r="Q1074">
        <v>0</v>
      </c>
      <c r="R1074">
        <v>0</v>
      </c>
      <c r="S1074" t="s">
        <v>300</v>
      </c>
      <c r="T1074" t="s">
        <v>266</v>
      </c>
      <c r="U1074" t="s">
        <v>6716</v>
      </c>
      <c r="V1074" t="b">
        <v>0</v>
      </c>
      <c r="W1074" t="s">
        <v>265</v>
      </c>
      <c r="X1074">
        <v>1</v>
      </c>
      <c r="Y1074" t="s">
        <v>6717</v>
      </c>
      <c r="Z1074" t="s">
        <v>265</v>
      </c>
      <c r="AA1074" t="s">
        <v>265</v>
      </c>
      <c r="AB1074" t="s">
        <v>265</v>
      </c>
      <c r="AC1074" t="s">
        <v>265</v>
      </c>
      <c r="AD1074" t="s">
        <v>265</v>
      </c>
      <c r="AE1074" t="s">
        <v>265</v>
      </c>
      <c r="AF1074" t="s">
        <v>266</v>
      </c>
      <c r="AG1074" t="s">
        <v>265</v>
      </c>
      <c r="AH1074" t="s">
        <v>265</v>
      </c>
      <c r="AI1074" t="s">
        <v>265</v>
      </c>
      <c r="AJ1074" t="s">
        <v>265</v>
      </c>
      <c r="AL1074" t="str">
        <f>IF(SUNA_AGENCY_EN[[#This Row],[relevancy_classification_english]]="Relevant","مناسب",IF(SUNA_AGENCY_EN[[#This Row],[relevancy_classification_english]]="Relevant","عَرَضِيّ",""))</f>
        <v/>
      </c>
      <c r="AN1074" t="str">
        <f>IF(SUNA_AGENCY_EN[[#This Row],[sentiment_analysis_english]]="Negative","سلبي",IF(SUNA_AGENCY_EN[[#This Row],[sentiment_analysis_english]]="Neutral","حيادي",IF(SUNA_AGENCY_EN[[#This Row],[sentiment_analysis_english]]="Positive","إيجابي","")))</f>
        <v/>
      </c>
      <c r="AO1074" t="str">
        <f>INDEX(TextClassificationList[],MATCH(SUNA_AGENCY_EN[[#This Row],[text_classification_arabic]],TextClassificationList[text_classification_arabic],0),1)</f>
        <v>Politics</v>
      </c>
      <c r="AP1074" t="s">
        <v>174</v>
      </c>
      <c r="AQ1074" t="e">
        <f>INDEX(TextClassificationList[],MATCH(SUNA_AGENCY_EN[[#This Row],[text_classification_arabic2]],TextClassificationList[text_classification_arabic],0),1)</f>
        <v>#N/A</v>
      </c>
      <c r="AS1074" t="e">
        <f>INDEX(TextClassificationList[],MATCH(SUNA_AGENCY_EN[[#This Row],[text_classification_arabic3]],TextClassificationList[text_classification_arabic],0),1)</f>
        <v>#N/A</v>
      </c>
      <c r="AU1074" t="e">
        <f>INDEX(TextClassificationList[],MATCH(SUNA_AGENCY_EN[[#This Row],[text_classification_arabic3]],TextClassificationList[text_classification_arabic],0),1)</f>
        <v>#N/A</v>
      </c>
      <c r="AW1074" t="e">
        <f>INDEX(TextClassificationList[],MATCH(SUNA_AGENCY_EN[[#This Row],[text_classification_arabic5]],TextClassificationList[text_classification_arabic],0),1)</f>
        <v>#N/A</v>
      </c>
    </row>
    <row r="1075" spans="1:49" x14ac:dyDescent="0.2">
      <c r="A1075">
        <v>1.5625147009483407E+18</v>
      </c>
      <c r="B1075">
        <v>1.5625147009483407E+18</v>
      </c>
      <c r="C1075" t="s">
        <v>6718</v>
      </c>
      <c r="D1075" s="1">
        <v>44797</v>
      </c>
      <c r="E1075" s="2">
        <v>0.87394675925925924</v>
      </c>
      <c r="F1075">
        <v>200</v>
      </c>
      <c r="G1075">
        <v>1.4671198087391683E+18</v>
      </c>
      <c r="H1075" t="s">
        <v>295</v>
      </c>
      <c r="I1075" t="s">
        <v>296</v>
      </c>
      <c r="J1075" t="s">
        <v>265</v>
      </c>
      <c r="K1075" t="s">
        <v>6719</v>
      </c>
      <c r="L1075" t="s">
        <v>272</v>
      </c>
      <c r="M1075" t="s">
        <v>266</v>
      </c>
      <c r="N1075" t="s">
        <v>6720</v>
      </c>
      <c r="O1075" t="s">
        <v>6721</v>
      </c>
      <c r="P1075">
        <v>0</v>
      </c>
      <c r="Q1075">
        <v>0</v>
      </c>
      <c r="R1075">
        <v>0</v>
      </c>
      <c r="S1075" t="s">
        <v>300</v>
      </c>
      <c r="T1075" t="s">
        <v>266</v>
      </c>
      <c r="U1075" t="s">
        <v>6722</v>
      </c>
      <c r="V1075" t="b">
        <v>0</v>
      </c>
      <c r="W1075" t="s">
        <v>265</v>
      </c>
      <c r="X1075">
        <v>1</v>
      </c>
      <c r="Y1075" t="s">
        <v>6723</v>
      </c>
      <c r="Z1075" t="s">
        <v>265</v>
      </c>
      <c r="AA1075" t="s">
        <v>265</v>
      </c>
      <c r="AB1075" t="s">
        <v>265</v>
      </c>
      <c r="AC1075" t="s">
        <v>265</v>
      </c>
      <c r="AD1075" t="s">
        <v>265</v>
      </c>
      <c r="AE1075" t="s">
        <v>265</v>
      </c>
      <c r="AF1075" t="s">
        <v>266</v>
      </c>
      <c r="AG1075" t="s">
        <v>265</v>
      </c>
      <c r="AH1075" t="s">
        <v>265</v>
      </c>
      <c r="AI1075" t="s">
        <v>265</v>
      </c>
      <c r="AJ1075" t="s">
        <v>265</v>
      </c>
      <c r="AL1075" t="str">
        <f>IF(SUNA_AGENCY_EN[[#This Row],[relevancy_classification_english]]="Relevant","مناسب",IF(SUNA_AGENCY_EN[[#This Row],[relevancy_classification_english]]="Relevant","عَرَضِيّ",""))</f>
        <v/>
      </c>
      <c r="AN1075" t="str">
        <f>IF(SUNA_AGENCY_EN[[#This Row],[sentiment_analysis_english]]="Negative","سلبي",IF(SUNA_AGENCY_EN[[#This Row],[sentiment_analysis_english]]="Neutral","حيادي",IF(SUNA_AGENCY_EN[[#This Row],[sentiment_analysis_english]]="Positive","إيجابي","")))</f>
        <v/>
      </c>
      <c r="AO1075" t="str">
        <f>INDEX(TextClassificationList[],MATCH(SUNA_AGENCY_EN[[#This Row],[text_classification_arabic]],TextClassificationList[text_classification_arabic],0),1)</f>
        <v>Politics</v>
      </c>
      <c r="AP1075" t="s">
        <v>174</v>
      </c>
      <c r="AQ1075" t="e">
        <f>INDEX(TextClassificationList[],MATCH(SUNA_AGENCY_EN[[#This Row],[text_classification_arabic2]],TextClassificationList[text_classification_arabic],0),1)</f>
        <v>#N/A</v>
      </c>
      <c r="AS1075" t="e">
        <f>INDEX(TextClassificationList[],MATCH(SUNA_AGENCY_EN[[#This Row],[text_classification_arabic3]],TextClassificationList[text_classification_arabic],0),1)</f>
        <v>#N/A</v>
      </c>
      <c r="AU1075" t="e">
        <f>INDEX(TextClassificationList[],MATCH(SUNA_AGENCY_EN[[#This Row],[text_classification_arabic3]],TextClassificationList[text_classification_arabic],0),1)</f>
        <v>#N/A</v>
      </c>
      <c r="AW1075" t="e">
        <f>INDEX(TextClassificationList[],MATCH(SUNA_AGENCY_EN[[#This Row],[text_classification_arabic5]],TextClassificationList[text_classification_arabic],0),1)</f>
        <v>#N/A</v>
      </c>
    </row>
    <row r="1076" spans="1:49" hidden="1" x14ac:dyDescent="0.2">
      <c r="A1076">
        <v>1.5625113696559718E+18</v>
      </c>
      <c r="B1076">
        <v>1.5625113696559718E+18</v>
      </c>
      <c r="C1076" t="s">
        <v>6724</v>
      </c>
      <c r="D1076" s="1">
        <v>44797</v>
      </c>
      <c r="E1076" s="2">
        <v>0.8647569444444444</v>
      </c>
      <c r="F1076">
        <v>200</v>
      </c>
      <c r="G1076">
        <v>1.4671198087391683E+18</v>
      </c>
      <c r="H1076" t="s">
        <v>295</v>
      </c>
      <c r="I1076" t="s">
        <v>296</v>
      </c>
      <c r="J1076" t="s">
        <v>265</v>
      </c>
      <c r="K1076" t="s">
        <v>6725</v>
      </c>
      <c r="L1076" t="s">
        <v>272</v>
      </c>
      <c r="M1076" t="s">
        <v>266</v>
      </c>
      <c r="N1076" t="s">
        <v>6726</v>
      </c>
      <c r="O1076" t="s">
        <v>6727</v>
      </c>
      <c r="P1076">
        <v>0</v>
      </c>
      <c r="Q1076">
        <v>1</v>
      </c>
      <c r="R1076">
        <v>1</v>
      </c>
      <c r="S1076" t="s">
        <v>300</v>
      </c>
      <c r="T1076" t="s">
        <v>266</v>
      </c>
      <c r="U1076" t="s">
        <v>6728</v>
      </c>
      <c r="V1076" t="b">
        <v>0</v>
      </c>
      <c r="W1076" t="s">
        <v>265</v>
      </c>
      <c r="X1076">
        <v>1</v>
      </c>
      <c r="Y1076" t="s">
        <v>6729</v>
      </c>
      <c r="Z1076" t="s">
        <v>265</v>
      </c>
      <c r="AA1076" t="s">
        <v>265</v>
      </c>
      <c r="AB1076" t="s">
        <v>265</v>
      </c>
      <c r="AC1076" t="s">
        <v>265</v>
      </c>
      <c r="AD1076" t="s">
        <v>265</v>
      </c>
      <c r="AE1076" t="s">
        <v>265</v>
      </c>
      <c r="AF1076" t="s">
        <v>266</v>
      </c>
      <c r="AG1076" t="s">
        <v>265</v>
      </c>
      <c r="AH1076" t="s">
        <v>265</v>
      </c>
      <c r="AI1076" t="s">
        <v>265</v>
      </c>
      <c r="AJ1076" t="s">
        <v>265</v>
      </c>
      <c r="AK1076" t="s">
        <v>267</v>
      </c>
      <c r="AL1076" t="str">
        <f>IF(SUNA_AGENCY_EN[[#This Row],[relevancy_classification_english]]="Relevant","مناسب",IF(SUNA_AGENCY_EN[[#This Row],[relevancy_classification_english]]="Relevant","عَرَضِيّ",""))</f>
        <v>مناسب</v>
      </c>
      <c r="AM1076" t="s">
        <v>269</v>
      </c>
      <c r="AN1076" t="str">
        <f>IF(SUNA_AGENCY_EN[[#This Row],[sentiment_analysis_english]]="Negative","سلبي",IF(SUNA_AGENCY_EN[[#This Row],[sentiment_analysis_english]]="Neutral","حيادي",IF(SUNA_AGENCY_EN[[#This Row],[sentiment_analysis_english]]="Positive","إيجابي","")))</f>
        <v>إيجابي</v>
      </c>
      <c r="AO1076" t="str">
        <f>INDEX(TextClassificationList[],MATCH(SUNA_AGENCY_EN[[#This Row],[text_classification_arabic]],TextClassificationList[text_classification_arabic],0),1)</f>
        <v>Peace and Security</v>
      </c>
      <c r="AP1076" t="s">
        <v>168</v>
      </c>
      <c r="AQ1076" t="e">
        <f>INDEX(TextClassificationList[],MATCH(SUNA_AGENCY_EN[[#This Row],[text_classification_arabic2]],TextClassificationList[text_classification_arabic],0),1)</f>
        <v>#N/A</v>
      </c>
      <c r="AS1076" t="e">
        <f>INDEX(TextClassificationList[],MATCH(SUNA_AGENCY_EN[[#This Row],[text_classification_arabic3]],TextClassificationList[text_classification_arabic],0),1)</f>
        <v>#N/A</v>
      </c>
      <c r="AU1076" t="e">
        <f>INDEX(TextClassificationList[],MATCH(SUNA_AGENCY_EN[[#This Row],[text_classification_arabic3]],TextClassificationList[text_classification_arabic],0),1)</f>
        <v>#N/A</v>
      </c>
      <c r="AW1076" t="e">
        <f>INDEX(TextClassificationList[],MATCH(SUNA_AGENCY_EN[[#This Row],[text_classification_arabic5]],TextClassificationList[text_classification_arabic],0),1)</f>
        <v>#N/A</v>
      </c>
    </row>
    <row r="1077" spans="1:49" x14ac:dyDescent="0.2">
      <c r="A1077">
        <v>1.5625104406092268E+18</v>
      </c>
      <c r="B1077">
        <v>1.5625104406092268E+18</v>
      </c>
      <c r="C1077" t="s">
        <v>6730</v>
      </c>
      <c r="D1077" s="1">
        <v>44797</v>
      </c>
      <c r="E1077" s="2">
        <v>0.8621875</v>
      </c>
      <c r="F1077">
        <v>200</v>
      </c>
      <c r="G1077">
        <v>1.4671198087391683E+18</v>
      </c>
      <c r="H1077" t="s">
        <v>295</v>
      </c>
      <c r="I1077" t="s">
        <v>296</v>
      </c>
      <c r="J1077" t="s">
        <v>265</v>
      </c>
      <c r="K1077" t="s">
        <v>6731</v>
      </c>
      <c r="L1077" t="s">
        <v>276</v>
      </c>
      <c r="M1077" t="s">
        <v>266</v>
      </c>
      <c r="N1077" t="s">
        <v>6732</v>
      </c>
      <c r="O1077" t="s">
        <v>6733</v>
      </c>
      <c r="P1077">
        <v>0</v>
      </c>
      <c r="Q1077">
        <v>0</v>
      </c>
      <c r="R1077">
        <v>0</v>
      </c>
      <c r="S1077" t="s">
        <v>300</v>
      </c>
      <c r="T1077" t="s">
        <v>266</v>
      </c>
      <c r="U1077" t="s">
        <v>6734</v>
      </c>
      <c r="V1077" t="b">
        <v>0</v>
      </c>
      <c r="W1077" t="s">
        <v>265</v>
      </c>
      <c r="X1077">
        <v>1</v>
      </c>
      <c r="Y1077" t="s">
        <v>6735</v>
      </c>
      <c r="Z1077" t="s">
        <v>265</v>
      </c>
      <c r="AA1077" t="s">
        <v>265</v>
      </c>
      <c r="AB1077" t="s">
        <v>265</v>
      </c>
      <c r="AC1077" t="s">
        <v>265</v>
      </c>
      <c r="AD1077" t="s">
        <v>265</v>
      </c>
      <c r="AE1077" t="s">
        <v>265</v>
      </c>
      <c r="AF1077" t="s">
        <v>266</v>
      </c>
      <c r="AG1077" t="s">
        <v>265</v>
      </c>
      <c r="AH1077" t="s">
        <v>265</v>
      </c>
      <c r="AI1077" t="s">
        <v>265</v>
      </c>
      <c r="AJ1077" t="s">
        <v>265</v>
      </c>
      <c r="AL1077" t="str">
        <f>IF(SUNA_AGENCY_EN[[#This Row],[relevancy_classification_english]]="Relevant","مناسب",IF(SUNA_AGENCY_EN[[#This Row],[relevancy_classification_english]]="Relevant","عَرَضِيّ",""))</f>
        <v/>
      </c>
      <c r="AN1077" t="str">
        <f>IF(SUNA_AGENCY_EN[[#This Row],[sentiment_analysis_english]]="Negative","سلبي",IF(SUNA_AGENCY_EN[[#This Row],[sentiment_analysis_english]]="Neutral","حيادي",IF(SUNA_AGENCY_EN[[#This Row],[sentiment_analysis_english]]="Positive","إيجابي","")))</f>
        <v/>
      </c>
      <c r="AO1077" t="str">
        <f>INDEX(TextClassificationList[],MATCH(SUNA_AGENCY_EN[[#This Row],[text_classification_arabic]],TextClassificationList[text_classification_arabic],0),1)</f>
        <v>Politics</v>
      </c>
      <c r="AP1077" t="s">
        <v>174</v>
      </c>
      <c r="AQ1077" t="e">
        <f>INDEX(TextClassificationList[],MATCH(SUNA_AGENCY_EN[[#This Row],[text_classification_arabic2]],TextClassificationList[text_classification_arabic],0),1)</f>
        <v>#N/A</v>
      </c>
      <c r="AS1077" t="e">
        <f>INDEX(TextClassificationList[],MATCH(SUNA_AGENCY_EN[[#This Row],[text_classification_arabic3]],TextClassificationList[text_classification_arabic],0),1)</f>
        <v>#N/A</v>
      </c>
      <c r="AU1077" t="e">
        <f>INDEX(TextClassificationList[],MATCH(SUNA_AGENCY_EN[[#This Row],[text_classification_arabic3]],TextClassificationList[text_classification_arabic],0),1)</f>
        <v>#N/A</v>
      </c>
      <c r="AW1077" t="e">
        <f>INDEX(TextClassificationList[],MATCH(SUNA_AGENCY_EN[[#This Row],[text_classification_arabic5]],TextClassificationList[text_classification_arabic],0),1)</f>
        <v>#N/A</v>
      </c>
    </row>
    <row r="1078" spans="1:49" x14ac:dyDescent="0.2">
      <c r="A1078">
        <v>1.5621654276393574E+18</v>
      </c>
      <c r="B1078">
        <v>1.5621654276393574E+18</v>
      </c>
      <c r="C1078" t="s">
        <v>6736</v>
      </c>
      <c r="D1078" s="1">
        <v>44796</v>
      </c>
      <c r="E1078" s="2">
        <v>0.91013888888888894</v>
      </c>
      <c r="F1078">
        <v>200</v>
      </c>
      <c r="G1078">
        <v>1.4671198087391683E+18</v>
      </c>
      <c r="H1078" t="s">
        <v>295</v>
      </c>
      <c r="I1078" t="s">
        <v>296</v>
      </c>
      <c r="J1078" t="s">
        <v>265</v>
      </c>
      <c r="K1078" t="s">
        <v>6737</v>
      </c>
      <c r="L1078" t="s">
        <v>272</v>
      </c>
      <c r="M1078" t="s">
        <v>266</v>
      </c>
      <c r="N1078" t="s">
        <v>6738</v>
      </c>
      <c r="O1078" t="s">
        <v>6739</v>
      </c>
      <c r="P1078">
        <v>0</v>
      </c>
      <c r="Q1078">
        <v>0</v>
      </c>
      <c r="R1078">
        <v>0</v>
      </c>
      <c r="S1078" t="s">
        <v>300</v>
      </c>
      <c r="T1078" t="s">
        <v>266</v>
      </c>
      <c r="U1078" t="s">
        <v>6740</v>
      </c>
      <c r="V1078" t="b">
        <v>0</v>
      </c>
      <c r="W1078" t="s">
        <v>265</v>
      </c>
      <c r="X1078">
        <v>1</v>
      </c>
      <c r="Y1078" t="s">
        <v>6741</v>
      </c>
      <c r="Z1078" t="s">
        <v>265</v>
      </c>
      <c r="AA1078" t="s">
        <v>265</v>
      </c>
      <c r="AB1078" t="s">
        <v>265</v>
      </c>
      <c r="AC1078" t="s">
        <v>265</v>
      </c>
      <c r="AD1078" t="s">
        <v>265</v>
      </c>
      <c r="AE1078" t="s">
        <v>265</v>
      </c>
      <c r="AF1078" t="s">
        <v>266</v>
      </c>
      <c r="AG1078" t="s">
        <v>265</v>
      </c>
      <c r="AH1078" t="s">
        <v>265</v>
      </c>
      <c r="AI1078" t="s">
        <v>265</v>
      </c>
      <c r="AJ1078" t="s">
        <v>265</v>
      </c>
      <c r="AL1078" t="str">
        <f>IF(SUNA_AGENCY_EN[[#This Row],[relevancy_classification_english]]="Relevant","مناسب",IF(SUNA_AGENCY_EN[[#This Row],[relevancy_classification_english]]="Relevant","عَرَضِيّ",""))</f>
        <v/>
      </c>
      <c r="AN1078" t="str">
        <f>IF(SUNA_AGENCY_EN[[#This Row],[sentiment_analysis_english]]="Negative","سلبي",IF(SUNA_AGENCY_EN[[#This Row],[sentiment_analysis_english]]="Neutral","حيادي",IF(SUNA_AGENCY_EN[[#This Row],[sentiment_analysis_english]]="Positive","إيجابي","")))</f>
        <v/>
      </c>
      <c r="AO1078" t="str">
        <f>INDEX(TextClassificationList[],MATCH(SUNA_AGENCY_EN[[#This Row],[text_classification_arabic]],TextClassificationList[text_classification_arabic],0),1)</f>
        <v>Politics</v>
      </c>
      <c r="AP1078" t="s">
        <v>174</v>
      </c>
      <c r="AQ1078" t="e">
        <f>INDEX(TextClassificationList[],MATCH(SUNA_AGENCY_EN[[#This Row],[text_classification_arabic2]],TextClassificationList[text_classification_arabic],0),1)</f>
        <v>#N/A</v>
      </c>
      <c r="AS1078" t="e">
        <f>INDEX(TextClassificationList[],MATCH(SUNA_AGENCY_EN[[#This Row],[text_classification_arabic3]],TextClassificationList[text_classification_arabic],0),1)</f>
        <v>#N/A</v>
      </c>
      <c r="AU1078" t="e">
        <f>INDEX(TextClassificationList[],MATCH(SUNA_AGENCY_EN[[#This Row],[text_classification_arabic3]],TextClassificationList[text_classification_arabic],0),1)</f>
        <v>#N/A</v>
      </c>
      <c r="AW1078" t="e">
        <f>INDEX(TextClassificationList[],MATCH(SUNA_AGENCY_EN[[#This Row],[text_classification_arabic5]],TextClassificationList[text_classification_arabic],0),1)</f>
        <v>#N/A</v>
      </c>
    </row>
    <row r="1079" spans="1:49" x14ac:dyDescent="0.2">
      <c r="A1079">
        <v>1.5621611602496389E+18</v>
      </c>
      <c r="B1079">
        <v>1.5621611602496389E+18</v>
      </c>
      <c r="C1079" t="s">
        <v>6742</v>
      </c>
      <c r="D1079" s="1">
        <v>44796</v>
      </c>
      <c r="E1079" s="2">
        <v>0.89835648148148151</v>
      </c>
      <c r="F1079">
        <v>200</v>
      </c>
      <c r="G1079">
        <v>1.4671198087391683E+18</v>
      </c>
      <c r="H1079" t="s">
        <v>295</v>
      </c>
      <c r="I1079" t="s">
        <v>296</v>
      </c>
      <c r="J1079" t="s">
        <v>265</v>
      </c>
      <c r="K1079" t="s">
        <v>6743</v>
      </c>
      <c r="L1079" t="s">
        <v>272</v>
      </c>
      <c r="M1079" t="s">
        <v>266</v>
      </c>
      <c r="N1079" t="s">
        <v>6744</v>
      </c>
      <c r="O1079" t="s">
        <v>6745</v>
      </c>
      <c r="P1079">
        <v>0</v>
      </c>
      <c r="Q1079">
        <v>0</v>
      </c>
      <c r="R1079">
        <v>0</v>
      </c>
      <c r="S1079" t="s">
        <v>300</v>
      </c>
      <c r="T1079" t="s">
        <v>266</v>
      </c>
      <c r="U1079" t="s">
        <v>6746</v>
      </c>
      <c r="V1079" t="b">
        <v>0</v>
      </c>
      <c r="W1079" t="s">
        <v>265</v>
      </c>
      <c r="X1079">
        <v>1</v>
      </c>
      <c r="Y1079" t="s">
        <v>6747</v>
      </c>
      <c r="Z1079" t="s">
        <v>265</v>
      </c>
      <c r="AA1079" t="s">
        <v>265</v>
      </c>
      <c r="AB1079" t="s">
        <v>265</v>
      </c>
      <c r="AC1079" t="s">
        <v>265</v>
      </c>
      <c r="AD1079" t="s">
        <v>265</v>
      </c>
      <c r="AE1079" t="s">
        <v>265</v>
      </c>
      <c r="AF1079" t="s">
        <v>266</v>
      </c>
      <c r="AG1079" t="s">
        <v>265</v>
      </c>
      <c r="AH1079" t="s">
        <v>265</v>
      </c>
      <c r="AI1079" t="s">
        <v>265</v>
      </c>
      <c r="AJ1079" t="s">
        <v>265</v>
      </c>
      <c r="AL1079" t="str">
        <f>IF(SUNA_AGENCY_EN[[#This Row],[relevancy_classification_english]]="Relevant","مناسب",IF(SUNA_AGENCY_EN[[#This Row],[relevancy_classification_english]]="Relevant","عَرَضِيّ",""))</f>
        <v/>
      </c>
      <c r="AN1079" t="str">
        <f>IF(SUNA_AGENCY_EN[[#This Row],[sentiment_analysis_english]]="Negative","سلبي",IF(SUNA_AGENCY_EN[[#This Row],[sentiment_analysis_english]]="Neutral","حيادي",IF(SUNA_AGENCY_EN[[#This Row],[sentiment_analysis_english]]="Positive","إيجابي","")))</f>
        <v/>
      </c>
      <c r="AO1079" t="str">
        <f>INDEX(TextClassificationList[],MATCH(SUNA_AGENCY_EN[[#This Row],[text_classification_arabic]],TextClassificationList[text_classification_arabic],0),1)</f>
        <v>Politics</v>
      </c>
      <c r="AP1079" t="s">
        <v>174</v>
      </c>
      <c r="AQ1079" t="e">
        <f>INDEX(TextClassificationList[],MATCH(SUNA_AGENCY_EN[[#This Row],[text_classification_arabic2]],TextClassificationList[text_classification_arabic],0),1)</f>
        <v>#N/A</v>
      </c>
      <c r="AS1079" t="e">
        <f>INDEX(TextClassificationList[],MATCH(SUNA_AGENCY_EN[[#This Row],[text_classification_arabic3]],TextClassificationList[text_classification_arabic],0),1)</f>
        <v>#N/A</v>
      </c>
      <c r="AU1079" t="e">
        <f>INDEX(TextClassificationList[],MATCH(SUNA_AGENCY_EN[[#This Row],[text_classification_arabic3]],TextClassificationList[text_classification_arabic],0),1)</f>
        <v>#N/A</v>
      </c>
      <c r="AW1079" t="e">
        <f>INDEX(TextClassificationList[],MATCH(SUNA_AGENCY_EN[[#This Row],[text_classification_arabic5]],TextClassificationList[text_classification_arabic],0),1)</f>
        <v>#N/A</v>
      </c>
    </row>
    <row r="1080" spans="1:49" x14ac:dyDescent="0.2">
      <c r="A1080">
        <v>1.5621518411604664E+18</v>
      </c>
      <c r="B1080">
        <v>1.5621518411604664E+18</v>
      </c>
      <c r="C1080" t="s">
        <v>6748</v>
      </c>
      <c r="D1080" s="1">
        <v>44796</v>
      </c>
      <c r="E1080" s="2">
        <v>0.87263888888888885</v>
      </c>
      <c r="F1080">
        <v>200</v>
      </c>
      <c r="G1080">
        <v>1.4671198087391683E+18</v>
      </c>
      <c r="H1080" t="s">
        <v>295</v>
      </c>
      <c r="I1080" t="s">
        <v>296</v>
      </c>
      <c r="J1080" t="s">
        <v>265</v>
      </c>
      <c r="K1080" t="s">
        <v>6749</v>
      </c>
      <c r="L1080" t="s">
        <v>287</v>
      </c>
      <c r="M1080" t="s">
        <v>266</v>
      </c>
      <c r="N1080" t="s">
        <v>6750</v>
      </c>
      <c r="O1080" t="s">
        <v>6751</v>
      </c>
      <c r="P1080">
        <v>0</v>
      </c>
      <c r="Q1080">
        <v>0</v>
      </c>
      <c r="R1080">
        <v>0</v>
      </c>
      <c r="S1080" t="s">
        <v>300</v>
      </c>
      <c r="T1080" t="s">
        <v>266</v>
      </c>
      <c r="U1080" t="s">
        <v>6752</v>
      </c>
      <c r="V1080" t="b">
        <v>0</v>
      </c>
      <c r="W1080" t="s">
        <v>265</v>
      </c>
      <c r="X1080">
        <v>1</v>
      </c>
      <c r="Y1080" t="s">
        <v>6753</v>
      </c>
      <c r="Z1080" t="s">
        <v>265</v>
      </c>
      <c r="AA1080" t="s">
        <v>265</v>
      </c>
      <c r="AB1080" t="s">
        <v>265</v>
      </c>
      <c r="AC1080" t="s">
        <v>265</v>
      </c>
      <c r="AD1080" t="s">
        <v>265</v>
      </c>
      <c r="AE1080" t="s">
        <v>265</v>
      </c>
      <c r="AF1080" t="s">
        <v>266</v>
      </c>
      <c r="AG1080" t="s">
        <v>265</v>
      </c>
      <c r="AH1080" t="s">
        <v>265</v>
      </c>
      <c r="AI1080" t="s">
        <v>265</v>
      </c>
      <c r="AJ1080" t="s">
        <v>265</v>
      </c>
      <c r="AL1080" t="str">
        <f>IF(SUNA_AGENCY_EN[[#This Row],[relevancy_classification_english]]="Relevant","مناسب",IF(SUNA_AGENCY_EN[[#This Row],[relevancy_classification_english]]="Relevant","عَرَضِيّ",""))</f>
        <v/>
      </c>
      <c r="AN1080" t="str">
        <f>IF(SUNA_AGENCY_EN[[#This Row],[sentiment_analysis_english]]="Negative","سلبي",IF(SUNA_AGENCY_EN[[#This Row],[sentiment_analysis_english]]="Neutral","حيادي",IF(SUNA_AGENCY_EN[[#This Row],[sentiment_analysis_english]]="Positive","إيجابي","")))</f>
        <v/>
      </c>
      <c r="AO1080" t="str">
        <f>INDEX(TextClassificationList[],MATCH(SUNA_AGENCY_EN[[#This Row],[text_classification_arabic]],TextClassificationList[text_classification_arabic],0),1)</f>
        <v>Politics</v>
      </c>
      <c r="AP1080" t="s">
        <v>174</v>
      </c>
      <c r="AQ1080" t="e">
        <f>INDEX(TextClassificationList[],MATCH(SUNA_AGENCY_EN[[#This Row],[text_classification_arabic2]],TextClassificationList[text_classification_arabic],0),1)</f>
        <v>#N/A</v>
      </c>
      <c r="AS1080" t="e">
        <f>INDEX(TextClassificationList[],MATCH(SUNA_AGENCY_EN[[#This Row],[text_classification_arabic3]],TextClassificationList[text_classification_arabic],0),1)</f>
        <v>#N/A</v>
      </c>
      <c r="AU1080" t="e">
        <f>INDEX(TextClassificationList[],MATCH(SUNA_AGENCY_EN[[#This Row],[text_classification_arabic3]],TextClassificationList[text_classification_arabic],0),1)</f>
        <v>#N/A</v>
      </c>
      <c r="AW1080" t="e">
        <f>INDEX(TextClassificationList[],MATCH(SUNA_AGENCY_EN[[#This Row],[text_classification_arabic5]],TextClassificationList[text_classification_arabic],0),1)</f>
        <v>#N/A</v>
      </c>
    </row>
    <row r="1081" spans="1:49" x14ac:dyDescent="0.2">
      <c r="A1081">
        <v>1.5621446862482719E+18</v>
      </c>
      <c r="B1081">
        <v>1.5621446862482719E+18</v>
      </c>
      <c r="C1081" t="s">
        <v>6754</v>
      </c>
      <c r="D1081" s="1">
        <v>44796</v>
      </c>
      <c r="E1081" s="2">
        <v>0.85290509259259262</v>
      </c>
      <c r="F1081">
        <v>200</v>
      </c>
      <c r="G1081">
        <v>1.4671198087391683E+18</v>
      </c>
      <c r="H1081" t="s">
        <v>295</v>
      </c>
      <c r="I1081" t="s">
        <v>296</v>
      </c>
      <c r="J1081" t="s">
        <v>265</v>
      </c>
      <c r="K1081" t="s">
        <v>6755</v>
      </c>
      <c r="L1081" t="s">
        <v>272</v>
      </c>
      <c r="M1081" t="s">
        <v>266</v>
      </c>
      <c r="N1081" t="s">
        <v>6756</v>
      </c>
      <c r="O1081" t="s">
        <v>6757</v>
      </c>
      <c r="P1081">
        <v>0</v>
      </c>
      <c r="Q1081">
        <v>0</v>
      </c>
      <c r="R1081">
        <v>0</v>
      </c>
      <c r="S1081" t="s">
        <v>300</v>
      </c>
      <c r="T1081" t="s">
        <v>266</v>
      </c>
      <c r="U1081" t="s">
        <v>6758</v>
      </c>
      <c r="V1081" t="b">
        <v>0</v>
      </c>
      <c r="W1081" t="s">
        <v>265</v>
      </c>
      <c r="X1081">
        <v>1</v>
      </c>
      <c r="Y1081" t="s">
        <v>6759</v>
      </c>
      <c r="Z1081" t="s">
        <v>265</v>
      </c>
      <c r="AA1081" t="s">
        <v>265</v>
      </c>
      <c r="AB1081" t="s">
        <v>265</v>
      </c>
      <c r="AC1081" t="s">
        <v>265</v>
      </c>
      <c r="AD1081" t="s">
        <v>265</v>
      </c>
      <c r="AE1081" t="s">
        <v>265</v>
      </c>
      <c r="AF1081" t="s">
        <v>266</v>
      </c>
      <c r="AG1081" t="s">
        <v>265</v>
      </c>
      <c r="AH1081" t="s">
        <v>265</v>
      </c>
      <c r="AI1081" t="s">
        <v>265</v>
      </c>
      <c r="AJ1081" t="s">
        <v>265</v>
      </c>
      <c r="AL1081" t="str">
        <f>IF(SUNA_AGENCY_EN[[#This Row],[relevancy_classification_english]]="Relevant","مناسب",IF(SUNA_AGENCY_EN[[#This Row],[relevancy_classification_english]]="Relevant","عَرَضِيّ",""))</f>
        <v/>
      </c>
      <c r="AN1081" t="str">
        <f>IF(SUNA_AGENCY_EN[[#This Row],[sentiment_analysis_english]]="Negative","سلبي",IF(SUNA_AGENCY_EN[[#This Row],[sentiment_analysis_english]]="Neutral","حيادي",IF(SUNA_AGENCY_EN[[#This Row],[sentiment_analysis_english]]="Positive","إيجابي","")))</f>
        <v/>
      </c>
      <c r="AO1081" t="str">
        <f>INDEX(TextClassificationList[],MATCH(SUNA_AGENCY_EN[[#This Row],[text_classification_arabic]],TextClassificationList[text_classification_arabic],0),1)</f>
        <v>Politics</v>
      </c>
      <c r="AP1081" t="s">
        <v>174</v>
      </c>
      <c r="AQ1081" t="e">
        <f>INDEX(TextClassificationList[],MATCH(SUNA_AGENCY_EN[[#This Row],[text_classification_arabic2]],TextClassificationList[text_classification_arabic],0),1)</f>
        <v>#N/A</v>
      </c>
      <c r="AS1081" t="e">
        <f>INDEX(TextClassificationList[],MATCH(SUNA_AGENCY_EN[[#This Row],[text_classification_arabic3]],TextClassificationList[text_classification_arabic],0),1)</f>
        <v>#N/A</v>
      </c>
      <c r="AU1081" t="e">
        <f>INDEX(TextClassificationList[],MATCH(SUNA_AGENCY_EN[[#This Row],[text_classification_arabic3]],TextClassificationList[text_classification_arabic],0),1)</f>
        <v>#N/A</v>
      </c>
      <c r="AW1081" t="e">
        <f>INDEX(TextClassificationList[],MATCH(SUNA_AGENCY_EN[[#This Row],[text_classification_arabic5]],TextClassificationList[text_classification_arabic],0),1)</f>
        <v>#N/A</v>
      </c>
    </row>
    <row r="1082" spans="1:49" x14ac:dyDescent="0.2">
      <c r="A1082">
        <v>1.562137542325162E+18</v>
      </c>
      <c r="B1082">
        <v>1.562137542325162E+18</v>
      </c>
      <c r="C1082" t="s">
        <v>6760</v>
      </c>
      <c r="D1082" s="1">
        <v>44796</v>
      </c>
      <c r="E1082" s="2">
        <v>0.83318287037037042</v>
      </c>
      <c r="F1082">
        <v>200</v>
      </c>
      <c r="G1082">
        <v>1.4671198087391683E+18</v>
      </c>
      <c r="H1082" t="s">
        <v>295</v>
      </c>
      <c r="I1082" t="s">
        <v>296</v>
      </c>
      <c r="J1082" t="s">
        <v>265</v>
      </c>
      <c r="K1082" t="s">
        <v>6761</v>
      </c>
      <c r="L1082" t="s">
        <v>272</v>
      </c>
      <c r="M1082" t="s">
        <v>266</v>
      </c>
      <c r="N1082" t="s">
        <v>6762</v>
      </c>
      <c r="O1082" t="s">
        <v>6763</v>
      </c>
      <c r="P1082">
        <v>0</v>
      </c>
      <c r="Q1082">
        <v>0</v>
      </c>
      <c r="R1082">
        <v>0</v>
      </c>
      <c r="S1082" t="s">
        <v>300</v>
      </c>
      <c r="T1082" t="s">
        <v>266</v>
      </c>
      <c r="U1082" t="s">
        <v>6764</v>
      </c>
      <c r="V1082" t="b">
        <v>0</v>
      </c>
      <c r="W1082" t="s">
        <v>265</v>
      </c>
      <c r="X1082">
        <v>1</v>
      </c>
      <c r="Y1082" t="s">
        <v>6765</v>
      </c>
      <c r="Z1082" t="s">
        <v>265</v>
      </c>
      <c r="AA1082" t="s">
        <v>265</v>
      </c>
      <c r="AB1082" t="s">
        <v>265</v>
      </c>
      <c r="AC1082" t="s">
        <v>265</v>
      </c>
      <c r="AD1082" t="s">
        <v>265</v>
      </c>
      <c r="AE1082" t="s">
        <v>265</v>
      </c>
      <c r="AF1082" t="s">
        <v>266</v>
      </c>
      <c r="AG1082" t="s">
        <v>265</v>
      </c>
      <c r="AH1082" t="s">
        <v>265</v>
      </c>
      <c r="AI1082" t="s">
        <v>265</v>
      </c>
      <c r="AJ1082" t="s">
        <v>265</v>
      </c>
      <c r="AL1082" t="str">
        <f>IF(SUNA_AGENCY_EN[[#This Row],[relevancy_classification_english]]="Relevant","مناسب",IF(SUNA_AGENCY_EN[[#This Row],[relevancy_classification_english]]="Relevant","عَرَضِيّ",""))</f>
        <v/>
      </c>
      <c r="AN1082" t="str">
        <f>IF(SUNA_AGENCY_EN[[#This Row],[sentiment_analysis_english]]="Negative","سلبي",IF(SUNA_AGENCY_EN[[#This Row],[sentiment_analysis_english]]="Neutral","حيادي",IF(SUNA_AGENCY_EN[[#This Row],[sentiment_analysis_english]]="Positive","إيجابي","")))</f>
        <v/>
      </c>
      <c r="AO1082" t="str">
        <f>INDEX(TextClassificationList[],MATCH(SUNA_AGENCY_EN[[#This Row],[text_classification_arabic]],TextClassificationList[text_classification_arabic],0),1)</f>
        <v>Politics</v>
      </c>
      <c r="AP1082" t="s">
        <v>174</v>
      </c>
      <c r="AQ1082" t="e">
        <f>INDEX(TextClassificationList[],MATCH(SUNA_AGENCY_EN[[#This Row],[text_classification_arabic2]],TextClassificationList[text_classification_arabic],0),1)</f>
        <v>#N/A</v>
      </c>
      <c r="AS1082" t="e">
        <f>INDEX(TextClassificationList[],MATCH(SUNA_AGENCY_EN[[#This Row],[text_classification_arabic3]],TextClassificationList[text_classification_arabic],0),1)</f>
        <v>#N/A</v>
      </c>
      <c r="AU1082" t="e">
        <f>INDEX(TextClassificationList[],MATCH(SUNA_AGENCY_EN[[#This Row],[text_classification_arabic3]],TextClassificationList[text_classification_arabic],0),1)</f>
        <v>#N/A</v>
      </c>
      <c r="AW1082" t="e">
        <f>INDEX(TextClassificationList[],MATCH(SUNA_AGENCY_EN[[#This Row],[text_classification_arabic5]],TextClassificationList[text_classification_arabic],0),1)</f>
        <v>#N/A</v>
      </c>
    </row>
    <row r="1083" spans="1:49" x14ac:dyDescent="0.2">
      <c r="A1083">
        <v>1.5621091743597691E+18</v>
      </c>
      <c r="B1083">
        <v>1.5621091743597691E+18</v>
      </c>
      <c r="C1083" t="s">
        <v>6766</v>
      </c>
      <c r="D1083" s="1">
        <v>44796</v>
      </c>
      <c r="E1083" s="2">
        <v>0.75490740740740736</v>
      </c>
      <c r="F1083">
        <v>200</v>
      </c>
      <c r="G1083">
        <v>1.4671198087391683E+18</v>
      </c>
      <c r="H1083" t="s">
        <v>295</v>
      </c>
      <c r="I1083" t="s">
        <v>296</v>
      </c>
      <c r="J1083" t="s">
        <v>265</v>
      </c>
      <c r="K1083" t="s">
        <v>6767</v>
      </c>
      <c r="L1083" t="s">
        <v>272</v>
      </c>
      <c r="M1083" t="s">
        <v>266</v>
      </c>
      <c r="N1083" t="s">
        <v>6768</v>
      </c>
      <c r="O1083" t="s">
        <v>6769</v>
      </c>
      <c r="P1083">
        <v>0</v>
      </c>
      <c r="Q1083">
        <v>0</v>
      </c>
      <c r="R1083">
        <v>0</v>
      </c>
      <c r="S1083" t="s">
        <v>300</v>
      </c>
      <c r="T1083" t="s">
        <v>266</v>
      </c>
      <c r="U1083" t="s">
        <v>6770</v>
      </c>
      <c r="V1083" t="b">
        <v>0</v>
      </c>
      <c r="W1083" t="s">
        <v>265</v>
      </c>
      <c r="X1083">
        <v>1</v>
      </c>
      <c r="Y1083" t="s">
        <v>6771</v>
      </c>
      <c r="Z1083" t="s">
        <v>265</v>
      </c>
      <c r="AA1083" t="s">
        <v>265</v>
      </c>
      <c r="AB1083" t="s">
        <v>265</v>
      </c>
      <c r="AC1083" t="s">
        <v>265</v>
      </c>
      <c r="AD1083" t="s">
        <v>265</v>
      </c>
      <c r="AE1083" t="s">
        <v>265</v>
      </c>
      <c r="AF1083" t="s">
        <v>266</v>
      </c>
      <c r="AG1083" t="s">
        <v>265</v>
      </c>
      <c r="AH1083" t="s">
        <v>265</v>
      </c>
      <c r="AI1083" t="s">
        <v>265</v>
      </c>
      <c r="AJ1083" t="s">
        <v>265</v>
      </c>
      <c r="AL1083" t="str">
        <f>IF(SUNA_AGENCY_EN[[#This Row],[relevancy_classification_english]]="Relevant","مناسب",IF(SUNA_AGENCY_EN[[#This Row],[relevancy_classification_english]]="Relevant","عَرَضِيّ",""))</f>
        <v/>
      </c>
      <c r="AN1083" t="str">
        <f>IF(SUNA_AGENCY_EN[[#This Row],[sentiment_analysis_english]]="Negative","سلبي",IF(SUNA_AGENCY_EN[[#This Row],[sentiment_analysis_english]]="Neutral","حيادي",IF(SUNA_AGENCY_EN[[#This Row],[sentiment_analysis_english]]="Positive","إيجابي","")))</f>
        <v/>
      </c>
      <c r="AO1083" t="str">
        <f>INDEX(TextClassificationList[],MATCH(SUNA_AGENCY_EN[[#This Row],[text_classification_arabic]],TextClassificationList[text_classification_arabic],0),1)</f>
        <v>Politics</v>
      </c>
      <c r="AP1083" t="s">
        <v>174</v>
      </c>
      <c r="AQ1083" t="e">
        <f>INDEX(TextClassificationList[],MATCH(SUNA_AGENCY_EN[[#This Row],[text_classification_arabic2]],TextClassificationList[text_classification_arabic],0),1)</f>
        <v>#N/A</v>
      </c>
      <c r="AS1083" t="e">
        <f>INDEX(TextClassificationList[],MATCH(SUNA_AGENCY_EN[[#This Row],[text_classification_arabic3]],TextClassificationList[text_classification_arabic],0),1)</f>
        <v>#N/A</v>
      </c>
      <c r="AU1083" t="e">
        <f>INDEX(TextClassificationList[],MATCH(SUNA_AGENCY_EN[[#This Row],[text_classification_arabic3]],TextClassificationList[text_classification_arabic],0),1)</f>
        <v>#N/A</v>
      </c>
      <c r="AW1083" t="e">
        <f>INDEX(TextClassificationList[],MATCH(SUNA_AGENCY_EN[[#This Row],[text_classification_arabic5]],TextClassificationList[text_classification_arabic],0),1)</f>
        <v>#N/A</v>
      </c>
    </row>
    <row r="1084" spans="1:49" x14ac:dyDescent="0.2">
      <c r="A1084">
        <v>1.5618030462120428E+18</v>
      </c>
      <c r="B1084">
        <v>1.5618030462120428E+18</v>
      </c>
      <c r="C1084" t="s">
        <v>6772</v>
      </c>
      <c r="D1084" s="1">
        <v>44795</v>
      </c>
      <c r="E1084" s="2">
        <v>0.91015046296296298</v>
      </c>
      <c r="F1084">
        <v>200</v>
      </c>
      <c r="G1084">
        <v>1.4671198087391683E+18</v>
      </c>
      <c r="H1084" t="s">
        <v>295</v>
      </c>
      <c r="I1084" t="s">
        <v>296</v>
      </c>
      <c r="J1084" t="s">
        <v>265</v>
      </c>
      <c r="K1084" t="s">
        <v>6773</v>
      </c>
      <c r="L1084" t="s">
        <v>272</v>
      </c>
      <c r="M1084" t="s">
        <v>266</v>
      </c>
      <c r="N1084" t="s">
        <v>6774</v>
      </c>
      <c r="O1084" t="s">
        <v>6775</v>
      </c>
      <c r="P1084">
        <v>0</v>
      </c>
      <c r="Q1084">
        <v>0</v>
      </c>
      <c r="R1084">
        <v>0</v>
      </c>
      <c r="S1084" t="s">
        <v>300</v>
      </c>
      <c r="T1084" t="s">
        <v>266</v>
      </c>
      <c r="U1084" t="s">
        <v>6776</v>
      </c>
      <c r="V1084" t="b">
        <v>0</v>
      </c>
      <c r="W1084" t="s">
        <v>265</v>
      </c>
      <c r="X1084">
        <v>1</v>
      </c>
      <c r="Y1084" t="s">
        <v>6777</v>
      </c>
      <c r="Z1084" t="s">
        <v>265</v>
      </c>
      <c r="AA1084" t="s">
        <v>265</v>
      </c>
      <c r="AB1084" t="s">
        <v>265</v>
      </c>
      <c r="AC1084" t="s">
        <v>265</v>
      </c>
      <c r="AD1084" t="s">
        <v>265</v>
      </c>
      <c r="AE1084" t="s">
        <v>265</v>
      </c>
      <c r="AF1084" t="s">
        <v>266</v>
      </c>
      <c r="AG1084" t="s">
        <v>265</v>
      </c>
      <c r="AH1084" t="s">
        <v>265</v>
      </c>
      <c r="AI1084" t="s">
        <v>265</v>
      </c>
      <c r="AJ1084" t="s">
        <v>265</v>
      </c>
      <c r="AL1084" t="str">
        <f>IF(SUNA_AGENCY_EN[[#This Row],[relevancy_classification_english]]="Relevant","مناسب",IF(SUNA_AGENCY_EN[[#This Row],[relevancy_classification_english]]="Relevant","عَرَضِيّ",""))</f>
        <v/>
      </c>
      <c r="AN1084" t="str">
        <f>IF(SUNA_AGENCY_EN[[#This Row],[sentiment_analysis_english]]="Negative","سلبي",IF(SUNA_AGENCY_EN[[#This Row],[sentiment_analysis_english]]="Neutral","حيادي",IF(SUNA_AGENCY_EN[[#This Row],[sentiment_analysis_english]]="Positive","إيجابي","")))</f>
        <v/>
      </c>
      <c r="AO1084" t="str">
        <f>INDEX(TextClassificationList[],MATCH(SUNA_AGENCY_EN[[#This Row],[text_classification_arabic]],TextClassificationList[text_classification_arabic],0),1)</f>
        <v>Politics</v>
      </c>
      <c r="AP1084" t="s">
        <v>174</v>
      </c>
      <c r="AQ1084" t="e">
        <f>INDEX(TextClassificationList[],MATCH(SUNA_AGENCY_EN[[#This Row],[text_classification_arabic2]],TextClassificationList[text_classification_arabic],0),1)</f>
        <v>#N/A</v>
      </c>
      <c r="AS1084" t="e">
        <f>INDEX(TextClassificationList[],MATCH(SUNA_AGENCY_EN[[#This Row],[text_classification_arabic3]],TextClassificationList[text_classification_arabic],0),1)</f>
        <v>#N/A</v>
      </c>
      <c r="AU1084" t="e">
        <f>INDEX(TextClassificationList[],MATCH(SUNA_AGENCY_EN[[#This Row],[text_classification_arabic3]],TextClassificationList[text_classification_arabic],0),1)</f>
        <v>#N/A</v>
      </c>
      <c r="AW1084" t="e">
        <f>INDEX(TextClassificationList[],MATCH(SUNA_AGENCY_EN[[#This Row],[text_classification_arabic5]],TextClassificationList[text_classification_arabic],0),1)</f>
        <v>#N/A</v>
      </c>
    </row>
    <row r="1085" spans="1:49" x14ac:dyDescent="0.2">
      <c r="A1085">
        <v>1.5618017186434253E+18</v>
      </c>
      <c r="B1085">
        <v>1.5618017186434253E+18</v>
      </c>
      <c r="C1085" t="s">
        <v>6778</v>
      </c>
      <c r="D1085" s="1">
        <v>44795</v>
      </c>
      <c r="E1085" s="2">
        <v>0.90649305555555559</v>
      </c>
      <c r="F1085">
        <v>200</v>
      </c>
      <c r="G1085">
        <v>1.4671198087391683E+18</v>
      </c>
      <c r="H1085" t="s">
        <v>295</v>
      </c>
      <c r="I1085" t="s">
        <v>296</v>
      </c>
      <c r="J1085" t="s">
        <v>265</v>
      </c>
      <c r="K1085" t="s">
        <v>6779</v>
      </c>
      <c r="L1085" t="s">
        <v>272</v>
      </c>
      <c r="M1085" t="s">
        <v>266</v>
      </c>
      <c r="N1085" t="s">
        <v>6780</v>
      </c>
      <c r="O1085" t="s">
        <v>6781</v>
      </c>
      <c r="P1085">
        <v>0</v>
      </c>
      <c r="Q1085">
        <v>1</v>
      </c>
      <c r="R1085">
        <v>1</v>
      </c>
      <c r="S1085" t="s">
        <v>300</v>
      </c>
      <c r="T1085" t="s">
        <v>266</v>
      </c>
      <c r="U1085" t="s">
        <v>6782</v>
      </c>
      <c r="V1085" t="b">
        <v>0</v>
      </c>
      <c r="W1085" t="s">
        <v>265</v>
      </c>
      <c r="X1085">
        <v>1</v>
      </c>
      <c r="Y1085" t="s">
        <v>6783</v>
      </c>
      <c r="Z1085" t="s">
        <v>265</v>
      </c>
      <c r="AA1085" t="s">
        <v>265</v>
      </c>
      <c r="AB1085" t="s">
        <v>265</v>
      </c>
      <c r="AC1085" t="s">
        <v>265</v>
      </c>
      <c r="AD1085" t="s">
        <v>265</v>
      </c>
      <c r="AE1085" t="s">
        <v>265</v>
      </c>
      <c r="AF1085" t="s">
        <v>266</v>
      </c>
      <c r="AG1085" t="s">
        <v>265</v>
      </c>
      <c r="AH1085" t="s">
        <v>265</v>
      </c>
      <c r="AI1085" t="s">
        <v>265</v>
      </c>
      <c r="AJ1085" t="s">
        <v>265</v>
      </c>
      <c r="AL1085" t="str">
        <f>IF(SUNA_AGENCY_EN[[#This Row],[relevancy_classification_english]]="Relevant","مناسب",IF(SUNA_AGENCY_EN[[#This Row],[relevancy_classification_english]]="Relevant","عَرَضِيّ",""))</f>
        <v/>
      </c>
      <c r="AN1085" t="str">
        <f>IF(SUNA_AGENCY_EN[[#This Row],[sentiment_analysis_english]]="Negative","سلبي",IF(SUNA_AGENCY_EN[[#This Row],[sentiment_analysis_english]]="Neutral","حيادي",IF(SUNA_AGENCY_EN[[#This Row],[sentiment_analysis_english]]="Positive","إيجابي","")))</f>
        <v/>
      </c>
      <c r="AO1085" t="str">
        <f>INDEX(TextClassificationList[],MATCH(SUNA_AGENCY_EN[[#This Row],[text_classification_arabic]],TextClassificationList[text_classification_arabic],0),1)</f>
        <v>Politics</v>
      </c>
      <c r="AP1085" t="s">
        <v>174</v>
      </c>
      <c r="AQ1085" t="e">
        <f>INDEX(TextClassificationList[],MATCH(SUNA_AGENCY_EN[[#This Row],[text_classification_arabic2]],TextClassificationList[text_classification_arabic],0),1)</f>
        <v>#N/A</v>
      </c>
      <c r="AS1085" t="e">
        <f>INDEX(TextClassificationList[],MATCH(SUNA_AGENCY_EN[[#This Row],[text_classification_arabic3]],TextClassificationList[text_classification_arabic],0),1)</f>
        <v>#N/A</v>
      </c>
      <c r="AU1085" t="e">
        <f>INDEX(TextClassificationList[],MATCH(SUNA_AGENCY_EN[[#This Row],[text_classification_arabic3]],TextClassificationList[text_classification_arabic],0),1)</f>
        <v>#N/A</v>
      </c>
      <c r="AW1085" t="e">
        <f>INDEX(TextClassificationList[],MATCH(SUNA_AGENCY_EN[[#This Row],[text_classification_arabic5]],TextClassificationList[text_classification_arabic],0),1)</f>
        <v>#N/A</v>
      </c>
    </row>
    <row r="1086" spans="1:49" x14ac:dyDescent="0.2">
      <c r="A1086">
        <v>1.5617972332253921E+18</v>
      </c>
      <c r="B1086">
        <v>1.5617972332253921E+18</v>
      </c>
      <c r="C1086" t="s">
        <v>6784</v>
      </c>
      <c r="D1086" s="1">
        <v>44795</v>
      </c>
      <c r="E1086" s="2">
        <v>0.89410879629629625</v>
      </c>
      <c r="F1086">
        <v>200</v>
      </c>
      <c r="G1086">
        <v>1.4671198087391683E+18</v>
      </c>
      <c r="H1086" t="s">
        <v>295</v>
      </c>
      <c r="I1086" t="s">
        <v>296</v>
      </c>
      <c r="J1086" t="s">
        <v>265</v>
      </c>
      <c r="K1086" t="s">
        <v>6785</v>
      </c>
      <c r="L1086" t="s">
        <v>272</v>
      </c>
      <c r="M1086" t="s">
        <v>266</v>
      </c>
      <c r="N1086" t="s">
        <v>6786</v>
      </c>
      <c r="O1086" t="s">
        <v>6787</v>
      </c>
      <c r="P1086">
        <v>0</v>
      </c>
      <c r="Q1086">
        <v>0</v>
      </c>
      <c r="R1086">
        <v>0</v>
      </c>
      <c r="S1086" t="s">
        <v>300</v>
      </c>
      <c r="T1086" t="s">
        <v>266</v>
      </c>
      <c r="U1086" t="s">
        <v>6788</v>
      </c>
      <c r="V1086" t="b">
        <v>0</v>
      </c>
      <c r="W1086" t="s">
        <v>265</v>
      </c>
      <c r="X1086">
        <v>1</v>
      </c>
      <c r="Y1086" t="s">
        <v>6789</v>
      </c>
      <c r="Z1086" t="s">
        <v>265</v>
      </c>
      <c r="AA1086" t="s">
        <v>265</v>
      </c>
      <c r="AB1086" t="s">
        <v>265</v>
      </c>
      <c r="AC1086" t="s">
        <v>265</v>
      </c>
      <c r="AD1086" t="s">
        <v>265</v>
      </c>
      <c r="AE1086" t="s">
        <v>265</v>
      </c>
      <c r="AF1086" t="s">
        <v>266</v>
      </c>
      <c r="AG1086" t="s">
        <v>265</v>
      </c>
      <c r="AH1086" t="s">
        <v>265</v>
      </c>
      <c r="AI1086" t="s">
        <v>265</v>
      </c>
      <c r="AJ1086" t="s">
        <v>265</v>
      </c>
      <c r="AL1086" t="str">
        <f>IF(SUNA_AGENCY_EN[[#This Row],[relevancy_classification_english]]="Relevant","مناسب",IF(SUNA_AGENCY_EN[[#This Row],[relevancy_classification_english]]="Relevant","عَرَضِيّ",""))</f>
        <v/>
      </c>
      <c r="AN1086" t="str">
        <f>IF(SUNA_AGENCY_EN[[#This Row],[sentiment_analysis_english]]="Negative","سلبي",IF(SUNA_AGENCY_EN[[#This Row],[sentiment_analysis_english]]="Neutral","حيادي",IF(SUNA_AGENCY_EN[[#This Row],[sentiment_analysis_english]]="Positive","إيجابي","")))</f>
        <v/>
      </c>
      <c r="AO1086" t="str">
        <f>INDEX(TextClassificationList[],MATCH(SUNA_AGENCY_EN[[#This Row],[text_classification_arabic]],TextClassificationList[text_classification_arabic],0),1)</f>
        <v>Politics</v>
      </c>
      <c r="AP1086" t="s">
        <v>174</v>
      </c>
      <c r="AQ1086" t="e">
        <f>INDEX(TextClassificationList[],MATCH(SUNA_AGENCY_EN[[#This Row],[text_classification_arabic2]],TextClassificationList[text_classification_arabic],0),1)</f>
        <v>#N/A</v>
      </c>
      <c r="AS1086" t="e">
        <f>INDEX(TextClassificationList[],MATCH(SUNA_AGENCY_EN[[#This Row],[text_classification_arabic3]],TextClassificationList[text_classification_arabic],0),1)</f>
        <v>#N/A</v>
      </c>
      <c r="AU1086" t="e">
        <f>INDEX(TextClassificationList[],MATCH(SUNA_AGENCY_EN[[#This Row],[text_classification_arabic3]],TextClassificationList[text_classification_arabic],0),1)</f>
        <v>#N/A</v>
      </c>
      <c r="AW1086" t="e">
        <f>INDEX(TextClassificationList[],MATCH(SUNA_AGENCY_EN[[#This Row],[text_classification_arabic5]],TextClassificationList[text_classification_arabic],0),1)</f>
        <v>#N/A</v>
      </c>
    </row>
    <row r="1087" spans="1:49" x14ac:dyDescent="0.2">
      <c r="A1087">
        <v>1.5617948159935652E+18</v>
      </c>
      <c r="B1087">
        <v>1.5617948159935652E+18</v>
      </c>
      <c r="C1087" t="s">
        <v>6790</v>
      </c>
      <c r="D1087" s="1">
        <v>44795</v>
      </c>
      <c r="E1087" s="2">
        <v>0.88744212962962965</v>
      </c>
      <c r="F1087">
        <v>200</v>
      </c>
      <c r="G1087">
        <v>1.4671198087391683E+18</v>
      </c>
      <c r="H1087" t="s">
        <v>295</v>
      </c>
      <c r="I1087" t="s">
        <v>296</v>
      </c>
      <c r="J1087" t="s">
        <v>265</v>
      </c>
      <c r="K1087" t="s">
        <v>6791</v>
      </c>
      <c r="L1087" t="s">
        <v>272</v>
      </c>
      <c r="M1087" t="s">
        <v>266</v>
      </c>
      <c r="N1087" t="s">
        <v>6792</v>
      </c>
      <c r="O1087" t="s">
        <v>6793</v>
      </c>
      <c r="P1087">
        <v>0</v>
      </c>
      <c r="Q1087">
        <v>0</v>
      </c>
      <c r="R1087">
        <v>0</v>
      </c>
      <c r="S1087" t="s">
        <v>300</v>
      </c>
      <c r="T1087" t="s">
        <v>266</v>
      </c>
      <c r="U1087" t="s">
        <v>6794</v>
      </c>
      <c r="V1087" t="b">
        <v>0</v>
      </c>
      <c r="W1087" t="s">
        <v>265</v>
      </c>
      <c r="X1087">
        <v>1</v>
      </c>
      <c r="Y1087" t="s">
        <v>6795</v>
      </c>
      <c r="Z1087" t="s">
        <v>265</v>
      </c>
      <c r="AA1087" t="s">
        <v>265</v>
      </c>
      <c r="AB1087" t="s">
        <v>265</v>
      </c>
      <c r="AC1087" t="s">
        <v>265</v>
      </c>
      <c r="AD1087" t="s">
        <v>265</v>
      </c>
      <c r="AE1087" t="s">
        <v>265</v>
      </c>
      <c r="AF1087" t="s">
        <v>266</v>
      </c>
      <c r="AG1087" t="s">
        <v>265</v>
      </c>
      <c r="AH1087" t="s">
        <v>265</v>
      </c>
      <c r="AI1087" t="s">
        <v>265</v>
      </c>
      <c r="AJ1087" t="s">
        <v>265</v>
      </c>
      <c r="AL1087" t="str">
        <f>IF(SUNA_AGENCY_EN[[#This Row],[relevancy_classification_english]]="Relevant","مناسب",IF(SUNA_AGENCY_EN[[#This Row],[relevancy_classification_english]]="Relevant","عَرَضِيّ",""))</f>
        <v/>
      </c>
      <c r="AN1087" t="str">
        <f>IF(SUNA_AGENCY_EN[[#This Row],[sentiment_analysis_english]]="Negative","سلبي",IF(SUNA_AGENCY_EN[[#This Row],[sentiment_analysis_english]]="Neutral","حيادي",IF(SUNA_AGENCY_EN[[#This Row],[sentiment_analysis_english]]="Positive","إيجابي","")))</f>
        <v/>
      </c>
      <c r="AO1087" t="str">
        <f>INDEX(TextClassificationList[],MATCH(SUNA_AGENCY_EN[[#This Row],[text_classification_arabic]],TextClassificationList[text_classification_arabic],0),1)</f>
        <v>Politics</v>
      </c>
      <c r="AP1087" t="s">
        <v>174</v>
      </c>
      <c r="AQ1087" t="e">
        <f>INDEX(TextClassificationList[],MATCH(SUNA_AGENCY_EN[[#This Row],[text_classification_arabic2]],TextClassificationList[text_classification_arabic],0),1)</f>
        <v>#N/A</v>
      </c>
      <c r="AS1087" t="e">
        <f>INDEX(TextClassificationList[],MATCH(SUNA_AGENCY_EN[[#This Row],[text_classification_arabic3]],TextClassificationList[text_classification_arabic],0),1)</f>
        <v>#N/A</v>
      </c>
      <c r="AU1087" t="e">
        <f>INDEX(TextClassificationList[],MATCH(SUNA_AGENCY_EN[[#This Row],[text_classification_arabic3]],TextClassificationList[text_classification_arabic],0),1)</f>
        <v>#N/A</v>
      </c>
      <c r="AW1087" t="e">
        <f>INDEX(TextClassificationList[],MATCH(SUNA_AGENCY_EN[[#This Row],[text_classification_arabic5]],TextClassificationList[text_classification_arabic],0),1)</f>
        <v>#N/A</v>
      </c>
    </row>
    <row r="1088" spans="1:49" x14ac:dyDescent="0.2">
      <c r="A1088">
        <v>1.5614226619429315E+18</v>
      </c>
      <c r="B1088">
        <v>1.5614226619429315E+18</v>
      </c>
      <c r="C1088" t="s">
        <v>6796</v>
      </c>
      <c r="D1088" s="1">
        <v>44794</v>
      </c>
      <c r="E1088" s="2">
        <v>0.86049768518518521</v>
      </c>
      <c r="F1088">
        <v>200</v>
      </c>
      <c r="G1088">
        <v>1.4671198087391683E+18</v>
      </c>
      <c r="H1088" t="s">
        <v>295</v>
      </c>
      <c r="I1088" t="s">
        <v>296</v>
      </c>
      <c r="J1088" t="s">
        <v>265</v>
      </c>
      <c r="K1088" t="s">
        <v>6797</v>
      </c>
      <c r="L1088" t="s">
        <v>272</v>
      </c>
      <c r="M1088" t="s">
        <v>266</v>
      </c>
      <c r="N1088" t="s">
        <v>6798</v>
      </c>
      <c r="O1088" t="s">
        <v>6799</v>
      </c>
      <c r="P1088">
        <v>0</v>
      </c>
      <c r="Q1088">
        <v>0</v>
      </c>
      <c r="R1088">
        <v>0</v>
      </c>
      <c r="S1088" t="s">
        <v>300</v>
      </c>
      <c r="T1088" t="s">
        <v>266</v>
      </c>
      <c r="U1088" t="s">
        <v>6800</v>
      </c>
      <c r="V1088" t="b">
        <v>0</v>
      </c>
      <c r="W1088" t="s">
        <v>265</v>
      </c>
      <c r="X1088">
        <v>1</v>
      </c>
      <c r="Y1088" t="s">
        <v>6801</v>
      </c>
      <c r="Z1088" t="s">
        <v>265</v>
      </c>
      <c r="AA1088" t="s">
        <v>265</v>
      </c>
      <c r="AB1088" t="s">
        <v>265</v>
      </c>
      <c r="AC1088" t="s">
        <v>265</v>
      </c>
      <c r="AD1088" t="s">
        <v>265</v>
      </c>
      <c r="AE1088" t="s">
        <v>265</v>
      </c>
      <c r="AF1088" t="s">
        <v>266</v>
      </c>
      <c r="AG1088" t="s">
        <v>265</v>
      </c>
      <c r="AH1088" t="s">
        <v>265</v>
      </c>
      <c r="AI1088" t="s">
        <v>265</v>
      </c>
      <c r="AJ1088" t="s">
        <v>265</v>
      </c>
      <c r="AL1088" t="str">
        <f>IF(SUNA_AGENCY_EN[[#This Row],[relevancy_classification_english]]="Relevant","مناسب",IF(SUNA_AGENCY_EN[[#This Row],[relevancy_classification_english]]="Relevant","عَرَضِيّ",""))</f>
        <v/>
      </c>
      <c r="AN1088" t="str">
        <f>IF(SUNA_AGENCY_EN[[#This Row],[sentiment_analysis_english]]="Negative","سلبي",IF(SUNA_AGENCY_EN[[#This Row],[sentiment_analysis_english]]="Neutral","حيادي",IF(SUNA_AGENCY_EN[[#This Row],[sentiment_analysis_english]]="Positive","إيجابي","")))</f>
        <v/>
      </c>
      <c r="AO1088" t="str">
        <f>INDEX(TextClassificationList[],MATCH(SUNA_AGENCY_EN[[#This Row],[text_classification_arabic]],TextClassificationList[text_classification_arabic],0),1)</f>
        <v>Politics</v>
      </c>
      <c r="AP1088" t="s">
        <v>174</v>
      </c>
      <c r="AQ1088" t="e">
        <f>INDEX(TextClassificationList[],MATCH(SUNA_AGENCY_EN[[#This Row],[text_classification_arabic2]],TextClassificationList[text_classification_arabic],0),1)</f>
        <v>#N/A</v>
      </c>
      <c r="AS1088" t="e">
        <f>INDEX(TextClassificationList[],MATCH(SUNA_AGENCY_EN[[#This Row],[text_classification_arabic3]],TextClassificationList[text_classification_arabic],0),1)</f>
        <v>#N/A</v>
      </c>
      <c r="AU1088" t="e">
        <f>INDEX(TextClassificationList[],MATCH(SUNA_AGENCY_EN[[#This Row],[text_classification_arabic3]],TextClassificationList[text_classification_arabic],0),1)</f>
        <v>#N/A</v>
      </c>
      <c r="AW1088" t="e">
        <f>INDEX(TextClassificationList[],MATCH(SUNA_AGENCY_EN[[#This Row],[text_classification_arabic5]],TextClassificationList[text_classification_arabic],0),1)</f>
        <v>#N/A</v>
      </c>
    </row>
    <row r="1089" spans="1:49" x14ac:dyDescent="0.2">
      <c r="A1089">
        <v>1.561421513839915E+18</v>
      </c>
      <c r="B1089">
        <v>1.561421513839915E+18</v>
      </c>
      <c r="C1089" t="s">
        <v>6802</v>
      </c>
      <c r="D1089" s="1">
        <v>44794</v>
      </c>
      <c r="E1089" s="2">
        <v>0.8573263888888889</v>
      </c>
      <c r="F1089">
        <v>200</v>
      </c>
      <c r="G1089">
        <v>1.4671198087391683E+18</v>
      </c>
      <c r="H1089" t="s">
        <v>295</v>
      </c>
      <c r="I1089" t="s">
        <v>296</v>
      </c>
      <c r="J1089" t="s">
        <v>265</v>
      </c>
      <c r="K1089" t="s">
        <v>6803</v>
      </c>
      <c r="L1089" t="s">
        <v>272</v>
      </c>
      <c r="M1089" t="s">
        <v>266</v>
      </c>
      <c r="N1089" t="s">
        <v>6804</v>
      </c>
      <c r="O1089" t="s">
        <v>6805</v>
      </c>
      <c r="P1089">
        <v>0</v>
      </c>
      <c r="Q1089">
        <v>0</v>
      </c>
      <c r="R1089">
        <v>0</v>
      </c>
      <c r="S1089" t="s">
        <v>300</v>
      </c>
      <c r="T1089" t="s">
        <v>266</v>
      </c>
      <c r="U1089" t="s">
        <v>6806</v>
      </c>
      <c r="V1089" t="b">
        <v>0</v>
      </c>
      <c r="W1089" t="s">
        <v>265</v>
      </c>
      <c r="X1089">
        <v>1</v>
      </c>
      <c r="Y1089" t="s">
        <v>6807</v>
      </c>
      <c r="Z1089" t="s">
        <v>265</v>
      </c>
      <c r="AA1089" t="s">
        <v>265</v>
      </c>
      <c r="AB1089" t="s">
        <v>265</v>
      </c>
      <c r="AC1089" t="s">
        <v>265</v>
      </c>
      <c r="AD1089" t="s">
        <v>265</v>
      </c>
      <c r="AE1089" t="s">
        <v>265</v>
      </c>
      <c r="AF1089" t="s">
        <v>266</v>
      </c>
      <c r="AG1089" t="s">
        <v>265</v>
      </c>
      <c r="AH1089" t="s">
        <v>265</v>
      </c>
      <c r="AI1089" t="s">
        <v>265</v>
      </c>
      <c r="AJ1089" t="s">
        <v>265</v>
      </c>
      <c r="AL1089" t="str">
        <f>IF(SUNA_AGENCY_EN[[#This Row],[relevancy_classification_english]]="Relevant","مناسب",IF(SUNA_AGENCY_EN[[#This Row],[relevancy_classification_english]]="Relevant","عَرَضِيّ",""))</f>
        <v/>
      </c>
      <c r="AN1089" t="str">
        <f>IF(SUNA_AGENCY_EN[[#This Row],[sentiment_analysis_english]]="Negative","سلبي",IF(SUNA_AGENCY_EN[[#This Row],[sentiment_analysis_english]]="Neutral","حيادي",IF(SUNA_AGENCY_EN[[#This Row],[sentiment_analysis_english]]="Positive","إيجابي","")))</f>
        <v/>
      </c>
      <c r="AO1089" t="str">
        <f>INDEX(TextClassificationList[],MATCH(SUNA_AGENCY_EN[[#This Row],[text_classification_arabic]],TextClassificationList[text_classification_arabic],0),1)</f>
        <v>Politics</v>
      </c>
      <c r="AP1089" t="s">
        <v>174</v>
      </c>
      <c r="AQ1089" t="e">
        <f>INDEX(TextClassificationList[],MATCH(SUNA_AGENCY_EN[[#This Row],[text_classification_arabic2]],TextClassificationList[text_classification_arabic],0),1)</f>
        <v>#N/A</v>
      </c>
      <c r="AS1089" t="e">
        <f>INDEX(TextClassificationList[],MATCH(SUNA_AGENCY_EN[[#This Row],[text_classification_arabic3]],TextClassificationList[text_classification_arabic],0),1)</f>
        <v>#N/A</v>
      </c>
      <c r="AU1089" t="e">
        <f>INDEX(TextClassificationList[],MATCH(SUNA_AGENCY_EN[[#This Row],[text_classification_arabic3]],TextClassificationList[text_classification_arabic],0),1)</f>
        <v>#N/A</v>
      </c>
      <c r="AW1089" t="e">
        <f>INDEX(TextClassificationList[],MATCH(SUNA_AGENCY_EN[[#This Row],[text_classification_arabic5]],TextClassificationList[text_classification_arabic],0),1)</f>
        <v>#N/A</v>
      </c>
    </row>
    <row r="1090" spans="1:49" x14ac:dyDescent="0.2">
      <c r="A1090">
        <v>1.5614112199653294E+18</v>
      </c>
      <c r="B1090">
        <v>1.5614112199653294E+18</v>
      </c>
      <c r="C1090" t="s">
        <v>6808</v>
      </c>
      <c r="D1090" s="1">
        <v>44794</v>
      </c>
      <c r="E1090" s="2">
        <v>0.82892361111111112</v>
      </c>
      <c r="F1090">
        <v>200</v>
      </c>
      <c r="G1090">
        <v>1.4671198087391683E+18</v>
      </c>
      <c r="H1090" t="s">
        <v>295</v>
      </c>
      <c r="I1090" t="s">
        <v>296</v>
      </c>
      <c r="J1090" t="s">
        <v>265</v>
      </c>
      <c r="K1090" t="s">
        <v>6809</v>
      </c>
      <c r="L1090" t="s">
        <v>284</v>
      </c>
      <c r="M1090" t="s">
        <v>266</v>
      </c>
      <c r="N1090" t="s">
        <v>6810</v>
      </c>
      <c r="O1090" t="s">
        <v>6811</v>
      </c>
      <c r="P1090">
        <v>0</v>
      </c>
      <c r="Q1090">
        <v>1</v>
      </c>
      <c r="R1090">
        <v>0</v>
      </c>
      <c r="S1090" t="s">
        <v>300</v>
      </c>
      <c r="T1090" t="s">
        <v>266</v>
      </c>
      <c r="U1090" t="s">
        <v>6812</v>
      </c>
      <c r="V1090" t="b">
        <v>0</v>
      </c>
      <c r="W1090" t="s">
        <v>265</v>
      </c>
      <c r="X1090">
        <v>1</v>
      </c>
      <c r="Y1090" t="s">
        <v>6813</v>
      </c>
      <c r="Z1090" t="s">
        <v>265</v>
      </c>
      <c r="AA1090" t="s">
        <v>265</v>
      </c>
      <c r="AB1090" t="s">
        <v>265</v>
      </c>
      <c r="AC1090" t="s">
        <v>265</v>
      </c>
      <c r="AD1090" t="s">
        <v>265</v>
      </c>
      <c r="AE1090" t="s">
        <v>265</v>
      </c>
      <c r="AF1090" t="s">
        <v>266</v>
      </c>
      <c r="AG1090" t="s">
        <v>265</v>
      </c>
      <c r="AH1090" t="s">
        <v>265</v>
      </c>
      <c r="AI1090" t="s">
        <v>265</v>
      </c>
      <c r="AJ1090" t="s">
        <v>265</v>
      </c>
      <c r="AL1090" t="str">
        <f>IF(SUNA_AGENCY_EN[[#This Row],[relevancy_classification_english]]="Relevant","مناسب",IF(SUNA_AGENCY_EN[[#This Row],[relevancy_classification_english]]="Relevant","عَرَضِيّ",""))</f>
        <v/>
      </c>
      <c r="AN1090" t="str">
        <f>IF(SUNA_AGENCY_EN[[#This Row],[sentiment_analysis_english]]="Negative","سلبي",IF(SUNA_AGENCY_EN[[#This Row],[sentiment_analysis_english]]="Neutral","حيادي",IF(SUNA_AGENCY_EN[[#This Row],[sentiment_analysis_english]]="Positive","إيجابي","")))</f>
        <v/>
      </c>
      <c r="AO1090" t="str">
        <f>INDEX(TextClassificationList[],MATCH(SUNA_AGENCY_EN[[#This Row],[text_classification_arabic]],TextClassificationList[text_classification_arabic],0),1)</f>
        <v>Politics</v>
      </c>
      <c r="AP1090" t="s">
        <v>174</v>
      </c>
      <c r="AQ1090" t="e">
        <f>INDEX(TextClassificationList[],MATCH(SUNA_AGENCY_EN[[#This Row],[text_classification_arabic2]],TextClassificationList[text_classification_arabic],0),1)</f>
        <v>#N/A</v>
      </c>
      <c r="AS1090" t="e">
        <f>INDEX(TextClassificationList[],MATCH(SUNA_AGENCY_EN[[#This Row],[text_classification_arabic3]],TextClassificationList[text_classification_arabic],0),1)</f>
        <v>#N/A</v>
      </c>
      <c r="AU1090" t="e">
        <f>INDEX(TextClassificationList[],MATCH(SUNA_AGENCY_EN[[#This Row],[text_classification_arabic3]],TextClassificationList[text_classification_arabic],0),1)</f>
        <v>#N/A</v>
      </c>
      <c r="AW1090" t="e">
        <f>INDEX(TextClassificationList[],MATCH(SUNA_AGENCY_EN[[#This Row],[text_classification_arabic5]],TextClassificationList[text_classification_arabic],0),1)</f>
        <v>#N/A</v>
      </c>
    </row>
    <row r="1091" spans="1:49" x14ac:dyDescent="0.2">
      <c r="A1091">
        <v>1.5614100844833546E+18</v>
      </c>
      <c r="B1091">
        <v>1.5614100844833546E+18</v>
      </c>
      <c r="C1091" t="s">
        <v>6814</v>
      </c>
      <c r="D1091" s="1">
        <v>44794</v>
      </c>
      <c r="E1091" s="2">
        <v>0.82578703703703704</v>
      </c>
      <c r="F1091">
        <v>200</v>
      </c>
      <c r="G1091">
        <v>1.4671198087391683E+18</v>
      </c>
      <c r="H1091" t="s">
        <v>295</v>
      </c>
      <c r="I1091" t="s">
        <v>296</v>
      </c>
      <c r="J1091" t="s">
        <v>265</v>
      </c>
      <c r="K1091" t="s">
        <v>6815</v>
      </c>
      <c r="L1091" t="s">
        <v>272</v>
      </c>
      <c r="M1091" t="s">
        <v>266</v>
      </c>
      <c r="N1091" t="s">
        <v>6816</v>
      </c>
      <c r="O1091" t="s">
        <v>6817</v>
      </c>
      <c r="P1091">
        <v>0</v>
      </c>
      <c r="Q1091">
        <v>0</v>
      </c>
      <c r="R1091">
        <v>0</v>
      </c>
      <c r="S1091" t="s">
        <v>300</v>
      </c>
      <c r="T1091" t="s">
        <v>266</v>
      </c>
      <c r="U1091" t="s">
        <v>6818</v>
      </c>
      <c r="V1091" t="b">
        <v>0</v>
      </c>
      <c r="W1091" t="s">
        <v>265</v>
      </c>
      <c r="X1091">
        <v>1</v>
      </c>
      <c r="Y1091" t="s">
        <v>6819</v>
      </c>
      <c r="Z1091" t="s">
        <v>265</v>
      </c>
      <c r="AA1091" t="s">
        <v>265</v>
      </c>
      <c r="AB1091" t="s">
        <v>265</v>
      </c>
      <c r="AC1091" t="s">
        <v>265</v>
      </c>
      <c r="AD1091" t="s">
        <v>265</v>
      </c>
      <c r="AE1091" t="s">
        <v>265</v>
      </c>
      <c r="AF1091" t="s">
        <v>266</v>
      </c>
      <c r="AG1091" t="s">
        <v>265</v>
      </c>
      <c r="AH1091" t="s">
        <v>265</v>
      </c>
      <c r="AI1091" t="s">
        <v>265</v>
      </c>
      <c r="AJ1091" t="s">
        <v>265</v>
      </c>
      <c r="AL1091" t="str">
        <f>IF(SUNA_AGENCY_EN[[#This Row],[relevancy_classification_english]]="Relevant","مناسب",IF(SUNA_AGENCY_EN[[#This Row],[relevancy_classification_english]]="Relevant","عَرَضِيّ",""))</f>
        <v/>
      </c>
      <c r="AN1091" t="str">
        <f>IF(SUNA_AGENCY_EN[[#This Row],[sentiment_analysis_english]]="Negative","سلبي",IF(SUNA_AGENCY_EN[[#This Row],[sentiment_analysis_english]]="Neutral","حيادي",IF(SUNA_AGENCY_EN[[#This Row],[sentiment_analysis_english]]="Positive","إيجابي","")))</f>
        <v/>
      </c>
      <c r="AO1091" t="str">
        <f>INDEX(TextClassificationList[],MATCH(SUNA_AGENCY_EN[[#This Row],[text_classification_arabic]],TextClassificationList[text_classification_arabic],0),1)</f>
        <v>Politics</v>
      </c>
      <c r="AP1091" t="s">
        <v>174</v>
      </c>
      <c r="AQ1091" t="e">
        <f>INDEX(TextClassificationList[],MATCH(SUNA_AGENCY_EN[[#This Row],[text_classification_arabic2]],TextClassificationList[text_classification_arabic],0),1)</f>
        <v>#N/A</v>
      </c>
      <c r="AS1091" t="e">
        <f>INDEX(TextClassificationList[],MATCH(SUNA_AGENCY_EN[[#This Row],[text_classification_arabic3]],TextClassificationList[text_classification_arabic],0),1)</f>
        <v>#N/A</v>
      </c>
      <c r="AU1091" t="e">
        <f>INDEX(TextClassificationList[],MATCH(SUNA_AGENCY_EN[[#This Row],[text_classification_arabic3]],TextClassificationList[text_classification_arabic],0),1)</f>
        <v>#N/A</v>
      </c>
      <c r="AW1091" t="e">
        <f>INDEX(TextClassificationList[],MATCH(SUNA_AGENCY_EN[[#This Row],[text_classification_arabic5]],TextClassificationList[text_classification_arabic],0),1)</f>
        <v>#N/A</v>
      </c>
    </row>
    <row r="1092" spans="1:49" x14ac:dyDescent="0.2">
      <c r="A1092">
        <v>1.5614091688416133E+18</v>
      </c>
      <c r="B1092">
        <v>1.5614091688416133E+18</v>
      </c>
      <c r="C1092" t="s">
        <v>6820</v>
      </c>
      <c r="D1092" s="1">
        <v>44794</v>
      </c>
      <c r="E1092" s="2">
        <v>0.82326388888888891</v>
      </c>
      <c r="F1092">
        <v>200</v>
      </c>
      <c r="G1092">
        <v>1.4671198087391683E+18</v>
      </c>
      <c r="H1092" t="s">
        <v>295</v>
      </c>
      <c r="I1092" t="s">
        <v>296</v>
      </c>
      <c r="J1092" t="s">
        <v>265</v>
      </c>
      <c r="K1092" t="s">
        <v>6821</v>
      </c>
      <c r="L1092" t="s">
        <v>272</v>
      </c>
      <c r="M1092" t="s">
        <v>266</v>
      </c>
      <c r="N1092" t="s">
        <v>6822</v>
      </c>
      <c r="O1092" t="s">
        <v>6823</v>
      </c>
      <c r="P1092">
        <v>0</v>
      </c>
      <c r="Q1092">
        <v>1</v>
      </c>
      <c r="R1092">
        <v>1</v>
      </c>
      <c r="S1092" t="s">
        <v>300</v>
      </c>
      <c r="T1092" t="s">
        <v>266</v>
      </c>
      <c r="U1092" t="s">
        <v>6824</v>
      </c>
      <c r="V1092" t="b">
        <v>0</v>
      </c>
      <c r="W1092" t="s">
        <v>265</v>
      </c>
      <c r="X1092">
        <v>1</v>
      </c>
      <c r="Y1092" t="s">
        <v>6825</v>
      </c>
      <c r="Z1092" t="s">
        <v>265</v>
      </c>
      <c r="AA1092" t="s">
        <v>265</v>
      </c>
      <c r="AB1092" t="s">
        <v>265</v>
      </c>
      <c r="AC1092" t="s">
        <v>265</v>
      </c>
      <c r="AD1092" t="s">
        <v>265</v>
      </c>
      <c r="AE1092" t="s">
        <v>265</v>
      </c>
      <c r="AF1092" t="s">
        <v>266</v>
      </c>
      <c r="AG1092" t="s">
        <v>265</v>
      </c>
      <c r="AH1092" t="s">
        <v>265</v>
      </c>
      <c r="AI1092" t="s">
        <v>265</v>
      </c>
      <c r="AJ1092" t="s">
        <v>265</v>
      </c>
      <c r="AL1092" t="str">
        <f>IF(SUNA_AGENCY_EN[[#This Row],[relevancy_classification_english]]="Relevant","مناسب",IF(SUNA_AGENCY_EN[[#This Row],[relevancy_classification_english]]="Relevant","عَرَضِيّ",""))</f>
        <v/>
      </c>
      <c r="AN1092" t="str">
        <f>IF(SUNA_AGENCY_EN[[#This Row],[sentiment_analysis_english]]="Negative","سلبي",IF(SUNA_AGENCY_EN[[#This Row],[sentiment_analysis_english]]="Neutral","حيادي",IF(SUNA_AGENCY_EN[[#This Row],[sentiment_analysis_english]]="Positive","إيجابي","")))</f>
        <v/>
      </c>
      <c r="AO1092" t="str">
        <f>INDEX(TextClassificationList[],MATCH(SUNA_AGENCY_EN[[#This Row],[text_classification_arabic]],TextClassificationList[text_classification_arabic],0),1)</f>
        <v>Politics</v>
      </c>
      <c r="AP1092" t="s">
        <v>174</v>
      </c>
      <c r="AQ1092" t="e">
        <f>INDEX(TextClassificationList[],MATCH(SUNA_AGENCY_EN[[#This Row],[text_classification_arabic2]],TextClassificationList[text_classification_arabic],0),1)</f>
        <v>#N/A</v>
      </c>
      <c r="AS1092" t="e">
        <f>INDEX(TextClassificationList[],MATCH(SUNA_AGENCY_EN[[#This Row],[text_classification_arabic3]],TextClassificationList[text_classification_arabic],0),1)</f>
        <v>#N/A</v>
      </c>
      <c r="AU1092" t="e">
        <f>INDEX(TextClassificationList[],MATCH(SUNA_AGENCY_EN[[#This Row],[text_classification_arabic3]],TextClassificationList[text_classification_arabic],0),1)</f>
        <v>#N/A</v>
      </c>
      <c r="AW1092" t="e">
        <f>INDEX(TextClassificationList[],MATCH(SUNA_AGENCY_EN[[#This Row],[text_classification_arabic5]],TextClassificationList[text_classification_arabic],0),1)</f>
        <v>#N/A</v>
      </c>
    </row>
    <row r="1093" spans="1:49" x14ac:dyDescent="0.2">
      <c r="A1093">
        <v>1.5610879356841574E+18</v>
      </c>
      <c r="B1093">
        <v>1.5610879356841574E+18</v>
      </c>
      <c r="C1093" t="s">
        <v>6826</v>
      </c>
      <c r="D1093" s="1">
        <v>44793</v>
      </c>
      <c r="E1093" s="2">
        <v>0.93682870370370375</v>
      </c>
      <c r="F1093">
        <v>200</v>
      </c>
      <c r="G1093">
        <v>1.4671198087391683E+18</v>
      </c>
      <c r="H1093" t="s">
        <v>295</v>
      </c>
      <c r="I1093" t="s">
        <v>296</v>
      </c>
      <c r="J1093" t="s">
        <v>265</v>
      </c>
      <c r="K1093" t="s">
        <v>6827</v>
      </c>
      <c r="L1093" t="s">
        <v>272</v>
      </c>
      <c r="M1093" t="s">
        <v>266</v>
      </c>
      <c r="N1093" t="s">
        <v>6828</v>
      </c>
      <c r="O1093" t="s">
        <v>6829</v>
      </c>
      <c r="P1093">
        <v>0</v>
      </c>
      <c r="Q1093">
        <v>0</v>
      </c>
      <c r="R1093">
        <v>0</v>
      </c>
      <c r="S1093" t="s">
        <v>300</v>
      </c>
      <c r="T1093" t="s">
        <v>266</v>
      </c>
      <c r="U1093" t="s">
        <v>6830</v>
      </c>
      <c r="V1093" t="b">
        <v>0</v>
      </c>
      <c r="W1093" t="s">
        <v>265</v>
      </c>
      <c r="X1093">
        <v>1</v>
      </c>
      <c r="Y1093" t="s">
        <v>6831</v>
      </c>
      <c r="Z1093" t="s">
        <v>265</v>
      </c>
      <c r="AA1093" t="s">
        <v>265</v>
      </c>
      <c r="AB1093" t="s">
        <v>265</v>
      </c>
      <c r="AC1093" t="s">
        <v>265</v>
      </c>
      <c r="AD1093" t="s">
        <v>265</v>
      </c>
      <c r="AE1093" t="s">
        <v>265</v>
      </c>
      <c r="AF1093" t="s">
        <v>266</v>
      </c>
      <c r="AG1093" t="s">
        <v>265</v>
      </c>
      <c r="AH1093" t="s">
        <v>265</v>
      </c>
      <c r="AI1093" t="s">
        <v>265</v>
      </c>
      <c r="AJ1093" t="s">
        <v>265</v>
      </c>
      <c r="AL1093" t="str">
        <f>IF(SUNA_AGENCY_EN[[#This Row],[relevancy_classification_english]]="Relevant","مناسب",IF(SUNA_AGENCY_EN[[#This Row],[relevancy_classification_english]]="Relevant","عَرَضِيّ",""))</f>
        <v/>
      </c>
      <c r="AN1093" t="str">
        <f>IF(SUNA_AGENCY_EN[[#This Row],[sentiment_analysis_english]]="Negative","سلبي",IF(SUNA_AGENCY_EN[[#This Row],[sentiment_analysis_english]]="Neutral","حيادي",IF(SUNA_AGENCY_EN[[#This Row],[sentiment_analysis_english]]="Positive","إيجابي","")))</f>
        <v/>
      </c>
      <c r="AO1093" t="str">
        <f>INDEX(TextClassificationList[],MATCH(SUNA_AGENCY_EN[[#This Row],[text_classification_arabic]],TextClassificationList[text_classification_arabic],0),1)</f>
        <v>Politics</v>
      </c>
      <c r="AP1093" t="s">
        <v>174</v>
      </c>
      <c r="AQ1093" t="e">
        <f>INDEX(TextClassificationList[],MATCH(SUNA_AGENCY_EN[[#This Row],[text_classification_arabic2]],TextClassificationList[text_classification_arabic],0),1)</f>
        <v>#N/A</v>
      </c>
      <c r="AS1093" t="e">
        <f>INDEX(TextClassificationList[],MATCH(SUNA_AGENCY_EN[[#This Row],[text_classification_arabic3]],TextClassificationList[text_classification_arabic],0),1)</f>
        <v>#N/A</v>
      </c>
      <c r="AU1093" t="e">
        <f>INDEX(TextClassificationList[],MATCH(SUNA_AGENCY_EN[[#This Row],[text_classification_arabic3]],TextClassificationList[text_classification_arabic],0),1)</f>
        <v>#N/A</v>
      </c>
      <c r="AW1093" t="e">
        <f>INDEX(TextClassificationList[],MATCH(SUNA_AGENCY_EN[[#This Row],[text_classification_arabic5]],TextClassificationList[text_classification_arabic],0),1)</f>
        <v>#N/A</v>
      </c>
    </row>
    <row r="1094" spans="1:49" x14ac:dyDescent="0.2">
      <c r="A1094">
        <v>1.5610862912148439E+18</v>
      </c>
      <c r="B1094">
        <v>1.5610862912148439E+18</v>
      </c>
      <c r="C1094" t="s">
        <v>6832</v>
      </c>
      <c r="D1094" s="1">
        <v>44793</v>
      </c>
      <c r="E1094" s="2">
        <v>0.93229166666666663</v>
      </c>
      <c r="F1094">
        <v>200</v>
      </c>
      <c r="G1094">
        <v>1.4671198087391683E+18</v>
      </c>
      <c r="H1094" t="s">
        <v>295</v>
      </c>
      <c r="I1094" t="s">
        <v>296</v>
      </c>
      <c r="J1094" t="s">
        <v>265</v>
      </c>
      <c r="K1094" t="s">
        <v>6833</v>
      </c>
      <c r="L1094" t="s">
        <v>272</v>
      </c>
      <c r="M1094" t="s">
        <v>266</v>
      </c>
      <c r="N1094" t="s">
        <v>6834</v>
      </c>
      <c r="O1094" t="s">
        <v>6835</v>
      </c>
      <c r="P1094">
        <v>0</v>
      </c>
      <c r="Q1094">
        <v>0</v>
      </c>
      <c r="R1094">
        <v>0</v>
      </c>
      <c r="S1094" t="s">
        <v>300</v>
      </c>
      <c r="T1094" t="s">
        <v>266</v>
      </c>
      <c r="U1094" t="s">
        <v>6836</v>
      </c>
      <c r="V1094" t="b">
        <v>0</v>
      </c>
      <c r="W1094" t="s">
        <v>265</v>
      </c>
      <c r="X1094">
        <v>1</v>
      </c>
      <c r="Y1094" t="s">
        <v>6837</v>
      </c>
      <c r="Z1094" t="s">
        <v>265</v>
      </c>
      <c r="AA1094" t="s">
        <v>265</v>
      </c>
      <c r="AB1094" t="s">
        <v>265</v>
      </c>
      <c r="AC1094" t="s">
        <v>265</v>
      </c>
      <c r="AD1094" t="s">
        <v>265</v>
      </c>
      <c r="AE1094" t="s">
        <v>265</v>
      </c>
      <c r="AF1094" t="s">
        <v>266</v>
      </c>
      <c r="AG1094" t="s">
        <v>265</v>
      </c>
      <c r="AH1094" t="s">
        <v>265</v>
      </c>
      <c r="AI1094" t="s">
        <v>265</v>
      </c>
      <c r="AJ1094" t="s">
        <v>265</v>
      </c>
      <c r="AL1094" t="str">
        <f>IF(SUNA_AGENCY_EN[[#This Row],[relevancy_classification_english]]="Relevant","مناسب",IF(SUNA_AGENCY_EN[[#This Row],[relevancy_classification_english]]="Relevant","عَرَضِيّ",""))</f>
        <v/>
      </c>
      <c r="AN1094" t="str">
        <f>IF(SUNA_AGENCY_EN[[#This Row],[sentiment_analysis_english]]="Negative","سلبي",IF(SUNA_AGENCY_EN[[#This Row],[sentiment_analysis_english]]="Neutral","حيادي",IF(SUNA_AGENCY_EN[[#This Row],[sentiment_analysis_english]]="Positive","إيجابي","")))</f>
        <v/>
      </c>
      <c r="AO1094" t="str">
        <f>INDEX(TextClassificationList[],MATCH(SUNA_AGENCY_EN[[#This Row],[text_classification_arabic]],TextClassificationList[text_classification_arabic],0),1)</f>
        <v>Politics</v>
      </c>
      <c r="AP1094" t="s">
        <v>174</v>
      </c>
      <c r="AQ1094" t="e">
        <f>INDEX(TextClassificationList[],MATCH(SUNA_AGENCY_EN[[#This Row],[text_classification_arabic2]],TextClassificationList[text_classification_arabic],0),1)</f>
        <v>#N/A</v>
      </c>
      <c r="AS1094" t="e">
        <f>INDEX(TextClassificationList[],MATCH(SUNA_AGENCY_EN[[#This Row],[text_classification_arabic3]],TextClassificationList[text_classification_arabic],0),1)</f>
        <v>#N/A</v>
      </c>
      <c r="AU1094" t="e">
        <f>INDEX(TextClassificationList[],MATCH(SUNA_AGENCY_EN[[#This Row],[text_classification_arabic3]],TextClassificationList[text_classification_arabic],0),1)</f>
        <v>#N/A</v>
      </c>
      <c r="AW1094" t="e">
        <f>INDEX(TextClassificationList[],MATCH(SUNA_AGENCY_EN[[#This Row],[text_classification_arabic5]],TextClassificationList[text_classification_arabic],0),1)</f>
        <v>#N/A</v>
      </c>
    </row>
    <row r="1095" spans="1:49" x14ac:dyDescent="0.2">
      <c r="A1095">
        <v>1.5607228910707507E+18</v>
      </c>
      <c r="B1095">
        <v>1.5607228910707507E+18</v>
      </c>
      <c r="C1095" t="s">
        <v>6838</v>
      </c>
      <c r="D1095" s="1">
        <v>44792</v>
      </c>
      <c r="E1095" s="2">
        <v>0.92949074074074078</v>
      </c>
      <c r="F1095">
        <v>200</v>
      </c>
      <c r="G1095">
        <v>1.4671198087391683E+18</v>
      </c>
      <c r="H1095" t="s">
        <v>295</v>
      </c>
      <c r="I1095" t="s">
        <v>296</v>
      </c>
      <c r="J1095" t="s">
        <v>265</v>
      </c>
      <c r="K1095" t="s">
        <v>6839</v>
      </c>
      <c r="L1095" t="s">
        <v>272</v>
      </c>
      <c r="M1095" t="s">
        <v>266</v>
      </c>
      <c r="N1095" t="s">
        <v>6840</v>
      </c>
      <c r="O1095" t="s">
        <v>6841</v>
      </c>
      <c r="P1095">
        <v>0</v>
      </c>
      <c r="Q1095">
        <v>0</v>
      </c>
      <c r="R1095">
        <v>0</v>
      </c>
      <c r="S1095" t="s">
        <v>300</v>
      </c>
      <c r="T1095" t="s">
        <v>266</v>
      </c>
      <c r="U1095" t="s">
        <v>6842</v>
      </c>
      <c r="V1095" t="b">
        <v>0</v>
      </c>
      <c r="W1095" t="s">
        <v>265</v>
      </c>
      <c r="X1095">
        <v>1</v>
      </c>
      <c r="Y1095" t="s">
        <v>6843</v>
      </c>
      <c r="Z1095" t="s">
        <v>265</v>
      </c>
      <c r="AA1095" t="s">
        <v>265</v>
      </c>
      <c r="AB1095" t="s">
        <v>265</v>
      </c>
      <c r="AC1095" t="s">
        <v>265</v>
      </c>
      <c r="AD1095" t="s">
        <v>265</v>
      </c>
      <c r="AE1095" t="s">
        <v>265</v>
      </c>
      <c r="AF1095" t="s">
        <v>266</v>
      </c>
      <c r="AG1095" t="s">
        <v>265</v>
      </c>
      <c r="AH1095" t="s">
        <v>265</v>
      </c>
      <c r="AI1095" t="s">
        <v>265</v>
      </c>
      <c r="AJ1095" t="s">
        <v>265</v>
      </c>
      <c r="AL1095" t="str">
        <f>IF(SUNA_AGENCY_EN[[#This Row],[relevancy_classification_english]]="Relevant","مناسب",IF(SUNA_AGENCY_EN[[#This Row],[relevancy_classification_english]]="Relevant","عَرَضِيّ",""))</f>
        <v/>
      </c>
      <c r="AN1095" t="str">
        <f>IF(SUNA_AGENCY_EN[[#This Row],[sentiment_analysis_english]]="Negative","سلبي",IF(SUNA_AGENCY_EN[[#This Row],[sentiment_analysis_english]]="Neutral","حيادي",IF(SUNA_AGENCY_EN[[#This Row],[sentiment_analysis_english]]="Positive","إيجابي","")))</f>
        <v/>
      </c>
      <c r="AO1095" t="str">
        <f>INDEX(TextClassificationList[],MATCH(SUNA_AGENCY_EN[[#This Row],[text_classification_arabic]],TextClassificationList[text_classification_arabic],0),1)</f>
        <v>Politics</v>
      </c>
      <c r="AP1095" t="s">
        <v>174</v>
      </c>
      <c r="AQ1095" t="e">
        <f>INDEX(TextClassificationList[],MATCH(SUNA_AGENCY_EN[[#This Row],[text_classification_arabic2]],TextClassificationList[text_classification_arabic],0),1)</f>
        <v>#N/A</v>
      </c>
      <c r="AS1095" t="e">
        <f>INDEX(TextClassificationList[],MATCH(SUNA_AGENCY_EN[[#This Row],[text_classification_arabic3]],TextClassificationList[text_classification_arabic],0),1)</f>
        <v>#N/A</v>
      </c>
      <c r="AU1095" t="e">
        <f>INDEX(TextClassificationList[],MATCH(SUNA_AGENCY_EN[[#This Row],[text_classification_arabic3]],TextClassificationList[text_classification_arabic],0),1)</f>
        <v>#N/A</v>
      </c>
      <c r="AW1095" t="e">
        <f>INDEX(TextClassificationList[],MATCH(SUNA_AGENCY_EN[[#This Row],[text_classification_arabic5]],TextClassificationList[text_classification_arabic],0),1)</f>
        <v>#N/A</v>
      </c>
    </row>
    <row r="1096" spans="1:49" x14ac:dyDescent="0.2">
      <c r="A1096">
        <v>1.5607219452257935E+18</v>
      </c>
      <c r="B1096">
        <v>1.5607219452257935E+18</v>
      </c>
      <c r="C1096" t="s">
        <v>6844</v>
      </c>
      <c r="D1096" s="1">
        <v>44792</v>
      </c>
      <c r="E1096" s="2">
        <v>0.92688657407407404</v>
      </c>
      <c r="F1096">
        <v>200</v>
      </c>
      <c r="G1096">
        <v>1.4671198087391683E+18</v>
      </c>
      <c r="H1096" t="s">
        <v>295</v>
      </c>
      <c r="I1096" t="s">
        <v>296</v>
      </c>
      <c r="J1096" t="s">
        <v>265</v>
      </c>
      <c r="K1096" t="s">
        <v>6845</v>
      </c>
      <c r="L1096" t="s">
        <v>272</v>
      </c>
      <c r="M1096" t="s">
        <v>266</v>
      </c>
      <c r="N1096" t="s">
        <v>6846</v>
      </c>
      <c r="O1096" t="s">
        <v>6847</v>
      </c>
      <c r="P1096">
        <v>0</v>
      </c>
      <c r="Q1096">
        <v>0</v>
      </c>
      <c r="R1096">
        <v>0</v>
      </c>
      <c r="S1096" t="s">
        <v>300</v>
      </c>
      <c r="T1096" t="s">
        <v>266</v>
      </c>
      <c r="U1096" t="s">
        <v>6848</v>
      </c>
      <c r="V1096" t="b">
        <v>0</v>
      </c>
      <c r="W1096" t="s">
        <v>265</v>
      </c>
      <c r="X1096">
        <v>1</v>
      </c>
      <c r="Y1096" t="s">
        <v>6849</v>
      </c>
      <c r="Z1096" t="s">
        <v>265</v>
      </c>
      <c r="AA1096" t="s">
        <v>265</v>
      </c>
      <c r="AB1096" t="s">
        <v>265</v>
      </c>
      <c r="AC1096" t="s">
        <v>265</v>
      </c>
      <c r="AD1096" t="s">
        <v>265</v>
      </c>
      <c r="AE1096" t="s">
        <v>265</v>
      </c>
      <c r="AF1096" t="s">
        <v>266</v>
      </c>
      <c r="AG1096" t="s">
        <v>265</v>
      </c>
      <c r="AH1096" t="s">
        <v>265</v>
      </c>
      <c r="AI1096" t="s">
        <v>265</v>
      </c>
      <c r="AJ1096" t="s">
        <v>265</v>
      </c>
      <c r="AL1096" t="str">
        <f>IF(SUNA_AGENCY_EN[[#This Row],[relevancy_classification_english]]="Relevant","مناسب",IF(SUNA_AGENCY_EN[[#This Row],[relevancy_classification_english]]="Relevant","عَرَضِيّ",""))</f>
        <v/>
      </c>
      <c r="AN1096" t="str">
        <f>IF(SUNA_AGENCY_EN[[#This Row],[sentiment_analysis_english]]="Negative","سلبي",IF(SUNA_AGENCY_EN[[#This Row],[sentiment_analysis_english]]="Neutral","حيادي",IF(SUNA_AGENCY_EN[[#This Row],[sentiment_analysis_english]]="Positive","إيجابي","")))</f>
        <v/>
      </c>
      <c r="AO1096" t="str">
        <f>INDEX(TextClassificationList[],MATCH(SUNA_AGENCY_EN[[#This Row],[text_classification_arabic]],TextClassificationList[text_classification_arabic],0),1)</f>
        <v>Politics</v>
      </c>
      <c r="AP1096" t="s">
        <v>174</v>
      </c>
      <c r="AQ1096" t="e">
        <f>INDEX(TextClassificationList[],MATCH(SUNA_AGENCY_EN[[#This Row],[text_classification_arabic2]],TextClassificationList[text_classification_arabic],0),1)</f>
        <v>#N/A</v>
      </c>
      <c r="AS1096" t="e">
        <f>INDEX(TextClassificationList[],MATCH(SUNA_AGENCY_EN[[#This Row],[text_classification_arabic3]],TextClassificationList[text_classification_arabic],0),1)</f>
        <v>#N/A</v>
      </c>
      <c r="AU1096" t="e">
        <f>INDEX(TextClassificationList[],MATCH(SUNA_AGENCY_EN[[#This Row],[text_classification_arabic3]],TextClassificationList[text_classification_arabic],0),1)</f>
        <v>#N/A</v>
      </c>
      <c r="AW1096" t="e">
        <f>INDEX(TextClassificationList[],MATCH(SUNA_AGENCY_EN[[#This Row],[text_classification_arabic5]],TextClassificationList[text_classification_arabic],0),1)</f>
        <v>#N/A</v>
      </c>
    </row>
    <row r="1097" spans="1:49" x14ac:dyDescent="0.2">
      <c r="A1097">
        <v>1.5607199371355832E+18</v>
      </c>
      <c r="B1097">
        <v>1.5607199371355832E+18</v>
      </c>
      <c r="C1097" t="s">
        <v>6850</v>
      </c>
      <c r="D1097" s="1">
        <v>44792</v>
      </c>
      <c r="E1097" s="2">
        <v>0.92134259259259255</v>
      </c>
      <c r="F1097">
        <v>200</v>
      </c>
      <c r="G1097">
        <v>1.4671198087391683E+18</v>
      </c>
      <c r="H1097" t="s">
        <v>295</v>
      </c>
      <c r="I1097" t="s">
        <v>296</v>
      </c>
      <c r="J1097" t="s">
        <v>265</v>
      </c>
      <c r="K1097" t="s">
        <v>6851</v>
      </c>
      <c r="L1097" t="s">
        <v>274</v>
      </c>
      <c r="M1097" t="s">
        <v>266</v>
      </c>
      <c r="N1097" t="s">
        <v>266</v>
      </c>
      <c r="O1097" t="s">
        <v>6852</v>
      </c>
      <c r="P1097">
        <v>0</v>
      </c>
      <c r="Q1097">
        <v>0</v>
      </c>
      <c r="R1097">
        <v>0</v>
      </c>
      <c r="S1097" t="s">
        <v>6853</v>
      </c>
      <c r="T1097" t="s">
        <v>266</v>
      </c>
      <c r="U1097" t="s">
        <v>6854</v>
      </c>
      <c r="V1097" t="b">
        <v>0</v>
      </c>
      <c r="W1097" t="s">
        <v>265</v>
      </c>
      <c r="X1097">
        <v>1</v>
      </c>
      <c r="Y1097" t="s">
        <v>6855</v>
      </c>
      <c r="Z1097" t="s">
        <v>265</v>
      </c>
      <c r="AA1097" t="s">
        <v>265</v>
      </c>
      <c r="AB1097" t="s">
        <v>265</v>
      </c>
      <c r="AC1097" t="s">
        <v>265</v>
      </c>
      <c r="AD1097" t="s">
        <v>265</v>
      </c>
      <c r="AE1097" t="s">
        <v>265</v>
      </c>
      <c r="AF1097" t="s">
        <v>266</v>
      </c>
      <c r="AG1097" t="s">
        <v>265</v>
      </c>
      <c r="AH1097" t="s">
        <v>265</v>
      </c>
      <c r="AI1097" t="s">
        <v>265</v>
      </c>
      <c r="AJ1097" t="s">
        <v>265</v>
      </c>
      <c r="AL1097" t="str">
        <f>IF(SUNA_AGENCY_EN[[#This Row],[relevancy_classification_english]]="Relevant","مناسب",IF(SUNA_AGENCY_EN[[#This Row],[relevancy_classification_english]]="Relevant","عَرَضِيّ",""))</f>
        <v/>
      </c>
      <c r="AN1097" t="str">
        <f>IF(SUNA_AGENCY_EN[[#This Row],[sentiment_analysis_english]]="Negative","سلبي",IF(SUNA_AGENCY_EN[[#This Row],[sentiment_analysis_english]]="Neutral","حيادي",IF(SUNA_AGENCY_EN[[#This Row],[sentiment_analysis_english]]="Positive","إيجابي","")))</f>
        <v/>
      </c>
      <c r="AO1097" t="str">
        <f>INDEX(TextClassificationList[],MATCH(SUNA_AGENCY_EN[[#This Row],[text_classification_arabic]],TextClassificationList[text_classification_arabic],0),1)</f>
        <v>Politics</v>
      </c>
      <c r="AP1097" t="s">
        <v>174</v>
      </c>
      <c r="AQ1097" t="e">
        <f>INDEX(TextClassificationList[],MATCH(SUNA_AGENCY_EN[[#This Row],[text_classification_arabic2]],TextClassificationList[text_classification_arabic],0),1)</f>
        <v>#N/A</v>
      </c>
      <c r="AS1097" t="e">
        <f>INDEX(TextClassificationList[],MATCH(SUNA_AGENCY_EN[[#This Row],[text_classification_arabic3]],TextClassificationList[text_classification_arabic],0),1)</f>
        <v>#N/A</v>
      </c>
      <c r="AU1097" t="e">
        <f>INDEX(TextClassificationList[],MATCH(SUNA_AGENCY_EN[[#This Row],[text_classification_arabic3]],TextClassificationList[text_classification_arabic],0),1)</f>
        <v>#N/A</v>
      </c>
      <c r="AW1097" t="e">
        <f>INDEX(TextClassificationList[],MATCH(SUNA_AGENCY_EN[[#This Row],[text_classification_arabic5]],TextClassificationList[text_classification_arabic],0),1)</f>
        <v>#N/A</v>
      </c>
    </row>
    <row r="1098" spans="1:49" x14ac:dyDescent="0.2">
      <c r="A1098">
        <v>1.5607198969039258E+18</v>
      </c>
      <c r="B1098">
        <v>1.5607198969039258E+18</v>
      </c>
      <c r="C1098" t="s">
        <v>6856</v>
      </c>
      <c r="D1098" s="1">
        <v>44792</v>
      </c>
      <c r="E1098" s="2">
        <v>0.92122685185185182</v>
      </c>
      <c r="F1098">
        <v>200</v>
      </c>
      <c r="G1098">
        <v>1.4671198087391683E+18</v>
      </c>
      <c r="H1098" t="s">
        <v>295</v>
      </c>
      <c r="I1098" t="s">
        <v>296</v>
      </c>
      <c r="J1098" t="s">
        <v>265</v>
      </c>
      <c r="K1098" t="s">
        <v>6857</v>
      </c>
      <c r="L1098" t="s">
        <v>274</v>
      </c>
      <c r="M1098" t="s">
        <v>266</v>
      </c>
      <c r="N1098" t="s">
        <v>266</v>
      </c>
      <c r="O1098" t="s">
        <v>6858</v>
      </c>
      <c r="P1098">
        <v>0</v>
      </c>
      <c r="Q1098">
        <v>0</v>
      </c>
      <c r="R1098">
        <v>0</v>
      </c>
      <c r="S1098" t="s">
        <v>6853</v>
      </c>
      <c r="T1098" t="s">
        <v>266</v>
      </c>
      <c r="U1098" t="s">
        <v>6859</v>
      </c>
      <c r="V1098" t="b">
        <v>0</v>
      </c>
      <c r="W1098" t="s">
        <v>265</v>
      </c>
      <c r="X1098">
        <v>1</v>
      </c>
      <c r="Y1098" t="s">
        <v>6860</v>
      </c>
      <c r="Z1098" t="s">
        <v>265</v>
      </c>
      <c r="AA1098" t="s">
        <v>265</v>
      </c>
      <c r="AB1098" t="s">
        <v>265</v>
      </c>
      <c r="AC1098" t="s">
        <v>265</v>
      </c>
      <c r="AD1098" t="s">
        <v>265</v>
      </c>
      <c r="AE1098" t="s">
        <v>265</v>
      </c>
      <c r="AF1098" t="s">
        <v>266</v>
      </c>
      <c r="AG1098" t="s">
        <v>265</v>
      </c>
      <c r="AH1098" t="s">
        <v>265</v>
      </c>
      <c r="AI1098" t="s">
        <v>265</v>
      </c>
      <c r="AJ1098" t="s">
        <v>265</v>
      </c>
      <c r="AL1098" t="str">
        <f>IF(SUNA_AGENCY_EN[[#This Row],[relevancy_classification_english]]="Relevant","مناسب",IF(SUNA_AGENCY_EN[[#This Row],[relevancy_classification_english]]="Relevant","عَرَضِيّ",""))</f>
        <v/>
      </c>
      <c r="AN1098" t="str">
        <f>IF(SUNA_AGENCY_EN[[#This Row],[sentiment_analysis_english]]="Negative","سلبي",IF(SUNA_AGENCY_EN[[#This Row],[sentiment_analysis_english]]="Neutral","حيادي",IF(SUNA_AGENCY_EN[[#This Row],[sentiment_analysis_english]]="Positive","إيجابي","")))</f>
        <v/>
      </c>
      <c r="AO1098" t="str">
        <f>INDEX(TextClassificationList[],MATCH(SUNA_AGENCY_EN[[#This Row],[text_classification_arabic]],TextClassificationList[text_classification_arabic],0),1)</f>
        <v>Politics</v>
      </c>
      <c r="AP1098" t="s">
        <v>174</v>
      </c>
      <c r="AQ1098" t="e">
        <f>INDEX(TextClassificationList[],MATCH(SUNA_AGENCY_EN[[#This Row],[text_classification_arabic2]],TextClassificationList[text_classification_arabic],0),1)</f>
        <v>#N/A</v>
      </c>
      <c r="AS1098" t="e">
        <f>INDEX(TextClassificationList[],MATCH(SUNA_AGENCY_EN[[#This Row],[text_classification_arabic3]],TextClassificationList[text_classification_arabic],0),1)</f>
        <v>#N/A</v>
      </c>
      <c r="AU1098" t="e">
        <f>INDEX(TextClassificationList[],MATCH(SUNA_AGENCY_EN[[#This Row],[text_classification_arabic3]],TextClassificationList[text_classification_arabic],0),1)</f>
        <v>#N/A</v>
      </c>
      <c r="AW1098" t="e">
        <f>INDEX(TextClassificationList[],MATCH(SUNA_AGENCY_EN[[#This Row],[text_classification_arabic5]],TextClassificationList[text_classification_arabic],0),1)</f>
        <v>#N/A</v>
      </c>
    </row>
    <row r="1099" spans="1:49" x14ac:dyDescent="0.2">
      <c r="A1099">
        <v>1.5607141724003779E+18</v>
      </c>
      <c r="B1099">
        <v>1.5607141724003779E+18</v>
      </c>
      <c r="C1099" t="s">
        <v>6861</v>
      </c>
      <c r="D1099" s="1">
        <v>44792</v>
      </c>
      <c r="E1099" s="2">
        <v>0.90543981481481484</v>
      </c>
      <c r="F1099">
        <v>200</v>
      </c>
      <c r="G1099">
        <v>1.4671198087391683E+18</v>
      </c>
      <c r="H1099" t="s">
        <v>295</v>
      </c>
      <c r="I1099" t="s">
        <v>296</v>
      </c>
      <c r="J1099" t="s">
        <v>265</v>
      </c>
      <c r="K1099" t="s">
        <v>6862</v>
      </c>
      <c r="L1099" t="s">
        <v>272</v>
      </c>
      <c r="M1099" t="s">
        <v>266</v>
      </c>
      <c r="N1099" t="s">
        <v>6863</v>
      </c>
      <c r="O1099" t="s">
        <v>6864</v>
      </c>
      <c r="P1099">
        <v>0</v>
      </c>
      <c r="Q1099">
        <v>0</v>
      </c>
      <c r="R1099">
        <v>0</v>
      </c>
      <c r="S1099" t="s">
        <v>300</v>
      </c>
      <c r="T1099" t="s">
        <v>266</v>
      </c>
      <c r="U1099" t="s">
        <v>6865</v>
      </c>
      <c r="V1099" t="b">
        <v>0</v>
      </c>
      <c r="W1099" t="s">
        <v>265</v>
      </c>
      <c r="X1099">
        <v>1</v>
      </c>
      <c r="Y1099" t="s">
        <v>6866</v>
      </c>
      <c r="Z1099" t="s">
        <v>265</v>
      </c>
      <c r="AA1099" t="s">
        <v>265</v>
      </c>
      <c r="AB1099" t="s">
        <v>265</v>
      </c>
      <c r="AC1099" t="s">
        <v>265</v>
      </c>
      <c r="AD1099" t="s">
        <v>265</v>
      </c>
      <c r="AE1099" t="s">
        <v>265</v>
      </c>
      <c r="AF1099" t="s">
        <v>266</v>
      </c>
      <c r="AG1099" t="s">
        <v>265</v>
      </c>
      <c r="AH1099" t="s">
        <v>265</v>
      </c>
      <c r="AI1099" t="s">
        <v>265</v>
      </c>
      <c r="AJ1099" t="s">
        <v>265</v>
      </c>
      <c r="AL1099" t="str">
        <f>IF(SUNA_AGENCY_EN[[#This Row],[relevancy_classification_english]]="Relevant","مناسب",IF(SUNA_AGENCY_EN[[#This Row],[relevancy_classification_english]]="Relevant","عَرَضِيّ",""))</f>
        <v/>
      </c>
      <c r="AN1099" t="str">
        <f>IF(SUNA_AGENCY_EN[[#This Row],[sentiment_analysis_english]]="Negative","سلبي",IF(SUNA_AGENCY_EN[[#This Row],[sentiment_analysis_english]]="Neutral","حيادي",IF(SUNA_AGENCY_EN[[#This Row],[sentiment_analysis_english]]="Positive","إيجابي","")))</f>
        <v/>
      </c>
      <c r="AO1099" t="str">
        <f>INDEX(TextClassificationList[],MATCH(SUNA_AGENCY_EN[[#This Row],[text_classification_arabic]],TextClassificationList[text_classification_arabic],0),1)</f>
        <v>Politics</v>
      </c>
      <c r="AP1099" t="s">
        <v>174</v>
      </c>
      <c r="AQ1099" t="e">
        <f>INDEX(TextClassificationList[],MATCH(SUNA_AGENCY_EN[[#This Row],[text_classification_arabic2]],TextClassificationList[text_classification_arabic],0),1)</f>
        <v>#N/A</v>
      </c>
      <c r="AS1099" t="e">
        <f>INDEX(TextClassificationList[],MATCH(SUNA_AGENCY_EN[[#This Row],[text_classification_arabic3]],TextClassificationList[text_classification_arabic],0),1)</f>
        <v>#N/A</v>
      </c>
      <c r="AU1099" t="e">
        <f>INDEX(TextClassificationList[],MATCH(SUNA_AGENCY_EN[[#This Row],[text_classification_arabic3]],TextClassificationList[text_classification_arabic],0),1)</f>
        <v>#N/A</v>
      </c>
      <c r="AW1099" t="e">
        <f>INDEX(TextClassificationList[],MATCH(SUNA_AGENCY_EN[[#This Row],[text_classification_arabic5]],TextClassificationList[text_classification_arabic],0),1)</f>
        <v>#N/A</v>
      </c>
    </row>
    <row r="1100" spans="1:49" x14ac:dyDescent="0.2">
      <c r="A1100">
        <v>1.5603619225240617E+18</v>
      </c>
      <c r="B1100">
        <v>1.5603619225240617E+18</v>
      </c>
      <c r="C1100" t="s">
        <v>6867</v>
      </c>
      <c r="D1100" s="1">
        <v>44791</v>
      </c>
      <c r="E1100" s="2">
        <v>0.93341435185185184</v>
      </c>
      <c r="F1100">
        <v>200</v>
      </c>
      <c r="G1100">
        <v>1.4671198087391683E+18</v>
      </c>
      <c r="H1100" t="s">
        <v>295</v>
      </c>
      <c r="I1100" t="s">
        <v>296</v>
      </c>
      <c r="J1100" t="s">
        <v>265</v>
      </c>
      <c r="K1100" t="s">
        <v>6868</v>
      </c>
      <c r="L1100" t="s">
        <v>272</v>
      </c>
      <c r="M1100" t="s">
        <v>266</v>
      </c>
      <c r="N1100" t="s">
        <v>6869</v>
      </c>
      <c r="O1100" t="s">
        <v>6870</v>
      </c>
      <c r="P1100">
        <v>0</v>
      </c>
      <c r="Q1100">
        <v>0</v>
      </c>
      <c r="R1100">
        <v>0</v>
      </c>
      <c r="S1100" t="s">
        <v>300</v>
      </c>
      <c r="T1100" t="s">
        <v>266</v>
      </c>
      <c r="U1100" t="s">
        <v>6871</v>
      </c>
      <c r="V1100" t="b">
        <v>0</v>
      </c>
      <c r="W1100" t="s">
        <v>265</v>
      </c>
      <c r="X1100">
        <v>1</v>
      </c>
      <c r="Y1100" t="s">
        <v>6872</v>
      </c>
      <c r="Z1100" t="s">
        <v>265</v>
      </c>
      <c r="AA1100" t="s">
        <v>265</v>
      </c>
      <c r="AB1100" t="s">
        <v>265</v>
      </c>
      <c r="AC1100" t="s">
        <v>265</v>
      </c>
      <c r="AD1100" t="s">
        <v>265</v>
      </c>
      <c r="AE1100" t="s">
        <v>265</v>
      </c>
      <c r="AF1100" t="s">
        <v>266</v>
      </c>
      <c r="AG1100" t="s">
        <v>265</v>
      </c>
      <c r="AH1100" t="s">
        <v>265</v>
      </c>
      <c r="AI1100" t="s">
        <v>265</v>
      </c>
      <c r="AJ1100" t="s">
        <v>265</v>
      </c>
      <c r="AL1100" t="str">
        <f>IF(SUNA_AGENCY_EN[[#This Row],[relevancy_classification_english]]="Relevant","مناسب",IF(SUNA_AGENCY_EN[[#This Row],[relevancy_classification_english]]="Relevant","عَرَضِيّ",""))</f>
        <v/>
      </c>
      <c r="AN1100" t="str">
        <f>IF(SUNA_AGENCY_EN[[#This Row],[sentiment_analysis_english]]="Negative","سلبي",IF(SUNA_AGENCY_EN[[#This Row],[sentiment_analysis_english]]="Neutral","حيادي",IF(SUNA_AGENCY_EN[[#This Row],[sentiment_analysis_english]]="Positive","إيجابي","")))</f>
        <v/>
      </c>
      <c r="AO1100" t="str">
        <f>INDEX(TextClassificationList[],MATCH(SUNA_AGENCY_EN[[#This Row],[text_classification_arabic]],TextClassificationList[text_classification_arabic],0),1)</f>
        <v>Politics</v>
      </c>
      <c r="AP1100" t="s">
        <v>174</v>
      </c>
      <c r="AQ1100" t="e">
        <f>INDEX(TextClassificationList[],MATCH(SUNA_AGENCY_EN[[#This Row],[text_classification_arabic2]],TextClassificationList[text_classification_arabic],0),1)</f>
        <v>#N/A</v>
      </c>
      <c r="AS1100" t="e">
        <f>INDEX(TextClassificationList[],MATCH(SUNA_AGENCY_EN[[#This Row],[text_classification_arabic3]],TextClassificationList[text_classification_arabic],0),1)</f>
        <v>#N/A</v>
      </c>
      <c r="AU1100" t="e">
        <f>INDEX(TextClassificationList[],MATCH(SUNA_AGENCY_EN[[#This Row],[text_classification_arabic3]],TextClassificationList[text_classification_arabic],0),1)</f>
        <v>#N/A</v>
      </c>
      <c r="AW1100" t="e">
        <f>INDEX(TextClassificationList[],MATCH(SUNA_AGENCY_EN[[#This Row],[text_classification_arabic5]],TextClassificationList[text_classification_arabic],0),1)</f>
        <v>#N/A</v>
      </c>
    </row>
    <row r="1101" spans="1:49" x14ac:dyDescent="0.2">
      <c r="A1101">
        <v>1.5603591814876733E+18</v>
      </c>
      <c r="B1101">
        <v>1.5603591814876733E+18</v>
      </c>
      <c r="C1101" t="s">
        <v>6873</v>
      </c>
      <c r="D1101" s="1">
        <v>44791</v>
      </c>
      <c r="E1101" s="2">
        <v>0.92584490740740744</v>
      </c>
      <c r="F1101">
        <v>200</v>
      </c>
      <c r="G1101">
        <v>1.4671198087391683E+18</v>
      </c>
      <c r="H1101" t="s">
        <v>295</v>
      </c>
      <c r="I1101" t="s">
        <v>296</v>
      </c>
      <c r="J1101" t="s">
        <v>265</v>
      </c>
      <c r="K1101" t="s">
        <v>6874</v>
      </c>
      <c r="L1101" t="s">
        <v>272</v>
      </c>
      <c r="M1101" t="s">
        <v>266</v>
      </c>
      <c r="N1101" t="s">
        <v>6875</v>
      </c>
      <c r="O1101" t="s">
        <v>6876</v>
      </c>
      <c r="P1101">
        <v>0</v>
      </c>
      <c r="Q1101">
        <v>0</v>
      </c>
      <c r="R1101">
        <v>0</v>
      </c>
      <c r="S1101" t="s">
        <v>300</v>
      </c>
      <c r="T1101" t="s">
        <v>266</v>
      </c>
      <c r="U1101" t="s">
        <v>6877</v>
      </c>
      <c r="V1101" t="b">
        <v>0</v>
      </c>
      <c r="W1101" t="s">
        <v>265</v>
      </c>
      <c r="X1101">
        <v>1</v>
      </c>
      <c r="Y1101" t="s">
        <v>6878</v>
      </c>
      <c r="Z1101" t="s">
        <v>265</v>
      </c>
      <c r="AA1101" t="s">
        <v>265</v>
      </c>
      <c r="AB1101" t="s">
        <v>265</v>
      </c>
      <c r="AC1101" t="s">
        <v>265</v>
      </c>
      <c r="AD1101" t="s">
        <v>265</v>
      </c>
      <c r="AE1101" t="s">
        <v>265</v>
      </c>
      <c r="AF1101" t="s">
        <v>266</v>
      </c>
      <c r="AG1101" t="s">
        <v>265</v>
      </c>
      <c r="AH1101" t="s">
        <v>265</v>
      </c>
      <c r="AI1101" t="s">
        <v>265</v>
      </c>
      <c r="AJ1101" t="s">
        <v>265</v>
      </c>
      <c r="AL1101" t="str">
        <f>IF(SUNA_AGENCY_EN[[#This Row],[relevancy_classification_english]]="Relevant","مناسب",IF(SUNA_AGENCY_EN[[#This Row],[relevancy_classification_english]]="Relevant","عَرَضِيّ",""))</f>
        <v/>
      </c>
      <c r="AN1101" t="str">
        <f>IF(SUNA_AGENCY_EN[[#This Row],[sentiment_analysis_english]]="Negative","سلبي",IF(SUNA_AGENCY_EN[[#This Row],[sentiment_analysis_english]]="Neutral","حيادي",IF(SUNA_AGENCY_EN[[#This Row],[sentiment_analysis_english]]="Positive","إيجابي","")))</f>
        <v/>
      </c>
      <c r="AO1101" t="str">
        <f>INDEX(TextClassificationList[],MATCH(SUNA_AGENCY_EN[[#This Row],[text_classification_arabic]],TextClassificationList[text_classification_arabic],0),1)</f>
        <v>Politics</v>
      </c>
      <c r="AP1101" t="s">
        <v>174</v>
      </c>
      <c r="AQ1101" t="e">
        <f>INDEX(TextClassificationList[],MATCH(SUNA_AGENCY_EN[[#This Row],[text_classification_arabic2]],TextClassificationList[text_classification_arabic],0),1)</f>
        <v>#N/A</v>
      </c>
      <c r="AS1101" t="e">
        <f>INDEX(TextClassificationList[],MATCH(SUNA_AGENCY_EN[[#This Row],[text_classification_arabic3]],TextClassificationList[text_classification_arabic],0),1)</f>
        <v>#N/A</v>
      </c>
      <c r="AU1101" t="e">
        <f>INDEX(TextClassificationList[],MATCH(SUNA_AGENCY_EN[[#This Row],[text_classification_arabic3]],TextClassificationList[text_classification_arabic],0),1)</f>
        <v>#N/A</v>
      </c>
      <c r="AW1101" t="e">
        <f>INDEX(TextClassificationList[],MATCH(SUNA_AGENCY_EN[[#This Row],[text_classification_arabic5]],TextClassificationList[text_classification_arabic],0),1)</f>
        <v>#N/A</v>
      </c>
    </row>
    <row r="1102" spans="1:49" x14ac:dyDescent="0.2">
      <c r="A1102">
        <v>1.5603566014790042E+18</v>
      </c>
      <c r="B1102">
        <v>1.5603566014790042E+18</v>
      </c>
      <c r="C1102" t="s">
        <v>6879</v>
      </c>
      <c r="D1102" s="1">
        <v>44791</v>
      </c>
      <c r="E1102" s="2">
        <v>0.91872685185185188</v>
      </c>
      <c r="F1102">
        <v>200</v>
      </c>
      <c r="G1102">
        <v>1.4671198087391683E+18</v>
      </c>
      <c r="H1102" t="s">
        <v>295</v>
      </c>
      <c r="I1102" t="s">
        <v>296</v>
      </c>
      <c r="J1102" t="s">
        <v>265</v>
      </c>
      <c r="K1102" t="s">
        <v>6880</v>
      </c>
      <c r="L1102" t="s">
        <v>272</v>
      </c>
      <c r="M1102" t="s">
        <v>266</v>
      </c>
      <c r="N1102" t="s">
        <v>6881</v>
      </c>
      <c r="O1102" t="s">
        <v>6882</v>
      </c>
      <c r="P1102">
        <v>0</v>
      </c>
      <c r="Q1102">
        <v>0</v>
      </c>
      <c r="R1102">
        <v>0</v>
      </c>
      <c r="S1102" t="s">
        <v>300</v>
      </c>
      <c r="T1102" t="s">
        <v>266</v>
      </c>
      <c r="U1102" t="s">
        <v>6883</v>
      </c>
      <c r="V1102" t="b">
        <v>0</v>
      </c>
      <c r="W1102" t="s">
        <v>265</v>
      </c>
      <c r="X1102">
        <v>1</v>
      </c>
      <c r="Y1102" t="s">
        <v>6884</v>
      </c>
      <c r="Z1102" t="s">
        <v>265</v>
      </c>
      <c r="AA1102" t="s">
        <v>265</v>
      </c>
      <c r="AB1102" t="s">
        <v>265</v>
      </c>
      <c r="AC1102" t="s">
        <v>265</v>
      </c>
      <c r="AD1102" t="s">
        <v>265</v>
      </c>
      <c r="AE1102" t="s">
        <v>265</v>
      </c>
      <c r="AF1102" t="s">
        <v>266</v>
      </c>
      <c r="AG1102" t="s">
        <v>265</v>
      </c>
      <c r="AH1102" t="s">
        <v>265</v>
      </c>
      <c r="AI1102" t="s">
        <v>265</v>
      </c>
      <c r="AJ1102" t="s">
        <v>265</v>
      </c>
      <c r="AL1102" t="str">
        <f>IF(SUNA_AGENCY_EN[[#This Row],[relevancy_classification_english]]="Relevant","مناسب",IF(SUNA_AGENCY_EN[[#This Row],[relevancy_classification_english]]="Relevant","عَرَضِيّ",""))</f>
        <v/>
      </c>
      <c r="AN1102" t="str">
        <f>IF(SUNA_AGENCY_EN[[#This Row],[sentiment_analysis_english]]="Negative","سلبي",IF(SUNA_AGENCY_EN[[#This Row],[sentiment_analysis_english]]="Neutral","حيادي",IF(SUNA_AGENCY_EN[[#This Row],[sentiment_analysis_english]]="Positive","إيجابي","")))</f>
        <v/>
      </c>
      <c r="AO1102" t="str">
        <f>INDEX(TextClassificationList[],MATCH(SUNA_AGENCY_EN[[#This Row],[text_classification_arabic]],TextClassificationList[text_classification_arabic],0),1)</f>
        <v>Politics</v>
      </c>
      <c r="AP1102" t="s">
        <v>174</v>
      </c>
      <c r="AQ1102" t="e">
        <f>INDEX(TextClassificationList[],MATCH(SUNA_AGENCY_EN[[#This Row],[text_classification_arabic2]],TextClassificationList[text_classification_arabic],0),1)</f>
        <v>#N/A</v>
      </c>
      <c r="AS1102" t="e">
        <f>INDEX(TextClassificationList[],MATCH(SUNA_AGENCY_EN[[#This Row],[text_classification_arabic3]],TextClassificationList[text_classification_arabic],0),1)</f>
        <v>#N/A</v>
      </c>
      <c r="AU1102" t="e">
        <f>INDEX(TextClassificationList[],MATCH(SUNA_AGENCY_EN[[#This Row],[text_classification_arabic3]],TextClassificationList[text_classification_arabic],0),1)</f>
        <v>#N/A</v>
      </c>
      <c r="AW1102" t="e">
        <f>INDEX(TextClassificationList[],MATCH(SUNA_AGENCY_EN[[#This Row],[text_classification_arabic5]],TextClassificationList[text_classification_arabic],0),1)</f>
        <v>#N/A</v>
      </c>
    </row>
    <row r="1103" spans="1:49" x14ac:dyDescent="0.2">
      <c r="A1103">
        <v>1.5603544784270868E+18</v>
      </c>
      <c r="B1103">
        <v>1.5603544784270868E+18</v>
      </c>
      <c r="C1103" t="s">
        <v>6885</v>
      </c>
      <c r="D1103" s="1">
        <v>44791</v>
      </c>
      <c r="E1103" s="2">
        <v>0.91287037037037033</v>
      </c>
      <c r="F1103">
        <v>200</v>
      </c>
      <c r="G1103">
        <v>1.4671198087391683E+18</v>
      </c>
      <c r="H1103" t="s">
        <v>295</v>
      </c>
      <c r="I1103" t="s">
        <v>296</v>
      </c>
      <c r="J1103" t="s">
        <v>265</v>
      </c>
      <c r="K1103" t="s">
        <v>6886</v>
      </c>
      <c r="L1103" t="s">
        <v>272</v>
      </c>
      <c r="M1103" t="s">
        <v>266</v>
      </c>
      <c r="N1103" t="s">
        <v>6887</v>
      </c>
      <c r="O1103" t="s">
        <v>6888</v>
      </c>
      <c r="P1103">
        <v>0</v>
      </c>
      <c r="Q1103">
        <v>0</v>
      </c>
      <c r="R1103">
        <v>0</v>
      </c>
      <c r="S1103" t="s">
        <v>300</v>
      </c>
      <c r="T1103" t="s">
        <v>266</v>
      </c>
      <c r="U1103" t="s">
        <v>6889</v>
      </c>
      <c r="V1103" t="b">
        <v>0</v>
      </c>
      <c r="W1103" t="s">
        <v>265</v>
      </c>
      <c r="X1103">
        <v>1</v>
      </c>
      <c r="Y1103" t="s">
        <v>6890</v>
      </c>
      <c r="Z1103" t="s">
        <v>265</v>
      </c>
      <c r="AA1103" t="s">
        <v>265</v>
      </c>
      <c r="AB1103" t="s">
        <v>265</v>
      </c>
      <c r="AC1103" t="s">
        <v>265</v>
      </c>
      <c r="AD1103" t="s">
        <v>265</v>
      </c>
      <c r="AE1103" t="s">
        <v>265</v>
      </c>
      <c r="AF1103" t="s">
        <v>266</v>
      </c>
      <c r="AG1103" t="s">
        <v>265</v>
      </c>
      <c r="AH1103" t="s">
        <v>265</v>
      </c>
      <c r="AI1103" t="s">
        <v>265</v>
      </c>
      <c r="AJ1103" t="s">
        <v>265</v>
      </c>
      <c r="AL1103" t="str">
        <f>IF(SUNA_AGENCY_EN[[#This Row],[relevancy_classification_english]]="Relevant","مناسب",IF(SUNA_AGENCY_EN[[#This Row],[relevancy_classification_english]]="Relevant","عَرَضِيّ",""))</f>
        <v/>
      </c>
      <c r="AN1103" t="str">
        <f>IF(SUNA_AGENCY_EN[[#This Row],[sentiment_analysis_english]]="Negative","سلبي",IF(SUNA_AGENCY_EN[[#This Row],[sentiment_analysis_english]]="Neutral","حيادي",IF(SUNA_AGENCY_EN[[#This Row],[sentiment_analysis_english]]="Positive","إيجابي","")))</f>
        <v/>
      </c>
      <c r="AO1103" t="str">
        <f>INDEX(TextClassificationList[],MATCH(SUNA_AGENCY_EN[[#This Row],[text_classification_arabic]],TextClassificationList[text_classification_arabic],0),1)</f>
        <v>Politics</v>
      </c>
      <c r="AP1103" t="s">
        <v>174</v>
      </c>
      <c r="AQ1103" t="e">
        <f>INDEX(TextClassificationList[],MATCH(SUNA_AGENCY_EN[[#This Row],[text_classification_arabic2]],TextClassificationList[text_classification_arabic],0),1)</f>
        <v>#N/A</v>
      </c>
      <c r="AS1103" t="e">
        <f>INDEX(TextClassificationList[],MATCH(SUNA_AGENCY_EN[[#This Row],[text_classification_arabic3]],TextClassificationList[text_classification_arabic],0),1)</f>
        <v>#N/A</v>
      </c>
      <c r="AU1103" t="e">
        <f>INDEX(TextClassificationList[],MATCH(SUNA_AGENCY_EN[[#This Row],[text_classification_arabic3]],TextClassificationList[text_classification_arabic],0),1)</f>
        <v>#N/A</v>
      </c>
      <c r="AW1103" t="e">
        <f>INDEX(TextClassificationList[],MATCH(SUNA_AGENCY_EN[[#This Row],[text_classification_arabic5]],TextClassificationList[text_classification_arabic],0),1)</f>
        <v>#N/A</v>
      </c>
    </row>
    <row r="1104" spans="1:49" x14ac:dyDescent="0.2">
      <c r="A1104">
        <v>1.5603511499239997E+18</v>
      </c>
      <c r="B1104">
        <v>1.5603511499239997E+18</v>
      </c>
      <c r="C1104" t="s">
        <v>6891</v>
      </c>
      <c r="D1104" s="1">
        <v>44791</v>
      </c>
      <c r="E1104" s="2">
        <v>0.9036805555555556</v>
      </c>
      <c r="F1104">
        <v>200</v>
      </c>
      <c r="G1104">
        <v>1.4671198087391683E+18</v>
      </c>
      <c r="H1104" t="s">
        <v>295</v>
      </c>
      <c r="I1104" t="s">
        <v>296</v>
      </c>
      <c r="J1104" t="s">
        <v>265</v>
      </c>
      <c r="K1104" t="s">
        <v>6892</v>
      </c>
      <c r="L1104" t="s">
        <v>272</v>
      </c>
      <c r="M1104" t="s">
        <v>266</v>
      </c>
      <c r="N1104" t="s">
        <v>6893</v>
      </c>
      <c r="O1104" t="s">
        <v>6894</v>
      </c>
      <c r="P1104">
        <v>0</v>
      </c>
      <c r="Q1104">
        <v>0</v>
      </c>
      <c r="R1104">
        <v>1</v>
      </c>
      <c r="S1104" t="s">
        <v>300</v>
      </c>
      <c r="T1104" t="s">
        <v>266</v>
      </c>
      <c r="U1104" t="s">
        <v>6895</v>
      </c>
      <c r="V1104" t="b">
        <v>0</v>
      </c>
      <c r="W1104" t="s">
        <v>265</v>
      </c>
      <c r="X1104">
        <v>1</v>
      </c>
      <c r="Y1104" t="s">
        <v>6896</v>
      </c>
      <c r="Z1104" t="s">
        <v>265</v>
      </c>
      <c r="AA1104" t="s">
        <v>265</v>
      </c>
      <c r="AB1104" t="s">
        <v>265</v>
      </c>
      <c r="AC1104" t="s">
        <v>265</v>
      </c>
      <c r="AD1104" t="s">
        <v>265</v>
      </c>
      <c r="AE1104" t="s">
        <v>265</v>
      </c>
      <c r="AF1104" t="s">
        <v>266</v>
      </c>
      <c r="AG1104" t="s">
        <v>265</v>
      </c>
      <c r="AH1104" t="s">
        <v>265</v>
      </c>
      <c r="AI1104" t="s">
        <v>265</v>
      </c>
      <c r="AJ1104" t="s">
        <v>265</v>
      </c>
      <c r="AL1104" t="str">
        <f>IF(SUNA_AGENCY_EN[[#This Row],[relevancy_classification_english]]="Relevant","مناسب",IF(SUNA_AGENCY_EN[[#This Row],[relevancy_classification_english]]="Relevant","عَرَضِيّ",""))</f>
        <v/>
      </c>
      <c r="AN1104" t="str">
        <f>IF(SUNA_AGENCY_EN[[#This Row],[sentiment_analysis_english]]="Negative","سلبي",IF(SUNA_AGENCY_EN[[#This Row],[sentiment_analysis_english]]="Neutral","حيادي",IF(SUNA_AGENCY_EN[[#This Row],[sentiment_analysis_english]]="Positive","إيجابي","")))</f>
        <v/>
      </c>
      <c r="AO1104" t="str">
        <f>INDEX(TextClassificationList[],MATCH(SUNA_AGENCY_EN[[#This Row],[text_classification_arabic]],TextClassificationList[text_classification_arabic],0),1)</f>
        <v>Politics</v>
      </c>
      <c r="AP1104" t="s">
        <v>174</v>
      </c>
      <c r="AQ1104" t="e">
        <f>INDEX(TextClassificationList[],MATCH(SUNA_AGENCY_EN[[#This Row],[text_classification_arabic2]],TextClassificationList[text_classification_arabic],0),1)</f>
        <v>#N/A</v>
      </c>
      <c r="AS1104" t="e">
        <f>INDEX(TextClassificationList[],MATCH(SUNA_AGENCY_EN[[#This Row],[text_classification_arabic3]],TextClassificationList[text_classification_arabic],0),1)</f>
        <v>#N/A</v>
      </c>
      <c r="AU1104" t="e">
        <f>INDEX(TextClassificationList[],MATCH(SUNA_AGENCY_EN[[#This Row],[text_classification_arabic3]],TextClassificationList[text_classification_arabic],0),1)</f>
        <v>#N/A</v>
      </c>
      <c r="AW1104" t="e">
        <f>INDEX(TextClassificationList[],MATCH(SUNA_AGENCY_EN[[#This Row],[text_classification_arabic5]],TextClassificationList[text_classification_arabic],0),1)</f>
        <v>#N/A</v>
      </c>
    </row>
    <row r="1105" spans="1:49" x14ac:dyDescent="0.2">
      <c r="A1105">
        <v>1.5603432155632189E+18</v>
      </c>
      <c r="B1105">
        <v>1.5603432155632189E+18</v>
      </c>
      <c r="C1105" t="s">
        <v>6897</v>
      </c>
      <c r="D1105" s="1">
        <v>44791</v>
      </c>
      <c r="E1105" s="2">
        <v>0.88179398148148147</v>
      </c>
      <c r="F1105">
        <v>200</v>
      </c>
      <c r="G1105">
        <v>1.4671198087391683E+18</v>
      </c>
      <c r="H1105" t="s">
        <v>295</v>
      </c>
      <c r="I1105" t="s">
        <v>296</v>
      </c>
      <c r="J1105" t="s">
        <v>265</v>
      </c>
      <c r="K1105" t="s">
        <v>6898</v>
      </c>
      <c r="L1105" t="s">
        <v>272</v>
      </c>
      <c r="M1105" t="s">
        <v>266</v>
      </c>
      <c r="N1105" t="s">
        <v>6899</v>
      </c>
      <c r="O1105" t="s">
        <v>6900</v>
      </c>
      <c r="P1105">
        <v>0</v>
      </c>
      <c r="Q1105">
        <v>0</v>
      </c>
      <c r="R1105">
        <v>0</v>
      </c>
      <c r="S1105" t="s">
        <v>300</v>
      </c>
      <c r="T1105" t="s">
        <v>266</v>
      </c>
      <c r="U1105" t="s">
        <v>6901</v>
      </c>
      <c r="V1105" t="b">
        <v>0</v>
      </c>
      <c r="W1105" t="s">
        <v>265</v>
      </c>
      <c r="X1105">
        <v>1</v>
      </c>
      <c r="Y1105" t="s">
        <v>6902</v>
      </c>
      <c r="Z1105" t="s">
        <v>265</v>
      </c>
      <c r="AA1105" t="s">
        <v>265</v>
      </c>
      <c r="AB1105" t="s">
        <v>265</v>
      </c>
      <c r="AC1105" t="s">
        <v>265</v>
      </c>
      <c r="AD1105" t="s">
        <v>265</v>
      </c>
      <c r="AE1105" t="s">
        <v>265</v>
      </c>
      <c r="AF1105" t="s">
        <v>266</v>
      </c>
      <c r="AG1105" t="s">
        <v>265</v>
      </c>
      <c r="AH1105" t="s">
        <v>265</v>
      </c>
      <c r="AI1105" t="s">
        <v>265</v>
      </c>
      <c r="AJ1105" t="s">
        <v>265</v>
      </c>
      <c r="AL1105" t="str">
        <f>IF(SUNA_AGENCY_EN[[#This Row],[relevancy_classification_english]]="Relevant","مناسب",IF(SUNA_AGENCY_EN[[#This Row],[relevancy_classification_english]]="Relevant","عَرَضِيّ",""))</f>
        <v/>
      </c>
      <c r="AN1105" t="str">
        <f>IF(SUNA_AGENCY_EN[[#This Row],[sentiment_analysis_english]]="Negative","سلبي",IF(SUNA_AGENCY_EN[[#This Row],[sentiment_analysis_english]]="Neutral","حيادي",IF(SUNA_AGENCY_EN[[#This Row],[sentiment_analysis_english]]="Positive","إيجابي","")))</f>
        <v/>
      </c>
      <c r="AO1105" t="str">
        <f>INDEX(TextClassificationList[],MATCH(SUNA_AGENCY_EN[[#This Row],[text_classification_arabic]],TextClassificationList[text_classification_arabic],0),1)</f>
        <v>Politics</v>
      </c>
      <c r="AP1105" t="s">
        <v>174</v>
      </c>
      <c r="AQ1105" t="e">
        <f>INDEX(TextClassificationList[],MATCH(SUNA_AGENCY_EN[[#This Row],[text_classification_arabic2]],TextClassificationList[text_classification_arabic],0),1)</f>
        <v>#N/A</v>
      </c>
      <c r="AS1105" t="e">
        <f>INDEX(TextClassificationList[],MATCH(SUNA_AGENCY_EN[[#This Row],[text_classification_arabic3]],TextClassificationList[text_classification_arabic],0),1)</f>
        <v>#N/A</v>
      </c>
      <c r="AU1105" t="e">
        <f>INDEX(TextClassificationList[],MATCH(SUNA_AGENCY_EN[[#This Row],[text_classification_arabic3]],TextClassificationList[text_classification_arabic],0),1)</f>
        <v>#N/A</v>
      </c>
      <c r="AW1105" t="e">
        <f>INDEX(TextClassificationList[],MATCH(SUNA_AGENCY_EN[[#This Row],[text_classification_arabic5]],TextClassificationList[text_classification_arabic],0),1)</f>
        <v>#N/A</v>
      </c>
    </row>
    <row r="1106" spans="1:49" x14ac:dyDescent="0.2">
      <c r="A1106">
        <v>1.5603387373888184E+18</v>
      </c>
      <c r="B1106">
        <v>1.5603387373888184E+18</v>
      </c>
      <c r="C1106" t="s">
        <v>6903</v>
      </c>
      <c r="D1106" s="1">
        <v>44791</v>
      </c>
      <c r="E1106" s="2">
        <v>0.86943287037037043</v>
      </c>
      <c r="F1106">
        <v>200</v>
      </c>
      <c r="G1106">
        <v>1.4671198087391683E+18</v>
      </c>
      <c r="H1106" t="s">
        <v>295</v>
      </c>
      <c r="I1106" t="s">
        <v>296</v>
      </c>
      <c r="J1106" t="s">
        <v>265</v>
      </c>
      <c r="K1106" t="s">
        <v>6904</v>
      </c>
      <c r="L1106" t="s">
        <v>276</v>
      </c>
      <c r="M1106" t="s">
        <v>266</v>
      </c>
      <c r="N1106" t="s">
        <v>6905</v>
      </c>
      <c r="O1106" t="s">
        <v>6906</v>
      </c>
      <c r="P1106">
        <v>0</v>
      </c>
      <c r="Q1106">
        <v>0</v>
      </c>
      <c r="R1106">
        <v>0</v>
      </c>
      <c r="S1106" t="s">
        <v>300</v>
      </c>
      <c r="T1106" t="s">
        <v>266</v>
      </c>
      <c r="U1106" t="s">
        <v>6907</v>
      </c>
      <c r="V1106" t="b">
        <v>0</v>
      </c>
      <c r="W1106" t="s">
        <v>265</v>
      </c>
      <c r="X1106">
        <v>1</v>
      </c>
      <c r="Y1106" t="s">
        <v>6908</v>
      </c>
      <c r="Z1106" t="s">
        <v>265</v>
      </c>
      <c r="AA1106" t="s">
        <v>265</v>
      </c>
      <c r="AB1106" t="s">
        <v>265</v>
      </c>
      <c r="AC1106" t="s">
        <v>265</v>
      </c>
      <c r="AD1106" t="s">
        <v>265</v>
      </c>
      <c r="AE1106" t="s">
        <v>265</v>
      </c>
      <c r="AF1106" t="s">
        <v>266</v>
      </c>
      <c r="AG1106" t="s">
        <v>265</v>
      </c>
      <c r="AH1106" t="s">
        <v>265</v>
      </c>
      <c r="AI1106" t="s">
        <v>265</v>
      </c>
      <c r="AJ1106" t="s">
        <v>265</v>
      </c>
      <c r="AL1106" t="str">
        <f>IF(SUNA_AGENCY_EN[[#This Row],[relevancy_classification_english]]="Relevant","مناسب",IF(SUNA_AGENCY_EN[[#This Row],[relevancy_classification_english]]="Relevant","عَرَضِيّ",""))</f>
        <v/>
      </c>
      <c r="AN1106" t="str">
        <f>IF(SUNA_AGENCY_EN[[#This Row],[sentiment_analysis_english]]="Negative","سلبي",IF(SUNA_AGENCY_EN[[#This Row],[sentiment_analysis_english]]="Neutral","حيادي",IF(SUNA_AGENCY_EN[[#This Row],[sentiment_analysis_english]]="Positive","إيجابي","")))</f>
        <v/>
      </c>
      <c r="AO1106" t="str">
        <f>INDEX(TextClassificationList[],MATCH(SUNA_AGENCY_EN[[#This Row],[text_classification_arabic]],TextClassificationList[text_classification_arabic],0),1)</f>
        <v>Politics</v>
      </c>
      <c r="AP1106" t="s">
        <v>174</v>
      </c>
      <c r="AQ1106" t="e">
        <f>INDEX(TextClassificationList[],MATCH(SUNA_AGENCY_EN[[#This Row],[text_classification_arabic2]],TextClassificationList[text_classification_arabic],0),1)</f>
        <v>#N/A</v>
      </c>
      <c r="AS1106" t="e">
        <f>INDEX(TextClassificationList[],MATCH(SUNA_AGENCY_EN[[#This Row],[text_classification_arabic3]],TextClassificationList[text_classification_arabic],0),1)</f>
        <v>#N/A</v>
      </c>
      <c r="AU1106" t="e">
        <f>INDEX(TextClassificationList[],MATCH(SUNA_AGENCY_EN[[#This Row],[text_classification_arabic3]],TextClassificationList[text_classification_arabic],0),1)</f>
        <v>#N/A</v>
      </c>
      <c r="AW1106" t="e">
        <f>INDEX(TextClassificationList[],MATCH(SUNA_AGENCY_EN[[#This Row],[text_classification_arabic5]],TextClassificationList[text_classification_arabic],0),1)</f>
        <v>#N/A</v>
      </c>
    </row>
    <row r="1107" spans="1:49" x14ac:dyDescent="0.2">
      <c r="A1107">
        <v>1.5603375035083899E+18</v>
      </c>
      <c r="B1107">
        <v>1.5603375035083899E+18</v>
      </c>
      <c r="C1107" t="s">
        <v>6909</v>
      </c>
      <c r="D1107" s="1">
        <v>44791</v>
      </c>
      <c r="E1107" s="2">
        <v>0.86603009259259256</v>
      </c>
      <c r="F1107">
        <v>200</v>
      </c>
      <c r="G1107">
        <v>1.4671198087391683E+18</v>
      </c>
      <c r="H1107" t="s">
        <v>295</v>
      </c>
      <c r="I1107" t="s">
        <v>296</v>
      </c>
      <c r="J1107" t="s">
        <v>265</v>
      </c>
      <c r="K1107" t="s">
        <v>6910</v>
      </c>
      <c r="L1107" t="s">
        <v>272</v>
      </c>
      <c r="M1107" t="s">
        <v>266</v>
      </c>
      <c r="N1107" t="s">
        <v>6911</v>
      </c>
      <c r="O1107" t="s">
        <v>6912</v>
      </c>
      <c r="P1107">
        <v>0</v>
      </c>
      <c r="Q1107">
        <v>0</v>
      </c>
      <c r="R1107">
        <v>0</v>
      </c>
      <c r="S1107" t="s">
        <v>300</v>
      </c>
      <c r="T1107" t="s">
        <v>266</v>
      </c>
      <c r="U1107" t="s">
        <v>6913</v>
      </c>
      <c r="V1107" t="b">
        <v>0</v>
      </c>
      <c r="W1107" t="s">
        <v>265</v>
      </c>
      <c r="X1107">
        <v>1</v>
      </c>
      <c r="Y1107" t="s">
        <v>6914</v>
      </c>
      <c r="Z1107" t="s">
        <v>265</v>
      </c>
      <c r="AA1107" t="s">
        <v>265</v>
      </c>
      <c r="AB1107" t="s">
        <v>265</v>
      </c>
      <c r="AC1107" t="s">
        <v>265</v>
      </c>
      <c r="AD1107" t="s">
        <v>265</v>
      </c>
      <c r="AE1107" t="s">
        <v>265</v>
      </c>
      <c r="AF1107" t="s">
        <v>266</v>
      </c>
      <c r="AG1107" t="s">
        <v>265</v>
      </c>
      <c r="AH1107" t="s">
        <v>265</v>
      </c>
      <c r="AI1107" t="s">
        <v>265</v>
      </c>
      <c r="AJ1107" t="s">
        <v>265</v>
      </c>
      <c r="AL1107" t="str">
        <f>IF(SUNA_AGENCY_EN[[#This Row],[relevancy_classification_english]]="Relevant","مناسب",IF(SUNA_AGENCY_EN[[#This Row],[relevancy_classification_english]]="Relevant","عَرَضِيّ",""))</f>
        <v/>
      </c>
      <c r="AN1107" t="str">
        <f>IF(SUNA_AGENCY_EN[[#This Row],[sentiment_analysis_english]]="Negative","سلبي",IF(SUNA_AGENCY_EN[[#This Row],[sentiment_analysis_english]]="Neutral","حيادي",IF(SUNA_AGENCY_EN[[#This Row],[sentiment_analysis_english]]="Positive","إيجابي","")))</f>
        <v/>
      </c>
      <c r="AO1107" t="str">
        <f>INDEX(TextClassificationList[],MATCH(SUNA_AGENCY_EN[[#This Row],[text_classification_arabic]],TextClassificationList[text_classification_arabic],0),1)</f>
        <v>Politics</v>
      </c>
      <c r="AP1107" t="s">
        <v>174</v>
      </c>
      <c r="AQ1107" t="e">
        <f>INDEX(TextClassificationList[],MATCH(SUNA_AGENCY_EN[[#This Row],[text_classification_arabic2]],TextClassificationList[text_classification_arabic],0),1)</f>
        <v>#N/A</v>
      </c>
      <c r="AS1107" t="e">
        <f>INDEX(TextClassificationList[],MATCH(SUNA_AGENCY_EN[[#This Row],[text_classification_arabic3]],TextClassificationList[text_classification_arabic],0),1)</f>
        <v>#N/A</v>
      </c>
      <c r="AU1107" t="e">
        <f>INDEX(TextClassificationList[],MATCH(SUNA_AGENCY_EN[[#This Row],[text_classification_arabic3]],TextClassificationList[text_classification_arabic],0),1)</f>
        <v>#N/A</v>
      </c>
      <c r="AW1107" t="e">
        <f>INDEX(TextClassificationList[],MATCH(SUNA_AGENCY_EN[[#This Row],[text_classification_arabic5]],TextClassificationList[text_classification_arabic],0),1)</f>
        <v>#N/A</v>
      </c>
    </row>
    <row r="1108" spans="1:49" x14ac:dyDescent="0.2">
      <c r="A1108">
        <v>1.5603337513637069E+18</v>
      </c>
      <c r="B1108">
        <v>1.5603337513637069E+18</v>
      </c>
      <c r="C1108" t="s">
        <v>6915</v>
      </c>
      <c r="D1108" s="1">
        <v>44791</v>
      </c>
      <c r="E1108" s="2">
        <v>0.85567129629629635</v>
      </c>
      <c r="F1108">
        <v>200</v>
      </c>
      <c r="G1108">
        <v>1.4671198087391683E+18</v>
      </c>
      <c r="H1108" t="s">
        <v>295</v>
      </c>
      <c r="I1108" t="s">
        <v>296</v>
      </c>
      <c r="J1108" t="s">
        <v>265</v>
      </c>
      <c r="K1108" t="s">
        <v>6916</v>
      </c>
      <c r="L1108" t="s">
        <v>272</v>
      </c>
      <c r="M1108" t="s">
        <v>266</v>
      </c>
      <c r="N1108" t="s">
        <v>6917</v>
      </c>
      <c r="O1108" t="s">
        <v>6918</v>
      </c>
      <c r="P1108">
        <v>0</v>
      </c>
      <c r="Q1108">
        <v>0</v>
      </c>
      <c r="R1108">
        <v>0</v>
      </c>
      <c r="S1108" t="s">
        <v>300</v>
      </c>
      <c r="T1108" t="s">
        <v>266</v>
      </c>
      <c r="U1108" t="s">
        <v>6919</v>
      </c>
      <c r="V1108" t="b">
        <v>0</v>
      </c>
      <c r="W1108" t="s">
        <v>265</v>
      </c>
      <c r="X1108">
        <v>1</v>
      </c>
      <c r="Y1108" t="s">
        <v>6920</v>
      </c>
      <c r="Z1108" t="s">
        <v>265</v>
      </c>
      <c r="AA1108" t="s">
        <v>265</v>
      </c>
      <c r="AB1108" t="s">
        <v>265</v>
      </c>
      <c r="AC1108" t="s">
        <v>265</v>
      </c>
      <c r="AD1108" t="s">
        <v>265</v>
      </c>
      <c r="AE1108" t="s">
        <v>265</v>
      </c>
      <c r="AF1108" t="s">
        <v>266</v>
      </c>
      <c r="AG1108" t="s">
        <v>265</v>
      </c>
      <c r="AH1108" t="s">
        <v>265</v>
      </c>
      <c r="AI1108" t="s">
        <v>265</v>
      </c>
      <c r="AJ1108" t="s">
        <v>265</v>
      </c>
      <c r="AL1108" t="str">
        <f>IF(SUNA_AGENCY_EN[[#This Row],[relevancy_classification_english]]="Relevant","مناسب",IF(SUNA_AGENCY_EN[[#This Row],[relevancy_classification_english]]="Relevant","عَرَضِيّ",""))</f>
        <v/>
      </c>
      <c r="AN1108" t="str">
        <f>IF(SUNA_AGENCY_EN[[#This Row],[sentiment_analysis_english]]="Negative","سلبي",IF(SUNA_AGENCY_EN[[#This Row],[sentiment_analysis_english]]="Neutral","حيادي",IF(SUNA_AGENCY_EN[[#This Row],[sentiment_analysis_english]]="Positive","إيجابي","")))</f>
        <v/>
      </c>
      <c r="AO1108" t="str">
        <f>INDEX(TextClassificationList[],MATCH(SUNA_AGENCY_EN[[#This Row],[text_classification_arabic]],TextClassificationList[text_classification_arabic],0),1)</f>
        <v>Politics</v>
      </c>
      <c r="AP1108" t="s">
        <v>174</v>
      </c>
      <c r="AQ1108" t="e">
        <f>INDEX(TextClassificationList[],MATCH(SUNA_AGENCY_EN[[#This Row],[text_classification_arabic2]],TextClassificationList[text_classification_arabic],0),1)</f>
        <v>#N/A</v>
      </c>
      <c r="AS1108" t="e">
        <f>INDEX(TextClassificationList[],MATCH(SUNA_AGENCY_EN[[#This Row],[text_classification_arabic3]],TextClassificationList[text_classification_arabic],0),1)</f>
        <v>#N/A</v>
      </c>
      <c r="AU1108" t="e">
        <f>INDEX(TextClassificationList[],MATCH(SUNA_AGENCY_EN[[#This Row],[text_classification_arabic3]],TextClassificationList[text_classification_arabic],0),1)</f>
        <v>#N/A</v>
      </c>
      <c r="AW1108" t="e">
        <f>INDEX(TextClassificationList[],MATCH(SUNA_AGENCY_EN[[#This Row],[text_classification_arabic5]],TextClassificationList[text_classification_arabic],0),1)</f>
        <v>#N/A</v>
      </c>
    </row>
    <row r="1109" spans="1:49" x14ac:dyDescent="0.2">
      <c r="A1109">
        <v>1.5603292213267415E+18</v>
      </c>
      <c r="B1109">
        <v>1.5603292213267415E+18</v>
      </c>
      <c r="C1109" t="s">
        <v>6921</v>
      </c>
      <c r="D1109" s="1">
        <v>44791</v>
      </c>
      <c r="E1109" s="2">
        <v>0.84317129629629628</v>
      </c>
      <c r="F1109">
        <v>200</v>
      </c>
      <c r="G1109">
        <v>1.4671198087391683E+18</v>
      </c>
      <c r="H1109" t="s">
        <v>295</v>
      </c>
      <c r="I1109" t="s">
        <v>296</v>
      </c>
      <c r="J1109" t="s">
        <v>265</v>
      </c>
      <c r="K1109" t="s">
        <v>6922</v>
      </c>
      <c r="L1109" t="s">
        <v>272</v>
      </c>
      <c r="M1109" t="s">
        <v>266</v>
      </c>
      <c r="N1109" t="s">
        <v>6923</v>
      </c>
      <c r="O1109" t="s">
        <v>6924</v>
      </c>
      <c r="P1109">
        <v>0</v>
      </c>
      <c r="Q1109">
        <v>0</v>
      </c>
      <c r="R1109">
        <v>0</v>
      </c>
      <c r="S1109" t="s">
        <v>300</v>
      </c>
      <c r="T1109" t="s">
        <v>266</v>
      </c>
      <c r="U1109" t="s">
        <v>6925</v>
      </c>
      <c r="V1109" t="b">
        <v>0</v>
      </c>
      <c r="W1109" t="s">
        <v>265</v>
      </c>
      <c r="X1109">
        <v>1</v>
      </c>
      <c r="Y1109" t="s">
        <v>6926</v>
      </c>
      <c r="Z1109" t="s">
        <v>265</v>
      </c>
      <c r="AA1109" t="s">
        <v>265</v>
      </c>
      <c r="AB1109" t="s">
        <v>265</v>
      </c>
      <c r="AC1109" t="s">
        <v>265</v>
      </c>
      <c r="AD1109" t="s">
        <v>265</v>
      </c>
      <c r="AE1109" t="s">
        <v>265</v>
      </c>
      <c r="AF1109" t="s">
        <v>266</v>
      </c>
      <c r="AG1109" t="s">
        <v>265</v>
      </c>
      <c r="AH1109" t="s">
        <v>265</v>
      </c>
      <c r="AI1109" t="s">
        <v>265</v>
      </c>
      <c r="AJ1109" t="s">
        <v>265</v>
      </c>
      <c r="AL1109" t="str">
        <f>IF(SUNA_AGENCY_EN[[#This Row],[relevancy_classification_english]]="Relevant","مناسب",IF(SUNA_AGENCY_EN[[#This Row],[relevancy_classification_english]]="Relevant","عَرَضِيّ",""))</f>
        <v/>
      </c>
      <c r="AN1109" t="str">
        <f>IF(SUNA_AGENCY_EN[[#This Row],[sentiment_analysis_english]]="Negative","سلبي",IF(SUNA_AGENCY_EN[[#This Row],[sentiment_analysis_english]]="Neutral","حيادي",IF(SUNA_AGENCY_EN[[#This Row],[sentiment_analysis_english]]="Positive","إيجابي","")))</f>
        <v/>
      </c>
      <c r="AO1109" t="str">
        <f>INDEX(TextClassificationList[],MATCH(SUNA_AGENCY_EN[[#This Row],[text_classification_arabic]],TextClassificationList[text_classification_arabic],0),1)</f>
        <v>Politics</v>
      </c>
      <c r="AP1109" t="s">
        <v>174</v>
      </c>
      <c r="AQ1109" t="e">
        <f>INDEX(TextClassificationList[],MATCH(SUNA_AGENCY_EN[[#This Row],[text_classification_arabic2]],TextClassificationList[text_classification_arabic],0),1)</f>
        <v>#N/A</v>
      </c>
      <c r="AS1109" t="e">
        <f>INDEX(TextClassificationList[],MATCH(SUNA_AGENCY_EN[[#This Row],[text_classification_arabic3]],TextClassificationList[text_classification_arabic],0),1)</f>
        <v>#N/A</v>
      </c>
      <c r="AU1109" t="e">
        <f>INDEX(TextClassificationList[],MATCH(SUNA_AGENCY_EN[[#This Row],[text_classification_arabic3]],TextClassificationList[text_classification_arabic],0),1)</f>
        <v>#N/A</v>
      </c>
      <c r="AW1109" t="e">
        <f>INDEX(TextClassificationList[],MATCH(SUNA_AGENCY_EN[[#This Row],[text_classification_arabic5]],TextClassificationList[text_classification_arabic],0),1)</f>
        <v>#N/A</v>
      </c>
    </row>
    <row r="1110" spans="1:49" x14ac:dyDescent="0.2">
      <c r="A1110">
        <v>1.5599951966281482E+18</v>
      </c>
      <c r="B1110">
        <v>1.5599951966281482E+18</v>
      </c>
      <c r="C1110" t="s">
        <v>6927</v>
      </c>
      <c r="D1110" s="1">
        <v>44790</v>
      </c>
      <c r="E1110" s="2">
        <v>0.92143518518518519</v>
      </c>
      <c r="F1110">
        <v>200</v>
      </c>
      <c r="G1110">
        <v>1.4671198087391683E+18</v>
      </c>
      <c r="H1110" t="s">
        <v>295</v>
      </c>
      <c r="I1110" t="s">
        <v>296</v>
      </c>
      <c r="J1110" t="s">
        <v>265</v>
      </c>
      <c r="K1110" t="s">
        <v>6928</v>
      </c>
      <c r="L1110" t="s">
        <v>272</v>
      </c>
      <c r="M1110" t="s">
        <v>266</v>
      </c>
      <c r="N1110" t="s">
        <v>6929</v>
      </c>
      <c r="O1110" t="s">
        <v>6930</v>
      </c>
      <c r="P1110">
        <v>0</v>
      </c>
      <c r="Q1110">
        <v>0</v>
      </c>
      <c r="R1110">
        <v>0</v>
      </c>
      <c r="S1110" t="s">
        <v>300</v>
      </c>
      <c r="T1110" t="s">
        <v>266</v>
      </c>
      <c r="U1110" t="s">
        <v>6931</v>
      </c>
      <c r="V1110" t="b">
        <v>0</v>
      </c>
      <c r="W1110" t="s">
        <v>265</v>
      </c>
      <c r="X1110">
        <v>1</v>
      </c>
      <c r="Y1110" t="s">
        <v>6932</v>
      </c>
      <c r="Z1110" t="s">
        <v>265</v>
      </c>
      <c r="AA1110" t="s">
        <v>265</v>
      </c>
      <c r="AB1110" t="s">
        <v>265</v>
      </c>
      <c r="AC1110" t="s">
        <v>265</v>
      </c>
      <c r="AD1110" t="s">
        <v>265</v>
      </c>
      <c r="AE1110" t="s">
        <v>265</v>
      </c>
      <c r="AF1110" t="s">
        <v>266</v>
      </c>
      <c r="AG1110" t="s">
        <v>265</v>
      </c>
      <c r="AH1110" t="s">
        <v>265</v>
      </c>
      <c r="AI1110" t="s">
        <v>265</v>
      </c>
      <c r="AJ1110" t="s">
        <v>265</v>
      </c>
      <c r="AL1110" t="str">
        <f>IF(SUNA_AGENCY_EN[[#This Row],[relevancy_classification_english]]="Relevant","مناسب",IF(SUNA_AGENCY_EN[[#This Row],[relevancy_classification_english]]="Relevant","عَرَضِيّ",""))</f>
        <v/>
      </c>
      <c r="AN1110" t="str">
        <f>IF(SUNA_AGENCY_EN[[#This Row],[sentiment_analysis_english]]="Negative","سلبي",IF(SUNA_AGENCY_EN[[#This Row],[sentiment_analysis_english]]="Neutral","حيادي",IF(SUNA_AGENCY_EN[[#This Row],[sentiment_analysis_english]]="Positive","إيجابي","")))</f>
        <v/>
      </c>
      <c r="AO1110" t="str">
        <f>INDEX(TextClassificationList[],MATCH(SUNA_AGENCY_EN[[#This Row],[text_classification_arabic]],TextClassificationList[text_classification_arabic],0),1)</f>
        <v>Politics</v>
      </c>
      <c r="AP1110" t="s">
        <v>174</v>
      </c>
      <c r="AQ1110" t="e">
        <f>INDEX(TextClassificationList[],MATCH(SUNA_AGENCY_EN[[#This Row],[text_classification_arabic2]],TextClassificationList[text_classification_arabic],0),1)</f>
        <v>#N/A</v>
      </c>
      <c r="AS1110" t="e">
        <f>INDEX(TextClassificationList[],MATCH(SUNA_AGENCY_EN[[#This Row],[text_classification_arabic3]],TextClassificationList[text_classification_arabic],0),1)</f>
        <v>#N/A</v>
      </c>
      <c r="AU1110" t="e">
        <f>INDEX(TextClassificationList[],MATCH(SUNA_AGENCY_EN[[#This Row],[text_classification_arabic3]],TextClassificationList[text_classification_arabic],0),1)</f>
        <v>#N/A</v>
      </c>
      <c r="AW1110" t="e">
        <f>INDEX(TextClassificationList[],MATCH(SUNA_AGENCY_EN[[#This Row],[text_classification_arabic5]],TextClassificationList[text_classification_arabic],0),1)</f>
        <v>#N/A</v>
      </c>
    </row>
    <row r="1111" spans="1:49" x14ac:dyDescent="0.2">
      <c r="A1111">
        <v>1.5599915803790377E+18</v>
      </c>
      <c r="B1111">
        <v>1.5599915803790377E+18</v>
      </c>
      <c r="C1111" t="s">
        <v>6933</v>
      </c>
      <c r="D1111" s="1">
        <v>44790</v>
      </c>
      <c r="E1111" s="2">
        <v>0.91145833333333337</v>
      </c>
      <c r="F1111">
        <v>200</v>
      </c>
      <c r="G1111">
        <v>1.4671198087391683E+18</v>
      </c>
      <c r="H1111" t="s">
        <v>295</v>
      </c>
      <c r="I1111" t="s">
        <v>296</v>
      </c>
      <c r="J1111" t="s">
        <v>265</v>
      </c>
      <c r="K1111" t="s">
        <v>6934</v>
      </c>
      <c r="L1111" t="s">
        <v>272</v>
      </c>
      <c r="M1111" t="s">
        <v>266</v>
      </c>
      <c r="N1111" t="s">
        <v>6935</v>
      </c>
      <c r="O1111" t="s">
        <v>6936</v>
      </c>
      <c r="P1111">
        <v>0</v>
      </c>
      <c r="Q1111">
        <v>0</v>
      </c>
      <c r="R1111">
        <v>0</v>
      </c>
      <c r="S1111" t="s">
        <v>300</v>
      </c>
      <c r="T1111" t="s">
        <v>266</v>
      </c>
      <c r="U1111" t="s">
        <v>6937</v>
      </c>
      <c r="V1111" t="b">
        <v>0</v>
      </c>
      <c r="W1111" t="s">
        <v>265</v>
      </c>
      <c r="X1111">
        <v>1</v>
      </c>
      <c r="Y1111" t="s">
        <v>6938</v>
      </c>
      <c r="Z1111" t="s">
        <v>265</v>
      </c>
      <c r="AA1111" t="s">
        <v>265</v>
      </c>
      <c r="AB1111" t="s">
        <v>265</v>
      </c>
      <c r="AC1111" t="s">
        <v>265</v>
      </c>
      <c r="AD1111" t="s">
        <v>265</v>
      </c>
      <c r="AE1111" t="s">
        <v>265</v>
      </c>
      <c r="AF1111" t="s">
        <v>266</v>
      </c>
      <c r="AG1111" t="s">
        <v>265</v>
      </c>
      <c r="AH1111" t="s">
        <v>265</v>
      </c>
      <c r="AI1111" t="s">
        <v>265</v>
      </c>
      <c r="AJ1111" t="s">
        <v>265</v>
      </c>
      <c r="AL1111" t="str">
        <f>IF(SUNA_AGENCY_EN[[#This Row],[relevancy_classification_english]]="Relevant","مناسب",IF(SUNA_AGENCY_EN[[#This Row],[relevancy_classification_english]]="Relevant","عَرَضِيّ",""))</f>
        <v/>
      </c>
      <c r="AN1111" t="str">
        <f>IF(SUNA_AGENCY_EN[[#This Row],[sentiment_analysis_english]]="Negative","سلبي",IF(SUNA_AGENCY_EN[[#This Row],[sentiment_analysis_english]]="Neutral","حيادي",IF(SUNA_AGENCY_EN[[#This Row],[sentiment_analysis_english]]="Positive","إيجابي","")))</f>
        <v/>
      </c>
      <c r="AO1111" t="str">
        <f>INDEX(TextClassificationList[],MATCH(SUNA_AGENCY_EN[[#This Row],[text_classification_arabic]],TextClassificationList[text_classification_arabic],0),1)</f>
        <v>Politics</v>
      </c>
      <c r="AP1111" t="s">
        <v>174</v>
      </c>
      <c r="AQ1111" t="e">
        <f>INDEX(TextClassificationList[],MATCH(SUNA_AGENCY_EN[[#This Row],[text_classification_arabic2]],TextClassificationList[text_classification_arabic],0),1)</f>
        <v>#N/A</v>
      </c>
      <c r="AS1111" t="e">
        <f>INDEX(TextClassificationList[],MATCH(SUNA_AGENCY_EN[[#This Row],[text_classification_arabic3]],TextClassificationList[text_classification_arabic],0),1)</f>
        <v>#N/A</v>
      </c>
      <c r="AU1111" t="e">
        <f>INDEX(TextClassificationList[],MATCH(SUNA_AGENCY_EN[[#This Row],[text_classification_arabic3]],TextClassificationList[text_classification_arabic],0),1)</f>
        <v>#N/A</v>
      </c>
      <c r="AW1111" t="e">
        <f>INDEX(TextClassificationList[],MATCH(SUNA_AGENCY_EN[[#This Row],[text_classification_arabic5]],TextClassificationList[text_classification_arabic],0),1)</f>
        <v>#N/A</v>
      </c>
    </row>
    <row r="1112" spans="1:49" x14ac:dyDescent="0.2">
      <c r="A1112">
        <v>1.5599888145501225E+18</v>
      </c>
      <c r="B1112">
        <v>1.5599888145501225E+18</v>
      </c>
      <c r="C1112" t="s">
        <v>6939</v>
      </c>
      <c r="D1112" s="1">
        <v>44790</v>
      </c>
      <c r="E1112" s="2">
        <v>0.90383101851851855</v>
      </c>
      <c r="F1112">
        <v>200</v>
      </c>
      <c r="G1112">
        <v>1.4671198087391683E+18</v>
      </c>
      <c r="H1112" t="s">
        <v>295</v>
      </c>
      <c r="I1112" t="s">
        <v>296</v>
      </c>
      <c r="J1112" t="s">
        <v>265</v>
      </c>
      <c r="K1112" t="s">
        <v>6940</v>
      </c>
      <c r="L1112" t="s">
        <v>272</v>
      </c>
      <c r="M1112" t="s">
        <v>266</v>
      </c>
      <c r="N1112" t="s">
        <v>6941</v>
      </c>
      <c r="O1112" t="s">
        <v>6942</v>
      </c>
      <c r="P1112">
        <v>0</v>
      </c>
      <c r="Q1112">
        <v>0</v>
      </c>
      <c r="R1112">
        <v>0</v>
      </c>
      <c r="S1112" t="s">
        <v>300</v>
      </c>
      <c r="T1112" t="s">
        <v>266</v>
      </c>
      <c r="U1112" t="s">
        <v>6943</v>
      </c>
      <c r="V1112" t="b">
        <v>0</v>
      </c>
      <c r="W1112" t="s">
        <v>265</v>
      </c>
      <c r="X1112">
        <v>1</v>
      </c>
      <c r="Y1112" t="s">
        <v>6944</v>
      </c>
      <c r="Z1112" t="s">
        <v>265</v>
      </c>
      <c r="AA1112" t="s">
        <v>265</v>
      </c>
      <c r="AB1112" t="s">
        <v>265</v>
      </c>
      <c r="AC1112" t="s">
        <v>265</v>
      </c>
      <c r="AD1112" t="s">
        <v>265</v>
      </c>
      <c r="AE1112" t="s">
        <v>265</v>
      </c>
      <c r="AF1112" t="s">
        <v>266</v>
      </c>
      <c r="AG1112" t="s">
        <v>265</v>
      </c>
      <c r="AH1112" t="s">
        <v>265</v>
      </c>
      <c r="AI1112" t="s">
        <v>265</v>
      </c>
      <c r="AJ1112" t="s">
        <v>265</v>
      </c>
      <c r="AL1112" t="str">
        <f>IF(SUNA_AGENCY_EN[[#This Row],[relevancy_classification_english]]="Relevant","مناسب",IF(SUNA_AGENCY_EN[[#This Row],[relevancy_classification_english]]="Relevant","عَرَضِيّ",""))</f>
        <v/>
      </c>
      <c r="AN1112" t="str">
        <f>IF(SUNA_AGENCY_EN[[#This Row],[sentiment_analysis_english]]="Negative","سلبي",IF(SUNA_AGENCY_EN[[#This Row],[sentiment_analysis_english]]="Neutral","حيادي",IF(SUNA_AGENCY_EN[[#This Row],[sentiment_analysis_english]]="Positive","إيجابي","")))</f>
        <v/>
      </c>
      <c r="AO1112" t="str">
        <f>INDEX(TextClassificationList[],MATCH(SUNA_AGENCY_EN[[#This Row],[text_classification_arabic]],TextClassificationList[text_classification_arabic],0),1)</f>
        <v>Politics</v>
      </c>
      <c r="AP1112" t="s">
        <v>174</v>
      </c>
      <c r="AQ1112" t="e">
        <f>INDEX(TextClassificationList[],MATCH(SUNA_AGENCY_EN[[#This Row],[text_classification_arabic2]],TextClassificationList[text_classification_arabic],0),1)</f>
        <v>#N/A</v>
      </c>
      <c r="AS1112" t="e">
        <f>INDEX(TextClassificationList[],MATCH(SUNA_AGENCY_EN[[#This Row],[text_classification_arabic3]],TextClassificationList[text_classification_arabic],0),1)</f>
        <v>#N/A</v>
      </c>
      <c r="AU1112" t="e">
        <f>INDEX(TextClassificationList[],MATCH(SUNA_AGENCY_EN[[#This Row],[text_classification_arabic3]],TextClassificationList[text_classification_arabic],0),1)</f>
        <v>#N/A</v>
      </c>
      <c r="AW1112" t="e">
        <f>INDEX(TextClassificationList[],MATCH(SUNA_AGENCY_EN[[#This Row],[text_classification_arabic5]],TextClassificationList[text_classification_arabic],0),1)</f>
        <v>#N/A</v>
      </c>
    </row>
    <row r="1113" spans="1:49" x14ac:dyDescent="0.2">
      <c r="A1113">
        <v>1.5599877983205048E+18</v>
      </c>
      <c r="B1113">
        <v>1.5599877983205048E+18</v>
      </c>
      <c r="C1113" t="s">
        <v>6945</v>
      </c>
      <c r="D1113" s="1">
        <v>44790</v>
      </c>
      <c r="E1113" s="2">
        <v>0.90101851851851855</v>
      </c>
      <c r="F1113">
        <v>200</v>
      </c>
      <c r="G1113">
        <v>1.4671198087391683E+18</v>
      </c>
      <c r="H1113" t="s">
        <v>295</v>
      </c>
      <c r="I1113" t="s">
        <v>296</v>
      </c>
      <c r="J1113" t="s">
        <v>265</v>
      </c>
      <c r="K1113" t="s">
        <v>6946</v>
      </c>
      <c r="L1113" t="s">
        <v>272</v>
      </c>
      <c r="M1113" t="s">
        <v>266</v>
      </c>
      <c r="N1113" t="s">
        <v>6947</v>
      </c>
      <c r="O1113" t="s">
        <v>6948</v>
      </c>
      <c r="P1113">
        <v>0</v>
      </c>
      <c r="Q1113">
        <v>0</v>
      </c>
      <c r="R1113">
        <v>0</v>
      </c>
      <c r="S1113" t="s">
        <v>300</v>
      </c>
      <c r="T1113" t="s">
        <v>266</v>
      </c>
      <c r="U1113" t="s">
        <v>6949</v>
      </c>
      <c r="V1113" t="b">
        <v>0</v>
      </c>
      <c r="W1113" t="s">
        <v>265</v>
      </c>
      <c r="X1113">
        <v>1</v>
      </c>
      <c r="Y1113" t="s">
        <v>6950</v>
      </c>
      <c r="Z1113" t="s">
        <v>265</v>
      </c>
      <c r="AA1113" t="s">
        <v>265</v>
      </c>
      <c r="AB1113" t="s">
        <v>265</v>
      </c>
      <c r="AC1113" t="s">
        <v>265</v>
      </c>
      <c r="AD1113" t="s">
        <v>265</v>
      </c>
      <c r="AE1113" t="s">
        <v>265</v>
      </c>
      <c r="AF1113" t="s">
        <v>266</v>
      </c>
      <c r="AG1113" t="s">
        <v>265</v>
      </c>
      <c r="AH1113" t="s">
        <v>265</v>
      </c>
      <c r="AI1113" t="s">
        <v>265</v>
      </c>
      <c r="AJ1113" t="s">
        <v>265</v>
      </c>
      <c r="AL1113" t="str">
        <f>IF(SUNA_AGENCY_EN[[#This Row],[relevancy_classification_english]]="Relevant","مناسب",IF(SUNA_AGENCY_EN[[#This Row],[relevancy_classification_english]]="Relevant","عَرَضِيّ",""))</f>
        <v/>
      </c>
      <c r="AN1113" t="str">
        <f>IF(SUNA_AGENCY_EN[[#This Row],[sentiment_analysis_english]]="Negative","سلبي",IF(SUNA_AGENCY_EN[[#This Row],[sentiment_analysis_english]]="Neutral","حيادي",IF(SUNA_AGENCY_EN[[#This Row],[sentiment_analysis_english]]="Positive","إيجابي","")))</f>
        <v/>
      </c>
      <c r="AO1113" t="str">
        <f>INDEX(TextClassificationList[],MATCH(SUNA_AGENCY_EN[[#This Row],[text_classification_arabic]],TextClassificationList[text_classification_arabic],0),1)</f>
        <v>Politics</v>
      </c>
      <c r="AP1113" t="s">
        <v>174</v>
      </c>
      <c r="AQ1113" t="e">
        <f>INDEX(TextClassificationList[],MATCH(SUNA_AGENCY_EN[[#This Row],[text_classification_arabic2]],TextClassificationList[text_classification_arabic],0),1)</f>
        <v>#N/A</v>
      </c>
      <c r="AS1113" t="e">
        <f>INDEX(TextClassificationList[],MATCH(SUNA_AGENCY_EN[[#This Row],[text_classification_arabic3]],TextClassificationList[text_classification_arabic],0),1)</f>
        <v>#N/A</v>
      </c>
      <c r="AU1113" t="e">
        <f>INDEX(TextClassificationList[],MATCH(SUNA_AGENCY_EN[[#This Row],[text_classification_arabic3]],TextClassificationList[text_classification_arabic],0),1)</f>
        <v>#N/A</v>
      </c>
      <c r="AW1113" t="e">
        <f>INDEX(TextClassificationList[],MATCH(SUNA_AGENCY_EN[[#This Row],[text_classification_arabic5]],TextClassificationList[text_classification_arabic],0),1)</f>
        <v>#N/A</v>
      </c>
    </row>
    <row r="1114" spans="1:49" x14ac:dyDescent="0.2">
      <c r="A1114">
        <v>1.5599853068955156E+18</v>
      </c>
      <c r="B1114">
        <v>1.5599853068955156E+18</v>
      </c>
      <c r="C1114" t="s">
        <v>6951</v>
      </c>
      <c r="D1114" s="1">
        <v>44790</v>
      </c>
      <c r="E1114" s="2">
        <v>0.89414351851851848</v>
      </c>
      <c r="F1114">
        <v>200</v>
      </c>
      <c r="G1114">
        <v>1.4671198087391683E+18</v>
      </c>
      <c r="H1114" t="s">
        <v>295</v>
      </c>
      <c r="I1114" t="s">
        <v>296</v>
      </c>
      <c r="J1114" t="s">
        <v>265</v>
      </c>
      <c r="K1114" t="s">
        <v>6952</v>
      </c>
      <c r="L1114" t="s">
        <v>272</v>
      </c>
      <c r="M1114" t="s">
        <v>266</v>
      </c>
      <c r="N1114" t="s">
        <v>6953</v>
      </c>
      <c r="O1114" t="s">
        <v>6954</v>
      </c>
      <c r="P1114">
        <v>0</v>
      </c>
      <c r="Q1114">
        <v>0</v>
      </c>
      <c r="R1114">
        <v>0</v>
      </c>
      <c r="S1114" t="s">
        <v>300</v>
      </c>
      <c r="T1114" t="s">
        <v>266</v>
      </c>
      <c r="U1114" t="s">
        <v>6955</v>
      </c>
      <c r="V1114" t="b">
        <v>0</v>
      </c>
      <c r="W1114" t="s">
        <v>265</v>
      </c>
      <c r="X1114">
        <v>1</v>
      </c>
      <c r="Y1114" t="s">
        <v>6956</v>
      </c>
      <c r="Z1114" t="s">
        <v>265</v>
      </c>
      <c r="AA1114" t="s">
        <v>265</v>
      </c>
      <c r="AB1114" t="s">
        <v>265</v>
      </c>
      <c r="AC1114" t="s">
        <v>265</v>
      </c>
      <c r="AD1114" t="s">
        <v>265</v>
      </c>
      <c r="AE1114" t="s">
        <v>265</v>
      </c>
      <c r="AF1114" t="s">
        <v>266</v>
      </c>
      <c r="AG1114" t="s">
        <v>265</v>
      </c>
      <c r="AH1114" t="s">
        <v>265</v>
      </c>
      <c r="AI1114" t="s">
        <v>265</v>
      </c>
      <c r="AJ1114" t="s">
        <v>265</v>
      </c>
      <c r="AL1114" t="str">
        <f>IF(SUNA_AGENCY_EN[[#This Row],[relevancy_classification_english]]="Relevant","مناسب",IF(SUNA_AGENCY_EN[[#This Row],[relevancy_classification_english]]="Relevant","عَرَضِيّ",""))</f>
        <v/>
      </c>
      <c r="AN1114" t="str">
        <f>IF(SUNA_AGENCY_EN[[#This Row],[sentiment_analysis_english]]="Negative","سلبي",IF(SUNA_AGENCY_EN[[#This Row],[sentiment_analysis_english]]="Neutral","حيادي",IF(SUNA_AGENCY_EN[[#This Row],[sentiment_analysis_english]]="Positive","إيجابي","")))</f>
        <v/>
      </c>
      <c r="AO1114" t="str">
        <f>INDEX(TextClassificationList[],MATCH(SUNA_AGENCY_EN[[#This Row],[text_classification_arabic]],TextClassificationList[text_classification_arabic],0),1)</f>
        <v>Politics</v>
      </c>
      <c r="AP1114" t="s">
        <v>174</v>
      </c>
      <c r="AQ1114" t="e">
        <f>INDEX(TextClassificationList[],MATCH(SUNA_AGENCY_EN[[#This Row],[text_classification_arabic2]],TextClassificationList[text_classification_arabic],0),1)</f>
        <v>#N/A</v>
      </c>
      <c r="AS1114" t="e">
        <f>INDEX(TextClassificationList[],MATCH(SUNA_AGENCY_EN[[#This Row],[text_classification_arabic3]],TextClassificationList[text_classification_arabic],0),1)</f>
        <v>#N/A</v>
      </c>
      <c r="AU1114" t="e">
        <f>INDEX(TextClassificationList[],MATCH(SUNA_AGENCY_EN[[#This Row],[text_classification_arabic3]],TextClassificationList[text_classification_arabic],0),1)</f>
        <v>#N/A</v>
      </c>
      <c r="AW1114" t="e">
        <f>INDEX(TextClassificationList[],MATCH(SUNA_AGENCY_EN[[#This Row],[text_classification_arabic5]],TextClassificationList[text_classification_arabic],0),1)</f>
        <v>#N/A</v>
      </c>
    </row>
    <row r="1115" spans="1:49" x14ac:dyDescent="0.2">
      <c r="A1115">
        <v>1.5599832899512934E+18</v>
      </c>
      <c r="B1115">
        <v>1.5599832899512934E+18</v>
      </c>
      <c r="C1115" t="s">
        <v>6957</v>
      </c>
      <c r="D1115" s="1">
        <v>44790</v>
      </c>
      <c r="E1115" s="2">
        <v>0.88858796296296294</v>
      </c>
      <c r="F1115">
        <v>200</v>
      </c>
      <c r="G1115">
        <v>1.4671198087391683E+18</v>
      </c>
      <c r="H1115" t="s">
        <v>295</v>
      </c>
      <c r="I1115" t="s">
        <v>296</v>
      </c>
      <c r="J1115" t="s">
        <v>265</v>
      </c>
      <c r="K1115" t="s">
        <v>6958</v>
      </c>
      <c r="L1115" t="s">
        <v>272</v>
      </c>
      <c r="M1115" t="s">
        <v>266</v>
      </c>
      <c r="N1115" t="s">
        <v>6959</v>
      </c>
      <c r="O1115" t="s">
        <v>6960</v>
      </c>
      <c r="P1115">
        <v>0</v>
      </c>
      <c r="Q1115">
        <v>0</v>
      </c>
      <c r="R1115">
        <v>0</v>
      </c>
      <c r="S1115" t="s">
        <v>300</v>
      </c>
      <c r="T1115" t="s">
        <v>266</v>
      </c>
      <c r="U1115" t="s">
        <v>6961</v>
      </c>
      <c r="V1115" t="b">
        <v>0</v>
      </c>
      <c r="W1115" t="s">
        <v>265</v>
      </c>
      <c r="X1115">
        <v>1</v>
      </c>
      <c r="Y1115" t="s">
        <v>6962</v>
      </c>
      <c r="Z1115" t="s">
        <v>265</v>
      </c>
      <c r="AA1115" t="s">
        <v>265</v>
      </c>
      <c r="AB1115" t="s">
        <v>265</v>
      </c>
      <c r="AC1115" t="s">
        <v>265</v>
      </c>
      <c r="AD1115" t="s">
        <v>265</v>
      </c>
      <c r="AE1115" t="s">
        <v>265</v>
      </c>
      <c r="AF1115" t="s">
        <v>266</v>
      </c>
      <c r="AG1115" t="s">
        <v>265</v>
      </c>
      <c r="AH1115" t="s">
        <v>265</v>
      </c>
      <c r="AI1115" t="s">
        <v>265</v>
      </c>
      <c r="AJ1115" t="s">
        <v>265</v>
      </c>
      <c r="AL1115" t="str">
        <f>IF(SUNA_AGENCY_EN[[#This Row],[relevancy_classification_english]]="Relevant","مناسب",IF(SUNA_AGENCY_EN[[#This Row],[relevancy_classification_english]]="Relevant","عَرَضِيّ",""))</f>
        <v/>
      </c>
      <c r="AN1115" t="str">
        <f>IF(SUNA_AGENCY_EN[[#This Row],[sentiment_analysis_english]]="Negative","سلبي",IF(SUNA_AGENCY_EN[[#This Row],[sentiment_analysis_english]]="Neutral","حيادي",IF(SUNA_AGENCY_EN[[#This Row],[sentiment_analysis_english]]="Positive","إيجابي","")))</f>
        <v/>
      </c>
      <c r="AO1115" t="str">
        <f>INDEX(TextClassificationList[],MATCH(SUNA_AGENCY_EN[[#This Row],[text_classification_arabic]],TextClassificationList[text_classification_arabic],0),1)</f>
        <v>Politics</v>
      </c>
      <c r="AP1115" t="s">
        <v>174</v>
      </c>
      <c r="AQ1115" t="e">
        <f>INDEX(TextClassificationList[],MATCH(SUNA_AGENCY_EN[[#This Row],[text_classification_arabic2]],TextClassificationList[text_classification_arabic],0),1)</f>
        <v>#N/A</v>
      </c>
      <c r="AS1115" t="e">
        <f>INDEX(TextClassificationList[],MATCH(SUNA_AGENCY_EN[[#This Row],[text_classification_arabic3]],TextClassificationList[text_classification_arabic],0),1)</f>
        <v>#N/A</v>
      </c>
      <c r="AU1115" t="e">
        <f>INDEX(TextClassificationList[],MATCH(SUNA_AGENCY_EN[[#This Row],[text_classification_arabic3]],TextClassificationList[text_classification_arabic],0),1)</f>
        <v>#N/A</v>
      </c>
      <c r="AW1115" t="e">
        <f>INDEX(TextClassificationList[],MATCH(SUNA_AGENCY_EN[[#This Row],[text_classification_arabic5]],TextClassificationList[text_classification_arabic],0),1)</f>
        <v>#N/A</v>
      </c>
    </row>
    <row r="1116" spans="1:49" x14ac:dyDescent="0.2">
      <c r="A1116">
        <v>1.5596240090037985E+18</v>
      </c>
      <c r="B1116">
        <v>1.5596240090037985E+18</v>
      </c>
      <c r="C1116" t="s">
        <v>6963</v>
      </c>
      <c r="D1116" s="1">
        <v>44789</v>
      </c>
      <c r="E1116" s="2">
        <v>0.8971527777777778</v>
      </c>
      <c r="F1116">
        <v>200</v>
      </c>
      <c r="G1116">
        <v>1.4671198087391683E+18</v>
      </c>
      <c r="H1116" t="s">
        <v>295</v>
      </c>
      <c r="I1116" t="s">
        <v>296</v>
      </c>
      <c r="J1116" t="s">
        <v>265</v>
      </c>
      <c r="K1116" t="s">
        <v>6964</v>
      </c>
      <c r="L1116" t="s">
        <v>272</v>
      </c>
      <c r="M1116" t="s">
        <v>266</v>
      </c>
      <c r="N1116" t="s">
        <v>6965</v>
      </c>
      <c r="O1116" t="s">
        <v>6966</v>
      </c>
      <c r="P1116">
        <v>0</v>
      </c>
      <c r="Q1116">
        <v>0</v>
      </c>
      <c r="R1116">
        <v>0</v>
      </c>
      <c r="S1116" t="s">
        <v>300</v>
      </c>
      <c r="T1116" t="s">
        <v>266</v>
      </c>
      <c r="U1116" t="s">
        <v>6967</v>
      </c>
      <c r="V1116" t="b">
        <v>0</v>
      </c>
      <c r="W1116" t="s">
        <v>265</v>
      </c>
      <c r="X1116">
        <v>1</v>
      </c>
      <c r="Y1116" t="s">
        <v>6968</v>
      </c>
      <c r="Z1116" t="s">
        <v>265</v>
      </c>
      <c r="AA1116" t="s">
        <v>265</v>
      </c>
      <c r="AB1116" t="s">
        <v>265</v>
      </c>
      <c r="AC1116" t="s">
        <v>265</v>
      </c>
      <c r="AD1116" t="s">
        <v>265</v>
      </c>
      <c r="AE1116" t="s">
        <v>265</v>
      </c>
      <c r="AF1116" t="s">
        <v>266</v>
      </c>
      <c r="AG1116" t="s">
        <v>265</v>
      </c>
      <c r="AH1116" t="s">
        <v>265</v>
      </c>
      <c r="AI1116" t="s">
        <v>265</v>
      </c>
      <c r="AJ1116" t="s">
        <v>265</v>
      </c>
      <c r="AL1116" t="str">
        <f>IF(SUNA_AGENCY_EN[[#This Row],[relevancy_classification_english]]="Relevant","مناسب",IF(SUNA_AGENCY_EN[[#This Row],[relevancy_classification_english]]="Relevant","عَرَضِيّ",""))</f>
        <v/>
      </c>
      <c r="AN1116" t="str">
        <f>IF(SUNA_AGENCY_EN[[#This Row],[sentiment_analysis_english]]="Negative","سلبي",IF(SUNA_AGENCY_EN[[#This Row],[sentiment_analysis_english]]="Neutral","حيادي",IF(SUNA_AGENCY_EN[[#This Row],[sentiment_analysis_english]]="Positive","إيجابي","")))</f>
        <v/>
      </c>
      <c r="AO1116" t="str">
        <f>INDEX(TextClassificationList[],MATCH(SUNA_AGENCY_EN[[#This Row],[text_classification_arabic]],TextClassificationList[text_classification_arabic],0),1)</f>
        <v>Politics</v>
      </c>
      <c r="AP1116" t="s">
        <v>174</v>
      </c>
      <c r="AQ1116" t="e">
        <f>INDEX(TextClassificationList[],MATCH(SUNA_AGENCY_EN[[#This Row],[text_classification_arabic2]],TextClassificationList[text_classification_arabic],0),1)</f>
        <v>#N/A</v>
      </c>
      <c r="AS1116" t="e">
        <f>INDEX(TextClassificationList[],MATCH(SUNA_AGENCY_EN[[#This Row],[text_classification_arabic3]],TextClassificationList[text_classification_arabic],0),1)</f>
        <v>#N/A</v>
      </c>
      <c r="AU1116" t="e">
        <f>INDEX(TextClassificationList[],MATCH(SUNA_AGENCY_EN[[#This Row],[text_classification_arabic3]],TextClassificationList[text_classification_arabic],0),1)</f>
        <v>#N/A</v>
      </c>
      <c r="AW1116" t="e">
        <f>INDEX(TextClassificationList[],MATCH(SUNA_AGENCY_EN[[#This Row],[text_classification_arabic5]],TextClassificationList[text_classification_arabic],0),1)</f>
        <v>#N/A</v>
      </c>
    </row>
    <row r="1117" spans="1:49" x14ac:dyDescent="0.2">
      <c r="A1117">
        <v>1.5596163449450332E+18</v>
      </c>
      <c r="B1117">
        <v>1.5596163449450332E+18</v>
      </c>
      <c r="C1117" t="s">
        <v>6969</v>
      </c>
      <c r="D1117" s="1">
        <v>44789</v>
      </c>
      <c r="E1117" s="2">
        <v>0.87600694444444449</v>
      </c>
      <c r="F1117">
        <v>200</v>
      </c>
      <c r="G1117">
        <v>1.4671198087391683E+18</v>
      </c>
      <c r="H1117" t="s">
        <v>295</v>
      </c>
      <c r="I1117" t="s">
        <v>296</v>
      </c>
      <c r="J1117" t="s">
        <v>265</v>
      </c>
      <c r="K1117" t="s">
        <v>6970</v>
      </c>
      <c r="L1117" t="s">
        <v>272</v>
      </c>
      <c r="M1117" t="s">
        <v>266</v>
      </c>
      <c r="N1117" t="s">
        <v>6971</v>
      </c>
      <c r="O1117" t="s">
        <v>6972</v>
      </c>
      <c r="P1117">
        <v>0</v>
      </c>
      <c r="Q1117">
        <v>0</v>
      </c>
      <c r="R1117">
        <v>0</v>
      </c>
      <c r="S1117" t="s">
        <v>300</v>
      </c>
      <c r="T1117" t="s">
        <v>266</v>
      </c>
      <c r="U1117" t="s">
        <v>6973</v>
      </c>
      <c r="V1117" t="b">
        <v>0</v>
      </c>
      <c r="W1117" t="s">
        <v>265</v>
      </c>
      <c r="X1117">
        <v>1</v>
      </c>
      <c r="Y1117" t="s">
        <v>6974</v>
      </c>
      <c r="Z1117" t="s">
        <v>265</v>
      </c>
      <c r="AA1117" t="s">
        <v>265</v>
      </c>
      <c r="AB1117" t="s">
        <v>265</v>
      </c>
      <c r="AC1117" t="s">
        <v>265</v>
      </c>
      <c r="AD1117" t="s">
        <v>265</v>
      </c>
      <c r="AE1117" t="s">
        <v>265</v>
      </c>
      <c r="AF1117" t="s">
        <v>266</v>
      </c>
      <c r="AG1117" t="s">
        <v>265</v>
      </c>
      <c r="AH1117" t="s">
        <v>265</v>
      </c>
      <c r="AI1117" t="s">
        <v>265</v>
      </c>
      <c r="AJ1117" t="s">
        <v>265</v>
      </c>
      <c r="AL1117" t="str">
        <f>IF(SUNA_AGENCY_EN[[#This Row],[relevancy_classification_english]]="Relevant","مناسب",IF(SUNA_AGENCY_EN[[#This Row],[relevancy_classification_english]]="Relevant","عَرَضِيّ",""))</f>
        <v/>
      </c>
      <c r="AN1117" t="str">
        <f>IF(SUNA_AGENCY_EN[[#This Row],[sentiment_analysis_english]]="Negative","سلبي",IF(SUNA_AGENCY_EN[[#This Row],[sentiment_analysis_english]]="Neutral","حيادي",IF(SUNA_AGENCY_EN[[#This Row],[sentiment_analysis_english]]="Positive","إيجابي","")))</f>
        <v/>
      </c>
      <c r="AO1117" t="str">
        <f>INDEX(TextClassificationList[],MATCH(SUNA_AGENCY_EN[[#This Row],[text_classification_arabic]],TextClassificationList[text_classification_arabic],0),1)</f>
        <v>Politics</v>
      </c>
      <c r="AP1117" t="s">
        <v>174</v>
      </c>
      <c r="AQ1117" t="e">
        <f>INDEX(TextClassificationList[],MATCH(SUNA_AGENCY_EN[[#This Row],[text_classification_arabic2]],TextClassificationList[text_classification_arabic],0),1)</f>
        <v>#N/A</v>
      </c>
      <c r="AS1117" t="e">
        <f>INDEX(TextClassificationList[],MATCH(SUNA_AGENCY_EN[[#This Row],[text_classification_arabic3]],TextClassificationList[text_classification_arabic],0),1)</f>
        <v>#N/A</v>
      </c>
      <c r="AU1117" t="e">
        <f>INDEX(TextClassificationList[],MATCH(SUNA_AGENCY_EN[[#This Row],[text_classification_arabic3]],TextClassificationList[text_classification_arabic],0),1)</f>
        <v>#N/A</v>
      </c>
      <c r="AW1117" t="e">
        <f>INDEX(TextClassificationList[],MATCH(SUNA_AGENCY_EN[[#This Row],[text_classification_arabic5]],TextClassificationList[text_classification_arabic],0),1)</f>
        <v>#N/A</v>
      </c>
    </row>
    <row r="1118" spans="1:49" x14ac:dyDescent="0.2">
      <c r="A1118">
        <v>1.5595966280168571E+18</v>
      </c>
      <c r="B1118">
        <v>1.5595966280168571E+18</v>
      </c>
      <c r="C1118" t="s">
        <v>6975</v>
      </c>
      <c r="D1118" s="1">
        <v>44789</v>
      </c>
      <c r="E1118" s="2">
        <v>0.8215972222222222</v>
      </c>
      <c r="F1118">
        <v>200</v>
      </c>
      <c r="G1118">
        <v>1.4671198087391683E+18</v>
      </c>
      <c r="H1118" t="s">
        <v>295</v>
      </c>
      <c r="I1118" t="s">
        <v>296</v>
      </c>
      <c r="J1118" t="s">
        <v>265</v>
      </c>
      <c r="K1118" t="s">
        <v>6976</v>
      </c>
      <c r="L1118" t="s">
        <v>272</v>
      </c>
      <c r="M1118" t="s">
        <v>266</v>
      </c>
      <c r="N1118" t="s">
        <v>6977</v>
      </c>
      <c r="O1118" t="s">
        <v>6978</v>
      </c>
      <c r="P1118">
        <v>0</v>
      </c>
      <c r="Q1118">
        <v>0</v>
      </c>
      <c r="R1118">
        <v>0</v>
      </c>
      <c r="S1118" t="s">
        <v>300</v>
      </c>
      <c r="T1118" t="s">
        <v>266</v>
      </c>
      <c r="U1118" t="s">
        <v>6979</v>
      </c>
      <c r="V1118" t="b">
        <v>0</v>
      </c>
      <c r="W1118" t="s">
        <v>265</v>
      </c>
      <c r="X1118">
        <v>1</v>
      </c>
      <c r="Y1118" t="s">
        <v>6980</v>
      </c>
      <c r="Z1118" t="s">
        <v>265</v>
      </c>
      <c r="AA1118" t="s">
        <v>265</v>
      </c>
      <c r="AB1118" t="s">
        <v>265</v>
      </c>
      <c r="AC1118" t="s">
        <v>265</v>
      </c>
      <c r="AD1118" t="s">
        <v>265</v>
      </c>
      <c r="AE1118" t="s">
        <v>265</v>
      </c>
      <c r="AF1118" t="s">
        <v>266</v>
      </c>
      <c r="AG1118" t="s">
        <v>265</v>
      </c>
      <c r="AH1118" t="s">
        <v>265</v>
      </c>
      <c r="AI1118" t="s">
        <v>265</v>
      </c>
      <c r="AJ1118" t="s">
        <v>265</v>
      </c>
      <c r="AL1118" t="str">
        <f>IF(SUNA_AGENCY_EN[[#This Row],[relevancy_classification_english]]="Relevant","مناسب",IF(SUNA_AGENCY_EN[[#This Row],[relevancy_classification_english]]="Relevant","عَرَضِيّ",""))</f>
        <v/>
      </c>
      <c r="AN1118" t="str">
        <f>IF(SUNA_AGENCY_EN[[#This Row],[sentiment_analysis_english]]="Negative","سلبي",IF(SUNA_AGENCY_EN[[#This Row],[sentiment_analysis_english]]="Neutral","حيادي",IF(SUNA_AGENCY_EN[[#This Row],[sentiment_analysis_english]]="Positive","إيجابي","")))</f>
        <v/>
      </c>
      <c r="AO1118" t="str">
        <f>INDEX(TextClassificationList[],MATCH(SUNA_AGENCY_EN[[#This Row],[text_classification_arabic]],TextClassificationList[text_classification_arabic],0),1)</f>
        <v>Politics</v>
      </c>
      <c r="AP1118" t="s">
        <v>174</v>
      </c>
      <c r="AQ1118" t="e">
        <f>INDEX(TextClassificationList[],MATCH(SUNA_AGENCY_EN[[#This Row],[text_classification_arabic2]],TextClassificationList[text_classification_arabic],0),1)</f>
        <v>#N/A</v>
      </c>
      <c r="AS1118" t="e">
        <f>INDEX(TextClassificationList[],MATCH(SUNA_AGENCY_EN[[#This Row],[text_classification_arabic3]],TextClassificationList[text_classification_arabic],0),1)</f>
        <v>#N/A</v>
      </c>
      <c r="AU1118" t="e">
        <f>INDEX(TextClassificationList[],MATCH(SUNA_AGENCY_EN[[#This Row],[text_classification_arabic3]],TextClassificationList[text_classification_arabic],0),1)</f>
        <v>#N/A</v>
      </c>
      <c r="AW1118" t="e">
        <f>INDEX(TextClassificationList[],MATCH(SUNA_AGENCY_EN[[#This Row],[text_classification_arabic5]],TextClassificationList[text_classification_arabic],0),1)</f>
        <v>#N/A</v>
      </c>
    </row>
    <row r="1119" spans="1:49" x14ac:dyDescent="0.2">
      <c r="A1119">
        <v>1.5595940466450473E+18</v>
      </c>
      <c r="B1119">
        <v>1.5595940466450473E+18</v>
      </c>
      <c r="C1119" t="s">
        <v>6981</v>
      </c>
      <c r="D1119" s="1">
        <v>44789</v>
      </c>
      <c r="E1119" s="2">
        <v>0.81447916666666664</v>
      </c>
      <c r="F1119">
        <v>200</v>
      </c>
      <c r="G1119">
        <v>1.4671198087391683E+18</v>
      </c>
      <c r="H1119" t="s">
        <v>295</v>
      </c>
      <c r="I1119" t="s">
        <v>296</v>
      </c>
      <c r="J1119" t="s">
        <v>265</v>
      </c>
      <c r="K1119" t="s">
        <v>6982</v>
      </c>
      <c r="L1119" t="s">
        <v>272</v>
      </c>
      <c r="M1119" t="s">
        <v>266</v>
      </c>
      <c r="N1119" t="s">
        <v>6983</v>
      </c>
      <c r="O1119" t="s">
        <v>6984</v>
      </c>
      <c r="P1119">
        <v>0</v>
      </c>
      <c r="Q1119">
        <v>0</v>
      </c>
      <c r="R1119">
        <v>0</v>
      </c>
      <c r="S1119" t="s">
        <v>300</v>
      </c>
      <c r="T1119" t="s">
        <v>266</v>
      </c>
      <c r="U1119" t="s">
        <v>6985</v>
      </c>
      <c r="V1119" t="b">
        <v>0</v>
      </c>
      <c r="W1119" t="s">
        <v>265</v>
      </c>
      <c r="X1119">
        <v>1</v>
      </c>
      <c r="Y1119" t="s">
        <v>6986</v>
      </c>
      <c r="Z1119" t="s">
        <v>265</v>
      </c>
      <c r="AA1119" t="s">
        <v>265</v>
      </c>
      <c r="AB1119" t="s">
        <v>265</v>
      </c>
      <c r="AC1119" t="s">
        <v>265</v>
      </c>
      <c r="AD1119" t="s">
        <v>265</v>
      </c>
      <c r="AE1119" t="s">
        <v>265</v>
      </c>
      <c r="AF1119" t="s">
        <v>266</v>
      </c>
      <c r="AG1119" t="s">
        <v>265</v>
      </c>
      <c r="AH1119" t="s">
        <v>265</v>
      </c>
      <c r="AI1119" t="s">
        <v>265</v>
      </c>
      <c r="AJ1119" t="s">
        <v>265</v>
      </c>
      <c r="AL1119" t="str">
        <f>IF(SUNA_AGENCY_EN[[#This Row],[relevancy_classification_english]]="Relevant","مناسب",IF(SUNA_AGENCY_EN[[#This Row],[relevancy_classification_english]]="Relevant","عَرَضِيّ",""))</f>
        <v/>
      </c>
      <c r="AN1119" t="str">
        <f>IF(SUNA_AGENCY_EN[[#This Row],[sentiment_analysis_english]]="Negative","سلبي",IF(SUNA_AGENCY_EN[[#This Row],[sentiment_analysis_english]]="Neutral","حيادي",IF(SUNA_AGENCY_EN[[#This Row],[sentiment_analysis_english]]="Positive","إيجابي","")))</f>
        <v/>
      </c>
      <c r="AO1119" t="str">
        <f>INDEX(TextClassificationList[],MATCH(SUNA_AGENCY_EN[[#This Row],[text_classification_arabic]],TextClassificationList[text_classification_arabic],0),1)</f>
        <v>Politics</v>
      </c>
      <c r="AP1119" t="s">
        <v>174</v>
      </c>
      <c r="AQ1119" t="e">
        <f>INDEX(TextClassificationList[],MATCH(SUNA_AGENCY_EN[[#This Row],[text_classification_arabic2]],TextClassificationList[text_classification_arabic],0),1)</f>
        <v>#N/A</v>
      </c>
      <c r="AS1119" t="e">
        <f>INDEX(TextClassificationList[],MATCH(SUNA_AGENCY_EN[[#This Row],[text_classification_arabic3]],TextClassificationList[text_classification_arabic],0),1)</f>
        <v>#N/A</v>
      </c>
      <c r="AU1119" t="e">
        <f>INDEX(TextClassificationList[],MATCH(SUNA_AGENCY_EN[[#This Row],[text_classification_arabic3]],TextClassificationList[text_classification_arabic],0),1)</f>
        <v>#N/A</v>
      </c>
      <c r="AW1119" t="e">
        <f>INDEX(TextClassificationList[],MATCH(SUNA_AGENCY_EN[[#This Row],[text_classification_arabic5]],TextClassificationList[text_classification_arabic],0),1)</f>
        <v>#N/A</v>
      </c>
    </row>
    <row r="1120" spans="1:49" x14ac:dyDescent="0.2">
      <c r="A1120">
        <v>1.5595915712003031E+18</v>
      </c>
      <c r="B1120">
        <v>1.5595915712003031E+18</v>
      </c>
      <c r="C1120" t="s">
        <v>6987</v>
      </c>
      <c r="D1120" s="1">
        <v>44789</v>
      </c>
      <c r="E1120" s="2">
        <v>0.80765046296296295</v>
      </c>
      <c r="F1120">
        <v>200</v>
      </c>
      <c r="G1120">
        <v>1.4671198087391683E+18</v>
      </c>
      <c r="H1120" t="s">
        <v>295</v>
      </c>
      <c r="I1120" t="s">
        <v>296</v>
      </c>
      <c r="J1120" t="s">
        <v>265</v>
      </c>
      <c r="K1120" t="s">
        <v>6988</v>
      </c>
      <c r="L1120" t="s">
        <v>272</v>
      </c>
      <c r="M1120" t="s">
        <v>266</v>
      </c>
      <c r="N1120" t="s">
        <v>6989</v>
      </c>
      <c r="O1120" t="s">
        <v>6990</v>
      </c>
      <c r="P1120">
        <v>0</v>
      </c>
      <c r="Q1120">
        <v>1</v>
      </c>
      <c r="R1120">
        <v>0</v>
      </c>
      <c r="S1120" t="s">
        <v>300</v>
      </c>
      <c r="T1120" t="s">
        <v>266</v>
      </c>
      <c r="U1120" t="s">
        <v>6991</v>
      </c>
      <c r="V1120" t="b">
        <v>0</v>
      </c>
      <c r="W1120" t="s">
        <v>265</v>
      </c>
      <c r="X1120">
        <v>1</v>
      </c>
      <c r="Y1120" t="s">
        <v>6992</v>
      </c>
      <c r="Z1120" t="s">
        <v>265</v>
      </c>
      <c r="AA1120" t="s">
        <v>265</v>
      </c>
      <c r="AB1120" t="s">
        <v>265</v>
      </c>
      <c r="AC1120" t="s">
        <v>265</v>
      </c>
      <c r="AD1120" t="s">
        <v>265</v>
      </c>
      <c r="AE1120" t="s">
        <v>265</v>
      </c>
      <c r="AF1120" t="s">
        <v>266</v>
      </c>
      <c r="AG1120" t="s">
        <v>265</v>
      </c>
      <c r="AH1120" t="s">
        <v>265</v>
      </c>
      <c r="AI1120" t="s">
        <v>265</v>
      </c>
      <c r="AJ1120" t="s">
        <v>265</v>
      </c>
      <c r="AL1120" t="str">
        <f>IF(SUNA_AGENCY_EN[[#This Row],[relevancy_classification_english]]="Relevant","مناسب",IF(SUNA_AGENCY_EN[[#This Row],[relevancy_classification_english]]="Relevant","عَرَضِيّ",""))</f>
        <v/>
      </c>
      <c r="AN1120" t="str">
        <f>IF(SUNA_AGENCY_EN[[#This Row],[sentiment_analysis_english]]="Negative","سلبي",IF(SUNA_AGENCY_EN[[#This Row],[sentiment_analysis_english]]="Neutral","حيادي",IF(SUNA_AGENCY_EN[[#This Row],[sentiment_analysis_english]]="Positive","إيجابي","")))</f>
        <v/>
      </c>
      <c r="AO1120" t="str">
        <f>INDEX(TextClassificationList[],MATCH(SUNA_AGENCY_EN[[#This Row],[text_classification_arabic]],TextClassificationList[text_classification_arabic],0),1)</f>
        <v>Politics</v>
      </c>
      <c r="AP1120" t="s">
        <v>174</v>
      </c>
      <c r="AQ1120" t="e">
        <f>INDEX(TextClassificationList[],MATCH(SUNA_AGENCY_EN[[#This Row],[text_classification_arabic2]],TextClassificationList[text_classification_arabic],0),1)</f>
        <v>#N/A</v>
      </c>
      <c r="AS1120" t="e">
        <f>INDEX(TextClassificationList[],MATCH(SUNA_AGENCY_EN[[#This Row],[text_classification_arabic3]],TextClassificationList[text_classification_arabic],0),1)</f>
        <v>#N/A</v>
      </c>
      <c r="AU1120" t="e">
        <f>INDEX(TextClassificationList[],MATCH(SUNA_AGENCY_EN[[#This Row],[text_classification_arabic3]],TextClassificationList[text_classification_arabic],0),1)</f>
        <v>#N/A</v>
      </c>
      <c r="AW1120" t="e">
        <f>INDEX(TextClassificationList[],MATCH(SUNA_AGENCY_EN[[#This Row],[text_classification_arabic5]],TextClassificationList[text_classification_arabic],0),1)</f>
        <v>#N/A</v>
      </c>
    </row>
    <row r="1121" spans="1:49" x14ac:dyDescent="0.2">
      <c r="A1121">
        <v>1.5595821192062157E+18</v>
      </c>
      <c r="B1121">
        <v>1.5595821192062157E+18</v>
      </c>
      <c r="C1121" t="s">
        <v>6993</v>
      </c>
      <c r="D1121" s="1">
        <v>44789</v>
      </c>
      <c r="E1121" s="2">
        <v>0.78156250000000005</v>
      </c>
      <c r="F1121">
        <v>200</v>
      </c>
      <c r="G1121">
        <v>1.4671198087391683E+18</v>
      </c>
      <c r="H1121" t="s">
        <v>295</v>
      </c>
      <c r="I1121" t="s">
        <v>296</v>
      </c>
      <c r="J1121" t="s">
        <v>265</v>
      </c>
      <c r="K1121" t="s">
        <v>6994</v>
      </c>
      <c r="L1121" t="s">
        <v>272</v>
      </c>
      <c r="M1121" t="s">
        <v>266</v>
      </c>
      <c r="N1121" t="s">
        <v>6995</v>
      </c>
      <c r="O1121" t="s">
        <v>6996</v>
      </c>
      <c r="P1121">
        <v>0</v>
      </c>
      <c r="Q1121">
        <v>0</v>
      </c>
      <c r="R1121">
        <v>0</v>
      </c>
      <c r="S1121" t="s">
        <v>300</v>
      </c>
      <c r="T1121" t="s">
        <v>266</v>
      </c>
      <c r="U1121" t="s">
        <v>6997</v>
      </c>
      <c r="V1121" t="b">
        <v>0</v>
      </c>
      <c r="W1121" t="s">
        <v>265</v>
      </c>
      <c r="X1121">
        <v>1</v>
      </c>
      <c r="Y1121" t="s">
        <v>6998</v>
      </c>
      <c r="Z1121" t="s">
        <v>265</v>
      </c>
      <c r="AA1121" t="s">
        <v>265</v>
      </c>
      <c r="AB1121" t="s">
        <v>265</v>
      </c>
      <c r="AC1121" t="s">
        <v>265</v>
      </c>
      <c r="AD1121" t="s">
        <v>265</v>
      </c>
      <c r="AE1121" t="s">
        <v>265</v>
      </c>
      <c r="AF1121" t="s">
        <v>266</v>
      </c>
      <c r="AG1121" t="s">
        <v>265</v>
      </c>
      <c r="AH1121" t="s">
        <v>265</v>
      </c>
      <c r="AI1121" t="s">
        <v>265</v>
      </c>
      <c r="AJ1121" t="s">
        <v>265</v>
      </c>
      <c r="AL1121" t="str">
        <f>IF(SUNA_AGENCY_EN[[#This Row],[relevancy_classification_english]]="Relevant","مناسب",IF(SUNA_AGENCY_EN[[#This Row],[relevancy_classification_english]]="Relevant","عَرَضِيّ",""))</f>
        <v/>
      </c>
      <c r="AN1121" t="str">
        <f>IF(SUNA_AGENCY_EN[[#This Row],[sentiment_analysis_english]]="Negative","سلبي",IF(SUNA_AGENCY_EN[[#This Row],[sentiment_analysis_english]]="Neutral","حيادي",IF(SUNA_AGENCY_EN[[#This Row],[sentiment_analysis_english]]="Positive","إيجابي","")))</f>
        <v/>
      </c>
      <c r="AO1121" t="str">
        <f>INDEX(TextClassificationList[],MATCH(SUNA_AGENCY_EN[[#This Row],[text_classification_arabic]],TextClassificationList[text_classification_arabic],0),1)</f>
        <v>Politics</v>
      </c>
      <c r="AP1121" t="s">
        <v>174</v>
      </c>
      <c r="AQ1121" t="e">
        <f>INDEX(TextClassificationList[],MATCH(SUNA_AGENCY_EN[[#This Row],[text_classification_arabic2]],TextClassificationList[text_classification_arabic],0),1)</f>
        <v>#N/A</v>
      </c>
      <c r="AS1121" t="e">
        <f>INDEX(TextClassificationList[],MATCH(SUNA_AGENCY_EN[[#This Row],[text_classification_arabic3]],TextClassificationList[text_classification_arabic],0),1)</f>
        <v>#N/A</v>
      </c>
      <c r="AU1121" t="e">
        <f>INDEX(TextClassificationList[],MATCH(SUNA_AGENCY_EN[[#This Row],[text_classification_arabic3]],TextClassificationList[text_classification_arabic],0),1)</f>
        <v>#N/A</v>
      </c>
      <c r="AW1121" t="e">
        <f>INDEX(TextClassificationList[],MATCH(SUNA_AGENCY_EN[[#This Row],[text_classification_arabic5]],TextClassificationList[text_classification_arabic],0),1)</f>
        <v>#N/A</v>
      </c>
    </row>
    <row r="1122" spans="1:49" x14ac:dyDescent="0.2">
      <c r="A1122">
        <v>1.5595741734370263E+18</v>
      </c>
      <c r="B1122">
        <v>1.5595741734370263E+18</v>
      </c>
      <c r="C1122" t="s">
        <v>6999</v>
      </c>
      <c r="D1122" s="1">
        <v>44789</v>
      </c>
      <c r="E1122" s="2">
        <v>0.75964120370370369</v>
      </c>
      <c r="F1122">
        <v>200</v>
      </c>
      <c r="G1122">
        <v>1.4671198087391683E+18</v>
      </c>
      <c r="H1122" t="s">
        <v>295</v>
      </c>
      <c r="I1122" t="s">
        <v>296</v>
      </c>
      <c r="J1122" t="s">
        <v>265</v>
      </c>
      <c r="K1122" t="s">
        <v>7000</v>
      </c>
      <c r="L1122" t="s">
        <v>272</v>
      </c>
      <c r="M1122" t="s">
        <v>266</v>
      </c>
      <c r="N1122" t="s">
        <v>7001</v>
      </c>
      <c r="O1122" t="s">
        <v>7002</v>
      </c>
      <c r="P1122">
        <v>0</v>
      </c>
      <c r="Q1122">
        <v>0</v>
      </c>
      <c r="R1122">
        <v>0</v>
      </c>
      <c r="S1122" t="s">
        <v>300</v>
      </c>
      <c r="T1122" t="s">
        <v>266</v>
      </c>
      <c r="U1122" t="s">
        <v>7003</v>
      </c>
      <c r="V1122" t="b">
        <v>0</v>
      </c>
      <c r="W1122" t="s">
        <v>265</v>
      </c>
      <c r="X1122">
        <v>1</v>
      </c>
      <c r="Y1122" t="s">
        <v>7004</v>
      </c>
      <c r="Z1122" t="s">
        <v>265</v>
      </c>
      <c r="AA1122" t="s">
        <v>265</v>
      </c>
      <c r="AB1122" t="s">
        <v>265</v>
      </c>
      <c r="AC1122" t="s">
        <v>265</v>
      </c>
      <c r="AD1122" t="s">
        <v>265</v>
      </c>
      <c r="AE1122" t="s">
        <v>265</v>
      </c>
      <c r="AF1122" t="s">
        <v>266</v>
      </c>
      <c r="AG1122" t="s">
        <v>265</v>
      </c>
      <c r="AH1122" t="s">
        <v>265</v>
      </c>
      <c r="AI1122" t="s">
        <v>265</v>
      </c>
      <c r="AJ1122" t="s">
        <v>265</v>
      </c>
      <c r="AL1122" t="str">
        <f>IF(SUNA_AGENCY_EN[[#This Row],[relevancy_classification_english]]="Relevant","مناسب",IF(SUNA_AGENCY_EN[[#This Row],[relevancy_classification_english]]="Relevant","عَرَضِيّ",""))</f>
        <v/>
      </c>
      <c r="AN1122" t="str">
        <f>IF(SUNA_AGENCY_EN[[#This Row],[sentiment_analysis_english]]="Negative","سلبي",IF(SUNA_AGENCY_EN[[#This Row],[sentiment_analysis_english]]="Neutral","حيادي",IF(SUNA_AGENCY_EN[[#This Row],[sentiment_analysis_english]]="Positive","إيجابي","")))</f>
        <v/>
      </c>
      <c r="AO1122" t="str">
        <f>INDEX(TextClassificationList[],MATCH(SUNA_AGENCY_EN[[#This Row],[text_classification_arabic]],TextClassificationList[text_classification_arabic],0),1)</f>
        <v>Politics</v>
      </c>
      <c r="AP1122" t="s">
        <v>174</v>
      </c>
      <c r="AQ1122" t="e">
        <f>INDEX(TextClassificationList[],MATCH(SUNA_AGENCY_EN[[#This Row],[text_classification_arabic2]],TextClassificationList[text_classification_arabic],0),1)</f>
        <v>#N/A</v>
      </c>
      <c r="AS1122" t="e">
        <f>INDEX(TextClassificationList[],MATCH(SUNA_AGENCY_EN[[#This Row],[text_classification_arabic3]],TextClassificationList[text_classification_arabic],0),1)</f>
        <v>#N/A</v>
      </c>
      <c r="AU1122" t="e">
        <f>INDEX(TextClassificationList[],MATCH(SUNA_AGENCY_EN[[#This Row],[text_classification_arabic3]],TextClassificationList[text_classification_arabic],0),1)</f>
        <v>#N/A</v>
      </c>
      <c r="AW1122" t="e">
        <f>INDEX(TextClassificationList[],MATCH(SUNA_AGENCY_EN[[#This Row],[text_classification_arabic5]],TextClassificationList[text_classification_arabic],0),1)</f>
        <v>#N/A</v>
      </c>
    </row>
    <row r="1123" spans="1:49" x14ac:dyDescent="0.2">
      <c r="A1123">
        <v>1.559539626498474E+18</v>
      </c>
      <c r="B1123">
        <v>1.559539626498474E+18</v>
      </c>
      <c r="C1123" t="s">
        <v>7005</v>
      </c>
      <c r="D1123" s="1">
        <v>44789</v>
      </c>
      <c r="E1123" s="2">
        <v>0.66430555555555559</v>
      </c>
      <c r="F1123">
        <v>200</v>
      </c>
      <c r="G1123">
        <v>1.4671198087391683E+18</v>
      </c>
      <c r="H1123" t="s">
        <v>295</v>
      </c>
      <c r="I1123" t="s">
        <v>296</v>
      </c>
      <c r="J1123" t="s">
        <v>265</v>
      </c>
      <c r="K1123" t="s">
        <v>7006</v>
      </c>
      <c r="L1123" t="s">
        <v>272</v>
      </c>
      <c r="M1123" t="s">
        <v>266</v>
      </c>
      <c r="N1123" t="s">
        <v>7007</v>
      </c>
      <c r="O1123" t="s">
        <v>7008</v>
      </c>
      <c r="P1123">
        <v>0</v>
      </c>
      <c r="Q1123">
        <v>0</v>
      </c>
      <c r="R1123">
        <v>0</v>
      </c>
      <c r="S1123" t="s">
        <v>300</v>
      </c>
      <c r="T1123" t="s">
        <v>266</v>
      </c>
      <c r="U1123" t="s">
        <v>7009</v>
      </c>
      <c r="V1123" t="b">
        <v>0</v>
      </c>
      <c r="W1123" t="s">
        <v>265</v>
      </c>
      <c r="X1123">
        <v>1</v>
      </c>
      <c r="Y1123" t="s">
        <v>7010</v>
      </c>
      <c r="Z1123" t="s">
        <v>265</v>
      </c>
      <c r="AA1123" t="s">
        <v>265</v>
      </c>
      <c r="AB1123" t="s">
        <v>265</v>
      </c>
      <c r="AC1123" t="s">
        <v>265</v>
      </c>
      <c r="AD1123" t="s">
        <v>265</v>
      </c>
      <c r="AE1123" t="s">
        <v>265</v>
      </c>
      <c r="AF1123" t="s">
        <v>266</v>
      </c>
      <c r="AG1123" t="s">
        <v>265</v>
      </c>
      <c r="AH1123" t="s">
        <v>265</v>
      </c>
      <c r="AI1123" t="s">
        <v>265</v>
      </c>
      <c r="AJ1123" t="s">
        <v>265</v>
      </c>
      <c r="AL1123" t="str">
        <f>IF(SUNA_AGENCY_EN[[#This Row],[relevancy_classification_english]]="Relevant","مناسب",IF(SUNA_AGENCY_EN[[#This Row],[relevancy_classification_english]]="Relevant","عَرَضِيّ",""))</f>
        <v/>
      </c>
      <c r="AN1123" t="str">
        <f>IF(SUNA_AGENCY_EN[[#This Row],[sentiment_analysis_english]]="Negative","سلبي",IF(SUNA_AGENCY_EN[[#This Row],[sentiment_analysis_english]]="Neutral","حيادي",IF(SUNA_AGENCY_EN[[#This Row],[sentiment_analysis_english]]="Positive","إيجابي","")))</f>
        <v/>
      </c>
      <c r="AO1123" t="str">
        <f>INDEX(TextClassificationList[],MATCH(SUNA_AGENCY_EN[[#This Row],[text_classification_arabic]],TextClassificationList[text_classification_arabic],0),1)</f>
        <v>Politics</v>
      </c>
      <c r="AP1123" t="s">
        <v>174</v>
      </c>
      <c r="AQ1123" t="e">
        <f>INDEX(TextClassificationList[],MATCH(SUNA_AGENCY_EN[[#This Row],[text_classification_arabic2]],TextClassificationList[text_classification_arabic],0),1)</f>
        <v>#N/A</v>
      </c>
      <c r="AS1123" t="e">
        <f>INDEX(TextClassificationList[],MATCH(SUNA_AGENCY_EN[[#This Row],[text_classification_arabic3]],TextClassificationList[text_classification_arabic],0),1)</f>
        <v>#N/A</v>
      </c>
      <c r="AU1123" t="e">
        <f>INDEX(TextClassificationList[],MATCH(SUNA_AGENCY_EN[[#This Row],[text_classification_arabic3]],TextClassificationList[text_classification_arabic],0),1)</f>
        <v>#N/A</v>
      </c>
      <c r="AW1123" t="e">
        <f>INDEX(TextClassificationList[],MATCH(SUNA_AGENCY_EN[[#This Row],[text_classification_arabic5]],TextClassificationList[text_classification_arabic],0),1)</f>
        <v>#N/A</v>
      </c>
    </row>
    <row r="1124" spans="1:49" x14ac:dyDescent="0.2">
      <c r="A1124">
        <v>1.5595388149048443E+18</v>
      </c>
      <c r="B1124">
        <v>1.5595388149048443E+18</v>
      </c>
      <c r="C1124" t="s">
        <v>7011</v>
      </c>
      <c r="D1124" s="1">
        <v>44789</v>
      </c>
      <c r="E1124" s="2">
        <v>0.66206018518518517</v>
      </c>
      <c r="F1124">
        <v>200</v>
      </c>
      <c r="G1124">
        <v>1.4671198087391683E+18</v>
      </c>
      <c r="H1124" t="s">
        <v>295</v>
      </c>
      <c r="I1124" t="s">
        <v>296</v>
      </c>
      <c r="J1124" t="s">
        <v>265</v>
      </c>
      <c r="K1124" t="s">
        <v>7012</v>
      </c>
      <c r="L1124" t="s">
        <v>284</v>
      </c>
      <c r="M1124" t="s">
        <v>266</v>
      </c>
      <c r="N1124" t="s">
        <v>7013</v>
      </c>
      <c r="O1124" t="s">
        <v>7014</v>
      </c>
      <c r="P1124">
        <v>0</v>
      </c>
      <c r="Q1124">
        <v>0</v>
      </c>
      <c r="R1124">
        <v>0</v>
      </c>
      <c r="S1124" t="s">
        <v>300</v>
      </c>
      <c r="T1124" t="s">
        <v>266</v>
      </c>
      <c r="U1124" t="s">
        <v>7015</v>
      </c>
      <c r="V1124" t="b">
        <v>0</v>
      </c>
      <c r="W1124" t="s">
        <v>265</v>
      </c>
      <c r="X1124">
        <v>1</v>
      </c>
      <c r="Y1124" t="s">
        <v>7016</v>
      </c>
      <c r="Z1124" t="s">
        <v>265</v>
      </c>
      <c r="AA1124" t="s">
        <v>265</v>
      </c>
      <c r="AB1124" t="s">
        <v>265</v>
      </c>
      <c r="AC1124" t="s">
        <v>265</v>
      </c>
      <c r="AD1124" t="s">
        <v>265</v>
      </c>
      <c r="AE1124" t="s">
        <v>265</v>
      </c>
      <c r="AF1124" t="s">
        <v>266</v>
      </c>
      <c r="AG1124" t="s">
        <v>265</v>
      </c>
      <c r="AH1124" t="s">
        <v>265</v>
      </c>
      <c r="AI1124" t="s">
        <v>265</v>
      </c>
      <c r="AJ1124" t="s">
        <v>265</v>
      </c>
      <c r="AL1124" t="str">
        <f>IF(SUNA_AGENCY_EN[[#This Row],[relevancy_classification_english]]="Relevant","مناسب",IF(SUNA_AGENCY_EN[[#This Row],[relevancy_classification_english]]="Relevant","عَرَضِيّ",""))</f>
        <v/>
      </c>
      <c r="AN1124" t="str">
        <f>IF(SUNA_AGENCY_EN[[#This Row],[sentiment_analysis_english]]="Negative","سلبي",IF(SUNA_AGENCY_EN[[#This Row],[sentiment_analysis_english]]="Neutral","حيادي",IF(SUNA_AGENCY_EN[[#This Row],[sentiment_analysis_english]]="Positive","إيجابي","")))</f>
        <v/>
      </c>
      <c r="AO1124" t="str">
        <f>INDEX(TextClassificationList[],MATCH(SUNA_AGENCY_EN[[#This Row],[text_classification_arabic]],TextClassificationList[text_classification_arabic],0),1)</f>
        <v>Politics</v>
      </c>
      <c r="AP1124" t="s">
        <v>174</v>
      </c>
      <c r="AQ1124" t="e">
        <f>INDEX(TextClassificationList[],MATCH(SUNA_AGENCY_EN[[#This Row],[text_classification_arabic2]],TextClassificationList[text_classification_arabic],0),1)</f>
        <v>#N/A</v>
      </c>
      <c r="AS1124" t="e">
        <f>INDEX(TextClassificationList[],MATCH(SUNA_AGENCY_EN[[#This Row],[text_classification_arabic3]],TextClassificationList[text_classification_arabic],0),1)</f>
        <v>#N/A</v>
      </c>
      <c r="AU1124" t="e">
        <f>INDEX(TextClassificationList[],MATCH(SUNA_AGENCY_EN[[#This Row],[text_classification_arabic3]],TextClassificationList[text_classification_arabic],0),1)</f>
        <v>#N/A</v>
      </c>
      <c r="AW1124" t="e">
        <f>INDEX(TextClassificationList[],MATCH(SUNA_AGENCY_EN[[#This Row],[text_classification_arabic5]],TextClassificationList[text_classification_arabic],0),1)</f>
        <v>#N/A</v>
      </c>
    </row>
    <row r="1125" spans="1:49" x14ac:dyDescent="0.2">
      <c r="A1125">
        <v>1.5595309375238636E+18</v>
      </c>
      <c r="B1125">
        <v>1.5595309375238636E+18</v>
      </c>
      <c r="C1125" t="s">
        <v>7017</v>
      </c>
      <c r="D1125" s="1">
        <v>44789</v>
      </c>
      <c r="E1125" s="2">
        <v>0.6403240740740741</v>
      </c>
      <c r="F1125">
        <v>200</v>
      </c>
      <c r="G1125">
        <v>1.4671198087391683E+18</v>
      </c>
      <c r="H1125" t="s">
        <v>295</v>
      </c>
      <c r="I1125" t="s">
        <v>296</v>
      </c>
      <c r="J1125" t="s">
        <v>265</v>
      </c>
      <c r="K1125" t="s">
        <v>7018</v>
      </c>
      <c r="L1125" t="s">
        <v>272</v>
      </c>
      <c r="M1125" t="s">
        <v>266</v>
      </c>
      <c r="N1125" t="s">
        <v>7019</v>
      </c>
      <c r="O1125" t="s">
        <v>7020</v>
      </c>
      <c r="P1125">
        <v>0</v>
      </c>
      <c r="Q1125">
        <v>0</v>
      </c>
      <c r="R1125">
        <v>0</v>
      </c>
      <c r="S1125" t="s">
        <v>300</v>
      </c>
      <c r="T1125" t="s">
        <v>266</v>
      </c>
      <c r="U1125" t="s">
        <v>7021</v>
      </c>
      <c r="V1125" t="b">
        <v>0</v>
      </c>
      <c r="W1125" t="s">
        <v>265</v>
      </c>
      <c r="X1125">
        <v>1</v>
      </c>
      <c r="Y1125" t="s">
        <v>7022</v>
      </c>
      <c r="Z1125" t="s">
        <v>265</v>
      </c>
      <c r="AA1125" t="s">
        <v>265</v>
      </c>
      <c r="AB1125" t="s">
        <v>265</v>
      </c>
      <c r="AC1125" t="s">
        <v>265</v>
      </c>
      <c r="AD1125" t="s">
        <v>265</v>
      </c>
      <c r="AE1125" t="s">
        <v>265</v>
      </c>
      <c r="AF1125" t="s">
        <v>266</v>
      </c>
      <c r="AG1125" t="s">
        <v>265</v>
      </c>
      <c r="AH1125" t="s">
        <v>265</v>
      </c>
      <c r="AI1125" t="s">
        <v>265</v>
      </c>
      <c r="AJ1125" t="s">
        <v>265</v>
      </c>
      <c r="AL1125" t="str">
        <f>IF(SUNA_AGENCY_EN[[#This Row],[relevancy_classification_english]]="Relevant","مناسب",IF(SUNA_AGENCY_EN[[#This Row],[relevancy_classification_english]]="Relevant","عَرَضِيّ",""))</f>
        <v/>
      </c>
      <c r="AN1125" t="str">
        <f>IF(SUNA_AGENCY_EN[[#This Row],[sentiment_analysis_english]]="Negative","سلبي",IF(SUNA_AGENCY_EN[[#This Row],[sentiment_analysis_english]]="Neutral","حيادي",IF(SUNA_AGENCY_EN[[#This Row],[sentiment_analysis_english]]="Positive","إيجابي","")))</f>
        <v/>
      </c>
      <c r="AO1125" t="str">
        <f>INDEX(TextClassificationList[],MATCH(SUNA_AGENCY_EN[[#This Row],[text_classification_arabic]],TextClassificationList[text_classification_arabic],0),1)</f>
        <v>Politics</v>
      </c>
      <c r="AP1125" t="s">
        <v>174</v>
      </c>
      <c r="AQ1125" t="e">
        <f>INDEX(TextClassificationList[],MATCH(SUNA_AGENCY_EN[[#This Row],[text_classification_arabic2]],TextClassificationList[text_classification_arabic],0),1)</f>
        <v>#N/A</v>
      </c>
      <c r="AS1125" t="e">
        <f>INDEX(TextClassificationList[],MATCH(SUNA_AGENCY_EN[[#This Row],[text_classification_arabic3]],TextClassificationList[text_classification_arabic],0),1)</f>
        <v>#N/A</v>
      </c>
      <c r="AU1125" t="e">
        <f>INDEX(TextClassificationList[],MATCH(SUNA_AGENCY_EN[[#This Row],[text_classification_arabic3]],TextClassificationList[text_classification_arabic],0),1)</f>
        <v>#N/A</v>
      </c>
      <c r="AW1125" t="e">
        <f>INDEX(TextClassificationList[],MATCH(SUNA_AGENCY_EN[[#This Row],[text_classification_arabic5]],TextClassificationList[text_classification_arabic],0),1)</f>
        <v>#N/A</v>
      </c>
    </row>
    <row r="1126" spans="1:49" x14ac:dyDescent="0.2">
      <c r="A1126">
        <v>1.5592474357293629E+18</v>
      </c>
      <c r="B1126">
        <v>1.5592474357293629E+18</v>
      </c>
      <c r="C1126" t="s">
        <v>7023</v>
      </c>
      <c r="D1126" s="1">
        <v>44788</v>
      </c>
      <c r="E1126" s="2">
        <v>0.8580092592592593</v>
      </c>
      <c r="F1126">
        <v>200</v>
      </c>
      <c r="G1126">
        <v>1.4671198087391683E+18</v>
      </c>
      <c r="H1126" t="s">
        <v>295</v>
      </c>
      <c r="I1126" t="s">
        <v>296</v>
      </c>
      <c r="J1126" t="s">
        <v>265</v>
      </c>
      <c r="K1126" t="s">
        <v>7024</v>
      </c>
      <c r="L1126" t="s">
        <v>272</v>
      </c>
      <c r="M1126" t="s">
        <v>266</v>
      </c>
      <c r="N1126" t="s">
        <v>7025</v>
      </c>
      <c r="O1126" t="s">
        <v>7026</v>
      </c>
      <c r="P1126">
        <v>0</v>
      </c>
      <c r="Q1126">
        <v>0</v>
      </c>
      <c r="R1126">
        <v>0</v>
      </c>
      <c r="S1126" t="s">
        <v>300</v>
      </c>
      <c r="T1126" t="s">
        <v>266</v>
      </c>
      <c r="U1126" t="s">
        <v>7027</v>
      </c>
      <c r="V1126" t="b">
        <v>0</v>
      </c>
      <c r="W1126" t="s">
        <v>265</v>
      </c>
      <c r="X1126">
        <v>1</v>
      </c>
      <c r="Y1126" t="s">
        <v>7028</v>
      </c>
      <c r="Z1126" t="s">
        <v>265</v>
      </c>
      <c r="AA1126" t="s">
        <v>265</v>
      </c>
      <c r="AB1126" t="s">
        <v>265</v>
      </c>
      <c r="AC1126" t="s">
        <v>265</v>
      </c>
      <c r="AD1126" t="s">
        <v>265</v>
      </c>
      <c r="AE1126" t="s">
        <v>265</v>
      </c>
      <c r="AF1126" t="s">
        <v>266</v>
      </c>
      <c r="AG1126" t="s">
        <v>265</v>
      </c>
      <c r="AH1126" t="s">
        <v>265</v>
      </c>
      <c r="AI1126" t="s">
        <v>265</v>
      </c>
      <c r="AJ1126" t="s">
        <v>265</v>
      </c>
      <c r="AL1126" t="str">
        <f>IF(SUNA_AGENCY_EN[[#This Row],[relevancy_classification_english]]="Relevant","مناسب",IF(SUNA_AGENCY_EN[[#This Row],[relevancy_classification_english]]="Relevant","عَرَضِيّ",""))</f>
        <v/>
      </c>
      <c r="AN1126" t="str">
        <f>IF(SUNA_AGENCY_EN[[#This Row],[sentiment_analysis_english]]="Negative","سلبي",IF(SUNA_AGENCY_EN[[#This Row],[sentiment_analysis_english]]="Neutral","حيادي",IF(SUNA_AGENCY_EN[[#This Row],[sentiment_analysis_english]]="Positive","إيجابي","")))</f>
        <v/>
      </c>
      <c r="AO1126" t="str">
        <f>INDEX(TextClassificationList[],MATCH(SUNA_AGENCY_EN[[#This Row],[text_classification_arabic]],TextClassificationList[text_classification_arabic],0),1)</f>
        <v>Politics</v>
      </c>
      <c r="AP1126" t="s">
        <v>174</v>
      </c>
      <c r="AQ1126" t="e">
        <f>INDEX(TextClassificationList[],MATCH(SUNA_AGENCY_EN[[#This Row],[text_classification_arabic2]],TextClassificationList[text_classification_arabic],0),1)</f>
        <v>#N/A</v>
      </c>
      <c r="AS1126" t="e">
        <f>INDEX(TextClassificationList[],MATCH(SUNA_AGENCY_EN[[#This Row],[text_classification_arabic3]],TextClassificationList[text_classification_arabic],0),1)</f>
        <v>#N/A</v>
      </c>
      <c r="AU1126" t="e">
        <f>INDEX(TextClassificationList[],MATCH(SUNA_AGENCY_EN[[#This Row],[text_classification_arabic3]],TextClassificationList[text_classification_arabic],0),1)</f>
        <v>#N/A</v>
      </c>
      <c r="AW1126" t="e">
        <f>INDEX(TextClassificationList[],MATCH(SUNA_AGENCY_EN[[#This Row],[text_classification_arabic5]],TextClassificationList[text_classification_arabic],0),1)</f>
        <v>#N/A</v>
      </c>
    </row>
    <row r="1127" spans="1:49" x14ac:dyDescent="0.2">
      <c r="A1127">
        <v>1.5592456022313861E+18</v>
      </c>
      <c r="B1127">
        <v>1.5592456022313861E+18</v>
      </c>
      <c r="C1127" t="s">
        <v>7029</v>
      </c>
      <c r="D1127" s="1">
        <v>44788</v>
      </c>
      <c r="E1127" s="2">
        <v>0.85295138888888888</v>
      </c>
      <c r="F1127">
        <v>200</v>
      </c>
      <c r="G1127">
        <v>1.4671198087391683E+18</v>
      </c>
      <c r="H1127" t="s">
        <v>295</v>
      </c>
      <c r="I1127" t="s">
        <v>296</v>
      </c>
      <c r="J1127" t="s">
        <v>265</v>
      </c>
      <c r="K1127" t="s">
        <v>7030</v>
      </c>
      <c r="L1127" t="s">
        <v>272</v>
      </c>
      <c r="M1127" t="s">
        <v>266</v>
      </c>
      <c r="N1127" t="s">
        <v>7031</v>
      </c>
      <c r="O1127" t="s">
        <v>7032</v>
      </c>
      <c r="P1127">
        <v>0</v>
      </c>
      <c r="Q1127">
        <v>0</v>
      </c>
      <c r="R1127">
        <v>0</v>
      </c>
      <c r="S1127" t="s">
        <v>300</v>
      </c>
      <c r="T1127" t="s">
        <v>266</v>
      </c>
      <c r="U1127" t="s">
        <v>7033</v>
      </c>
      <c r="V1127" t="b">
        <v>0</v>
      </c>
      <c r="W1127" t="s">
        <v>265</v>
      </c>
      <c r="X1127">
        <v>1</v>
      </c>
      <c r="Y1127" t="s">
        <v>7034</v>
      </c>
      <c r="Z1127" t="s">
        <v>265</v>
      </c>
      <c r="AA1127" t="s">
        <v>265</v>
      </c>
      <c r="AB1127" t="s">
        <v>265</v>
      </c>
      <c r="AC1127" t="s">
        <v>265</v>
      </c>
      <c r="AD1127" t="s">
        <v>265</v>
      </c>
      <c r="AE1127" t="s">
        <v>265</v>
      </c>
      <c r="AF1127" t="s">
        <v>266</v>
      </c>
      <c r="AG1127" t="s">
        <v>265</v>
      </c>
      <c r="AH1127" t="s">
        <v>265</v>
      </c>
      <c r="AI1127" t="s">
        <v>265</v>
      </c>
      <c r="AJ1127" t="s">
        <v>265</v>
      </c>
      <c r="AL1127" t="str">
        <f>IF(SUNA_AGENCY_EN[[#This Row],[relevancy_classification_english]]="Relevant","مناسب",IF(SUNA_AGENCY_EN[[#This Row],[relevancy_classification_english]]="Relevant","عَرَضِيّ",""))</f>
        <v/>
      </c>
      <c r="AN1127" t="str">
        <f>IF(SUNA_AGENCY_EN[[#This Row],[sentiment_analysis_english]]="Negative","سلبي",IF(SUNA_AGENCY_EN[[#This Row],[sentiment_analysis_english]]="Neutral","حيادي",IF(SUNA_AGENCY_EN[[#This Row],[sentiment_analysis_english]]="Positive","إيجابي","")))</f>
        <v/>
      </c>
      <c r="AO1127" t="str">
        <f>INDEX(TextClassificationList[],MATCH(SUNA_AGENCY_EN[[#This Row],[text_classification_arabic]],TextClassificationList[text_classification_arabic],0),1)</f>
        <v>Politics</v>
      </c>
      <c r="AP1127" t="s">
        <v>174</v>
      </c>
      <c r="AQ1127" t="e">
        <f>INDEX(TextClassificationList[],MATCH(SUNA_AGENCY_EN[[#This Row],[text_classification_arabic2]],TextClassificationList[text_classification_arabic],0),1)</f>
        <v>#N/A</v>
      </c>
      <c r="AS1127" t="e">
        <f>INDEX(TextClassificationList[],MATCH(SUNA_AGENCY_EN[[#This Row],[text_classification_arabic3]],TextClassificationList[text_classification_arabic],0),1)</f>
        <v>#N/A</v>
      </c>
      <c r="AU1127" t="e">
        <f>INDEX(TextClassificationList[],MATCH(SUNA_AGENCY_EN[[#This Row],[text_classification_arabic3]],TextClassificationList[text_classification_arabic],0),1)</f>
        <v>#N/A</v>
      </c>
      <c r="AW1127" t="e">
        <f>INDEX(TextClassificationList[],MATCH(SUNA_AGENCY_EN[[#This Row],[text_classification_arabic5]],TextClassificationList[text_classification_arabic],0),1)</f>
        <v>#N/A</v>
      </c>
    </row>
    <row r="1128" spans="1:49" x14ac:dyDescent="0.2">
      <c r="A1128">
        <v>1.5592385053306061E+18</v>
      </c>
      <c r="B1128">
        <v>1.5592385053306061E+18</v>
      </c>
      <c r="C1128" t="s">
        <v>7035</v>
      </c>
      <c r="D1128" s="1">
        <v>44788</v>
      </c>
      <c r="E1128" s="2">
        <v>0.8333680555555556</v>
      </c>
      <c r="F1128">
        <v>200</v>
      </c>
      <c r="G1128">
        <v>1.4671198087391683E+18</v>
      </c>
      <c r="H1128" t="s">
        <v>295</v>
      </c>
      <c r="I1128" t="s">
        <v>296</v>
      </c>
      <c r="J1128" t="s">
        <v>265</v>
      </c>
      <c r="K1128" t="s">
        <v>7036</v>
      </c>
      <c r="L1128" t="s">
        <v>276</v>
      </c>
      <c r="M1128" t="s">
        <v>266</v>
      </c>
      <c r="N1128" t="s">
        <v>7037</v>
      </c>
      <c r="O1128" t="s">
        <v>7038</v>
      </c>
      <c r="P1128">
        <v>0</v>
      </c>
      <c r="Q1128">
        <v>0</v>
      </c>
      <c r="R1128">
        <v>0</v>
      </c>
      <c r="S1128" t="s">
        <v>300</v>
      </c>
      <c r="T1128" t="s">
        <v>266</v>
      </c>
      <c r="U1128" t="s">
        <v>7039</v>
      </c>
      <c r="V1128" t="b">
        <v>0</v>
      </c>
      <c r="W1128" t="s">
        <v>265</v>
      </c>
      <c r="X1128">
        <v>1</v>
      </c>
      <c r="Y1128" t="s">
        <v>7040</v>
      </c>
      <c r="Z1128" t="s">
        <v>265</v>
      </c>
      <c r="AA1128" t="s">
        <v>265</v>
      </c>
      <c r="AB1128" t="s">
        <v>265</v>
      </c>
      <c r="AC1128" t="s">
        <v>265</v>
      </c>
      <c r="AD1128" t="s">
        <v>265</v>
      </c>
      <c r="AE1128" t="s">
        <v>265</v>
      </c>
      <c r="AF1128" t="s">
        <v>266</v>
      </c>
      <c r="AG1128" t="s">
        <v>265</v>
      </c>
      <c r="AH1128" t="s">
        <v>265</v>
      </c>
      <c r="AI1128" t="s">
        <v>265</v>
      </c>
      <c r="AJ1128" t="s">
        <v>265</v>
      </c>
      <c r="AL1128" t="str">
        <f>IF(SUNA_AGENCY_EN[[#This Row],[relevancy_classification_english]]="Relevant","مناسب",IF(SUNA_AGENCY_EN[[#This Row],[relevancy_classification_english]]="Relevant","عَرَضِيّ",""))</f>
        <v/>
      </c>
      <c r="AN1128" t="str">
        <f>IF(SUNA_AGENCY_EN[[#This Row],[sentiment_analysis_english]]="Negative","سلبي",IF(SUNA_AGENCY_EN[[#This Row],[sentiment_analysis_english]]="Neutral","حيادي",IF(SUNA_AGENCY_EN[[#This Row],[sentiment_analysis_english]]="Positive","إيجابي","")))</f>
        <v/>
      </c>
      <c r="AO1128" t="str">
        <f>INDEX(TextClassificationList[],MATCH(SUNA_AGENCY_EN[[#This Row],[text_classification_arabic]],TextClassificationList[text_classification_arabic],0),1)</f>
        <v>Politics</v>
      </c>
      <c r="AP1128" t="s">
        <v>174</v>
      </c>
      <c r="AQ1128" t="e">
        <f>INDEX(TextClassificationList[],MATCH(SUNA_AGENCY_EN[[#This Row],[text_classification_arabic2]],TextClassificationList[text_classification_arabic],0),1)</f>
        <v>#N/A</v>
      </c>
      <c r="AS1128" t="e">
        <f>INDEX(TextClassificationList[],MATCH(SUNA_AGENCY_EN[[#This Row],[text_classification_arabic3]],TextClassificationList[text_classification_arabic],0),1)</f>
        <v>#N/A</v>
      </c>
      <c r="AU1128" t="e">
        <f>INDEX(TextClassificationList[],MATCH(SUNA_AGENCY_EN[[#This Row],[text_classification_arabic3]],TextClassificationList[text_classification_arabic],0),1)</f>
        <v>#N/A</v>
      </c>
      <c r="AW1128" t="e">
        <f>INDEX(TextClassificationList[],MATCH(SUNA_AGENCY_EN[[#This Row],[text_classification_arabic5]],TextClassificationList[text_classification_arabic],0),1)</f>
        <v>#N/A</v>
      </c>
    </row>
    <row r="1129" spans="1:49" x14ac:dyDescent="0.2">
      <c r="A1129">
        <v>1.5592078535623967E+18</v>
      </c>
      <c r="B1129">
        <v>1.5592078535623967E+18</v>
      </c>
      <c r="C1129" t="s">
        <v>7041</v>
      </c>
      <c r="D1129" s="1">
        <v>44788</v>
      </c>
      <c r="E1129" s="2">
        <v>0.74878472222222225</v>
      </c>
      <c r="F1129">
        <v>200</v>
      </c>
      <c r="G1129">
        <v>1.4671198087391683E+18</v>
      </c>
      <c r="H1129" t="s">
        <v>295</v>
      </c>
      <c r="I1129" t="s">
        <v>296</v>
      </c>
      <c r="J1129" t="s">
        <v>265</v>
      </c>
      <c r="K1129" t="s">
        <v>7042</v>
      </c>
      <c r="L1129" t="s">
        <v>272</v>
      </c>
      <c r="M1129" t="s">
        <v>266</v>
      </c>
      <c r="N1129" t="s">
        <v>7043</v>
      </c>
      <c r="O1129" t="s">
        <v>7044</v>
      </c>
      <c r="P1129">
        <v>0</v>
      </c>
      <c r="Q1129">
        <v>0</v>
      </c>
      <c r="R1129">
        <v>0</v>
      </c>
      <c r="S1129" t="s">
        <v>300</v>
      </c>
      <c r="T1129" t="s">
        <v>266</v>
      </c>
      <c r="U1129" t="s">
        <v>7045</v>
      </c>
      <c r="V1129" t="b">
        <v>0</v>
      </c>
      <c r="W1129" t="s">
        <v>265</v>
      </c>
      <c r="X1129">
        <v>1</v>
      </c>
      <c r="Y1129" t="s">
        <v>7046</v>
      </c>
      <c r="Z1129" t="s">
        <v>265</v>
      </c>
      <c r="AA1129" t="s">
        <v>265</v>
      </c>
      <c r="AB1129" t="s">
        <v>265</v>
      </c>
      <c r="AC1129" t="s">
        <v>265</v>
      </c>
      <c r="AD1129" t="s">
        <v>265</v>
      </c>
      <c r="AE1129" t="s">
        <v>265</v>
      </c>
      <c r="AF1129" t="s">
        <v>266</v>
      </c>
      <c r="AG1129" t="s">
        <v>265</v>
      </c>
      <c r="AH1129" t="s">
        <v>265</v>
      </c>
      <c r="AI1129" t="s">
        <v>265</v>
      </c>
      <c r="AJ1129" t="s">
        <v>265</v>
      </c>
      <c r="AL1129" t="str">
        <f>IF(SUNA_AGENCY_EN[[#This Row],[relevancy_classification_english]]="Relevant","مناسب",IF(SUNA_AGENCY_EN[[#This Row],[relevancy_classification_english]]="Relevant","عَرَضِيّ",""))</f>
        <v/>
      </c>
      <c r="AN1129" t="str">
        <f>IF(SUNA_AGENCY_EN[[#This Row],[sentiment_analysis_english]]="Negative","سلبي",IF(SUNA_AGENCY_EN[[#This Row],[sentiment_analysis_english]]="Neutral","حيادي",IF(SUNA_AGENCY_EN[[#This Row],[sentiment_analysis_english]]="Positive","إيجابي","")))</f>
        <v/>
      </c>
      <c r="AO1129" t="str">
        <f>INDEX(TextClassificationList[],MATCH(SUNA_AGENCY_EN[[#This Row],[text_classification_arabic]],TextClassificationList[text_classification_arabic],0),1)</f>
        <v>Politics</v>
      </c>
      <c r="AP1129" t="s">
        <v>174</v>
      </c>
      <c r="AQ1129" t="e">
        <f>INDEX(TextClassificationList[],MATCH(SUNA_AGENCY_EN[[#This Row],[text_classification_arabic2]],TextClassificationList[text_classification_arabic],0),1)</f>
        <v>#N/A</v>
      </c>
      <c r="AS1129" t="e">
        <f>INDEX(TextClassificationList[],MATCH(SUNA_AGENCY_EN[[#This Row],[text_classification_arabic3]],TextClassificationList[text_classification_arabic],0),1)</f>
        <v>#N/A</v>
      </c>
      <c r="AU1129" t="e">
        <f>INDEX(TextClassificationList[],MATCH(SUNA_AGENCY_EN[[#This Row],[text_classification_arabic3]],TextClassificationList[text_classification_arabic],0),1)</f>
        <v>#N/A</v>
      </c>
      <c r="AW1129" t="e">
        <f>INDEX(TextClassificationList[],MATCH(SUNA_AGENCY_EN[[#This Row],[text_classification_arabic5]],TextClassificationList[text_classification_arabic],0),1)</f>
        <v>#N/A</v>
      </c>
    </row>
    <row r="1130" spans="1:49" x14ac:dyDescent="0.2">
      <c r="A1130">
        <v>1.5592061262683259E+18</v>
      </c>
      <c r="B1130">
        <v>1.5592061262683259E+18</v>
      </c>
      <c r="C1130" t="s">
        <v>7047</v>
      </c>
      <c r="D1130" s="1">
        <v>44788</v>
      </c>
      <c r="E1130" s="2">
        <v>0.74401620370370369</v>
      </c>
      <c r="F1130">
        <v>200</v>
      </c>
      <c r="G1130">
        <v>1.4671198087391683E+18</v>
      </c>
      <c r="H1130" t="s">
        <v>295</v>
      </c>
      <c r="I1130" t="s">
        <v>296</v>
      </c>
      <c r="J1130" t="s">
        <v>265</v>
      </c>
      <c r="K1130" t="s">
        <v>7048</v>
      </c>
      <c r="L1130" t="s">
        <v>272</v>
      </c>
      <c r="M1130" t="s">
        <v>266</v>
      </c>
      <c r="N1130" t="s">
        <v>7049</v>
      </c>
      <c r="O1130" t="s">
        <v>7050</v>
      </c>
      <c r="P1130">
        <v>0</v>
      </c>
      <c r="Q1130">
        <v>0</v>
      </c>
      <c r="R1130">
        <v>0</v>
      </c>
      <c r="S1130" t="s">
        <v>300</v>
      </c>
      <c r="T1130" t="s">
        <v>266</v>
      </c>
      <c r="U1130" t="s">
        <v>7051</v>
      </c>
      <c r="V1130" t="b">
        <v>0</v>
      </c>
      <c r="W1130" t="s">
        <v>265</v>
      </c>
      <c r="X1130">
        <v>1</v>
      </c>
      <c r="Y1130" t="s">
        <v>7052</v>
      </c>
      <c r="Z1130" t="s">
        <v>265</v>
      </c>
      <c r="AA1130" t="s">
        <v>265</v>
      </c>
      <c r="AB1130" t="s">
        <v>265</v>
      </c>
      <c r="AC1130" t="s">
        <v>265</v>
      </c>
      <c r="AD1130" t="s">
        <v>265</v>
      </c>
      <c r="AE1130" t="s">
        <v>265</v>
      </c>
      <c r="AF1130" t="s">
        <v>266</v>
      </c>
      <c r="AG1130" t="s">
        <v>265</v>
      </c>
      <c r="AH1130" t="s">
        <v>265</v>
      </c>
      <c r="AI1130" t="s">
        <v>265</v>
      </c>
      <c r="AJ1130" t="s">
        <v>265</v>
      </c>
      <c r="AL1130" t="str">
        <f>IF(SUNA_AGENCY_EN[[#This Row],[relevancy_classification_english]]="Relevant","مناسب",IF(SUNA_AGENCY_EN[[#This Row],[relevancy_classification_english]]="Relevant","عَرَضِيّ",""))</f>
        <v/>
      </c>
      <c r="AN1130" t="str">
        <f>IF(SUNA_AGENCY_EN[[#This Row],[sentiment_analysis_english]]="Negative","سلبي",IF(SUNA_AGENCY_EN[[#This Row],[sentiment_analysis_english]]="Neutral","حيادي",IF(SUNA_AGENCY_EN[[#This Row],[sentiment_analysis_english]]="Positive","إيجابي","")))</f>
        <v/>
      </c>
      <c r="AO1130" t="str">
        <f>INDEX(TextClassificationList[],MATCH(SUNA_AGENCY_EN[[#This Row],[text_classification_arabic]],TextClassificationList[text_classification_arabic],0),1)</f>
        <v>Politics</v>
      </c>
      <c r="AP1130" t="s">
        <v>174</v>
      </c>
      <c r="AQ1130" t="e">
        <f>INDEX(TextClassificationList[],MATCH(SUNA_AGENCY_EN[[#This Row],[text_classification_arabic2]],TextClassificationList[text_classification_arabic],0),1)</f>
        <v>#N/A</v>
      </c>
      <c r="AS1130" t="e">
        <f>INDEX(TextClassificationList[],MATCH(SUNA_AGENCY_EN[[#This Row],[text_classification_arabic3]],TextClassificationList[text_classification_arabic],0),1)</f>
        <v>#N/A</v>
      </c>
      <c r="AU1130" t="e">
        <f>INDEX(TextClassificationList[],MATCH(SUNA_AGENCY_EN[[#This Row],[text_classification_arabic3]],TextClassificationList[text_classification_arabic],0),1)</f>
        <v>#N/A</v>
      </c>
      <c r="AW1130" t="e">
        <f>INDEX(TextClassificationList[],MATCH(SUNA_AGENCY_EN[[#This Row],[text_classification_arabic5]],TextClassificationList[text_classification_arabic],0),1)</f>
        <v>#N/A</v>
      </c>
    </row>
    <row r="1131" spans="1:49" x14ac:dyDescent="0.2">
      <c r="A1131">
        <v>1.5591960063230321E+18</v>
      </c>
      <c r="B1131">
        <v>1.5591960063230321E+18</v>
      </c>
      <c r="C1131" t="s">
        <v>7053</v>
      </c>
      <c r="D1131" s="1">
        <v>44788</v>
      </c>
      <c r="E1131" s="2">
        <v>0.71609953703703699</v>
      </c>
      <c r="F1131">
        <v>200</v>
      </c>
      <c r="G1131">
        <v>1.4671198087391683E+18</v>
      </c>
      <c r="H1131" t="s">
        <v>295</v>
      </c>
      <c r="I1131" t="s">
        <v>296</v>
      </c>
      <c r="J1131" t="s">
        <v>265</v>
      </c>
      <c r="K1131" t="s">
        <v>7054</v>
      </c>
      <c r="L1131" t="s">
        <v>272</v>
      </c>
      <c r="M1131" t="s">
        <v>266</v>
      </c>
      <c r="N1131" t="s">
        <v>7055</v>
      </c>
      <c r="O1131" t="s">
        <v>7056</v>
      </c>
      <c r="P1131">
        <v>0</v>
      </c>
      <c r="Q1131">
        <v>0</v>
      </c>
      <c r="R1131">
        <v>0</v>
      </c>
      <c r="S1131" t="s">
        <v>300</v>
      </c>
      <c r="T1131" t="s">
        <v>266</v>
      </c>
      <c r="U1131" t="s">
        <v>7057</v>
      </c>
      <c r="V1131" t="b">
        <v>0</v>
      </c>
      <c r="W1131" t="s">
        <v>265</v>
      </c>
      <c r="X1131">
        <v>1</v>
      </c>
      <c r="Y1131" t="s">
        <v>7058</v>
      </c>
      <c r="Z1131" t="s">
        <v>265</v>
      </c>
      <c r="AA1131" t="s">
        <v>265</v>
      </c>
      <c r="AB1131" t="s">
        <v>265</v>
      </c>
      <c r="AC1131" t="s">
        <v>265</v>
      </c>
      <c r="AD1131" t="s">
        <v>265</v>
      </c>
      <c r="AE1131" t="s">
        <v>265</v>
      </c>
      <c r="AF1131" t="s">
        <v>266</v>
      </c>
      <c r="AG1131" t="s">
        <v>265</v>
      </c>
      <c r="AH1131" t="s">
        <v>265</v>
      </c>
      <c r="AI1131" t="s">
        <v>265</v>
      </c>
      <c r="AJ1131" t="s">
        <v>265</v>
      </c>
      <c r="AL1131" t="str">
        <f>IF(SUNA_AGENCY_EN[[#This Row],[relevancy_classification_english]]="Relevant","مناسب",IF(SUNA_AGENCY_EN[[#This Row],[relevancy_classification_english]]="Relevant","عَرَضِيّ",""))</f>
        <v/>
      </c>
      <c r="AN1131" t="str">
        <f>IF(SUNA_AGENCY_EN[[#This Row],[sentiment_analysis_english]]="Negative","سلبي",IF(SUNA_AGENCY_EN[[#This Row],[sentiment_analysis_english]]="Neutral","حيادي",IF(SUNA_AGENCY_EN[[#This Row],[sentiment_analysis_english]]="Positive","إيجابي","")))</f>
        <v/>
      </c>
      <c r="AO1131" t="str">
        <f>INDEX(TextClassificationList[],MATCH(SUNA_AGENCY_EN[[#This Row],[text_classification_arabic]],TextClassificationList[text_classification_arabic],0),1)</f>
        <v>Politics</v>
      </c>
      <c r="AP1131" t="s">
        <v>174</v>
      </c>
      <c r="AQ1131" t="e">
        <f>INDEX(TextClassificationList[],MATCH(SUNA_AGENCY_EN[[#This Row],[text_classification_arabic2]],TextClassificationList[text_classification_arabic],0),1)</f>
        <v>#N/A</v>
      </c>
      <c r="AS1131" t="e">
        <f>INDEX(TextClassificationList[],MATCH(SUNA_AGENCY_EN[[#This Row],[text_classification_arabic3]],TextClassificationList[text_classification_arabic],0),1)</f>
        <v>#N/A</v>
      </c>
      <c r="AU1131" t="e">
        <f>INDEX(TextClassificationList[],MATCH(SUNA_AGENCY_EN[[#This Row],[text_classification_arabic3]],TextClassificationList[text_classification_arabic],0),1)</f>
        <v>#N/A</v>
      </c>
      <c r="AW1131" t="e">
        <f>INDEX(TextClassificationList[],MATCH(SUNA_AGENCY_EN[[#This Row],[text_classification_arabic5]],TextClassificationList[text_classification_arabic],0),1)</f>
        <v>#N/A</v>
      </c>
    </row>
    <row r="1132" spans="1:49" x14ac:dyDescent="0.2">
      <c r="A1132">
        <v>1.558890832639529E+18</v>
      </c>
      <c r="B1132">
        <v>1.558890832639529E+18</v>
      </c>
      <c r="C1132" t="s">
        <v>7059</v>
      </c>
      <c r="D1132" s="1">
        <v>44787</v>
      </c>
      <c r="E1132" s="2">
        <v>0.87396990740740743</v>
      </c>
      <c r="F1132">
        <v>200</v>
      </c>
      <c r="G1132">
        <v>1.4671198087391683E+18</v>
      </c>
      <c r="H1132" t="s">
        <v>295</v>
      </c>
      <c r="I1132" t="s">
        <v>296</v>
      </c>
      <c r="J1132" t="s">
        <v>265</v>
      </c>
      <c r="K1132" t="s">
        <v>7060</v>
      </c>
      <c r="L1132" t="s">
        <v>272</v>
      </c>
      <c r="M1132" t="s">
        <v>266</v>
      </c>
      <c r="N1132" t="s">
        <v>7061</v>
      </c>
      <c r="O1132" t="s">
        <v>7062</v>
      </c>
      <c r="P1132">
        <v>0</v>
      </c>
      <c r="Q1132">
        <v>0</v>
      </c>
      <c r="R1132">
        <v>0</v>
      </c>
      <c r="S1132" t="s">
        <v>300</v>
      </c>
      <c r="T1132" t="s">
        <v>266</v>
      </c>
      <c r="U1132" t="s">
        <v>7063</v>
      </c>
      <c r="V1132" t="b">
        <v>0</v>
      </c>
      <c r="W1132" t="s">
        <v>265</v>
      </c>
      <c r="X1132">
        <v>1</v>
      </c>
      <c r="Y1132" t="s">
        <v>7064</v>
      </c>
      <c r="Z1132" t="s">
        <v>265</v>
      </c>
      <c r="AA1132" t="s">
        <v>265</v>
      </c>
      <c r="AB1132" t="s">
        <v>265</v>
      </c>
      <c r="AC1132" t="s">
        <v>265</v>
      </c>
      <c r="AD1132" t="s">
        <v>265</v>
      </c>
      <c r="AE1132" t="s">
        <v>265</v>
      </c>
      <c r="AF1132" t="s">
        <v>266</v>
      </c>
      <c r="AG1132" t="s">
        <v>265</v>
      </c>
      <c r="AH1132" t="s">
        <v>265</v>
      </c>
      <c r="AI1132" t="s">
        <v>265</v>
      </c>
      <c r="AJ1132" t="s">
        <v>265</v>
      </c>
      <c r="AL1132" t="str">
        <f>IF(SUNA_AGENCY_EN[[#This Row],[relevancy_classification_english]]="Relevant","مناسب",IF(SUNA_AGENCY_EN[[#This Row],[relevancy_classification_english]]="Relevant","عَرَضِيّ",""))</f>
        <v/>
      </c>
      <c r="AN1132" t="str">
        <f>IF(SUNA_AGENCY_EN[[#This Row],[sentiment_analysis_english]]="Negative","سلبي",IF(SUNA_AGENCY_EN[[#This Row],[sentiment_analysis_english]]="Neutral","حيادي",IF(SUNA_AGENCY_EN[[#This Row],[sentiment_analysis_english]]="Positive","إيجابي","")))</f>
        <v/>
      </c>
      <c r="AO1132" t="str">
        <f>INDEX(TextClassificationList[],MATCH(SUNA_AGENCY_EN[[#This Row],[text_classification_arabic]],TextClassificationList[text_classification_arabic],0),1)</f>
        <v>Politics</v>
      </c>
      <c r="AP1132" t="s">
        <v>174</v>
      </c>
      <c r="AQ1132" t="e">
        <f>INDEX(TextClassificationList[],MATCH(SUNA_AGENCY_EN[[#This Row],[text_classification_arabic2]],TextClassificationList[text_classification_arabic],0),1)</f>
        <v>#N/A</v>
      </c>
      <c r="AS1132" t="e">
        <f>INDEX(TextClassificationList[],MATCH(SUNA_AGENCY_EN[[#This Row],[text_classification_arabic3]],TextClassificationList[text_classification_arabic],0),1)</f>
        <v>#N/A</v>
      </c>
      <c r="AU1132" t="e">
        <f>INDEX(TextClassificationList[],MATCH(SUNA_AGENCY_EN[[#This Row],[text_classification_arabic3]],TextClassificationList[text_classification_arabic],0),1)</f>
        <v>#N/A</v>
      </c>
      <c r="AW1132" t="e">
        <f>INDEX(TextClassificationList[],MATCH(SUNA_AGENCY_EN[[#This Row],[text_classification_arabic5]],TextClassificationList[text_classification_arabic],0),1)</f>
        <v>#N/A</v>
      </c>
    </row>
    <row r="1133" spans="1:49" x14ac:dyDescent="0.2">
      <c r="A1133">
        <v>1.558888670358274E+18</v>
      </c>
      <c r="B1133">
        <v>1.558888670358274E+18</v>
      </c>
      <c r="C1133" t="s">
        <v>7065</v>
      </c>
      <c r="D1133" s="1">
        <v>44787</v>
      </c>
      <c r="E1133" s="2">
        <v>0.86800925925925931</v>
      </c>
      <c r="F1133">
        <v>200</v>
      </c>
      <c r="G1133">
        <v>1.4671198087391683E+18</v>
      </c>
      <c r="H1133" t="s">
        <v>295</v>
      </c>
      <c r="I1133" t="s">
        <v>296</v>
      </c>
      <c r="J1133" t="s">
        <v>265</v>
      </c>
      <c r="K1133" t="s">
        <v>7066</v>
      </c>
      <c r="L1133" t="s">
        <v>272</v>
      </c>
      <c r="M1133" t="s">
        <v>266</v>
      </c>
      <c r="N1133" t="s">
        <v>7067</v>
      </c>
      <c r="O1133" t="s">
        <v>7068</v>
      </c>
      <c r="P1133">
        <v>0</v>
      </c>
      <c r="Q1133">
        <v>0</v>
      </c>
      <c r="R1133">
        <v>0</v>
      </c>
      <c r="S1133" t="s">
        <v>300</v>
      </c>
      <c r="T1133" t="s">
        <v>266</v>
      </c>
      <c r="U1133" t="s">
        <v>7069</v>
      </c>
      <c r="V1133" t="b">
        <v>0</v>
      </c>
      <c r="W1133" t="s">
        <v>265</v>
      </c>
      <c r="X1133">
        <v>1</v>
      </c>
      <c r="Y1133" t="s">
        <v>7070</v>
      </c>
      <c r="Z1133" t="s">
        <v>265</v>
      </c>
      <c r="AA1133" t="s">
        <v>265</v>
      </c>
      <c r="AB1133" t="s">
        <v>265</v>
      </c>
      <c r="AC1133" t="s">
        <v>265</v>
      </c>
      <c r="AD1133" t="s">
        <v>265</v>
      </c>
      <c r="AE1133" t="s">
        <v>265</v>
      </c>
      <c r="AF1133" t="s">
        <v>266</v>
      </c>
      <c r="AG1133" t="s">
        <v>265</v>
      </c>
      <c r="AH1133" t="s">
        <v>265</v>
      </c>
      <c r="AI1133" t="s">
        <v>265</v>
      </c>
      <c r="AJ1133" t="s">
        <v>265</v>
      </c>
      <c r="AL1133" t="str">
        <f>IF(SUNA_AGENCY_EN[[#This Row],[relevancy_classification_english]]="Relevant","مناسب",IF(SUNA_AGENCY_EN[[#This Row],[relevancy_classification_english]]="Relevant","عَرَضِيّ",""))</f>
        <v/>
      </c>
      <c r="AN1133" t="str">
        <f>IF(SUNA_AGENCY_EN[[#This Row],[sentiment_analysis_english]]="Negative","سلبي",IF(SUNA_AGENCY_EN[[#This Row],[sentiment_analysis_english]]="Neutral","حيادي",IF(SUNA_AGENCY_EN[[#This Row],[sentiment_analysis_english]]="Positive","إيجابي","")))</f>
        <v/>
      </c>
      <c r="AO1133" t="str">
        <f>INDEX(TextClassificationList[],MATCH(SUNA_AGENCY_EN[[#This Row],[text_classification_arabic]],TextClassificationList[text_classification_arabic],0),1)</f>
        <v>Politics</v>
      </c>
      <c r="AP1133" t="s">
        <v>174</v>
      </c>
      <c r="AQ1133" t="e">
        <f>INDEX(TextClassificationList[],MATCH(SUNA_AGENCY_EN[[#This Row],[text_classification_arabic2]],TextClassificationList[text_classification_arabic],0),1)</f>
        <v>#N/A</v>
      </c>
      <c r="AS1133" t="e">
        <f>INDEX(TextClassificationList[],MATCH(SUNA_AGENCY_EN[[#This Row],[text_classification_arabic3]],TextClassificationList[text_classification_arabic],0),1)</f>
        <v>#N/A</v>
      </c>
      <c r="AU1133" t="e">
        <f>INDEX(TextClassificationList[],MATCH(SUNA_AGENCY_EN[[#This Row],[text_classification_arabic3]],TextClassificationList[text_classification_arabic],0),1)</f>
        <v>#N/A</v>
      </c>
      <c r="AW1133" t="e">
        <f>INDEX(TextClassificationList[],MATCH(SUNA_AGENCY_EN[[#This Row],[text_classification_arabic5]],TextClassificationList[text_classification_arabic],0),1)</f>
        <v>#N/A</v>
      </c>
    </row>
    <row r="1134" spans="1:49" x14ac:dyDescent="0.2">
      <c r="A1134">
        <v>1.5588875606463734E+18</v>
      </c>
      <c r="B1134">
        <v>1.5588875606463734E+18</v>
      </c>
      <c r="C1134" t="s">
        <v>7071</v>
      </c>
      <c r="D1134" s="1">
        <v>44787</v>
      </c>
      <c r="E1134" s="2">
        <v>0.86494212962962957</v>
      </c>
      <c r="F1134">
        <v>200</v>
      </c>
      <c r="G1134">
        <v>1.4671198087391683E+18</v>
      </c>
      <c r="H1134" t="s">
        <v>295</v>
      </c>
      <c r="I1134" t="s">
        <v>296</v>
      </c>
      <c r="J1134" t="s">
        <v>265</v>
      </c>
      <c r="K1134" t="s">
        <v>7072</v>
      </c>
      <c r="L1134" t="s">
        <v>272</v>
      </c>
      <c r="M1134" t="s">
        <v>266</v>
      </c>
      <c r="N1134" t="s">
        <v>7073</v>
      </c>
      <c r="O1134" t="s">
        <v>7074</v>
      </c>
      <c r="P1134">
        <v>0</v>
      </c>
      <c r="Q1134">
        <v>0</v>
      </c>
      <c r="R1134">
        <v>0</v>
      </c>
      <c r="S1134" t="s">
        <v>300</v>
      </c>
      <c r="T1134" t="s">
        <v>266</v>
      </c>
      <c r="U1134" t="s">
        <v>7075</v>
      </c>
      <c r="V1134" t="b">
        <v>0</v>
      </c>
      <c r="W1134" t="s">
        <v>265</v>
      </c>
      <c r="X1134">
        <v>1</v>
      </c>
      <c r="Y1134" t="s">
        <v>7076</v>
      </c>
      <c r="Z1134" t="s">
        <v>265</v>
      </c>
      <c r="AA1134" t="s">
        <v>265</v>
      </c>
      <c r="AB1134" t="s">
        <v>265</v>
      </c>
      <c r="AC1134" t="s">
        <v>265</v>
      </c>
      <c r="AD1134" t="s">
        <v>265</v>
      </c>
      <c r="AE1134" t="s">
        <v>265</v>
      </c>
      <c r="AF1134" t="s">
        <v>266</v>
      </c>
      <c r="AG1134" t="s">
        <v>265</v>
      </c>
      <c r="AH1134" t="s">
        <v>265</v>
      </c>
      <c r="AI1134" t="s">
        <v>265</v>
      </c>
      <c r="AJ1134" t="s">
        <v>265</v>
      </c>
      <c r="AL1134" t="str">
        <f>IF(SUNA_AGENCY_EN[[#This Row],[relevancy_classification_english]]="Relevant","مناسب",IF(SUNA_AGENCY_EN[[#This Row],[relevancy_classification_english]]="Relevant","عَرَضِيّ",""))</f>
        <v/>
      </c>
      <c r="AN1134" t="str">
        <f>IF(SUNA_AGENCY_EN[[#This Row],[sentiment_analysis_english]]="Negative","سلبي",IF(SUNA_AGENCY_EN[[#This Row],[sentiment_analysis_english]]="Neutral","حيادي",IF(SUNA_AGENCY_EN[[#This Row],[sentiment_analysis_english]]="Positive","إيجابي","")))</f>
        <v/>
      </c>
      <c r="AO1134" t="str">
        <f>INDEX(TextClassificationList[],MATCH(SUNA_AGENCY_EN[[#This Row],[text_classification_arabic]],TextClassificationList[text_classification_arabic],0),1)</f>
        <v>Politics</v>
      </c>
      <c r="AP1134" t="s">
        <v>174</v>
      </c>
      <c r="AQ1134" t="e">
        <f>INDEX(TextClassificationList[],MATCH(SUNA_AGENCY_EN[[#This Row],[text_classification_arabic2]],TextClassificationList[text_classification_arabic],0),1)</f>
        <v>#N/A</v>
      </c>
      <c r="AS1134" t="e">
        <f>INDEX(TextClassificationList[],MATCH(SUNA_AGENCY_EN[[#This Row],[text_classification_arabic3]],TextClassificationList[text_classification_arabic],0),1)</f>
        <v>#N/A</v>
      </c>
      <c r="AU1134" t="e">
        <f>INDEX(TextClassificationList[],MATCH(SUNA_AGENCY_EN[[#This Row],[text_classification_arabic3]],TextClassificationList[text_classification_arabic],0),1)</f>
        <v>#N/A</v>
      </c>
      <c r="AW1134" t="e">
        <f>INDEX(TextClassificationList[],MATCH(SUNA_AGENCY_EN[[#This Row],[text_classification_arabic5]],TextClassificationList[text_classification_arabic],0),1)</f>
        <v>#N/A</v>
      </c>
    </row>
    <row r="1135" spans="1:49" x14ac:dyDescent="0.2">
      <c r="A1135">
        <v>1.5588859394847867E+18</v>
      </c>
      <c r="B1135">
        <v>1.5588859394847867E+18</v>
      </c>
      <c r="C1135" t="s">
        <v>7077</v>
      </c>
      <c r="D1135" s="1">
        <v>44787</v>
      </c>
      <c r="E1135" s="2">
        <v>0.86047453703703702</v>
      </c>
      <c r="F1135">
        <v>200</v>
      </c>
      <c r="G1135">
        <v>1.4671198087391683E+18</v>
      </c>
      <c r="H1135" t="s">
        <v>295</v>
      </c>
      <c r="I1135" t="s">
        <v>296</v>
      </c>
      <c r="J1135" t="s">
        <v>265</v>
      </c>
      <c r="K1135" t="s">
        <v>7078</v>
      </c>
      <c r="L1135" t="s">
        <v>272</v>
      </c>
      <c r="M1135" t="s">
        <v>266</v>
      </c>
      <c r="N1135" t="s">
        <v>7079</v>
      </c>
      <c r="O1135" t="s">
        <v>7080</v>
      </c>
      <c r="P1135">
        <v>0</v>
      </c>
      <c r="Q1135">
        <v>1</v>
      </c>
      <c r="R1135">
        <v>0</v>
      </c>
      <c r="S1135" t="s">
        <v>300</v>
      </c>
      <c r="T1135" t="s">
        <v>266</v>
      </c>
      <c r="U1135" t="s">
        <v>7081</v>
      </c>
      <c r="V1135" t="b">
        <v>0</v>
      </c>
      <c r="W1135" t="s">
        <v>265</v>
      </c>
      <c r="X1135">
        <v>1</v>
      </c>
      <c r="Y1135" t="s">
        <v>7082</v>
      </c>
      <c r="Z1135" t="s">
        <v>265</v>
      </c>
      <c r="AA1135" t="s">
        <v>265</v>
      </c>
      <c r="AB1135" t="s">
        <v>265</v>
      </c>
      <c r="AC1135" t="s">
        <v>265</v>
      </c>
      <c r="AD1135" t="s">
        <v>265</v>
      </c>
      <c r="AE1135" t="s">
        <v>265</v>
      </c>
      <c r="AF1135" t="s">
        <v>266</v>
      </c>
      <c r="AG1135" t="s">
        <v>265</v>
      </c>
      <c r="AH1135" t="s">
        <v>265</v>
      </c>
      <c r="AI1135" t="s">
        <v>265</v>
      </c>
      <c r="AJ1135" t="s">
        <v>265</v>
      </c>
      <c r="AL1135" t="str">
        <f>IF(SUNA_AGENCY_EN[[#This Row],[relevancy_classification_english]]="Relevant","مناسب",IF(SUNA_AGENCY_EN[[#This Row],[relevancy_classification_english]]="Relevant","عَرَضِيّ",""))</f>
        <v/>
      </c>
      <c r="AN1135" t="str">
        <f>IF(SUNA_AGENCY_EN[[#This Row],[sentiment_analysis_english]]="Negative","سلبي",IF(SUNA_AGENCY_EN[[#This Row],[sentiment_analysis_english]]="Neutral","حيادي",IF(SUNA_AGENCY_EN[[#This Row],[sentiment_analysis_english]]="Positive","إيجابي","")))</f>
        <v/>
      </c>
      <c r="AO1135" t="str">
        <f>INDEX(TextClassificationList[],MATCH(SUNA_AGENCY_EN[[#This Row],[text_classification_arabic]],TextClassificationList[text_classification_arabic],0),1)</f>
        <v>Politics</v>
      </c>
      <c r="AP1135" t="s">
        <v>174</v>
      </c>
      <c r="AQ1135" t="e">
        <f>INDEX(TextClassificationList[],MATCH(SUNA_AGENCY_EN[[#This Row],[text_classification_arabic2]],TextClassificationList[text_classification_arabic],0),1)</f>
        <v>#N/A</v>
      </c>
      <c r="AS1135" t="e">
        <f>INDEX(TextClassificationList[],MATCH(SUNA_AGENCY_EN[[#This Row],[text_classification_arabic3]],TextClassificationList[text_classification_arabic],0),1)</f>
        <v>#N/A</v>
      </c>
      <c r="AU1135" t="e">
        <f>INDEX(TextClassificationList[],MATCH(SUNA_AGENCY_EN[[#This Row],[text_classification_arabic3]],TextClassificationList[text_classification_arabic],0),1)</f>
        <v>#N/A</v>
      </c>
      <c r="AW1135" t="e">
        <f>INDEX(TextClassificationList[],MATCH(SUNA_AGENCY_EN[[#This Row],[text_classification_arabic5]],TextClassificationList[text_classification_arabic],0),1)</f>
        <v>#N/A</v>
      </c>
    </row>
    <row r="1136" spans="1:49" x14ac:dyDescent="0.2">
      <c r="A1136">
        <v>1.5588829153328005E+18</v>
      </c>
      <c r="B1136">
        <v>1.5588829153328005E+18</v>
      </c>
      <c r="C1136" t="s">
        <v>7083</v>
      </c>
      <c r="D1136" s="1">
        <v>44787</v>
      </c>
      <c r="E1136" s="2">
        <v>0.85212962962962968</v>
      </c>
      <c r="F1136">
        <v>200</v>
      </c>
      <c r="G1136">
        <v>1.4671198087391683E+18</v>
      </c>
      <c r="H1136" t="s">
        <v>295</v>
      </c>
      <c r="I1136" t="s">
        <v>296</v>
      </c>
      <c r="J1136" t="s">
        <v>265</v>
      </c>
      <c r="K1136" t="s">
        <v>7084</v>
      </c>
      <c r="L1136" t="s">
        <v>272</v>
      </c>
      <c r="M1136" t="s">
        <v>266</v>
      </c>
      <c r="N1136" t="s">
        <v>7085</v>
      </c>
      <c r="O1136" t="s">
        <v>7086</v>
      </c>
      <c r="P1136">
        <v>0</v>
      </c>
      <c r="Q1136">
        <v>0</v>
      </c>
      <c r="R1136">
        <v>0</v>
      </c>
      <c r="S1136" t="s">
        <v>300</v>
      </c>
      <c r="T1136" t="s">
        <v>266</v>
      </c>
      <c r="U1136" t="s">
        <v>7087</v>
      </c>
      <c r="V1136" t="b">
        <v>0</v>
      </c>
      <c r="W1136" t="s">
        <v>265</v>
      </c>
      <c r="X1136">
        <v>1</v>
      </c>
      <c r="Y1136" t="s">
        <v>7088</v>
      </c>
      <c r="Z1136" t="s">
        <v>265</v>
      </c>
      <c r="AA1136" t="s">
        <v>265</v>
      </c>
      <c r="AB1136" t="s">
        <v>265</v>
      </c>
      <c r="AC1136" t="s">
        <v>265</v>
      </c>
      <c r="AD1136" t="s">
        <v>265</v>
      </c>
      <c r="AE1136" t="s">
        <v>265</v>
      </c>
      <c r="AF1136" t="s">
        <v>266</v>
      </c>
      <c r="AG1136" t="s">
        <v>265</v>
      </c>
      <c r="AH1136" t="s">
        <v>265</v>
      </c>
      <c r="AI1136" t="s">
        <v>265</v>
      </c>
      <c r="AJ1136" t="s">
        <v>265</v>
      </c>
      <c r="AL1136" t="str">
        <f>IF(SUNA_AGENCY_EN[[#This Row],[relevancy_classification_english]]="Relevant","مناسب",IF(SUNA_AGENCY_EN[[#This Row],[relevancy_classification_english]]="Relevant","عَرَضِيّ",""))</f>
        <v/>
      </c>
      <c r="AN1136" t="str">
        <f>IF(SUNA_AGENCY_EN[[#This Row],[sentiment_analysis_english]]="Negative","سلبي",IF(SUNA_AGENCY_EN[[#This Row],[sentiment_analysis_english]]="Neutral","حيادي",IF(SUNA_AGENCY_EN[[#This Row],[sentiment_analysis_english]]="Positive","إيجابي","")))</f>
        <v/>
      </c>
      <c r="AO1136" t="str">
        <f>INDEX(TextClassificationList[],MATCH(SUNA_AGENCY_EN[[#This Row],[text_classification_arabic]],TextClassificationList[text_classification_arabic],0),1)</f>
        <v>Politics</v>
      </c>
      <c r="AP1136" t="s">
        <v>174</v>
      </c>
      <c r="AQ1136" t="e">
        <f>INDEX(TextClassificationList[],MATCH(SUNA_AGENCY_EN[[#This Row],[text_classification_arabic2]],TextClassificationList[text_classification_arabic],0),1)</f>
        <v>#N/A</v>
      </c>
      <c r="AS1136" t="e">
        <f>INDEX(TextClassificationList[],MATCH(SUNA_AGENCY_EN[[#This Row],[text_classification_arabic3]],TextClassificationList[text_classification_arabic],0),1)</f>
        <v>#N/A</v>
      </c>
      <c r="AU1136" t="e">
        <f>INDEX(TextClassificationList[],MATCH(SUNA_AGENCY_EN[[#This Row],[text_classification_arabic3]],TextClassificationList[text_classification_arabic],0),1)</f>
        <v>#N/A</v>
      </c>
      <c r="AW1136" t="e">
        <f>INDEX(TextClassificationList[],MATCH(SUNA_AGENCY_EN[[#This Row],[text_classification_arabic5]],TextClassificationList[text_classification_arabic],0),1)</f>
        <v>#N/A</v>
      </c>
    </row>
    <row r="1137" spans="1:49" x14ac:dyDescent="0.2">
      <c r="A1137">
        <v>1.5585590381824614E+18</v>
      </c>
      <c r="B1137">
        <v>1.5585590381824614E+18</v>
      </c>
      <c r="C1137" t="s">
        <v>7089</v>
      </c>
      <c r="D1137" s="1">
        <v>44786</v>
      </c>
      <c r="E1137" s="2">
        <v>0.95839120370370368</v>
      </c>
      <c r="F1137">
        <v>200</v>
      </c>
      <c r="G1137">
        <v>1.4671198087391683E+18</v>
      </c>
      <c r="H1137" t="s">
        <v>295</v>
      </c>
      <c r="I1137" t="s">
        <v>296</v>
      </c>
      <c r="J1137" t="s">
        <v>265</v>
      </c>
      <c r="K1137" t="s">
        <v>7090</v>
      </c>
      <c r="L1137" t="s">
        <v>272</v>
      </c>
      <c r="M1137" t="s">
        <v>266</v>
      </c>
      <c r="N1137" t="s">
        <v>7091</v>
      </c>
      <c r="O1137" t="s">
        <v>7092</v>
      </c>
      <c r="P1137">
        <v>0</v>
      </c>
      <c r="Q1137">
        <v>0</v>
      </c>
      <c r="R1137">
        <v>0</v>
      </c>
      <c r="S1137" t="s">
        <v>300</v>
      </c>
      <c r="T1137" t="s">
        <v>266</v>
      </c>
      <c r="U1137" t="s">
        <v>7093</v>
      </c>
      <c r="V1137" t="b">
        <v>0</v>
      </c>
      <c r="W1137" t="s">
        <v>265</v>
      </c>
      <c r="X1137">
        <v>1</v>
      </c>
      <c r="Y1137" t="s">
        <v>7094</v>
      </c>
      <c r="Z1137" t="s">
        <v>265</v>
      </c>
      <c r="AA1137" t="s">
        <v>265</v>
      </c>
      <c r="AB1137" t="s">
        <v>265</v>
      </c>
      <c r="AC1137" t="s">
        <v>265</v>
      </c>
      <c r="AD1137" t="s">
        <v>265</v>
      </c>
      <c r="AE1137" t="s">
        <v>265</v>
      </c>
      <c r="AF1137" t="s">
        <v>266</v>
      </c>
      <c r="AG1137" t="s">
        <v>265</v>
      </c>
      <c r="AH1137" t="s">
        <v>265</v>
      </c>
      <c r="AI1137" t="s">
        <v>265</v>
      </c>
      <c r="AJ1137" t="s">
        <v>265</v>
      </c>
      <c r="AL1137" t="str">
        <f>IF(SUNA_AGENCY_EN[[#This Row],[relevancy_classification_english]]="Relevant","مناسب",IF(SUNA_AGENCY_EN[[#This Row],[relevancy_classification_english]]="Relevant","عَرَضِيّ",""))</f>
        <v/>
      </c>
      <c r="AN1137" t="str">
        <f>IF(SUNA_AGENCY_EN[[#This Row],[sentiment_analysis_english]]="Negative","سلبي",IF(SUNA_AGENCY_EN[[#This Row],[sentiment_analysis_english]]="Neutral","حيادي",IF(SUNA_AGENCY_EN[[#This Row],[sentiment_analysis_english]]="Positive","إيجابي","")))</f>
        <v/>
      </c>
      <c r="AO1137" t="str">
        <f>INDEX(TextClassificationList[],MATCH(SUNA_AGENCY_EN[[#This Row],[text_classification_arabic]],TextClassificationList[text_classification_arabic],0),1)</f>
        <v>Politics</v>
      </c>
      <c r="AP1137" t="s">
        <v>174</v>
      </c>
      <c r="AQ1137" t="e">
        <f>INDEX(TextClassificationList[],MATCH(SUNA_AGENCY_EN[[#This Row],[text_classification_arabic2]],TextClassificationList[text_classification_arabic],0),1)</f>
        <v>#N/A</v>
      </c>
      <c r="AS1137" t="e">
        <f>INDEX(TextClassificationList[],MATCH(SUNA_AGENCY_EN[[#This Row],[text_classification_arabic3]],TextClassificationList[text_classification_arabic],0),1)</f>
        <v>#N/A</v>
      </c>
      <c r="AU1137" t="e">
        <f>INDEX(TextClassificationList[],MATCH(SUNA_AGENCY_EN[[#This Row],[text_classification_arabic3]],TextClassificationList[text_classification_arabic],0),1)</f>
        <v>#N/A</v>
      </c>
      <c r="AW1137" t="e">
        <f>INDEX(TextClassificationList[],MATCH(SUNA_AGENCY_EN[[#This Row],[text_classification_arabic5]],TextClassificationList[text_classification_arabic],0),1)</f>
        <v>#N/A</v>
      </c>
    </row>
    <row r="1138" spans="1:49" x14ac:dyDescent="0.2">
      <c r="A1138">
        <v>1.5585548173536133E+18</v>
      </c>
      <c r="B1138">
        <v>1.5585548173536133E+18</v>
      </c>
      <c r="C1138" t="s">
        <v>7095</v>
      </c>
      <c r="D1138" s="1">
        <v>44786</v>
      </c>
      <c r="E1138" s="2">
        <v>0.94674768518518515</v>
      </c>
      <c r="F1138">
        <v>200</v>
      </c>
      <c r="G1138">
        <v>1.4671198087391683E+18</v>
      </c>
      <c r="H1138" t="s">
        <v>295</v>
      </c>
      <c r="I1138" t="s">
        <v>296</v>
      </c>
      <c r="J1138" t="s">
        <v>265</v>
      </c>
      <c r="K1138" t="s">
        <v>7096</v>
      </c>
      <c r="L1138" t="s">
        <v>274</v>
      </c>
      <c r="M1138" t="s">
        <v>266</v>
      </c>
      <c r="N1138" t="s">
        <v>266</v>
      </c>
      <c r="O1138" t="s">
        <v>7097</v>
      </c>
      <c r="P1138">
        <v>0</v>
      </c>
      <c r="Q1138">
        <v>0</v>
      </c>
      <c r="R1138">
        <v>0</v>
      </c>
      <c r="S1138" t="s">
        <v>7098</v>
      </c>
      <c r="T1138" t="s">
        <v>266</v>
      </c>
      <c r="U1138" t="s">
        <v>7099</v>
      </c>
      <c r="V1138" t="b">
        <v>0</v>
      </c>
      <c r="W1138" t="s">
        <v>265</v>
      </c>
      <c r="X1138">
        <v>1</v>
      </c>
      <c r="Y1138" t="s">
        <v>7100</v>
      </c>
      <c r="Z1138" t="s">
        <v>265</v>
      </c>
      <c r="AA1138" t="s">
        <v>265</v>
      </c>
      <c r="AB1138" t="s">
        <v>265</v>
      </c>
      <c r="AC1138" t="s">
        <v>265</v>
      </c>
      <c r="AD1138" t="s">
        <v>265</v>
      </c>
      <c r="AE1138" t="s">
        <v>265</v>
      </c>
      <c r="AF1138" t="s">
        <v>266</v>
      </c>
      <c r="AG1138" t="s">
        <v>265</v>
      </c>
      <c r="AH1138" t="s">
        <v>265</v>
      </c>
      <c r="AI1138" t="s">
        <v>265</v>
      </c>
      <c r="AJ1138" t="s">
        <v>265</v>
      </c>
      <c r="AL1138" t="str">
        <f>IF(SUNA_AGENCY_EN[[#This Row],[relevancy_classification_english]]="Relevant","مناسب",IF(SUNA_AGENCY_EN[[#This Row],[relevancy_classification_english]]="Relevant","عَرَضِيّ",""))</f>
        <v/>
      </c>
      <c r="AN1138" t="str">
        <f>IF(SUNA_AGENCY_EN[[#This Row],[sentiment_analysis_english]]="Negative","سلبي",IF(SUNA_AGENCY_EN[[#This Row],[sentiment_analysis_english]]="Neutral","حيادي",IF(SUNA_AGENCY_EN[[#This Row],[sentiment_analysis_english]]="Positive","إيجابي","")))</f>
        <v/>
      </c>
      <c r="AO1138" t="str">
        <f>INDEX(TextClassificationList[],MATCH(SUNA_AGENCY_EN[[#This Row],[text_classification_arabic]],TextClassificationList[text_classification_arabic],0),1)</f>
        <v>Politics</v>
      </c>
      <c r="AP1138" t="s">
        <v>174</v>
      </c>
      <c r="AQ1138" t="e">
        <f>INDEX(TextClassificationList[],MATCH(SUNA_AGENCY_EN[[#This Row],[text_classification_arabic2]],TextClassificationList[text_classification_arabic],0),1)</f>
        <v>#N/A</v>
      </c>
      <c r="AS1138" t="e">
        <f>INDEX(TextClassificationList[],MATCH(SUNA_AGENCY_EN[[#This Row],[text_classification_arabic3]],TextClassificationList[text_classification_arabic],0),1)</f>
        <v>#N/A</v>
      </c>
      <c r="AU1138" t="e">
        <f>INDEX(TextClassificationList[],MATCH(SUNA_AGENCY_EN[[#This Row],[text_classification_arabic3]],TextClassificationList[text_classification_arabic],0),1)</f>
        <v>#N/A</v>
      </c>
      <c r="AW1138" t="e">
        <f>INDEX(TextClassificationList[],MATCH(SUNA_AGENCY_EN[[#This Row],[text_classification_arabic5]],TextClassificationList[text_classification_arabic],0),1)</f>
        <v>#N/A</v>
      </c>
    </row>
    <row r="1139" spans="1:49" x14ac:dyDescent="0.2">
      <c r="A1139">
        <v>1.5585547165687972E+18</v>
      </c>
      <c r="B1139">
        <v>1.5585547165687972E+18</v>
      </c>
      <c r="C1139" t="s">
        <v>7101</v>
      </c>
      <c r="D1139" s="1">
        <v>44786</v>
      </c>
      <c r="E1139" s="2">
        <v>0.94646990740740744</v>
      </c>
      <c r="F1139">
        <v>200</v>
      </c>
      <c r="G1139">
        <v>1.4671198087391683E+18</v>
      </c>
      <c r="H1139" t="s">
        <v>295</v>
      </c>
      <c r="I1139" t="s">
        <v>296</v>
      </c>
      <c r="J1139" t="s">
        <v>265</v>
      </c>
      <c r="K1139" t="s">
        <v>7102</v>
      </c>
      <c r="L1139" t="s">
        <v>274</v>
      </c>
      <c r="M1139" t="s">
        <v>266</v>
      </c>
      <c r="N1139" t="s">
        <v>266</v>
      </c>
      <c r="O1139" t="s">
        <v>7103</v>
      </c>
      <c r="P1139">
        <v>0</v>
      </c>
      <c r="Q1139">
        <v>0</v>
      </c>
      <c r="R1139">
        <v>0</v>
      </c>
      <c r="S1139" t="s">
        <v>7098</v>
      </c>
      <c r="T1139" t="s">
        <v>266</v>
      </c>
      <c r="U1139" t="s">
        <v>7104</v>
      </c>
      <c r="V1139" t="b">
        <v>0</v>
      </c>
      <c r="W1139" t="s">
        <v>265</v>
      </c>
      <c r="X1139">
        <v>1</v>
      </c>
      <c r="Y1139" t="s">
        <v>7105</v>
      </c>
      <c r="Z1139" t="s">
        <v>265</v>
      </c>
      <c r="AA1139" t="s">
        <v>265</v>
      </c>
      <c r="AB1139" t="s">
        <v>265</v>
      </c>
      <c r="AC1139" t="s">
        <v>265</v>
      </c>
      <c r="AD1139" t="s">
        <v>265</v>
      </c>
      <c r="AE1139" t="s">
        <v>265</v>
      </c>
      <c r="AF1139" t="s">
        <v>266</v>
      </c>
      <c r="AG1139" t="s">
        <v>265</v>
      </c>
      <c r="AH1139" t="s">
        <v>265</v>
      </c>
      <c r="AI1139" t="s">
        <v>265</v>
      </c>
      <c r="AJ1139" t="s">
        <v>265</v>
      </c>
      <c r="AL1139" t="str">
        <f>IF(SUNA_AGENCY_EN[[#This Row],[relevancy_classification_english]]="Relevant","مناسب",IF(SUNA_AGENCY_EN[[#This Row],[relevancy_classification_english]]="Relevant","عَرَضِيّ",""))</f>
        <v/>
      </c>
      <c r="AN1139" t="str">
        <f>IF(SUNA_AGENCY_EN[[#This Row],[sentiment_analysis_english]]="Negative","سلبي",IF(SUNA_AGENCY_EN[[#This Row],[sentiment_analysis_english]]="Neutral","حيادي",IF(SUNA_AGENCY_EN[[#This Row],[sentiment_analysis_english]]="Positive","إيجابي","")))</f>
        <v/>
      </c>
      <c r="AO1139" t="str">
        <f>INDEX(TextClassificationList[],MATCH(SUNA_AGENCY_EN[[#This Row],[text_classification_arabic]],TextClassificationList[text_classification_arabic],0),1)</f>
        <v>Politics</v>
      </c>
      <c r="AP1139" t="s">
        <v>174</v>
      </c>
      <c r="AQ1139" t="e">
        <f>INDEX(TextClassificationList[],MATCH(SUNA_AGENCY_EN[[#This Row],[text_classification_arabic2]],TextClassificationList[text_classification_arabic],0),1)</f>
        <v>#N/A</v>
      </c>
      <c r="AS1139" t="e">
        <f>INDEX(TextClassificationList[],MATCH(SUNA_AGENCY_EN[[#This Row],[text_classification_arabic3]],TextClassificationList[text_classification_arabic],0),1)</f>
        <v>#N/A</v>
      </c>
      <c r="AU1139" t="e">
        <f>INDEX(TextClassificationList[],MATCH(SUNA_AGENCY_EN[[#This Row],[text_classification_arabic3]],TextClassificationList[text_classification_arabic],0),1)</f>
        <v>#N/A</v>
      </c>
      <c r="AW1139" t="e">
        <f>INDEX(TextClassificationList[],MATCH(SUNA_AGENCY_EN[[#This Row],[text_classification_arabic5]],TextClassificationList[text_classification_arabic],0),1)</f>
        <v>#N/A</v>
      </c>
    </row>
    <row r="1140" spans="1:49" x14ac:dyDescent="0.2">
      <c r="A1140">
        <v>1.5585453096382054E+18</v>
      </c>
      <c r="B1140">
        <v>1.5585453096382054E+18</v>
      </c>
      <c r="C1140" t="s">
        <v>7106</v>
      </c>
      <c r="D1140" s="1">
        <v>44786</v>
      </c>
      <c r="E1140" s="2">
        <v>0.9205092592592593</v>
      </c>
      <c r="F1140">
        <v>200</v>
      </c>
      <c r="G1140">
        <v>1.4671198087391683E+18</v>
      </c>
      <c r="H1140" t="s">
        <v>295</v>
      </c>
      <c r="I1140" t="s">
        <v>296</v>
      </c>
      <c r="J1140" t="s">
        <v>265</v>
      </c>
      <c r="K1140" t="s">
        <v>7107</v>
      </c>
      <c r="L1140" t="s">
        <v>272</v>
      </c>
      <c r="M1140" t="s">
        <v>266</v>
      </c>
      <c r="N1140" t="s">
        <v>7108</v>
      </c>
      <c r="O1140" t="s">
        <v>7109</v>
      </c>
      <c r="P1140">
        <v>0</v>
      </c>
      <c r="Q1140">
        <v>0</v>
      </c>
      <c r="R1140">
        <v>0</v>
      </c>
      <c r="S1140" t="s">
        <v>300</v>
      </c>
      <c r="T1140" t="s">
        <v>266</v>
      </c>
      <c r="U1140" t="s">
        <v>7110</v>
      </c>
      <c r="V1140" t="b">
        <v>0</v>
      </c>
      <c r="W1140" t="s">
        <v>265</v>
      </c>
      <c r="X1140">
        <v>1</v>
      </c>
      <c r="Y1140" t="s">
        <v>7111</v>
      </c>
      <c r="Z1140" t="s">
        <v>265</v>
      </c>
      <c r="AA1140" t="s">
        <v>265</v>
      </c>
      <c r="AB1140" t="s">
        <v>265</v>
      </c>
      <c r="AC1140" t="s">
        <v>265</v>
      </c>
      <c r="AD1140" t="s">
        <v>265</v>
      </c>
      <c r="AE1140" t="s">
        <v>265</v>
      </c>
      <c r="AF1140" t="s">
        <v>266</v>
      </c>
      <c r="AG1140" t="s">
        <v>265</v>
      </c>
      <c r="AH1140" t="s">
        <v>265</v>
      </c>
      <c r="AI1140" t="s">
        <v>265</v>
      </c>
      <c r="AJ1140" t="s">
        <v>265</v>
      </c>
      <c r="AL1140" t="str">
        <f>IF(SUNA_AGENCY_EN[[#This Row],[relevancy_classification_english]]="Relevant","مناسب",IF(SUNA_AGENCY_EN[[#This Row],[relevancy_classification_english]]="Relevant","عَرَضِيّ",""))</f>
        <v/>
      </c>
      <c r="AN1140" t="str">
        <f>IF(SUNA_AGENCY_EN[[#This Row],[sentiment_analysis_english]]="Negative","سلبي",IF(SUNA_AGENCY_EN[[#This Row],[sentiment_analysis_english]]="Neutral","حيادي",IF(SUNA_AGENCY_EN[[#This Row],[sentiment_analysis_english]]="Positive","إيجابي","")))</f>
        <v/>
      </c>
      <c r="AO1140" t="str">
        <f>INDEX(TextClassificationList[],MATCH(SUNA_AGENCY_EN[[#This Row],[text_classification_arabic]],TextClassificationList[text_classification_arabic],0),1)</f>
        <v>Politics</v>
      </c>
      <c r="AP1140" t="s">
        <v>174</v>
      </c>
      <c r="AQ1140" t="e">
        <f>INDEX(TextClassificationList[],MATCH(SUNA_AGENCY_EN[[#This Row],[text_classification_arabic2]],TextClassificationList[text_classification_arabic],0),1)</f>
        <v>#N/A</v>
      </c>
      <c r="AS1140" t="e">
        <f>INDEX(TextClassificationList[],MATCH(SUNA_AGENCY_EN[[#This Row],[text_classification_arabic3]],TextClassificationList[text_classification_arabic],0),1)</f>
        <v>#N/A</v>
      </c>
      <c r="AU1140" t="e">
        <f>INDEX(TextClassificationList[],MATCH(SUNA_AGENCY_EN[[#This Row],[text_classification_arabic3]],TextClassificationList[text_classification_arabic],0),1)</f>
        <v>#N/A</v>
      </c>
      <c r="AW1140" t="e">
        <f>INDEX(TextClassificationList[],MATCH(SUNA_AGENCY_EN[[#This Row],[text_classification_arabic5]],TextClassificationList[text_classification_arabic],0),1)</f>
        <v>#N/A</v>
      </c>
    </row>
    <row r="1141" spans="1:49" x14ac:dyDescent="0.2">
      <c r="A1141">
        <v>1.5585436783014298E+18</v>
      </c>
      <c r="B1141">
        <v>1.5585436783014298E+18</v>
      </c>
      <c r="C1141" t="s">
        <v>7112</v>
      </c>
      <c r="D1141" s="1">
        <v>44786</v>
      </c>
      <c r="E1141" s="2">
        <v>0.91600694444444442</v>
      </c>
      <c r="F1141">
        <v>200</v>
      </c>
      <c r="G1141">
        <v>1.4671198087391683E+18</v>
      </c>
      <c r="H1141" t="s">
        <v>295</v>
      </c>
      <c r="I1141" t="s">
        <v>296</v>
      </c>
      <c r="J1141" t="s">
        <v>265</v>
      </c>
      <c r="K1141" t="s">
        <v>7113</v>
      </c>
      <c r="L1141" t="s">
        <v>272</v>
      </c>
      <c r="M1141" t="s">
        <v>266</v>
      </c>
      <c r="N1141" t="s">
        <v>7114</v>
      </c>
      <c r="O1141" t="s">
        <v>7115</v>
      </c>
      <c r="P1141">
        <v>0</v>
      </c>
      <c r="Q1141">
        <v>0</v>
      </c>
      <c r="R1141">
        <v>0</v>
      </c>
      <c r="S1141" t="s">
        <v>300</v>
      </c>
      <c r="T1141" t="s">
        <v>266</v>
      </c>
      <c r="U1141" t="s">
        <v>7116</v>
      </c>
      <c r="V1141" t="b">
        <v>0</v>
      </c>
      <c r="W1141" t="s">
        <v>265</v>
      </c>
      <c r="X1141">
        <v>1</v>
      </c>
      <c r="Y1141" t="s">
        <v>7117</v>
      </c>
      <c r="Z1141" t="s">
        <v>265</v>
      </c>
      <c r="AA1141" t="s">
        <v>265</v>
      </c>
      <c r="AB1141" t="s">
        <v>265</v>
      </c>
      <c r="AC1141" t="s">
        <v>265</v>
      </c>
      <c r="AD1141" t="s">
        <v>265</v>
      </c>
      <c r="AE1141" t="s">
        <v>265</v>
      </c>
      <c r="AF1141" t="s">
        <v>266</v>
      </c>
      <c r="AG1141" t="s">
        <v>265</v>
      </c>
      <c r="AH1141" t="s">
        <v>265</v>
      </c>
      <c r="AI1141" t="s">
        <v>265</v>
      </c>
      <c r="AJ1141" t="s">
        <v>265</v>
      </c>
      <c r="AL1141" t="str">
        <f>IF(SUNA_AGENCY_EN[[#This Row],[relevancy_classification_english]]="Relevant","مناسب",IF(SUNA_AGENCY_EN[[#This Row],[relevancy_classification_english]]="Relevant","عَرَضِيّ",""))</f>
        <v/>
      </c>
      <c r="AN1141" t="str">
        <f>IF(SUNA_AGENCY_EN[[#This Row],[sentiment_analysis_english]]="Negative","سلبي",IF(SUNA_AGENCY_EN[[#This Row],[sentiment_analysis_english]]="Neutral","حيادي",IF(SUNA_AGENCY_EN[[#This Row],[sentiment_analysis_english]]="Positive","إيجابي","")))</f>
        <v/>
      </c>
      <c r="AO1141" t="str">
        <f>INDEX(TextClassificationList[],MATCH(SUNA_AGENCY_EN[[#This Row],[text_classification_arabic]],TextClassificationList[text_classification_arabic],0),1)</f>
        <v>Politics</v>
      </c>
      <c r="AP1141" t="s">
        <v>174</v>
      </c>
      <c r="AQ1141" t="e">
        <f>INDEX(TextClassificationList[],MATCH(SUNA_AGENCY_EN[[#This Row],[text_classification_arabic2]],TextClassificationList[text_classification_arabic],0),1)</f>
        <v>#N/A</v>
      </c>
      <c r="AS1141" t="e">
        <f>INDEX(TextClassificationList[],MATCH(SUNA_AGENCY_EN[[#This Row],[text_classification_arabic3]],TextClassificationList[text_classification_arabic],0),1)</f>
        <v>#N/A</v>
      </c>
      <c r="AU1141" t="e">
        <f>INDEX(TextClassificationList[],MATCH(SUNA_AGENCY_EN[[#This Row],[text_classification_arabic3]],TextClassificationList[text_classification_arabic],0),1)</f>
        <v>#N/A</v>
      </c>
      <c r="AW1141" t="e">
        <f>INDEX(TextClassificationList[],MATCH(SUNA_AGENCY_EN[[#This Row],[text_classification_arabic5]],TextClassificationList[text_classification_arabic],0),1)</f>
        <v>#N/A</v>
      </c>
    </row>
    <row r="1142" spans="1:49" x14ac:dyDescent="0.2">
      <c r="A1142">
        <v>1.5585405247636275E+18</v>
      </c>
      <c r="B1142">
        <v>1.5585405247636275E+18</v>
      </c>
      <c r="C1142" t="s">
        <v>7118</v>
      </c>
      <c r="D1142" s="1">
        <v>44786</v>
      </c>
      <c r="E1142" s="2">
        <v>0.9073148148148148</v>
      </c>
      <c r="F1142">
        <v>200</v>
      </c>
      <c r="G1142">
        <v>1.4671198087391683E+18</v>
      </c>
      <c r="H1142" t="s">
        <v>295</v>
      </c>
      <c r="I1142" t="s">
        <v>296</v>
      </c>
      <c r="J1142" t="s">
        <v>265</v>
      </c>
      <c r="K1142" t="s">
        <v>7119</v>
      </c>
      <c r="L1142" t="s">
        <v>272</v>
      </c>
      <c r="M1142" t="s">
        <v>266</v>
      </c>
      <c r="N1142" t="s">
        <v>7120</v>
      </c>
      <c r="O1142" t="s">
        <v>7121</v>
      </c>
      <c r="P1142">
        <v>0</v>
      </c>
      <c r="Q1142">
        <v>0</v>
      </c>
      <c r="R1142">
        <v>0</v>
      </c>
      <c r="S1142" t="s">
        <v>300</v>
      </c>
      <c r="T1142" t="s">
        <v>266</v>
      </c>
      <c r="U1142" t="s">
        <v>7122</v>
      </c>
      <c r="V1142" t="b">
        <v>0</v>
      </c>
      <c r="W1142" t="s">
        <v>265</v>
      </c>
      <c r="X1142">
        <v>1</v>
      </c>
      <c r="Y1142" t="s">
        <v>7123</v>
      </c>
      <c r="Z1142" t="s">
        <v>265</v>
      </c>
      <c r="AA1142" t="s">
        <v>265</v>
      </c>
      <c r="AB1142" t="s">
        <v>265</v>
      </c>
      <c r="AC1142" t="s">
        <v>265</v>
      </c>
      <c r="AD1142" t="s">
        <v>265</v>
      </c>
      <c r="AE1142" t="s">
        <v>265</v>
      </c>
      <c r="AF1142" t="s">
        <v>266</v>
      </c>
      <c r="AG1142" t="s">
        <v>265</v>
      </c>
      <c r="AH1142" t="s">
        <v>265</v>
      </c>
      <c r="AI1142" t="s">
        <v>265</v>
      </c>
      <c r="AJ1142" t="s">
        <v>265</v>
      </c>
      <c r="AL1142" t="str">
        <f>IF(SUNA_AGENCY_EN[[#This Row],[relevancy_classification_english]]="Relevant","مناسب",IF(SUNA_AGENCY_EN[[#This Row],[relevancy_classification_english]]="Relevant","عَرَضِيّ",""))</f>
        <v/>
      </c>
      <c r="AN1142" t="str">
        <f>IF(SUNA_AGENCY_EN[[#This Row],[sentiment_analysis_english]]="Negative","سلبي",IF(SUNA_AGENCY_EN[[#This Row],[sentiment_analysis_english]]="Neutral","حيادي",IF(SUNA_AGENCY_EN[[#This Row],[sentiment_analysis_english]]="Positive","إيجابي","")))</f>
        <v/>
      </c>
      <c r="AO1142" t="str">
        <f>INDEX(TextClassificationList[],MATCH(SUNA_AGENCY_EN[[#This Row],[text_classification_arabic]],TextClassificationList[text_classification_arabic],0),1)</f>
        <v>Politics</v>
      </c>
      <c r="AP1142" t="s">
        <v>174</v>
      </c>
      <c r="AQ1142" t="e">
        <f>INDEX(TextClassificationList[],MATCH(SUNA_AGENCY_EN[[#This Row],[text_classification_arabic2]],TextClassificationList[text_classification_arabic],0),1)</f>
        <v>#N/A</v>
      </c>
      <c r="AS1142" t="e">
        <f>INDEX(TextClassificationList[],MATCH(SUNA_AGENCY_EN[[#This Row],[text_classification_arabic3]],TextClassificationList[text_classification_arabic],0),1)</f>
        <v>#N/A</v>
      </c>
      <c r="AU1142" t="e">
        <f>INDEX(TextClassificationList[],MATCH(SUNA_AGENCY_EN[[#This Row],[text_classification_arabic3]],TextClassificationList[text_classification_arabic],0),1)</f>
        <v>#N/A</v>
      </c>
      <c r="AW1142" t="e">
        <f>INDEX(TextClassificationList[],MATCH(SUNA_AGENCY_EN[[#This Row],[text_classification_arabic5]],TextClassificationList[text_classification_arabic],0),1)</f>
        <v>#N/A</v>
      </c>
    </row>
    <row r="1143" spans="1:49" x14ac:dyDescent="0.2">
      <c r="A1143">
        <v>1.55820757581602E+18</v>
      </c>
      <c r="B1143">
        <v>1.55820757581602E+18</v>
      </c>
      <c r="C1143" t="s">
        <v>7124</v>
      </c>
      <c r="D1143" s="1">
        <v>44785</v>
      </c>
      <c r="E1143" s="2">
        <v>0.98854166666666665</v>
      </c>
      <c r="F1143">
        <v>200</v>
      </c>
      <c r="G1143">
        <v>1.4671198087391683E+18</v>
      </c>
      <c r="H1143" t="s">
        <v>295</v>
      </c>
      <c r="I1143" t="s">
        <v>296</v>
      </c>
      <c r="J1143" t="s">
        <v>265</v>
      </c>
      <c r="K1143" t="s">
        <v>7125</v>
      </c>
      <c r="L1143" t="s">
        <v>274</v>
      </c>
      <c r="M1143" t="s">
        <v>266</v>
      </c>
      <c r="N1143" t="s">
        <v>266</v>
      </c>
      <c r="O1143" t="s">
        <v>7126</v>
      </c>
      <c r="P1143">
        <v>0</v>
      </c>
      <c r="Q1143">
        <v>0</v>
      </c>
      <c r="R1143">
        <v>0</v>
      </c>
      <c r="S1143" t="s">
        <v>7127</v>
      </c>
      <c r="T1143" t="s">
        <v>266</v>
      </c>
      <c r="U1143" t="s">
        <v>7128</v>
      </c>
      <c r="V1143" t="b">
        <v>0</v>
      </c>
      <c r="W1143" t="s">
        <v>265</v>
      </c>
      <c r="X1143">
        <v>1</v>
      </c>
      <c r="Y1143" t="s">
        <v>7129</v>
      </c>
      <c r="Z1143" t="s">
        <v>265</v>
      </c>
      <c r="AA1143" t="s">
        <v>265</v>
      </c>
      <c r="AB1143" t="s">
        <v>265</v>
      </c>
      <c r="AC1143" t="s">
        <v>265</v>
      </c>
      <c r="AD1143" t="s">
        <v>265</v>
      </c>
      <c r="AE1143" t="s">
        <v>265</v>
      </c>
      <c r="AF1143" t="s">
        <v>266</v>
      </c>
      <c r="AG1143" t="s">
        <v>265</v>
      </c>
      <c r="AH1143" t="s">
        <v>265</v>
      </c>
      <c r="AI1143" t="s">
        <v>265</v>
      </c>
      <c r="AJ1143" t="s">
        <v>265</v>
      </c>
      <c r="AL1143" t="str">
        <f>IF(SUNA_AGENCY_EN[[#This Row],[relevancy_classification_english]]="Relevant","مناسب",IF(SUNA_AGENCY_EN[[#This Row],[relevancy_classification_english]]="Relevant","عَرَضِيّ",""))</f>
        <v/>
      </c>
      <c r="AN1143" t="str">
        <f>IF(SUNA_AGENCY_EN[[#This Row],[sentiment_analysis_english]]="Negative","سلبي",IF(SUNA_AGENCY_EN[[#This Row],[sentiment_analysis_english]]="Neutral","حيادي",IF(SUNA_AGENCY_EN[[#This Row],[sentiment_analysis_english]]="Positive","إيجابي","")))</f>
        <v/>
      </c>
      <c r="AO1143" t="str">
        <f>INDEX(TextClassificationList[],MATCH(SUNA_AGENCY_EN[[#This Row],[text_classification_arabic]],TextClassificationList[text_classification_arabic],0),1)</f>
        <v>Politics</v>
      </c>
      <c r="AP1143" t="s">
        <v>174</v>
      </c>
      <c r="AQ1143" t="e">
        <f>INDEX(TextClassificationList[],MATCH(SUNA_AGENCY_EN[[#This Row],[text_classification_arabic2]],TextClassificationList[text_classification_arabic],0),1)</f>
        <v>#N/A</v>
      </c>
      <c r="AS1143" t="e">
        <f>INDEX(TextClassificationList[],MATCH(SUNA_AGENCY_EN[[#This Row],[text_classification_arabic3]],TextClassificationList[text_classification_arabic],0),1)</f>
        <v>#N/A</v>
      </c>
      <c r="AU1143" t="e">
        <f>INDEX(TextClassificationList[],MATCH(SUNA_AGENCY_EN[[#This Row],[text_classification_arabic3]],TextClassificationList[text_classification_arabic],0),1)</f>
        <v>#N/A</v>
      </c>
      <c r="AW1143" t="e">
        <f>INDEX(TextClassificationList[],MATCH(SUNA_AGENCY_EN[[#This Row],[text_classification_arabic5]],TextClassificationList[text_classification_arabic],0),1)</f>
        <v>#N/A</v>
      </c>
    </row>
    <row r="1144" spans="1:49" x14ac:dyDescent="0.2">
      <c r="A1144">
        <v>1.5582072658191974E+18</v>
      </c>
      <c r="B1144">
        <v>1.5582072658191974E+18</v>
      </c>
      <c r="C1144" t="s">
        <v>7130</v>
      </c>
      <c r="D1144" s="1">
        <v>44785</v>
      </c>
      <c r="E1144" s="2">
        <v>0.98768518518518522</v>
      </c>
      <c r="F1144">
        <v>200</v>
      </c>
      <c r="G1144">
        <v>1.4671198087391683E+18</v>
      </c>
      <c r="H1144" t="s">
        <v>295</v>
      </c>
      <c r="I1144" t="s">
        <v>296</v>
      </c>
      <c r="J1144" t="s">
        <v>265</v>
      </c>
      <c r="K1144" t="s">
        <v>7131</v>
      </c>
      <c r="L1144" t="s">
        <v>274</v>
      </c>
      <c r="M1144" t="s">
        <v>266</v>
      </c>
      <c r="N1144" t="s">
        <v>266</v>
      </c>
      <c r="O1144" t="s">
        <v>7132</v>
      </c>
      <c r="P1144">
        <v>0</v>
      </c>
      <c r="Q1144">
        <v>0</v>
      </c>
      <c r="R1144">
        <v>0</v>
      </c>
      <c r="S1144" t="s">
        <v>7127</v>
      </c>
      <c r="T1144" t="s">
        <v>266</v>
      </c>
      <c r="U1144" t="s">
        <v>7133</v>
      </c>
      <c r="V1144" t="b">
        <v>0</v>
      </c>
      <c r="W1144" t="s">
        <v>265</v>
      </c>
      <c r="X1144">
        <v>1</v>
      </c>
      <c r="Y1144" t="s">
        <v>7134</v>
      </c>
      <c r="Z1144" t="s">
        <v>265</v>
      </c>
      <c r="AA1144" t="s">
        <v>265</v>
      </c>
      <c r="AB1144" t="s">
        <v>265</v>
      </c>
      <c r="AC1144" t="s">
        <v>265</v>
      </c>
      <c r="AD1144" t="s">
        <v>265</v>
      </c>
      <c r="AE1144" t="s">
        <v>265</v>
      </c>
      <c r="AF1144" t="s">
        <v>266</v>
      </c>
      <c r="AG1144" t="s">
        <v>265</v>
      </c>
      <c r="AH1144" t="s">
        <v>265</v>
      </c>
      <c r="AI1144" t="s">
        <v>265</v>
      </c>
      <c r="AJ1144" t="s">
        <v>265</v>
      </c>
      <c r="AL1144" t="str">
        <f>IF(SUNA_AGENCY_EN[[#This Row],[relevancy_classification_english]]="Relevant","مناسب",IF(SUNA_AGENCY_EN[[#This Row],[relevancy_classification_english]]="Relevant","عَرَضِيّ",""))</f>
        <v/>
      </c>
      <c r="AN1144" t="str">
        <f>IF(SUNA_AGENCY_EN[[#This Row],[sentiment_analysis_english]]="Negative","سلبي",IF(SUNA_AGENCY_EN[[#This Row],[sentiment_analysis_english]]="Neutral","حيادي",IF(SUNA_AGENCY_EN[[#This Row],[sentiment_analysis_english]]="Positive","إيجابي","")))</f>
        <v/>
      </c>
      <c r="AO1144" t="str">
        <f>INDEX(TextClassificationList[],MATCH(SUNA_AGENCY_EN[[#This Row],[text_classification_arabic]],TextClassificationList[text_classification_arabic],0),1)</f>
        <v>Politics</v>
      </c>
      <c r="AP1144" t="s">
        <v>174</v>
      </c>
      <c r="AQ1144" t="e">
        <f>INDEX(TextClassificationList[],MATCH(SUNA_AGENCY_EN[[#This Row],[text_classification_arabic2]],TextClassificationList[text_classification_arabic],0),1)</f>
        <v>#N/A</v>
      </c>
      <c r="AS1144" t="e">
        <f>INDEX(TextClassificationList[],MATCH(SUNA_AGENCY_EN[[#This Row],[text_classification_arabic3]],TextClassificationList[text_classification_arabic],0),1)</f>
        <v>#N/A</v>
      </c>
      <c r="AU1144" t="e">
        <f>INDEX(TextClassificationList[],MATCH(SUNA_AGENCY_EN[[#This Row],[text_classification_arabic3]],TextClassificationList[text_classification_arabic],0),1)</f>
        <v>#N/A</v>
      </c>
      <c r="AW1144" t="e">
        <f>INDEX(TextClassificationList[],MATCH(SUNA_AGENCY_EN[[#This Row],[text_classification_arabic5]],TextClassificationList[text_classification_arabic],0),1)</f>
        <v>#N/A</v>
      </c>
    </row>
    <row r="1145" spans="1:49" x14ac:dyDescent="0.2">
      <c r="A1145">
        <v>1.5577674361869312E+18</v>
      </c>
      <c r="B1145">
        <v>1.5577674361869312E+18</v>
      </c>
      <c r="C1145" t="s">
        <v>7135</v>
      </c>
      <c r="D1145" s="1">
        <v>44784</v>
      </c>
      <c r="E1145" s="2">
        <v>0.77399305555555553</v>
      </c>
      <c r="F1145">
        <v>200</v>
      </c>
      <c r="G1145">
        <v>1.4671198087391683E+18</v>
      </c>
      <c r="H1145" t="s">
        <v>295</v>
      </c>
      <c r="I1145" t="s">
        <v>296</v>
      </c>
      <c r="J1145" t="s">
        <v>265</v>
      </c>
      <c r="K1145" t="s">
        <v>7136</v>
      </c>
      <c r="L1145" t="s">
        <v>287</v>
      </c>
      <c r="M1145" t="s">
        <v>266</v>
      </c>
      <c r="N1145" t="s">
        <v>7137</v>
      </c>
      <c r="O1145" t="s">
        <v>7138</v>
      </c>
      <c r="P1145">
        <v>0</v>
      </c>
      <c r="Q1145">
        <v>0</v>
      </c>
      <c r="R1145">
        <v>0</v>
      </c>
      <c r="S1145" t="s">
        <v>300</v>
      </c>
      <c r="T1145" t="s">
        <v>266</v>
      </c>
      <c r="U1145" t="s">
        <v>7139</v>
      </c>
      <c r="V1145" t="b">
        <v>0</v>
      </c>
      <c r="W1145" t="s">
        <v>265</v>
      </c>
      <c r="X1145">
        <v>1</v>
      </c>
      <c r="Y1145" t="s">
        <v>7140</v>
      </c>
      <c r="Z1145" t="s">
        <v>265</v>
      </c>
      <c r="AA1145" t="s">
        <v>265</v>
      </c>
      <c r="AB1145" t="s">
        <v>265</v>
      </c>
      <c r="AC1145" t="s">
        <v>265</v>
      </c>
      <c r="AD1145" t="s">
        <v>265</v>
      </c>
      <c r="AE1145" t="s">
        <v>265</v>
      </c>
      <c r="AF1145" t="s">
        <v>266</v>
      </c>
      <c r="AG1145" t="s">
        <v>265</v>
      </c>
      <c r="AH1145" t="s">
        <v>265</v>
      </c>
      <c r="AI1145" t="s">
        <v>265</v>
      </c>
      <c r="AJ1145" t="s">
        <v>265</v>
      </c>
      <c r="AL1145" t="str">
        <f>IF(SUNA_AGENCY_EN[[#This Row],[relevancy_classification_english]]="Relevant","مناسب",IF(SUNA_AGENCY_EN[[#This Row],[relevancy_classification_english]]="Relevant","عَرَضِيّ",""))</f>
        <v/>
      </c>
      <c r="AN1145" t="str">
        <f>IF(SUNA_AGENCY_EN[[#This Row],[sentiment_analysis_english]]="Negative","سلبي",IF(SUNA_AGENCY_EN[[#This Row],[sentiment_analysis_english]]="Neutral","حيادي",IF(SUNA_AGENCY_EN[[#This Row],[sentiment_analysis_english]]="Positive","إيجابي","")))</f>
        <v/>
      </c>
      <c r="AO1145" t="str">
        <f>INDEX(TextClassificationList[],MATCH(SUNA_AGENCY_EN[[#This Row],[text_classification_arabic]],TextClassificationList[text_classification_arabic],0),1)</f>
        <v>Politics</v>
      </c>
      <c r="AP1145" t="s">
        <v>174</v>
      </c>
      <c r="AQ1145" t="e">
        <f>INDEX(TextClassificationList[],MATCH(SUNA_AGENCY_EN[[#This Row],[text_classification_arabic2]],TextClassificationList[text_classification_arabic],0),1)</f>
        <v>#N/A</v>
      </c>
      <c r="AS1145" t="e">
        <f>INDEX(TextClassificationList[],MATCH(SUNA_AGENCY_EN[[#This Row],[text_classification_arabic3]],TextClassificationList[text_classification_arabic],0),1)</f>
        <v>#N/A</v>
      </c>
      <c r="AU1145" t="e">
        <f>INDEX(TextClassificationList[],MATCH(SUNA_AGENCY_EN[[#This Row],[text_classification_arabic3]],TextClassificationList[text_classification_arabic],0),1)</f>
        <v>#N/A</v>
      </c>
      <c r="AW1145" t="e">
        <f>INDEX(TextClassificationList[],MATCH(SUNA_AGENCY_EN[[#This Row],[text_classification_arabic5]],TextClassificationList[text_classification_arabic],0),1)</f>
        <v>#N/A</v>
      </c>
    </row>
    <row r="1146" spans="1:49" x14ac:dyDescent="0.2">
      <c r="A1146">
        <v>1.5577650626638479E+18</v>
      </c>
      <c r="B1146">
        <v>1.5577650626638479E+18</v>
      </c>
      <c r="C1146" t="s">
        <v>7141</v>
      </c>
      <c r="D1146" s="1">
        <v>44784</v>
      </c>
      <c r="E1146" s="2">
        <v>0.76744212962962965</v>
      </c>
      <c r="F1146">
        <v>200</v>
      </c>
      <c r="G1146">
        <v>1.4671198087391683E+18</v>
      </c>
      <c r="H1146" t="s">
        <v>295</v>
      </c>
      <c r="I1146" t="s">
        <v>296</v>
      </c>
      <c r="J1146" t="s">
        <v>265</v>
      </c>
      <c r="K1146" t="s">
        <v>7142</v>
      </c>
      <c r="L1146" t="s">
        <v>281</v>
      </c>
      <c r="M1146" t="s">
        <v>266</v>
      </c>
      <c r="N1146" t="s">
        <v>7143</v>
      </c>
      <c r="O1146" t="s">
        <v>7144</v>
      </c>
      <c r="P1146">
        <v>0</v>
      </c>
      <c r="Q1146">
        <v>1</v>
      </c>
      <c r="R1146">
        <v>0</v>
      </c>
      <c r="S1146" t="s">
        <v>300</v>
      </c>
      <c r="T1146" t="s">
        <v>266</v>
      </c>
      <c r="U1146" t="s">
        <v>7145</v>
      </c>
      <c r="V1146" t="b">
        <v>0</v>
      </c>
      <c r="W1146" t="s">
        <v>265</v>
      </c>
      <c r="X1146">
        <v>1</v>
      </c>
      <c r="Y1146" t="s">
        <v>7146</v>
      </c>
      <c r="Z1146" t="s">
        <v>265</v>
      </c>
      <c r="AA1146" t="s">
        <v>265</v>
      </c>
      <c r="AB1146" t="s">
        <v>265</v>
      </c>
      <c r="AC1146" t="s">
        <v>265</v>
      </c>
      <c r="AD1146" t="s">
        <v>265</v>
      </c>
      <c r="AE1146" t="s">
        <v>265</v>
      </c>
      <c r="AF1146" t="s">
        <v>266</v>
      </c>
      <c r="AG1146" t="s">
        <v>265</v>
      </c>
      <c r="AH1146" t="s">
        <v>265</v>
      </c>
      <c r="AI1146" t="s">
        <v>265</v>
      </c>
      <c r="AJ1146" t="s">
        <v>265</v>
      </c>
      <c r="AL1146" t="str">
        <f>IF(SUNA_AGENCY_EN[[#This Row],[relevancy_classification_english]]="Relevant","مناسب",IF(SUNA_AGENCY_EN[[#This Row],[relevancy_classification_english]]="Relevant","عَرَضِيّ",""))</f>
        <v/>
      </c>
      <c r="AN1146" t="str">
        <f>IF(SUNA_AGENCY_EN[[#This Row],[sentiment_analysis_english]]="Negative","سلبي",IF(SUNA_AGENCY_EN[[#This Row],[sentiment_analysis_english]]="Neutral","حيادي",IF(SUNA_AGENCY_EN[[#This Row],[sentiment_analysis_english]]="Positive","إيجابي","")))</f>
        <v/>
      </c>
      <c r="AO1146" t="str">
        <f>INDEX(TextClassificationList[],MATCH(SUNA_AGENCY_EN[[#This Row],[text_classification_arabic]],TextClassificationList[text_classification_arabic],0),1)</f>
        <v>Politics</v>
      </c>
      <c r="AP1146" t="s">
        <v>174</v>
      </c>
      <c r="AQ1146" t="e">
        <f>INDEX(TextClassificationList[],MATCH(SUNA_AGENCY_EN[[#This Row],[text_classification_arabic2]],TextClassificationList[text_classification_arabic],0),1)</f>
        <v>#N/A</v>
      </c>
      <c r="AS1146" t="e">
        <f>INDEX(TextClassificationList[],MATCH(SUNA_AGENCY_EN[[#This Row],[text_classification_arabic3]],TextClassificationList[text_classification_arabic],0),1)</f>
        <v>#N/A</v>
      </c>
      <c r="AU1146" t="e">
        <f>INDEX(TextClassificationList[],MATCH(SUNA_AGENCY_EN[[#This Row],[text_classification_arabic3]],TextClassificationList[text_classification_arabic],0),1)</f>
        <v>#N/A</v>
      </c>
      <c r="AW1146" t="e">
        <f>INDEX(TextClassificationList[],MATCH(SUNA_AGENCY_EN[[#This Row],[text_classification_arabic5]],TextClassificationList[text_classification_arabic],0),1)</f>
        <v>#N/A</v>
      </c>
    </row>
    <row r="1147" spans="1:49" x14ac:dyDescent="0.2">
      <c r="A1147">
        <v>1.5574500729583288E+18</v>
      </c>
      <c r="B1147">
        <v>1.5574500729583288E+18</v>
      </c>
      <c r="C1147" t="s">
        <v>7147</v>
      </c>
      <c r="D1147" s="1">
        <v>44783</v>
      </c>
      <c r="E1147" s="2">
        <v>0.89824074074074078</v>
      </c>
      <c r="F1147">
        <v>200</v>
      </c>
      <c r="G1147">
        <v>1.4671198087391683E+18</v>
      </c>
      <c r="H1147" t="s">
        <v>295</v>
      </c>
      <c r="I1147" t="s">
        <v>296</v>
      </c>
      <c r="J1147" t="s">
        <v>265</v>
      </c>
      <c r="K1147" t="s">
        <v>7148</v>
      </c>
      <c r="L1147" t="s">
        <v>272</v>
      </c>
      <c r="M1147" t="s">
        <v>266</v>
      </c>
      <c r="N1147" t="s">
        <v>7149</v>
      </c>
      <c r="O1147" t="s">
        <v>7150</v>
      </c>
      <c r="P1147">
        <v>0</v>
      </c>
      <c r="Q1147">
        <v>0</v>
      </c>
      <c r="R1147">
        <v>0</v>
      </c>
      <c r="S1147" t="s">
        <v>300</v>
      </c>
      <c r="T1147" t="s">
        <v>266</v>
      </c>
      <c r="U1147" t="s">
        <v>7151</v>
      </c>
      <c r="V1147" t="b">
        <v>0</v>
      </c>
      <c r="W1147" t="s">
        <v>265</v>
      </c>
      <c r="X1147">
        <v>1</v>
      </c>
      <c r="Y1147" t="s">
        <v>7152</v>
      </c>
      <c r="Z1147" t="s">
        <v>265</v>
      </c>
      <c r="AA1147" t="s">
        <v>265</v>
      </c>
      <c r="AB1147" t="s">
        <v>265</v>
      </c>
      <c r="AC1147" t="s">
        <v>265</v>
      </c>
      <c r="AD1147" t="s">
        <v>265</v>
      </c>
      <c r="AE1147" t="s">
        <v>265</v>
      </c>
      <c r="AF1147" t="s">
        <v>266</v>
      </c>
      <c r="AG1147" t="s">
        <v>265</v>
      </c>
      <c r="AH1147" t="s">
        <v>265</v>
      </c>
      <c r="AI1147" t="s">
        <v>265</v>
      </c>
      <c r="AJ1147" t="s">
        <v>265</v>
      </c>
      <c r="AL1147" t="str">
        <f>IF(SUNA_AGENCY_EN[[#This Row],[relevancy_classification_english]]="Relevant","مناسب",IF(SUNA_AGENCY_EN[[#This Row],[relevancy_classification_english]]="Relevant","عَرَضِيّ",""))</f>
        <v/>
      </c>
      <c r="AN1147" t="str">
        <f>IF(SUNA_AGENCY_EN[[#This Row],[sentiment_analysis_english]]="Negative","سلبي",IF(SUNA_AGENCY_EN[[#This Row],[sentiment_analysis_english]]="Neutral","حيادي",IF(SUNA_AGENCY_EN[[#This Row],[sentiment_analysis_english]]="Positive","إيجابي","")))</f>
        <v/>
      </c>
      <c r="AO1147" t="str">
        <f>INDEX(TextClassificationList[],MATCH(SUNA_AGENCY_EN[[#This Row],[text_classification_arabic]],TextClassificationList[text_classification_arabic],0),1)</f>
        <v>Politics</v>
      </c>
      <c r="AP1147" t="s">
        <v>174</v>
      </c>
      <c r="AQ1147" t="e">
        <f>INDEX(TextClassificationList[],MATCH(SUNA_AGENCY_EN[[#This Row],[text_classification_arabic2]],TextClassificationList[text_classification_arabic],0),1)</f>
        <v>#N/A</v>
      </c>
      <c r="AS1147" t="e">
        <f>INDEX(TextClassificationList[],MATCH(SUNA_AGENCY_EN[[#This Row],[text_classification_arabic3]],TextClassificationList[text_classification_arabic],0),1)</f>
        <v>#N/A</v>
      </c>
      <c r="AU1147" t="e">
        <f>INDEX(TextClassificationList[],MATCH(SUNA_AGENCY_EN[[#This Row],[text_classification_arabic3]],TextClassificationList[text_classification_arabic],0),1)</f>
        <v>#N/A</v>
      </c>
      <c r="AW1147" t="e">
        <f>INDEX(TextClassificationList[],MATCH(SUNA_AGENCY_EN[[#This Row],[text_classification_arabic5]],TextClassificationList[text_classification_arabic],0),1)</f>
        <v>#N/A</v>
      </c>
    </row>
    <row r="1148" spans="1:49" x14ac:dyDescent="0.2">
      <c r="A1148">
        <v>1.557449078178517E+18</v>
      </c>
      <c r="B1148">
        <v>1.557449078178517E+18</v>
      </c>
      <c r="C1148" t="s">
        <v>7153</v>
      </c>
      <c r="D1148" s="1">
        <v>44783</v>
      </c>
      <c r="E1148" s="2">
        <v>0.89548611111111109</v>
      </c>
      <c r="F1148">
        <v>200</v>
      </c>
      <c r="G1148">
        <v>1.4671198087391683E+18</v>
      </c>
      <c r="H1148" t="s">
        <v>295</v>
      </c>
      <c r="I1148" t="s">
        <v>296</v>
      </c>
      <c r="J1148" t="s">
        <v>265</v>
      </c>
      <c r="K1148" t="s">
        <v>7154</v>
      </c>
      <c r="L1148" t="s">
        <v>272</v>
      </c>
      <c r="M1148" t="s">
        <v>266</v>
      </c>
      <c r="N1148" t="s">
        <v>7155</v>
      </c>
      <c r="O1148" t="s">
        <v>7156</v>
      </c>
      <c r="P1148">
        <v>0</v>
      </c>
      <c r="Q1148">
        <v>0</v>
      </c>
      <c r="R1148">
        <v>0</v>
      </c>
      <c r="S1148" t="s">
        <v>300</v>
      </c>
      <c r="T1148" t="s">
        <v>266</v>
      </c>
      <c r="U1148" t="s">
        <v>7157</v>
      </c>
      <c r="V1148" t="b">
        <v>0</v>
      </c>
      <c r="W1148" t="s">
        <v>265</v>
      </c>
      <c r="X1148">
        <v>1</v>
      </c>
      <c r="Y1148" t="s">
        <v>7158</v>
      </c>
      <c r="Z1148" t="s">
        <v>265</v>
      </c>
      <c r="AA1148" t="s">
        <v>265</v>
      </c>
      <c r="AB1148" t="s">
        <v>265</v>
      </c>
      <c r="AC1148" t="s">
        <v>265</v>
      </c>
      <c r="AD1148" t="s">
        <v>265</v>
      </c>
      <c r="AE1148" t="s">
        <v>265</v>
      </c>
      <c r="AF1148" t="s">
        <v>266</v>
      </c>
      <c r="AG1148" t="s">
        <v>265</v>
      </c>
      <c r="AH1148" t="s">
        <v>265</v>
      </c>
      <c r="AI1148" t="s">
        <v>265</v>
      </c>
      <c r="AJ1148" t="s">
        <v>265</v>
      </c>
      <c r="AL1148" t="str">
        <f>IF(SUNA_AGENCY_EN[[#This Row],[relevancy_classification_english]]="Relevant","مناسب",IF(SUNA_AGENCY_EN[[#This Row],[relevancy_classification_english]]="Relevant","عَرَضِيّ",""))</f>
        <v/>
      </c>
      <c r="AN1148" t="str">
        <f>IF(SUNA_AGENCY_EN[[#This Row],[sentiment_analysis_english]]="Negative","سلبي",IF(SUNA_AGENCY_EN[[#This Row],[sentiment_analysis_english]]="Neutral","حيادي",IF(SUNA_AGENCY_EN[[#This Row],[sentiment_analysis_english]]="Positive","إيجابي","")))</f>
        <v/>
      </c>
      <c r="AO1148" t="str">
        <f>INDEX(TextClassificationList[],MATCH(SUNA_AGENCY_EN[[#This Row],[text_classification_arabic]],TextClassificationList[text_classification_arabic],0),1)</f>
        <v>Politics</v>
      </c>
      <c r="AP1148" t="s">
        <v>174</v>
      </c>
      <c r="AQ1148" t="e">
        <f>INDEX(TextClassificationList[],MATCH(SUNA_AGENCY_EN[[#This Row],[text_classification_arabic2]],TextClassificationList[text_classification_arabic],0),1)</f>
        <v>#N/A</v>
      </c>
      <c r="AS1148" t="e">
        <f>INDEX(TextClassificationList[],MATCH(SUNA_AGENCY_EN[[#This Row],[text_classification_arabic3]],TextClassificationList[text_classification_arabic],0),1)</f>
        <v>#N/A</v>
      </c>
      <c r="AU1148" t="e">
        <f>INDEX(TextClassificationList[],MATCH(SUNA_AGENCY_EN[[#This Row],[text_classification_arabic3]],TextClassificationList[text_classification_arabic],0),1)</f>
        <v>#N/A</v>
      </c>
      <c r="AW1148" t="e">
        <f>INDEX(TextClassificationList[],MATCH(SUNA_AGENCY_EN[[#This Row],[text_classification_arabic5]],TextClassificationList[text_classification_arabic],0),1)</f>
        <v>#N/A</v>
      </c>
    </row>
    <row r="1149" spans="1:49" x14ac:dyDescent="0.2">
      <c r="A1149">
        <v>1.5574466186512343E+18</v>
      </c>
      <c r="B1149">
        <v>1.5574466186512343E+18</v>
      </c>
      <c r="C1149" t="s">
        <v>7159</v>
      </c>
      <c r="D1149" s="1">
        <v>44783</v>
      </c>
      <c r="E1149" s="2">
        <v>0.88870370370370366</v>
      </c>
      <c r="F1149">
        <v>200</v>
      </c>
      <c r="G1149">
        <v>1.4671198087391683E+18</v>
      </c>
      <c r="H1149" t="s">
        <v>295</v>
      </c>
      <c r="I1149" t="s">
        <v>296</v>
      </c>
      <c r="J1149" t="s">
        <v>265</v>
      </c>
      <c r="K1149" t="s">
        <v>7160</v>
      </c>
      <c r="L1149" t="s">
        <v>272</v>
      </c>
      <c r="M1149" t="s">
        <v>266</v>
      </c>
      <c r="N1149" t="s">
        <v>7161</v>
      </c>
      <c r="O1149" t="s">
        <v>7162</v>
      </c>
      <c r="P1149">
        <v>0</v>
      </c>
      <c r="Q1149">
        <v>0</v>
      </c>
      <c r="R1149">
        <v>0</v>
      </c>
      <c r="S1149" t="s">
        <v>300</v>
      </c>
      <c r="T1149" t="s">
        <v>266</v>
      </c>
      <c r="U1149" t="s">
        <v>7163</v>
      </c>
      <c r="V1149" t="b">
        <v>0</v>
      </c>
      <c r="W1149" t="s">
        <v>265</v>
      </c>
      <c r="X1149">
        <v>1</v>
      </c>
      <c r="Y1149" t="s">
        <v>7164</v>
      </c>
      <c r="Z1149" t="s">
        <v>265</v>
      </c>
      <c r="AA1149" t="s">
        <v>265</v>
      </c>
      <c r="AB1149" t="s">
        <v>265</v>
      </c>
      <c r="AC1149" t="s">
        <v>265</v>
      </c>
      <c r="AD1149" t="s">
        <v>265</v>
      </c>
      <c r="AE1149" t="s">
        <v>265</v>
      </c>
      <c r="AF1149" t="s">
        <v>266</v>
      </c>
      <c r="AG1149" t="s">
        <v>265</v>
      </c>
      <c r="AH1149" t="s">
        <v>265</v>
      </c>
      <c r="AI1149" t="s">
        <v>265</v>
      </c>
      <c r="AJ1149" t="s">
        <v>265</v>
      </c>
      <c r="AL1149" t="str">
        <f>IF(SUNA_AGENCY_EN[[#This Row],[relevancy_classification_english]]="Relevant","مناسب",IF(SUNA_AGENCY_EN[[#This Row],[relevancy_classification_english]]="Relevant","عَرَضِيّ",""))</f>
        <v/>
      </c>
      <c r="AN1149" t="str">
        <f>IF(SUNA_AGENCY_EN[[#This Row],[sentiment_analysis_english]]="Negative","سلبي",IF(SUNA_AGENCY_EN[[#This Row],[sentiment_analysis_english]]="Neutral","حيادي",IF(SUNA_AGENCY_EN[[#This Row],[sentiment_analysis_english]]="Positive","إيجابي","")))</f>
        <v/>
      </c>
      <c r="AO1149" t="str">
        <f>INDEX(TextClassificationList[],MATCH(SUNA_AGENCY_EN[[#This Row],[text_classification_arabic]],TextClassificationList[text_classification_arabic],0),1)</f>
        <v>Politics</v>
      </c>
      <c r="AP1149" t="s">
        <v>174</v>
      </c>
      <c r="AQ1149" t="e">
        <f>INDEX(TextClassificationList[],MATCH(SUNA_AGENCY_EN[[#This Row],[text_classification_arabic2]],TextClassificationList[text_classification_arabic],0),1)</f>
        <v>#N/A</v>
      </c>
      <c r="AS1149" t="e">
        <f>INDEX(TextClassificationList[],MATCH(SUNA_AGENCY_EN[[#This Row],[text_classification_arabic3]],TextClassificationList[text_classification_arabic],0),1)</f>
        <v>#N/A</v>
      </c>
      <c r="AU1149" t="e">
        <f>INDEX(TextClassificationList[],MATCH(SUNA_AGENCY_EN[[#This Row],[text_classification_arabic3]],TextClassificationList[text_classification_arabic],0),1)</f>
        <v>#N/A</v>
      </c>
      <c r="AW1149" t="e">
        <f>INDEX(TextClassificationList[],MATCH(SUNA_AGENCY_EN[[#This Row],[text_classification_arabic5]],TextClassificationList[text_classification_arabic],0),1)</f>
        <v>#N/A</v>
      </c>
    </row>
    <row r="1150" spans="1:49" x14ac:dyDescent="0.2">
      <c r="A1150">
        <v>1.5574306757577359E+18</v>
      </c>
      <c r="B1150">
        <v>1.5574306757577359E+18</v>
      </c>
      <c r="C1150" t="s">
        <v>7165</v>
      </c>
      <c r="D1150" s="1">
        <v>44783</v>
      </c>
      <c r="E1150" s="2">
        <v>0.84471064814814811</v>
      </c>
      <c r="F1150">
        <v>200</v>
      </c>
      <c r="G1150">
        <v>1.4671198087391683E+18</v>
      </c>
      <c r="H1150" t="s">
        <v>295</v>
      </c>
      <c r="I1150" t="s">
        <v>296</v>
      </c>
      <c r="J1150" t="s">
        <v>265</v>
      </c>
      <c r="K1150" t="s">
        <v>7166</v>
      </c>
      <c r="L1150" t="s">
        <v>272</v>
      </c>
      <c r="M1150" t="s">
        <v>266</v>
      </c>
      <c r="N1150" t="s">
        <v>7167</v>
      </c>
      <c r="O1150" t="s">
        <v>7168</v>
      </c>
      <c r="P1150">
        <v>0</v>
      </c>
      <c r="Q1150">
        <v>0</v>
      </c>
      <c r="R1150">
        <v>0</v>
      </c>
      <c r="S1150" t="s">
        <v>300</v>
      </c>
      <c r="T1150" t="s">
        <v>266</v>
      </c>
      <c r="U1150" t="s">
        <v>7169</v>
      </c>
      <c r="V1150" t="b">
        <v>0</v>
      </c>
      <c r="W1150" t="s">
        <v>265</v>
      </c>
      <c r="X1150">
        <v>1</v>
      </c>
      <c r="Y1150" t="s">
        <v>7170</v>
      </c>
      <c r="Z1150" t="s">
        <v>265</v>
      </c>
      <c r="AA1150" t="s">
        <v>265</v>
      </c>
      <c r="AB1150" t="s">
        <v>265</v>
      </c>
      <c r="AC1150" t="s">
        <v>265</v>
      </c>
      <c r="AD1150" t="s">
        <v>265</v>
      </c>
      <c r="AE1150" t="s">
        <v>265</v>
      </c>
      <c r="AF1150" t="s">
        <v>266</v>
      </c>
      <c r="AG1150" t="s">
        <v>265</v>
      </c>
      <c r="AH1150" t="s">
        <v>265</v>
      </c>
      <c r="AI1150" t="s">
        <v>265</v>
      </c>
      <c r="AJ1150" t="s">
        <v>265</v>
      </c>
      <c r="AL1150" t="str">
        <f>IF(SUNA_AGENCY_EN[[#This Row],[relevancy_classification_english]]="Relevant","مناسب",IF(SUNA_AGENCY_EN[[#This Row],[relevancy_classification_english]]="Relevant","عَرَضِيّ",""))</f>
        <v/>
      </c>
      <c r="AN1150" t="str">
        <f>IF(SUNA_AGENCY_EN[[#This Row],[sentiment_analysis_english]]="Negative","سلبي",IF(SUNA_AGENCY_EN[[#This Row],[sentiment_analysis_english]]="Neutral","حيادي",IF(SUNA_AGENCY_EN[[#This Row],[sentiment_analysis_english]]="Positive","إيجابي","")))</f>
        <v/>
      </c>
      <c r="AO1150" t="str">
        <f>INDEX(TextClassificationList[],MATCH(SUNA_AGENCY_EN[[#This Row],[text_classification_arabic]],TextClassificationList[text_classification_arabic],0),1)</f>
        <v>Politics</v>
      </c>
      <c r="AP1150" t="s">
        <v>174</v>
      </c>
      <c r="AQ1150" t="e">
        <f>INDEX(TextClassificationList[],MATCH(SUNA_AGENCY_EN[[#This Row],[text_classification_arabic2]],TextClassificationList[text_classification_arabic],0),1)</f>
        <v>#N/A</v>
      </c>
      <c r="AS1150" t="e">
        <f>INDEX(TextClassificationList[],MATCH(SUNA_AGENCY_EN[[#This Row],[text_classification_arabic3]],TextClassificationList[text_classification_arabic],0),1)</f>
        <v>#N/A</v>
      </c>
      <c r="AU1150" t="e">
        <f>INDEX(TextClassificationList[],MATCH(SUNA_AGENCY_EN[[#This Row],[text_classification_arabic3]],TextClassificationList[text_classification_arabic],0),1)</f>
        <v>#N/A</v>
      </c>
      <c r="AW1150" t="e">
        <f>INDEX(TextClassificationList[],MATCH(SUNA_AGENCY_EN[[#This Row],[text_classification_arabic5]],TextClassificationList[text_classification_arabic],0),1)</f>
        <v>#N/A</v>
      </c>
    </row>
    <row r="1151" spans="1:49" hidden="1" x14ac:dyDescent="0.2">
      <c r="A1151">
        <v>1.5574220346023117E+18</v>
      </c>
      <c r="B1151">
        <v>1.5574220346023117E+18</v>
      </c>
      <c r="C1151" t="s">
        <v>7171</v>
      </c>
      <c r="D1151" s="1">
        <v>44783</v>
      </c>
      <c r="E1151" s="2">
        <v>0.82086805555555553</v>
      </c>
      <c r="F1151">
        <v>200</v>
      </c>
      <c r="G1151">
        <v>1.4671198087391683E+18</v>
      </c>
      <c r="H1151" t="s">
        <v>295</v>
      </c>
      <c r="I1151" t="s">
        <v>296</v>
      </c>
      <c r="J1151" t="s">
        <v>265</v>
      </c>
      <c r="K1151" t="s">
        <v>7172</v>
      </c>
      <c r="L1151" t="s">
        <v>272</v>
      </c>
      <c r="M1151" t="s">
        <v>266</v>
      </c>
      <c r="N1151" t="s">
        <v>7173</v>
      </c>
      <c r="O1151" t="s">
        <v>7174</v>
      </c>
      <c r="P1151">
        <v>0</v>
      </c>
      <c r="Q1151">
        <v>0</v>
      </c>
      <c r="R1151">
        <v>0</v>
      </c>
      <c r="S1151" t="s">
        <v>300</v>
      </c>
      <c r="T1151" t="s">
        <v>266</v>
      </c>
      <c r="U1151" t="s">
        <v>7175</v>
      </c>
      <c r="V1151" t="b">
        <v>0</v>
      </c>
      <c r="W1151" t="s">
        <v>265</v>
      </c>
      <c r="X1151">
        <v>1</v>
      </c>
      <c r="Y1151" t="s">
        <v>7176</v>
      </c>
      <c r="Z1151" t="s">
        <v>265</v>
      </c>
      <c r="AA1151" t="s">
        <v>265</v>
      </c>
      <c r="AB1151" t="s">
        <v>265</v>
      </c>
      <c r="AC1151" t="s">
        <v>265</v>
      </c>
      <c r="AD1151" t="s">
        <v>265</v>
      </c>
      <c r="AE1151" t="s">
        <v>265</v>
      </c>
      <c r="AF1151" t="s">
        <v>266</v>
      </c>
      <c r="AG1151" t="s">
        <v>265</v>
      </c>
      <c r="AH1151" t="s">
        <v>265</v>
      </c>
      <c r="AI1151" t="s">
        <v>265</v>
      </c>
      <c r="AJ1151" t="s">
        <v>265</v>
      </c>
      <c r="AK1151" t="s">
        <v>267</v>
      </c>
      <c r="AL1151" t="str">
        <f>IF(SUNA_AGENCY_EN[[#This Row],[relevancy_classification_english]]="Relevant","مناسب",IF(SUNA_AGENCY_EN[[#This Row],[relevancy_classification_english]]="Relevant","عَرَضِيّ",""))</f>
        <v>مناسب</v>
      </c>
      <c r="AM1151" t="s">
        <v>269</v>
      </c>
      <c r="AN1151" t="str">
        <f>IF(SUNA_AGENCY_EN[[#This Row],[sentiment_analysis_english]]="Negative","سلبي",IF(SUNA_AGENCY_EN[[#This Row],[sentiment_analysis_english]]="Neutral","حيادي",IF(SUNA_AGENCY_EN[[#This Row],[sentiment_analysis_english]]="Positive","إيجابي","")))</f>
        <v>إيجابي</v>
      </c>
      <c r="AO1151" t="str">
        <f>INDEX(TextClassificationList[],MATCH(SUNA_AGENCY_EN[[#This Row],[text_classification_arabic]],TextClassificationList[text_classification_arabic],0),1)</f>
        <v>Peace and Security</v>
      </c>
      <c r="AP1151" t="s">
        <v>168</v>
      </c>
      <c r="AQ1151" t="e">
        <f>INDEX(TextClassificationList[],MATCH(SUNA_AGENCY_EN[[#This Row],[text_classification_arabic2]],TextClassificationList[text_classification_arabic],0),1)</f>
        <v>#N/A</v>
      </c>
      <c r="AS1151" t="e">
        <f>INDEX(TextClassificationList[],MATCH(SUNA_AGENCY_EN[[#This Row],[text_classification_arabic3]],TextClassificationList[text_classification_arabic],0),1)</f>
        <v>#N/A</v>
      </c>
      <c r="AU1151" t="e">
        <f>INDEX(TextClassificationList[],MATCH(SUNA_AGENCY_EN[[#This Row],[text_classification_arabic3]],TextClassificationList[text_classification_arabic],0),1)</f>
        <v>#N/A</v>
      </c>
      <c r="AW1151" t="e">
        <f>INDEX(TextClassificationList[],MATCH(SUNA_AGENCY_EN[[#This Row],[text_classification_arabic5]],TextClassificationList[text_classification_arabic],0),1)</f>
        <v>#N/A</v>
      </c>
    </row>
    <row r="1152" spans="1:49" x14ac:dyDescent="0.2">
      <c r="A1152">
        <v>1.5570913435954586E+18</v>
      </c>
      <c r="B1152">
        <v>1.5570913435954586E+18</v>
      </c>
      <c r="C1152" t="s">
        <v>7177</v>
      </c>
      <c r="D1152" s="1">
        <v>44782</v>
      </c>
      <c r="E1152" s="2">
        <v>0.90833333333333333</v>
      </c>
      <c r="F1152">
        <v>200</v>
      </c>
      <c r="G1152">
        <v>1.4671198087391683E+18</v>
      </c>
      <c r="H1152" t="s">
        <v>295</v>
      </c>
      <c r="I1152" t="s">
        <v>296</v>
      </c>
      <c r="J1152" t="s">
        <v>265</v>
      </c>
      <c r="K1152" t="s">
        <v>7178</v>
      </c>
      <c r="L1152" t="s">
        <v>272</v>
      </c>
      <c r="M1152" t="s">
        <v>266</v>
      </c>
      <c r="N1152" t="s">
        <v>7179</v>
      </c>
      <c r="O1152" t="s">
        <v>7180</v>
      </c>
      <c r="P1152">
        <v>0</v>
      </c>
      <c r="Q1152">
        <v>0</v>
      </c>
      <c r="R1152">
        <v>0</v>
      </c>
      <c r="S1152" t="s">
        <v>300</v>
      </c>
      <c r="T1152" t="s">
        <v>266</v>
      </c>
      <c r="U1152" t="s">
        <v>7181</v>
      </c>
      <c r="V1152" t="b">
        <v>0</v>
      </c>
      <c r="W1152" t="s">
        <v>265</v>
      </c>
      <c r="X1152">
        <v>1</v>
      </c>
      <c r="Y1152" t="s">
        <v>7182</v>
      </c>
      <c r="Z1152" t="s">
        <v>265</v>
      </c>
      <c r="AA1152" t="s">
        <v>265</v>
      </c>
      <c r="AB1152" t="s">
        <v>265</v>
      </c>
      <c r="AC1152" t="s">
        <v>265</v>
      </c>
      <c r="AD1152" t="s">
        <v>265</v>
      </c>
      <c r="AE1152" t="s">
        <v>265</v>
      </c>
      <c r="AF1152" t="s">
        <v>266</v>
      </c>
      <c r="AG1152" t="s">
        <v>265</v>
      </c>
      <c r="AH1152" t="s">
        <v>265</v>
      </c>
      <c r="AI1152" t="s">
        <v>265</v>
      </c>
      <c r="AJ1152" t="s">
        <v>265</v>
      </c>
      <c r="AL1152" t="str">
        <f>IF(SUNA_AGENCY_EN[[#This Row],[relevancy_classification_english]]="Relevant","مناسب",IF(SUNA_AGENCY_EN[[#This Row],[relevancy_classification_english]]="Relevant","عَرَضِيّ",""))</f>
        <v/>
      </c>
      <c r="AN1152" t="str">
        <f>IF(SUNA_AGENCY_EN[[#This Row],[sentiment_analysis_english]]="Negative","سلبي",IF(SUNA_AGENCY_EN[[#This Row],[sentiment_analysis_english]]="Neutral","حيادي",IF(SUNA_AGENCY_EN[[#This Row],[sentiment_analysis_english]]="Positive","إيجابي","")))</f>
        <v/>
      </c>
      <c r="AO1152" t="str">
        <f>INDEX(TextClassificationList[],MATCH(SUNA_AGENCY_EN[[#This Row],[text_classification_arabic]],TextClassificationList[text_classification_arabic],0),1)</f>
        <v>Politics</v>
      </c>
      <c r="AP1152" t="s">
        <v>174</v>
      </c>
      <c r="AQ1152" t="e">
        <f>INDEX(TextClassificationList[],MATCH(SUNA_AGENCY_EN[[#This Row],[text_classification_arabic2]],TextClassificationList[text_classification_arabic],0),1)</f>
        <v>#N/A</v>
      </c>
      <c r="AS1152" t="e">
        <f>INDEX(TextClassificationList[],MATCH(SUNA_AGENCY_EN[[#This Row],[text_classification_arabic3]],TextClassificationList[text_classification_arabic],0),1)</f>
        <v>#N/A</v>
      </c>
      <c r="AU1152" t="e">
        <f>INDEX(TextClassificationList[],MATCH(SUNA_AGENCY_EN[[#This Row],[text_classification_arabic3]],TextClassificationList[text_classification_arabic],0),1)</f>
        <v>#N/A</v>
      </c>
      <c r="AW1152" t="e">
        <f>INDEX(TextClassificationList[],MATCH(SUNA_AGENCY_EN[[#This Row],[text_classification_arabic5]],TextClassificationList[text_classification_arabic],0),1)</f>
        <v>#N/A</v>
      </c>
    </row>
    <row r="1153" spans="1:49" hidden="1" x14ac:dyDescent="0.2">
      <c r="A1153">
        <v>1.5570719909132124E+18</v>
      </c>
      <c r="B1153">
        <v>1.5570719909132124E+18</v>
      </c>
      <c r="C1153" t="s">
        <v>7183</v>
      </c>
      <c r="D1153" s="1">
        <v>44782</v>
      </c>
      <c r="E1153" s="2">
        <v>0.85493055555555553</v>
      </c>
      <c r="F1153">
        <v>200</v>
      </c>
      <c r="G1153">
        <v>1.4671198087391683E+18</v>
      </c>
      <c r="H1153" t="s">
        <v>295</v>
      </c>
      <c r="I1153" t="s">
        <v>296</v>
      </c>
      <c r="J1153" t="s">
        <v>265</v>
      </c>
      <c r="K1153" t="s">
        <v>7184</v>
      </c>
      <c r="L1153" t="s">
        <v>272</v>
      </c>
      <c r="M1153" t="s">
        <v>266</v>
      </c>
      <c r="N1153" t="s">
        <v>7185</v>
      </c>
      <c r="O1153" t="s">
        <v>7186</v>
      </c>
      <c r="P1153">
        <v>0</v>
      </c>
      <c r="Q1153">
        <v>0</v>
      </c>
      <c r="R1153">
        <v>0</v>
      </c>
      <c r="S1153" t="s">
        <v>300</v>
      </c>
      <c r="T1153" t="s">
        <v>266</v>
      </c>
      <c r="U1153" t="s">
        <v>7187</v>
      </c>
      <c r="V1153" t="b">
        <v>0</v>
      </c>
      <c r="W1153" t="s">
        <v>265</v>
      </c>
      <c r="X1153">
        <v>1</v>
      </c>
      <c r="Y1153" t="s">
        <v>7188</v>
      </c>
      <c r="Z1153" t="s">
        <v>265</v>
      </c>
      <c r="AA1153" t="s">
        <v>265</v>
      </c>
      <c r="AB1153" t="s">
        <v>265</v>
      </c>
      <c r="AC1153" t="s">
        <v>265</v>
      </c>
      <c r="AD1153" t="s">
        <v>265</v>
      </c>
      <c r="AE1153" t="s">
        <v>265</v>
      </c>
      <c r="AF1153" t="s">
        <v>266</v>
      </c>
      <c r="AG1153" t="s">
        <v>265</v>
      </c>
      <c r="AH1153" t="s">
        <v>265</v>
      </c>
      <c r="AI1153" t="s">
        <v>265</v>
      </c>
      <c r="AJ1153" t="s">
        <v>265</v>
      </c>
      <c r="AK1153" t="s">
        <v>267</v>
      </c>
      <c r="AL1153" t="str">
        <f>IF(SUNA_AGENCY_EN[[#This Row],[relevancy_classification_english]]="Relevant","مناسب",IF(SUNA_AGENCY_EN[[#This Row],[relevancy_classification_english]]="Relevant","عَرَضِيّ",""))</f>
        <v>مناسب</v>
      </c>
      <c r="AM1153" t="s">
        <v>269</v>
      </c>
      <c r="AN1153" t="str">
        <f>IF(SUNA_AGENCY_EN[[#This Row],[sentiment_analysis_english]]="Negative","سلبي",IF(SUNA_AGENCY_EN[[#This Row],[sentiment_analysis_english]]="Neutral","حيادي",IF(SUNA_AGENCY_EN[[#This Row],[sentiment_analysis_english]]="Positive","إيجابي","")))</f>
        <v>إيجابي</v>
      </c>
      <c r="AO1153" t="str">
        <f>INDEX(TextClassificationList[],MATCH(SUNA_AGENCY_EN[[#This Row],[text_classification_arabic]],TextClassificationList[text_classification_arabic],0),1)</f>
        <v>Peace and Security</v>
      </c>
      <c r="AP1153" t="s">
        <v>168</v>
      </c>
      <c r="AQ1153" t="e">
        <f>INDEX(TextClassificationList[],MATCH(SUNA_AGENCY_EN[[#This Row],[text_classification_arabic2]],TextClassificationList[text_classification_arabic],0),1)</f>
        <v>#N/A</v>
      </c>
      <c r="AS1153" t="e">
        <f>INDEX(TextClassificationList[],MATCH(SUNA_AGENCY_EN[[#This Row],[text_classification_arabic3]],TextClassificationList[text_classification_arabic],0),1)</f>
        <v>#N/A</v>
      </c>
      <c r="AU1153" t="e">
        <f>INDEX(TextClassificationList[],MATCH(SUNA_AGENCY_EN[[#This Row],[text_classification_arabic3]],TextClassificationList[text_classification_arabic],0),1)</f>
        <v>#N/A</v>
      </c>
      <c r="AW1153" t="e">
        <f>INDEX(TextClassificationList[],MATCH(SUNA_AGENCY_EN[[#This Row],[text_classification_arabic5]],TextClassificationList[text_classification_arabic],0),1)</f>
        <v>#N/A</v>
      </c>
    </row>
    <row r="1154" spans="1:49" x14ac:dyDescent="0.2">
      <c r="A1154">
        <v>1.5570482166124708E+18</v>
      </c>
      <c r="B1154">
        <v>1.5570482166124708E+18</v>
      </c>
      <c r="C1154" t="s">
        <v>7189</v>
      </c>
      <c r="D1154" s="1">
        <v>44782</v>
      </c>
      <c r="E1154" s="2">
        <v>0.78932870370370367</v>
      </c>
      <c r="F1154">
        <v>200</v>
      </c>
      <c r="G1154">
        <v>1.4671198087391683E+18</v>
      </c>
      <c r="H1154" t="s">
        <v>295</v>
      </c>
      <c r="I1154" t="s">
        <v>296</v>
      </c>
      <c r="J1154" t="s">
        <v>265</v>
      </c>
      <c r="K1154" t="s">
        <v>7190</v>
      </c>
      <c r="L1154" t="s">
        <v>272</v>
      </c>
      <c r="M1154" t="s">
        <v>266</v>
      </c>
      <c r="N1154" t="s">
        <v>7191</v>
      </c>
      <c r="O1154" t="s">
        <v>7192</v>
      </c>
      <c r="P1154">
        <v>0</v>
      </c>
      <c r="Q1154">
        <v>0</v>
      </c>
      <c r="R1154">
        <v>0</v>
      </c>
      <c r="S1154" t="s">
        <v>300</v>
      </c>
      <c r="T1154" t="s">
        <v>266</v>
      </c>
      <c r="U1154" t="s">
        <v>7193</v>
      </c>
      <c r="V1154" t="b">
        <v>0</v>
      </c>
      <c r="W1154" t="s">
        <v>265</v>
      </c>
      <c r="X1154">
        <v>1</v>
      </c>
      <c r="Y1154" t="s">
        <v>7194</v>
      </c>
      <c r="Z1154" t="s">
        <v>265</v>
      </c>
      <c r="AA1154" t="s">
        <v>265</v>
      </c>
      <c r="AB1154" t="s">
        <v>265</v>
      </c>
      <c r="AC1154" t="s">
        <v>265</v>
      </c>
      <c r="AD1154" t="s">
        <v>265</v>
      </c>
      <c r="AE1154" t="s">
        <v>265</v>
      </c>
      <c r="AF1154" t="s">
        <v>266</v>
      </c>
      <c r="AG1154" t="s">
        <v>265</v>
      </c>
      <c r="AH1154" t="s">
        <v>265</v>
      </c>
      <c r="AI1154" t="s">
        <v>265</v>
      </c>
      <c r="AJ1154" t="s">
        <v>265</v>
      </c>
      <c r="AL1154" t="str">
        <f>IF(SUNA_AGENCY_EN[[#This Row],[relevancy_classification_english]]="Relevant","مناسب",IF(SUNA_AGENCY_EN[[#This Row],[relevancy_classification_english]]="Relevant","عَرَضِيّ",""))</f>
        <v/>
      </c>
      <c r="AN1154" t="str">
        <f>IF(SUNA_AGENCY_EN[[#This Row],[sentiment_analysis_english]]="Negative","سلبي",IF(SUNA_AGENCY_EN[[#This Row],[sentiment_analysis_english]]="Neutral","حيادي",IF(SUNA_AGENCY_EN[[#This Row],[sentiment_analysis_english]]="Positive","إيجابي","")))</f>
        <v/>
      </c>
      <c r="AO1154" t="str">
        <f>INDEX(TextClassificationList[],MATCH(SUNA_AGENCY_EN[[#This Row],[text_classification_arabic]],TextClassificationList[text_classification_arabic],0),1)</f>
        <v>Politics</v>
      </c>
      <c r="AP1154" t="s">
        <v>174</v>
      </c>
      <c r="AQ1154" t="e">
        <f>INDEX(TextClassificationList[],MATCH(SUNA_AGENCY_EN[[#This Row],[text_classification_arabic2]],TextClassificationList[text_classification_arabic],0),1)</f>
        <v>#N/A</v>
      </c>
      <c r="AS1154" t="e">
        <f>INDEX(TextClassificationList[],MATCH(SUNA_AGENCY_EN[[#This Row],[text_classification_arabic3]],TextClassificationList[text_classification_arabic],0),1)</f>
        <v>#N/A</v>
      </c>
      <c r="AU1154" t="e">
        <f>INDEX(TextClassificationList[],MATCH(SUNA_AGENCY_EN[[#This Row],[text_classification_arabic3]],TextClassificationList[text_classification_arabic],0),1)</f>
        <v>#N/A</v>
      </c>
      <c r="AW1154" t="e">
        <f>INDEX(TextClassificationList[],MATCH(SUNA_AGENCY_EN[[#This Row],[text_classification_arabic5]],TextClassificationList[text_classification_arabic],0),1)</f>
        <v>#N/A</v>
      </c>
    </row>
    <row r="1155" spans="1:49" x14ac:dyDescent="0.2">
      <c r="A1155">
        <v>1.5570461367494083E+18</v>
      </c>
      <c r="B1155">
        <v>1.5570461367494083E+18</v>
      </c>
      <c r="C1155" t="s">
        <v>7195</v>
      </c>
      <c r="D1155" s="1">
        <v>44782</v>
      </c>
      <c r="E1155" s="2">
        <v>0.78358796296296296</v>
      </c>
      <c r="F1155">
        <v>200</v>
      </c>
      <c r="G1155">
        <v>1.4671198087391683E+18</v>
      </c>
      <c r="H1155" t="s">
        <v>295</v>
      </c>
      <c r="I1155" t="s">
        <v>296</v>
      </c>
      <c r="J1155" t="s">
        <v>265</v>
      </c>
      <c r="K1155" t="s">
        <v>7196</v>
      </c>
      <c r="L1155" t="s">
        <v>272</v>
      </c>
      <c r="M1155" t="s">
        <v>266</v>
      </c>
      <c r="N1155" t="s">
        <v>7197</v>
      </c>
      <c r="O1155" t="s">
        <v>7198</v>
      </c>
      <c r="P1155">
        <v>0</v>
      </c>
      <c r="Q1155">
        <v>0</v>
      </c>
      <c r="R1155">
        <v>0</v>
      </c>
      <c r="S1155" t="s">
        <v>300</v>
      </c>
      <c r="T1155" t="s">
        <v>266</v>
      </c>
      <c r="U1155" t="s">
        <v>7199</v>
      </c>
      <c r="V1155" t="b">
        <v>0</v>
      </c>
      <c r="W1155" t="s">
        <v>265</v>
      </c>
      <c r="X1155">
        <v>1</v>
      </c>
      <c r="Y1155" t="s">
        <v>7200</v>
      </c>
      <c r="Z1155" t="s">
        <v>265</v>
      </c>
      <c r="AA1155" t="s">
        <v>265</v>
      </c>
      <c r="AB1155" t="s">
        <v>265</v>
      </c>
      <c r="AC1155" t="s">
        <v>265</v>
      </c>
      <c r="AD1155" t="s">
        <v>265</v>
      </c>
      <c r="AE1155" t="s">
        <v>265</v>
      </c>
      <c r="AF1155" t="s">
        <v>266</v>
      </c>
      <c r="AG1155" t="s">
        <v>265</v>
      </c>
      <c r="AH1155" t="s">
        <v>265</v>
      </c>
      <c r="AI1155" t="s">
        <v>265</v>
      </c>
      <c r="AJ1155" t="s">
        <v>265</v>
      </c>
      <c r="AL1155" t="str">
        <f>IF(SUNA_AGENCY_EN[[#This Row],[relevancy_classification_english]]="Relevant","مناسب",IF(SUNA_AGENCY_EN[[#This Row],[relevancy_classification_english]]="Relevant","عَرَضِيّ",""))</f>
        <v/>
      </c>
      <c r="AN1155" t="str">
        <f>IF(SUNA_AGENCY_EN[[#This Row],[sentiment_analysis_english]]="Negative","سلبي",IF(SUNA_AGENCY_EN[[#This Row],[sentiment_analysis_english]]="Neutral","حيادي",IF(SUNA_AGENCY_EN[[#This Row],[sentiment_analysis_english]]="Positive","إيجابي","")))</f>
        <v/>
      </c>
      <c r="AO1155" t="str">
        <f>INDEX(TextClassificationList[],MATCH(SUNA_AGENCY_EN[[#This Row],[text_classification_arabic]],TextClassificationList[text_classification_arabic],0),1)</f>
        <v>Politics</v>
      </c>
      <c r="AP1155" t="s">
        <v>174</v>
      </c>
      <c r="AQ1155" t="e">
        <f>INDEX(TextClassificationList[],MATCH(SUNA_AGENCY_EN[[#This Row],[text_classification_arabic2]],TextClassificationList[text_classification_arabic],0),1)</f>
        <v>#N/A</v>
      </c>
      <c r="AS1155" t="e">
        <f>INDEX(TextClassificationList[],MATCH(SUNA_AGENCY_EN[[#This Row],[text_classification_arabic3]],TextClassificationList[text_classification_arabic],0),1)</f>
        <v>#N/A</v>
      </c>
      <c r="AU1155" t="e">
        <f>INDEX(TextClassificationList[],MATCH(SUNA_AGENCY_EN[[#This Row],[text_classification_arabic3]],TextClassificationList[text_classification_arabic],0),1)</f>
        <v>#N/A</v>
      </c>
      <c r="AW1155" t="e">
        <f>INDEX(TextClassificationList[],MATCH(SUNA_AGENCY_EN[[#This Row],[text_classification_arabic5]],TextClassificationList[text_classification_arabic],0),1)</f>
        <v>#N/A</v>
      </c>
    </row>
    <row r="1156" spans="1:49" x14ac:dyDescent="0.2">
      <c r="A1156">
        <v>1.557042825195393E+18</v>
      </c>
      <c r="B1156">
        <v>1.557042825195393E+18</v>
      </c>
      <c r="C1156" t="s">
        <v>7201</v>
      </c>
      <c r="D1156" s="1">
        <v>44782</v>
      </c>
      <c r="E1156" s="2">
        <v>0.77444444444444449</v>
      </c>
      <c r="F1156">
        <v>200</v>
      </c>
      <c r="G1156">
        <v>1.4671198087391683E+18</v>
      </c>
      <c r="H1156" t="s">
        <v>295</v>
      </c>
      <c r="I1156" t="s">
        <v>296</v>
      </c>
      <c r="J1156" t="s">
        <v>265</v>
      </c>
      <c r="K1156" t="s">
        <v>7202</v>
      </c>
      <c r="L1156" t="s">
        <v>272</v>
      </c>
      <c r="M1156" t="s">
        <v>266</v>
      </c>
      <c r="N1156" t="s">
        <v>7203</v>
      </c>
      <c r="O1156" t="s">
        <v>7204</v>
      </c>
      <c r="P1156">
        <v>0</v>
      </c>
      <c r="Q1156">
        <v>0</v>
      </c>
      <c r="R1156">
        <v>0</v>
      </c>
      <c r="S1156" t="s">
        <v>300</v>
      </c>
      <c r="T1156" t="s">
        <v>266</v>
      </c>
      <c r="U1156" t="s">
        <v>7205</v>
      </c>
      <c r="V1156" t="b">
        <v>0</v>
      </c>
      <c r="W1156" t="s">
        <v>265</v>
      </c>
      <c r="X1156">
        <v>1</v>
      </c>
      <c r="Y1156" t="s">
        <v>7206</v>
      </c>
      <c r="Z1156" t="s">
        <v>265</v>
      </c>
      <c r="AA1156" t="s">
        <v>265</v>
      </c>
      <c r="AB1156" t="s">
        <v>265</v>
      </c>
      <c r="AC1156" t="s">
        <v>265</v>
      </c>
      <c r="AD1156" t="s">
        <v>265</v>
      </c>
      <c r="AE1156" t="s">
        <v>265</v>
      </c>
      <c r="AF1156" t="s">
        <v>266</v>
      </c>
      <c r="AG1156" t="s">
        <v>265</v>
      </c>
      <c r="AH1156" t="s">
        <v>265</v>
      </c>
      <c r="AI1156" t="s">
        <v>265</v>
      </c>
      <c r="AJ1156" t="s">
        <v>265</v>
      </c>
      <c r="AL1156" t="str">
        <f>IF(SUNA_AGENCY_EN[[#This Row],[relevancy_classification_english]]="Relevant","مناسب",IF(SUNA_AGENCY_EN[[#This Row],[relevancy_classification_english]]="Relevant","عَرَضِيّ",""))</f>
        <v/>
      </c>
      <c r="AN1156" t="str">
        <f>IF(SUNA_AGENCY_EN[[#This Row],[sentiment_analysis_english]]="Negative","سلبي",IF(SUNA_AGENCY_EN[[#This Row],[sentiment_analysis_english]]="Neutral","حيادي",IF(SUNA_AGENCY_EN[[#This Row],[sentiment_analysis_english]]="Positive","إيجابي","")))</f>
        <v/>
      </c>
      <c r="AO1156" t="str">
        <f>INDEX(TextClassificationList[],MATCH(SUNA_AGENCY_EN[[#This Row],[text_classification_arabic]],TextClassificationList[text_classification_arabic],0),1)</f>
        <v>Politics</v>
      </c>
      <c r="AP1156" t="s">
        <v>174</v>
      </c>
      <c r="AQ1156" t="e">
        <f>INDEX(TextClassificationList[],MATCH(SUNA_AGENCY_EN[[#This Row],[text_classification_arabic2]],TextClassificationList[text_classification_arabic],0),1)</f>
        <v>#N/A</v>
      </c>
      <c r="AS1156" t="e">
        <f>INDEX(TextClassificationList[],MATCH(SUNA_AGENCY_EN[[#This Row],[text_classification_arabic3]],TextClassificationList[text_classification_arabic],0),1)</f>
        <v>#N/A</v>
      </c>
      <c r="AU1156" t="e">
        <f>INDEX(TextClassificationList[],MATCH(SUNA_AGENCY_EN[[#This Row],[text_classification_arabic3]],TextClassificationList[text_classification_arabic],0),1)</f>
        <v>#N/A</v>
      </c>
      <c r="AW1156" t="e">
        <f>INDEX(TextClassificationList[],MATCH(SUNA_AGENCY_EN[[#This Row],[text_classification_arabic5]],TextClassificationList[text_classification_arabic],0),1)</f>
        <v>#N/A</v>
      </c>
    </row>
    <row r="1157" spans="1:49" x14ac:dyDescent="0.2">
      <c r="A1157">
        <v>1.5567140004061594E+18</v>
      </c>
      <c r="B1157">
        <v>1.5567140004061594E+18</v>
      </c>
      <c r="C1157" t="s">
        <v>7207</v>
      </c>
      <c r="D1157" s="1">
        <v>44781</v>
      </c>
      <c r="E1157" s="2">
        <v>0.86706018518518524</v>
      </c>
      <c r="F1157">
        <v>200</v>
      </c>
      <c r="G1157">
        <v>1.4671198087391683E+18</v>
      </c>
      <c r="H1157" t="s">
        <v>295</v>
      </c>
      <c r="I1157" t="s">
        <v>296</v>
      </c>
      <c r="J1157" t="s">
        <v>265</v>
      </c>
      <c r="K1157" t="s">
        <v>7208</v>
      </c>
      <c r="L1157" t="s">
        <v>272</v>
      </c>
      <c r="M1157" t="s">
        <v>266</v>
      </c>
      <c r="N1157" t="s">
        <v>7209</v>
      </c>
      <c r="O1157" t="s">
        <v>7210</v>
      </c>
      <c r="P1157">
        <v>0</v>
      </c>
      <c r="Q1157">
        <v>0</v>
      </c>
      <c r="R1157">
        <v>0</v>
      </c>
      <c r="S1157" t="s">
        <v>300</v>
      </c>
      <c r="T1157" t="s">
        <v>266</v>
      </c>
      <c r="U1157" t="s">
        <v>7211</v>
      </c>
      <c r="V1157" t="b">
        <v>0</v>
      </c>
      <c r="W1157" t="s">
        <v>265</v>
      </c>
      <c r="X1157">
        <v>1</v>
      </c>
      <c r="Y1157" t="s">
        <v>7212</v>
      </c>
      <c r="Z1157" t="s">
        <v>265</v>
      </c>
      <c r="AA1157" t="s">
        <v>265</v>
      </c>
      <c r="AB1157" t="s">
        <v>265</v>
      </c>
      <c r="AC1157" t="s">
        <v>265</v>
      </c>
      <c r="AD1157" t="s">
        <v>265</v>
      </c>
      <c r="AE1157" t="s">
        <v>265</v>
      </c>
      <c r="AF1157" t="s">
        <v>266</v>
      </c>
      <c r="AG1157" t="s">
        <v>265</v>
      </c>
      <c r="AH1157" t="s">
        <v>265</v>
      </c>
      <c r="AI1157" t="s">
        <v>265</v>
      </c>
      <c r="AJ1157" t="s">
        <v>265</v>
      </c>
      <c r="AL1157" t="str">
        <f>IF(SUNA_AGENCY_EN[[#This Row],[relevancy_classification_english]]="Relevant","مناسب",IF(SUNA_AGENCY_EN[[#This Row],[relevancy_classification_english]]="Relevant","عَرَضِيّ",""))</f>
        <v/>
      </c>
      <c r="AN1157" t="str">
        <f>IF(SUNA_AGENCY_EN[[#This Row],[sentiment_analysis_english]]="Negative","سلبي",IF(SUNA_AGENCY_EN[[#This Row],[sentiment_analysis_english]]="Neutral","حيادي",IF(SUNA_AGENCY_EN[[#This Row],[sentiment_analysis_english]]="Positive","إيجابي","")))</f>
        <v/>
      </c>
      <c r="AO1157" t="str">
        <f>INDEX(TextClassificationList[],MATCH(SUNA_AGENCY_EN[[#This Row],[text_classification_arabic]],TextClassificationList[text_classification_arabic],0),1)</f>
        <v>Politics</v>
      </c>
      <c r="AP1157" t="s">
        <v>174</v>
      </c>
      <c r="AQ1157" t="e">
        <f>INDEX(TextClassificationList[],MATCH(SUNA_AGENCY_EN[[#This Row],[text_classification_arabic2]],TextClassificationList[text_classification_arabic],0),1)</f>
        <v>#N/A</v>
      </c>
      <c r="AS1157" t="e">
        <f>INDEX(TextClassificationList[],MATCH(SUNA_AGENCY_EN[[#This Row],[text_classification_arabic3]],TextClassificationList[text_classification_arabic],0),1)</f>
        <v>#N/A</v>
      </c>
      <c r="AU1157" t="e">
        <f>INDEX(TextClassificationList[],MATCH(SUNA_AGENCY_EN[[#This Row],[text_classification_arabic3]],TextClassificationList[text_classification_arabic],0),1)</f>
        <v>#N/A</v>
      </c>
      <c r="AW1157" t="e">
        <f>INDEX(TextClassificationList[],MATCH(SUNA_AGENCY_EN[[#This Row],[text_classification_arabic5]],TextClassificationList[text_classification_arabic],0),1)</f>
        <v>#N/A</v>
      </c>
    </row>
    <row r="1158" spans="1:49" x14ac:dyDescent="0.2">
      <c r="A1158">
        <v>1.5563718919165747E+18</v>
      </c>
      <c r="B1158">
        <v>1.5563718919165747E+18</v>
      </c>
      <c r="C1158" t="s">
        <v>7213</v>
      </c>
      <c r="D1158" s="1">
        <v>44780</v>
      </c>
      <c r="E1158" s="2">
        <v>0.92302083333333329</v>
      </c>
      <c r="F1158">
        <v>200</v>
      </c>
      <c r="G1158">
        <v>1.4671198087391683E+18</v>
      </c>
      <c r="H1158" t="s">
        <v>295</v>
      </c>
      <c r="I1158" t="s">
        <v>296</v>
      </c>
      <c r="J1158" t="s">
        <v>265</v>
      </c>
      <c r="K1158" t="s">
        <v>7214</v>
      </c>
      <c r="L1158" t="s">
        <v>272</v>
      </c>
      <c r="M1158" t="s">
        <v>266</v>
      </c>
      <c r="N1158" t="s">
        <v>7215</v>
      </c>
      <c r="O1158" t="s">
        <v>7216</v>
      </c>
      <c r="P1158">
        <v>0</v>
      </c>
      <c r="Q1158">
        <v>0</v>
      </c>
      <c r="R1158">
        <v>0</v>
      </c>
      <c r="S1158" t="s">
        <v>300</v>
      </c>
      <c r="T1158" t="s">
        <v>266</v>
      </c>
      <c r="U1158" t="s">
        <v>7217</v>
      </c>
      <c r="V1158" t="b">
        <v>0</v>
      </c>
      <c r="W1158" t="s">
        <v>265</v>
      </c>
      <c r="X1158">
        <v>1</v>
      </c>
      <c r="Y1158" t="s">
        <v>7218</v>
      </c>
      <c r="Z1158" t="s">
        <v>265</v>
      </c>
      <c r="AA1158" t="s">
        <v>265</v>
      </c>
      <c r="AB1158" t="s">
        <v>265</v>
      </c>
      <c r="AC1158" t="s">
        <v>265</v>
      </c>
      <c r="AD1158" t="s">
        <v>265</v>
      </c>
      <c r="AE1158" t="s">
        <v>265</v>
      </c>
      <c r="AF1158" t="s">
        <v>266</v>
      </c>
      <c r="AG1158" t="s">
        <v>265</v>
      </c>
      <c r="AH1158" t="s">
        <v>265</v>
      </c>
      <c r="AI1158" t="s">
        <v>265</v>
      </c>
      <c r="AJ1158" t="s">
        <v>265</v>
      </c>
      <c r="AL1158" t="str">
        <f>IF(SUNA_AGENCY_EN[[#This Row],[relevancy_classification_english]]="Relevant","مناسب",IF(SUNA_AGENCY_EN[[#This Row],[relevancy_classification_english]]="Relevant","عَرَضِيّ",""))</f>
        <v/>
      </c>
      <c r="AN1158" t="str">
        <f>IF(SUNA_AGENCY_EN[[#This Row],[sentiment_analysis_english]]="Negative","سلبي",IF(SUNA_AGENCY_EN[[#This Row],[sentiment_analysis_english]]="Neutral","حيادي",IF(SUNA_AGENCY_EN[[#This Row],[sentiment_analysis_english]]="Positive","إيجابي","")))</f>
        <v/>
      </c>
      <c r="AO1158" t="str">
        <f>INDEX(TextClassificationList[],MATCH(SUNA_AGENCY_EN[[#This Row],[text_classification_arabic]],TextClassificationList[text_classification_arabic],0),1)</f>
        <v>Politics</v>
      </c>
      <c r="AP1158" t="s">
        <v>174</v>
      </c>
      <c r="AQ1158" t="e">
        <f>INDEX(TextClassificationList[],MATCH(SUNA_AGENCY_EN[[#This Row],[text_classification_arabic2]],TextClassificationList[text_classification_arabic],0),1)</f>
        <v>#N/A</v>
      </c>
      <c r="AS1158" t="e">
        <f>INDEX(TextClassificationList[],MATCH(SUNA_AGENCY_EN[[#This Row],[text_classification_arabic3]],TextClassificationList[text_classification_arabic],0),1)</f>
        <v>#N/A</v>
      </c>
      <c r="AU1158" t="e">
        <f>INDEX(TextClassificationList[],MATCH(SUNA_AGENCY_EN[[#This Row],[text_classification_arabic3]],TextClassificationList[text_classification_arabic],0),1)</f>
        <v>#N/A</v>
      </c>
      <c r="AW1158" t="e">
        <f>INDEX(TextClassificationList[],MATCH(SUNA_AGENCY_EN[[#This Row],[text_classification_arabic5]],TextClassificationList[text_classification_arabic],0),1)</f>
        <v>#N/A</v>
      </c>
    </row>
    <row r="1159" spans="1:49" x14ac:dyDescent="0.2">
      <c r="A1159">
        <v>1.5563708108849807E+18</v>
      </c>
      <c r="B1159">
        <v>1.5563708108849807E+18</v>
      </c>
      <c r="C1159" t="s">
        <v>7219</v>
      </c>
      <c r="D1159" s="1">
        <v>44780</v>
      </c>
      <c r="E1159" s="2">
        <v>0.92003472222222227</v>
      </c>
      <c r="F1159">
        <v>200</v>
      </c>
      <c r="G1159">
        <v>1.4671198087391683E+18</v>
      </c>
      <c r="H1159" t="s">
        <v>295</v>
      </c>
      <c r="I1159" t="s">
        <v>296</v>
      </c>
      <c r="J1159" t="s">
        <v>265</v>
      </c>
      <c r="K1159" t="s">
        <v>7220</v>
      </c>
      <c r="L1159" t="s">
        <v>272</v>
      </c>
      <c r="M1159" t="s">
        <v>266</v>
      </c>
      <c r="N1159" t="s">
        <v>7221</v>
      </c>
      <c r="O1159" t="s">
        <v>7222</v>
      </c>
      <c r="P1159">
        <v>0</v>
      </c>
      <c r="Q1159">
        <v>0</v>
      </c>
      <c r="R1159">
        <v>0</v>
      </c>
      <c r="S1159" t="s">
        <v>300</v>
      </c>
      <c r="T1159" t="s">
        <v>266</v>
      </c>
      <c r="U1159" t="s">
        <v>7223</v>
      </c>
      <c r="V1159" t="b">
        <v>0</v>
      </c>
      <c r="W1159" t="s">
        <v>265</v>
      </c>
      <c r="X1159">
        <v>1</v>
      </c>
      <c r="Y1159" t="s">
        <v>7224</v>
      </c>
      <c r="Z1159" t="s">
        <v>265</v>
      </c>
      <c r="AA1159" t="s">
        <v>265</v>
      </c>
      <c r="AB1159" t="s">
        <v>265</v>
      </c>
      <c r="AC1159" t="s">
        <v>265</v>
      </c>
      <c r="AD1159" t="s">
        <v>265</v>
      </c>
      <c r="AE1159" t="s">
        <v>265</v>
      </c>
      <c r="AF1159" t="s">
        <v>266</v>
      </c>
      <c r="AG1159" t="s">
        <v>265</v>
      </c>
      <c r="AH1159" t="s">
        <v>265</v>
      </c>
      <c r="AI1159" t="s">
        <v>265</v>
      </c>
      <c r="AJ1159" t="s">
        <v>265</v>
      </c>
      <c r="AL1159" t="str">
        <f>IF(SUNA_AGENCY_EN[[#This Row],[relevancy_classification_english]]="Relevant","مناسب",IF(SUNA_AGENCY_EN[[#This Row],[relevancy_classification_english]]="Relevant","عَرَضِيّ",""))</f>
        <v/>
      </c>
      <c r="AN1159" t="str">
        <f>IF(SUNA_AGENCY_EN[[#This Row],[sentiment_analysis_english]]="Negative","سلبي",IF(SUNA_AGENCY_EN[[#This Row],[sentiment_analysis_english]]="Neutral","حيادي",IF(SUNA_AGENCY_EN[[#This Row],[sentiment_analysis_english]]="Positive","إيجابي","")))</f>
        <v/>
      </c>
      <c r="AO1159" t="str">
        <f>INDEX(TextClassificationList[],MATCH(SUNA_AGENCY_EN[[#This Row],[text_classification_arabic]],TextClassificationList[text_classification_arabic],0),1)</f>
        <v>Politics</v>
      </c>
      <c r="AP1159" t="s">
        <v>174</v>
      </c>
      <c r="AQ1159" t="e">
        <f>INDEX(TextClassificationList[],MATCH(SUNA_AGENCY_EN[[#This Row],[text_classification_arabic2]],TextClassificationList[text_classification_arabic],0),1)</f>
        <v>#N/A</v>
      </c>
      <c r="AS1159" t="e">
        <f>INDEX(TextClassificationList[],MATCH(SUNA_AGENCY_EN[[#This Row],[text_classification_arabic3]],TextClassificationList[text_classification_arabic],0),1)</f>
        <v>#N/A</v>
      </c>
      <c r="AU1159" t="e">
        <f>INDEX(TextClassificationList[],MATCH(SUNA_AGENCY_EN[[#This Row],[text_classification_arabic3]],TextClassificationList[text_classification_arabic],0),1)</f>
        <v>#N/A</v>
      </c>
      <c r="AW1159" t="e">
        <f>INDEX(TextClassificationList[],MATCH(SUNA_AGENCY_EN[[#This Row],[text_classification_arabic5]],TextClassificationList[text_classification_arabic],0),1)</f>
        <v>#N/A</v>
      </c>
    </row>
    <row r="1160" spans="1:49" x14ac:dyDescent="0.2">
      <c r="A1160">
        <v>1.5563683855287009E+18</v>
      </c>
      <c r="B1160">
        <v>1.5563683855287009E+18</v>
      </c>
      <c r="C1160" t="s">
        <v>7225</v>
      </c>
      <c r="D1160" s="1">
        <v>44780</v>
      </c>
      <c r="E1160" s="2">
        <v>0.91334490740740737</v>
      </c>
      <c r="F1160">
        <v>200</v>
      </c>
      <c r="G1160">
        <v>1.4671198087391683E+18</v>
      </c>
      <c r="H1160" t="s">
        <v>295</v>
      </c>
      <c r="I1160" t="s">
        <v>296</v>
      </c>
      <c r="J1160" t="s">
        <v>265</v>
      </c>
      <c r="K1160" t="s">
        <v>7226</v>
      </c>
      <c r="L1160" t="s">
        <v>272</v>
      </c>
      <c r="M1160" t="s">
        <v>266</v>
      </c>
      <c r="N1160" t="s">
        <v>7227</v>
      </c>
      <c r="O1160" t="s">
        <v>7228</v>
      </c>
      <c r="P1160">
        <v>0</v>
      </c>
      <c r="Q1160">
        <v>0</v>
      </c>
      <c r="R1160">
        <v>0</v>
      </c>
      <c r="S1160" t="s">
        <v>300</v>
      </c>
      <c r="T1160" t="s">
        <v>266</v>
      </c>
      <c r="U1160" t="s">
        <v>7229</v>
      </c>
      <c r="V1160" t="b">
        <v>0</v>
      </c>
      <c r="W1160" t="s">
        <v>265</v>
      </c>
      <c r="X1160">
        <v>1</v>
      </c>
      <c r="Y1160" t="s">
        <v>7230</v>
      </c>
      <c r="Z1160" t="s">
        <v>265</v>
      </c>
      <c r="AA1160" t="s">
        <v>265</v>
      </c>
      <c r="AB1160" t="s">
        <v>265</v>
      </c>
      <c r="AC1160" t="s">
        <v>265</v>
      </c>
      <c r="AD1160" t="s">
        <v>265</v>
      </c>
      <c r="AE1160" t="s">
        <v>265</v>
      </c>
      <c r="AF1160" t="s">
        <v>266</v>
      </c>
      <c r="AG1160" t="s">
        <v>265</v>
      </c>
      <c r="AH1160" t="s">
        <v>265</v>
      </c>
      <c r="AI1160" t="s">
        <v>265</v>
      </c>
      <c r="AJ1160" t="s">
        <v>265</v>
      </c>
      <c r="AL1160" t="str">
        <f>IF(SUNA_AGENCY_EN[[#This Row],[relevancy_classification_english]]="Relevant","مناسب",IF(SUNA_AGENCY_EN[[#This Row],[relevancy_classification_english]]="Relevant","عَرَضِيّ",""))</f>
        <v/>
      </c>
      <c r="AN1160" t="str">
        <f>IF(SUNA_AGENCY_EN[[#This Row],[sentiment_analysis_english]]="Negative","سلبي",IF(SUNA_AGENCY_EN[[#This Row],[sentiment_analysis_english]]="Neutral","حيادي",IF(SUNA_AGENCY_EN[[#This Row],[sentiment_analysis_english]]="Positive","إيجابي","")))</f>
        <v/>
      </c>
      <c r="AO1160" t="str">
        <f>INDEX(TextClassificationList[],MATCH(SUNA_AGENCY_EN[[#This Row],[text_classification_arabic]],TextClassificationList[text_classification_arabic],0),1)</f>
        <v>Politics</v>
      </c>
      <c r="AP1160" t="s">
        <v>174</v>
      </c>
      <c r="AQ1160" t="e">
        <f>INDEX(TextClassificationList[],MATCH(SUNA_AGENCY_EN[[#This Row],[text_classification_arabic2]],TextClassificationList[text_classification_arabic],0),1)</f>
        <v>#N/A</v>
      </c>
      <c r="AS1160" t="e">
        <f>INDEX(TextClassificationList[],MATCH(SUNA_AGENCY_EN[[#This Row],[text_classification_arabic3]],TextClassificationList[text_classification_arabic],0),1)</f>
        <v>#N/A</v>
      </c>
      <c r="AU1160" t="e">
        <f>INDEX(TextClassificationList[],MATCH(SUNA_AGENCY_EN[[#This Row],[text_classification_arabic3]],TextClassificationList[text_classification_arabic],0),1)</f>
        <v>#N/A</v>
      </c>
      <c r="AW1160" t="e">
        <f>INDEX(TextClassificationList[],MATCH(SUNA_AGENCY_EN[[#This Row],[text_classification_arabic5]],TextClassificationList[text_classification_arabic],0),1)</f>
        <v>#N/A</v>
      </c>
    </row>
    <row r="1161" spans="1:49" x14ac:dyDescent="0.2">
      <c r="A1161">
        <v>1.556363476624343E+18</v>
      </c>
      <c r="B1161">
        <v>1.556363476624343E+18</v>
      </c>
      <c r="C1161" t="s">
        <v>7231</v>
      </c>
      <c r="D1161" s="1">
        <v>44780</v>
      </c>
      <c r="E1161" s="2">
        <v>0.8998032407407407</v>
      </c>
      <c r="F1161">
        <v>200</v>
      </c>
      <c r="G1161">
        <v>1.4671198087391683E+18</v>
      </c>
      <c r="H1161" t="s">
        <v>295</v>
      </c>
      <c r="I1161" t="s">
        <v>296</v>
      </c>
      <c r="J1161" t="s">
        <v>265</v>
      </c>
      <c r="K1161" t="s">
        <v>7232</v>
      </c>
      <c r="L1161" t="s">
        <v>272</v>
      </c>
      <c r="M1161" t="s">
        <v>266</v>
      </c>
      <c r="N1161" t="s">
        <v>7233</v>
      </c>
      <c r="O1161" t="s">
        <v>7234</v>
      </c>
      <c r="P1161">
        <v>0</v>
      </c>
      <c r="Q1161">
        <v>0</v>
      </c>
      <c r="R1161">
        <v>0</v>
      </c>
      <c r="S1161" t="s">
        <v>300</v>
      </c>
      <c r="T1161" t="s">
        <v>266</v>
      </c>
      <c r="U1161" t="s">
        <v>7235</v>
      </c>
      <c r="V1161" t="b">
        <v>0</v>
      </c>
      <c r="W1161" t="s">
        <v>265</v>
      </c>
      <c r="X1161">
        <v>1</v>
      </c>
      <c r="Y1161" t="s">
        <v>7236</v>
      </c>
      <c r="Z1161" t="s">
        <v>265</v>
      </c>
      <c r="AA1161" t="s">
        <v>265</v>
      </c>
      <c r="AB1161" t="s">
        <v>265</v>
      </c>
      <c r="AC1161" t="s">
        <v>265</v>
      </c>
      <c r="AD1161" t="s">
        <v>265</v>
      </c>
      <c r="AE1161" t="s">
        <v>265</v>
      </c>
      <c r="AF1161" t="s">
        <v>266</v>
      </c>
      <c r="AG1161" t="s">
        <v>265</v>
      </c>
      <c r="AH1161" t="s">
        <v>265</v>
      </c>
      <c r="AI1161" t="s">
        <v>265</v>
      </c>
      <c r="AJ1161" t="s">
        <v>265</v>
      </c>
      <c r="AL1161" t="str">
        <f>IF(SUNA_AGENCY_EN[[#This Row],[relevancy_classification_english]]="Relevant","مناسب",IF(SUNA_AGENCY_EN[[#This Row],[relevancy_classification_english]]="Relevant","عَرَضِيّ",""))</f>
        <v/>
      </c>
      <c r="AN1161" t="str">
        <f>IF(SUNA_AGENCY_EN[[#This Row],[sentiment_analysis_english]]="Negative","سلبي",IF(SUNA_AGENCY_EN[[#This Row],[sentiment_analysis_english]]="Neutral","حيادي",IF(SUNA_AGENCY_EN[[#This Row],[sentiment_analysis_english]]="Positive","إيجابي","")))</f>
        <v/>
      </c>
      <c r="AO1161" t="str">
        <f>INDEX(TextClassificationList[],MATCH(SUNA_AGENCY_EN[[#This Row],[text_classification_arabic]],TextClassificationList[text_classification_arabic],0),1)</f>
        <v>Politics</v>
      </c>
      <c r="AP1161" t="s">
        <v>174</v>
      </c>
      <c r="AQ1161" t="e">
        <f>INDEX(TextClassificationList[],MATCH(SUNA_AGENCY_EN[[#This Row],[text_classification_arabic2]],TextClassificationList[text_classification_arabic],0),1)</f>
        <v>#N/A</v>
      </c>
      <c r="AS1161" t="e">
        <f>INDEX(TextClassificationList[],MATCH(SUNA_AGENCY_EN[[#This Row],[text_classification_arabic3]],TextClassificationList[text_classification_arabic],0),1)</f>
        <v>#N/A</v>
      </c>
      <c r="AU1161" t="e">
        <f>INDEX(TextClassificationList[],MATCH(SUNA_AGENCY_EN[[#This Row],[text_classification_arabic3]],TextClassificationList[text_classification_arabic],0),1)</f>
        <v>#N/A</v>
      </c>
      <c r="AW1161" t="e">
        <f>INDEX(TextClassificationList[],MATCH(SUNA_AGENCY_EN[[#This Row],[text_classification_arabic5]],TextClassificationList[text_classification_arabic],0),1)</f>
        <v>#N/A</v>
      </c>
    </row>
    <row r="1162" spans="1:49" x14ac:dyDescent="0.2">
      <c r="A1162">
        <v>1.55636263887505E+18</v>
      </c>
      <c r="B1162">
        <v>1.55636263887505E+18</v>
      </c>
      <c r="C1162" t="s">
        <v>7237</v>
      </c>
      <c r="D1162" s="1">
        <v>44780</v>
      </c>
      <c r="E1162" s="2">
        <v>0.89748842592592593</v>
      </c>
      <c r="F1162">
        <v>200</v>
      </c>
      <c r="G1162">
        <v>1.4671198087391683E+18</v>
      </c>
      <c r="H1162" t="s">
        <v>295</v>
      </c>
      <c r="I1162" t="s">
        <v>296</v>
      </c>
      <c r="J1162" t="s">
        <v>265</v>
      </c>
      <c r="K1162" t="s">
        <v>7238</v>
      </c>
      <c r="L1162" t="s">
        <v>276</v>
      </c>
      <c r="M1162" t="s">
        <v>266</v>
      </c>
      <c r="N1162" t="s">
        <v>7239</v>
      </c>
      <c r="O1162" t="s">
        <v>7240</v>
      </c>
      <c r="P1162">
        <v>0</v>
      </c>
      <c r="Q1162">
        <v>0</v>
      </c>
      <c r="R1162">
        <v>0</v>
      </c>
      <c r="S1162" t="s">
        <v>300</v>
      </c>
      <c r="T1162" t="s">
        <v>266</v>
      </c>
      <c r="U1162" t="s">
        <v>7241</v>
      </c>
      <c r="V1162" t="b">
        <v>0</v>
      </c>
      <c r="W1162" t="s">
        <v>265</v>
      </c>
      <c r="X1162">
        <v>1</v>
      </c>
      <c r="Y1162" t="s">
        <v>7242</v>
      </c>
      <c r="Z1162" t="s">
        <v>265</v>
      </c>
      <c r="AA1162" t="s">
        <v>265</v>
      </c>
      <c r="AB1162" t="s">
        <v>265</v>
      </c>
      <c r="AC1162" t="s">
        <v>265</v>
      </c>
      <c r="AD1162" t="s">
        <v>265</v>
      </c>
      <c r="AE1162" t="s">
        <v>265</v>
      </c>
      <c r="AF1162" t="s">
        <v>266</v>
      </c>
      <c r="AG1162" t="s">
        <v>265</v>
      </c>
      <c r="AH1162" t="s">
        <v>265</v>
      </c>
      <c r="AI1162" t="s">
        <v>265</v>
      </c>
      <c r="AJ1162" t="s">
        <v>265</v>
      </c>
      <c r="AL1162" t="str">
        <f>IF(SUNA_AGENCY_EN[[#This Row],[relevancy_classification_english]]="Relevant","مناسب",IF(SUNA_AGENCY_EN[[#This Row],[relevancy_classification_english]]="Relevant","عَرَضِيّ",""))</f>
        <v/>
      </c>
      <c r="AN1162" t="str">
        <f>IF(SUNA_AGENCY_EN[[#This Row],[sentiment_analysis_english]]="Negative","سلبي",IF(SUNA_AGENCY_EN[[#This Row],[sentiment_analysis_english]]="Neutral","حيادي",IF(SUNA_AGENCY_EN[[#This Row],[sentiment_analysis_english]]="Positive","إيجابي","")))</f>
        <v/>
      </c>
      <c r="AO1162" t="str">
        <f>INDEX(TextClassificationList[],MATCH(SUNA_AGENCY_EN[[#This Row],[text_classification_arabic]],TextClassificationList[text_classification_arabic],0),1)</f>
        <v>Politics</v>
      </c>
      <c r="AP1162" t="s">
        <v>174</v>
      </c>
      <c r="AQ1162" t="e">
        <f>INDEX(TextClassificationList[],MATCH(SUNA_AGENCY_EN[[#This Row],[text_classification_arabic2]],TextClassificationList[text_classification_arabic],0),1)</f>
        <v>#N/A</v>
      </c>
      <c r="AS1162" t="e">
        <f>INDEX(TextClassificationList[],MATCH(SUNA_AGENCY_EN[[#This Row],[text_classification_arabic3]],TextClassificationList[text_classification_arabic],0),1)</f>
        <v>#N/A</v>
      </c>
      <c r="AU1162" t="e">
        <f>INDEX(TextClassificationList[],MATCH(SUNA_AGENCY_EN[[#This Row],[text_classification_arabic3]],TextClassificationList[text_classification_arabic],0),1)</f>
        <v>#N/A</v>
      </c>
      <c r="AW1162" t="e">
        <f>INDEX(TextClassificationList[],MATCH(SUNA_AGENCY_EN[[#This Row],[text_classification_arabic5]],TextClassificationList[text_classification_arabic],0),1)</f>
        <v>#N/A</v>
      </c>
    </row>
    <row r="1163" spans="1:49" x14ac:dyDescent="0.2">
      <c r="A1163">
        <v>1.5563614742721085E+18</v>
      </c>
      <c r="B1163">
        <v>1.5563614742721085E+18</v>
      </c>
      <c r="C1163" t="s">
        <v>7243</v>
      </c>
      <c r="D1163" s="1">
        <v>44780</v>
      </c>
      <c r="E1163" s="2">
        <v>0.89427083333333335</v>
      </c>
      <c r="F1163">
        <v>200</v>
      </c>
      <c r="G1163">
        <v>1.4671198087391683E+18</v>
      </c>
      <c r="H1163" t="s">
        <v>295</v>
      </c>
      <c r="I1163" t="s">
        <v>296</v>
      </c>
      <c r="J1163" t="s">
        <v>265</v>
      </c>
      <c r="K1163" t="s">
        <v>7244</v>
      </c>
      <c r="L1163" t="s">
        <v>272</v>
      </c>
      <c r="M1163" t="s">
        <v>266</v>
      </c>
      <c r="N1163" t="s">
        <v>7245</v>
      </c>
      <c r="O1163" t="s">
        <v>7246</v>
      </c>
      <c r="P1163">
        <v>0</v>
      </c>
      <c r="Q1163">
        <v>0</v>
      </c>
      <c r="R1163">
        <v>0</v>
      </c>
      <c r="S1163" t="s">
        <v>300</v>
      </c>
      <c r="T1163" t="s">
        <v>266</v>
      </c>
      <c r="U1163" t="s">
        <v>7247</v>
      </c>
      <c r="V1163" t="b">
        <v>0</v>
      </c>
      <c r="W1163" t="s">
        <v>265</v>
      </c>
      <c r="X1163">
        <v>1</v>
      </c>
      <c r="Y1163" t="s">
        <v>7248</v>
      </c>
      <c r="Z1163" t="s">
        <v>265</v>
      </c>
      <c r="AA1163" t="s">
        <v>265</v>
      </c>
      <c r="AB1163" t="s">
        <v>265</v>
      </c>
      <c r="AC1163" t="s">
        <v>265</v>
      </c>
      <c r="AD1163" t="s">
        <v>265</v>
      </c>
      <c r="AE1163" t="s">
        <v>265</v>
      </c>
      <c r="AF1163" t="s">
        <v>266</v>
      </c>
      <c r="AG1163" t="s">
        <v>265</v>
      </c>
      <c r="AH1163" t="s">
        <v>265</v>
      </c>
      <c r="AI1163" t="s">
        <v>265</v>
      </c>
      <c r="AJ1163" t="s">
        <v>265</v>
      </c>
      <c r="AL1163" t="str">
        <f>IF(SUNA_AGENCY_EN[[#This Row],[relevancy_classification_english]]="Relevant","مناسب",IF(SUNA_AGENCY_EN[[#This Row],[relevancy_classification_english]]="Relevant","عَرَضِيّ",""))</f>
        <v/>
      </c>
      <c r="AN1163" t="str">
        <f>IF(SUNA_AGENCY_EN[[#This Row],[sentiment_analysis_english]]="Negative","سلبي",IF(SUNA_AGENCY_EN[[#This Row],[sentiment_analysis_english]]="Neutral","حيادي",IF(SUNA_AGENCY_EN[[#This Row],[sentiment_analysis_english]]="Positive","إيجابي","")))</f>
        <v/>
      </c>
      <c r="AO1163" t="str">
        <f>INDEX(TextClassificationList[],MATCH(SUNA_AGENCY_EN[[#This Row],[text_classification_arabic]],TextClassificationList[text_classification_arabic],0),1)</f>
        <v>Politics</v>
      </c>
      <c r="AP1163" t="s">
        <v>174</v>
      </c>
      <c r="AQ1163" t="e">
        <f>INDEX(TextClassificationList[],MATCH(SUNA_AGENCY_EN[[#This Row],[text_classification_arabic2]],TextClassificationList[text_classification_arabic],0),1)</f>
        <v>#N/A</v>
      </c>
      <c r="AS1163" t="e">
        <f>INDEX(TextClassificationList[],MATCH(SUNA_AGENCY_EN[[#This Row],[text_classification_arabic3]],TextClassificationList[text_classification_arabic],0),1)</f>
        <v>#N/A</v>
      </c>
      <c r="AU1163" t="e">
        <f>INDEX(TextClassificationList[],MATCH(SUNA_AGENCY_EN[[#This Row],[text_classification_arabic3]],TextClassificationList[text_classification_arabic],0),1)</f>
        <v>#N/A</v>
      </c>
      <c r="AW1163" t="e">
        <f>INDEX(TextClassificationList[],MATCH(SUNA_AGENCY_EN[[#This Row],[text_classification_arabic5]],TextClassificationList[text_classification_arabic],0),1)</f>
        <v>#N/A</v>
      </c>
    </row>
    <row r="1164" spans="1:49" x14ac:dyDescent="0.2">
      <c r="A1164">
        <v>1.5563610569429647E+18</v>
      </c>
      <c r="B1164">
        <v>1.5563610569429647E+18</v>
      </c>
      <c r="C1164" t="s">
        <v>7249</v>
      </c>
      <c r="D1164" s="1">
        <v>44780</v>
      </c>
      <c r="E1164" s="2">
        <v>0.89312499999999995</v>
      </c>
      <c r="F1164">
        <v>200</v>
      </c>
      <c r="G1164">
        <v>1.4671198087391683E+18</v>
      </c>
      <c r="H1164" t="s">
        <v>295</v>
      </c>
      <c r="I1164" t="s">
        <v>296</v>
      </c>
      <c r="J1164" t="s">
        <v>265</v>
      </c>
      <c r="K1164" t="s">
        <v>7250</v>
      </c>
      <c r="L1164" t="s">
        <v>272</v>
      </c>
      <c r="M1164" t="s">
        <v>266</v>
      </c>
      <c r="N1164" t="s">
        <v>7251</v>
      </c>
      <c r="O1164" t="s">
        <v>7252</v>
      </c>
      <c r="P1164">
        <v>0</v>
      </c>
      <c r="Q1164">
        <v>0</v>
      </c>
      <c r="R1164">
        <v>0</v>
      </c>
      <c r="S1164" t="s">
        <v>300</v>
      </c>
      <c r="T1164" t="s">
        <v>266</v>
      </c>
      <c r="U1164" t="s">
        <v>7253</v>
      </c>
      <c r="V1164" t="b">
        <v>0</v>
      </c>
      <c r="W1164" t="s">
        <v>265</v>
      </c>
      <c r="X1164">
        <v>1</v>
      </c>
      <c r="Y1164" t="s">
        <v>7254</v>
      </c>
      <c r="Z1164" t="s">
        <v>265</v>
      </c>
      <c r="AA1164" t="s">
        <v>265</v>
      </c>
      <c r="AB1164" t="s">
        <v>265</v>
      </c>
      <c r="AC1164" t="s">
        <v>265</v>
      </c>
      <c r="AD1164" t="s">
        <v>265</v>
      </c>
      <c r="AE1164" t="s">
        <v>265</v>
      </c>
      <c r="AF1164" t="s">
        <v>266</v>
      </c>
      <c r="AG1164" t="s">
        <v>265</v>
      </c>
      <c r="AH1164" t="s">
        <v>265</v>
      </c>
      <c r="AI1164" t="s">
        <v>265</v>
      </c>
      <c r="AJ1164" t="s">
        <v>265</v>
      </c>
      <c r="AL1164" t="str">
        <f>IF(SUNA_AGENCY_EN[[#This Row],[relevancy_classification_english]]="Relevant","مناسب",IF(SUNA_AGENCY_EN[[#This Row],[relevancy_classification_english]]="Relevant","عَرَضِيّ",""))</f>
        <v/>
      </c>
      <c r="AN1164" t="str">
        <f>IF(SUNA_AGENCY_EN[[#This Row],[sentiment_analysis_english]]="Negative","سلبي",IF(SUNA_AGENCY_EN[[#This Row],[sentiment_analysis_english]]="Neutral","حيادي",IF(SUNA_AGENCY_EN[[#This Row],[sentiment_analysis_english]]="Positive","إيجابي","")))</f>
        <v/>
      </c>
      <c r="AO1164" t="str">
        <f>INDEX(TextClassificationList[],MATCH(SUNA_AGENCY_EN[[#This Row],[text_classification_arabic]],TextClassificationList[text_classification_arabic],0),1)</f>
        <v>Politics</v>
      </c>
      <c r="AP1164" t="s">
        <v>174</v>
      </c>
      <c r="AQ1164" t="e">
        <f>INDEX(TextClassificationList[],MATCH(SUNA_AGENCY_EN[[#This Row],[text_classification_arabic2]],TextClassificationList[text_classification_arabic],0),1)</f>
        <v>#N/A</v>
      </c>
      <c r="AS1164" t="e">
        <f>INDEX(TextClassificationList[],MATCH(SUNA_AGENCY_EN[[#This Row],[text_classification_arabic3]],TextClassificationList[text_classification_arabic],0),1)</f>
        <v>#N/A</v>
      </c>
      <c r="AU1164" t="e">
        <f>INDEX(TextClassificationList[],MATCH(SUNA_AGENCY_EN[[#This Row],[text_classification_arabic3]],TextClassificationList[text_classification_arabic],0),1)</f>
        <v>#N/A</v>
      </c>
      <c r="AW1164" t="e">
        <f>INDEX(TextClassificationList[],MATCH(SUNA_AGENCY_EN[[#This Row],[text_classification_arabic5]],TextClassificationList[text_classification_arabic],0),1)</f>
        <v>#N/A</v>
      </c>
    </row>
    <row r="1165" spans="1:49" x14ac:dyDescent="0.2">
      <c r="A1165">
        <v>1.5563559509273887E+18</v>
      </c>
      <c r="B1165">
        <v>1.5563559509273887E+18</v>
      </c>
      <c r="C1165" t="s">
        <v>7255</v>
      </c>
      <c r="D1165" s="1">
        <v>44780</v>
      </c>
      <c r="E1165" s="2">
        <v>0.87903935185185189</v>
      </c>
      <c r="F1165">
        <v>200</v>
      </c>
      <c r="G1165">
        <v>1.4671198087391683E+18</v>
      </c>
      <c r="H1165" t="s">
        <v>295</v>
      </c>
      <c r="I1165" t="s">
        <v>296</v>
      </c>
      <c r="J1165" t="s">
        <v>265</v>
      </c>
      <c r="K1165" t="s">
        <v>7256</v>
      </c>
      <c r="L1165" t="s">
        <v>272</v>
      </c>
      <c r="M1165" t="s">
        <v>266</v>
      </c>
      <c r="N1165" t="s">
        <v>7257</v>
      </c>
      <c r="O1165" t="s">
        <v>7258</v>
      </c>
      <c r="P1165">
        <v>0</v>
      </c>
      <c r="Q1165">
        <v>0</v>
      </c>
      <c r="R1165">
        <v>0</v>
      </c>
      <c r="S1165" t="s">
        <v>300</v>
      </c>
      <c r="T1165" t="s">
        <v>266</v>
      </c>
      <c r="U1165" t="s">
        <v>7259</v>
      </c>
      <c r="V1165" t="b">
        <v>0</v>
      </c>
      <c r="W1165" t="s">
        <v>265</v>
      </c>
      <c r="X1165">
        <v>1</v>
      </c>
      <c r="Y1165" t="s">
        <v>7260</v>
      </c>
      <c r="Z1165" t="s">
        <v>265</v>
      </c>
      <c r="AA1165" t="s">
        <v>265</v>
      </c>
      <c r="AB1165" t="s">
        <v>265</v>
      </c>
      <c r="AC1165" t="s">
        <v>265</v>
      </c>
      <c r="AD1165" t="s">
        <v>265</v>
      </c>
      <c r="AE1165" t="s">
        <v>265</v>
      </c>
      <c r="AF1165" t="s">
        <v>266</v>
      </c>
      <c r="AG1165" t="s">
        <v>265</v>
      </c>
      <c r="AH1165" t="s">
        <v>265</v>
      </c>
      <c r="AI1165" t="s">
        <v>265</v>
      </c>
      <c r="AJ1165" t="s">
        <v>265</v>
      </c>
      <c r="AL1165" t="str">
        <f>IF(SUNA_AGENCY_EN[[#This Row],[relevancy_classification_english]]="Relevant","مناسب",IF(SUNA_AGENCY_EN[[#This Row],[relevancy_classification_english]]="Relevant","عَرَضِيّ",""))</f>
        <v/>
      </c>
      <c r="AN1165" t="str">
        <f>IF(SUNA_AGENCY_EN[[#This Row],[sentiment_analysis_english]]="Negative","سلبي",IF(SUNA_AGENCY_EN[[#This Row],[sentiment_analysis_english]]="Neutral","حيادي",IF(SUNA_AGENCY_EN[[#This Row],[sentiment_analysis_english]]="Positive","إيجابي","")))</f>
        <v/>
      </c>
      <c r="AO1165" t="str">
        <f>INDEX(TextClassificationList[],MATCH(SUNA_AGENCY_EN[[#This Row],[text_classification_arabic]],TextClassificationList[text_classification_arabic],0),1)</f>
        <v>Politics</v>
      </c>
      <c r="AP1165" t="s">
        <v>174</v>
      </c>
      <c r="AQ1165" t="e">
        <f>INDEX(TextClassificationList[],MATCH(SUNA_AGENCY_EN[[#This Row],[text_classification_arabic2]],TextClassificationList[text_classification_arabic],0),1)</f>
        <v>#N/A</v>
      </c>
      <c r="AS1165" t="e">
        <f>INDEX(TextClassificationList[],MATCH(SUNA_AGENCY_EN[[#This Row],[text_classification_arabic3]],TextClassificationList[text_classification_arabic],0),1)</f>
        <v>#N/A</v>
      </c>
      <c r="AU1165" t="e">
        <f>INDEX(TextClassificationList[],MATCH(SUNA_AGENCY_EN[[#This Row],[text_classification_arabic3]],TextClassificationList[text_classification_arabic],0),1)</f>
        <v>#N/A</v>
      </c>
      <c r="AW1165" t="e">
        <f>INDEX(TextClassificationList[],MATCH(SUNA_AGENCY_EN[[#This Row],[text_classification_arabic5]],TextClassificationList[text_classification_arabic],0),1)</f>
        <v>#N/A</v>
      </c>
    </row>
    <row r="1166" spans="1:49" x14ac:dyDescent="0.2">
      <c r="A1166">
        <v>1.5563547335683973E+18</v>
      </c>
      <c r="B1166">
        <v>1.5563547335683973E+18</v>
      </c>
      <c r="C1166" t="s">
        <v>7261</v>
      </c>
      <c r="D1166" s="1">
        <v>44780</v>
      </c>
      <c r="E1166" s="2">
        <v>0.87567129629629625</v>
      </c>
      <c r="F1166">
        <v>200</v>
      </c>
      <c r="G1166">
        <v>1.4671198087391683E+18</v>
      </c>
      <c r="H1166" t="s">
        <v>295</v>
      </c>
      <c r="I1166" t="s">
        <v>296</v>
      </c>
      <c r="J1166" t="s">
        <v>265</v>
      </c>
      <c r="K1166" t="s">
        <v>7262</v>
      </c>
      <c r="L1166" t="s">
        <v>272</v>
      </c>
      <c r="M1166" t="s">
        <v>266</v>
      </c>
      <c r="N1166" t="s">
        <v>7263</v>
      </c>
      <c r="O1166" t="s">
        <v>7264</v>
      </c>
      <c r="P1166">
        <v>0</v>
      </c>
      <c r="Q1166">
        <v>0</v>
      </c>
      <c r="R1166">
        <v>0</v>
      </c>
      <c r="S1166" t="s">
        <v>300</v>
      </c>
      <c r="T1166" t="s">
        <v>266</v>
      </c>
      <c r="U1166" t="s">
        <v>7265</v>
      </c>
      <c r="V1166" t="b">
        <v>0</v>
      </c>
      <c r="W1166" t="s">
        <v>265</v>
      </c>
      <c r="X1166">
        <v>1</v>
      </c>
      <c r="Y1166" t="s">
        <v>7266</v>
      </c>
      <c r="Z1166" t="s">
        <v>265</v>
      </c>
      <c r="AA1166" t="s">
        <v>265</v>
      </c>
      <c r="AB1166" t="s">
        <v>265</v>
      </c>
      <c r="AC1166" t="s">
        <v>265</v>
      </c>
      <c r="AD1166" t="s">
        <v>265</v>
      </c>
      <c r="AE1166" t="s">
        <v>265</v>
      </c>
      <c r="AF1166" t="s">
        <v>266</v>
      </c>
      <c r="AG1166" t="s">
        <v>265</v>
      </c>
      <c r="AH1166" t="s">
        <v>265</v>
      </c>
      <c r="AI1166" t="s">
        <v>265</v>
      </c>
      <c r="AJ1166" t="s">
        <v>265</v>
      </c>
      <c r="AL1166" t="str">
        <f>IF(SUNA_AGENCY_EN[[#This Row],[relevancy_classification_english]]="Relevant","مناسب",IF(SUNA_AGENCY_EN[[#This Row],[relevancy_classification_english]]="Relevant","عَرَضِيّ",""))</f>
        <v/>
      </c>
      <c r="AN1166" t="str">
        <f>IF(SUNA_AGENCY_EN[[#This Row],[sentiment_analysis_english]]="Negative","سلبي",IF(SUNA_AGENCY_EN[[#This Row],[sentiment_analysis_english]]="Neutral","حيادي",IF(SUNA_AGENCY_EN[[#This Row],[sentiment_analysis_english]]="Positive","إيجابي","")))</f>
        <v/>
      </c>
      <c r="AO1166" t="str">
        <f>INDEX(TextClassificationList[],MATCH(SUNA_AGENCY_EN[[#This Row],[text_classification_arabic]],TextClassificationList[text_classification_arabic],0),1)</f>
        <v>Politics</v>
      </c>
      <c r="AP1166" t="s">
        <v>174</v>
      </c>
      <c r="AQ1166" t="e">
        <f>INDEX(TextClassificationList[],MATCH(SUNA_AGENCY_EN[[#This Row],[text_classification_arabic2]],TextClassificationList[text_classification_arabic],0),1)</f>
        <v>#N/A</v>
      </c>
      <c r="AS1166" t="e">
        <f>INDEX(TextClassificationList[],MATCH(SUNA_AGENCY_EN[[#This Row],[text_classification_arabic3]],TextClassificationList[text_classification_arabic],0),1)</f>
        <v>#N/A</v>
      </c>
      <c r="AU1166" t="e">
        <f>INDEX(TextClassificationList[],MATCH(SUNA_AGENCY_EN[[#This Row],[text_classification_arabic3]],TextClassificationList[text_classification_arabic],0),1)</f>
        <v>#N/A</v>
      </c>
      <c r="AW1166" t="e">
        <f>INDEX(TextClassificationList[],MATCH(SUNA_AGENCY_EN[[#This Row],[text_classification_arabic5]],TextClassificationList[text_classification_arabic],0),1)</f>
        <v>#N/A</v>
      </c>
    </row>
    <row r="1167" spans="1:49" x14ac:dyDescent="0.2">
      <c r="A1167">
        <v>1.556352818717524E+18</v>
      </c>
      <c r="B1167">
        <v>1.556352818717524E+18</v>
      </c>
      <c r="C1167" t="s">
        <v>7267</v>
      </c>
      <c r="D1167" s="1">
        <v>44780</v>
      </c>
      <c r="E1167" s="2">
        <v>0.87039351851851854</v>
      </c>
      <c r="F1167">
        <v>200</v>
      </c>
      <c r="G1167">
        <v>1.4671198087391683E+18</v>
      </c>
      <c r="H1167" t="s">
        <v>295</v>
      </c>
      <c r="I1167" t="s">
        <v>296</v>
      </c>
      <c r="J1167" t="s">
        <v>265</v>
      </c>
      <c r="K1167" t="s">
        <v>7268</v>
      </c>
      <c r="L1167" t="s">
        <v>272</v>
      </c>
      <c r="M1167" t="s">
        <v>266</v>
      </c>
      <c r="N1167" t="s">
        <v>7269</v>
      </c>
      <c r="O1167" t="s">
        <v>7270</v>
      </c>
      <c r="P1167">
        <v>0</v>
      </c>
      <c r="Q1167">
        <v>0</v>
      </c>
      <c r="R1167">
        <v>0</v>
      </c>
      <c r="S1167" t="s">
        <v>300</v>
      </c>
      <c r="T1167" t="s">
        <v>266</v>
      </c>
      <c r="U1167" t="s">
        <v>7271</v>
      </c>
      <c r="V1167" t="b">
        <v>0</v>
      </c>
      <c r="W1167" t="s">
        <v>265</v>
      </c>
      <c r="X1167">
        <v>1</v>
      </c>
      <c r="Y1167" t="s">
        <v>7272</v>
      </c>
      <c r="Z1167" t="s">
        <v>265</v>
      </c>
      <c r="AA1167" t="s">
        <v>265</v>
      </c>
      <c r="AB1167" t="s">
        <v>265</v>
      </c>
      <c r="AC1167" t="s">
        <v>265</v>
      </c>
      <c r="AD1167" t="s">
        <v>265</v>
      </c>
      <c r="AE1167" t="s">
        <v>265</v>
      </c>
      <c r="AF1167" t="s">
        <v>266</v>
      </c>
      <c r="AG1167" t="s">
        <v>265</v>
      </c>
      <c r="AH1167" t="s">
        <v>265</v>
      </c>
      <c r="AI1167" t="s">
        <v>265</v>
      </c>
      <c r="AJ1167" t="s">
        <v>265</v>
      </c>
      <c r="AL1167" t="str">
        <f>IF(SUNA_AGENCY_EN[[#This Row],[relevancy_classification_english]]="Relevant","مناسب",IF(SUNA_AGENCY_EN[[#This Row],[relevancy_classification_english]]="Relevant","عَرَضِيّ",""))</f>
        <v/>
      </c>
      <c r="AN1167" t="str">
        <f>IF(SUNA_AGENCY_EN[[#This Row],[sentiment_analysis_english]]="Negative","سلبي",IF(SUNA_AGENCY_EN[[#This Row],[sentiment_analysis_english]]="Neutral","حيادي",IF(SUNA_AGENCY_EN[[#This Row],[sentiment_analysis_english]]="Positive","إيجابي","")))</f>
        <v/>
      </c>
      <c r="AO1167" t="str">
        <f>INDEX(TextClassificationList[],MATCH(SUNA_AGENCY_EN[[#This Row],[text_classification_arabic]],TextClassificationList[text_classification_arabic],0),1)</f>
        <v>Politics</v>
      </c>
      <c r="AP1167" t="s">
        <v>174</v>
      </c>
      <c r="AQ1167" t="e">
        <f>INDEX(TextClassificationList[],MATCH(SUNA_AGENCY_EN[[#This Row],[text_classification_arabic2]],TextClassificationList[text_classification_arabic],0),1)</f>
        <v>#N/A</v>
      </c>
      <c r="AS1167" t="e">
        <f>INDEX(TextClassificationList[],MATCH(SUNA_AGENCY_EN[[#This Row],[text_classification_arabic3]],TextClassificationList[text_classification_arabic],0),1)</f>
        <v>#N/A</v>
      </c>
      <c r="AU1167" t="e">
        <f>INDEX(TextClassificationList[],MATCH(SUNA_AGENCY_EN[[#This Row],[text_classification_arabic3]],TextClassificationList[text_classification_arabic],0),1)</f>
        <v>#N/A</v>
      </c>
      <c r="AW1167" t="e">
        <f>INDEX(TextClassificationList[],MATCH(SUNA_AGENCY_EN[[#This Row],[text_classification_arabic5]],TextClassificationList[text_classification_arabic],0),1)</f>
        <v>#N/A</v>
      </c>
    </row>
    <row r="1168" spans="1:49" x14ac:dyDescent="0.2">
      <c r="A1168">
        <v>1.5563416895010775E+18</v>
      </c>
      <c r="B1168">
        <v>1.5563416895010775E+18</v>
      </c>
      <c r="C1168" t="s">
        <v>7273</v>
      </c>
      <c r="D1168" s="1">
        <v>44780</v>
      </c>
      <c r="E1168" s="2">
        <v>0.83967592592592588</v>
      </c>
      <c r="F1168">
        <v>200</v>
      </c>
      <c r="G1168">
        <v>1.4671198087391683E+18</v>
      </c>
      <c r="H1168" t="s">
        <v>295</v>
      </c>
      <c r="I1168" t="s">
        <v>296</v>
      </c>
      <c r="J1168" t="s">
        <v>265</v>
      </c>
      <c r="K1168" t="s">
        <v>7274</v>
      </c>
      <c r="L1168" t="s">
        <v>272</v>
      </c>
      <c r="M1168" t="s">
        <v>266</v>
      </c>
      <c r="N1168" t="s">
        <v>7275</v>
      </c>
      <c r="O1168" t="s">
        <v>7276</v>
      </c>
      <c r="P1168">
        <v>0</v>
      </c>
      <c r="Q1168">
        <v>0</v>
      </c>
      <c r="R1168">
        <v>0</v>
      </c>
      <c r="S1168" t="s">
        <v>300</v>
      </c>
      <c r="T1168" t="s">
        <v>266</v>
      </c>
      <c r="U1168" t="s">
        <v>7277</v>
      </c>
      <c r="V1168" t="b">
        <v>0</v>
      </c>
      <c r="W1168" t="s">
        <v>265</v>
      </c>
      <c r="X1168">
        <v>1</v>
      </c>
      <c r="Y1168" t="s">
        <v>7278</v>
      </c>
      <c r="Z1168" t="s">
        <v>265</v>
      </c>
      <c r="AA1168" t="s">
        <v>265</v>
      </c>
      <c r="AB1168" t="s">
        <v>265</v>
      </c>
      <c r="AC1168" t="s">
        <v>265</v>
      </c>
      <c r="AD1168" t="s">
        <v>265</v>
      </c>
      <c r="AE1168" t="s">
        <v>265</v>
      </c>
      <c r="AF1168" t="s">
        <v>266</v>
      </c>
      <c r="AG1168" t="s">
        <v>265</v>
      </c>
      <c r="AH1168" t="s">
        <v>265</v>
      </c>
      <c r="AI1168" t="s">
        <v>265</v>
      </c>
      <c r="AJ1168" t="s">
        <v>265</v>
      </c>
      <c r="AL1168" t="str">
        <f>IF(SUNA_AGENCY_EN[[#This Row],[relevancy_classification_english]]="Relevant","مناسب",IF(SUNA_AGENCY_EN[[#This Row],[relevancy_classification_english]]="Relevant","عَرَضِيّ",""))</f>
        <v/>
      </c>
      <c r="AN1168" t="str">
        <f>IF(SUNA_AGENCY_EN[[#This Row],[sentiment_analysis_english]]="Negative","سلبي",IF(SUNA_AGENCY_EN[[#This Row],[sentiment_analysis_english]]="Neutral","حيادي",IF(SUNA_AGENCY_EN[[#This Row],[sentiment_analysis_english]]="Positive","إيجابي","")))</f>
        <v/>
      </c>
      <c r="AO1168" t="str">
        <f>INDEX(TextClassificationList[],MATCH(SUNA_AGENCY_EN[[#This Row],[text_classification_arabic]],TextClassificationList[text_classification_arabic],0),1)</f>
        <v>Politics</v>
      </c>
      <c r="AP1168" t="s">
        <v>174</v>
      </c>
      <c r="AQ1168" t="e">
        <f>INDEX(TextClassificationList[],MATCH(SUNA_AGENCY_EN[[#This Row],[text_classification_arabic2]],TextClassificationList[text_classification_arabic],0),1)</f>
        <v>#N/A</v>
      </c>
      <c r="AS1168" t="e">
        <f>INDEX(TextClassificationList[],MATCH(SUNA_AGENCY_EN[[#This Row],[text_classification_arabic3]],TextClassificationList[text_classification_arabic],0),1)</f>
        <v>#N/A</v>
      </c>
      <c r="AU1168" t="e">
        <f>INDEX(TextClassificationList[],MATCH(SUNA_AGENCY_EN[[#This Row],[text_classification_arabic3]],TextClassificationList[text_classification_arabic],0),1)</f>
        <v>#N/A</v>
      </c>
      <c r="AW1168" t="e">
        <f>INDEX(TextClassificationList[],MATCH(SUNA_AGENCY_EN[[#This Row],[text_classification_arabic5]],TextClassificationList[text_classification_arabic],0),1)</f>
        <v>#N/A</v>
      </c>
    </row>
    <row r="1169" spans="1:49" x14ac:dyDescent="0.2">
      <c r="A1169">
        <v>1.5563297369551094E+18</v>
      </c>
      <c r="B1169">
        <v>1.5563297369551094E+18</v>
      </c>
      <c r="C1169" t="s">
        <v>7279</v>
      </c>
      <c r="D1169" s="1">
        <v>44780</v>
      </c>
      <c r="E1169" s="2">
        <v>0.80670138888888887</v>
      </c>
      <c r="F1169">
        <v>200</v>
      </c>
      <c r="G1169">
        <v>1.4671198087391683E+18</v>
      </c>
      <c r="H1169" t="s">
        <v>295</v>
      </c>
      <c r="I1169" t="s">
        <v>296</v>
      </c>
      <c r="J1169" t="s">
        <v>265</v>
      </c>
      <c r="K1169" t="s">
        <v>7280</v>
      </c>
      <c r="L1169" t="s">
        <v>272</v>
      </c>
      <c r="M1169" t="s">
        <v>266</v>
      </c>
      <c r="N1169" t="s">
        <v>7281</v>
      </c>
      <c r="O1169" t="s">
        <v>7282</v>
      </c>
      <c r="P1169">
        <v>0</v>
      </c>
      <c r="Q1169">
        <v>0</v>
      </c>
      <c r="R1169">
        <v>0</v>
      </c>
      <c r="S1169" t="s">
        <v>300</v>
      </c>
      <c r="T1169" t="s">
        <v>266</v>
      </c>
      <c r="U1169" t="s">
        <v>7283</v>
      </c>
      <c r="V1169" t="b">
        <v>0</v>
      </c>
      <c r="W1169" t="s">
        <v>265</v>
      </c>
      <c r="X1169">
        <v>1</v>
      </c>
      <c r="Y1169" t="s">
        <v>7284</v>
      </c>
      <c r="Z1169" t="s">
        <v>265</v>
      </c>
      <c r="AA1169" t="s">
        <v>265</v>
      </c>
      <c r="AB1169" t="s">
        <v>265</v>
      </c>
      <c r="AC1169" t="s">
        <v>265</v>
      </c>
      <c r="AD1169" t="s">
        <v>265</v>
      </c>
      <c r="AE1169" t="s">
        <v>265</v>
      </c>
      <c r="AF1169" t="s">
        <v>266</v>
      </c>
      <c r="AG1169" t="s">
        <v>265</v>
      </c>
      <c r="AH1169" t="s">
        <v>265</v>
      </c>
      <c r="AI1169" t="s">
        <v>265</v>
      </c>
      <c r="AJ1169" t="s">
        <v>265</v>
      </c>
      <c r="AL1169" t="str">
        <f>IF(SUNA_AGENCY_EN[[#This Row],[relevancy_classification_english]]="Relevant","مناسب",IF(SUNA_AGENCY_EN[[#This Row],[relevancy_classification_english]]="Relevant","عَرَضِيّ",""))</f>
        <v/>
      </c>
      <c r="AN1169" t="str">
        <f>IF(SUNA_AGENCY_EN[[#This Row],[sentiment_analysis_english]]="Negative","سلبي",IF(SUNA_AGENCY_EN[[#This Row],[sentiment_analysis_english]]="Neutral","حيادي",IF(SUNA_AGENCY_EN[[#This Row],[sentiment_analysis_english]]="Positive","إيجابي","")))</f>
        <v/>
      </c>
      <c r="AO1169" t="str">
        <f>INDEX(TextClassificationList[],MATCH(SUNA_AGENCY_EN[[#This Row],[text_classification_arabic]],TextClassificationList[text_classification_arabic],0),1)</f>
        <v>Politics</v>
      </c>
      <c r="AP1169" t="s">
        <v>174</v>
      </c>
      <c r="AQ1169" t="e">
        <f>INDEX(TextClassificationList[],MATCH(SUNA_AGENCY_EN[[#This Row],[text_classification_arabic2]],TextClassificationList[text_classification_arabic],0),1)</f>
        <v>#N/A</v>
      </c>
      <c r="AS1169" t="e">
        <f>INDEX(TextClassificationList[],MATCH(SUNA_AGENCY_EN[[#This Row],[text_classification_arabic3]],TextClassificationList[text_classification_arabic],0),1)</f>
        <v>#N/A</v>
      </c>
      <c r="AU1169" t="e">
        <f>INDEX(TextClassificationList[],MATCH(SUNA_AGENCY_EN[[#This Row],[text_classification_arabic3]],TextClassificationList[text_classification_arabic],0),1)</f>
        <v>#N/A</v>
      </c>
      <c r="AW1169" t="e">
        <f>INDEX(TextClassificationList[],MATCH(SUNA_AGENCY_EN[[#This Row],[text_classification_arabic5]],TextClassificationList[text_classification_arabic],0),1)</f>
        <v>#N/A</v>
      </c>
    </row>
    <row r="1170" spans="1:49" x14ac:dyDescent="0.2">
      <c r="A1170">
        <v>1.5563088674616484E+18</v>
      </c>
      <c r="B1170">
        <v>1.5563088674616484E+18</v>
      </c>
      <c r="C1170" t="s">
        <v>7285</v>
      </c>
      <c r="D1170" s="1">
        <v>44780</v>
      </c>
      <c r="E1170" s="2">
        <v>0.74910879629629634</v>
      </c>
      <c r="F1170">
        <v>200</v>
      </c>
      <c r="G1170">
        <v>1.4671198087391683E+18</v>
      </c>
      <c r="H1170" t="s">
        <v>295</v>
      </c>
      <c r="I1170" t="s">
        <v>296</v>
      </c>
      <c r="J1170" t="s">
        <v>265</v>
      </c>
      <c r="K1170" t="s">
        <v>7286</v>
      </c>
      <c r="L1170" t="s">
        <v>272</v>
      </c>
      <c r="M1170" t="s">
        <v>266</v>
      </c>
      <c r="N1170" t="s">
        <v>7287</v>
      </c>
      <c r="O1170" t="s">
        <v>7288</v>
      </c>
      <c r="P1170">
        <v>0</v>
      </c>
      <c r="Q1170">
        <v>0</v>
      </c>
      <c r="R1170">
        <v>0</v>
      </c>
      <c r="S1170" t="s">
        <v>300</v>
      </c>
      <c r="T1170" t="s">
        <v>266</v>
      </c>
      <c r="U1170" t="s">
        <v>7289</v>
      </c>
      <c r="V1170" t="b">
        <v>0</v>
      </c>
      <c r="W1170" t="s">
        <v>265</v>
      </c>
      <c r="X1170">
        <v>1</v>
      </c>
      <c r="Y1170" t="s">
        <v>7290</v>
      </c>
      <c r="Z1170" t="s">
        <v>265</v>
      </c>
      <c r="AA1170" t="s">
        <v>265</v>
      </c>
      <c r="AB1170" t="s">
        <v>265</v>
      </c>
      <c r="AC1170" t="s">
        <v>265</v>
      </c>
      <c r="AD1170" t="s">
        <v>265</v>
      </c>
      <c r="AE1170" t="s">
        <v>265</v>
      </c>
      <c r="AF1170" t="s">
        <v>266</v>
      </c>
      <c r="AG1170" t="s">
        <v>265</v>
      </c>
      <c r="AH1170" t="s">
        <v>265</v>
      </c>
      <c r="AI1170" t="s">
        <v>265</v>
      </c>
      <c r="AJ1170" t="s">
        <v>265</v>
      </c>
      <c r="AL1170" t="str">
        <f>IF(SUNA_AGENCY_EN[[#This Row],[relevancy_classification_english]]="Relevant","مناسب",IF(SUNA_AGENCY_EN[[#This Row],[relevancy_classification_english]]="Relevant","عَرَضِيّ",""))</f>
        <v/>
      </c>
      <c r="AN1170" t="str">
        <f>IF(SUNA_AGENCY_EN[[#This Row],[sentiment_analysis_english]]="Negative","سلبي",IF(SUNA_AGENCY_EN[[#This Row],[sentiment_analysis_english]]="Neutral","حيادي",IF(SUNA_AGENCY_EN[[#This Row],[sentiment_analysis_english]]="Positive","إيجابي","")))</f>
        <v/>
      </c>
      <c r="AO1170" t="str">
        <f>INDEX(TextClassificationList[],MATCH(SUNA_AGENCY_EN[[#This Row],[text_classification_arabic]],TextClassificationList[text_classification_arabic],0),1)</f>
        <v>Politics</v>
      </c>
      <c r="AP1170" t="s">
        <v>174</v>
      </c>
      <c r="AQ1170" t="e">
        <f>INDEX(TextClassificationList[],MATCH(SUNA_AGENCY_EN[[#This Row],[text_classification_arabic2]],TextClassificationList[text_classification_arabic],0),1)</f>
        <v>#N/A</v>
      </c>
      <c r="AS1170" t="e">
        <f>INDEX(TextClassificationList[],MATCH(SUNA_AGENCY_EN[[#This Row],[text_classification_arabic3]],TextClassificationList[text_classification_arabic],0),1)</f>
        <v>#N/A</v>
      </c>
      <c r="AU1170" t="e">
        <f>INDEX(TextClassificationList[],MATCH(SUNA_AGENCY_EN[[#This Row],[text_classification_arabic3]],TextClassificationList[text_classification_arabic],0),1)</f>
        <v>#N/A</v>
      </c>
      <c r="AW1170" t="e">
        <f>INDEX(TextClassificationList[],MATCH(SUNA_AGENCY_EN[[#This Row],[text_classification_arabic5]],TextClassificationList[text_classification_arabic],0),1)</f>
        <v>#N/A</v>
      </c>
    </row>
    <row r="1171" spans="1:49" x14ac:dyDescent="0.2">
      <c r="A1171">
        <v>1.5559954968666276E+18</v>
      </c>
      <c r="B1171">
        <v>1.5559954968666276E+18</v>
      </c>
      <c r="C1171" t="s">
        <v>7291</v>
      </c>
      <c r="D1171" s="1">
        <v>44779</v>
      </c>
      <c r="E1171" s="2">
        <v>0.88437500000000002</v>
      </c>
      <c r="F1171">
        <v>200</v>
      </c>
      <c r="G1171">
        <v>1.4671198087391683E+18</v>
      </c>
      <c r="H1171" t="s">
        <v>295</v>
      </c>
      <c r="I1171" t="s">
        <v>296</v>
      </c>
      <c r="J1171" t="s">
        <v>265</v>
      </c>
      <c r="K1171" t="s">
        <v>7292</v>
      </c>
      <c r="L1171" t="s">
        <v>272</v>
      </c>
      <c r="M1171" t="s">
        <v>266</v>
      </c>
      <c r="N1171" t="s">
        <v>7293</v>
      </c>
      <c r="O1171" t="s">
        <v>7294</v>
      </c>
      <c r="P1171">
        <v>0</v>
      </c>
      <c r="Q1171">
        <v>0</v>
      </c>
      <c r="R1171">
        <v>0</v>
      </c>
      <c r="S1171" t="s">
        <v>300</v>
      </c>
      <c r="T1171" t="s">
        <v>266</v>
      </c>
      <c r="U1171" t="s">
        <v>7295</v>
      </c>
      <c r="V1171" t="b">
        <v>0</v>
      </c>
      <c r="W1171" t="s">
        <v>265</v>
      </c>
      <c r="X1171">
        <v>1</v>
      </c>
      <c r="Y1171" t="s">
        <v>7296</v>
      </c>
      <c r="Z1171" t="s">
        <v>265</v>
      </c>
      <c r="AA1171" t="s">
        <v>265</v>
      </c>
      <c r="AB1171" t="s">
        <v>265</v>
      </c>
      <c r="AC1171" t="s">
        <v>265</v>
      </c>
      <c r="AD1171" t="s">
        <v>265</v>
      </c>
      <c r="AE1171" t="s">
        <v>265</v>
      </c>
      <c r="AF1171" t="s">
        <v>266</v>
      </c>
      <c r="AG1171" t="s">
        <v>265</v>
      </c>
      <c r="AH1171" t="s">
        <v>265</v>
      </c>
      <c r="AI1171" t="s">
        <v>265</v>
      </c>
      <c r="AJ1171" t="s">
        <v>265</v>
      </c>
      <c r="AL1171" t="str">
        <f>IF(SUNA_AGENCY_EN[[#This Row],[relevancy_classification_english]]="Relevant","مناسب",IF(SUNA_AGENCY_EN[[#This Row],[relevancy_classification_english]]="Relevant","عَرَضِيّ",""))</f>
        <v/>
      </c>
      <c r="AN1171" t="str">
        <f>IF(SUNA_AGENCY_EN[[#This Row],[sentiment_analysis_english]]="Negative","سلبي",IF(SUNA_AGENCY_EN[[#This Row],[sentiment_analysis_english]]="Neutral","حيادي",IF(SUNA_AGENCY_EN[[#This Row],[sentiment_analysis_english]]="Positive","إيجابي","")))</f>
        <v/>
      </c>
      <c r="AO1171" t="str">
        <f>INDEX(TextClassificationList[],MATCH(SUNA_AGENCY_EN[[#This Row],[text_classification_arabic]],TextClassificationList[text_classification_arabic],0),1)</f>
        <v>Politics</v>
      </c>
      <c r="AP1171" t="s">
        <v>174</v>
      </c>
      <c r="AQ1171" t="e">
        <f>INDEX(TextClassificationList[],MATCH(SUNA_AGENCY_EN[[#This Row],[text_classification_arabic2]],TextClassificationList[text_classification_arabic],0),1)</f>
        <v>#N/A</v>
      </c>
      <c r="AS1171" t="e">
        <f>INDEX(TextClassificationList[],MATCH(SUNA_AGENCY_EN[[#This Row],[text_classification_arabic3]],TextClassificationList[text_classification_arabic],0),1)</f>
        <v>#N/A</v>
      </c>
      <c r="AU1171" t="e">
        <f>INDEX(TextClassificationList[],MATCH(SUNA_AGENCY_EN[[#This Row],[text_classification_arabic3]],TextClassificationList[text_classification_arabic],0),1)</f>
        <v>#N/A</v>
      </c>
      <c r="AW1171" t="e">
        <f>INDEX(TextClassificationList[],MATCH(SUNA_AGENCY_EN[[#This Row],[text_classification_arabic5]],TextClassificationList[text_classification_arabic],0),1)</f>
        <v>#N/A</v>
      </c>
    </row>
    <row r="1172" spans="1:49" x14ac:dyDescent="0.2">
      <c r="A1172">
        <v>1.555993318785536E+18</v>
      </c>
      <c r="B1172">
        <v>1.555993318785536E+18</v>
      </c>
      <c r="C1172" t="s">
        <v>7297</v>
      </c>
      <c r="D1172" s="1">
        <v>44779</v>
      </c>
      <c r="E1172" s="2">
        <v>0.87835648148148149</v>
      </c>
      <c r="F1172">
        <v>200</v>
      </c>
      <c r="G1172">
        <v>1.4671198087391683E+18</v>
      </c>
      <c r="H1172" t="s">
        <v>295</v>
      </c>
      <c r="I1172" t="s">
        <v>296</v>
      </c>
      <c r="J1172" t="s">
        <v>265</v>
      </c>
      <c r="K1172" t="s">
        <v>7298</v>
      </c>
      <c r="L1172" t="s">
        <v>272</v>
      </c>
      <c r="M1172" t="s">
        <v>266</v>
      </c>
      <c r="N1172" t="s">
        <v>7299</v>
      </c>
      <c r="O1172" t="s">
        <v>7300</v>
      </c>
      <c r="P1172">
        <v>0</v>
      </c>
      <c r="Q1172">
        <v>0</v>
      </c>
      <c r="R1172">
        <v>0</v>
      </c>
      <c r="S1172" t="s">
        <v>300</v>
      </c>
      <c r="T1172" t="s">
        <v>266</v>
      </c>
      <c r="U1172" t="s">
        <v>7301</v>
      </c>
      <c r="V1172" t="b">
        <v>0</v>
      </c>
      <c r="W1172" t="s">
        <v>265</v>
      </c>
      <c r="X1172">
        <v>1</v>
      </c>
      <c r="Y1172" t="s">
        <v>7302</v>
      </c>
      <c r="Z1172" t="s">
        <v>265</v>
      </c>
      <c r="AA1172" t="s">
        <v>265</v>
      </c>
      <c r="AB1172" t="s">
        <v>265</v>
      </c>
      <c r="AC1172" t="s">
        <v>265</v>
      </c>
      <c r="AD1172" t="s">
        <v>265</v>
      </c>
      <c r="AE1172" t="s">
        <v>265</v>
      </c>
      <c r="AF1172" t="s">
        <v>266</v>
      </c>
      <c r="AG1172" t="s">
        <v>265</v>
      </c>
      <c r="AH1172" t="s">
        <v>265</v>
      </c>
      <c r="AI1172" t="s">
        <v>265</v>
      </c>
      <c r="AJ1172" t="s">
        <v>265</v>
      </c>
      <c r="AL1172" t="str">
        <f>IF(SUNA_AGENCY_EN[[#This Row],[relevancy_classification_english]]="Relevant","مناسب",IF(SUNA_AGENCY_EN[[#This Row],[relevancy_classification_english]]="Relevant","عَرَضِيّ",""))</f>
        <v/>
      </c>
      <c r="AN1172" t="str">
        <f>IF(SUNA_AGENCY_EN[[#This Row],[sentiment_analysis_english]]="Negative","سلبي",IF(SUNA_AGENCY_EN[[#This Row],[sentiment_analysis_english]]="Neutral","حيادي",IF(SUNA_AGENCY_EN[[#This Row],[sentiment_analysis_english]]="Positive","إيجابي","")))</f>
        <v/>
      </c>
      <c r="AO1172" t="str">
        <f>INDEX(TextClassificationList[],MATCH(SUNA_AGENCY_EN[[#This Row],[text_classification_arabic]],TextClassificationList[text_classification_arabic],0),1)</f>
        <v>Politics</v>
      </c>
      <c r="AP1172" t="s">
        <v>174</v>
      </c>
      <c r="AQ1172" t="e">
        <f>INDEX(TextClassificationList[],MATCH(SUNA_AGENCY_EN[[#This Row],[text_classification_arabic2]],TextClassificationList[text_classification_arabic],0),1)</f>
        <v>#N/A</v>
      </c>
      <c r="AS1172" t="e">
        <f>INDEX(TextClassificationList[],MATCH(SUNA_AGENCY_EN[[#This Row],[text_classification_arabic3]],TextClassificationList[text_classification_arabic],0),1)</f>
        <v>#N/A</v>
      </c>
      <c r="AU1172" t="e">
        <f>INDEX(TextClassificationList[],MATCH(SUNA_AGENCY_EN[[#This Row],[text_classification_arabic3]],TextClassificationList[text_classification_arabic],0),1)</f>
        <v>#N/A</v>
      </c>
      <c r="AW1172" t="e">
        <f>INDEX(TextClassificationList[],MATCH(SUNA_AGENCY_EN[[#This Row],[text_classification_arabic5]],TextClassificationList[text_classification_arabic],0),1)</f>
        <v>#N/A</v>
      </c>
    </row>
    <row r="1173" spans="1:49" x14ac:dyDescent="0.2">
      <c r="A1173">
        <v>1.5559900949511578E+18</v>
      </c>
      <c r="B1173">
        <v>1.5559900949511578E+18</v>
      </c>
      <c r="C1173" t="s">
        <v>7303</v>
      </c>
      <c r="D1173" s="1">
        <v>44779</v>
      </c>
      <c r="E1173" s="2">
        <v>0.86946759259259254</v>
      </c>
      <c r="F1173">
        <v>200</v>
      </c>
      <c r="G1173">
        <v>1.4671198087391683E+18</v>
      </c>
      <c r="H1173" t="s">
        <v>295</v>
      </c>
      <c r="I1173" t="s">
        <v>296</v>
      </c>
      <c r="J1173" t="s">
        <v>265</v>
      </c>
      <c r="K1173" t="s">
        <v>7304</v>
      </c>
      <c r="L1173" t="s">
        <v>272</v>
      </c>
      <c r="M1173" t="s">
        <v>266</v>
      </c>
      <c r="N1173" t="s">
        <v>7305</v>
      </c>
      <c r="O1173" t="s">
        <v>7306</v>
      </c>
      <c r="P1173">
        <v>0</v>
      </c>
      <c r="Q1173">
        <v>1</v>
      </c>
      <c r="R1173">
        <v>0</v>
      </c>
      <c r="S1173" t="s">
        <v>300</v>
      </c>
      <c r="T1173" t="s">
        <v>266</v>
      </c>
      <c r="U1173" t="s">
        <v>7307</v>
      </c>
      <c r="V1173" t="b">
        <v>0</v>
      </c>
      <c r="W1173" t="s">
        <v>265</v>
      </c>
      <c r="X1173">
        <v>1</v>
      </c>
      <c r="Y1173" t="s">
        <v>7308</v>
      </c>
      <c r="Z1173" t="s">
        <v>265</v>
      </c>
      <c r="AA1173" t="s">
        <v>265</v>
      </c>
      <c r="AB1173" t="s">
        <v>265</v>
      </c>
      <c r="AC1173" t="s">
        <v>265</v>
      </c>
      <c r="AD1173" t="s">
        <v>265</v>
      </c>
      <c r="AE1173" t="s">
        <v>265</v>
      </c>
      <c r="AF1173" t="s">
        <v>266</v>
      </c>
      <c r="AG1173" t="s">
        <v>265</v>
      </c>
      <c r="AH1173" t="s">
        <v>265</v>
      </c>
      <c r="AI1173" t="s">
        <v>265</v>
      </c>
      <c r="AJ1173" t="s">
        <v>265</v>
      </c>
      <c r="AL1173" t="str">
        <f>IF(SUNA_AGENCY_EN[[#This Row],[relevancy_classification_english]]="Relevant","مناسب",IF(SUNA_AGENCY_EN[[#This Row],[relevancy_classification_english]]="Relevant","عَرَضِيّ",""))</f>
        <v/>
      </c>
      <c r="AN1173" t="str">
        <f>IF(SUNA_AGENCY_EN[[#This Row],[sentiment_analysis_english]]="Negative","سلبي",IF(SUNA_AGENCY_EN[[#This Row],[sentiment_analysis_english]]="Neutral","حيادي",IF(SUNA_AGENCY_EN[[#This Row],[sentiment_analysis_english]]="Positive","إيجابي","")))</f>
        <v/>
      </c>
      <c r="AO1173" t="str">
        <f>INDEX(TextClassificationList[],MATCH(SUNA_AGENCY_EN[[#This Row],[text_classification_arabic]],TextClassificationList[text_classification_arabic],0),1)</f>
        <v>Politics</v>
      </c>
      <c r="AP1173" t="s">
        <v>174</v>
      </c>
      <c r="AQ1173" t="e">
        <f>INDEX(TextClassificationList[],MATCH(SUNA_AGENCY_EN[[#This Row],[text_classification_arabic2]],TextClassificationList[text_classification_arabic],0),1)</f>
        <v>#N/A</v>
      </c>
      <c r="AS1173" t="e">
        <f>INDEX(TextClassificationList[],MATCH(SUNA_AGENCY_EN[[#This Row],[text_classification_arabic3]],TextClassificationList[text_classification_arabic],0),1)</f>
        <v>#N/A</v>
      </c>
      <c r="AU1173" t="e">
        <f>INDEX(TextClassificationList[],MATCH(SUNA_AGENCY_EN[[#This Row],[text_classification_arabic3]],TextClassificationList[text_classification_arabic],0),1)</f>
        <v>#N/A</v>
      </c>
      <c r="AW1173" t="e">
        <f>INDEX(TextClassificationList[],MATCH(SUNA_AGENCY_EN[[#This Row],[text_classification_arabic5]],TextClassificationList[text_classification_arabic],0),1)</f>
        <v>#N/A</v>
      </c>
    </row>
    <row r="1174" spans="1:49" x14ac:dyDescent="0.2">
      <c r="A1174">
        <v>1.5559884667727094E+18</v>
      </c>
      <c r="B1174">
        <v>1.5559884667727094E+18</v>
      </c>
      <c r="C1174" t="s">
        <v>7309</v>
      </c>
      <c r="D1174" s="1">
        <v>44779</v>
      </c>
      <c r="E1174" s="2">
        <v>0.8649768518518518</v>
      </c>
      <c r="F1174">
        <v>200</v>
      </c>
      <c r="G1174">
        <v>1.4671198087391683E+18</v>
      </c>
      <c r="H1174" t="s">
        <v>295</v>
      </c>
      <c r="I1174" t="s">
        <v>296</v>
      </c>
      <c r="J1174" t="s">
        <v>265</v>
      </c>
      <c r="K1174" t="s">
        <v>7310</v>
      </c>
      <c r="L1174" t="s">
        <v>272</v>
      </c>
      <c r="M1174" t="s">
        <v>266</v>
      </c>
      <c r="N1174" t="s">
        <v>7311</v>
      </c>
      <c r="O1174" t="s">
        <v>7312</v>
      </c>
      <c r="P1174">
        <v>0</v>
      </c>
      <c r="Q1174">
        <v>0</v>
      </c>
      <c r="R1174">
        <v>0</v>
      </c>
      <c r="S1174" t="s">
        <v>300</v>
      </c>
      <c r="T1174" t="s">
        <v>266</v>
      </c>
      <c r="U1174" t="s">
        <v>7313</v>
      </c>
      <c r="V1174" t="b">
        <v>0</v>
      </c>
      <c r="W1174" t="s">
        <v>265</v>
      </c>
      <c r="X1174">
        <v>1</v>
      </c>
      <c r="Y1174" t="s">
        <v>7314</v>
      </c>
      <c r="Z1174" t="s">
        <v>265</v>
      </c>
      <c r="AA1174" t="s">
        <v>265</v>
      </c>
      <c r="AB1174" t="s">
        <v>265</v>
      </c>
      <c r="AC1174" t="s">
        <v>265</v>
      </c>
      <c r="AD1174" t="s">
        <v>265</v>
      </c>
      <c r="AE1174" t="s">
        <v>265</v>
      </c>
      <c r="AF1174" t="s">
        <v>266</v>
      </c>
      <c r="AG1174" t="s">
        <v>265</v>
      </c>
      <c r="AH1174" t="s">
        <v>265</v>
      </c>
      <c r="AI1174" t="s">
        <v>265</v>
      </c>
      <c r="AJ1174" t="s">
        <v>265</v>
      </c>
      <c r="AL1174" t="str">
        <f>IF(SUNA_AGENCY_EN[[#This Row],[relevancy_classification_english]]="Relevant","مناسب",IF(SUNA_AGENCY_EN[[#This Row],[relevancy_classification_english]]="Relevant","عَرَضِيّ",""))</f>
        <v/>
      </c>
      <c r="AN1174" t="str">
        <f>IF(SUNA_AGENCY_EN[[#This Row],[sentiment_analysis_english]]="Negative","سلبي",IF(SUNA_AGENCY_EN[[#This Row],[sentiment_analysis_english]]="Neutral","حيادي",IF(SUNA_AGENCY_EN[[#This Row],[sentiment_analysis_english]]="Positive","إيجابي","")))</f>
        <v/>
      </c>
      <c r="AO1174" t="str">
        <f>INDEX(TextClassificationList[],MATCH(SUNA_AGENCY_EN[[#This Row],[text_classification_arabic]],TextClassificationList[text_classification_arabic],0),1)</f>
        <v>Politics</v>
      </c>
      <c r="AP1174" t="s">
        <v>174</v>
      </c>
      <c r="AQ1174" t="e">
        <f>INDEX(TextClassificationList[],MATCH(SUNA_AGENCY_EN[[#This Row],[text_classification_arabic2]],TextClassificationList[text_classification_arabic],0),1)</f>
        <v>#N/A</v>
      </c>
      <c r="AS1174" t="e">
        <f>INDEX(TextClassificationList[],MATCH(SUNA_AGENCY_EN[[#This Row],[text_classification_arabic3]],TextClassificationList[text_classification_arabic],0),1)</f>
        <v>#N/A</v>
      </c>
      <c r="AU1174" t="e">
        <f>INDEX(TextClassificationList[],MATCH(SUNA_AGENCY_EN[[#This Row],[text_classification_arabic3]],TextClassificationList[text_classification_arabic],0),1)</f>
        <v>#N/A</v>
      </c>
      <c r="AW1174" t="e">
        <f>INDEX(TextClassificationList[],MATCH(SUNA_AGENCY_EN[[#This Row],[text_classification_arabic5]],TextClassificationList[text_classification_arabic],0),1)</f>
        <v>#N/A</v>
      </c>
    </row>
    <row r="1175" spans="1:49" x14ac:dyDescent="0.2">
      <c r="A1175">
        <v>1.5559812794888847E+18</v>
      </c>
      <c r="B1175">
        <v>1.5559812794888847E+18</v>
      </c>
      <c r="C1175" t="s">
        <v>7315</v>
      </c>
      <c r="D1175" s="1">
        <v>44779</v>
      </c>
      <c r="E1175" s="2">
        <v>0.84513888888888888</v>
      </c>
      <c r="F1175">
        <v>200</v>
      </c>
      <c r="G1175">
        <v>1.4671198087391683E+18</v>
      </c>
      <c r="H1175" t="s">
        <v>295</v>
      </c>
      <c r="I1175" t="s">
        <v>296</v>
      </c>
      <c r="J1175" t="s">
        <v>265</v>
      </c>
      <c r="K1175" t="s">
        <v>7316</v>
      </c>
      <c r="L1175" t="s">
        <v>276</v>
      </c>
      <c r="M1175" t="s">
        <v>266</v>
      </c>
      <c r="N1175" t="s">
        <v>7317</v>
      </c>
      <c r="O1175" t="s">
        <v>7318</v>
      </c>
      <c r="P1175">
        <v>0</v>
      </c>
      <c r="Q1175">
        <v>0</v>
      </c>
      <c r="R1175">
        <v>1</v>
      </c>
      <c r="S1175" t="s">
        <v>300</v>
      </c>
      <c r="T1175" t="s">
        <v>266</v>
      </c>
      <c r="U1175" t="s">
        <v>7319</v>
      </c>
      <c r="V1175" t="b">
        <v>0</v>
      </c>
      <c r="W1175" t="s">
        <v>265</v>
      </c>
      <c r="X1175">
        <v>1</v>
      </c>
      <c r="Y1175" t="s">
        <v>7320</v>
      </c>
      <c r="Z1175" t="s">
        <v>265</v>
      </c>
      <c r="AA1175" t="s">
        <v>265</v>
      </c>
      <c r="AB1175" t="s">
        <v>265</v>
      </c>
      <c r="AC1175" t="s">
        <v>265</v>
      </c>
      <c r="AD1175" t="s">
        <v>265</v>
      </c>
      <c r="AE1175" t="s">
        <v>265</v>
      </c>
      <c r="AF1175" t="s">
        <v>266</v>
      </c>
      <c r="AG1175" t="s">
        <v>265</v>
      </c>
      <c r="AH1175" t="s">
        <v>265</v>
      </c>
      <c r="AI1175" t="s">
        <v>265</v>
      </c>
      <c r="AJ1175" t="s">
        <v>265</v>
      </c>
      <c r="AL1175" t="str">
        <f>IF(SUNA_AGENCY_EN[[#This Row],[relevancy_classification_english]]="Relevant","مناسب",IF(SUNA_AGENCY_EN[[#This Row],[relevancy_classification_english]]="Relevant","عَرَضِيّ",""))</f>
        <v/>
      </c>
      <c r="AN1175" t="str">
        <f>IF(SUNA_AGENCY_EN[[#This Row],[sentiment_analysis_english]]="Negative","سلبي",IF(SUNA_AGENCY_EN[[#This Row],[sentiment_analysis_english]]="Neutral","حيادي",IF(SUNA_AGENCY_EN[[#This Row],[sentiment_analysis_english]]="Positive","إيجابي","")))</f>
        <v/>
      </c>
      <c r="AO1175" t="str">
        <f>INDEX(TextClassificationList[],MATCH(SUNA_AGENCY_EN[[#This Row],[text_classification_arabic]],TextClassificationList[text_classification_arabic],0),1)</f>
        <v>Politics</v>
      </c>
      <c r="AP1175" t="s">
        <v>174</v>
      </c>
      <c r="AQ1175" t="e">
        <f>INDEX(TextClassificationList[],MATCH(SUNA_AGENCY_EN[[#This Row],[text_classification_arabic2]],TextClassificationList[text_classification_arabic],0),1)</f>
        <v>#N/A</v>
      </c>
      <c r="AS1175" t="e">
        <f>INDEX(TextClassificationList[],MATCH(SUNA_AGENCY_EN[[#This Row],[text_classification_arabic3]],TextClassificationList[text_classification_arabic],0),1)</f>
        <v>#N/A</v>
      </c>
      <c r="AU1175" t="e">
        <f>INDEX(TextClassificationList[],MATCH(SUNA_AGENCY_EN[[#This Row],[text_classification_arabic3]],TextClassificationList[text_classification_arabic],0),1)</f>
        <v>#N/A</v>
      </c>
      <c r="AW1175" t="e">
        <f>INDEX(TextClassificationList[],MATCH(SUNA_AGENCY_EN[[#This Row],[text_classification_arabic5]],TextClassificationList[text_classification_arabic],0),1)</f>
        <v>#N/A</v>
      </c>
    </row>
    <row r="1176" spans="1:49" x14ac:dyDescent="0.2">
      <c r="A1176">
        <v>1.55528023884578E+18</v>
      </c>
      <c r="B1176">
        <v>1.55528023884578E+18</v>
      </c>
      <c r="C1176" t="s">
        <v>7321</v>
      </c>
      <c r="D1176" s="1">
        <v>44777</v>
      </c>
      <c r="E1176" s="2">
        <v>0.91063657407407406</v>
      </c>
      <c r="F1176">
        <v>200</v>
      </c>
      <c r="G1176">
        <v>1.4671198087391683E+18</v>
      </c>
      <c r="H1176" t="s">
        <v>295</v>
      </c>
      <c r="I1176" t="s">
        <v>296</v>
      </c>
      <c r="J1176" t="s">
        <v>265</v>
      </c>
      <c r="K1176" t="s">
        <v>7322</v>
      </c>
      <c r="L1176" t="s">
        <v>272</v>
      </c>
      <c r="M1176" t="s">
        <v>266</v>
      </c>
      <c r="N1176" t="s">
        <v>7323</v>
      </c>
      <c r="O1176" t="s">
        <v>7324</v>
      </c>
      <c r="P1176">
        <v>0</v>
      </c>
      <c r="Q1176">
        <v>0</v>
      </c>
      <c r="R1176">
        <v>0</v>
      </c>
      <c r="S1176" t="s">
        <v>300</v>
      </c>
      <c r="T1176" t="s">
        <v>266</v>
      </c>
      <c r="U1176" t="s">
        <v>7325</v>
      </c>
      <c r="V1176" t="b">
        <v>0</v>
      </c>
      <c r="W1176" t="s">
        <v>265</v>
      </c>
      <c r="X1176">
        <v>1</v>
      </c>
      <c r="Y1176" t="s">
        <v>7326</v>
      </c>
      <c r="Z1176" t="s">
        <v>265</v>
      </c>
      <c r="AA1176" t="s">
        <v>265</v>
      </c>
      <c r="AB1176" t="s">
        <v>265</v>
      </c>
      <c r="AC1176" t="s">
        <v>265</v>
      </c>
      <c r="AD1176" t="s">
        <v>265</v>
      </c>
      <c r="AE1176" t="s">
        <v>265</v>
      </c>
      <c r="AF1176" t="s">
        <v>266</v>
      </c>
      <c r="AG1176" t="s">
        <v>265</v>
      </c>
      <c r="AH1176" t="s">
        <v>265</v>
      </c>
      <c r="AI1176" t="s">
        <v>265</v>
      </c>
      <c r="AJ1176" t="s">
        <v>265</v>
      </c>
      <c r="AL1176" t="str">
        <f>IF(SUNA_AGENCY_EN[[#This Row],[relevancy_classification_english]]="Relevant","مناسب",IF(SUNA_AGENCY_EN[[#This Row],[relevancy_classification_english]]="Relevant","عَرَضِيّ",""))</f>
        <v/>
      </c>
      <c r="AN1176" t="str">
        <f>IF(SUNA_AGENCY_EN[[#This Row],[sentiment_analysis_english]]="Negative","سلبي",IF(SUNA_AGENCY_EN[[#This Row],[sentiment_analysis_english]]="Neutral","حيادي",IF(SUNA_AGENCY_EN[[#This Row],[sentiment_analysis_english]]="Positive","إيجابي","")))</f>
        <v/>
      </c>
      <c r="AO1176" t="str">
        <f>INDEX(TextClassificationList[],MATCH(SUNA_AGENCY_EN[[#This Row],[text_classification_arabic]],TextClassificationList[text_classification_arabic],0),1)</f>
        <v>Politics</v>
      </c>
      <c r="AP1176" t="s">
        <v>174</v>
      </c>
      <c r="AQ1176" t="e">
        <f>INDEX(TextClassificationList[],MATCH(SUNA_AGENCY_EN[[#This Row],[text_classification_arabic2]],TextClassificationList[text_classification_arabic],0),1)</f>
        <v>#N/A</v>
      </c>
      <c r="AS1176" t="e">
        <f>INDEX(TextClassificationList[],MATCH(SUNA_AGENCY_EN[[#This Row],[text_classification_arabic3]],TextClassificationList[text_classification_arabic],0),1)</f>
        <v>#N/A</v>
      </c>
      <c r="AU1176" t="e">
        <f>INDEX(TextClassificationList[],MATCH(SUNA_AGENCY_EN[[#This Row],[text_classification_arabic3]],TextClassificationList[text_classification_arabic],0),1)</f>
        <v>#N/A</v>
      </c>
      <c r="AW1176" t="e">
        <f>INDEX(TextClassificationList[],MATCH(SUNA_AGENCY_EN[[#This Row],[text_classification_arabic5]],TextClassificationList[text_classification_arabic],0),1)</f>
        <v>#N/A</v>
      </c>
    </row>
    <row r="1177" spans="1:49" x14ac:dyDescent="0.2">
      <c r="A1177">
        <v>1.5552780651394253E+18</v>
      </c>
      <c r="B1177">
        <v>1.5552780651394253E+18</v>
      </c>
      <c r="C1177" t="s">
        <v>7327</v>
      </c>
      <c r="D1177" s="1">
        <v>44777</v>
      </c>
      <c r="E1177" s="2">
        <v>0.90464120370370371</v>
      </c>
      <c r="F1177">
        <v>200</v>
      </c>
      <c r="G1177">
        <v>1.4671198087391683E+18</v>
      </c>
      <c r="H1177" t="s">
        <v>295</v>
      </c>
      <c r="I1177" t="s">
        <v>296</v>
      </c>
      <c r="J1177" t="s">
        <v>265</v>
      </c>
      <c r="K1177" t="s">
        <v>7328</v>
      </c>
      <c r="L1177" t="s">
        <v>272</v>
      </c>
      <c r="M1177" t="s">
        <v>266</v>
      </c>
      <c r="N1177" t="s">
        <v>7329</v>
      </c>
      <c r="O1177" t="s">
        <v>7330</v>
      </c>
      <c r="P1177">
        <v>0</v>
      </c>
      <c r="Q1177">
        <v>0</v>
      </c>
      <c r="R1177">
        <v>0</v>
      </c>
      <c r="S1177" t="s">
        <v>300</v>
      </c>
      <c r="T1177" t="s">
        <v>266</v>
      </c>
      <c r="U1177" t="s">
        <v>7331</v>
      </c>
      <c r="V1177" t="b">
        <v>0</v>
      </c>
      <c r="W1177" t="s">
        <v>265</v>
      </c>
      <c r="X1177">
        <v>1</v>
      </c>
      <c r="Y1177" t="s">
        <v>7332</v>
      </c>
      <c r="Z1177" t="s">
        <v>265</v>
      </c>
      <c r="AA1177" t="s">
        <v>265</v>
      </c>
      <c r="AB1177" t="s">
        <v>265</v>
      </c>
      <c r="AC1177" t="s">
        <v>265</v>
      </c>
      <c r="AD1177" t="s">
        <v>265</v>
      </c>
      <c r="AE1177" t="s">
        <v>265</v>
      </c>
      <c r="AF1177" t="s">
        <v>266</v>
      </c>
      <c r="AG1177" t="s">
        <v>265</v>
      </c>
      <c r="AH1177" t="s">
        <v>265</v>
      </c>
      <c r="AI1177" t="s">
        <v>265</v>
      </c>
      <c r="AJ1177" t="s">
        <v>265</v>
      </c>
      <c r="AL1177" t="str">
        <f>IF(SUNA_AGENCY_EN[[#This Row],[relevancy_classification_english]]="Relevant","مناسب",IF(SUNA_AGENCY_EN[[#This Row],[relevancy_classification_english]]="Relevant","عَرَضِيّ",""))</f>
        <v/>
      </c>
      <c r="AN1177" t="str">
        <f>IF(SUNA_AGENCY_EN[[#This Row],[sentiment_analysis_english]]="Negative","سلبي",IF(SUNA_AGENCY_EN[[#This Row],[sentiment_analysis_english]]="Neutral","حيادي",IF(SUNA_AGENCY_EN[[#This Row],[sentiment_analysis_english]]="Positive","إيجابي","")))</f>
        <v/>
      </c>
      <c r="AO1177" t="str">
        <f>INDEX(TextClassificationList[],MATCH(SUNA_AGENCY_EN[[#This Row],[text_classification_arabic]],TextClassificationList[text_classification_arabic],0),1)</f>
        <v>Politics</v>
      </c>
      <c r="AP1177" t="s">
        <v>174</v>
      </c>
      <c r="AQ1177" t="e">
        <f>INDEX(TextClassificationList[],MATCH(SUNA_AGENCY_EN[[#This Row],[text_classification_arabic2]],TextClassificationList[text_classification_arabic],0),1)</f>
        <v>#N/A</v>
      </c>
      <c r="AS1177" t="e">
        <f>INDEX(TextClassificationList[],MATCH(SUNA_AGENCY_EN[[#This Row],[text_classification_arabic3]],TextClassificationList[text_classification_arabic],0),1)</f>
        <v>#N/A</v>
      </c>
      <c r="AU1177" t="e">
        <f>INDEX(TextClassificationList[],MATCH(SUNA_AGENCY_EN[[#This Row],[text_classification_arabic3]],TextClassificationList[text_classification_arabic],0),1)</f>
        <v>#N/A</v>
      </c>
      <c r="AW1177" t="e">
        <f>INDEX(TextClassificationList[],MATCH(SUNA_AGENCY_EN[[#This Row],[text_classification_arabic5]],TextClassificationList[text_classification_arabic],0),1)</f>
        <v>#N/A</v>
      </c>
    </row>
    <row r="1178" spans="1:49" x14ac:dyDescent="0.2">
      <c r="A1178">
        <v>1.5552745363540419E+18</v>
      </c>
      <c r="B1178">
        <v>1.5552745363540419E+18</v>
      </c>
      <c r="C1178" t="s">
        <v>7333</v>
      </c>
      <c r="D1178" s="1">
        <v>44777</v>
      </c>
      <c r="E1178" s="2">
        <v>0.89489583333333333</v>
      </c>
      <c r="F1178">
        <v>200</v>
      </c>
      <c r="G1178">
        <v>1.4671198087391683E+18</v>
      </c>
      <c r="H1178" t="s">
        <v>295</v>
      </c>
      <c r="I1178" t="s">
        <v>296</v>
      </c>
      <c r="J1178" t="s">
        <v>265</v>
      </c>
      <c r="K1178" t="s">
        <v>7334</v>
      </c>
      <c r="L1178" t="s">
        <v>272</v>
      </c>
      <c r="M1178" t="s">
        <v>266</v>
      </c>
      <c r="N1178" t="s">
        <v>7335</v>
      </c>
      <c r="O1178" t="s">
        <v>7336</v>
      </c>
      <c r="P1178">
        <v>0</v>
      </c>
      <c r="Q1178">
        <v>0</v>
      </c>
      <c r="R1178">
        <v>0</v>
      </c>
      <c r="S1178" t="s">
        <v>300</v>
      </c>
      <c r="T1178" t="s">
        <v>266</v>
      </c>
      <c r="U1178" t="s">
        <v>7337</v>
      </c>
      <c r="V1178" t="b">
        <v>0</v>
      </c>
      <c r="W1178" t="s">
        <v>265</v>
      </c>
      <c r="X1178">
        <v>1</v>
      </c>
      <c r="Y1178" t="s">
        <v>7338</v>
      </c>
      <c r="Z1178" t="s">
        <v>265</v>
      </c>
      <c r="AA1178" t="s">
        <v>265</v>
      </c>
      <c r="AB1178" t="s">
        <v>265</v>
      </c>
      <c r="AC1178" t="s">
        <v>265</v>
      </c>
      <c r="AD1178" t="s">
        <v>265</v>
      </c>
      <c r="AE1178" t="s">
        <v>265</v>
      </c>
      <c r="AF1178" t="s">
        <v>266</v>
      </c>
      <c r="AG1178" t="s">
        <v>265</v>
      </c>
      <c r="AH1178" t="s">
        <v>265</v>
      </c>
      <c r="AI1178" t="s">
        <v>265</v>
      </c>
      <c r="AJ1178" t="s">
        <v>265</v>
      </c>
      <c r="AL1178" t="str">
        <f>IF(SUNA_AGENCY_EN[[#This Row],[relevancy_classification_english]]="Relevant","مناسب",IF(SUNA_AGENCY_EN[[#This Row],[relevancy_classification_english]]="Relevant","عَرَضِيّ",""))</f>
        <v/>
      </c>
      <c r="AN1178" t="str">
        <f>IF(SUNA_AGENCY_EN[[#This Row],[sentiment_analysis_english]]="Negative","سلبي",IF(SUNA_AGENCY_EN[[#This Row],[sentiment_analysis_english]]="Neutral","حيادي",IF(SUNA_AGENCY_EN[[#This Row],[sentiment_analysis_english]]="Positive","إيجابي","")))</f>
        <v/>
      </c>
      <c r="AO1178" t="str">
        <f>INDEX(TextClassificationList[],MATCH(SUNA_AGENCY_EN[[#This Row],[text_classification_arabic]],TextClassificationList[text_classification_arabic],0),1)</f>
        <v>Politics</v>
      </c>
      <c r="AP1178" t="s">
        <v>174</v>
      </c>
      <c r="AQ1178" t="e">
        <f>INDEX(TextClassificationList[],MATCH(SUNA_AGENCY_EN[[#This Row],[text_classification_arabic2]],TextClassificationList[text_classification_arabic],0),1)</f>
        <v>#N/A</v>
      </c>
      <c r="AS1178" t="e">
        <f>INDEX(TextClassificationList[],MATCH(SUNA_AGENCY_EN[[#This Row],[text_classification_arabic3]],TextClassificationList[text_classification_arabic],0),1)</f>
        <v>#N/A</v>
      </c>
      <c r="AU1178" t="e">
        <f>INDEX(TextClassificationList[],MATCH(SUNA_AGENCY_EN[[#This Row],[text_classification_arabic3]],TextClassificationList[text_classification_arabic],0),1)</f>
        <v>#N/A</v>
      </c>
      <c r="AW1178" t="e">
        <f>INDEX(TextClassificationList[],MATCH(SUNA_AGENCY_EN[[#This Row],[text_classification_arabic5]],TextClassificationList[text_classification_arabic],0),1)</f>
        <v>#N/A</v>
      </c>
    </row>
    <row r="1179" spans="1:49" x14ac:dyDescent="0.2">
      <c r="A1179">
        <v>1.5552732433884815E+18</v>
      </c>
      <c r="B1179">
        <v>1.5552732433884815E+18</v>
      </c>
      <c r="C1179" t="s">
        <v>7339</v>
      </c>
      <c r="D1179" s="1">
        <v>44777</v>
      </c>
      <c r="E1179" s="2">
        <v>0.89133101851851848</v>
      </c>
      <c r="F1179">
        <v>200</v>
      </c>
      <c r="G1179">
        <v>1.4671198087391683E+18</v>
      </c>
      <c r="H1179" t="s">
        <v>295</v>
      </c>
      <c r="I1179" t="s">
        <v>296</v>
      </c>
      <c r="J1179" t="s">
        <v>265</v>
      </c>
      <c r="K1179" t="s">
        <v>7340</v>
      </c>
      <c r="L1179" t="s">
        <v>272</v>
      </c>
      <c r="M1179" t="s">
        <v>266</v>
      </c>
      <c r="N1179" t="s">
        <v>7341</v>
      </c>
      <c r="O1179" t="s">
        <v>7342</v>
      </c>
      <c r="P1179">
        <v>0</v>
      </c>
      <c r="Q1179">
        <v>0</v>
      </c>
      <c r="R1179">
        <v>0</v>
      </c>
      <c r="S1179" t="s">
        <v>300</v>
      </c>
      <c r="T1179" t="s">
        <v>266</v>
      </c>
      <c r="U1179" t="s">
        <v>7343</v>
      </c>
      <c r="V1179" t="b">
        <v>0</v>
      </c>
      <c r="W1179" t="s">
        <v>265</v>
      </c>
      <c r="X1179">
        <v>1</v>
      </c>
      <c r="Y1179" t="s">
        <v>7344</v>
      </c>
      <c r="Z1179" t="s">
        <v>265</v>
      </c>
      <c r="AA1179" t="s">
        <v>265</v>
      </c>
      <c r="AB1179" t="s">
        <v>265</v>
      </c>
      <c r="AC1179" t="s">
        <v>265</v>
      </c>
      <c r="AD1179" t="s">
        <v>265</v>
      </c>
      <c r="AE1179" t="s">
        <v>265</v>
      </c>
      <c r="AF1179" t="s">
        <v>266</v>
      </c>
      <c r="AG1179" t="s">
        <v>265</v>
      </c>
      <c r="AH1179" t="s">
        <v>265</v>
      </c>
      <c r="AI1179" t="s">
        <v>265</v>
      </c>
      <c r="AJ1179" t="s">
        <v>265</v>
      </c>
      <c r="AL1179" t="str">
        <f>IF(SUNA_AGENCY_EN[[#This Row],[relevancy_classification_english]]="Relevant","مناسب",IF(SUNA_AGENCY_EN[[#This Row],[relevancy_classification_english]]="Relevant","عَرَضِيّ",""))</f>
        <v/>
      </c>
      <c r="AN1179" t="str">
        <f>IF(SUNA_AGENCY_EN[[#This Row],[sentiment_analysis_english]]="Negative","سلبي",IF(SUNA_AGENCY_EN[[#This Row],[sentiment_analysis_english]]="Neutral","حيادي",IF(SUNA_AGENCY_EN[[#This Row],[sentiment_analysis_english]]="Positive","إيجابي","")))</f>
        <v/>
      </c>
      <c r="AO1179" t="str">
        <f>INDEX(TextClassificationList[],MATCH(SUNA_AGENCY_EN[[#This Row],[text_classification_arabic]],TextClassificationList[text_classification_arabic],0),1)</f>
        <v>Politics</v>
      </c>
      <c r="AP1179" t="s">
        <v>174</v>
      </c>
      <c r="AQ1179" t="e">
        <f>INDEX(TextClassificationList[],MATCH(SUNA_AGENCY_EN[[#This Row],[text_classification_arabic2]],TextClassificationList[text_classification_arabic],0),1)</f>
        <v>#N/A</v>
      </c>
      <c r="AS1179" t="e">
        <f>INDEX(TextClassificationList[],MATCH(SUNA_AGENCY_EN[[#This Row],[text_classification_arabic3]],TextClassificationList[text_classification_arabic],0),1)</f>
        <v>#N/A</v>
      </c>
      <c r="AU1179" t="e">
        <f>INDEX(TextClassificationList[],MATCH(SUNA_AGENCY_EN[[#This Row],[text_classification_arabic3]],TextClassificationList[text_classification_arabic],0),1)</f>
        <v>#N/A</v>
      </c>
      <c r="AW1179" t="e">
        <f>INDEX(TextClassificationList[],MATCH(SUNA_AGENCY_EN[[#This Row],[text_classification_arabic5]],TextClassificationList[text_classification_arabic],0),1)</f>
        <v>#N/A</v>
      </c>
    </row>
    <row r="1180" spans="1:49" x14ac:dyDescent="0.2">
      <c r="A1180">
        <v>1.5552698168601477E+18</v>
      </c>
      <c r="B1180">
        <v>1.5552698168601477E+18</v>
      </c>
      <c r="C1180" t="s">
        <v>7345</v>
      </c>
      <c r="D1180" s="1">
        <v>44777</v>
      </c>
      <c r="E1180" s="2">
        <v>0.88187499999999996</v>
      </c>
      <c r="F1180">
        <v>200</v>
      </c>
      <c r="G1180">
        <v>1.4671198087391683E+18</v>
      </c>
      <c r="H1180" t="s">
        <v>295</v>
      </c>
      <c r="I1180" t="s">
        <v>296</v>
      </c>
      <c r="J1180" t="s">
        <v>265</v>
      </c>
      <c r="K1180" t="s">
        <v>7346</v>
      </c>
      <c r="L1180" t="s">
        <v>272</v>
      </c>
      <c r="M1180" t="s">
        <v>266</v>
      </c>
      <c r="N1180" t="s">
        <v>7347</v>
      </c>
      <c r="O1180" t="s">
        <v>7348</v>
      </c>
      <c r="P1180">
        <v>0</v>
      </c>
      <c r="Q1180">
        <v>0</v>
      </c>
      <c r="R1180">
        <v>0</v>
      </c>
      <c r="S1180" t="s">
        <v>300</v>
      </c>
      <c r="T1180" t="s">
        <v>266</v>
      </c>
      <c r="U1180" t="s">
        <v>7349</v>
      </c>
      <c r="V1180" t="b">
        <v>0</v>
      </c>
      <c r="W1180" t="s">
        <v>265</v>
      </c>
      <c r="X1180">
        <v>1</v>
      </c>
      <c r="Y1180" t="s">
        <v>7350</v>
      </c>
      <c r="Z1180" t="s">
        <v>265</v>
      </c>
      <c r="AA1180" t="s">
        <v>265</v>
      </c>
      <c r="AB1180" t="s">
        <v>265</v>
      </c>
      <c r="AC1180" t="s">
        <v>265</v>
      </c>
      <c r="AD1180" t="s">
        <v>265</v>
      </c>
      <c r="AE1180" t="s">
        <v>265</v>
      </c>
      <c r="AF1180" t="s">
        <v>266</v>
      </c>
      <c r="AG1180" t="s">
        <v>265</v>
      </c>
      <c r="AH1180" t="s">
        <v>265</v>
      </c>
      <c r="AI1180" t="s">
        <v>265</v>
      </c>
      <c r="AJ1180" t="s">
        <v>265</v>
      </c>
      <c r="AL1180" t="str">
        <f>IF(SUNA_AGENCY_EN[[#This Row],[relevancy_classification_english]]="Relevant","مناسب",IF(SUNA_AGENCY_EN[[#This Row],[relevancy_classification_english]]="Relevant","عَرَضِيّ",""))</f>
        <v/>
      </c>
      <c r="AN1180" t="str">
        <f>IF(SUNA_AGENCY_EN[[#This Row],[sentiment_analysis_english]]="Negative","سلبي",IF(SUNA_AGENCY_EN[[#This Row],[sentiment_analysis_english]]="Neutral","حيادي",IF(SUNA_AGENCY_EN[[#This Row],[sentiment_analysis_english]]="Positive","إيجابي","")))</f>
        <v/>
      </c>
      <c r="AO1180" t="str">
        <f>INDEX(TextClassificationList[],MATCH(SUNA_AGENCY_EN[[#This Row],[text_classification_arabic]],TextClassificationList[text_classification_arabic],0),1)</f>
        <v>Politics</v>
      </c>
      <c r="AP1180" t="s">
        <v>174</v>
      </c>
      <c r="AQ1180" t="e">
        <f>INDEX(TextClassificationList[],MATCH(SUNA_AGENCY_EN[[#This Row],[text_classification_arabic2]],TextClassificationList[text_classification_arabic],0),1)</f>
        <v>#N/A</v>
      </c>
      <c r="AS1180" t="e">
        <f>INDEX(TextClassificationList[],MATCH(SUNA_AGENCY_EN[[#This Row],[text_classification_arabic3]],TextClassificationList[text_classification_arabic],0),1)</f>
        <v>#N/A</v>
      </c>
      <c r="AU1180" t="e">
        <f>INDEX(TextClassificationList[],MATCH(SUNA_AGENCY_EN[[#This Row],[text_classification_arabic3]],TextClassificationList[text_classification_arabic],0),1)</f>
        <v>#N/A</v>
      </c>
      <c r="AW1180" t="e">
        <f>INDEX(TextClassificationList[],MATCH(SUNA_AGENCY_EN[[#This Row],[text_classification_arabic5]],TextClassificationList[text_classification_arabic],0),1)</f>
        <v>#N/A</v>
      </c>
    </row>
    <row r="1181" spans="1:49" x14ac:dyDescent="0.2">
      <c r="A1181">
        <v>1.5552685463761224E+18</v>
      </c>
      <c r="B1181">
        <v>1.5552685463761224E+18</v>
      </c>
      <c r="C1181" t="s">
        <v>7351</v>
      </c>
      <c r="D1181" s="1">
        <v>44777</v>
      </c>
      <c r="E1181" s="2">
        <v>0.87836805555555553</v>
      </c>
      <c r="F1181">
        <v>200</v>
      </c>
      <c r="G1181">
        <v>1.4671198087391683E+18</v>
      </c>
      <c r="H1181" t="s">
        <v>295</v>
      </c>
      <c r="I1181" t="s">
        <v>296</v>
      </c>
      <c r="J1181" t="s">
        <v>265</v>
      </c>
      <c r="K1181" t="s">
        <v>7352</v>
      </c>
      <c r="L1181" t="s">
        <v>272</v>
      </c>
      <c r="M1181" t="s">
        <v>266</v>
      </c>
      <c r="N1181" t="s">
        <v>7353</v>
      </c>
      <c r="O1181" t="s">
        <v>7354</v>
      </c>
      <c r="P1181">
        <v>0</v>
      </c>
      <c r="Q1181">
        <v>0</v>
      </c>
      <c r="R1181">
        <v>0</v>
      </c>
      <c r="S1181" t="s">
        <v>300</v>
      </c>
      <c r="T1181" t="s">
        <v>266</v>
      </c>
      <c r="U1181" t="s">
        <v>7355</v>
      </c>
      <c r="V1181" t="b">
        <v>0</v>
      </c>
      <c r="W1181" t="s">
        <v>265</v>
      </c>
      <c r="X1181">
        <v>1</v>
      </c>
      <c r="Y1181" t="s">
        <v>7356</v>
      </c>
      <c r="Z1181" t="s">
        <v>265</v>
      </c>
      <c r="AA1181" t="s">
        <v>265</v>
      </c>
      <c r="AB1181" t="s">
        <v>265</v>
      </c>
      <c r="AC1181" t="s">
        <v>265</v>
      </c>
      <c r="AD1181" t="s">
        <v>265</v>
      </c>
      <c r="AE1181" t="s">
        <v>265</v>
      </c>
      <c r="AF1181" t="s">
        <v>266</v>
      </c>
      <c r="AG1181" t="s">
        <v>265</v>
      </c>
      <c r="AH1181" t="s">
        <v>265</v>
      </c>
      <c r="AI1181" t="s">
        <v>265</v>
      </c>
      <c r="AJ1181" t="s">
        <v>265</v>
      </c>
      <c r="AL1181" t="str">
        <f>IF(SUNA_AGENCY_EN[[#This Row],[relevancy_classification_english]]="Relevant","مناسب",IF(SUNA_AGENCY_EN[[#This Row],[relevancy_classification_english]]="Relevant","عَرَضِيّ",""))</f>
        <v/>
      </c>
      <c r="AN1181" t="str">
        <f>IF(SUNA_AGENCY_EN[[#This Row],[sentiment_analysis_english]]="Negative","سلبي",IF(SUNA_AGENCY_EN[[#This Row],[sentiment_analysis_english]]="Neutral","حيادي",IF(SUNA_AGENCY_EN[[#This Row],[sentiment_analysis_english]]="Positive","إيجابي","")))</f>
        <v/>
      </c>
      <c r="AO1181" t="str">
        <f>INDEX(TextClassificationList[],MATCH(SUNA_AGENCY_EN[[#This Row],[text_classification_arabic]],TextClassificationList[text_classification_arabic],0),1)</f>
        <v>Politics</v>
      </c>
      <c r="AP1181" t="s">
        <v>174</v>
      </c>
      <c r="AQ1181" t="e">
        <f>INDEX(TextClassificationList[],MATCH(SUNA_AGENCY_EN[[#This Row],[text_classification_arabic2]],TextClassificationList[text_classification_arabic],0),1)</f>
        <v>#N/A</v>
      </c>
      <c r="AS1181" t="e">
        <f>INDEX(TextClassificationList[],MATCH(SUNA_AGENCY_EN[[#This Row],[text_classification_arabic3]],TextClassificationList[text_classification_arabic],0),1)</f>
        <v>#N/A</v>
      </c>
      <c r="AU1181" t="e">
        <f>INDEX(TextClassificationList[],MATCH(SUNA_AGENCY_EN[[#This Row],[text_classification_arabic3]],TextClassificationList[text_classification_arabic],0),1)</f>
        <v>#N/A</v>
      </c>
      <c r="AW1181" t="e">
        <f>INDEX(TextClassificationList[],MATCH(SUNA_AGENCY_EN[[#This Row],[text_classification_arabic5]],TextClassificationList[text_classification_arabic],0),1)</f>
        <v>#N/A</v>
      </c>
    </row>
    <row r="1182" spans="1:49" x14ac:dyDescent="0.2">
      <c r="A1182">
        <v>1.5549335699859456E+18</v>
      </c>
      <c r="B1182">
        <v>1.5549335699859456E+18</v>
      </c>
      <c r="C1182" t="s">
        <v>7357</v>
      </c>
      <c r="D1182" s="1">
        <v>44776</v>
      </c>
      <c r="E1182" s="2">
        <v>0.95401620370370366</v>
      </c>
      <c r="F1182">
        <v>200</v>
      </c>
      <c r="G1182">
        <v>1.4671198087391683E+18</v>
      </c>
      <c r="H1182" t="s">
        <v>295</v>
      </c>
      <c r="I1182" t="s">
        <v>296</v>
      </c>
      <c r="J1182" t="s">
        <v>265</v>
      </c>
      <c r="K1182" t="s">
        <v>7358</v>
      </c>
      <c r="L1182" t="s">
        <v>272</v>
      </c>
      <c r="M1182" t="s">
        <v>266</v>
      </c>
      <c r="N1182" t="s">
        <v>7359</v>
      </c>
      <c r="O1182" t="s">
        <v>7360</v>
      </c>
      <c r="P1182">
        <v>0</v>
      </c>
      <c r="Q1182">
        <v>0</v>
      </c>
      <c r="R1182">
        <v>0</v>
      </c>
      <c r="S1182" t="s">
        <v>300</v>
      </c>
      <c r="T1182" t="s">
        <v>266</v>
      </c>
      <c r="U1182" t="s">
        <v>7361</v>
      </c>
      <c r="V1182" t="b">
        <v>0</v>
      </c>
      <c r="W1182" t="s">
        <v>265</v>
      </c>
      <c r="X1182">
        <v>1</v>
      </c>
      <c r="Y1182" t="s">
        <v>7362</v>
      </c>
      <c r="Z1182" t="s">
        <v>265</v>
      </c>
      <c r="AA1182" t="s">
        <v>265</v>
      </c>
      <c r="AB1182" t="s">
        <v>265</v>
      </c>
      <c r="AC1182" t="s">
        <v>265</v>
      </c>
      <c r="AD1182" t="s">
        <v>265</v>
      </c>
      <c r="AE1182" t="s">
        <v>265</v>
      </c>
      <c r="AF1182" t="s">
        <v>266</v>
      </c>
      <c r="AG1182" t="s">
        <v>265</v>
      </c>
      <c r="AH1182" t="s">
        <v>265</v>
      </c>
      <c r="AI1182" t="s">
        <v>265</v>
      </c>
      <c r="AJ1182" t="s">
        <v>265</v>
      </c>
      <c r="AL1182" t="str">
        <f>IF(SUNA_AGENCY_EN[[#This Row],[relevancy_classification_english]]="Relevant","مناسب",IF(SUNA_AGENCY_EN[[#This Row],[relevancy_classification_english]]="Relevant","عَرَضِيّ",""))</f>
        <v/>
      </c>
      <c r="AN1182" t="str">
        <f>IF(SUNA_AGENCY_EN[[#This Row],[sentiment_analysis_english]]="Negative","سلبي",IF(SUNA_AGENCY_EN[[#This Row],[sentiment_analysis_english]]="Neutral","حيادي",IF(SUNA_AGENCY_EN[[#This Row],[sentiment_analysis_english]]="Positive","إيجابي","")))</f>
        <v/>
      </c>
      <c r="AO1182" t="str">
        <f>INDEX(TextClassificationList[],MATCH(SUNA_AGENCY_EN[[#This Row],[text_classification_arabic]],TextClassificationList[text_classification_arabic],0),1)</f>
        <v>Politics</v>
      </c>
      <c r="AP1182" t="s">
        <v>174</v>
      </c>
      <c r="AQ1182" t="e">
        <f>INDEX(TextClassificationList[],MATCH(SUNA_AGENCY_EN[[#This Row],[text_classification_arabic2]],TextClassificationList[text_classification_arabic],0),1)</f>
        <v>#N/A</v>
      </c>
      <c r="AS1182" t="e">
        <f>INDEX(TextClassificationList[],MATCH(SUNA_AGENCY_EN[[#This Row],[text_classification_arabic3]],TextClassificationList[text_classification_arabic],0),1)</f>
        <v>#N/A</v>
      </c>
      <c r="AU1182" t="e">
        <f>INDEX(TextClassificationList[],MATCH(SUNA_AGENCY_EN[[#This Row],[text_classification_arabic3]],TextClassificationList[text_classification_arabic],0),1)</f>
        <v>#N/A</v>
      </c>
      <c r="AW1182" t="e">
        <f>INDEX(TextClassificationList[],MATCH(SUNA_AGENCY_EN[[#This Row],[text_classification_arabic5]],TextClassificationList[text_classification_arabic],0),1)</f>
        <v>#N/A</v>
      </c>
    </row>
    <row r="1183" spans="1:49" x14ac:dyDescent="0.2">
      <c r="A1183">
        <v>1.5549319468573164E+18</v>
      </c>
      <c r="B1183">
        <v>1.5549319468573164E+18</v>
      </c>
      <c r="C1183" t="s">
        <v>7363</v>
      </c>
      <c r="D1183" s="1">
        <v>44776</v>
      </c>
      <c r="E1183" s="2">
        <v>0.94953703703703707</v>
      </c>
      <c r="F1183">
        <v>200</v>
      </c>
      <c r="G1183">
        <v>1.4671198087391683E+18</v>
      </c>
      <c r="H1183" t="s">
        <v>295</v>
      </c>
      <c r="I1183" t="s">
        <v>296</v>
      </c>
      <c r="J1183" t="s">
        <v>265</v>
      </c>
      <c r="K1183" t="s">
        <v>7364</v>
      </c>
      <c r="L1183" t="s">
        <v>272</v>
      </c>
      <c r="M1183" t="s">
        <v>266</v>
      </c>
      <c r="N1183" t="s">
        <v>7365</v>
      </c>
      <c r="O1183" t="s">
        <v>7366</v>
      </c>
      <c r="P1183">
        <v>0</v>
      </c>
      <c r="Q1183">
        <v>0</v>
      </c>
      <c r="R1183">
        <v>0</v>
      </c>
      <c r="S1183" t="s">
        <v>300</v>
      </c>
      <c r="T1183" t="s">
        <v>266</v>
      </c>
      <c r="U1183" t="s">
        <v>7367</v>
      </c>
      <c r="V1183" t="b">
        <v>0</v>
      </c>
      <c r="W1183" t="s">
        <v>265</v>
      </c>
      <c r="X1183">
        <v>1</v>
      </c>
      <c r="Y1183" t="s">
        <v>7368</v>
      </c>
      <c r="Z1183" t="s">
        <v>265</v>
      </c>
      <c r="AA1183" t="s">
        <v>265</v>
      </c>
      <c r="AB1183" t="s">
        <v>265</v>
      </c>
      <c r="AC1183" t="s">
        <v>265</v>
      </c>
      <c r="AD1183" t="s">
        <v>265</v>
      </c>
      <c r="AE1183" t="s">
        <v>265</v>
      </c>
      <c r="AF1183" t="s">
        <v>266</v>
      </c>
      <c r="AG1183" t="s">
        <v>265</v>
      </c>
      <c r="AH1183" t="s">
        <v>265</v>
      </c>
      <c r="AI1183" t="s">
        <v>265</v>
      </c>
      <c r="AJ1183" t="s">
        <v>265</v>
      </c>
      <c r="AL1183" t="str">
        <f>IF(SUNA_AGENCY_EN[[#This Row],[relevancy_classification_english]]="Relevant","مناسب",IF(SUNA_AGENCY_EN[[#This Row],[relevancy_classification_english]]="Relevant","عَرَضِيّ",""))</f>
        <v/>
      </c>
      <c r="AN1183" t="str">
        <f>IF(SUNA_AGENCY_EN[[#This Row],[sentiment_analysis_english]]="Negative","سلبي",IF(SUNA_AGENCY_EN[[#This Row],[sentiment_analysis_english]]="Neutral","حيادي",IF(SUNA_AGENCY_EN[[#This Row],[sentiment_analysis_english]]="Positive","إيجابي","")))</f>
        <v/>
      </c>
      <c r="AO1183" t="str">
        <f>INDEX(TextClassificationList[],MATCH(SUNA_AGENCY_EN[[#This Row],[text_classification_arabic]],TextClassificationList[text_classification_arabic],0),1)</f>
        <v>Politics</v>
      </c>
      <c r="AP1183" t="s">
        <v>174</v>
      </c>
      <c r="AQ1183" t="e">
        <f>INDEX(TextClassificationList[],MATCH(SUNA_AGENCY_EN[[#This Row],[text_classification_arabic2]],TextClassificationList[text_classification_arabic],0),1)</f>
        <v>#N/A</v>
      </c>
      <c r="AS1183" t="e">
        <f>INDEX(TextClassificationList[],MATCH(SUNA_AGENCY_EN[[#This Row],[text_classification_arabic3]],TextClassificationList[text_classification_arabic],0),1)</f>
        <v>#N/A</v>
      </c>
      <c r="AU1183" t="e">
        <f>INDEX(TextClassificationList[],MATCH(SUNA_AGENCY_EN[[#This Row],[text_classification_arabic3]],TextClassificationList[text_classification_arabic],0),1)</f>
        <v>#N/A</v>
      </c>
      <c r="AW1183" t="e">
        <f>INDEX(TextClassificationList[],MATCH(SUNA_AGENCY_EN[[#This Row],[text_classification_arabic5]],TextClassificationList[text_classification_arabic],0),1)</f>
        <v>#N/A</v>
      </c>
    </row>
    <row r="1184" spans="1:49" x14ac:dyDescent="0.2">
      <c r="A1184">
        <v>1.5549307217221878E+18</v>
      </c>
      <c r="B1184">
        <v>1.5549307217221878E+18</v>
      </c>
      <c r="C1184" t="s">
        <v>275</v>
      </c>
      <c r="D1184" s="1">
        <v>44776</v>
      </c>
      <c r="E1184" s="2">
        <v>0.94614583333333335</v>
      </c>
      <c r="F1184">
        <v>200</v>
      </c>
      <c r="G1184">
        <v>1.4671198087391683E+18</v>
      </c>
      <c r="H1184" t="s">
        <v>295</v>
      </c>
      <c r="I1184" t="s">
        <v>296</v>
      </c>
      <c r="J1184" t="s">
        <v>265</v>
      </c>
      <c r="K1184" t="s">
        <v>7369</v>
      </c>
      <c r="L1184" t="s">
        <v>272</v>
      </c>
      <c r="M1184" t="s">
        <v>266</v>
      </c>
      <c r="N1184" t="s">
        <v>7370</v>
      </c>
      <c r="O1184" t="s">
        <v>7371</v>
      </c>
      <c r="P1184">
        <v>0</v>
      </c>
      <c r="Q1184">
        <v>0</v>
      </c>
      <c r="R1184">
        <v>0</v>
      </c>
      <c r="S1184" t="s">
        <v>300</v>
      </c>
      <c r="T1184" t="s">
        <v>266</v>
      </c>
      <c r="U1184" t="s">
        <v>7372</v>
      </c>
      <c r="V1184" t="b">
        <v>0</v>
      </c>
      <c r="W1184" t="s">
        <v>265</v>
      </c>
      <c r="X1184">
        <v>1</v>
      </c>
      <c r="Y1184" t="s">
        <v>7373</v>
      </c>
      <c r="Z1184" t="s">
        <v>265</v>
      </c>
      <c r="AA1184" t="s">
        <v>265</v>
      </c>
      <c r="AB1184" t="s">
        <v>265</v>
      </c>
      <c r="AC1184" t="s">
        <v>265</v>
      </c>
      <c r="AD1184" t="s">
        <v>265</v>
      </c>
      <c r="AE1184" t="s">
        <v>265</v>
      </c>
      <c r="AF1184" t="s">
        <v>266</v>
      </c>
      <c r="AG1184" t="s">
        <v>265</v>
      </c>
      <c r="AH1184" t="s">
        <v>265</v>
      </c>
      <c r="AI1184" t="s">
        <v>265</v>
      </c>
      <c r="AJ1184" t="s">
        <v>265</v>
      </c>
      <c r="AL1184" t="str">
        <f>IF(SUNA_AGENCY_EN[[#This Row],[relevancy_classification_english]]="Relevant","مناسب",IF(SUNA_AGENCY_EN[[#This Row],[relevancy_classification_english]]="Relevant","عَرَضِيّ",""))</f>
        <v/>
      </c>
      <c r="AN1184" t="str">
        <f>IF(SUNA_AGENCY_EN[[#This Row],[sentiment_analysis_english]]="Negative","سلبي",IF(SUNA_AGENCY_EN[[#This Row],[sentiment_analysis_english]]="Neutral","حيادي",IF(SUNA_AGENCY_EN[[#This Row],[sentiment_analysis_english]]="Positive","إيجابي","")))</f>
        <v/>
      </c>
      <c r="AO1184" t="str">
        <f>INDEX(TextClassificationList[],MATCH(SUNA_AGENCY_EN[[#This Row],[text_classification_arabic]],TextClassificationList[text_classification_arabic],0),1)</f>
        <v>Politics</v>
      </c>
      <c r="AP1184" t="s">
        <v>174</v>
      </c>
      <c r="AQ1184" t="e">
        <f>INDEX(TextClassificationList[],MATCH(SUNA_AGENCY_EN[[#This Row],[text_classification_arabic2]],TextClassificationList[text_classification_arabic],0),1)</f>
        <v>#N/A</v>
      </c>
      <c r="AS1184" t="e">
        <f>INDEX(TextClassificationList[],MATCH(SUNA_AGENCY_EN[[#This Row],[text_classification_arabic3]],TextClassificationList[text_classification_arabic],0),1)</f>
        <v>#N/A</v>
      </c>
      <c r="AU1184" t="e">
        <f>INDEX(TextClassificationList[],MATCH(SUNA_AGENCY_EN[[#This Row],[text_classification_arabic3]],TextClassificationList[text_classification_arabic],0),1)</f>
        <v>#N/A</v>
      </c>
      <c r="AW1184" t="e">
        <f>INDEX(TextClassificationList[],MATCH(SUNA_AGENCY_EN[[#This Row],[text_classification_arabic5]],TextClassificationList[text_classification_arabic],0),1)</f>
        <v>#N/A</v>
      </c>
    </row>
    <row r="1185" spans="1:49" x14ac:dyDescent="0.2">
      <c r="A1185">
        <v>1.5548555134138941E+18</v>
      </c>
      <c r="B1185">
        <v>1.5548555134138941E+18</v>
      </c>
      <c r="C1185" t="s">
        <v>7374</v>
      </c>
      <c r="D1185" s="1">
        <v>44776</v>
      </c>
      <c r="E1185" s="2">
        <v>0.73861111111111111</v>
      </c>
      <c r="F1185">
        <v>200</v>
      </c>
      <c r="G1185">
        <v>1.4671198087391683E+18</v>
      </c>
      <c r="H1185" t="s">
        <v>295</v>
      </c>
      <c r="I1185" t="s">
        <v>296</v>
      </c>
      <c r="J1185" t="s">
        <v>265</v>
      </c>
      <c r="K1185" t="s">
        <v>7375</v>
      </c>
      <c r="L1185" t="s">
        <v>272</v>
      </c>
      <c r="M1185" t="s">
        <v>266</v>
      </c>
      <c r="N1185" t="s">
        <v>7376</v>
      </c>
      <c r="O1185" t="s">
        <v>7377</v>
      </c>
      <c r="P1185">
        <v>0</v>
      </c>
      <c r="Q1185">
        <v>1</v>
      </c>
      <c r="R1185">
        <v>3</v>
      </c>
      <c r="S1185" t="s">
        <v>300</v>
      </c>
      <c r="T1185" t="s">
        <v>266</v>
      </c>
      <c r="U1185" t="s">
        <v>7378</v>
      </c>
      <c r="V1185" t="b">
        <v>0</v>
      </c>
      <c r="W1185" t="s">
        <v>265</v>
      </c>
      <c r="X1185">
        <v>1</v>
      </c>
      <c r="Y1185" t="s">
        <v>7379</v>
      </c>
      <c r="Z1185" t="s">
        <v>265</v>
      </c>
      <c r="AA1185" t="s">
        <v>265</v>
      </c>
      <c r="AB1185" t="s">
        <v>265</v>
      </c>
      <c r="AC1185" t="s">
        <v>265</v>
      </c>
      <c r="AD1185" t="s">
        <v>265</v>
      </c>
      <c r="AE1185" t="s">
        <v>265</v>
      </c>
      <c r="AF1185" t="s">
        <v>266</v>
      </c>
      <c r="AG1185" t="s">
        <v>265</v>
      </c>
      <c r="AH1185" t="s">
        <v>265</v>
      </c>
      <c r="AI1185" t="s">
        <v>265</v>
      </c>
      <c r="AJ1185" t="s">
        <v>265</v>
      </c>
      <c r="AL1185" t="str">
        <f>IF(SUNA_AGENCY_EN[[#This Row],[relevancy_classification_english]]="Relevant","مناسب",IF(SUNA_AGENCY_EN[[#This Row],[relevancy_classification_english]]="Relevant","عَرَضِيّ",""))</f>
        <v/>
      </c>
      <c r="AN1185" t="str">
        <f>IF(SUNA_AGENCY_EN[[#This Row],[sentiment_analysis_english]]="Negative","سلبي",IF(SUNA_AGENCY_EN[[#This Row],[sentiment_analysis_english]]="Neutral","حيادي",IF(SUNA_AGENCY_EN[[#This Row],[sentiment_analysis_english]]="Positive","إيجابي","")))</f>
        <v/>
      </c>
      <c r="AO1185" t="str">
        <f>INDEX(TextClassificationList[],MATCH(SUNA_AGENCY_EN[[#This Row],[text_classification_arabic]],TextClassificationList[text_classification_arabic],0),1)</f>
        <v>Politics</v>
      </c>
      <c r="AP1185" t="s">
        <v>174</v>
      </c>
      <c r="AQ1185" t="e">
        <f>INDEX(TextClassificationList[],MATCH(SUNA_AGENCY_EN[[#This Row],[text_classification_arabic2]],TextClassificationList[text_classification_arabic],0),1)</f>
        <v>#N/A</v>
      </c>
      <c r="AS1185" t="e">
        <f>INDEX(TextClassificationList[],MATCH(SUNA_AGENCY_EN[[#This Row],[text_classification_arabic3]],TextClassificationList[text_classification_arabic],0),1)</f>
        <v>#N/A</v>
      </c>
      <c r="AU1185" t="e">
        <f>INDEX(TextClassificationList[],MATCH(SUNA_AGENCY_EN[[#This Row],[text_classification_arabic3]],TextClassificationList[text_classification_arabic],0),1)</f>
        <v>#N/A</v>
      </c>
      <c r="AW1185" t="e">
        <f>INDEX(TextClassificationList[],MATCH(SUNA_AGENCY_EN[[#This Row],[text_classification_arabic5]],TextClassificationList[text_classification_arabic],0),1)</f>
        <v>#N/A</v>
      </c>
    </row>
    <row r="1186" spans="1:49" x14ac:dyDescent="0.2">
      <c r="A1186">
        <v>1.5548538685882122E+18</v>
      </c>
      <c r="B1186">
        <v>1.5548538685882122E+18</v>
      </c>
      <c r="C1186" t="s">
        <v>7380</v>
      </c>
      <c r="D1186" s="1">
        <v>44776</v>
      </c>
      <c r="E1186" s="2">
        <v>0.7340740740740741</v>
      </c>
      <c r="F1186">
        <v>200</v>
      </c>
      <c r="G1186">
        <v>1.4671198087391683E+18</v>
      </c>
      <c r="H1186" t="s">
        <v>295</v>
      </c>
      <c r="I1186" t="s">
        <v>296</v>
      </c>
      <c r="J1186" t="s">
        <v>265</v>
      </c>
      <c r="K1186" t="s">
        <v>7381</v>
      </c>
      <c r="L1186" t="s">
        <v>272</v>
      </c>
      <c r="M1186" t="s">
        <v>266</v>
      </c>
      <c r="N1186" t="s">
        <v>7382</v>
      </c>
      <c r="O1186" t="s">
        <v>7383</v>
      </c>
      <c r="P1186">
        <v>0</v>
      </c>
      <c r="Q1186">
        <v>0</v>
      </c>
      <c r="R1186">
        <v>0</v>
      </c>
      <c r="S1186" t="s">
        <v>300</v>
      </c>
      <c r="T1186" t="s">
        <v>266</v>
      </c>
      <c r="U1186" t="s">
        <v>7384</v>
      </c>
      <c r="V1186" t="b">
        <v>0</v>
      </c>
      <c r="W1186" t="s">
        <v>265</v>
      </c>
      <c r="X1186">
        <v>1</v>
      </c>
      <c r="Y1186" t="s">
        <v>7385</v>
      </c>
      <c r="Z1186" t="s">
        <v>265</v>
      </c>
      <c r="AA1186" t="s">
        <v>265</v>
      </c>
      <c r="AB1186" t="s">
        <v>265</v>
      </c>
      <c r="AC1186" t="s">
        <v>265</v>
      </c>
      <c r="AD1186" t="s">
        <v>265</v>
      </c>
      <c r="AE1186" t="s">
        <v>265</v>
      </c>
      <c r="AF1186" t="s">
        <v>266</v>
      </c>
      <c r="AG1186" t="s">
        <v>265</v>
      </c>
      <c r="AH1186" t="s">
        <v>265</v>
      </c>
      <c r="AI1186" t="s">
        <v>265</v>
      </c>
      <c r="AJ1186" t="s">
        <v>265</v>
      </c>
      <c r="AL1186" t="str">
        <f>IF(SUNA_AGENCY_EN[[#This Row],[relevancy_classification_english]]="Relevant","مناسب",IF(SUNA_AGENCY_EN[[#This Row],[relevancy_classification_english]]="Relevant","عَرَضِيّ",""))</f>
        <v/>
      </c>
      <c r="AN1186" t="str">
        <f>IF(SUNA_AGENCY_EN[[#This Row],[sentiment_analysis_english]]="Negative","سلبي",IF(SUNA_AGENCY_EN[[#This Row],[sentiment_analysis_english]]="Neutral","حيادي",IF(SUNA_AGENCY_EN[[#This Row],[sentiment_analysis_english]]="Positive","إيجابي","")))</f>
        <v/>
      </c>
      <c r="AO1186" t="str">
        <f>INDEX(TextClassificationList[],MATCH(SUNA_AGENCY_EN[[#This Row],[text_classification_arabic]],TextClassificationList[text_classification_arabic],0),1)</f>
        <v>Politics</v>
      </c>
      <c r="AP1186" t="s">
        <v>174</v>
      </c>
      <c r="AQ1186" t="e">
        <f>INDEX(TextClassificationList[],MATCH(SUNA_AGENCY_EN[[#This Row],[text_classification_arabic2]],TextClassificationList[text_classification_arabic],0),1)</f>
        <v>#N/A</v>
      </c>
      <c r="AS1186" t="e">
        <f>INDEX(TextClassificationList[],MATCH(SUNA_AGENCY_EN[[#This Row],[text_classification_arabic3]],TextClassificationList[text_classification_arabic],0),1)</f>
        <v>#N/A</v>
      </c>
      <c r="AU1186" t="e">
        <f>INDEX(TextClassificationList[],MATCH(SUNA_AGENCY_EN[[#This Row],[text_classification_arabic3]],TextClassificationList[text_classification_arabic],0),1)</f>
        <v>#N/A</v>
      </c>
      <c r="AW1186" t="e">
        <f>INDEX(TextClassificationList[],MATCH(SUNA_AGENCY_EN[[#This Row],[text_classification_arabic5]],TextClassificationList[text_classification_arabic],0),1)</f>
        <v>#N/A</v>
      </c>
    </row>
    <row r="1187" spans="1:49" x14ac:dyDescent="0.2">
      <c r="A1187">
        <v>1.5548517649602068E+18</v>
      </c>
      <c r="B1187">
        <v>1.5548517649602068E+18</v>
      </c>
      <c r="C1187" t="s">
        <v>7386</v>
      </c>
      <c r="D1187" s="1">
        <v>44776</v>
      </c>
      <c r="E1187" s="2">
        <v>0.72827546296296297</v>
      </c>
      <c r="F1187">
        <v>200</v>
      </c>
      <c r="G1187">
        <v>1.4671198087391683E+18</v>
      </c>
      <c r="H1187" t="s">
        <v>295</v>
      </c>
      <c r="I1187" t="s">
        <v>296</v>
      </c>
      <c r="J1187" t="s">
        <v>265</v>
      </c>
      <c r="K1187" t="s">
        <v>7387</v>
      </c>
      <c r="L1187" t="s">
        <v>272</v>
      </c>
      <c r="M1187" t="s">
        <v>266</v>
      </c>
      <c r="N1187" t="s">
        <v>7388</v>
      </c>
      <c r="O1187" t="s">
        <v>7389</v>
      </c>
      <c r="P1187">
        <v>0</v>
      </c>
      <c r="Q1187">
        <v>0</v>
      </c>
      <c r="R1187">
        <v>0</v>
      </c>
      <c r="S1187" t="s">
        <v>300</v>
      </c>
      <c r="T1187" t="s">
        <v>266</v>
      </c>
      <c r="U1187" t="s">
        <v>7390</v>
      </c>
      <c r="V1187" t="b">
        <v>0</v>
      </c>
      <c r="W1187" t="s">
        <v>265</v>
      </c>
      <c r="X1187">
        <v>1</v>
      </c>
      <c r="Y1187" t="s">
        <v>7391</v>
      </c>
      <c r="Z1187" t="s">
        <v>265</v>
      </c>
      <c r="AA1187" t="s">
        <v>265</v>
      </c>
      <c r="AB1187" t="s">
        <v>265</v>
      </c>
      <c r="AC1187" t="s">
        <v>265</v>
      </c>
      <c r="AD1187" t="s">
        <v>265</v>
      </c>
      <c r="AE1187" t="s">
        <v>265</v>
      </c>
      <c r="AF1187" t="s">
        <v>266</v>
      </c>
      <c r="AG1187" t="s">
        <v>265</v>
      </c>
      <c r="AH1187" t="s">
        <v>265</v>
      </c>
      <c r="AI1187" t="s">
        <v>265</v>
      </c>
      <c r="AJ1187" t="s">
        <v>265</v>
      </c>
      <c r="AL1187" t="str">
        <f>IF(SUNA_AGENCY_EN[[#This Row],[relevancy_classification_english]]="Relevant","مناسب",IF(SUNA_AGENCY_EN[[#This Row],[relevancy_classification_english]]="Relevant","عَرَضِيّ",""))</f>
        <v/>
      </c>
      <c r="AN1187" t="str">
        <f>IF(SUNA_AGENCY_EN[[#This Row],[sentiment_analysis_english]]="Negative","سلبي",IF(SUNA_AGENCY_EN[[#This Row],[sentiment_analysis_english]]="Neutral","حيادي",IF(SUNA_AGENCY_EN[[#This Row],[sentiment_analysis_english]]="Positive","إيجابي","")))</f>
        <v/>
      </c>
      <c r="AO1187" t="str">
        <f>INDEX(TextClassificationList[],MATCH(SUNA_AGENCY_EN[[#This Row],[text_classification_arabic]],TextClassificationList[text_classification_arabic],0),1)</f>
        <v>Politics</v>
      </c>
      <c r="AP1187" t="s">
        <v>174</v>
      </c>
      <c r="AQ1187" t="e">
        <f>INDEX(TextClassificationList[],MATCH(SUNA_AGENCY_EN[[#This Row],[text_classification_arabic2]],TextClassificationList[text_classification_arabic],0),1)</f>
        <v>#N/A</v>
      </c>
      <c r="AS1187" t="e">
        <f>INDEX(TextClassificationList[],MATCH(SUNA_AGENCY_EN[[#This Row],[text_classification_arabic3]],TextClassificationList[text_classification_arabic],0),1)</f>
        <v>#N/A</v>
      </c>
      <c r="AU1187" t="e">
        <f>INDEX(TextClassificationList[],MATCH(SUNA_AGENCY_EN[[#This Row],[text_classification_arabic3]],TextClassificationList[text_classification_arabic],0),1)</f>
        <v>#N/A</v>
      </c>
      <c r="AW1187" t="e">
        <f>INDEX(TextClassificationList[],MATCH(SUNA_AGENCY_EN[[#This Row],[text_classification_arabic5]],TextClassificationList[text_classification_arabic],0),1)</f>
        <v>#N/A</v>
      </c>
    </row>
    <row r="1188" spans="1:49" x14ac:dyDescent="0.2">
      <c r="A1188">
        <v>1.5548500442133299E+18</v>
      </c>
      <c r="B1188">
        <v>1.5548500442133299E+18</v>
      </c>
      <c r="C1188" t="s">
        <v>7392</v>
      </c>
      <c r="D1188" s="1">
        <v>44776</v>
      </c>
      <c r="E1188" s="2">
        <v>0.72351851851851856</v>
      </c>
      <c r="F1188">
        <v>200</v>
      </c>
      <c r="G1188">
        <v>1.4671198087391683E+18</v>
      </c>
      <c r="H1188" t="s">
        <v>295</v>
      </c>
      <c r="I1188" t="s">
        <v>296</v>
      </c>
      <c r="J1188" t="s">
        <v>265</v>
      </c>
      <c r="K1188" t="s">
        <v>7393</v>
      </c>
      <c r="L1188" t="s">
        <v>272</v>
      </c>
      <c r="M1188" t="s">
        <v>266</v>
      </c>
      <c r="N1188" t="s">
        <v>7394</v>
      </c>
      <c r="O1188" t="s">
        <v>7395</v>
      </c>
      <c r="P1188">
        <v>0</v>
      </c>
      <c r="Q1188">
        <v>0</v>
      </c>
      <c r="R1188">
        <v>0</v>
      </c>
      <c r="S1188" t="s">
        <v>300</v>
      </c>
      <c r="T1188" t="s">
        <v>266</v>
      </c>
      <c r="U1188" t="s">
        <v>7396</v>
      </c>
      <c r="V1188" t="b">
        <v>0</v>
      </c>
      <c r="W1188" t="s">
        <v>265</v>
      </c>
      <c r="X1188">
        <v>1</v>
      </c>
      <c r="Y1188" t="s">
        <v>7397</v>
      </c>
      <c r="Z1188" t="s">
        <v>265</v>
      </c>
      <c r="AA1188" t="s">
        <v>265</v>
      </c>
      <c r="AB1188" t="s">
        <v>265</v>
      </c>
      <c r="AC1188" t="s">
        <v>265</v>
      </c>
      <c r="AD1188" t="s">
        <v>265</v>
      </c>
      <c r="AE1188" t="s">
        <v>265</v>
      </c>
      <c r="AF1188" t="s">
        <v>266</v>
      </c>
      <c r="AG1188" t="s">
        <v>265</v>
      </c>
      <c r="AH1188" t="s">
        <v>265</v>
      </c>
      <c r="AI1188" t="s">
        <v>265</v>
      </c>
      <c r="AJ1188" t="s">
        <v>265</v>
      </c>
      <c r="AL1188" t="str">
        <f>IF(SUNA_AGENCY_EN[[#This Row],[relevancy_classification_english]]="Relevant","مناسب",IF(SUNA_AGENCY_EN[[#This Row],[relevancy_classification_english]]="Relevant","عَرَضِيّ",""))</f>
        <v/>
      </c>
      <c r="AN1188" t="str">
        <f>IF(SUNA_AGENCY_EN[[#This Row],[sentiment_analysis_english]]="Negative","سلبي",IF(SUNA_AGENCY_EN[[#This Row],[sentiment_analysis_english]]="Neutral","حيادي",IF(SUNA_AGENCY_EN[[#This Row],[sentiment_analysis_english]]="Positive","إيجابي","")))</f>
        <v/>
      </c>
      <c r="AO1188" t="str">
        <f>INDEX(TextClassificationList[],MATCH(SUNA_AGENCY_EN[[#This Row],[text_classification_arabic]],TextClassificationList[text_classification_arabic],0),1)</f>
        <v>Politics</v>
      </c>
      <c r="AP1188" t="s">
        <v>174</v>
      </c>
      <c r="AQ1188" t="e">
        <f>INDEX(TextClassificationList[],MATCH(SUNA_AGENCY_EN[[#This Row],[text_classification_arabic2]],TextClassificationList[text_classification_arabic],0),1)</f>
        <v>#N/A</v>
      </c>
      <c r="AS1188" t="e">
        <f>INDEX(TextClassificationList[],MATCH(SUNA_AGENCY_EN[[#This Row],[text_classification_arabic3]],TextClassificationList[text_classification_arabic],0),1)</f>
        <v>#N/A</v>
      </c>
      <c r="AU1188" t="e">
        <f>INDEX(TextClassificationList[],MATCH(SUNA_AGENCY_EN[[#This Row],[text_classification_arabic3]],TextClassificationList[text_classification_arabic],0),1)</f>
        <v>#N/A</v>
      </c>
      <c r="AW1188" t="e">
        <f>INDEX(TextClassificationList[],MATCH(SUNA_AGENCY_EN[[#This Row],[text_classification_arabic5]],TextClassificationList[text_classification_arabic],0),1)</f>
        <v>#N/A</v>
      </c>
    </row>
    <row r="1189" spans="1:49" x14ac:dyDescent="0.2">
      <c r="A1189">
        <v>1.5545300407586365E+18</v>
      </c>
      <c r="B1189">
        <v>1.5545300407586365E+18</v>
      </c>
      <c r="C1189" t="s">
        <v>7398</v>
      </c>
      <c r="D1189" s="1">
        <v>44775</v>
      </c>
      <c r="E1189" s="2">
        <v>0.84048611111111116</v>
      </c>
      <c r="F1189">
        <v>200</v>
      </c>
      <c r="G1189">
        <v>1.4671198087391683E+18</v>
      </c>
      <c r="H1189" t="s">
        <v>295</v>
      </c>
      <c r="I1189" t="s">
        <v>296</v>
      </c>
      <c r="J1189" t="s">
        <v>265</v>
      </c>
      <c r="K1189" t="s">
        <v>7399</v>
      </c>
      <c r="L1189" t="s">
        <v>272</v>
      </c>
      <c r="M1189" t="s">
        <v>266</v>
      </c>
      <c r="N1189" t="s">
        <v>7400</v>
      </c>
      <c r="O1189" t="s">
        <v>7401</v>
      </c>
      <c r="P1189">
        <v>0</v>
      </c>
      <c r="Q1189">
        <v>1</v>
      </c>
      <c r="R1189">
        <v>0</v>
      </c>
      <c r="S1189" t="s">
        <v>300</v>
      </c>
      <c r="T1189" t="s">
        <v>266</v>
      </c>
      <c r="U1189" t="s">
        <v>7402</v>
      </c>
      <c r="V1189" t="b">
        <v>0</v>
      </c>
      <c r="W1189" t="s">
        <v>265</v>
      </c>
      <c r="X1189">
        <v>1</v>
      </c>
      <c r="Y1189" t="s">
        <v>7403</v>
      </c>
      <c r="Z1189" t="s">
        <v>265</v>
      </c>
      <c r="AA1189" t="s">
        <v>265</v>
      </c>
      <c r="AB1189" t="s">
        <v>265</v>
      </c>
      <c r="AC1189" t="s">
        <v>265</v>
      </c>
      <c r="AD1189" t="s">
        <v>265</v>
      </c>
      <c r="AE1189" t="s">
        <v>265</v>
      </c>
      <c r="AF1189" t="s">
        <v>266</v>
      </c>
      <c r="AG1189" t="s">
        <v>265</v>
      </c>
      <c r="AH1189" t="s">
        <v>265</v>
      </c>
      <c r="AI1189" t="s">
        <v>265</v>
      </c>
      <c r="AJ1189" t="s">
        <v>265</v>
      </c>
      <c r="AL1189" t="str">
        <f>IF(SUNA_AGENCY_EN[[#This Row],[relevancy_classification_english]]="Relevant","مناسب",IF(SUNA_AGENCY_EN[[#This Row],[relevancy_classification_english]]="Relevant","عَرَضِيّ",""))</f>
        <v/>
      </c>
      <c r="AN1189" t="str">
        <f>IF(SUNA_AGENCY_EN[[#This Row],[sentiment_analysis_english]]="Negative","سلبي",IF(SUNA_AGENCY_EN[[#This Row],[sentiment_analysis_english]]="Neutral","حيادي",IF(SUNA_AGENCY_EN[[#This Row],[sentiment_analysis_english]]="Positive","إيجابي","")))</f>
        <v/>
      </c>
      <c r="AO1189" t="str">
        <f>INDEX(TextClassificationList[],MATCH(SUNA_AGENCY_EN[[#This Row],[text_classification_arabic]],TextClassificationList[text_classification_arabic],0),1)</f>
        <v>Politics</v>
      </c>
      <c r="AP1189" t="s">
        <v>174</v>
      </c>
      <c r="AQ1189" t="e">
        <f>INDEX(TextClassificationList[],MATCH(SUNA_AGENCY_EN[[#This Row],[text_classification_arabic2]],TextClassificationList[text_classification_arabic],0),1)</f>
        <v>#N/A</v>
      </c>
      <c r="AS1189" t="e">
        <f>INDEX(TextClassificationList[],MATCH(SUNA_AGENCY_EN[[#This Row],[text_classification_arabic3]],TextClassificationList[text_classification_arabic],0),1)</f>
        <v>#N/A</v>
      </c>
      <c r="AU1189" t="e">
        <f>INDEX(TextClassificationList[],MATCH(SUNA_AGENCY_EN[[#This Row],[text_classification_arabic3]],TextClassificationList[text_classification_arabic],0),1)</f>
        <v>#N/A</v>
      </c>
      <c r="AW1189" t="e">
        <f>INDEX(TextClassificationList[],MATCH(SUNA_AGENCY_EN[[#This Row],[text_classification_arabic5]],TextClassificationList[text_classification_arabic],0),1)</f>
        <v>#N/A</v>
      </c>
    </row>
    <row r="1190" spans="1:49" x14ac:dyDescent="0.2">
      <c r="A1190">
        <v>1.5545245238814556E+18</v>
      </c>
      <c r="B1190">
        <v>1.5545245238814556E+18</v>
      </c>
      <c r="C1190" t="s">
        <v>7404</v>
      </c>
      <c r="D1190" s="1">
        <v>44775</v>
      </c>
      <c r="E1190" s="2">
        <v>0.82525462962962959</v>
      </c>
      <c r="F1190">
        <v>200</v>
      </c>
      <c r="G1190">
        <v>1.4671198087391683E+18</v>
      </c>
      <c r="H1190" t="s">
        <v>295</v>
      </c>
      <c r="I1190" t="s">
        <v>296</v>
      </c>
      <c r="J1190" t="s">
        <v>265</v>
      </c>
      <c r="K1190" t="s">
        <v>7405</v>
      </c>
      <c r="L1190" t="s">
        <v>272</v>
      </c>
      <c r="M1190" t="s">
        <v>266</v>
      </c>
      <c r="N1190" t="s">
        <v>7406</v>
      </c>
      <c r="O1190" t="s">
        <v>7407</v>
      </c>
      <c r="P1190">
        <v>0</v>
      </c>
      <c r="Q1190">
        <v>0</v>
      </c>
      <c r="R1190">
        <v>0</v>
      </c>
      <c r="S1190" t="s">
        <v>300</v>
      </c>
      <c r="T1190" t="s">
        <v>266</v>
      </c>
      <c r="U1190" t="s">
        <v>7408</v>
      </c>
      <c r="V1190" t="b">
        <v>0</v>
      </c>
      <c r="W1190" t="s">
        <v>265</v>
      </c>
      <c r="X1190">
        <v>1</v>
      </c>
      <c r="Y1190" t="s">
        <v>7409</v>
      </c>
      <c r="Z1190" t="s">
        <v>265</v>
      </c>
      <c r="AA1190" t="s">
        <v>265</v>
      </c>
      <c r="AB1190" t="s">
        <v>265</v>
      </c>
      <c r="AC1190" t="s">
        <v>265</v>
      </c>
      <c r="AD1190" t="s">
        <v>265</v>
      </c>
      <c r="AE1190" t="s">
        <v>265</v>
      </c>
      <c r="AF1190" t="s">
        <v>266</v>
      </c>
      <c r="AG1190" t="s">
        <v>265</v>
      </c>
      <c r="AH1190" t="s">
        <v>265</v>
      </c>
      <c r="AI1190" t="s">
        <v>265</v>
      </c>
      <c r="AJ1190" t="s">
        <v>265</v>
      </c>
      <c r="AL1190" t="str">
        <f>IF(SUNA_AGENCY_EN[[#This Row],[relevancy_classification_english]]="Relevant","مناسب",IF(SUNA_AGENCY_EN[[#This Row],[relevancy_classification_english]]="Relevant","عَرَضِيّ",""))</f>
        <v/>
      </c>
      <c r="AN1190" t="str">
        <f>IF(SUNA_AGENCY_EN[[#This Row],[sentiment_analysis_english]]="Negative","سلبي",IF(SUNA_AGENCY_EN[[#This Row],[sentiment_analysis_english]]="Neutral","حيادي",IF(SUNA_AGENCY_EN[[#This Row],[sentiment_analysis_english]]="Positive","إيجابي","")))</f>
        <v/>
      </c>
      <c r="AO1190" t="str">
        <f>INDEX(TextClassificationList[],MATCH(SUNA_AGENCY_EN[[#This Row],[text_classification_arabic]],TextClassificationList[text_classification_arabic],0),1)</f>
        <v>Politics</v>
      </c>
      <c r="AP1190" t="s">
        <v>174</v>
      </c>
      <c r="AQ1190" t="e">
        <f>INDEX(TextClassificationList[],MATCH(SUNA_AGENCY_EN[[#This Row],[text_classification_arabic2]],TextClassificationList[text_classification_arabic],0),1)</f>
        <v>#N/A</v>
      </c>
      <c r="AS1190" t="e">
        <f>INDEX(TextClassificationList[],MATCH(SUNA_AGENCY_EN[[#This Row],[text_classification_arabic3]],TextClassificationList[text_classification_arabic],0),1)</f>
        <v>#N/A</v>
      </c>
      <c r="AU1190" t="e">
        <f>INDEX(TextClassificationList[],MATCH(SUNA_AGENCY_EN[[#This Row],[text_classification_arabic3]],TextClassificationList[text_classification_arabic],0),1)</f>
        <v>#N/A</v>
      </c>
      <c r="AW1190" t="e">
        <f>INDEX(TextClassificationList[],MATCH(SUNA_AGENCY_EN[[#This Row],[text_classification_arabic5]],TextClassificationList[text_classification_arabic],0),1)</f>
        <v>#N/A</v>
      </c>
    </row>
    <row r="1191" spans="1:49" x14ac:dyDescent="0.2">
      <c r="A1191">
        <v>1.5544914664996209E+18</v>
      </c>
      <c r="B1191">
        <v>1.5544914664996209E+18</v>
      </c>
      <c r="C1191" t="s">
        <v>7410</v>
      </c>
      <c r="D1191" s="1">
        <v>44775</v>
      </c>
      <c r="E1191" s="2">
        <v>0.73403935185185187</v>
      </c>
      <c r="F1191">
        <v>200</v>
      </c>
      <c r="G1191">
        <v>1.4671198087391683E+18</v>
      </c>
      <c r="H1191" t="s">
        <v>295</v>
      </c>
      <c r="I1191" t="s">
        <v>296</v>
      </c>
      <c r="J1191" t="s">
        <v>265</v>
      </c>
      <c r="K1191" t="s">
        <v>7411</v>
      </c>
      <c r="L1191" t="s">
        <v>272</v>
      </c>
      <c r="M1191" t="s">
        <v>266</v>
      </c>
      <c r="N1191" t="s">
        <v>7412</v>
      </c>
      <c r="O1191" t="s">
        <v>7413</v>
      </c>
      <c r="P1191">
        <v>0</v>
      </c>
      <c r="Q1191">
        <v>0</v>
      </c>
      <c r="R1191">
        <v>0</v>
      </c>
      <c r="S1191" t="s">
        <v>300</v>
      </c>
      <c r="T1191" t="s">
        <v>266</v>
      </c>
      <c r="U1191" t="s">
        <v>7414</v>
      </c>
      <c r="V1191" t="b">
        <v>0</v>
      </c>
      <c r="W1191" t="s">
        <v>265</v>
      </c>
      <c r="X1191">
        <v>1</v>
      </c>
      <c r="Y1191" t="s">
        <v>7415</v>
      </c>
      <c r="Z1191" t="s">
        <v>265</v>
      </c>
      <c r="AA1191" t="s">
        <v>265</v>
      </c>
      <c r="AB1191" t="s">
        <v>265</v>
      </c>
      <c r="AC1191" t="s">
        <v>265</v>
      </c>
      <c r="AD1191" t="s">
        <v>265</v>
      </c>
      <c r="AE1191" t="s">
        <v>265</v>
      </c>
      <c r="AF1191" t="s">
        <v>266</v>
      </c>
      <c r="AG1191" t="s">
        <v>265</v>
      </c>
      <c r="AH1191" t="s">
        <v>265</v>
      </c>
      <c r="AI1191" t="s">
        <v>265</v>
      </c>
      <c r="AJ1191" t="s">
        <v>265</v>
      </c>
      <c r="AL1191" t="str">
        <f>IF(SUNA_AGENCY_EN[[#This Row],[relevancy_classification_english]]="Relevant","مناسب",IF(SUNA_AGENCY_EN[[#This Row],[relevancy_classification_english]]="Relevant","عَرَضِيّ",""))</f>
        <v/>
      </c>
      <c r="AN1191" t="str">
        <f>IF(SUNA_AGENCY_EN[[#This Row],[sentiment_analysis_english]]="Negative","سلبي",IF(SUNA_AGENCY_EN[[#This Row],[sentiment_analysis_english]]="Neutral","حيادي",IF(SUNA_AGENCY_EN[[#This Row],[sentiment_analysis_english]]="Positive","إيجابي","")))</f>
        <v/>
      </c>
      <c r="AO1191" t="str">
        <f>INDEX(TextClassificationList[],MATCH(SUNA_AGENCY_EN[[#This Row],[text_classification_arabic]],TextClassificationList[text_classification_arabic],0),1)</f>
        <v>Politics</v>
      </c>
      <c r="AP1191" t="s">
        <v>174</v>
      </c>
      <c r="AQ1191" t="e">
        <f>INDEX(TextClassificationList[],MATCH(SUNA_AGENCY_EN[[#This Row],[text_classification_arabic2]],TextClassificationList[text_classification_arabic],0),1)</f>
        <v>#N/A</v>
      </c>
      <c r="AS1191" t="e">
        <f>INDEX(TextClassificationList[],MATCH(SUNA_AGENCY_EN[[#This Row],[text_classification_arabic3]],TextClassificationList[text_classification_arabic],0),1)</f>
        <v>#N/A</v>
      </c>
      <c r="AU1191" t="e">
        <f>INDEX(TextClassificationList[],MATCH(SUNA_AGENCY_EN[[#This Row],[text_classification_arabic3]],TextClassificationList[text_classification_arabic],0),1)</f>
        <v>#N/A</v>
      </c>
      <c r="AW1191" t="e">
        <f>INDEX(TextClassificationList[],MATCH(SUNA_AGENCY_EN[[#This Row],[text_classification_arabic5]],TextClassificationList[text_classification_arabic],0),1)</f>
        <v>#N/A</v>
      </c>
    </row>
    <row r="1192" spans="1:49" x14ac:dyDescent="0.2">
      <c r="A1192">
        <v>1.5544875685777408E+18</v>
      </c>
      <c r="B1192">
        <v>1.5544875685777408E+18</v>
      </c>
      <c r="C1192" t="s">
        <v>7416</v>
      </c>
      <c r="D1192" s="1">
        <v>44775</v>
      </c>
      <c r="E1192" s="2">
        <v>0.72327546296296297</v>
      </c>
      <c r="F1192">
        <v>200</v>
      </c>
      <c r="G1192">
        <v>1.4671198087391683E+18</v>
      </c>
      <c r="H1192" t="s">
        <v>295</v>
      </c>
      <c r="I1192" t="s">
        <v>296</v>
      </c>
      <c r="J1192" t="s">
        <v>265</v>
      </c>
      <c r="K1192" t="s">
        <v>7417</v>
      </c>
      <c r="L1192" t="s">
        <v>272</v>
      </c>
      <c r="M1192" t="s">
        <v>266</v>
      </c>
      <c r="N1192" t="s">
        <v>7418</v>
      </c>
      <c r="O1192" t="s">
        <v>7419</v>
      </c>
      <c r="P1192">
        <v>0</v>
      </c>
      <c r="Q1192">
        <v>0</v>
      </c>
      <c r="R1192">
        <v>0</v>
      </c>
      <c r="S1192" t="s">
        <v>300</v>
      </c>
      <c r="T1192" t="s">
        <v>266</v>
      </c>
      <c r="U1192" t="s">
        <v>7420</v>
      </c>
      <c r="V1192" t="b">
        <v>0</v>
      </c>
      <c r="W1192" t="s">
        <v>265</v>
      </c>
      <c r="X1192">
        <v>1</v>
      </c>
      <c r="Y1192" t="s">
        <v>7421</v>
      </c>
      <c r="Z1192" t="s">
        <v>265</v>
      </c>
      <c r="AA1192" t="s">
        <v>265</v>
      </c>
      <c r="AB1192" t="s">
        <v>265</v>
      </c>
      <c r="AC1192" t="s">
        <v>265</v>
      </c>
      <c r="AD1192" t="s">
        <v>265</v>
      </c>
      <c r="AE1192" t="s">
        <v>265</v>
      </c>
      <c r="AF1192" t="s">
        <v>266</v>
      </c>
      <c r="AG1192" t="s">
        <v>265</v>
      </c>
      <c r="AH1192" t="s">
        <v>265</v>
      </c>
      <c r="AI1192" t="s">
        <v>265</v>
      </c>
      <c r="AJ1192" t="s">
        <v>265</v>
      </c>
      <c r="AL1192" t="str">
        <f>IF(SUNA_AGENCY_EN[[#This Row],[relevancy_classification_english]]="Relevant","مناسب",IF(SUNA_AGENCY_EN[[#This Row],[relevancy_classification_english]]="Relevant","عَرَضِيّ",""))</f>
        <v/>
      </c>
      <c r="AN1192" t="str">
        <f>IF(SUNA_AGENCY_EN[[#This Row],[sentiment_analysis_english]]="Negative","سلبي",IF(SUNA_AGENCY_EN[[#This Row],[sentiment_analysis_english]]="Neutral","حيادي",IF(SUNA_AGENCY_EN[[#This Row],[sentiment_analysis_english]]="Positive","إيجابي","")))</f>
        <v/>
      </c>
      <c r="AO1192" t="str">
        <f>INDEX(TextClassificationList[],MATCH(SUNA_AGENCY_EN[[#This Row],[text_classification_arabic]],TextClassificationList[text_classification_arabic],0),1)</f>
        <v>Politics</v>
      </c>
      <c r="AP1192" t="s">
        <v>174</v>
      </c>
      <c r="AQ1192" t="e">
        <f>INDEX(TextClassificationList[],MATCH(SUNA_AGENCY_EN[[#This Row],[text_classification_arabic2]],TextClassificationList[text_classification_arabic],0),1)</f>
        <v>#N/A</v>
      </c>
      <c r="AS1192" t="e">
        <f>INDEX(TextClassificationList[],MATCH(SUNA_AGENCY_EN[[#This Row],[text_classification_arabic3]],TextClassificationList[text_classification_arabic],0),1)</f>
        <v>#N/A</v>
      </c>
      <c r="AU1192" t="e">
        <f>INDEX(TextClassificationList[],MATCH(SUNA_AGENCY_EN[[#This Row],[text_classification_arabic3]],TextClassificationList[text_classification_arabic],0),1)</f>
        <v>#N/A</v>
      </c>
      <c r="AW1192" t="e">
        <f>INDEX(TextClassificationList[],MATCH(SUNA_AGENCY_EN[[#This Row],[text_classification_arabic5]],TextClassificationList[text_classification_arabic],0),1)</f>
        <v>#N/A</v>
      </c>
    </row>
    <row r="1193" spans="1:49" x14ac:dyDescent="0.2">
      <c r="A1193">
        <v>1.5544811553443021E+18</v>
      </c>
      <c r="B1193">
        <v>1.5544811553443021E+18</v>
      </c>
      <c r="C1193" t="s">
        <v>7422</v>
      </c>
      <c r="D1193" s="1">
        <v>44775</v>
      </c>
      <c r="E1193" s="2">
        <v>0.70557870370370368</v>
      </c>
      <c r="F1193">
        <v>200</v>
      </c>
      <c r="G1193">
        <v>1.4671198087391683E+18</v>
      </c>
      <c r="H1193" t="s">
        <v>295</v>
      </c>
      <c r="I1193" t="s">
        <v>296</v>
      </c>
      <c r="J1193" t="s">
        <v>265</v>
      </c>
      <c r="K1193" t="s">
        <v>7423</v>
      </c>
      <c r="L1193" t="s">
        <v>272</v>
      </c>
      <c r="M1193" t="s">
        <v>266</v>
      </c>
      <c r="N1193" t="s">
        <v>7424</v>
      </c>
      <c r="O1193" t="s">
        <v>7425</v>
      </c>
      <c r="P1193">
        <v>0</v>
      </c>
      <c r="Q1193">
        <v>0</v>
      </c>
      <c r="R1193">
        <v>0</v>
      </c>
      <c r="S1193" t="s">
        <v>300</v>
      </c>
      <c r="T1193" t="s">
        <v>266</v>
      </c>
      <c r="U1193" t="s">
        <v>7426</v>
      </c>
      <c r="V1193" t="b">
        <v>0</v>
      </c>
      <c r="W1193" t="s">
        <v>265</v>
      </c>
      <c r="X1193">
        <v>1</v>
      </c>
      <c r="Y1193" t="s">
        <v>7427</v>
      </c>
      <c r="Z1193" t="s">
        <v>265</v>
      </c>
      <c r="AA1193" t="s">
        <v>265</v>
      </c>
      <c r="AB1193" t="s">
        <v>265</v>
      </c>
      <c r="AC1193" t="s">
        <v>265</v>
      </c>
      <c r="AD1193" t="s">
        <v>265</v>
      </c>
      <c r="AE1193" t="s">
        <v>265</v>
      </c>
      <c r="AF1193" t="s">
        <v>266</v>
      </c>
      <c r="AG1193" t="s">
        <v>265</v>
      </c>
      <c r="AH1193" t="s">
        <v>265</v>
      </c>
      <c r="AI1193" t="s">
        <v>265</v>
      </c>
      <c r="AJ1193" t="s">
        <v>265</v>
      </c>
      <c r="AL1193" t="str">
        <f>IF(SUNA_AGENCY_EN[[#This Row],[relevancy_classification_english]]="Relevant","مناسب",IF(SUNA_AGENCY_EN[[#This Row],[relevancy_classification_english]]="Relevant","عَرَضِيّ",""))</f>
        <v/>
      </c>
      <c r="AN1193" t="str">
        <f>IF(SUNA_AGENCY_EN[[#This Row],[sentiment_analysis_english]]="Negative","سلبي",IF(SUNA_AGENCY_EN[[#This Row],[sentiment_analysis_english]]="Neutral","حيادي",IF(SUNA_AGENCY_EN[[#This Row],[sentiment_analysis_english]]="Positive","إيجابي","")))</f>
        <v/>
      </c>
      <c r="AO1193" t="str">
        <f>INDEX(TextClassificationList[],MATCH(SUNA_AGENCY_EN[[#This Row],[text_classification_arabic]],TextClassificationList[text_classification_arabic],0),1)</f>
        <v>Politics</v>
      </c>
      <c r="AP1193" t="s">
        <v>174</v>
      </c>
      <c r="AQ1193" t="e">
        <f>INDEX(TextClassificationList[],MATCH(SUNA_AGENCY_EN[[#This Row],[text_classification_arabic2]],TextClassificationList[text_classification_arabic],0),1)</f>
        <v>#N/A</v>
      </c>
      <c r="AS1193" t="e">
        <f>INDEX(TextClassificationList[],MATCH(SUNA_AGENCY_EN[[#This Row],[text_classification_arabic3]],TextClassificationList[text_classification_arabic],0),1)</f>
        <v>#N/A</v>
      </c>
      <c r="AU1193" t="e">
        <f>INDEX(TextClassificationList[],MATCH(SUNA_AGENCY_EN[[#This Row],[text_classification_arabic3]],TextClassificationList[text_classification_arabic],0),1)</f>
        <v>#N/A</v>
      </c>
      <c r="AW1193" t="e">
        <f>INDEX(TextClassificationList[],MATCH(SUNA_AGENCY_EN[[#This Row],[text_classification_arabic5]],TextClassificationList[text_classification_arabic],0),1)</f>
        <v>#N/A</v>
      </c>
    </row>
    <row r="1194" spans="1:49" x14ac:dyDescent="0.2">
      <c r="A1194">
        <v>1.5541788916312678E+18</v>
      </c>
      <c r="B1194">
        <v>1.5541788916312678E+18</v>
      </c>
      <c r="C1194" t="s">
        <v>7428</v>
      </c>
      <c r="D1194" s="1">
        <v>44774</v>
      </c>
      <c r="E1194" s="2">
        <v>0.87149305555555556</v>
      </c>
      <c r="F1194">
        <v>200</v>
      </c>
      <c r="G1194">
        <v>1.4671198087391683E+18</v>
      </c>
      <c r="H1194" t="s">
        <v>295</v>
      </c>
      <c r="I1194" t="s">
        <v>296</v>
      </c>
      <c r="J1194" t="s">
        <v>265</v>
      </c>
      <c r="K1194" t="s">
        <v>7429</v>
      </c>
      <c r="L1194" t="s">
        <v>272</v>
      </c>
      <c r="M1194" t="s">
        <v>266</v>
      </c>
      <c r="N1194" t="s">
        <v>7430</v>
      </c>
      <c r="O1194" t="s">
        <v>7431</v>
      </c>
      <c r="P1194">
        <v>0</v>
      </c>
      <c r="Q1194">
        <v>0</v>
      </c>
      <c r="R1194">
        <v>0</v>
      </c>
      <c r="S1194" t="s">
        <v>300</v>
      </c>
      <c r="T1194" t="s">
        <v>266</v>
      </c>
      <c r="U1194" t="s">
        <v>7432</v>
      </c>
      <c r="V1194" t="b">
        <v>0</v>
      </c>
      <c r="W1194" t="s">
        <v>265</v>
      </c>
      <c r="X1194">
        <v>1</v>
      </c>
      <c r="Y1194" t="s">
        <v>7433</v>
      </c>
      <c r="Z1194" t="s">
        <v>265</v>
      </c>
      <c r="AA1194" t="s">
        <v>265</v>
      </c>
      <c r="AB1194" t="s">
        <v>265</v>
      </c>
      <c r="AC1194" t="s">
        <v>265</v>
      </c>
      <c r="AD1194" t="s">
        <v>265</v>
      </c>
      <c r="AE1194" t="s">
        <v>265</v>
      </c>
      <c r="AF1194" t="s">
        <v>266</v>
      </c>
      <c r="AG1194" t="s">
        <v>265</v>
      </c>
      <c r="AH1194" t="s">
        <v>265</v>
      </c>
      <c r="AI1194" t="s">
        <v>265</v>
      </c>
      <c r="AJ1194" t="s">
        <v>265</v>
      </c>
      <c r="AL1194" t="str">
        <f>IF(SUNA_AGENCY_EN[[#This Row],[relevancy_classification_english]]="Relevant","مناسب",IF(SUNA_AGENCY_EN[[#This Row],[relevancy_classification_english]]="Relevant","عَرَضِيّ",""))</f>
        <v/>
      </c>
      <c r="AN1194" t="str">
        <f>IF(SUNA_AGENCY_EN[[#This Row],[sentiment_analysis_english]]="Negative","سلبي",IF(SUNA_AGENCY_EN[[#This Row],[sentiment_analysis_english]]="Neutral","حيادي",IF(SUNA_AGENCY_EN[[#This Row],[sentiment_analysis_english]]="Positive","إيجابي","")))</f>
        <v/>
      </c>
      <c r="AO1194" t="str">
        <f>INDEX(TextClassificationList[],MATCH(SUNA_AGENCY_EN[[#This Row],[text_classification_arabic]],TextClassificationList[text_classification_arabic],0),1)</f>
        <v>Politics</v>
      </c>
      <c r="AP1194" t="s">
        <v>174</v>
      </c>
      <c r="AQ1194" t="e">
        <f>INDEX(TextClassificationList[],MATCH(SUNA_AGENCY_EN[[#This Row],[text_classification_arabic2]],TextClassificationList[text_classification_arabic],0),1)</f>
        <v>#N/A</v>
      </c>
      <c r="AS1194" t="e">
        <f>INDEX(TextClassificationList[],MATCH(SUNA_AGENCY_EN[[#This Row],[text_classification_arabic3]],TextClassificationList[text_classification_arabic],0),1)</f>
        <v>#N/A</v>
      </c>
      <c r="AU1194" t="e">
        <f>INDEX(TextClassificationList[],MATCH(SUNA_AGENCY_EN[[#This Row],[text_classification_arabic3]],TextClassificationList[text_classification_arabic],0),1)</f>
        <v>#N/A</v>
      </c>
      <c r="AW1194" t="e">
        <f>INDEX(TextClassificationList[],MATCH(SUNA_AGENCY_EN[[#This Row],[text_classification_arabic5]],TextClassificationList[text_classification_arabic],0),1)</f>
        <v>#N/A</v>
      </c>
    </row>
    <row r="1195" spans="1:49" x14ac:dyDescent="0.2">
      <c r="A1195">
        <v>1.5541783856219587E+18</v>
      </c>
      <c r="B1195">
        <v>1.5541783856219587E+18</v>
      </c>
      <c r="C1195" t="s">
        <v>7434</v>
      </c>
      <c r="D1195" s="1">
        <v>44774</v>
      </c>
      <c r="E1195" s="2">
        <v>0.87010416666666668</v>
      </c>
      <c r="F1195">
        <v>200</v>
      </c>
      <c r="G1195">
        <v>1.4671198087391683E+18</v>
      </c>
      <c r="H1195" t="s">
        <v>295</v>
      </c>
      <c r="I1195" t="s">
        <v>296</v>
      </c>
      <c r="J1195" t="s">
        <v>265</v>
      </c>
      <c r="K1195" t="s">
        <v>7435</v>
      </c>
      <c r="L1195" t="s">
        <v>272</v>
      </c>
      <c r="M1195" t="s">
        <v>266</v>
      </c>
      <c r="N1195" t="s">
        <v>7436</v>
      </c>
      <c r="O1195" t="s">
        <v>7437</v>
      </c>
      <c r="P1195">
        <v>0</v>
      </c>
      <c r="Q1195">
        <v>0</v>
      </c>
      <c r="R1195">
        <v>0</v>
      </c>
      <c r="S1195" t="s">
        <v>300</v>
      </c>
      <c r="T1195" t="s">
        <v>266</v>
      </c>
      <c r="U1195" t="s">
        <v>7438</v>
      </c>
      <c r="V1195" t="b">
        <v>0</v>
      </c>
      <c r="W1195" t="s">
        <v>265</v>
      </c>
      <c r="X1195">
        <v>1</v>
      </c>
      <c r="Y1195" t="s">
        <v>7439</v>
      </c>
      <c r="Z1195" t="s">
        <v>265</v>
      </c>
      <c r="AA1195" t="s">
        <v>265</v>
      </c>
      <c r="AB1195" t="s">
        <v>265</v>
      </c>
      <c r="AC1195" t="s">
        <v>265</v>
      </c>
      <c r="AD1195" t="s">
        <v>265</v>
      </c>
      <c r="AE1195" t="s">
        <v>265</v>
      </c>
      <c r="AF1195" t="s">
        <v>266</v>
      </c>
      <c r="AG1195" t="s">
        <v>265</v>
      </c>
      <c r="AH1195" t="s">
        <v>265</v>
      </c>
      <c r="AI1195" t="s">
        <v>265</v>
      </c>
      <c r="AJ1195" t="s">
        <v>265</v>
      </c>
      <c r="AL1195" t="str">
        <f>IF(SUNA_AGENCY_EN[[#This Row],[relevancy_classification_english]]="Relevant","مناسب",IF(SUNA_AGENCY_EN[[#This Row],[relevancy_classification_english]]="Relevant","عَرَضِيّ",""))</f>
        <v/>
      </c>
      <c r="AN1195" t="str">
        <f>IF(SUNA_AGENCY_EN[[#This Row],[sentiment_analysis_english]]="Negative","سلبي",IF(SUNA_AGENCY_EN[[#This Row],[sentiment_analysis_english]]="Neutral","حيادي",IF(SUNA_AGENCY_EN[[#This Row],[sentiment_analysis_english]]="Positive","إيجابي","")))</f>
        <v/>
      </c>
      <c r="AO1195" t="str">
        <f>INDEX(TextClassificationList[],MATCH(SUNA_AGENCY_EN[[#This Row],[text_classification_arabic]],TextClassificationList[text_classification_arabic],0),1)</f>
        <v>Politics</v>
      </c>
      <c r="AP1195" t="s">
        <v>174</v>
      </c>
      <c r="AQ1195" t="e">
        <f>INDEX(TextClassificationList[],MATCH(SUNA_AGENCY_EN[[#This Row],[text_classification_arabic2]],TextClassificationList[text_classification_arabic],0),1)</f>
        <v>#N/A</v>
      </c>
      <c r="AS1195" t="e">
        <f>INDEX(TextClassificationList[],MATCH(SUNA_AGENCY_EN[[#This Row],[text_classification_arabic3]],TextClassificationList[text_classification_arabic],0),1)</f>
        <v>#N/A</v>
      </c>
      <c r="AU1195" t="e">
        <f>INDEX(TextClassificationList[],MATCH(SUNA_AGENCY_EN[[#This Row],[text_classification_arabic3]],TextClassificationList[text_classification_arabic],0),1)</f>
        <v>#N/A</v>
      </c>
      <c r="AW1195" t="e">
        <f>INDEX(TextClassificationList[],MATCH(SUNA_AGENCY_EN[[#This Row],[text_classification_arabic5]],TextClassificationList[text_classification_arabic],0),1)</f>
        <v>#N/A</v>
      </c>
    </row>
    <row r="1196" spans="1:49" hidden="1" x14ac:dyDescent="0.2">
      <c r="A1196">
        <v>1.5538005104859546E+18</v>
      </c>
      <c r="B1196">
        <v>1.5538005104859546E+18</v>
      </c>
      <c r="C1196" t="s">
        <v>7440</v>
      </c>
      <c r="D1196" s="1">
        <v>44773</v>
      </c>
      <c r="E1196" s="2">
        <v>0.8273611111111111</v>
      </c>
      <c r="F1196">
        <v>200</v>
      </c>
      <c r="G1196">
        <v>1.4671198087391683E+18</v>
      </c>
      <c r="H1196" t="s">
        <v>295</v>
      </c>
      <c r="I1196" t="s">
        <v>296</v>
      </c>
      <c r="J1196" t="s">
        <v>265</v>
      </c>
      <c r="K1196" t="s">
        <v>7441</v>
      </c>
      <c r="L1196" t="s">
        <v>272</v>
      </c>
      <c r="M1196" t="s">
        <v>266</v>
      </c>
      <c r="N1196" t="s">
        <v>7442</v>
      </c>
      <c r="O1196" t="s">
        <v>7443</v>
      </c>
      <c r="P1196">
        <v>0</v>
      </c>
      <c r="Q1196">
        <v>0</v>
      </c>
      <c r="R1196">
        <v>0</v>
      </c>
      <c r="S1196" t="s">
        <v>300</v>
      </c>
      <c r="T1196" t="s">
        <v>266</v>
      </c>
      <c r="U1196" t="s">
        <v>7444</v>
      </c>
      <c r="V1196" t="b">
        <v>0</v>
      </c>
      <c r="W1196" t="s">
        <v>265</v>
      </c>
      <c r="X1196">
        <v>1</v>
      </c>
      <c r="Y1196" t="s">
        <v>7445</v>
      </c>
      <c r="Z1196" t="s">
        <v>265</v>
      </c>
      <c r="AA1196" t="s">
        <v>265</v>
      </c>
      <c r="AB1196" t="s">
        <v>265</v>
      </c>
      <c r="AC1196" t="s">
        <v>265</v>
      </c>
      <c r="AD1196" t="s">
        <v>265</v>
      </c>
      <c r="AE1196" t="s">
        <v>265</v>
      </c>
      <c r="AF1196" t="s">
        <v>266</v>
      </c>
      <c r="AG1196" t="s">
        <v>265</v>
      </c>
      <c r="AH1196" t="s">
        <v>265</v>
      </c>
      <c r="AI1196" t="s">
        <v>265</v>
      </c>
      <c r="AJ1196" t="s">
        <v>265</v>
      </c>
      <c r="AK1196" t="s">
        <v>267</v>
      </c>
      <c r="AL1196" t="str">
        <f>IF(SUNA_AGENCY_EN[[#This Row],[relevancy_classification_english]]="Relevant","مناسب",IF(SUNA_AGENCY_EN[[#This Row],[relevancy_classification_english]]="Relevant","عَرَضِيّ",""))</f>
        <v>مناسب</v>
      </c>
      <c r="AM1196" t="s">
        <v>269</v>
      </c>
      <c r="AN1196" t="str">
        <f>IF(SUNA_AGENCY_EN[[#This Row],[sentiment_analysis_english]]="Negative","سلبي",IF(SUNA_AGENCY_EN[[#This Row],[sentiment_analysis_english]]="Neutral","حيادي",IF(SUNA_AGENCY_EN[[#This Row],[sentiment_analysis_english]]="Positive","إيجابي","")))</f>
        <v>إيجابي</v>
      </c>
      <c r="AO1196" t="str">
        <f>INDEX(TextClassificationList[],MATCH(SUNA_AGENCY_EN[[#This Row],[text_classification_arabic]],TextClassificationList[text_classification_arabic],0),1)</f>
        <v>Peace and Security</v>
      </c>
      <c r="AP1196" t="s">
        <v>168</v>
      </c>
      <c r="AQ1196" t="e">
        <f>INDEX(TextClassificationList[],MATCH(SUNA_AGENCY_EN[[#This Row],[text_classification_arabic2]],TextClassificationList[text_classification_arabic],0),1)</f>
        <v>#N/A</v>
      </c>
      <c r="AS1196" t="e">
        <f>INDEX(TextClassificationList[],MATCH(SUNA_AGENCY_EN[[#This Row],[text_classification_arabic3]],TextClassificationList[text_classification_arabic],0),1)</f>
        <v>#N/A</v>
      </c>
      <c r="AU1196" t="e">
        <f>INDEX(TextClassificationList[],MATCH(SUNA_AGENCY_EN[[#This Row],[text_classification_arabic3]],TextClassificationList[text_classification_arabic],0),1)</f>
        <v>#N/A</v>
      </c>
      <c r="AW1196" t="e">
        <f>INDEX(TextClassificationList[],MATCH(SUNA_AGENCY_EN[[#This Row],[text_classification_arabic5]],TextClassificationList[text_classification_arabic],0),1)</f>
        <v>#N/A</v>
      </c>
    </row>
    <row r="1197" spans="1:49" x14ac:dyDescent="0.2">
      <c r="A1197">
        <v>1.5537938071996416E+18</v>
      </c>
      <c r="B1197">
        <v>1.5537938071996416E+18</v>
      </c>
      <c r="C1197" t="s">
        <v>7446</v>
      </c>
      <c r="D1197" s="1">
        <v>44773</v>
      </c>
      <c r="E1197" s="2">
        <v>0.80886574074074069</v>
      </c>
      <c r="F1197">
        <v>200</v>
      </c>
      <c r="G1197">
        <v>1.4671198087391683E+18</v>
      </c>
      <c r="H1197" t="s">
        <v>295</v>
      </c>
      <c r="I1197" t="s">
        <v>296</v>
      </c>
      <c r="J1197" t="s">
        <v>265</v>
      </c>
      <c r="K1197" t="s">
        <v>7447</v>
      </c>
      <c r="L1197" t="s">
        <v>272</v>
      </c>
      <c r="M1197" t="s">
        <v>266</v>
      </c>
      <c r="N1197" t="s">
        <v>7448</v>
      </c>
      <c r="O1197" t="s">
        <v>7449</v>
      </c>
      <c r="P1197">
        <v>0</v>
      </c>
      <c r="Q1197">
        <v>0</v>
      </c>
      <c r="R1197">
        <v>0</v>
      </c>
      <c r="S1197" t="s">
        <v>300</v>
      </c>
      <c r="T1197" t="s">
        <v>266</v>
      </c>
      <c r="U1197" t="s">
        <v>7450</v>
      </c>
      <c r="V1197" t="b">
        <v>0</v>
      </c>
      <c r="W1197" t="s">
        <v>265</v>
      </c>
      <c r="X1197">
        <v>1</v>
      </c>
      <c r="Y1197" t="s">
        <v>7451</v>
      </c>
      <c r="Z1197" t="s">
        <v>265</v>
      </c>
      <c r="AA1197" t="s">
        <v>265</v>
      </c>
      <c r="AB1197" t="s">
        <v>265</v>
      </c>
      <c r="AC1197" t="s">
        <v>265</v>
      </c>
      <c r="AD1197" t="s">
        <v>265</v>
      </c>
      <c r="AE1197" t="s">
        <v>265</v>
      </c>
      <c r="AF1197" t="s">
        <v>266</v>
      </c>
      <c r="AG1197" t="s">
        <v>265</v>
      </c>
      <c r="AH1197" t="s">
        <v>265</v>
      </c>
      <c r="AI1197" t="s">
        <v>265</v>
      </c>
      <c r="AJ1197" t="s">
        <v>265</v>
      </c>
      <c r="AL1197" t="str">
        <f>IF(SUNA_AGENCY_EN[[#This Row],[relevancy_classification_english]]="Relevant","مناسب",IF(SUNA_AGENCY_EN[[#This Row],[relevancy_classification_english]]="Relevant","عَرَضِيّ",""))</f>
        <v/>
      </c>
      <c r="AN1197" t="str">
        <f>IF(SUNA_AGENCY_EN[[#This Row],[sentiment_analysis_english]]="Negative","سلبي",IF(SUNA_AGENCY_EN[[#This Row],[sentiment_analysis_english]]="Neutral","حيادي",IF(SUNA_AGENCY_EN[[#This Row],[sentiment_analysis_english]]="Positive","إيجابي","")))</f>
        <v/>
      </c>
      <c r="AO1197" t="str">
        <f>INDEX(TextClassificationList[],MATCH(SUNA_AGENCY_EN[[#This Row],[text_classification_arabic]],TextClassificationList[text_classification_arabic],0),1)</f>
        <v>Politics</v>
      </c>
      <c r="AP1197" t="s">
        <v>174</v>
      </c>
      <c r="AQ1197" t="e">
        <f>INDEX(TextClassificationList[],MATCH(SUNA_AGENCY_EN[[#This Row],[text_classification_arabic2]],TextClassificationList[text_classification_arabic],0),1)</f>
        <v>#N/A</v>
      </c>
      <c r="AS1197" t="e">
        <f>INDEX(TextClassificationList[],MATCH(SUNA_AGENCY_EN[[#This Row],[text_classification_arabic3]],TextClassificationList[text_classification_arabic],0),1)</f>
        <v>#N/A</v>
      </c>
      <c r="AU1197" t="e">
        <f>INDEX(TextClassificationList[],MATCH(SUNA_AGENCY_EN[[#This Row],[text_classification_arabic3]],TextClassificationList[text_classification_arabic],0),1)</f>
        <v>#N/A</v>
      </c>
      <c r="AW1197" t="e">
        <f>INDEX(TextClassificationList[],MATCH(SUNA_AGENCY_EN[[#This Row],[text_classification_arabic5]],TextClassificationList[text_classification_arabic],0),1)</f>
        <v>#N/A</v>
      </c>
    </row>
    <row r="1198" spans="1:49" x14ac:dyDescent="0.2">
      <c r="A1198">
        <v>1.5537920626460959E+18</v>
      </c>
      <c r="B1198">
        <v>1.5537920626460959E+18</v>
      </c>
      <c r="C1198" t="s">
        <v>7452</v>
      </c>
      <c r="D1198" s="1">
        <v>44773</v>
      </c>
      <c r="E1198" s="2">
        <v>0.80405092592592597</v>
      </c>
      <c r="F1198">
        <v>200</v>
      </c>
      <c r="G1198">
        <v>1.4671198087391683E+18</v>
      </c>
      <c r="H1198" t="s">
        <v>295</v>
      </c>
      <c r="I1198" t="s">
        <v>296</v>
      </c>
      <c r="J1198" t="s">
        <v>265</v>
      </c>
      <c r="K1198" t="s">
        <v>7453</v>
      </c>
      <c r="L1198" t="s">
        <v>272</v>
      </c>
      <c r="M1198" t="s">
        <v>266</v>
      </c>
      <c r="N1198" t="s">
        <v>7454</v>
      </c>
      <c r="O1198" t="s">
        <v>7455</v>
      </c>
      <c r="P1198">
        <v>0</v>
      </c>
      <c r="Q1198">
        <v>0</v>
      </c>
      <c r="R1198">
        <v>0</v>
      </c>
      <c r="S1198" t="s">
        <v>300</v>
      </c>
      <c r="T1198" t="s">
        <v>266</v>
      </c>
      <c r="U1198" t="s">
        <v>7456</v>
      </c>
      <c r="V1198" t="b">
        <v>0</v>
      </c>
      <c r="W1198" t="s">
        <v>265</v>
      </c>
      <c r="X1198">
        <v>1</v>
      </c>
      <c r="Y1198" t="s">
        <v>7457</v>
      </c>
      <c r="Z1198" t="s">
        <v>265</v>
      </c>
      <c r="AA1198" t="s">
        <v>265</v>
      </c>
      <c r="AB1198" t="s">
        <v>265</v>
      </c>
      <c r="AC1198" t="s">
        <v>265</v>
      </c>
      <c r="AD1198" t="s">
        <v>265</v>
      </c>
      <c r="AE1198" t="s">
        <v>265</v>
      </c>
      <c r="AF1198" t="s">
        <v>266</v>
      </c>
      <c r="AG1198" t="s">
        <v>265</v>
      </c>
      <c r="AH1198" t="s">
        <v>265</v>
      </c>
      <c r="AI1198" t="s">
        <v>265</v>
      </c>
      <c r="AJ1198" t="s">
        <v>265</v>
      </c>
      <c r="AL1198" t="str">
        <f>IF(SUNA_AGENCY_EN[[#This Row],[relevancy_classification_english]]="Relevant","مناسب",IF(SUNA_AGENCY_EN[[#This Row],[relevancy_classification_english]]="Relevant","عَرَضِيّ",""))</f>
        <v/>
      </c>
      <c r="AN1198" t="str">
        <f>IF(SUNA_AGENCY_EN[[#This Row],[sentiment_analysis_english]]="Negative","سلبي",IF(SUNA_AGENCY_EN[[#This Row],[sentiment_analysis_english]]="Neutral","حيادي",IF(SUNA_AGENCY_EN[[#This Row],[sentiment_analysis_english]]="Positive","إيجابي","")))</f>
        <v/>
      </c>
      <c r="AO1198" t="str">
        <f>INDEX(TextClassificationList[],MATCH(SUNA_AGENCY_EN[[#This Row],[text_classification_arabic]],TextClassificationList[text_classification_arabic],0),1)</f>
        <v>Politics</v>
      </c>
      <c r="AP1198" t="s">
        <v>174</v>
      </c>
      <c r="AQ1198" t="e">
        <f>INDEX(TextClassificationList[],MATCH(SUNA_AGENCY_EN[[#This Row],[text_classification_arabic2]],TextClassificationList[text_classification_arabic],0),1)</f>
        <v>#N/A</v>
      </c>
      <c r="AS1198" t="e">
        <f>INDEX(TextClassificationList[],MATCH(SUNA_AGENCY_EN[[#This Row],[text_classification_arabic3]],TextClassificationList[text_classification_arabic],0),1)</f>
        <v>#N/A</v>
      </c>
      <c r="AU1198" t="e">
        <f>INDEX(TextClassificationList[],MATCH(SUNA_AGENCY_EN[[#This Row],[text_classification_arabic3]],TextClassificationList[text_classification_arabic],0),1)</f>
        <v>#N/A</v>
      </c>
      <c r="AW1198" t="e">
        <f>INDEX(TextClassificationList[],MATCH(SUNA_AGENCY_EN[[#This Row],[text_classification_arabic5]],TextClassificationList[text_classification_arabic],0),1)</f>
        <v>#N/A</v>
      </c>
    </row>
    <row r="1199" spans="1:49" x14ac:dyDescent="0.2">
      <c r="A1199">
        <v>1.5537884370183127E+18</v>
      </c>
      <c r="B1199">
        <v>1.5537884370183127E+18</v>
      </c>
      <c r="C1199" t="s">
        <v>7458</v>
      </c>
      <c r="D1199" s="1">
        <v>44773</v>
      </c>
      <c r="E1199" s="2">
        <v>0.79405092592592597</v>
      </c>
      <c r="F1199">
        <v>200</v>
      </c>
      <c r="G1199">
        <v>1.4671198087391683E+18</v>
      </c>
      <c r="H1199" t="s">
        <v>295</v>
      </c>
      <c r="I1199" t="s">
        <v>296</v>
      </c>
      <c r="J1199" t="s">
        <v>265</v>
      </c>
      <c r="K1199" t="s">
        <v>7459</v>
      </c>
      <c r="L1199" t="s">
        <v>272</v>
      </c>
      <c r="M1199" t="s">
        <v>266</v>
      </c>
      <c r="N1199" t="s">
        <v>7460</v>
      </c>
      <c r="O1199" t="s">
        <v>7461</v>
      </c>
      <c r="P1199">
        <v>0</v>
      </c>
      <c r="Q1199">
        <v>0</v>
      </c>
      <c r="R1199">
        <v>0</v>
      </c>
      <c r="S1199" t="s">
        <v>300</v>
      </c>
      <c r="T1199" t="s">
        <v>266</v>
      </c>
      <c r="U1199" t="s">
        <v>7462</v>
      </c>
      <c r="V1199" t="b">
        <v>0</v>
      </c>
      <c r="W1199" t="s">
        <v>265</v>
      </c>
      <c r="X1199">
        <v>1</v>
      </c>
      <c r="Y1199" t="s">
        <v>7463</v>
      </c>
      <c r="Z1199" t="s">
        <v>265</v>
      </c>
      <c r="AA1199" t="s">
        <v>265</v>
      </c>
      <c r="AB1199" t="s">
        <v>265</v>
      </c>
      <c r="AC1199" t="s">
        <v>265</v>
      </c>
      <c r="AD1199" t="s">
        <v>265</v>
      </c>
      <c r="AE1199" t="s">
        <v>265</v>
      </c>
      <c r="AF1199" t="s">
        <v>266</v>
      </c>
      <c r="AG1199" t="s">
        <v>265</v>
      </c>
      <c r="AH1199" t="s">
        <v>265</v>
      </c>
      <c r="AI1199" t="s">
        <v>265</v>
      </c>
      <c r="AJ1199" t="s">
        <v>265</v>
      </c>
      <c r="AL1199" t="str">
        <f>IF(SUNA_AGENCY_EN[[#This Row],[relevancy_classification_english]]="Relevant","مناسب",IF(SUNA_AGENCY_EN[[#This Row],[relevancy_classification_english]]="Relevant","عَرَضِيّ",""))</f>
        <v/>
      </c>
      <c r="AN1199" t="str">
        <f>IF(SUNA_AGENCY_EN[[#This Row],[sentiment_analysis_english]]="Negative","سلبي",IF(SUNA_AGENCY_EN[[#This Row],[sentiment_analysis_english]]="Neutral","حيادي",IF(SUNA_AGENCY_EN[[#This Row],[sentiment_analysis_english]]="Positive","إيجابي","")))</f>
        <v/>
      </c>
      <c r="AO1199" t="str">
        <f>INDEX(TextClassificationList[],MATCH(SUNA_AGENCY_EN[[#This Row],[text_classification_arabic]],TextClassificationList[text_classification_arabic],0),1)</f>
        <v>Politics</v>
      </c>
      <c r="AP1199" t="s">
        <v>174</v>
      </c>
      <c r="AQ1199" t="e">
        <f>INDEX(TextClassificationList[],MATCH(SUNA_AGENCY_EN[[#This Row],[text_classification_arabic2]],TextClassificationList[text_classification_arabic],0),1)</f>
        <v>#N/A</v>
      </c>
      <c r="AS1199" t="e">
        <f>INDEX(TextClassificationList[],MATCH(SUNA_AGENCY_EN[[#This Row],[text_classification_arabic3]],TextClassificationList[text_classification_arabic],0),1)</f>
        <v>#N/A</v>
      </c>
      <c r="AU1199" t="e">
        <f>INDEX(TextClassificationList[],MATCH(SUNA_AGENCY_EN[[#This Row],[text_classification_arabic3]],TextClassificationList[text_classification_arabic],0),1)</f>
        <v>#N/A</v>
      </c>
      <c r="AW1199" t="e">
        <f>INDEX(TextClassificationList[],MATCH(SUNA_AGENCY_EN[[#This Row],[text_classification_arabic5]],TextClassificationList[text_classification_arabic],0),1)</f>
        <v>#N/A</v>
      </c>
    </row>
    <row r="1200" spans="1:49" hidden="1" x14ac:dyDescent="0.2">
      <c r="A1200">
        <v>1.5534695712433193E+18</v>
      </c>
      <c r="B1200">
        <v>1.5534695712433193E+18</v>
      </c>
      <c r="C1200" t="s">
        <v>7464</v>
      </c>
      <c r="D1200" s="1">
        <v>44772</v>
      </c>
      <c r="E1200" s="2">
        <v>0.91414351851851849</v>
      </c>
      <c r="F1200">
        <v>200</v>
      </c>
      <c r="G1200">
        <v>1.4671198087391683E+18</v>
      </c>
      <c r="H1200" t="s">
        <v>295</v>
      </c>
      <c r="I1200" t="s">
        <v>296</v>
      </c>
      <c r="J1200" t="s">
        <v>265</v>
      </c>
      <c r="K1200" t="s">
        <v>7465</v>
      </c>
      <c r="L1200" t="s">
        <v>272</v>
      </c>
      <c r="M1200" t="s">
        <v>266</v>
      </c>
      <c r="N1200" t="s">
        <v>7466</v>
      </c>
      <c r="O1200" t="s">
        <v>7467</v>
      </c>
      <c r="P1200">
        <v>0</v>
      </c>
      <c r="Q1200">
        <v>0</v>
      </c>
      <c r="R1200">
        <v>0</v>
      </c>
      <c r="S1200" t="s">
        <v>300</v>
      </c>
      <c r="T1200" t="s">
        <v>266</v>
      </c>
      <c r="U1200" t="s">
        <v>7468</v>
      </c>
      <c r="V1200" t="b">
        <v>0</v>
      </c>
      <c r="W1200" t="s">
        <v>265</v>
      </c>
      <c r="X1200">
        <v>1</v>
      </c>
      <c r="Y1200" t="s">
        <v>7469</v>
      </c>
      <c r="Z1200" t="s">
        <v>265</v>
      </c>
      <c r="AA1200" t="s">
        <v>265</v>
      </c>
      <c r="AB1200" t="s">
        <v>265</v>
      </c>
      <c r="AC1200" t="s">
        <v>265</v>
      </c>
      <c r="AD1200" t="s">
        <v>265</v>
      </c>
      <c r="AE1200" t="s">
        <v>265</v>
      </c>
      <c r="AF1200" t="s">
        <v>266</v>
      </c>
      <c r="AG1200" t="s">
        <v>265</v>
      </c>
      <c r="AH1200" t="s">
        <v>265</v>
      </c>
      <c r="AI1200" t="s">
        <v>265</v>
      </c>
      <c r="AJ1200" t="s">
        <v>265</v>
      </c>
      <c r="AK1200" t="s">
        <v>267</v>
      </c>
      <c r="AL1200" t="str">
        <f>IF(SUNA_AGENCY_EN[[#This Row],[relevancy_classification_english]]="Relevant","مناسب",IF(SUNA_AGENCY_EN[[#This Row],[relevancy_classification_english]]="Relevant","عَرَضِيّ",""))</f>
        <v>مناسب</v>
      </c>
      <c r="AM1200" t="s">
        <v>269</v>
      </c>
      <c r="AN1200" t="str">
        <f>IF(SUNA_AGENCY_EN[[#This Row],[sentiment_analysis_english]]="Negative","سلبي",IF(SUNA_AGENCY_EN[[#This Row],[sentiment_analysis_english]]="Neutral","حيادي",IF(SUNA_AGENCY_EN[[#This Row],[sentiment_analysis_english]]="Positive","إيجابي","")))</f>
        <v>إيجابي</v>
      </c>
      <c r="AO1200" t="str">
        <f>INDEX(TextClassificationList[],MATCH(SUNA_AGENCY_EN[[#This Row],[text_classification_arabic]],TextClassificationList[text_classification_arabic],0),1)</f>
        <v>Peace and Security</v>
      </c>
      <c r="AP1200" t="s">
        <v>168</v>
      </c>
      <c r="AQ1200" t="e">
        <f>INDEX(TextClassificationList[],MATCH(SUNA_AGENCY_EN[[#This Row],[text_classification_arabic2]],TextClassificationList[text_classification_arabic],0),1)</f>
        <v>#N/A</v>
      </c>
      <c r="AS1200" t="e">
        <f>INDEX(TextClassificationList[],MATCH(SUNA_AGENCY_EN[[#This Row],[text_classification_arabic3]],TextClassificationList[text_classification_arabic],0),1)</f>
        <v>#N/A</v>
      </c>
      <c r="AU1200" t="e">
        <f>INDEX(TextClassificationList[],MATCH(SUNA_AGENCY_EN[[#This Row],[text_classification_arabic3]],TextClassificationList[text_classification_arabic],0),1)</f>
        <v>#N/A</v>
      </c>
      <c r="AW1200" t="e">
        <f>INDEX(TextClassificationList[],MATCH(SUNA_AGENCY_EN[[#This Row],[text_classification_arabic5]],TextClassificationList[text_classification_arabic],0),1)</f>
        <v>#N/A</v>
      </c>
    </row>
    <row r="1201" spans="1:49" x14ac:dyDescent="0.2">
      <c r="A1201">
        <v>1.5534664511173673E+18</v>
      </c>
      <c r="B1201">
        <v>1.5534664511173673E+18</v>
      </c>
      <c r="C1201" t="s">
        <v>7470</v>
      </c>
      <c r="D1201" s="1">
        <v>44772</v>
      </c>
      <c r="E1201" s="2">
        <v>0.90553240740740737</v>
      </c>
      <c r="F1201">
        <v>200</v>
      </c>
      <c r="G1201">
        <v>1.4671198087391683E+18</v>
      </c>
      <c r="H1201" t="s">
        <v>295</v>
      </c>
      <c r="I1201" t="s">
        <v>296</v>
      </c>
      <c r="J1201" t="s">
        <v>265</v>
      </c>
      <c r="K1201" t="s">
        <v>7471</v>
      </c>
      <c r="L1201" t="s">
        <v>272</v>
      </c>
      <c r="M1201" t="s">
        <v>266</v>
      </c>
      <c r="N1201" t="s">
        <v>7472</v>
      </c>
      <c r="O1201" t="s">
        <v>7473</v>
      </c>
      <c r="P1201">
        <v>0</v>
      </c>
      <c r="Q1201">
        <v>0</v>
      </c>
      <c r="R1201">
        <v>0</v>
      </c>
      <c r="S1201" t="s">
        <v>300</v>
      </c>
      <c r="T1201" t="s">
        <v>266</v>
      </c>
      <c r="U1201" t="s">
        <v>7474</v>
      </c>
      <c r="V1201" t="b">
        <v>0</v>
      </c>
      <c r="W1201" t="s">
        <v>265</v>
      </c>
      <c r="X1201">
        <v>1</v>
      </c>
      <c r="Y1201" t="s">
        <v>7475</v>
      </c>
      <c r="Z1201" t="s">
        <v>265</v>
      </c>
      <c r="AA1201" t="s">
        <v>265</v>
      </c>
      <c r="AB1201" t="s">
        <v>265</v>
      </c>
      <c r="AC1201" t="s">
        <v>265</v>
      </c>
      <c r="AD1201" t="s">
        <v>265</v>
      </c>
      <c r="AE1201" t="s">
        <v>265</v>
      </c>
      <c r="AF1201" t="s">
        <v>266</v>
      </c>
      <c r="AG1201" t="s">
        <v>265</v>
      </c>
      <c r="AH1201" t="s">
        <v>265</v>
      </c>
      <c r="AI1201" t="s">
        <v>265</v>
      </c>
      <c r="AJ1201" t="s">
        <v>265</v>
      </c>
      <c r="AL1201" t="str">
        <f>IF(SUNA_AGENCY_EN[[#This Row],[relevancy_classification_english]]="Relevant","مناسب",IF(SUNA_AGENCY_EN[[#This Row],[relevancy_classification_english]]="Relevant","عَرَضِيّ",""))</f>
        <v/>
      </c>
      <c r="AN1201" t="str">
        <f>IF(SUNA_AGENCY_EN[[#This Row],[sentiment_analysis_english]]="Negative","سلبي",IF(SUNA_AGENCY_EN[[#This Row],[sentiment_analysis_english]]="Neutral","حيادي",IF(SUNA_AGENCY_EN[[#This Row],[sentiment_analysis_english]]="Positive","إيجابي","")))</f>
        <v/>
      </c>
      <c r="AO1201" t="str">
        <f>INDEX(TextClassificationList[],MATCH(SUNA_AGENCY_EN[[#This Row],[text_classification_arabic]],TextClassificationList[text_classification_arabic],0),1)</f>
        <v>Politics</v>
      </c>
      <c r="AP1201" t="s">
        <v>174</v>
      </c>
      <c r="AQ1201" t="e">
        <f>INDEX(TextClassificationList[],MATCH(SUNA_AGENCY_EN[[#This Row],[text_classification_arabic2]],TextClassificationList[text_classification_arabic],0),1)</f>
        <v>#N/A</v>
      </c>
      <c r="AS1201" t="e">
        <f>INDEX(TextClassificationList[],MATCH(SUNA_AGENCY_EN[[#This Row],[text_classification_arabic3]],TextClassificationList[text_classification_arabic],0),1)</f>
        <v>#N/A</v>
      </c>
      <c r="AU1201" t="e">
        <f>INDEX(TextClassificationList[],MATCH(SUNA_AGENCY_EN[[#This Row],[text_classification_arabic3]],TextClassificationList[text_classification_arabic],0),1)</f>
        <v>#N/A</v>
      </c>
      <c r="AW1201" t="e">
        <f>INDEX(TextClassificationList[],MATCH(SUNA_AGENCY_EN[[#This Row],[text_classification_arabic5]],TextClassificationList[text_classification_arabic],0),1)</f>
        <v>#N/A</v>
      </c>
    </row>
    <row r="1202" spans="1:49" x14ac:dyDescent="0.2">
      <c r="A1202">
        <v>1.55345718871006E+18</v>
      </c>
      <c r="B1202">
        <v>1.55345718871006E+18</v>
      </c>
      <c r="C1202" t="s">
        <v>7476</v>
      </c>
      <c r="D1202" s="1">
        <v>44772</v>
      </c>
      <c r="E1202" s="2">
        <v>0.87997685185185182</v>
      </c>
      <c r="F1202">
        <v>200</v>
      </c>
      <c r="G1202">
        <v>1.4671198087391683E+18</v>
      </c>
      <c r="H1202" t="s">
        <v>295</v>
      </c>
      <c r="I1202" t="s">
        <v>296</v>
      </c>
      <c r="J1202" t="s">
        <v>265</v>
      </c>
      <c r="K1202" t="s">
        <v>7477</v>
      </c>
      <c r="L1202" t="s">
        <v>272</v>
      </c>
      <c r="M1202" t="s">
        <v>266</v>
      </c>
      <c r="N1202" t="s">
        <v>7478</v>
      </c>
      <c r="O1202" t="s">
        <v>7479</v>
      </c>
      <c r="P1202">
        <v>0</v>
      </c>
      <c r="Q1202">
        <v>0</v>
      </c>
      <c r="R1202">
        <v>0</v>
      </c>
      <c r="S1202" t="s">
        <v>300</v>
      </c>
      <c r="T1202" t="s">
        <v>266</v>
      </c>
      <c r="U1202" t="s">
        <v>7480</v>
      </c>
      <c r="V1202" t="b">
        <v>0</v>
      </c>
      <c r="W1202" t="s">
        <v>265</v>
      </c>
      <c r="X1202">
        <v>1</v>
      </c>
      <c r="Y1202" t="s">
        <v>7481</v>
      </c>
      <c r="Z1202" t="s">
        <v>265</v>
      </c>
      <c r="AA1202" t="s">
        <v>265</v>
      </c>
      <c r="AB1202" t="s">
        <v>265</v>
      </c>
      <c r="AC1202" t="s">
        <v>265</v>
      </c>
      <c r="AD1202" t="s">
        <v>265</v>
      </c>
      <c r="AE1202" t="s">
        <v>265</v>
      </c>
      <c r="AF1202" t="s">
        <v>266</v>
      </c>
      <c r="AG1202" t="s">
        <v>265</v>
      </c>
      <c r="AH1202" t="s">
        <v>265</v>
      </c>
      <c r="AI1202" t="s">
        <v>265</v>
      </c>
      <c r="AJ1202" t="s">
        <v>265</v>
      </c>
      <c r="AL1202" t="str">
        <f>IF(SUNA_AGENCY_EN[[#This Row],[relevancy_classification_english]]="Relevant","مناسب",IF(SUNA_AGENCY_EN[[#This Row],[relevancy_classification_english]]="Relevant","عَرَضِيّ",""))</f>
        <v/>
      </c>
      <c r="AN1202" t="str">
        <f>IF(SUNA_AGENCY_EN[[#This Row],[sentiment_analysis_english]]="Negative","سلبي",IF(SUNA_AGENCY_EN[[#This Row],[sentiment_analysis_english]]="Neutral","حيادي",IF(SUNA_AGENCY_EN[[#This Row],[sentiment_analysis_english]]="Positive","إيجابي","")))</f>
        <v/>
      </c>
      <c r="AO1202" t="str">
        <f>INDEX(TextClassificationList[],MATCH(SUNA_AGENCY_EN[[#This Row],[text_classification_arabic]],TextClassificationList[text_classification_arabic],0),1)</f>
        <v>Politics</v>
      </c>
      <c r="AP1202" t="s">
        <v>174</v>
      </c>
      <c r="AQ1202" t="e">
        <f>INDEX(TextClassificationList[],MATCH(SUNA_AGENCY_EN[[#This Row],[text_classification_arabic2]],TextClassificationList[text_classification_arabic],0),1)</f>
        <v>#N/A</v>
      </c>
      <c r="AS1202" t="e">
        <f>INDEX(TextClassificationList[],MATCH(SUNA_AGENCY_EN[[#This Row],[text_classification_arabic3]],TextClassificationList[text_classification_arabic],0),1)</f>
        <v>#N/A</v>
      </c>
      <c r="AU1202" t="e">
        <f>INDEX(TextClassificationList[],MATCH(SUNA_AGENCY_EN[[#This Row],[text_classification_arabic3]],TextClassificationList[text_classification_arabic],0),1)</f>
        <v>#N/A</v>
      </c>
      <c r="AW1202" t="e">
        <f>INDEX(TextClassificationList[],MATCH(SUNA_AGENCY_EN[[#This Row],[text_classification_arabic5]],TextClassificationList[text_classification_arabic],0),1)</f>
        <v>#N/A</v>
      </c>
    </row>
    <row r="1203" spans="1:49" x14ac:dyDescent="0.2">
      <c r="A1203">
        <v>1.5534444395317043E+18</v>
      </c>
      <c r="B1203">
        <v>1.5534444395317043E+18</v>
      </c>
      <c r="C1203" t="s">
        <v>7482</v>
      </c>
      <c r="D1203" s="1">
        <v>44772</v>
      </c>
      <c r="E1203" s="2">
        <v>0.84479166666666672</v>
      </c>
      <c r="F1203">
        <v>200</v>
      </c>
      <c r="G1203">
        <v>1.4671198087391683E+18</v>
      </c>
      <c r="H1203" t="s">
        <v>295</v>
      </c>
      <c r="I1203" t="s">
        <v>296</v>
      </c>
      <c r="J1203" t="s">
        <v>265</v>
      </c>
      <c r="K1203" t="s">
        <v>7483</v>
      </c>
      <c r="L1203" t="s">
        <v>276</v>
      </c>
      <c r="M1203" t="s">
        <v>266</v>
      </c>
      <c r="N1203" t="s">
        <v>7484</v>
      </c>
      <c r="O1203" t="s">
        <v>7485</v>
      </c>
      <c r="P1203">
        <v>0</v>
      </c>
      <c r="Q1203">
        <v>0</v>
      </c>
      <c r="R1203">
        <v>0</v>
      </c>
      <c r="S1203" t="s">
        <v>300</v>
      </c>
      <c r="T1203" t="s">
        <v>266</v>
      </c>
      <c r="U1203" t="s">
        <v>7486</v>
      </c>
      <c r="V1203" t="b">
        <v>0</v>
      </c>
      <c r="W1203" t="s">
        <v>265</v>
      </c>
      <c r="X1203">
        <v>1</v>
      </c>
      <c r="Y1203" t="s">
        <v>7487</v>
      </c>
      <c r="Z1203" t="s">
        <v>265</v>
      </c>
      <c r="AA1203" t="s">
        <v>265</v>
      </c>
      <c r="AB1203" t="s">
        <v>265</v>
      </c>
      <c r="AC1203" t="s">
        <v>265</v>
      </c>
      <c r="AD1203" t="s">
        <v>265</v>
      </c>
      <c r="AE1203" t="s">
        <v>265</v>
      </c>
      <c r="AF1203" t="s">
        <v>266</v>
      </c>
      <c r="AG1203" t="s">
        <v>265</v>
      </c>
      <c r="AH1203" t="s">
        <v>265</v>
      </c>
      <c r="AI1203" t="s">
        <v>265</v>
      </c>
      <c r="AJ1203" t="s">
        <v>265</v>
      </c>
      <c r="AL1203" t="str">
        <f>IF(SUNA_AGENCY_EN[[#This Row],[relevancy_classification_english]]="Relevant","مناسب",IF(SUNA_AGENCY_EN[[#This Row],[relevancy_classification_english]]="Relevant","عَرَضِيّ",""))</f>
        <v/>
      </c>
      <c r="AN1203" t="str">
        <f>IF(SUNA_AGENCY_EN[[#This Row],[sentiment_analysis_english]]="Negative","سلبي",IF(SUNA_AGENCY_EN[[#This Row],[sentiment_analysis_english]]="Neutral","حيادي",IF(SUNA_AGENCY_EN[[#This Row],[sentiment_analysis_english]]="Positive","إيجابي","")))</f>
        <v/>
      </c>
      <c r="AO1203" t="str">
        <f>INDEX(TextClassificationList[],MATCH(SUNA_AGENCY_EN[[#This Row],[text_classification_arabic]],TextClassificationList[text_classification_arabic],0),1)</f>
        <v>Politics</v>
      </c>
      <c r="AP1203" t="s">
        <v>174</v>
      </c>
      <c r="AQ1203" t="e">
        <f>INDEX(TextClassificationList[],MATCH(SUNA_AGENCY_EN[[#This Row],[text_classification_arabic2]],TextClassificationList[text_classification_arabic],0),1)</f>
        <v>#N/A</v>
      </c>
      <c r="AS1203" t="e">
        <f>INDEX(TextClassificationList[],MATCH(SUNA_AGENCY_EN[[#This Row],[text_classification_arabic3]],TextClassificationList[text_classification_arabic],0),1)</f>
        <v>#N/A</v>
      </c>
      <c r="AU1203" t="e">
        <f>INDEX(TextClassificationList[],MATCH(SUNA_AGENCY_EN[[#This Row],[text_classification_arabic3]],TextClassificationList[text_classification_arabic],0),1)</f>
        <v>#N/A</v>
      </c>
      <c r="AW1203" t="e">
        <f>INDEX(TextClassificationList[],MATCH(SUNA_AGENCY_EN[[#This Row],[text_classification_arabic5]],TextClassificationList[text_classification_arabic],0),1)</f>
        <v>#N/A</v>
      </c>
    </row>
    <row r="1204" spans="1:49" x14ac:dyDescent="0.2">
      <c r="A1204">
        <v>1.5530947701925192E+18</v>
      </c>
      <c r="B1204">
        <v>1.5530947701925192E+18</v>
      </c>
      <c r="C1204" t="s">
        <v>7488</v>
      </c>
      <c r="D1204" s="1">
        <v>44771</v>
      </c>
      <c r="E1204" s="2">
        <v>0.87988425925925928</v>
      </c>
      <c r="F1204">
        <v>200</v>
      </c>
      <c r="G1204">
        <v>1.4671198087391683E+18</v>
      </c>
      <c r="H1204" t="s">
        <v>295</v>
      </c>
      <c r="I1204" t="s">
        <v>296</v>
      </c>
      <c r="J1204" t="s">
        <v>265</v>
      </c>
      <c r="K1204" t="s">
        <v>7489</v>
      </c>
      <c r="L1204" t="s">
        <v>272</v>
      </c>
      <c r="M1204" t="s">
        <v>266</v>
      </c>
      <c r="N1204" t="s">
        <v>7490</v>
      </c>
      <c r="O1204" t="s">
        <v>7491</v>
      </c>
      <c r="P1204">
        <v>0</v>
      </c>
      <c r="Q1204">
        <v>0</v>
      </c>
      <c r="R1204">
        <v>0</v>
      </c>
      <c r="S1204" t="s">
        <v>300</v>
      </c>
      <c r="T1204" t="s">
        <v>266</v>
      </c>
      <c r="U1204" t="s">
        <v>7492</v>
      </c>
      <c r="V1204" t="b">
        <v>0</v>
      </c>
      <c r="W1204" t="s">
        <v>265</v>
      </c>
      <c r="X1204">
        <v>1</v>
      </c>
      <c r="Y1204" t="s">
        <v>7493</v>
      </c>
      <c r="Z1204" t="s">
        <v>265</v>
      </c>
      <c r="AA1204" t="s">
        <v>265</v>
      </c>
      <c r="AB1204" t="s">
        <v>265</v>
      </c>
      <c r="AC1204" t="s">
        <v>265</v>
      </c>
      <c r="AD1204" t="s">
        <v>265</v>
      </c>
      <c r="AE1204" t="s">
        <v>265</v>
      </c>
      <c r="AF1204" t="s">
        <v>266</v>
      </c>
      <c r="AG1204" t="s">
        <v>265</v>
      </c>
      <c r="AH1204" t="s">
        <v>265</v>
      </c>
      <c r="AI1204" t="s">
        <v>265</v>
      </c>
      <c r="AJ1204" t="s">
        <v>265</v>
      </c>
      <c r="AL1204" t="str">
        <f>IF(SUNA_AGENCY_EN[[#This Row],[relevancy_classification_english]]="Relevant","مناسب",IF(SUNA_AGENCY_EN[[#This Row],[relevancy_classification_english]]="Relevant","عَرَضِيّ",""))</f>
        <v/>
      </c>
      <c r="AN1204" t="str">
        <f>IF(SUNA_AGENCY_EN[[#This Row],[sentiment_analysis_english]]="Negative","سلبي",IF(SUNA_AGENCY_EN[[#This Row],[sentiment_analysis_english]]="Neutral","حيادي",IF(SUNA_AGENCY_EN[[#This Row],[sentiment_analysis_english]]="Positive","إيجابي","")))</f>
        <v/>
      </c>
      <c r="AO1204" t="str">
        <f>INDEX(TextClassificationList[],MATCH(SUNA_AGENCY_EN[[#This Row],[text_classification_arabic]],TextClassificationList[text_classification_arabic],0),1)</f>
        <v>Politics</v>
      </c>
      <c r="AP1204" t="s">
        <v>174</v>
      </c>
      <c r="AQ1204" t="e">
        <f>INDEX(TextClassificationList[],MATCH(SUNA_AGENCY_EN[[#This Row],[text_classification_arabic2]],TextClassificationList[text_classification_arabic],0),1)</f>
        <v>#N/A</v>
      </c>
      <c r="AS1204" t="e">
        <f>INDEX(TextClassificationList[],MATCH(SUNA_AGENCY_EN[[#This Row],[text_classification_arabic3]],TextClassificationList[text_classification_arabic],0),1)</f>
        <v>#N/A</v>
      </c>
      <c r="AU1204" t="e">
        <f>INDEX(TextClassificationList[],MATCH(SUNA_AGENCY_EN[[#This Row],[text_classification_arabic3]],TextClassificationList[text_classification_arabic],0),1)</f>
        <v>#N/A</v>
      </c>
      <c r="AW1204" t="e">
        <f>INDEX(TextClassificationList[],MATCH(SUNA_AGENCY_EN[[#This Row],[text_classification_arabic5]],TextClassificationList[text_classification_arabic],0),1)</f>
        <v>#N/A</v>
      </c>
    </row>
    <row r="1205" spans="1:49" x14ac:dyDescent="0.2">
      <c r="A1205">
        <v>1.5530918079232983E+18</v>
      </c>
      <c r="B1205">
        <v>1.5530918079232983E+18</v>
      </c>
      <c r="C1205" t="s">
        <v>7494</v>
      </c>
      <c r="D1205" s="1">
        <v>44771</v>
      </c>
      <c r="E1205" s="2">
        <v>0.87171296296296297</v>
      </c>
      <c r="F1205">
        <v>200</v>
      </c>
      <c r="G1205">
        <v>1.4671198087391683E+18</v>
      </c>
      <c r="H1205" t="s">
        <v>295</v>
      </c>
      <c r="I1205" t="s">
        <v>296</v>
      </c>
      <c r="J1205" t="s">
        <v>265</v>
      </c>
      <c r="K1205" t="s">
        <v>7495</v>
      </c>
      <c r="L1205" t="s">
        <v>272</v>
      </c>
      <c r="M1205" t="s">
        <v>266</v>
      </c>
      <c r="N1205" t="s">
        <v>7496</v>
      </c>
      <c r="O1205" t="s">
        <v>7497</v>
      </c>
      <c r="P1205">
        <v>0</v>
      </c>
      <c r="Q1205">
        <v>0</v>
      </c>
      <c r="R1205">
        <v>0</v>
      </c>
      <c r="S1205" t="s">
        <v>300</v>
      </c>
      <c r="T1205" t="s">
        <v>266</v>
      </c>
      <c r="U1205" t="s">
        <v>7498</v>
      </c>
      <c r="V1205" t="b">
        <v>0</v>
      </c>
      <c r="W1205" t="s">
        <v>265</v>
      </c>
      <c r="X1205">
        <v>1</v>
      </c>
      <c r="Y1205" t="s">
        <v>7499</v>
      </c>
      <c r="Z1205" t="s">
        <v>265</v>
      </c>
      <c r="AA1205" t="s">
        <v>265</v>
      </c>
      <c r="AB1205" t="s">
        <v>265</v>
      </c>
      <c r="AC1205" t="s">
        <v>265</v>
      </c>
      <c r="AD1205" t="s">
        <v>265</v>
      </c>
      <c r="AE1205" t="s">
        <v>265</v>
      </c>
      <c r="AF1205" t="s">
        <v>266</v>
      </c>
      <c r="AG1205" t="s">
        <v>265</v>
      </c>
      <c r="AH1205" t="s">
        <v>265</v>
      </c>
      <c r="AI1205" t="s">
        <v>265</v>
      </c>
      <c r="AJ1205" t="s">
        <v>265</v>
      </c>
      <c r="AL1205" t="str">
        <f>IF(SUNA_AGENCY_EN[[#This Row],[relevancy_classification_english]]="Relevant","مناسب",IF(SUNA_AGENCY_EN[[#This Row],[relevancy_classification_english]]="Relevant","عَرَضِيّ",""))</f>
        <v/>
      </c>
      <c r="AN1205" t="str">
        <f>IF(SUNA_AGENCY_EN[[#This Row],[sentiment_analysis_english]]="Negative","سلبي",IF(SUNA_AGENCY_EN[[#This Row],[sentiment_analysis_english]]="Neutral","حيادي",IF(SUNA_AGENCY_EN[[#This Row],[sentiment_analysis_english]]="Positive","إيجابي","")))</f>
        <v/>
      </c>
      <c r="AO1205" t="str">
        <f>INDEX(TextClassificationList[],MATCH(SUNA_AGENCY_EN[[#This Row],[text_classification_arabic]],TextClassificationList[text_classification_arabic],0),1)</f>
        <v>Politics</v>
      </c>
      <c r="AP1205" t="s">
        <v>174</v>
      </c>
      <c r="AQ1205" t="e">
        <f>INDEX(TextClassificationList[],MATCH(SUNA_AGENCY_EN[[#This Row],[text_classification_arabic2]],TextClassificationList[text_classification_arabic],0),1)</f>
        <v>#N/A</v>
      </c>
      <c r="AS1205" t="e">
        <f>INDEX(TextClassificationList[],MATCH(SUNA_AGENCY_EN[[#This Row],[text_classification_arabic3]],TextClassificationList[text_classification_arabic],0),1)</f>
        <v>#N/A</v>
      </c>
      <c r="AU1205" t="e">
        <f>INDEX(TextClassificationList[],MATCH(SUNA_AGENCY_EN[[#This Row],[text_classification_arabic3]],TextClassificationList[text_classification_arabic],0),1)</f>
        <v>#N/A</v>
      </c>
      <c r="AW1205" t="e">
        <f>INDEX(TextClassificationList[],MATCH(SUNA_AGENCY_EN[[#This Row],[text_classification_arabic5]],TextClassificationList[text_classification_arabic],0),1)</f>
        <v>#N/A</v>
      </c>
    </row>
    <row r="1206" spans="1:49" hidden="1" x14ac:dyDescent="0.2">
      <c r="A1206">
        <v>1.5530892323523011E+18</v>
      </c>
      <c r="B1206">
        <v>1.5530892323523011E+18</v>
      </c>
      <c r="C1206" t="s">
        <v>7500</v>
      </c>
      <c r="D1206" s="1">
        <v>44771</v>
      </c>
      <c r="E1206" s="2">
        <v>0.86460648148148145</v>
      </c>
      <c r="F1206">
        <v>200</v>
      </c>
      <c r="G1206">
        <v>1.4671198087391683E+18</v>
      </c>
      <c r="H1206" t="s">
        <v>295</v>
      </c>
      <c r="I1206" t="s">
        <v>296</v>
      </c>
      <c r="J1206" t="s">
        <v>265</v>
      </c>
      <c r="K1206" t="s">
        <v>7501</v>
      </c>
      <c r="L1206" t="s">
        <v>272</v>
      </c>
      <c r="M1206" t="s">
        <v>266</v>
      </c>
      <c r="N1206" t="s">
        <v>7502</v>
      </c>
      <c r="O1206" t="s">
        <v>7503</v>
      </c>
      <c r="P1206">
        <v>0</v>
      </c>
      <c r="Q1206">
        <v>0</v>
      </c>
      <c r="R1206">
        <v>0</v>
      </c>
      <c r="S1206" t="s">
        <v>300</v>
      </c>
      <c r="T1206" t="s">
        <v>266</v>
      </c>
      <c r="U1206" t="s">
        <v>7504</v>
      </c>
      <c r="V1206" t="b">
        <v>0</v>
      </c>
      <c r="W1206" t="s">
        <v>265</v>
      </c>
      <c r="X1206">
        <v>1</v>
      </c>
      <c r="Y1206" t="s">
        <v>7505</v>
      </c>
      <c r="Z1206" t="s">
        <v>265</v>
      </c>
      <c r="AA1206" t="s">
        <v>265</v>
      </c>
      <c r="AB1206" t="s">
        <v>265</v>
      </c>
      <c r="AC1206" t="s">
        <v>265</v>
      </c>
      <c r="AD1206" t="s">
        <v>265</v>
      </c>
      <c r="AE1206" t="s">
        <v>265</v>
      </c>
      <c r="AF1206" t="s">
        <v>266</v>
      </c>
      <c r="AG1206" t="s">
        <v>265</v>
      </c>
      <c r="AH1206" t="s">
        <v>265</v>
      </c>
      <c r="AI1206" t="s">
        <v>265</v>
      </c>
      <c r="AJ1206" t="s">
        <v>265</v>
      </c>
      <c r="AK1206" t="s">
        <v>267</v>
      </c>
      <c r="AL1206" t="str">
        <f>IF(SUNA_AGENCY_EN[[#This Row],[relevancy_classification_english]]="Relevant","مناسب",IF(SUNA_AGENCY_EN[[#This Row],[relevancy_classification_english]]="Relevant","عَرَضِيّ",""))</f>
        <v>مناسب</v>
      </c>
      <c r="AM1206" t="s">
        <v>269</v>
      </c>
      <c r="AN1206" t="str">
        <f>IF(SUNA_AGENCY_EN[[#This Row],[sentiment_analysis_english]]="Negative","سلبي",IF(SUNA_AGENCY_EN[[#This Row],[sentiment_analysis_english]]="Neutral","حيادي",IF(SUNA_AGENCY_EN[[#This Row],[sentiment_analysis_english]]="Positive","إيجابي","")))</f>
        <v>إيجابي</v>
      </c>
      <c r="AO1206" t="str">
        <f>INDEX(TextClassificationList[],MATCH(SUNA_AGENCY_EN[[#This Row],[text_classification_arabic]],TextClassificationList[text_classification_arabic],0),1)</f>
        <v>Relations Between Countries</v>
      </c>
      <c r="AP1206" t="s">
        <v>184</v>
      </c>
      <c r="AQ1206" t="e">
        <f>INDEX(TextClassificationList[],MATCH(SUNA_AGENCY_EN[[#This Row],[text_classification_arabic2]],TextClassificationList[text_classification_arabic],0),1)</f>
        <v>#N/A</v>
      </c>
      <c r="AS1206" t="e">
        <f>INDEX(TextClassificationList[],MATCH(SUNA_AGENCY_EN[[#This Row],[text_classification_arabic3]],TextClassificationList[text_classification_arabic],0),1)</f>
        <v>#N/A</v>
      </c>
      <c r="AU1206" t="e">
        <f>INDEX(TextClassificationList[],MATCH(SUNA_AGENCY_EN[[#This Row],[text_classification_arabic3]],TextClassificationList[text_classification_arabic],0),1)</f>
        <v>#N/A</v>
      </c>
      <c r="AW1206" t="e">
        <f>INDEX(TextClassificationList[],MATCH(SUNA_AGENCY_EN[[#This Row],[text_classification_arabic5]],TextClassificationList[text_classification_arabic],0),1)</f>
        <v>#N/A</v>
      </c>
    </row>
    <row r="1207" spans="1:49" x14ac:dyDescent="0.2">
      <c r="A1207">
        <v>1.5530824523731108E+18</v>
      </c>
      <c r="B1207">
        <v>1.5530824523731108E+18</v>
      </c>
      <c r="C1207" t="s">
        <v>7506</v>
      </c>
      <c r="D1207" s="1">
        <v>44771</v>
      </c>
      <c r="E1207" s="2">
        <v>0.84590277777777778</v>
      </c>
      <c r="F1207">
        <v>200</v>
      </c>
      <c r="G1207">
        <v>1.4671198087391683E+18</v>
      </c>
      <c r="H1207" t="s">
        <v>295</v>
      </c>
      <c r="I1207" t="s">
        <v>296</v>
      </c>
      <c r="J1207" t="s">
        <v>265</v>
      </c>
      <c r="K1207" t="s">
        <v>7507</v>
      </c>
      <c r="L1207" t="s">
        <v>272</v>
      </c>
      <c r="M1207" t="s">
        <v>266</v>
      </c>
      <c r="N1207" t="s">
        <v>7508</v>
      </c>
      <c r="O1207" t="s">
        <v>7509</v>
      </c>
      <c r="P1207">
        <v>0</v>
      </c>
      <c r="Q1207">
        <v>0</v>
      </c>
      <c r="R1207">
        <v>0</v>
      </c>
      <c r="S1207" t="s">
        <v>300</v>
      </c>
      <c r="T1207" t="s">
        <v>266</v>
      </c>
      <c r="U1207" t="s">
        <v>7510</v>
      </c>
      <c r="V1207" t="b">
        <v>0</v>
      </c>
      <c r="W1207" t="s">
        <v>265</v>
      </c>
      <c r="X1207">
        <v>1</v>
      </c>
      <c r="Y1207" t="s">
        <v>7511</v>
      </c>
      <c r="Z1207" t="s">
        <v>265</v>
      </c>
      <c r="AA1207" t="s">
        <v>265</v>
      </c>
      <c r="AB1207" t="s">
        <v>265</v>
      </c>
      <c r="AC1207" t="s">
        <v>265</v>
      </c>
      <c r="AD1207" t="s">
        <v>265</v>
      </c>
      <c r="AE1207" t="s">
        <v>265</v>
      </c>
      <c r="AF1207" t="s">
        <v>266</v>
      </c>
      <c r="AG1207" t="s">
        <v>265</v>
      </c>
      <c r="AH1207" t="s">
        <v>265</v>
      </c>
      <c r="AI1207" t="s">
        <v>265</v>
      </c>
      <c r="AJ1207" t="s">
        <v>265</v>
      </c>
      <c r="AL1207" t="str">
        <f>IF(SUNA_AGENCY_EN[[#This Row],[relevancy_classification_english]]="Relevant","مناسب",IF(SUNA_AGENCY_EN[[#This Row],[relevancy_classification_english]]="Relevant","عَرَضِيّ",""))</f>
        <v/>
      </c>
      <c r="AN1207" t="str">
        <f>IF(SUNA_AGENCY_EN[[#This Row],[sentiment_analysis_english]]="Negative","سلبي",IF(SUNA_AGENCY_EN[[#This Row],[sentiment_analysis_english]]="Neutral","حيادي",IF(SUNA_AGENCY_EN[[#This Row],[sentiment_analysis_english]]="Positive","إيجابي","")))</f>
        <v/>
      </c>
      <c r="AO1207" t="str">
        <f>INDEX(TextClassificationList[],MATCH(SUNA_AGENCY_EN[[#This Row],[text_classification_arabic]],TextClassificationList[text_classification_arabic],0),1)</f>
        <v>Politics</v>
      </c>
      <c r="AP1207" t="s">
        <v>174</v>
      </c>
      <c r="AQ1207" t="e">
        <f>INDEX(TextClassificationList[],MATCH(SUNA_AGENCY_EN[[#This Row],[text_classification_arabic2]],TextClassificationList[text_classification_arabic],0),1)</f>
        <v>#N/A</v>
      </c>
      <c r="AS1207" t="e">
        <f>INDEX(TextClassificationList[],MATCH(SUNA_AGENCY_EN[[#This Row],[text_classification_arabic3]],TextClassificationList[text_classification_arabic],0),1)</f>
        <v>#N/A</v>
      </c>
      <c r="AU1207" t="e">
        <f>INDEX(TextClassificationList[],MATCH(SUNA_AGENCY_EN[[#This Row],[text_classification_arabic3]],TextClassificationList[text_classification_arabic],0),1)</f>
        <v>#N/A</v>
      </c>
      <c r="AW1207" t="e">
        <f>INDEX(TextClassificationList[],MATCH(SUNA_AGENCY_EN[[#This Row],[text_classification_arabic5]],TextClassificationList[text_classification_arabic],0),1)</f>
        <v>#N/A</v>
      </c>
    </row>
    <row r="1208" spans="1:49" x14ac:dyDescent="0.2">
      <c r="A1208">
        <v>1.5527518415905341E+18</v>
      </c>
      <c r="B1208">
        <v>1.5527518415905341E+18</v>
      </c>
      <c r="C1208" t="s">
        <v>7512</v>
      </c>
      <c r="D1208" s="1">
        <v>44770</v>
      </c>
      <c r="E1208" s="2">
        <v>0.93358796296296298</v>
      </c>
      <c r="F1208">
        <v>200</v>
      </c>
      <c r="G1208">
        <v>1.4671198087391683E+18</v>
      </c>
      <c r="H1208" t="s">
        <v>295</v>
      </c>
      <c r="I1208" t="s">
        <v>296</v>
      </c>
      <c r="J1208" t="s">
        <v>265</v>
      </c>
      <c r="K1208" t="s">
        <v>7513</v>
      </c>
      <c r="L1208" t="s">
        <v>272</v>
      </c>
      <c r="M1208" t="s">
        <v>266</v>
      </c>
      <c r="N1208" t="s">
        <v>7514</v>
      </c>
      <c r="O1208" t="s">
        <v>7515</v>
      </c>
      <c r="P1208">
        <v>0</v>
      </c>
      <c r="Q1208">
        <v>0</v>
      </c>
      <c r="R1208">
        <v>0</v>
      </c>
      <c r="S1208" t="s">
        <v>300</v>
      </c>
      <c r="T1208" t="s">
        <v>266</v>
      </c>
      <c r="U1208" t="s">
        <v>7516</v>
      </c>
      <c r="V1208" t="b">
        <v>0</v>
      </c>
      <c r="W1208" t="s">
        <v>265</v>
      </c>
      <c r="X1208">
        <v>1</v>
      </c>
      <c r="Y1208" t="s">
        <v>7517</v>
      </c>
      <c r="Z1208" t="s">
        <v>265</v>
      </c>
      <c r="AA1208" t="s">
        <v>265</v>
      </c>
      <c r="AB1208" t="s">
        <v>265</v>
      </c>
      <c r="AC1208" t="s">
        <v>265</v>
      </c>
      <c r="AD1208" t="s">
        <v>265</v>
      </c>
      <c r="AE1208" t="s">
        <v>265</v>
      </c>
      <c r="AF1208" t="s">
        <v>266</v>
      </c>
      <c r="AG1208" t="s">
        <v>265</v>
      </c>
      <c r="AH1208" t="s">
        <v>265</v>
      </c>
      <c r="AI1208" t="s">
        <v>265</v>
      </c>
      <c r="AJ1208" t="s">
        <v>265</v>
      </c>
      <c r="AL1208" t="str">
        <f>IF(SUNA_AGENCY_EN[[#This Row],[relevancy_classification_english]]="Relevant","مناسب",IF(SUNA_AGENCY_EN[[#This Row],[relevancy_classification_english]]="Relevant","عَرَضِيّ",""))</f>
        <v/>
      </c>
      <c r="AN1208" t="str">
        <f>IF(SUNA_AGENCY_EN[[#This Row],[sentiment_analysis_english]]="Negative","سلبي",IF(SUNA_AGENCY_EN[[#This Row],[sentiment_analysis_english]]="Neutral","حيادي",IF(SUNA_AGENCY_EN[[#This Row],[sentiment_analysis_english]]="Positive","إيجابي","")))</f>
        <v/>
      </c>
      <c r="AO1208" t="str">
        <f>INDEX(TextClassificationList[],MATCH(SUNA_AGENCY_EN[[#This Row],[text_classification_arabic]],TextClassificationList[text_classification_arabic],0),1)</f>
        <v>Politics</v>
      </c>
      <c r="AP1208" t="s">
        <v>174</v>
      </c>
      <c r="AQ1208" t="e">
        <f>INDEX(TextClassificationList[],MATCH(SUNA_AGENCY_EN[[#This Row],[text_classification_arabic2]],TextClassificationList[text_classification_arabic],0),1)</f>
        <v>#N/A</v>
      </c>
      <c r="AS1208" t="e">
        <f>INDEX(TextClassificationList[],MATCH(SUNA_AGENCY_EN[[#This Row],[text_classification_arabic3]],TextClassificationList[text_classification_arabic],0),1)</f>
        <v>#N/A</v>
      </c>
      <c r="AU1208" t="e">
        <f>INDEX(TextClassificationList[],MATCH(SUNA_AGENCY_EN[[#This Row],[text_classification_arabic3]],TextClassificationList[text_classification_arabic],0),1)</f>
        <v>#N/A</v>
      </c>
      <c r="AW1208" t="e">
        <f>INDEX(TextClassificationList[],MATCH(SUNA_AGENCY_EN[[#This Row],[text_classification_arabic5]],TextClassificationList[text_classification_arabic],0),1)</f>
        <v>#N/A</v>
      </c>
    </row>
    <row r="1209" spans="1:49" x14ac:dyDescent="0.2">
      <c r="A1209">
        <v>1.5527500561634918E+18</v>
      </c>
      <c r="B1209">
        <v>1.5527500561634918E+18</v>
      </c>
      <c r="C1209" t="s">
        <v>7518</v>
      </c>
      <c r="D1209" s="1">
        <v>44770</v>
      </c>
      <c r="E1209" s="2">
        <v>0.92865740740740743</v>
      </c>
      <c r="F1209">
        <v>200</v>
      </c>
      <c r="G1209">
        <v>1.4671198087391683E+18</v>
      </c>
      <c r="H1209" t="s">
        <v>295</v>
      </c>
      <c r="I1209" t="s">
        <v>296</v>
      </c>
      <c r="J1209" t="s">
        <v>265</v>
      </c>
      <c r="K1209" t="s">
        <v>7519</v>
      </c>
      <c r="L1209" t="s">
        <v>272</v>
      </c>
      <c r="M1209" t="s">
        <v>266</v>
      </c>
      <c r="N1209" t="s">
        <v>7520</v>
      </c>
      <c r="O1209" t="s">
        <v>7521</v>
      </c>
      <c r="P1209">
        <v>0</v>
      </c>
      <c r="Q1209">
        <v>0</v>
      </c>
      <c r="R1209">
        <v>0</v>
      </c>
      <c r="S1209" t="s">
        <v>300</v>
      </c>
      <c r="T1209" t="s">
        <v>266</v>
      </c>
      <c r="U1209" t="s">
        <v>7522</v>
      </c>
      <c r="V1209" t="b">
        <v>0</v>
      </c>
      <c r="W1209" t="s">
        <v>265</v>
      </c>
      <c r="X1209">
        <v>1</v>
      </c>
      <c r="Y1209" t="s">
        <v>7523</v>
      </c>
      <c r="Z1209" t="s">
        <v>265</v>
      </c>
      <c r="AA1209" t="s">
        <v>265</v>
      </c>
      <c r="AB1209" t="s">
        <v>265</v>
      </c>
      <c r="AC1209" t="s">
        <v>265</v>
      </c>
      <c r="AD1209" t="s">
        <v>265</v>
      </c>
      <c r="AE1209" t="s">
        <v>265</v>
      </c>
      <c r="AF1209" t="s">
        <v>266</v>
      </c>
      <c r="AG1209" t="s">
        <v>265</v>
      </c>
      <c r="AH1209" t="s">
        <v>265</v>
      </c>
      <c r="AI1209" t="s">
        <v>265</v>
      </c>
      <c r="AJ1209" t="s">
        <v>265</v>
      </c>
      <c r="AL1209" t="str">
        <f>IF(SUNA_AGENCY_EN[[#This Row],[relevancy_classification_english]]="Relevant","مناسب",IF(SUNA_AGENCY_EN[[#This Row],[relevancy_classification_english]]="Relevant","عَرَضِيّ",""))</f>
        <v/>
      </c>
      <c r="AN1209" t="str">
        <f>IF(SUNA_AGENCY_EN[[#This Row],[sentiment_analysis_english]]="Negative","سلبي",IF(SUNA_AGENCY_EN[[#This Row],[sentiment_analysis_english]]="Neutral","حيادي",IF(SUNA_AGENCY_EN[[#This Row],[sentiment_analysis_english]]="Positive","إيجابي","")))</f>
        <v/>
      </c>
      <c r="AO1209" t="str">
        <f>INDEX(TextClassificationList[],MATCH(SUNA_AGENCY_EN[[#This Row],[text_classification_arabic]],TextClassificationList[text_classification_arabic],0),1)</f>
        <v>Politics</v>
      </c>
      <c r="AP1209" t="s">
        <v>174</v>
      </c>
      <c r="AQ1209" t="e">
        <f>INDEX(TextClassificationList[],MATCH(SUNA_AGENCY_EN[[#This Row],[text_classification_arabic2]],TextClassificationList[text_classification_arabic],0),1)</f>
        <v>#N/A</v>
      </c>
      <c r="AS1209" t="e">
        <f>INDEX(TextClassificationList[],MATCH(SUNA_AGENCY_EN[[#This Row],[text_classification_arabic3]],TextClassificationList[text_classification_arabic],0),1)</f>
        <v>#N/A</v>
      </c>
      <c r="AU1209" t="e">
        <f>INDEX(TextClassificationList[],MATCH(SUNA_AGENCY_EN[[#This Row],[text_classification_arabic3]],TextClassificationList[text_classification_arabic],0),1)</f>
        <v>#N/A</v>
      </c>
      <c r="AW1209" t="e">
        <f>INDEX(TextClassificationList[],MATCH(SUNA_AGENCY_EN[[#This Row],[text_classification_arabic5]],TextClassificationList[text_classification_arabic],0),1)</f>
        <v>#N/A</v>
      </c>
    </row>
    <row r="1210" spans="1:49" x14ac:dyDescent="0.2">
      <c r="A1210">
        <v>1.5527481771068047E+18</v>
      </c>
      <c r="B1210">
        <v>1.5527481771068047E+18</v>
      </c>
      <c r="C1210" t="s">
        <v>7524</v>
      </c>
      <c r="D1210" s="1">
        <v>44770</v>
      </c>
      <c r="E1210" s="2">
        <v>0.92347222222222225</v>
      </c>
      <c r="F1210">
        <v>200</v>
      </c>
      <c r="G1210">
        <v>1.4671198087391683E+18</v>
      </c>
      <c r="H1210" t="s">
        <v>295</v>
      </c>
      <c r="I1210" t="s">
        <v>296</v>
      </c>
      <c r="J1210" t="s">
        <v>265</v>
      </c>
      <c r="K1210" t="s">
        <v>7525</v>
      </c>
      <c r="L1210" t="s">
        <v>272</v>
      </c>
      <c r="M1210" t="s">
        <v>266</v>
      </c>
      <c r="N1210" t="s">
        <v>7526</v>
      </c>
      <c r="O1210" t="s">
        <v>7527</v>
      </c>
      <c r="P1210">
        <v>0</v>
      </c>
      <c r="Q1210">
        <v>0</v>
      </c>
      <c r="R1210">
        <v>0</v>
      </c>
      <c r="S1210" t="s">
        <v>300</v>
      </c>
      <c r="T1210" t="s">
        <v>266</v>
      </c>
      <c r="U1210" t="s">
        <v>7528</v>
      </c>
      <c r="V1210" t="b">
        <v>0</v>
      </c>
      <c r="W1210" t="s">
        <v>265</v>
      </c>
      <c r="X1210">
        <v>1</v>
      </c>
      <c r="Y1210" t="s">
        <v>7529</v>
      </c>
      <c r="Z1210" t="s">
        <v>265</v>
      </c>
      <c r="AA1210" t="s">
        <v>265</v>
      </c>
      <c r="AB1210" t="s">
        <v>265</v>
      </c>
      <c r="AC1210" t="s">
        <v>265</v>
      </c>
      <c r="AD1210" t="s">
        <v>265</v>
      </c>
      <c r="AE1210" t="s">
        <v>265</v>
      </c>
      <c r="AF1210" t="s">
        <v>266</v>
      </c>
      <c r="AG1210" t="s">
        <v>265</v>
      </c>
      <c r="AH1210" t="s">
        <v>265</v>
      </c>
      <c r="AI1210" t="s">
        <v>265</v>
      </c>
      <c r="AJ1210" t="s">
        <v>265</v>
      </c>
      <c r="AL1210" t="str">
        <f>IF(SUNA_AGENCY_EN[[#This Row],[relevancy_classification_english]]="Relevant","مناسب",IF(SUNA_AGENCY_EN[[#This Row],[relevancy_classification_english]]="Relevant","عَرَضِيّ",""))</f>
        <v/>
      </c>
      <c r="AN1210" t="str">
        <f>IF(SUNA_AGENCY_EN[[#This Row],[sentiment_analysis_english]]="Negative","سلبي",IF(SUNA_AGENCY_EN[[#This Row],[sentiment_analysis_english]]="Neutral","حيادي",IF(SUNA_AGENCY_EN[[#This Row],[sentiment_analysis_english]]="Positive","إيجابي","")))</f>
        <v/>
      </c>
      <c r="AO1210" t="str">
        <f>INDEX(TextClassificationList[],MATCH(SUNA_AGENCY_EN[[#This Row],[text_classification_arabic]],TextClassificationList[text_classification_arabic],0),1)</f>
        <v>Politics</v>
      </c>
      <c r="AP1210" t="s">
        <v>174</v>
      </c>
      <c r="AQ1210" t="e">
        <f>INDEX(TextClassificationList[],MATCH(SUNA_AGENCY_EN[[#This Row],[text_classification_arabic2]],TextClassificationList[text_classification_arabic],0),1)</f>
        <v>#N/A</v>
      </c>
      <c r="AS1210" t="e">
        <f>INDEX(TextClassificationList[],MATCH(SUNA_AGENCY_EN[[#This Row],[text_classification_arabic3]],TextClassificationList[text_classification_arabic],0),1)</f>
        <v>#N/A</v>
      </c>
      <c r="AU1210" t="e">
        <f>INDEX(TextClassificationList[],MATCH(SUNA_AGENCY_EN[[#This Row],[text_classification_arabic3]],TextClassificationList[text_classification_arabic],0),1)</f>
        <v>#N/A</v>
      </c>
      <c r="AW1210" t="e">
        <f>INDEX(TextClassificationList[],MATCH(SUNA_AGENCY_EN[[#This Row],[text_classification_arabic5]],TextClassificationList[text_classification_arabic],0),1)</f>
        <v>#N/A</v>
      </c>
    </row>
    <row r="1211" spans="1:49" x14ac:dyDescent="0.2">
      <c r="A1211">
        <v>1.5527461383688684E+18</v>
      </c>
      <c r="B1211">
        <v>1.5527461383688684E+18</v>
      </c>
      <c r="C1211" t="s">
        <v>7530</v>
      </c>
      <c r="D1211" s="1">
        <v>44770</v>
      </c>
      <c r="E1211" s="2">
        <v>0.91784722222222226</v>
      </c>
      <c r="F1211">
        <v>200</v>
      </c>
      <c r="G1211">
        <v>1.4671198087391683E+18</v>
      </c>
      <c r="H1211" t="s">
        <v>295</v>
      </c>
      <c r="I1211" t="s">
        <v>296</v>
      </c>
      <c r="J1211" t="s">
        <v>265</v>
      </c>
      <c r="K1211" t="s">
        <v>7531</v>
      </c>
      <c r="L1211" t="s">
        <v>272</v>
      </c>
      <c r="M1211" t="s">
        <v>266</v>
      </c>
      <c r="N1211" t="s">
        <v>7532</v>
      </c>
      <c r="O1211" t="s">
        <v>7533</v>
      </c>
      <c r="P1211">
        <v>0</v>
      </c>
      <c r="Q1211">
        <v>0</v>
      </c>
      <c r="R1211">
        <v>0</v>
      </c>
      <c r="S1211" t="s">
        <v>300</v>
      </c>
      <c r="T1211" t="s">
        <v>266</v>
      </c>
      <c r="U1211" t="s">
        <v>7534</v>
      </c>
      <c r="V1211" t="b">
        <v>0</v>
      </c>
      <c r="W1211" t="s">
        <v>265</v>
      </c>
      <c r="X1211">
        <v>1</v>
      </c>
      <c r="Y1211" t="s">
        <v>7535</v>
      </c>
      <c r="Z1211" t="s">
        <v>265</v>
      </c>
      <c r="AA1211" t="s">
        <v>265</v>
      </c>
      <c r="AB1211" t="s">
        <v>265</v>
      </c>
      <c r="AC1211" t="s">
        <v>265</v>
      </c>
      <c r="AD1211" t="s">
        <v>265</v>
      </c>
      <c r="AE1211" t="s">
        <v>265</v>
      </c>
      <c r="AF1211" t="s">
        <v>266</v>
      </c>
      <c r="AG1211" t="s">
        <v>265</v>
      </c>
      <c r="AH1211" t="s">
        <v>265</v>
      </c>
      <c r="AI1211" t="s">
        <v>265</v>
      </c>
      <c r="AJ1211" t="s">
        <v>265</v>
      </c>
      <c r="AL1211" t="str">
        <f>IF(SUNA_AGENCY_EN[[#This Row],[relevancy_classification_english]]="Relevant","مناسب",IF(SUNA_AGENCY_EN[[#This Row],[relevancy_classification_english]]="Relevant","عَرَضِيّ",""))</f>
        <v/>
      </c>
      <c r="AN1211" t="str">
        <f>IF(SUNA_AGENCY_EN[[#This Row],[sentiment_analysis_english]]="Negative","سلبي",IF(SUNA_AGENCY_EN[[#This Row],[sentiment_analysis_english]]="Neutral","حيادي",IF(SUNA_AGENCY_EN[[#This Row],[sentiment_analysis_english]]="Positive","إيجابي","")))</f>
        <v/>
      </c>
      <c r="AO1211" t="str">
        <f>INDEX(TextClassificationList[],MATCH(SUNA_AGENCY_EN[[#This Row],[text_classification_arabic]],TextClassificationList[text_classification_arabic],0),1)</f>
        <v>Politics</v>
      </c>
      <c r="AP1211" t="s">
        <v>174</v>
      </c>
      <c r="AQ1211" t="e">
        <f>INDEX(TextClassificationList[],MATCH(SUNA_AGENCY_EN[[#This Row],[text_classification_arabic2]],TextClassificationList[text_classification_arabic],0),1)</f>
        <v>#N/A</v>
      </c>
      <c r="AS1211" t="e">
        <f>INDEX(TextClassificationList[],MATCH(SUNA_AGENCY_EN[[#This Row],[text_classification_arabic3]],TextClassificationList[text_classification_arabic],0),1)</f>
        <v>#N/A</v>
      </c>
      <c r="AU1211" t="e">
        <f>INDEX(TextClassificationList[],MATCH(SUNA_AGENCY_EN[[#This Row],[text_classification_arabic3]],TextClassificationList[text_classification_arabic],0),1)</f>
        <v>#N/A</v>
      </c>
      <c r="AW1211" t="e">
        <f>INDEX(TextClassificationList[],MATCH(SUNA_AGENCY_EN[[#This Row],[text_classification_arabic5]],TextClassificationList[text_classification_arabic],0),1)</f>
        <v>#N/A</v>
      </c>
    </row>
    <row r="1212" spans="1:49" x14ac:dyDescent="0.2">
      <c r="A1212">
        <v>1.5527419929075466E+18</v>
      </c>
      <c r="B1212">
        <v>1.5527419929075466E+18</v>
      </c>
      <c r="C1212" t="s">
        <v>7536</v>
      </c>
      <c r="D1212" s="1">
        <v>44770</v>
      </c>
      <c r="E1212" s="2">
        <v>0.90641203703703699</v>
      </c>
      <c r="F1212">
        <v>200</v>
      </c>
      <c r="G1212">
        <v>1.4671198087391683E+18</v>
      </c>
      <c r="H1212" t="s">
        <v>295</v>
      </c>
      <c r="I1212" t="s">
        <v>296</v>
      </c>
      <c r="J1212" t="s">
        <v>265</v>
      </c>
      <c r="K1212" t="s">
        <v>7537</v>
      </c>
      <c r="L1212" t="s">
        <v>272</v>
      </c>
      <c r="M1212" t="s">
        <v>266</v>
      </c>
      <c r="N1212" t="s">
        <v>266</v>
      </c>
      <c r="O1212" t="s">
        <v>7538</v>
      </c>
      <c r="P1212">
        <v>0</v>
      </c>
      <c r="Q1212">
        <v>0</v>
      </c>
      <c r="R1212">
        <v>0</v>
      </c>
      <c r="S1212" t="s">
        <v>266</v>
      </c>
      <c r="T1212" t="s">
        <v>266</v>
      </c>
      <c r="U1212" t="s">
        <v>7539</v>
      </c>
      <c r="V1212" t="b">
        <v>0</v>
      </c>
      <c r="W1212" t="s">
        <v>265</v>
      </c>
      <c r="X1212">
        <v>1</v>
      </c>
      <c r="Y1212" t="s">
        <v>7540</v>
      </c>
      <c r="Z1212" t="s">
        <v>265</v>
      </c>
      <c r="AA1212" t="s">
        <v>265</v>
      </c>
      <c r="AB1212" t="s">
        <v>265</v>
      </c>
      <c r="AC1212" t="s">
        <v>265</v>
      </c>
      <c r="AD1212" t="s">
        <v>265</v>
      </c>
      <c r="AE1212" t="s">
        <v>265</v>
      </c>
      <c r="AF1212" t="s">
        <v>266</v>
      </c>
      <c r="AG1212" t="s">
        <v>265</v>
      </c>
      <c r="AH1212" t="s">
        <v>265</v>
      </c>
      <c r="AI1212" t="s">
        <v>265</v>
      </c>
      <c r="AJ1212" t="s">
        <v>265</v>
      </c>
      <c r="AL1212" t="str">
        <f>IF(SUNA_AGENCY_EN[[#This Row],[relevancy_classification_english]]="Relevant","مناسب",IF(SUNA_AGENCY_EN[[#This Row],[relevancy_classification_english]]="Relevant","عَرَضِيّ",""))</f>
        <v/>
      </c>
      <c r="AN1212" t="str">
        <f>IF(SUNA_AGENCY_EN[[#This Row],[sentiment_analysis_english]]="Negative","سلبي",IF(SUNA_AGENCY_EN[[#This Row],[sentiment_analysis_english]]="Neutral","حيادي",IF(SUNA_AGENCY_EN[[#This Row],[sentiment_analysis_english]]="Positive","إيجابي","")))</f>
        <v/>
      </c>
      <c r="AO1212" t="str">
        <f>INDEX(TextClassificationList[],MATCH(SUNA_AGENCY_EN[[#This Row],[text_classification_arabic]],TextClassificationList[text_classification_arabic],0),1)</f>
        <v>Politics</v>
      </c>
      <c r="AP1212" t="s">
        <v>174</v>
      </c>
      <c r="AQ1212" t="e">
        <f>INDEX(TextClassificationList[],MATCH(SUNA_AGENCY_EN[[#This Row],[text_classification_arabic2]],TextClassificationList[text_classification_arabic],0),1)</f>
        <v>#N/A</v>
      </c>
      <c r="AS1212" t="e">
        <f>INDEX(TextClassificationList[],MATCH(SUNA_AGENCY_EN[[#This Row],[text_classification_arabic3]],TextClassificationList[text_classification_arabic],0),1)</f>
        <v>#N/A</v>
      </c>
      <c r="AU1212" t="e">
        <f>INDEX(TextClassificationList[],MATCH(SUNA_AGENCY_EN[[#This Row],[text_classification_arabic3]],TextClassificationList[text_classification_arabic],0),1)</f>
        <v>#N/A</v>
      </c>
      <c r="AW1212" t="e">
        <f>INDEX(TextClassificationList[],MATCH(SUNA_AGENCY_EN[[#This Row],[text_classification_arabic5]],TextClassificationList[text_classification_arabic],0),1)</f>
        <v>#N/A</v>
      </c>
    </row>
    <row r="1213" spans="1:49" x14ac:dyDescent="0.2">
      <c r="A1213">
        <v>1.5527419516775383E+18</v>
      </c>
      <c r="B1213">
        <v>1.5527419516775383E+18</v>
      </c>
      <c r="C1213" t="s">
        <v>7541</v>
      </c>
      <c r="D1213" s="1">
        <v>44770</v>
      </c>
      <c r="E1213" s="2">
        <v>0.90629629629629627</v>
      </c>
      <c r="F1213">
        <v>200</v>
      </c>
      <c r="G1213">
        <v>1.4671198087391683E+18</v>
      </c>
      <c r="H1213" t="s">
        <v>295</v>
      </c>
      <c r="I1213" t="s">
        <v>296</v>
      </c>
      <c r="J1213" t="s">
        <v>265</v>
      </c>
      <c r="K1213" t="s">
        <v>7542</v>
      </c>
      <c r="L1213" t="s">
        <v>272</v>
      </c>
      <c r="M1213" t="s">
        <v>266</v>
      </c>
      <c r="N1213" t="s">
        <v>266</v>
      </c>
      <c r="O1213" t="s">
        <v>7543</v>
      </c>
      <c r="P1213">
        <v>0</v>
      </c>
      <c r="Q1213">
        <v>0</v>
      </c>
      <c r="R1213">
        <v>0</v>
      </c>
      <c r="S1213" t="s">
        <v>266</v>
      </c>
      <c r="T1213" t="s">
        <v>266</v>
      </c>
      <c r="U1213" t="s">
        <v>7544</v>
      </c>
      <c r="V1213" t="b">
        <v>0</v>
      </c>
      <c r="W1213" t="s">
        <v>265</v>
      </c>
      <c r="X1213">
        <v>1</v>
      </c>
      <c r="Y1213" t="s">
        <v>7545</v>
      </c>
      <c r="Z1213" t="s">
        <v>265</v>
      </c>
      <c r="AA1213" t="s">
        <v>265</v>
      </c>
      <c r="AB1213" t="s">
        <v>265</v>
      </c>
      <c r="AC1213" t="s">
        <v>265</v>
      </c>
      <c r="AD1213" t="s">
        <v>265</v>
      </c>
      <c r="AE1213" t="s">
        <v>265</v>
      </c>
      <c r="AF1213" t="s">
        <v>266</v>
      </c>
      <c r="AG1213" t="s">
        <v>265</v>
      </c>
      <c r="AH1213" t="s">
        <v>265</v>
      </c>
      <c r="AI1213" t="s">
        <v>265</v>
      </c>
      <c r="AJ1213" t="s">
        <v>265</v>
      </c>
      <c r="AL1213" t="str">
        <f>IF(SUNA_AGENCY_EN[[#This Row],[relevancy_classification_english]]="Relevant","مناسب",IF(SUNA_AGENCY_EN[[#This Row],[relevancy_classification_english]]="Relevant","عَرَضِيّ",""))</f>
        <v/>
      </c>
      <c r="AN1213" t="str">
        <f>IF(SUNA_AGENCY_EN[[#This Row],[sentiment_analysis_english]]="Negative","سلبي",IF(SUNA_AGENCY_EN[[#This Row],[sentiment_analysis_english]]="Neutral","حيادي",IF(SUNA_AGENCY_EN[[#This Row],[sentiment_analysis_english]]="Positive","إيجابي","")))</f>
        <v/>
      </c>
      <c r="AO1213" t="str">
        <f>INDEX(TextClassificationList[],MATCH(SUNA_AGENCY_EN[[#This Row],[text_classification_arabic]],TextClassificationList[text_classification_arabic],0),1)</f>
        <v>Politics</v>
      </c>
      <c r="AP1213" t="s">
        <v>174</v>
      </c>
      <c r="AQ1213" t="e">
        <f>INDEX(TextClassificationList[],MATCH(SUNA_AGENCY_EN[[#This Row],[text_classification_arabic2]],TextClassificationList[text_classification_arabic],0),1)</f>
        <v>#N/A</v>
      </c>
      <c r="AS1213" t="e">
        <f>INDEX(TextClassificationList[],MATCH(SUNA_AGENCY_EN[[#This Row],[text_classification_arabic3]],TextClassificationList[text_classification_arabic],0),1)</f>
        <v>#N/A</v>
      </c>
      <c r="AU1213" t="e">
        <f>INDEX(TextClassificationList[],MATCH(SUNA_AGENCY_EN[[#This Row],[text_classification_arabic3]],TextClassificationList[text_classification_arabic],0),1)</f>
        <v>#N/A</v>
      </c>
      <c r="AW1213" t="e">
        <f>INDEX(TextClassificationList[],MATCH(SUNA_AGENCY_EN[[#This Row],[text_classification_arabic5]],TextClassificationList[text_classification_arabic],0),1)</f>
        <v>#N/A</v>
      </c>
    </row>
    <row r="1214" spans="1:49" x14ac:dyDescent="0.2">
      <c r="A1214">
        <v>1.552670058425598E+18</v>
      </c>
      <c r="B1214">
        <v>1.552670058425598E+18</v>
      </c>
      <c r="C1214" t="s">
        <v>7546</v>
      </c>
      <c r="D1214" s="1">
        <v>44770</v>
      </c>
      <c r="E1214" s="2">
        <v>0.7079050925925926</v>
      </c>
      <c r="F1214">
        <v>200</v>
      </c>
      <c r="G1214">
        <v>1.4671198087391683E+18</v>
      </c>
      <c r="H1214" t="s">
        <v>295</v>
      </c>
      <c r="I1214" t="s">
        <v>296</v>
      </c>
      <c r="J1214" t="s">
        <v>265</v>
      </c>
      <c r="K1214" t="s">
        <v>7547</v>
      </c>
      <c r="L1214" t="s">
        <v>272</v>
      </c>
      <c r="M1214" t="s">
        <v>266</v>
      </c>
      <c r="N1214" t="s">
        <v>7548</v>
      </c>
      <c r="O1214" t="s">
        <v>7549</v>
      </c>
      <c r="P1214">
        <v>0</v>
      </c>
      <c r="Q1214">
        <v>0</v>
      </c>
      <c r="R1214">
        <v>0</v>
      </c>
      <c r="S1214" t="s">
        <v>300</v>
      </c>
      <c r="T1214" t="s">
        <v>266</v>
      </c>
      <c r="U1214" t="s">
        <v>7550</v>
      </c>
      <c r="V1214" t="b">
        <v>0</v>
      </c>
      <c r="W1214" t="s">
        <v>265</v>
      </c>
      <c r="X1214">
        <v>1</v>
      </c>
      <c r="Y1214" t="s">
        <v>7551</v>
      </c>
      <c r="Z1214" t="s">
        <v>265</v>
      </c>
      <c r="AA1214" t="s">
        <v>265</v>
      </c>
      <c r="AB1214" t="s">
        <v>265</v>
      </c>
      <c r="AC1214" t="s">
        <v>265</v>
      </c>
      <c r="AD1214" t="s">
        <v>265</v>
      </c>
      <c r="AE1214" t="s">
        <v>265</v>
      </c>
      <c r="AF1214" t="s">
        <v>266</v>
      </c>
      <c r="AG1214" t="s">
        <v>265</v>
      </c>
      <c r="AH1214" t="s">
        <v>265</v>
      </c>
      <c r="AI1214" t="s">
        <v>265</v>
      </c>
      <c r="AJ1214" t="s">
        <v>265</v>
      </c>
      <c r="AL1214" t="str">
        <f>IF(SUNA_AGENCY_EN[[#This Row],[relevancy_classification_english]]="Relevant","مناسب",IF(SUNA_AGENCY_EN[[#This Row],[relevancy_classification_english]]="Relevant","عَرَضِيّ",""))</f>
        <v/>
      </c>
      <c r="AN1214" t="str">
        <f>IF(SUNA_AGENCY_EN[[#This Row],[sentiment_analysis_english]]="Negative","سلبي",IF(SUNA_AGENCY_EN[[#This Row],[sentiment_analysis_english]]="Neutral","حيادي",IF(SUNA_AGENCY_EN[[#This Row],[sentiment_analysis_english]]="Positive","إيجابي","")))</f>
        <v/>
      </c>
      <c r="AO1214" t="str">
        <f>INDEX(TextClassificationList[],MATCH(SUNA_AGENCY_EN[[#This Row],[text_classification_arabic]],TextClassificationList[text_classification_arabic],0),1)</f>
        <v>Politics</v>
      </c>
      <c r="AP1214" t="s">
        <v>174</v>
      </c>
      <c r="AQ1214" t="e">
        <f>INDEX(TextClassificationList[],MATCH(SUNA_AGENCY_EN[[#This Row],[text_classification_arabic2]],TextClassificationList[text_classification_arabic],0),1)</f>
        <v>#N/A</v>
      </c>
      <c r="AS1214" t="e">
        <f>INDEX(TextClassificationList[],MATCH(SUNA_AGENCY_EN[[#This Row],[text_classification_arabic3]],TextClassificationList[text_classification_arabic],0),1)</f>
        <v>#N/A</v>
      </c>
      <c r="AU1214" t="e">
        <f>INDEX(TextClassificationList[],MATCH(SUNA_AGENCY_EN[[#This Row],[text_classification_arabic3]],TextClassificationList[text_classification_arabic],0),1)</f>
        <v>#N/A</v>
      </c>
      <c r="AW1214" t="e">
        <f>INDEX(TextClassificationList[],MATCH(SUNA_AGENCY_EN[[#This Row],[text_classification_arabic5]],TextClassificationList[text_classification_arabic],0),1)</f>
        <v>#N/A</v>
      </c>
    </row>
    <row r="1215" spans="1:49" x14ac:dyDescent="0.2">
      <c r="A1215">
        <v>1.5523995454720082E+18</v>
      </c>
      <c r="B1215">
        <v>1.5523995454720082E+18</v>
      </c>
      <c r="C1215" t="s">
        <v>7552</v>
      </c>
      <c r="D1215" s="1">
        <v>44769</v>
      </c>
      <c r="E1215" s="2">
        <v>0.96143518518518523</v>
      </c>
      <c r="F1215">
        <v>200</v>
      </c>
      <c r="G1215">
        <v>1.4671198087391683E+18</v>
      </c>
      <c r="H1215" t="s">
        <v>295</v>
      </c>
      <c r="I1215" t="s">
        <v>296</v>
      </c>
      <c r="J1215" t="s">
        <v>265</v>
      </c>
      <c r="K1215" t="s">
        <v>7553</v>
      </c>
      <c r="L1215" t="s">
        <v>272</v>
      </c>
      <c r="M1215" t="s">
        <v>266</v>
      </c>
      <c r="N1215" t="s">
        <v>7554</v>
      </c>
      <c r="O1215" t="s">
        <v>7555</v>
      </c>
      <c r="P1215">
        <v>0</v>
      </c>
      <c r="Q1215">
        <v>0</v>
      </c>
      <c r="R1215">
        <v>0</v>
      </c>
      <c r="S1215" t="s">
        <v>300</v>
      </c>
      <c r="T1215" t="s">
        <v>266</v>
      </c>
      <c r="U1215" t="s">
        <v>7556</v>
      </c>
      <c r="V1215" t="b">
        <v>0</v>
      </c>
      <c r="W1215" t="s">
        <v>265</v>
      </c>
      <c r="X1215">
        <v>1</v>
      </c>
      <c r="Y1215" t="s">
        <v>7557</v>
      </c>
      <c r="Z1215" t="s">
        <v>265</v>
      </c>
      <c r="AA1215" t="s">
        <v>265</v>
      </c>
      <c r="AB1215" t="s">
        <v>265</v>
      </c>
      <c r="AC1215" t="s">
        <v>265</v>
      </c>
      <c r="AD1215" t="s">
        <v>265</v>
      </c>
      <c r="AE1215" t="s">
        <v>265</v>
      </c>
      <c r="AF1215" t="s">
        <v>266</v>
      </c>
      <c r="AG1215" t="s">
        <v>265</v>
      </c>
      <c r="AH1215" t="s">
        <v>265</v>
      </c>
      <c r="AI1215" t="s">
        <v>265</v>
      </c>
      <c r="AJ1215" t="s">
        <v>265</v>
      </c>
      <c r="AL1215" t="str">
        <f>IF(SUNA_AGENCY_EN[[#This Row],[relevancy_classification_english]]="Relevant","مناسب",IF(SUNA_AGENCY_EN[[#This Row],[relevancy_classification_english]]="Relevant","عَرَضِيّ",""))</f>
        <v/>
      </c>
      <c r="AN1215" t="str">
        <f>IF(SUNA_AGENCY_EN[[#This Row],[sentiment_analysis_english]]="Negative","سلبي",IF(SUNA_AGENCY_EN[[#This Row],[sentiment_analysis_english]]="Neutral","حيادي",IF(SUNA_AGENCY_EN[[#This Row],[sentiment_analysis_english]]="Positive","إيجابي","")))</f>
        <v/>
      </c>
      <c r="AO1215" t="str">
        <f>INDEX(TextClassificationList[],MATCH(SUNA_AGENCY_EN[[#This Row],[text_classification_arabic]],TextClassificationList[text_classification_arabic],0),1)</f>
        <v>Politics</v>
      </c>
      <c r="AP1215" t="s">
        <v>174</v>
      </c>
      <c r="AQ1215" t="e">
        <f>INDEX(TextClassificationList[],MATCH(SUNA_AGENCY_EN[[#This Row],[text_classification_arabic2]],TextClassificationList[text_classification_arabic],0),1)</f>
        <v>#N/A</v>
      </c>
      <c r="AS1215" t="e">
        <f>INDEX(TextClassificationList[],MATCH(SUNA_AGENCY_EN[[#This Row],[text_classification_arabic3]],TextClassificationList[text_classification_arabic],0),1)</f>
        <v>#N/A</v>
      </c>
      <c r="AU1215" t="e">
        <f>INDEX(TextClassificationList[],MATCH(SUNA_AGENCY_EN[[#This Row],[text_classification_arabic3]],TextClassificationList[text_classification_arabic],0),1)</f>
        <v>#N/A</v>
      </c>
      <c r="AW1215" t="e">
        <f>INDEX(TextClassificationList[],MATCH(SUNA_AGENCY_EN[[#This Row],[text_classification_arabic5]],TextClassificationList[text_classification_arabic],0),1)</f>
        <v>#N/A</v>
      </c>
    </row>
    <row r="1216" spans="1:49" x14ac:dyDescent="0.2">
      <c r="A1216">
        <v>1.5523492488087798E+18</v>
      </c>
      <c r="B1216">
        <v>1.5523492488087798E+18</v>
      </c>
      <c r="C1216" t="s">
        <v>7558</v>
      </c>
      <c r="D1216" s="1">
        <v>44769</v>
      </c>
      <c r="E1216" s="2">
        <v>0.82263888888888892</v>
      </c>
      <c r="F1216">
        <v>200</v>
      </c>
      <c r="G1216">
        <v>1.4671198087391683E+18</v>
      </c>
      <c r="H1216" t="s">
        <v>295</v>
      </c>
      <c r="I1216" t="s">
        <v>296</v>
      </c>
      <c r="J1216" t="s">
        <v>265</v>
      </c>
      <c r="K1216" t="s">
        <v>7559</v>
      </c>
      <c r="L1216" t="s">
        <v>272</v>
      </c>
      <c r="M1216" t="s">
        <v>266</v>
      </c>
      <c r="N1216" t="s">
        <v>7560</v>
      </c>
      <c r="O1216" t="s">
        <v>7561</v>
      </c>
      <c r="P1216">
        <v>0</v>
      </c>
      <c r="Q1216">
        <v>0</v>
      </c>
      <c r="R1216">
        <v>0</v>
      </c>
      <c r="S1216" t="s">
        <v>300</v>
      </c>
      <c r="T1216" t="s">
        <v>266</v>
      </c>
      <c r="U1216" t="s">
        <v>7562</v>
      </c>
      <c r="V1216" t="b">
        <v>0</v>
      </c>
      <c r="W1216" t="s">
        <v>265</v>
      </c>
      <c r="X1216">
        <v>1</v>
      </c>
      <c r="Y1216" t="s">
        <v>7563</v>
      </c>
      <c r="Z1216" t="s">
        <v>265</v>
      </c>
      <c r="AA1216" t="s">
        <v>265</v>
      </c>
      <c r="AB1216" t="s">
        <v>265</v>
      </c>
      <c r="AC1216" t="s">
        <v>265</v>
      </c>
      <c r="AD1216" t="s">
        <v>265</v>
      </c>
      <c r="AE1216" t="s">
        <v>265</v>
      </c>
      <c r="AF1216" t="s">
        <v>266</v>
      </c>
      <c r="AG1216" t="s">
        <v>265</v>
      </c>
      <c r="AH1216" t="s">
        <v>265</v>
      </c>
      <c r="AI1216" t="s">
        <v>265</v>
      </c>
      <c r="AJ1216" t="s">
        <v>265</v>
      </c>
      <c r="AL1216" t="str">
        <f>IF(SUNA_AGENCY_EN[[#This Row],[relevancy_classification_english]]="Relevant","مناسب",IF(SUNA_AGENCY_EN[[#This Row],[relevancy_classification_english]]="Relevant","عَرَضِيّ",""))</f>
        <v/>
      </c>
      <c r="AN1216" t="str">
        <f>IF(SUNA_AGENCY_EN[[#This Row],[sentiment_analysis_english]]="Negative","سلبي",IF(SUNA_AGENCY_EN[[#This Row],[sentiment_analysis_english]]="Neutral","حيادي",IF(SUNA_AGENCY_EN[[#This Row],[sentiment_analysis_english]]="Positive","إيجابي","")))</f>
        <v/>
      </c>
      <c r="AO1216" t="str">
        <f>INDEX(TextClassificationList[],MATCH(SUNA_AGENCY_EN[[#This Row],[text_classification_arabic]],TextClassificationList[text_classification_arabic],0),1)</f>
        <v>Politics</v>
      </c>
      <c r="AP1216" t="s">
        <v>174</v>
      </c>
      <c r="AQ1216" t="e">
        <f>INDEX(TextClassificationList[],MATCH(SUNA_AGENCY_EN[[#This Row],[text_classification_arabic2]],TextClassificationList[text_classification_arabic],0),1)</f>
        <v>#N/A</v>
      </c>
      <c r="AS1216" t="e">
        <f>INDEX(TextClassificationList[],MATCH(SUNA_AGENCY_EN[[#This Row],[text_classification_arabic3]],TextClassificationList[text_classification_arabic],0),1)</f>
        <v>#N/A</v>
      </c>
      <c r="AU1216" t="e">
        <f>INDEX(TextClassificationList[],MATCH(SUNA_AGENCY_EN[[#This Row],[text_classification_arabic3]],TextClassificationList[text_classification_arabic],0),1)</f>
        <v>#N/A</v>
      </c>
      <c r="AW1216" t="e">
        <f>INDEX(TextClassificationList[],MATCH(SUNA_AGENCY_EN[[#This Row],[text_classification_arabic5]],TextClassificationList[text_classification_arabic],0),1)</f>
        <v>#N/A</v>
      </c>
    </row>
    <row r="1217" spans="1:49" hidden="1" x14ac:dyDescent="0.2">
      <c r="A1217">
        <v>1.5523476956999229E+18</v>
      </c>
      <c r="B1217">
        <v>1.5523476956999229E+18</v>
      </c>
      <c r="C1217" t="s">
        <v>7564</v>
      </c>
      <c r="D1217" s="1">
        <v>44769</v>
      </c>
      <c r="E1217" s="2">
        <v>0.81835648148148143</v>
      </c>
      <c r="F1217">
        <v>200</v>
      </c>
      <c r="G1217">
        <v>1.4671198087391683E+18</v>
      </c>
      <c r="H1217" t="s">
        <v>295</v>
      </c>
      <c r="I1217" t="s">
        <v>296</v>
      </c>
      <c r="J1217" t="s">
        <v>265</v>
      </c>
      <c r="K1217" t="s">
        <v>7565</v>
      </c>
      <c r="L1217" t="s">
        <v>272</v>
      </c>
      <c r="M1217" t="s">
        <v>266</v>
      </c>
      <c r="N1217" t="s">
        <v>7566</v>
      </c>
      <c r="O1217" t="s">
        <v>7567</v>
      </c>
      <c r="P1217">
        <v>0</v>
      </c>
      <c r="Q1217">
        <v>0</v>
      </c>
      <c r="R1217">
        <v>0</v>
      </c>
      <c r="S1217" t="s">
        <v>300</v>
      </c>
      <c r="T1217" t="s">
        <v>266</v>
      </c>
      <c r="U1217" t="s">
        <v>7568</v>
      </c>
      <c r="V1217" t="b">
        <v>0</v>
      </c>
      <c r="W1217" t="s">
        <v>265</v>
      </c>
      <c r="X1217">
        <v>1</v>
      </c>
      <c r="Y1217" t="s">
        <v>7569</v>
      </c>
      <c r="Z1217" t="s">
        <v>265</v>
      </c>
      <c r="AA1217" t="s">
        <v>265</v>
      </c>
      <c r="AB1217" t="s">
        <v>265</v>
      </c>
      <c r="AC1217" t="s">
        <v>265</v>
      </c>
      <c r="AD1217" t="s">
        <v>265</v>
      </c>
      <c r="AE1217" t="s">
        <v>265</v>
      </c>
      <c r="AF1217" t="s">
        <v>266</v>
      </c>
      <c r="AG1217" t="s">
        <v>265</v>
      </c>
      <c r="AH1217" t="s">
        <v>265</v>
      </c>
      <c r="AI1217" t="s">
        <v>265</v>
      </c>
      <c r="AJ1217" t="s">
        <v>265</v>
      </c>
      <c r="AK1217" t="s">
        <v>267</v>
      </c>
      <c r="AL1217" t="str">
        <f>IF(SUNA_AGENCY_EN[[#This Row],[relevancy_classification_english]]="Relevant","مناسب",IF(SUNA_AGENCY_EN[[#This Row],[relevancy_classification_english]]="Relevant","عَرَضِيّ",""))</f>
        <v>مناسب</v>
      </c>
      <c r="AM1217" t="s">
        <v>269</v>
      </c>
      <c r="AN1217" t="str">
        <f>IF(SUNA_AGENCY_EN[[#This Row],[sentiment_analysis_english]]="Negative","سلبي",IF(SUNA_AGENCY_EN[[#This Row],[sentiment_analysis_english]]="Neutral","حيادي",IF(SUNA_AGENCY_EN[[#This Row],[sentiment_analysis_english]]="Positive","إيجابي","")))</f>
        <v>إيجابي</v>
      </c>
      <c r="AO1217" t="str">
        <f>INDEX(TextClassificationList[],MATCH(SUNA_AGENCY_EN[[#This Row],[text_classification_arabic]],TextClassificationList[text_classification_arabic],0),1)</f>
        <v>Peace and Security</v>
      </c>
      <c r="AP1217" t="s">
        <v>168</v>
      </c>
      <c r="AQ1217" t="e">
        <f>INDEX(TextClassificationList[],MATCH(SUNA_AGENCY_EN[[#This Row],[text_classification_arabic2]],TextClassificationList[text_classification_arabic],0),1)</f>
        <v>#N/A</v>
      </c>
      <c r="AS1217" t="e">
        <f>INDEX(TextClassificationList[],MATCH(SUNA_AGENCY_EN[[#This Row],[text_classification_arabic3]],TextClassificationList[text_classification_arabic],0),1)</f>
        <v>#N/A</v>
      </c>
      <c r="AU1217" t="e">
        <f>INDEX(TextClassificationList[],MATCH(SUNA_AGENCY_EN[[#This Row],[text_classification_arabic3]],TextClassificationList[text_classification_arabic],0),1)</f>
        <v>#N/A</v>
      </c>
      <c r="AW1217" t="e">
        <f>INDEX(TextClassificationList[],MATCH(SUNA_AGENCY_EN[[#This Row],[text_classification_arabic5]],TextClassificationList[text_classification_arabic],0),1)</f>
        <v>#N/A</v>
      </c>
    </row>
    <row r="1218" spans="1:49" x14ac:dyDescent="0.2">
      <c r="A1218">
        <v>1.5523453684526326E+18</v>
      </c>
      <c r="B1218">
        <v>1.5523453684526326E+18</v>
      </c>
      <c r="C1218" t="s">
        <v>7570</v>
      </c>
      <c r="D1218" s="1">
        <v>44769</v>
      </c>
      <c r="E1218" s="2">
        <v>0.81193287037037032</v>
      </c>
      <c r="F1218">
        <v>200</v>
      </c>
      <c r="G1218">
        <v>1.4671198087391683E+18</v>
      </c>
      <c r="H1218" t="s">
        <v>295</v>
      </c>
      <c r="I1218" t="s">
        <v>296</v>
      </c>
      <c r="J1218" t="s">
        <v>265</v>
      </c>
      <c r="K1218" t="s">
        <v>7571</v>
      </c>
      <c r="L1218" t="s">
        <v>279</v>
      </c>
      <c r="M1218" t="s">
        <v>266</v>
      </c>
      <c r="N1218" t="s">
        <v>7572</v>
      </c>
      <c r="O1218" t="s">
        <v>7573</v>
      </c>
      <c r="P1218">
        <v>0</v>
      </c>
      <c r="Q1218">
        <v>0</v>
      </c>
      <c r="R1218">
        <v>0</v>
      </c>
      <c r="S1218" t="s">
        <v>300</v>
      </c>
      <c r="T1218" t="s">
        <v>266</v>
      </c>
      <c r="U1218" t="s">
        <v>7574</v>
      </c>
      <c r="V1218" t="b">
        <v>0</v>
      </c>
      <c r="W1218" t="s">
        <v>265</v>
      </c>
      <c r="X1218">
        <v>1</v>
      </c>
      <c r="Y1218" t="s">
        <v>7575</v>
      </c>
      <c r="Z1218" t="s">
        <v>265</v>
      </c>
      <c r="AA1218" t="s">
        <v>265</v>
      </c>
      <c r="AB1218" t="s">
        <v>265</v>
      </c>
      <c r="AC1218" t="s">
        <v>265</v>
      </c>
      <c r="AD1218" t="s">
        <v>265</v>
      </c>
      <c r="AE1218" t="s">
        <v>265</v>
      </c>
      <c r="AF1218" t="s">
        <v>266</v>
      </c>
      <c r="AG1218" t="s">
        <v>265</v>
      </c>
      <c r="AH1218" t="s">
        <v>265</v>
      </c>
      <c r="AI1218" t="s">
        <v>265</v>
      </c>
      <c r="AJ1218" t="s">
        <v>265</v>
      </c>
      <c r="AL1218" t="str">
        <f>IF(SUNA_AGENCY_EN[[#This Row],[relevancy_classification_english]]="Relevant","مناسب",IF(SUNA_AGENCY_EN[[#This Row],[relevancy_classification_english]]="Relevant","عَرَضِيّ",""))</f>
        <v/>
      </c>
      <c r="AN1218" t="str">
        <f>IF(SUNA_AGENCY_EN[[#This Row],[sentiment_analysis_english]]="Negative","سلبي",IF(SUNA_AGENCY_EN[[#This Row],[sentiment_analysis_english]]="Neutral","حيادي",IF(SUNA_AGENCY_EN[[#This Row],[sentiment_analysis_english]]="Positive","إيجابي","")))</f>
        <v/>
      </c>
      <c r="AO1218" t="str">
        <f>INDEX(TextClassificationList[],MATCH(SUNA_AGENCY_EN[[#This Row],[text_classification_arabic]],TextClassificationList[text_classification_arabic],0),1)</f>
        <v>Politics</v>
      </c>
      <c r="AP1218" t="s">
        <v>174</v>
      </c>
      <c r="AQ1218" t="e">
        <f>INDEX(TextClassificationList[],MATCH(SUNA_AGENCY_EN[[#This Row],[text_classification_arabic2]],TextClassificationList[text_classification_arabic],0),1)</f>
        <v>#N/A</v>
      </c>
      <c r="AS1218" t="e">
        <f>INDEX(TextClassificationList[],MATCH(SUNA_AGENCY_EN[[#This Row],[text_classification_arabic3]],TextClassificationList[text_classification_arabic],0),1)</f>
        <v>#N/A</v>
      </c>
      <c r="AU1218" t="e">
        <f>INDEX(TextClassificationList[],MATCH(SUNA_AGENCY_EN[[#This Row],[text_classification_arabic3]],TextClassificationList[text_classification_arabic],0),1)</f>
        <v>#N/A</v>
      </c>
      <c r="AW1218" t="e">
        <f>INDEX(TextClassificationList[],MATCH(SUNA_AGENCY_EN[[#This Row],[text_classification_arabic5]],TextClassificationList[text_classification_arabic],0),1)</f>
        <v>#N/A</v>
      </c>
    </row>
    <row r="1219" spans="1:49" x14ac:dyDescent="0.2">
      <c r="A1219">
        <v>1.5523434086179676E+18</v>
      </c>
      <c r="B1219">
        <v>1.5523434086179676E+18</v>
      </c>
      <c r="C1219" t="s">
        <v>7576</v>
      </c>
      <c r="D1219" s="1">
        <v>44769</v>
      </c>
      <c r="E1219" s="2">
        <v>0.80652777777777773</v>
      </c>
      <c r="F1219">
        <v>200</v>
      </c>
      <c r="G1219">
        <v>1.4671198087391683E+18</v>
      </c>
      <c r="H1219" t="s">
        <v>295</v>
      </c>
      <c r="I1219" t="s">
        <v>296</v>
      </c>
      <c r="J1219" t="s">
        <v>265</v>
      </c>
      <c r="K1219" t="s">
        <v>7577</v>
      </c>
      <c r="L1219" t="s">
        <v>272</v>
      </c>
      <c r="M1219" t="s">
        <v>266</v>
      </c>
      <c r="N1219" t="s">
        <v>7578</v>
      </c>
      <c r="O1219" t="s">
        <v>7579</v>
      </c>
      <c r="P1219">
        <v>0</v>
      </c>
      <c r="Q1219">
        <v>0</v>
      </c>
      <c r="R1219">
        <v>0</v>
      </c>
      <c r="S1219" t="s">
        <v>300</v>
      </c>
      <c r="T1219" t="s">
        <v>266</v>
      </c>
      <c r="U1219" t="s">
        <v>7580</v>
      </c>
      <c r="V1219" t="b">
        <v>0</v>
      </c>
      <c r="W1219" t="s">
        <v>265</v>
      </c>
      <c r="X1219">
        <v>1</v>
      </c>
      <c r="Y1219" t="s">
        <v>7581</v>
      </c>
      <c r="Z1219" t="s">
        <v>265</v>
      </c>
      <c r="AA1219" t="s">
        <v>265</v>
      </c>
      <c r="AB1219" t="s">
        <v>265</v>
      </c>
      <c r="AC1219" t="s">
        <v>265</v>
      </c>
      <c r="AD1219" t="s">
        <v>265</v>
      </c>
      <c r="AE1219" t="s">
        <v>265</v>
      </c>
      <c r="AF1219" t="s">
        <v>266</v>
      </c>
      <c r="AG1219" t="s">
        <v>265</v>
      </c>
      <c r="AH1219" t="s">
        <v>265</v>
      </c>
      <c r="AI1219" t="s">
        <v>265</v>
      </c>
      <c r="AJ1219" t="s">
        <v>265</v>
      </c>
      <c r="AL1219" t="str">
        <f>IF(SUNA_AGENCY_EN[[#This Row],[relevancy_classification_english]]="Relevant","مناسب",IF(SUNA_AGENCY_EN[[#This Row],[relevancy_classification_english]]="Relevant","عَرَضِيّ",""))</f>
        <v/>
      </c>
      <c r="AN1219" t="str">
        <f>IF(SUNA_AGENCY_EN[[#This Row],[sentiment_analysis_english]]="Negative","سلبي",IF(SUNA_AGENCY_EN[[#This Row],[sentiment_analysis_english]]="Neutral","حيادي",IF(SUNA_AGENCY_EN[[#This Row],[sentiment_analysis_english]]="Positive","إيجابي","")))</f>
        <v/>
      </c>
      <c r="AO1219" t="str">
        <f>INDEX(TextClassificationList[],MATCH(SUNA_AGENCY_EN[[#This Row],[text_classification_arabic]],TextClassificationList[text_classification_arabic],0),1)</f>
        <v>Politics</v>
      </c>
      <c r="AP1219" t="s">
        <v>174</v>
      </c>
      <c r="AQ1219" t="e">
        <f>INDEX(TextClassificationList[],MATCH(SUNA_AGENCY_EN[[#This Row],[text_classification_arabic2]],TextClassificationList[text_classification_arabic],0),1)</f>
        <v>#N/A</v>
      </c>
      <c r="AS1219" t="e">
        <f>INDEX(TextClassificationList[],MATCH(SUNA_AGENCY_EN[[#This Row],[text_classification_arabic3]],TextClassificationList[text_classification_arabic],0),1)</f>
        <v>#N/A</v>
      </c>
      <c r="AU1219" t="e">
        <f>INDEX(TextClassificationList[],MATCH(SUNA_AGENCY_EN[[#This Row],[text_classification_arabic3]],TextClassificationList[text_classification_arabic],0),1)</f>
        <v>#N/A</v>
      </c>
      <c r="AW1219" t="e">
        <f>INDEX(TextClassificationList[],MATCH(SUNA_AGENCY_EN[[#This Row],[text_classification_arabic5]],TextClassificationList[text_classification_arabic],0),1)</f>
        <v>#N/A</v>
      </c>
    </row>
    <row r="1220" spans="1:49" x14ac:dyDescent="0.2">
      <c r="A1220">
        <v>1.5523408987169833E+18</v>
      </c>
      <c r="B1220">
        <v>1.5523408987169833E+18</v>
      </c>
      <c r="C1220" t="s">
        <v>7582</v>
      </c>
      <c r="D1220" s="1">
        <v>44769</v>
      </c>
      <c r="E1220" s="2">
        <v>0.7996064814814815</v>
      </c>
      <c r="F1220">
        <v>200</v>
      </c>
      <c r="G1220">
        <v>1.4671198087391683E+18</v>
      </c>
      <c r="H1220" t="s">
        <v>295</v>
      </c>
      <c r="I1220" t="s">
        <v>296</v>
      </c>
      <c r="J1220" t="s">
        <v>265</v>
      </c>
      <c r="K1220" t="s">
        <v>7583</v>
      </c>
      <c r="L1220" t="s">
        <v>272</v>
      </c>
      <c r="M1220" t="s">
        <v>266</v>
      </c>
      <c r="N1220" t="s">
        <v>7584</v>
      </c>
      <c r="O1220" t="s">
        <v>7585</v>
      </c>
      <c r="P1220">
        <v>0</v>
      </c>
      <c r="Q1220">
        <v>0</v>
      </c>
      <c r="R1220">
        <v>0</v>
      </c>
      <c r="S1220" t="s">
        <v>300</v>
      </c>
      <c r="T1220" t="s">
        <v>266</v>
      </c>
      <c r="U1220" t="s">
        <v>7586</v>
      </c>
      <c r="V1220" t="b">
        <v>0</v>
      </c>
      <c r="W1220" t="s">
        <v>265</v>
      </c>
      <c r="X1220">
        <v>1</v>
      </c>
      <c r="Y1220" t="s">
        <v>7587</v>
      </c>
      <c r="Z1220" t="s">
        <v>265</v>
      </c>
      <c r="AA1220" t="s">
        <v>265</v>
      </c>
      <c r="AB1220" t="s">
        <v>265</v>
      </c>
      <c r="AC1220" t="s">
        <v>265</v>
      </c>
      <c r="AD1220" t="s">
        <v>265</v>
      </c>
      <c r="AE1220" t="s">
        <v>265</v>
      </c>
      <c r="AF1220" t="s">
        <v>266</v>
      </c>
      <c r="AG1220" t="s">
        <v>265</v>
      </c>
      <c r="AH1220" t="s">
        <v>265</v>
      </c>
      <c r="AI1220" t="s">
        <v>265</v>
      </c>
      <c r="AJ1220" t="s">
        <v>265</v>
      </c>
      <c r="AL1220" t="str">
        <f>IF(SUNA_AGENCY_EN[[#This Row],[relevancy_classification_english]]="Relevant","مناسب",IF(SUNA_AGENCY_EN[[#This Row],[relevancy_classification_english]]="Relevant","عَرَضِيّ",""))</f>
        <v/>
      </c>
      <c r="AN1220" t="str">
        <f>IF(SUNA_AGENCY_EN[[#This Row],[sentiment_analysis_english]]="Negative","سلبي",IF(SUNA_AGENCY_EN[[#This Row],[sentiment_analysis_english]]="Neutral","حيادي",IF(SUNA_AGENCY_EN[[#This Row],[sentiment_analysis_english]]="Positive","إيجابي","")))</f>
        <v/>
      </c>
      <c r="AO1220" t="str">
        <f>INDEX(TextClassificationList[],MATCH(SUNA_AGENCY_EN[[#This Row],[text_classification_arabic]],TextClassificationList[text_classification_arabic],0),1)</f>
        <v>Politics</v>
      </c>
      <c r="AP1220" t="s">
        <v>174</v>
      </c>
      <c r="AQ1220" t="e">
        <f>INDEX(TextClassificationList[],MATCH(SUNA_AGENCY_EN[[#This Row],[text_classification_arabic2]],TextClassificationList[text_classification_arabic],0),1)</f>
        <v>#N/A</v>
      </c>
      <c r="AS1220" t="e">
        <f>INDEX(TextClassificationList[],MATCH(SUNA_AGENCY_EN[[#This Row],[text_classification_arabic3]],TextClassificationList[text_classification_arabic],0),1)</f>
        <v>#N/A</v>
      </c>
      <c r="AU1220" t="e">
        <f>INDEX(TextClassificationList[],MATCH(SUNA_AGENCY_EN[[#This Row],[text_classification_arabic3]],TextClassificationList[text_classification_arabic],0),1)</f>
        <v>#N/A</v>
      </c>
      <c r="AW1220" t="e">
        <f>INDEX(TextClassificationList[],MATCH(SUNA_AGENCY_EN[[#This Row],[text_classification_arabic5]],TextClassificationList[text_classification_arabic],0),1)</f>
        <v>#N/A</v>
      </c>
    </row>
    <row r="1221" spans="1:49" x14ac:dyDescent="0.2">
      <c r="A1221">
        <v>1.5520222350193541E+18</v>
      </c>
      <c r="B1221">
        <v>1.5520222350193541E+18</v>
      </c>
      <c r="C1221" t="s">
        <v>7588</v>
      </c>
      <c r="D1221" s="1">
        <v>44768</v>
      </c>
      <c r="E1221" s="2">
        <v>0.92025462962962967</v>
      </c>
      <c r="F1221">
        <v>200</v>
      </c>
      <c r="G1221">
        <v>1.4671198087391683E+18</v>
      </c>
      <c r="H1221" t="s">
        <v>295</v>
      </c>
      <c r="I1221" t="s">
        <v>296</v>
      </c>
      <c r="J1221" t="s">
        <v>265</v>
      </c>
      <c r="K1221" t="s">
        <v>7589</v>
      </c>
      <c r="L1221" t="s">
        <v>272</v>
      </c>
      <c r="M1221" t="s">
        <v>266</v>
      </c>
      <c r="N1221" t="s">
        <v>7590</v>
      </c>
      <c r="O1221" t="s">
        <v>7591</v>
      </c>
      <c r="P1221">
        <v>0</v>
      </c>
      <c r="Q1221">
        <v>0</v>
      </c>
      <c r="R1221">
        <v>0</v>
      </c>
      <c r="S1221" t="s">
        <v>300</v>
      </c>
      <c r="T1221" t="s">
        <v>266</v>
      </c>
      <c r="U1221" t="s">
        <v>7592</v>
      </c>
      <c r="V1221" t="b">
        <v>0</v>
      </c>
      <c r="W1221" t="s">
        <v>265</v>
      </c>
      <c r="X1221">
        <v>1</v>
      </c>
      <c r="Y1221" t="s">
        <v>7593</v>
      </c>
      <c r="Z1221" t="s">
        <v>265</v>
      </c>
      <c r="AA1221" t="s">
        <v>265</v>
      </c>
      <c r="AB1221" t="s">
        <v>265</v>
      </c>
      <c r="AC1221" t="s">
        <v>265</v>
      </c>
      <c r="AD1221" t="s">
        <v>265</v>
      </c>
      <c r="AE1221" t="s">
        <v>265</v>
      </c>
      <c r="AF1221" t="s">
        <v>266</v>
      </c>
      <c r="AG1221" t="s">
        <v>265</v>
      </c>
      <c r="AH1221" t="s">
        <v>265</v>
      </c>
      <c r="AI1221" t="s">
        <v>265</v>
      </c>
      <c r="AJ1221" t="s">
        <v>265</v>
      </c>
      <c r="AL1221" t="str">
        <f>IF(SUNA_AGENCY_EN[[#This Row],[relevancy_classification_english]]="Relevant","مناسب",IF(SUNA_AGENCY_EN[[#This Row],[relevancy_classification_english]]="Relevant","عَرَضِيّ",""))</f>
        <v/>
      </c>
      <c r="AN1221" t="str">
        <f>IF(SUNA_AGENCY_EN[[#This Row],[sentiment_analysis_english]]="Negative","سلبي",IF(SUNA_AGENCY_EN[[#This Row],[sentiment_analysis_english]]="Neutral","حيادي",IF(SUNA_AGENCY_EN[[#This Row],[sentiment_analysis_english]]="Positive","إيجابي","")))</f>
        <v/>
      </c>
      <c r="AO1221" t="str">
        <f>INDEX(TextClassificationList[],MATCH(SUNA_AGENCY_EN[[#This Row],[text_classification_arabic]],TextClassificationList[text_classification_arabic],0),1)</f>
        <v>Politics</v>
      </c>
      <c r="AP1221" t="s">
        <v>174</v>
      </c>
      <c r="AQ1221" t="e">
        <f>INDEX(TextClassificationList[],MATCH(SUNA_AGENCY_EN[[#This Row],[text_classification_arabic2]],TextClassificationList[text_classification_arabic],0),1)</f>
        <v>#N/A</v>
      </c>
      <c r="AS1221" t="e">
        <f>INDEX(TextClassificationList[],MATCH(SUNA_AGENCY_EN[[#This Row],[text_classification_arabic3]],TextClassificationList[text_classification_arabic],0),1)</f>
        <v>#N/A</v>
      </c>
      <c r="AU1221" t="e">
        <f>INDEX(TextClassificationList[],MATCH(SUNA_AGENCY_EN[[#This Row],[text_classification_arabic3]],TextClassificationList[text_classification_arabic],0),1)</f>
        <v>#N/A</v>
      </c>
      <c r="AW1221" t="e">
        <f>INDEX(TextClassificationList[],MATCH(SUNA_AGENCY_EN[[#This Row],[text_classification_arabic5]],TextClassificationList[text_classification_arabic],0),1)</f>
        <v>#N/A</v>
      </c>
    </row>
    <row r="1222" spans="1:49" x14ac:dyDescent="0.2">
      <c r="A1222">
        <v>1.5520212964894024E+18</v>
      </c>
      <c r="B1222">
        <v>1.5520212964894024E+18</v>
      </c>
      <c r="C1222" t="s">
        <v>7594</v>
      </c>
      <c r="D1222" s="1">
        <v>44768</v>
      </c>
      <c r="E1222" s="2">
        <v>0.91766203703703708</v>
      </c>
      <c r="F1222">
        <v>200</v>
      </c>
      <c r="G1222">
        <v>1.4671198087391683E+18</v>
      </c>
      <c r="H1222" t="s">
        <v>295</v>
      </c>
      <c r="I1222" t="s">
        <v>296</v>
      </c>
      <c r="J1222" t="s">
        <v>265</v>
      </c>
      <c r="K1222" t="s">
        <v>7595</v>
      </c>
      <c r="L1222" t="s">
        <v>272</v>
      </c>
      <c r="M1222" t="s">
        <v>266</v>
      </c>
      <c r="N1222" t="s">
        <v>7596</v>
      </c>
      <c r="O1222" t="s">
        <v>7597</v>
      </c>
      <c r="P1222">
        <v>0</v>
      </c>
      <c r="Q1222">
        <v>0</v>
      </c>
      <c r="R1222">
        <v>0</v>
      </c>
      <c r="S1222" t="s">
        <v>300</v>
      </c>
      <c r="T1222" t="s">
        <v>266</v>
      </c>
      <c r="U1222" t="s">
        <v>7598</v>
      </c>
      <c r="V1222" t="b">
        <v>0</v>
      </c>
      <c r="W1222" t="s">
        <v>265</v>
      </c>
      <c r="X1222">
        <v>1</v>
      </c>
      <c r="Y1222" t="s">
        <v>7599</v>
      </c>
      <c r="Z1222" t="s">
        <v>265</v>
      </c>
      <c r="AA1222" t="s">
        <v>265</v>
      </c>
      <c r="AB1222" t="s">
        <v>265</v>
      </c>
      <c r="AC1222" t="s">
        <v>265</v>
      </c>
      <c r="AD1222" t="s">
        <v>265</v>
      </c>
      <c r="AE1222" t="s">
        <v>265</v>
      </c>
      <c r="AF1222" t="s">
        <v>266</v>
      </c>
      <c r="AG1222" t="s">
        <v>265</v>
      </c>
      <c r="AH1222" t="s">
        <v>265</v>
      </c>
      <c r="AI1222" t="s">
        <v>265</v>
      </c>
      <c r="AJ1222" t="s">
        <v>265</v>
      </c>
      <c r="AL1222" t="str">
        <f>IF(SUNA_AGENCY_EN[[#This Row],[relevancy_classification_english]]="Relevant","مناسب",IF(SUNA_AGENCY_EN[[#This Row],[relevancy_classification_english]]="Relevant","عَرَضِيّ",""))</f>
        <v/>
      </c>
      <c r="AN1222" t="str">
        <f>IF(SUNA_AGENCY_EN[[#This Row],[sentiment_analysis_english]]="Negative","سلبي",IF(SUNA_AGENCY_EN[[#This Row],[sentiment_analysis_english]]="Neutral","حيادي",IF(SUNA_AGENCY_EN[[#This Row],[sentiment_analysis_english]]="Positive","إيجابي","")))</f>
        <v/>
      </c>
      <c r="AO1222" t="str">
        <f>INDEX(TextClassificationList[],MATCH(SUNA_AGENCY_EN[[#This Row],[text_classification_arabic]],TextClassificationList[text_classification_arabic],0),1)</f>
        <v>Politics</v>
      </c>
      <c r="AP1222" t="s">
        <v>174</v>
      </c>
      <c r="AQ1222" t="e">
        <f>INDEX(TextClassificationList[],MATCH(SUNA_AGENCY_EN[[#This Row],[text_classification_arabic2]],TextClassificationList[text_classification_arabic],0),1)</f>
        <v>#N/A</v>
      </c>
      <c r="AS1222" t="e">
        <f>INDEX(TextClassificationList[],MATCH(SUNA_AGENCY_EN[[#This Row],[text_classification_arabic3]],TextClassificationList[text_classification_arabic],0),1)</f>
        <v>#N/A</v>
      </c>
      <c r="AU1222" t="e">
        <f>INDEX(TextClassificationList[],MATCH(SUNA_AGENCY_EN[[#This Row],[text_classification_arabic3]],TextClassificationList[text_classification_arabic],0),1)</f>
        <v>#N/A</v>
      </c>
      <c r="AW1222" t="e">
        <f>INDEX(TextClassificationList[],MATCH(SUNA_AGENCY_EN[[#This Row],[text_classification_arabic5]],TextClassificationList[text_classification_arabic],0),1)</f>
        <v>#N/A</v>
      </c>
    </row>
    <row r="1223" spans="1:49" hidden="1" x14ac:dyDescent="0.2">
      <c r="A1223">
        <v>1.5519916079347302E+18</v>
      </c>
      <c r="B1223">
        <v>1.5519916079347302E+18</v>
      </c>
      <c r="C1223" t="s">
        <v>7600</v>
      </c>
      <c r="D1223" s="1">
        <v>44768</v>
      </c>
      <c r="E1223" s="2">
        <v>0.83574074074074078</v>
      </c>
      <c r="F1223">
        <v>200</v>
      </c>
      <c r="G1223">
        <v>1.4671198087391683E+18</v>
      </c>
      <c r="H1223" t="s">
        <v>295</v>
      </c>
      <c r="I1223" t="s">
        <v>296</v>
      </c>
      <c r="J1223" t="s">
        <v>265</v>
      </c>
      <c r="K1223" t="s">
        <v>7601</v>
      </c>
      <c r="L1223" t="s">
        <v>272</v>
      </c>
      <c r="M1223" t="s">
        <v>266</v>
      </c>
      <c r="N1223" t="s">
        <v>7602</v>
      </c>
      <c r="O1223" t="s">
        <v>7603</v>
      </c>
      <c r="P1223">
        <v>0</v>
      </c>
      <c r="Q1223">
        <v>0</v>
      </c>
      <c r="R1223">
        <v>0</v>
      </c>
      <c r="S1223" t="s">
        <v>300</v>
      </c>
      <c r="T1223" t="s">
        <v>266</v>
      </c>
      <c r="U1223" t="s">
        <v>7604</v>
      </c>
      <c r="V1223" t="b">
        <v>0</v>
      </c>
      <c r="W1223" t="s">
        <v>265</v>
      </c>
      <c r="X1223">
        <v>1</v>
      </c>
      <c r="Y1223" t="s">
        <v>7605</v>
      </c>
      <c r="Z1223" t="s">
        <v>265</v>
      </c>
      <c r="AA1223" t="s">
        <v>265</v>
      </c>
      <c r="AB1223" t="s">
        <v>265</v>
      </c>
      <c r="AC1223" t="s">
        <v>265</v>
      </c>
      <c r="AD1223" t="s">
        <v>265</v>
      </c>
      <c r="AE1223" t="s">
        <v>265</v>
      </c>
      <c r="AF1223" t="s">
        <v>266</v>
      </c>
      <c r="AG1223" t="s">
        <v>265</v>
      </c>
      <c r="AH1223" t="s">
        <v>265</v>
      </c>
      <c r="AI1223" t="s">
        <v>265</v>
      </c>
      <c r="AJ1223" t="s">
        <v>265</v>
      </c>
      <c r="AK1223" t="s">
        <v>267</v>
      </c>
      <c r="AL1223" t="str">
        <f>IF(SUNA_AGENCY_EN[[#This Row],[relevancy_classification_english]]="Relevant","مناسب",IF(SUNA_AGENCY_EN[[#This Row],[relevancy_classification_english]]="Relevant","عَرَضِيّ",""))</f>
        <v>مناسب</v>
      </c>
      <c r="AM1223" t="s">
        <v>269</v>
      </c>
      <c r="AN1223" t="str">
        <f>IF(SUNA_AGENCY_EN[[#This Row],[sentiment_analysis_english]]="Negative","سلبي",IF(SUNA_AGENCY_EN[[#This Row],[sentiment_analysis_english]]="Neutral","حيادي",IF(SUNA_AGENCY_EN[[#This Row],[sentiment_analysis_english]]="Positive","إيجابي","")))</f>
        <v>إيجابي</v>
      </c>
      <c r="AO1223" t="str">
        <f>INDEX(TextClassificationList[],MATCH(SUNA_AGENCY_EN[[#This Row],[text_classification_arabic]],TextClassificationList[text_classification_arabic],0),1)</f>
        <v>Food Security</v>
      </c>
      <c r="AP1223" t="s">
        <v>214</v>
      </c>
      <c r="AQ1223" t="e">
        <f>INDEX(TextClassificationList[],MATCH(SUNA_AGENCY_EN[[#This Row],[text_classification_arabic2]],TextClassificationList[text_classification_arabic],0),1)</f>
        <v>#N/A</v>
      </c>
      <c r="AS1223" t="e">
        <f>INDEX(TextClassificationList[],MATCH(SUNA_AGENCY_EN[[#This Row],[text_classification_arabic3]],TextClassificationList[text_classification_arabic],0),1)</f>
        <v>#N/A</v>
      </c>
      <c r="AU1223" t="e">
        <f>INDEX(TextClassificationList[],MATCH(SUNA_AGENCY_EN[[#This Row],[text_classification_arabic3]],TextClassificationList[text_classification_arabic],0),1)</f>
        <v>#N/A</v>
      </c>
      <c r="AW1223" t="e">
        <f>INDEX(TextClassificationList[],MATCH(SUNA_AGENCY_EN[[#This Row],[text_classification_arabic5]],TextClassificationList[text_classification_arabic],0),1)</f>
        <v>#N/A</v>
      </c>
    </row>
    <row r="1224" spans="1:49" x14ac:dyDescent="0.2">
      <c r="A1224">
        <v>1.5519891858165268E+18</v>
      </c>
      <c r="B1224">
        <v>1.5519891858165268E+18</v>
      </c>
      <c r="C1224" t="s">
        <v>7606</v>
      </c>
      <c r="D1224" s="1">
        <v>44768</v>
      </c>
      <c r="E1224" s="2">
        <v>0.82906250000000004</v>
      </c>
      <c r="F1224">
        <v>200</v>
      </c>
      <c r="G1224">
        <v>1.4671198087391683E+18</v>
      </c>
      <c r="H1224" t="s">
        <v>295</v>
      </c>
      <c r="I1224" t="s">
        <v>296</v>
      </c>
      <c r="J1224" t="s">
        <v>265</v>
      </c>
      <c r="K1224" t="s">
        <v>7607</v>
      </c>
      <c r="L1224" t="s">
        <v>272</v>
      </c>
      <c r="M1224" t="s">
        <v>266</v>
      </c>
      <c r="N1224" t="s">
        <v>7608</v>
      </c>
      <c r="O1224" t="s">
        <v>7609</v>
      </c>
      <c r="P1224">
        <v>0</v>
      </c>
      <c r="Q1224">
        <v>0</v>
      </c>
      <c r="R1224">
        <v>0</v>
      </c>
      <c r="S1224" t="s">
        <v>300</v>
      </c>
      <c r="T1224" t="s">
        <v>266</v>
      </c>
      <c r="U1224" t="s">
        <v>7610</v>
      </c>
      <c r="V1224" t="b">
        <v>0</v>
      </c>
      <c r="W1224" t="s">
        <v>265</v>
      </c>
      <c r="X1224">
        <v>1</v>
      </c>
      <c r="Y1224" t="s">
        <v>7611</v>
      </c>
      <c r="Z1224" t="s">
        <v>265</v>
      </c>
      <c r="AA1224" t="s">
        <v>265</v>
      </c>
      <c r="AB1224" t="s">
        <v>265</v>
      </c>
      <c r="AC1224" t="s">
        <v>265</v>
      </c>
      <c r="AD1224" t="s">
        <v>265</v>
      </c>
      <c r="AE1224" t="s">
        <v>265</v>
      </c>
      <c r="AF1224" t="s">
        <v>266</v>
      </c>
      <c r="AG1224" t="s">
        <v>265</v>
      </c>
      <c r="AH1224" t="s">
        <v>265</v>
      </c>
      <c r="AI1224" t="s">
        <v>265</v>
      </c>
      <c r="AJ1224" t="s">
        <v>265</v>
      </c>
      <c r="AL1224" t="str">
        <f>IF(SUNA_AGENCY_EN[[#This Row],[relevancy_classification_english]]="Relevant","مناسب",IF(SUNA_AGENCY_EN[[#This Row],[relevancy_classification_english]]="Relevant","عَرَضِيّ",""))</f>
        <v/>
      </c>
      <c r="AN1224" t="str">
        <f>IF(SUNA_AGENCY_EN[[#This Row],[sentiment_analysis_english]]="Negative","سلبي",IF(SUNA_AGENCY_EN[[#This Row],[sentiment_analysis_english]]="Neutral","حيادي",IF(SUNA_AGENCY_EN[[#This Row],[sentiment_analysis_english]]="Positive","إيجابي","")))</f>
        <v/>
      </c>
      <c r="AO1224" t="str">
        <f>INDEX(TextClassificationList[],MATCH(SUNA_AGENCY_EN[[#This Row],[text_classification_arabic]],TextClassificationList[text_classification_arabic],0),1)</f>
        <v>Politics</v>
      </c>
      <c r="AP1224" t="s">
        <v>174</v>
      </c>
      <c r="AQ1224" t="e">
        <f>INDEX(TextClassificationList[],MATCH(SUNA_AGENCY_EN[[#This Row],[text_classification_arabic2]],TextClassificationList[text_classification_arabic],0),1)</f>
        <v>#N/A</v>
      </c>
      <c r="AS1224" t="e">
        <f>INDEX(TextClassificationList[],MATCH(SUNA_AGENCY_EN[[#This Row],[text_classification_arabic3]],TextClassificationList[text_classification_arabic],0),1)</f>
        <v>#N/A</v>
      </c>
      <c r="AU1224" t="e">
        <f>INDEX(TextClassificationList[],MATCH(SUNA_AGENCY_EN[[#This Row],[text_classification_arabic3]],TextClassificationList[text_classification_arabic],0),1)</f>
        <v>#N/A</v>
      </c>
      <c r="AW1224" t="e">
        <f>INDEX(TextClassificationList[],MATCH(SUNA_AGENCY_EN[[#This Row],[text_classification_arabic5]],TextClassificationList[text_classification_arabic],0),1)</f>
        <v>#N/A</v>
      </c>
    </row>
    <row r="1225" spans="1:49" x14ac:dyDescent="0.2">
      <c r="A1225">
        <v>1.5519805669957632E+18</v>
      </c>
      <c r="B1225">
        <v>1.5519805669957632E+18</v>
      </c>
      <c r="C1225" t="s">
        <v>7612</v>
      </c>
      <c r="D1225" s="1">
        <v>44768</v>
      </c>
      <c r="E1225" s="2">
        <v>0.80527777777777776</v>
      </c>
      <c r="F1225">
        <v>200</v>
      </c>
      <c r="G1225">
        <v>1.4671198087391683E+18</v>
      </c>
      <c r="H1225" t="s">
        <v>295</v>
      </c>
      <c r="I1225" t="s">
        <v>296</v>
      </c>
      <c r="J1225" t="s">
        <v>265</v>
      </c>
      <c r="K1225" t="s">
        <v>7613</v>
      </c>
      <c r="L1225" t="s">
        <v>272</v>
      </c>
      <c r="M1225" t="s">
        <v>266</v>
      </c>
      <c r="N1225" t="s">
        <v>7614</v>
      </c>
      <c r="O1225" t="s">
        <v>7615</v>
      </c>
      <c r="P1225">
        <v>0</v>
      </c>
      <c r="Q1225">
        <v>0</v>
      </c>
      <c r="R1225">
        <v>0</v>
      </c>
      <c r="S1225" t="s">
        <v>300</v>
      </c>
      <c r="T1225" t="s">
        <v>266</v>
      </c>
      <c r="U1225" t="s">
        <v>7616</v>
      </c>
      <c r="V1225" t="b">
        <v>0</v>
      </c>
      <c r="W1225" t="s">
        <v>265</v>
      </c>
      <c r="X1225">
        <v>1</v>
      </c>
      <c r="Y1225" t="s">
        <v>7617</v>
      </c>
      <c r="Z1225" t="s">
        <v>265</v>
      </c>
      <c r="AA1225" t="s">
        <v>265</v>
      </c>
      <c r="AB1225" t="s">
        <v>265</v>
      </c>
      <c r="AC1225" t="s">
        <v>265</v>
      </c>
      <c r="AD1225" t="s">
        <v>265</v>
      </c>
      <c r="AE1225" t="s">
        <v>265</v>
      </c>
      <c r="AF1225" t="s">
        <v>266</v>
      </c>
      <c r="AG1225" t="s">
        <v>265</v>
      </c>
      <c r="AH1225" t="s">
        <v>265</v>
      </c>
      <c r="AI1225" t="s">
        <v>265</v>
      </c>
      <c r="AJ1225" t="s">
        <v>265</v>
      </c>
      <c r="AL1225" t="str">
        <f>IF(SUNA_AGENCY_EN[[#This Row],[relevancy_classification_english]]="Relevant","مناسب",IF(SUNA_AGENCY_EN[[#This Row],[relevancy_classification_english]]="Relevant","عَرَضِيّ",""))</f>
        <v/>
      </c>
      <c r="AN1225" t="str">
        <f>IF(SUNA_AGENCY_EN[[#This Row],[sentiment_analysis_english]]="Negative","سلبي",IF(SUNA_AGENCY_EN[[#This Row],[sentiment_analysis_english]]="Neutral","حيادي",IF(SUNA_AGENCY_EN[[#This Row],[sentiment_analysis_english]]="Positive","إيجابي","")))</f>
        <v/>
      </c>
      <c r="AO1225" t="str">
        <f>INDEX(TextClassificationList[],MATCH(SUNA_AGENCY_EN[[#This Row],[text_classification_arabic]],TextClassificationList[text_classification_arabic],0),1)</f>
        <v>Politics</v>
      </c>
      <c r="AP1225" t="s">
        <v>174</v>
      </c>
      <c r="AQ1225" t="e">
        <f>INDEX(TextClassificationList[],MATCH(SUNA_AGENCY_EN[[#This Row],[text_classification_arabic2]],TextClassificationList[text_classification_arabic],0),1)</f>
        <v>#N/A</v>
      </c>
      <c r="AS1225" t="e">
        <f>INDEX(TextClassificationList[],MATCH(SUNA_AGENCY_EN[[#This Row],[text_classification_arabic3]],TextClassificationList[text_classification_arabic],0),1)</f>
        <v>#N/A</v>
      </c>
      <c r="AU1225" t="e">
        <f>INDEX(TextClassificationList[],MATCH(SUNA_AGENCY_EN[[#This Row],[text_classification_arabic3]],TextClassificationList[text_classification_arabic],0),1)</f>
        <v>#N/A</v>
      </c>
      <c r="AW1225" t="e">
        <f>INDEX(TextClassificationList[],MATCH(SUNA_AGENCY_EN[[#This Row],[text_classification_arabic5]],TextClassificationList[text_classification_arabic],0),1)</f>
        <v>#N/A</v>
      </c>
    </row>
    <row r="1226" spans="1:49" x14ac:dyDescent="0.2">
      <c r="A1226">
        <v>1.5519686997369037E+18</v>
      </c>
      <c r="B1226">
        <v>1.5519686997369037E+18</v>
      </c>
      <c r="C1226" t="s">
        <v>7618</v>
      </c>
      <c r="D1226" s="1">
        <v>44768</v>
      </c>
      <c r="E1226" s="2">
        <v>0.77252314814814815</v>
      </c>
      <c r="F1226">
        <v>200</v>
      </c>
      <c r="G1226">
        <v>1.4671198087391683E+18</v>
      </c>
      <c r="H1226" t="s">
        <v>295</v>
      </c>
      <c r="I1226" t="s">
        <v>296</v>
      </c>
      <c r="J1226" t="s">
        <v>265</v>
      </c>
      <c r="K1226" t="s">
        <v>7619</v>
      </c>
      <c r="L1226" t="s">
        <v>272</v>
      </c>
      <c r="M1226" t="s">
        <v>266</v>
      </c>
      <c r="N1226" t="s">
        <v>7620</v>
      </c>
      <c r="O1226" t="s">
        <v>7621</v>
      </c>
      <c r="P1226">
        <v>0</v>
      </c>
      <c r="Q1226">
        <v>0</v>
      </c>
      <c r="R1226">
        <v>0</v>
      </c>
      <c r="S1226" t="s">
        <v>300</v>
      </c>
      <c r="T1226" t="s">
        <v>266</v>
      </c>
      <c r="U1226" t="s">
        <v>7622</v>
      </c>
      <c r="V1226" t="b">
        <v>0</v>
      </c>
      <c r="W1226" t="s">
        <v>265</v>
      </c>
      <c r="X1226">
        <v>1</v>
      </c>
      <c r="Y1226" t="s">
        <v>7623</v>
      </c>
      <c r="Z1226" t="s">
        <v>265</v>
      </c>
      <c r="AA1226" t="s">
        <v>265</v>
      </c>
      <c r="AB1226" t="s">
        <v>265</v>
      </c>
      <c r="AC1226" t="s">
        <v>265</v>
      </c>
      <c r="AD1226" t="s">
        <v>265</v>
      </c>
      <c r="AE1226" t="s">
        <v>265</v>
      </c>
      <c r="AF1226" t="s">
        <v>266</v>
      </c>
      <c r="AG1226" t="s">
        <v>265</v>
      </c>
      <c r="AH1226" t="s">
        <v>265</v>
      </c>
      <c r="AI1226" t="s">
        <v>265</v>
      </c>
      <c r="AJ1226" t="s">
        <v>265</v>
      </c>
      <c r="AL1226" t="str">
        <f>IF(SUNA_AGENCY_EN[[#This Row],[relevancy_classification_english]]="Relevant","مناسب",IF(SUNA_AGENCY_EN[[#This Row],[relevancy_classification_english]]="Relevant","عَرَضِيّ",""))</f>
        <v/>
      </c>
      <c r="AN1226" t="str">
        <f>IF(SUNA_AGENCY_EN[[#This Row],[sentiment_analysis_english]]="Negative","سلبي",IF(SUNA_AGENCY_EN[[#This Row],[sentiment_analysis_english]]="Neutral","حيادي",IF(SUNA_AGENCY_EN[[#This Row],[sentiment_analysis_english]]="Positive","إيجابي","")))</f>
        <v/>
      </c>
      <c r="AO1226" t="str">
        <f>INDEX(TextClassificationList[],MATCH(SUNA_AGENCY_EN[[#This Row],[text_classification_arabic]],TextClassificationList[text_classification_arabic],0),1)</f>
        <v>Politics</v>
      </c>
      <c r="AP1226" t="s">
        <v>174</v>
      </c>
      <c r="AQ1226" t="e">
        <f>INDEX(TextClassificationList[],MATCH(SUNA_AGENCY_EN[[#This Row],[text_classification_arabic2]],TextClassificationList[text_classification_arabic],0),1)</f>
        <v>#N/A</v>
      </c>
      <c r="AS1226" t="e">
        <f>INDEX(TextClassificationList[],MATCH(SUNA_AGENCY_EN[[#This Row],[text_classification_arabic3]],TextClassificationList[text_classification_arabic],0),1)</f>
        <v>#N/A</v>
      </c>
      <c r="AU1226" t="e">
        <f>INDEX(TextClassificationList[],MATCH(SUNA_AGENCY_EN[[#This Row],[text_classification_arabic3]],TextClassificationList[text_classification_arabic],0),1)</f>
        <v>#N/A</v>
      </c>
      <c r="AW1226" t="e">
        <f>INDEX(TextClassificationList[],MATCH(SUNA_AGENCY_EN[[#This Row],[text_classification_arabic5]],TextClassificationList[text_classification_arabic],0),1)</f>
        <v>#N/A</v>
      </c>
    </row>
    <row r="1227" spans="1:49" x14ac:dyDescent="0.2">
      <c r="A1227">
        <v>1.5519650251994317E+18</v>
      </c>
      <c r="B1227">
        <v>1.5519650251994317E+18</v>
      </c>
      <c r="C1227" t="s">
        <v>7624</v>
      </c>
      <c r="D1227" s="1">
        <v>44768</v>
      </c>
      <c r="E1227" s="2">
        <v>0.76238425925925923</v>
      </c>
      <c r="F1227">
        <v>200</v>
      </c>
      <c r="G1227">
        <v>1.4671198087391683E+18</v>
      </c>
      <c r="H1227" t="s">
        <v>295</v>
      </c>
      <c r="I1227" t="s">
        <v>296</v>
      </c>
      <c r="J1227" t="s">
        <v>265</v>
      </c>
      <c r="K1227" t="s">
        <v>7625</v>
      </c>
      <c r="L1227" t="s">
        <v>272</v>
      </c>
      <c r="M1227" t="s">
        <v>266</v>
      </c>
      <c r="N1227" t="s">
        <v>7626</v>
      </c>
      <c r="O1227" t="s">
        <v>7627</v>
      </c>
      <c r="P1227">
        <v>0</v>
      </c>
      <c r="Q1227">
        <v>0</v>
      </c>
      <c r="R1227">
        <v>0</v>
      </c>
      <c r="S1227" t="s">
        <v>300</v>
      </c>
      <c r="T1227" t="s">
        <v>266</v>
      </c>
      <c r="U1227" t="s">
        <v>7628</v>
      </c>
      <c r="V1227" t="b">
        <v>0</v>
      </c>
      <c r="W1227" t="s">
        <v>265</v>
      </c>
      <c r="X1227">
        <v>1</v>
      </c>
      <c r="Y1227" t="s">
        <v>7629</v>
      </c>
      <c r="Z1227" t="s">
        <v>265</v>
      </c>
      <c r="AA1227" t="s">
        <v>265</v>
      </c>
      <c r="AB1227" t="s">
        <v>265</v>
      </c>
      <c r="AC1227" t="s">
        <v>265</v>
      </c>
      <c r="AD1227" t="s">
        <v>265</v>
      </c>
      <c r="AE1227" t="s">
        <v>265</v>
      </c>
      <c r="AF1227" t="s">
        <v>266</v>
      </c>
      <c r="AG1227" t="s">
        <v>265</v>
      </c>
      <c r="AH1227" t="s">
        <v>265</v>
      </c>
      <c r="AI1227" t="s">
        <v>265</v>
      </c>
      <c r="AJ1227" t="s">
        <v>265</v>
      </c>
      <c r="AL1227" t="str">
        <f>IF(SUNA_AGENCY_EN[[#This Row],[relevancy_classification_english]]="Relevant","مناسب",IF(SUNA_AGENCY_EN[[#This Row],[relevancy_classification_english]]="Relevant","عَرَضِيّ",""))</f>
        <v/>
      </c>
      <c r="AN1227" t="str">
        <f>IF(SUNA_AGENCY_EN[[#This Row],[sentiment_analysis_english]]="Negative","سلبي",IF(SUNA_AGENCY_EN[[#This Row],[sentiment_analysis_english]]="Neutral","حيادي",IF(SUNA_AGENCY_EN[[#This Row],[sentiment_analysis_english]]="Positive","إيجابي","")))</f>
        <v/>
      </c>
      <c r="AO1227" t="str">
        <f>INDEX(TextClassificationList[],MATCH(SUNA_AGENCY_EN[[#This Row],[text_classification_arabic]],TextClassificationList[text_classification_arabic],0),1)</f>
        <v>Politics</v>
      </c>
      <c r="AP1227" t="s">
        <v>174</v>
      </c>
      <c r="AQ1227" t="e">
        <f>INDEX(TextClassificationList[],MATCH(SUNA_AGENCY_EN[[#This Row],[text_classification_arabic2]],TextClassificationList[text_classification_arabic],0),1)</f>
        <v>#N/A</v>
      </c>
      <c r="AS1227" t="e">
        <f>INDEX(TextClassificationList[],MATCH(SUNA_AGENCY_EN[[#This Row],[text_classification_arabic3]],TextClassificationList[text_classification_arabic],0),1)</f>
        <v>#N/A</v>
      </c>
      <c r="AU1227" t="e">
        <f>INDEX(TextClassificationList[],MATCH(SUNA_AGENCY_EN[[#This Row],[text_classification_arabic3]],TextClassificationList[text_classification_arabic],0),1)</f>
        <v>#N/A</v>
      </c>
      <c r="AW1227" t="e">
        <f>INDEX(TextClassificationList[],MATCH(SUNA_AGENCY_EN[[#This Row],[text_classification_arabic5]],TextClassificationList[text_classification_arabic],0),1)</f>
        <v>#N/A</v>
      </c>
    </row>
    <row r="1228" spans="1:49" x14ac:dyDescent="0.2">
      <c r="A1228">
        <v>1.5519353165540925E+18</v>
      </c>
      <c r="B1228">
        <v>1.5519353165540925E+18</v>
      </c>
      <c r="C1228" t="s">
        <v>7630</v>
      </c>
      <c r="D1228" s="1">
        <v>44768</v>
      </c>
      <c r="E1228" s="2">
        <v>0.68040509259259263</v>
      </c>
      <c r="F1228">
        <v>200</v>
      </c>
      <c r="G1228">
        <v>1.4671198087391683E+18</v>
      </c>
      <c r="H1228" t="s">
        <v>295</v>
      </c>
      <c r="I1228" t="s">
        <v>296</v>
      </c>
      <c r="J1228" t="s">
        <v>265</v>
      </c>
      <c r="K1228" t="s">
        <v>7631</v>
      </c>
      <c r="L1228" t="s">
        <v>287</v>
      </c>
      <c r="M1228" t="s">
        <v>266</v>
      </c>
      <c r="N1228" t="s">
        <v>7632</v>
      </c>
      <c r="O1228" t="s">
        <v>7633</v>
      </c>
      <c r="P1228">
        <v>0</v>
      </c>
      <c r="Q1228">
        <v>0</v>
      </c>
      <c r="R1228">
        <v>0</v>
      </c>
      <c r="S1228" t="s">
        <v>300</v>
      </c>
      <c r="T1228" t="s">
        <v>266</v>
      </c>
      <c r="U1228" t="s">
        <v>7634</v>
      </c>
      <c r="V1228" t="b">
        <v>0</v>
      </c>
      <c r="W1228" t="s">
        <v>265</v>
      </c>
      <c r="X1228">
        <v>1</v>
      </c>
      <c r="Y1228" t="s">
        <v>7635</v>
      </c>
      <c r="Z1228" t="s">
        <v>265</v>
      </c>
      <c r="AA1228" t="s">
        <v>265</v>
      </c>
      <c r="AB1228" t="s">
        <v>265</v>
      </c>
      <c r="AC1228" t="s">
        <v>265</v>
      </c>
      <c r="AD1228" t="s">
        <v>265</v>
      </c>
      <c r="AE1228" t="s">
        <v>265</v>
      </c>
      <c r="AF1228" t="s">
        <v>266</v>
      </c>
      <c r="AG1228" t="s">
        <v>265</v>
      </c>
      <c r="AH1228" t="s">
        <v>265</v>
      </c>
      <c r="AI1228" t="s">
        <v>265</v>
      </c>
      <c r="AJ1228" t="s">
        <v>265</v>
      </c>
      <c r="AL1228" t="str">
        <f>IF(SUNA_AGENCY_EN[[#This Row],[relevancy_classification_english]]="Relevant","مناسب",IF(SUNA_AGENCY_EN[[#This Row],[relevancy_classification_english]]="Relevant","عَرَضِيّ",""))</f>
        <v/>
      </c>
      <c r="AN1228" t="str">
        <f>IF(SUNA_AGENCY_EN[[#This Row],[sentiment_analysis_english]]="Negative","سلبي",IF(SUNA_AGENCY_EN[[#This Row],[sentiment_analysis_english]]="Neutral","حيادي",IF(SUNA_AGENCY_EN[[#This Row],[sentiment_analysis_english]]="Positive","إيجابي","")))</f>
        <v/>
      </c>
      <c r="AO1228" t="str">
        <f>INDEX(TextClassificationList[],MATCH(SUNA_AGENCY_EN[[#This Row],[text_classification_arabic]],TextClassificationList[text_classification_arabic],0),1)</f>
        <v>Politics</v>
      </c>
      <c r="AP1228" t="s">
        <v>174</v>
      </c>
      <c r="AQ1228" t="e">
        <f>INDEX(TextClassificationList[],MATCH(SUNA_AGENCY_EN[[#This Row],[text_classification_arabic2]],TextClassificationList[text_classification_arabic],0),1)</f>
        <v>#N/A</v>
      </c>
      <c r="AS1228" t="e">
        <f>INDEX(TextClassificationList[],MATCH(SUNA_AGENCY_EN[[#This Row],[text_classification_arabic3]],TextClassificationList[text_classification_arabic],0),1)</f>
        <v>#N/A</v>
      </c>
      <c r="AU1228" t="e">
        <f>INDEX(TextClassificationList[],MATCH(SUNA_AGENCY_EN[[#This Row],[text_classification_arabic3]],TextClassificationList[text_classification_arabic],0),1)</f>
        <v>#N/A</v>
      </c>
      <c r="AW1228" t="e">
        <f>INDEX(TextClassificationList[],MATCH(SUNA_AGENCY_EN[[#This Row],[text_classification_arabic5]],TextClassificationList[text_classification_arabic],0),1)</f>
        <v>#N/A</v>
      </c>
    </row>
    <row r="1229" spans="1:49" x14ac:dyDescent="0.2">
      <c r="A1229">
        <v>1.5512855702356787E+18</v>
      </c>
      <c r="B1229">
        <v>1.5512855702356787E+18</v>
      </c>
      <c r="C1229" t="s">
        <v>7636</v>
      </c>
      <c r="D1229" s="1">
        <v>44766</v>
      </c>
      <c r="E1229" s="2">
        <v>0.88745370370370369</v>
      </c>
      <c r="F1229">
        <v>200</v>
      </c>
      <c r="G1229">
        <v>1.4671198087391683E+18</v>
      </c>
      <c r="H1229" t="s">
        <v>295</v>
      </c>
      <c r="I1229" t="s">
        <v>296</v>
      </c>
      <c r="J1229" t="s">
        <v>265</v>
      </c>
      <c r="K1229" t="s">
        <v>7637</v>
      </c>
      <c r="L1229" t="s">
        <v>272</v>
      </c>
      <c r="M1229" t="s">
        <v>266</v>
      </c>
      <c r="N1229" t="s">
        <v>7638</v>
      </c>
      <c r="O1229" t="s">
        <v>7639</v>
      </c>
      <c r="P1229">
        <v>0</v>
      </c>
      <c r="Q1229">
        <v>0</v>
      </c>
      <c r="R1229">
        <v>0</v>
      </c>
      <c r="S1229" t="s">
        <v>300</v>
      </c>
      <c r="T1229" t="s">
        <v>266</v>
      </c>
      <c r="U1229" t="s">
        <v>7640</v>
      </c>
      <c r="V1229" t="b">
        <v>0</v>
      </c>
      <c r="W1229" t="s">
        <v>265</v>
      </c>
      <c r="X1229">
        <v>1</v>
      </c>
      <c r="Y1229" t="s">
        <v>7641</v>
      </c>
      <c r="Z1229" t="s">
        <v>265</v>
      </c>
      <c r="AA1229" t="s">
        <v>265</v>
      </c>
      <c r="AB1229" t="s">
        <v>265</v>
      </c>
      <c r="AC1229" t="s">
        <v>265</v>
      </c>
      <c r="AD1229" t="s">
        <v>265</v>
      </c>
      <c r="AE1229" t="s">
        <v>265</v>
      </c>
      <c r="AF1229" t="s">
        <v>266</v>
      </c>
      <c r="AG1229" t="s">
        <v>265</v>
      </c>
      <c r="AH1229" t="s">
        <v>265</v>
      </c>
      <c r="AI1229" t="s">
        <v>265</v>
      </c>
      <c r="AJ1229" t="s">
        <v>265</v>
      </c>
      <c r="AL1229" t="str">
        <f>IF(SUNA_AGENCY_EN[[#This Row],[relevancy_classification_english]]="Relevant","مناسب",IF(SUNA_AGENCY_EN[[#This Row],[relevancy_classification_english]]="Relevant","عَرَضِيّ",""))</f>
        <v/>
      </c>
      <c r="AN1229" t="str">
        <f>IF(SUNA_AGENCY_EN[[#This Row],[sentiment_analysis_english]]="Negative","سلبي",IF(SUNA_AGENCY_EN[[#This Row],[sentiment_analysis_english]]="Neutral","حيادي",IF(SUNA_AGENCY_EN[[#This Row],[sentiment_analysis_english]]="Positive","إيجابي","")))</f>
        <v/>
      </c>
      <c r="AO1229" t="str">
        <f>INDEX(TextClassificationList[],MATCH(SUNA_AGENCY_EN[[#This Row],[text_classification_arabic]],TextClassificationList[text_classification_arabic],0),1)</f>
        <v>Politics</v>
      </c>
      <c r="AP1229" t="s">
        <v>174</v>
      </c>
      <c r="AQ1229" t="e">
        <f>INDEX(TextClassificationList[],MATCH(SUNA_AGENCY_EN[[#This Row],[text_classification_arabic2]],TextClassificationList[text_classification_arabic],0),1)</f>
        <v>#N/A</v>
      </c>
      <c r="AS1229" t="e">
        <f>INDEX(TextClassificationList[],MATCH(SUNA_AGENCY_EN[[#This Row],[text_classification_arabic3]],TextClassificationList[text_classification_arabic],0),1)</f>
        <v>#N/A</v>
      </c>
      <c r="AU1229" t="e">
        <f>INDEX(TextClassificationList[],MATCH(SUNA_AGENCY_EN[[#This Row],[text_classification_arabic3]],TextClassificationList[text_classification_arabic],0),1)</f>
        <v>#N/A</v>
      </c>
      <c r="AW1229" t="e">
        <f>INDEX(TextClassificationList[],MATCH(SUNA_AGENCY_EN[[#This Row],[text_classification_arabic5]],TextClassificationList[text_classification_arabic],0),1)</f>
        <v>#N/A</v>
      </c>
    </row>
    <row r="1230" spans="1:49" hidden="1" x14ac:dyDescent="0.2">
      <c r="A1230">
        <v>1.5512824941374177E+18</v>
      </c>
      <c r="B1230">
        <v>1.5512824941374177E+18</v>
      </c>
      <c r="C1230" t="s">
        <v>7642</v>
      </c>
      <c r="D1230" s="1">
        <v>44766</v>
      </c>
      <c r="E1230" s="2">
        <v>0.87895833333333329</v>
      </c>
      <c r="F1230">
        <v>200</v>
      </c>
      <c r="G1230">
        <v>1.4671198087391683E+18</v>
      </c>
      <c r="H1230" t="s">
        <v>295</v>
      </c>
      <c r="I1230" t="s">
        <v>296</v>
      </c>
      <c r="J1230" t="s">
        <v>265</v>
      </c>
      <c r="K1230" t="s">
        <v>7643</v>
      </c>
      <c r="L1230" t="s">
        <v>272</v>
      </c>
      <c r="M1230" t="s">
        <v>266</v>
      </c>
      <c r="N1230" t="s">
        <v>7644</v>
      </c>
      <c r="O1230" t="s">
        <v>7645</v>
      </c>
      <c r="P1230">
        <v>0</v>
      </c>
      <c r="Q1230">
        <v>0</v>
      </c>
      <c r="R1230">
        <v>0</v>
      </c>
      <c r="S1230" t="s">
        <v>300</v>
      </c>
      <c r="T1230" t="s">
        <v>266</v>
      </c>
      <c r="U1230" t="s">
        <v>7646</v>
      </c>
      <c r="V1230" t="b">
        <v>0</v>
      </c>
      <c r="W1230" t="s">
        <v>265</v>
      </c>
      <c r="X1230">
        <v>1</v>
      </c>
      <c r="Y1230" t="s">
        <v>7647</v>
      </c>
      <c r="Z1230" t="s">
        <v>265</v>
      </c>
      <c r="AA1230" t="s">
        <v>265</v>
      </c>
      <c r="AB1230" t="s">
        <v>265</v>
      </c>
      <c r="AC1230" t="s">
        <v>265</v>
      </c>
      <c r="AD1230" t="s">
        <v>265</v>
      </c>
      <c r="AE1230" t="s">
        <v>265</v>
      </c>
      <c r="AF1230" t="s">
        <v>266</v>
      </c>
      <c r="AG1230" t="s">
        <v>265</v>
      </c>
      <c r="AH1230" t="s">
        <v>265</v>
      </c>
      <c r="AI1230" t="s">
        <v>265</v>
      </c>
      <c r="AJ1230" t="s">
        <v>265</v>
      </c>
      <c r="AK1230" t="s">
        <v>267</v>
      </c>
      <c r="AL1230" t="str">
        <f>IF(SUNA_AGENCY_EN[[#This Row],[relevancy_classification_english]]="Relevant","مناسب",IF(SUNA_AGENCY_EN[[#This Row],[relevancy_classification_english]]="Relevant","عَرَضِيّ",""))</f>
        <v>مناسب</v>
      </c>
      <c r="AM1230" t="s">
        <v>269</v>
      </c>
      <c r="AN1230" t="str">
        <f>IF(SUNA_AGENCY_EN[[#This Row],[sentiment_analysis_english]]="Negative","سلبي",IF(SUNA_AGENCY_EN[[#This Row],[sentiment_analysis_english]]="Neutral","حيادي",IF(SUNA_AGENCY_EN[[#This Row],[sentiment_analysis_english]]="Positive","إيجابي","")))</f>
        <v>إيجابي</v>
      </c>
      <c r="AO1230" t="str">
        <f>INDEX(TextClassificationList[],MATCH(SUNA_AGENCY_EN[[#This Row],[text_classification_arabic]],TextClassificationList[text_classification_arabic],0),1)</f>
        <v>Peace and Security</v>
      </c>
      <c r="AP1230" t="s">
        <v>168</v>
      </c>
      <c r="AQ1230" t="e">
        <f>INDEX(TextClassificationList[],MATCH(SUNA_AGENCY_EN[[#This Row],[text_classification_arabic2]],TextClassificationList[text_classification_arabic],0),1)</f>
        <v>#N/A</v>
      </c>
      <c r="AS1230" t="e">
        <f>INDEX(TextClassificationList[],MATCH(SUNA_AGENCY_EN[[#This Row],[text_classification_arabic3]],TextClassificationList[text_classification_arabic],0),1)</f>
        <v>#N/A</v>
      </c>
      <c r="AU1230" t="e">
        <f>INDEX(TextClassificationList[],MATCH(SUNA_AGENCY_EN[[#This Row],[text_classification_arabic3]],TextClassificationList[text_classification_arabic],0),1)</f>
        <v>#N/A</v>
      </c>
      <c r="AW1230" t="e">
        <f>INDEX(TextClassificationList[],MATCH(SUNA_AGENCY_EN[[#This Row],[text_classification_arabic5]],TextClassificationList[text_classification_arabic],0),1)</f>
        <v>#N/A</v>
      </c>
    </row>
    <row r="1231" spans="1:49" x14ac:dyDescent="0.2">
      <c r="A1231">
        <v>1.5512810566949151E+18</v>
      </c>
      <c r="B1231">
        <v>1.5512810566949151E+18</v>
      </c>
      <c r="C1231" t="s">
        <v>7648</v>
      </c>
      <c r="D1231" s="1">
        <v>44766</v>
      </c>
      <c r="E1231" s="2">
        <v>0.87498842592592596</v>
      </c>
      <c r="F1231">
        <v>200</v>
      </c>
      <c r="G1231">
        <v>1.4671198087391683E+18</v>
      </c>
      <c r="H1231" t="s">
        <v>295</v>
      </c>
      <c r="I1231" t="s">
        <v>296</v>
      </c>
      <c r="J1231" t="s">
        <v>265</v>
      </c>
      <c r="K1231" t="s">
        <v>7649</v>
      </c>
      <c r="L1231" t="s">
        <v>272</v>
      </c>
      <c r="M1231" t="s">
        <v>266</v>
      </c>
      <c r="N1231" t="s">
        <v>7650</v>
      </c>
      <c r="O1231" t="s">
        <v>7651</v>
      </c>
      <c r="P1231">
        <v>0</v>
      </c>
      <c r="Q1231">
        <v>0</v>
      </c>
      <c r="R1231">
        <v>0</v>
      </c>
      <c r="S1231" t="s">
        <v>300</v>
      </c>
      <c r="T1231" t="s">
        <v>266</v>
      </c>
      <c r="U1231" t="s">
        <v>7652</v>
      </c>
      <c r="V1231" t="b">
        <v>0</v>
      </c>
      <c r="W1231" t="s">
        <v>265</v>
      </c>
      <c r="X1231">
        <v>1</v>
      </c>
      <c r="Y1231" t="s">
        <v>7653</v>
      </c>
      <c r="Z1231" t="s">
        <v>265</v>
      </c>
      <c r="AA1231" t="s">
        <v>265</v>
      </c>
      <c r="AB1231" t="s">
        <v>265</v>
      </c>
      <c r="AC1231" t="s">
        <v>265</v>
      </c>
      <c r="AD1231" t="s">
        <v>265</v>
      </c>
      <c r="AE1231" t="s">
        <v>265</v>
      </c>
      <c r="AF1231" t="s">
        <v>266</v>
      </c>
      <c r="AG1231" t="s">
        <v>265</v>
      </c>
      <c r="AH1231" t="s">
        <v>265</v>
      </c>
      <c r="AI1231" t="s">
        <v>265</v>
      </c>
      <c r="AJ1231" t="s">
        <v>265</v>
      </c>
      <c r="AL1231" t="str">
        <f>IF(SUNA_AGENCY_EN[[#This Row],[relevancy_classification_english]]="Relevant","مناسب",IF(SUNA_AGENCY_EN[[#This Row],[relevancy_classification_english]]="Relevant","عَرَضِيّ",""))</f>
        <v/>
      </c>
      <c r="AN1231" t="str">
        <f>IF(SUNA_AGENCY_EN[[#This Row],[sentiment_analysis_english]]="Negative","سلبي",IF(SUNA_AGENCY_EN[[#This Row],[sentiment_analysis_english]]="Neutral","حيادي",IF(SUNA_AGENCY_EN[[#This Row],[sentiment_analysis_english]]="Positive","إيجابي","")))</f>
        <v/>
      </c>
      <c r="AO1231" t="str">
        <f>INDEX(TextClassificationList[],MATCH(SUNA_AGENCY_EN[[#This Row],[text_classification_arabic]],TextClassificationList[text_classification_arabic],0),1)</f>
        <v>Politics</v>
      </c>
      <c r="AP1231" t="s">
        <v>174</v>
      </c>
      <c r="AQ1231" t="e">
        <f>INDEX(TextClassificationList[],MATCH(SUNA_AGENCY_EN[[#This Row],[text_classification_arabic2]],TextClassificationList[text_classification_arabic],0),1)</f>
        <v>#N/A</v>
      </c>
      <c r="AS1231" t="e">
        <f>INDEX(TextClassificationList[],MATCH(SUNA_AGENCY_EN[[#This Row],[text_classification_arabic3]],TextClassificationList[text_classification_arabic],0),1)</f>
        <v>#N/A</v>
      </c>
      <c r="AU1231" t="e">
        <f>INDEX(TextClassificationList[],MATCH(SUNA_AGENCY_EN[[#This Row],[text_classification_arabic3]],TextClassificationList[text_classification_arabic],0),1)</f>
        <v>#N/A</v>
      </c>
      <c r="AW1231" t="e">
        <f>INDEX(TextClassificationList[],MATCH(SUNA_AGENCY_EN[[#This Row],[text_classification_arabic5]],TextClassificationList[text_classification_arabic],0),1)</f>
        <v>#N/A</v>
      </c>
    </row>
    <row r="1232" spans="1:49" x14ac:dyDescent="0.2">
      <c r="A1232">
        <v>1.5512613883828142E+18</v>
      </c>
      <c r="B1232">
        <v>1.5512613883828142E+18</v>
      </c>
      <c r="C1232" t="s">
        <v>7654</v>
      </c>
      <c r="D1232" s="1">
        <v>44766</v>
      </c>
      <c r="E1232" s="2">
        <v>0.82071759259259258</v>
      </c>
      <c r="F1232">
        <v>200</v>
      </c>
      <c r="G1232">
        <v>1.4671198087391683E+18</v>
      </c>
      <c r="H1232" t="s">
        <v>295</v>
      </c>
      <c r="I1232" t="s">
        <v>296</v>
      </c>
      <c r="J1232" t="s">
        <v>265</v>
      </c>
      <c r="K1232" t="s">
        <v>7655</v>
      </c>
      <c r="L1232" t="s">
        <v>272</v>
      </c>
      <c r="M1232" t="s">
        <v>266</v>
      </c>
      <c r="N1232" t="s">
        <v>7656</v>
      </c>
      <c r="O1232" t="s">
        <v>7657</v>
      </c>
      <c r="P1232">
        <v>0</v>
      </c>
      <c r="Q1232">
        <v>0</v>
      </c>
      <c r="R1232">
        <v>0</v>
      </c>
      <c r="S1232" t="s">
        <v>300</v>
      </c>
      <c r="T1232" t="s">
        <v>266</v>
      </c>
      <c r="U1232" t="s">
        <v>7658</v>
      </c>
      <c r="V1232" t="b">
        <v>0</v>
      </c>
      <c r="W1232" t="s">
        <v>265</v>
      </c>
      <c r="X1232">
        <v>1</v>
      </c>
      <c r="Y1232" t="s">
        <v>7659</v>
      </c>
      <c r="Z1232" t="s">
        <v>265</v>
      </c>
      <c r="AA1232" t="s">
        <v>265</v>
      </c>
      <c r="AB1232" t="s">
        <v>265</v>
      </c>
      <c r="AC1232" t="s">
        <v>265</v>
      </c>
      <c r="AD1232" t="s">
        <v>265</v>
      </c>
      <c r="AE1232" t="s">
        <v>265</v>
      </c>
      <c r="AF1232" t="s">
        <v>266</v>
      </c>
      <c r="AG1232" t="s">
        <v>265</v>
      </c>
      <c r="AH1232" t="s">
        <v>265</v>
      </c>
      <c r="AI1232" t="s">
        <v>265</v>
      </c>
      <c r="AJ1232" t="s">
        <v>265</v>
      </c>
      <c r="AL1232" t="str">
        <f>IF(SUNA_AGENCY_EN[[#This Row],[relevancy_classification_english]]="Relevant","مناسب",IF(SUNA_AGENCY_EN[[#This Row],[relevancy_classification_english]]="Relevant","عَرَضِيّ",""))</f>
        <v/>
      </c>
      <c r="AN1232" t="str">
        <f>IF(SUNA_AGENCY_EN[[#This Row],[sentiment_analysis_english]]="Negative","سلبي",IF(SUNA_AGENCY_EN[[#This Row],[sentiment_analysis_english]]="Neutral","حيادي",IF(SUNA_AGENCY_EN[[#This Row],[sentiment_analysis_english]]="Positive","إيجابي","")))</f>
        <v/>
      </c>
      <c r="AO1232" t="str">
        <f>INDEX(TextClassificationList[],MATCH(SUNA_AGENCY_EN[[#This Row],[text_classification_arabic]],TextClassificationList[text_classification_arabic],0),1)</f>
        <v>Politics</v>
      </c>
      <c r="AP1232" t="s">
        <v>174</v>
      </c>
      <c r="AQ1232" t="e">
        <f>INDEX(TextClassificationList[],MATCH(SUNA_AGENCY_EN[[#This Row],[text_classification_arabic2]],TextClassificationList[text_classification_arabic],0),1)</f>
        <v>#N/A</v>
      </c>
      <c r="AS1232" t="e">
        <f>INDEX(TextClassificationList[],MATCH(SUNA_AGENCY_EN[[#This Row],[text_classification_arabic3]],TextClassificationList[text_classification_arabic],0),1)</f>
        <v>#N/A</v>
      </c>
      <c r="AU1232" t="e">
        <f>INDEX(TextClassificationList[],MATCH(SUNA_AGENCY_EN[[#This Row],[text_classification_arabic3]],TextClassificationList[text_classification_arabic],0),1)</f>
        <v>#N/A</v>
      </c>
      <c r="AW1232" t="e">
        <f>INDEX(TextClassificationList[],MATCH(SUNA_AGENCY_EN[[#This Row],[text_classification_arabic5]],TextClassificationList[text_classification_arabic],0),1)</f>
        <v>#N/A</v>
      </c>
    </row>
    <row r="1233" spans="1:49" x14ac:dyDescent="0.2">
      <c r="A1233">
        <v>1.5512576234078577E+18</v>
      </c>
      <c r="B1233">
        <v>1.5512576234078577E+18</v>
      </c>
      <c r="C1233" t="s">
        <v>7660</v>
      </c>
      <c r="D1233" s="1">
        <v>44766</v>
      </c>
      <c r="E1233" s="2">
        <v>0.81033564814814818</v>
      </c>
      <c r="F1233">
        <v>200</v>
      </c>
      <c r="G1233">
        <v>1.4671198087391683E+18</v>
      </c>
      <c r="H1233" t="s">
        <v>295</v>
      </c>
      <c r="I1233" t="s">
        <v>296</v>
      </c>
      <c r="J1233" t="s">
        <v>265</v>
      </c>
      <c r="K1233" t="s">
        <v>7661</v>
      </c>
      <c r="L1233" t="s">
        <v>272</v>
      </c>
      <c r="M1233" t="s">
        <v>266</v>
      </c>
      <c r="N1233" t="s">
        <v>7662</v>
      </c>
      <c r="O1233" t="s">
        <v>7663</v>
      </c>
      <c r="P1233">
        <v>0</v>
      </c>
      <c r="Q1233">
        <v>0</v>
      </c>
      <c r="R1233">
        <v>0</v>
      </c>
      <c r="S1233" t="s">
        <v>300</v>
      </c>
      <c r="T1233" t="s">
        <v>266</v>
      </c>
      <c r="U1233" t="s">
        <v>7664</v>
      </c>
      <c r="V1233" t="b">
        <v>0</v>
      </c>
      <c r="W1233" t="s">
        <v>265</v>
      </c>
      <c r="X1233">
        <v>1</v>
      </c>
      <c r="Y1233" t="s">
        <v>7665</v>
      </c>
      <c r="Z1233" t="s">
        <v>265</v>
      </c>
      <c r="AA1233" t="s">
        <v>265</v>
      </c>
      <c r="AB1233" t="s">
        <v>265</v>
      </c>
      <c r="AC1233" t="s">
        <v>265</v>
      </c>
      <c r="AD1233" t="s">
        <v>265</v>
      </c>
      <c r="AE1233" t="s">
        <v>265</v>
      </c>
      <c r="AF1233" t="s">
        <v>266</v>
      </c>
      <c r="AG1233" t="s">
        <v>265</v>
      </c>
      <c r="AH1233" t="s">
        <v>265</v>
      </c>
      <c r="AI1233" t="s">
        <v>265</v>
      </c>
      <c r="AJ1233" t="s">
        <v>265</v>
      </c>
      <c r="AL1233" t="str">
        <f>IF(SUNA_AGENCY_EN[[#This Row],[relevancy_classification_english]]="Relevant","مناسب",IF(SUNA_AGENCY_EN[[#This Row],[relevancy_classification_english]]="Relevant","عَرَضِيّ",""))</f>
        <v/>
      </c>
      <c r="AN1233" t="str">
        <f>IF(SUNA_AGENCY_EN[[#This Row],[sentiment_analysis_english]]="Negative","سلبي",IF(SUNA_AGENCY_EN[[#This Row],[sentiment_analysis_english]]="Neutral","حيادي",IF(SUNA_AGENCY_EN[[#This Row],[sentiment_analysis_english]]="Positive","إيجابي","")))</f>
        <v/>
      </c>
      <c r="AO1233" t="str">
        <f>INDEX(TextClassificationList[],MATCH(SUNA_AGENCY_EN[[#This Row],[text_classification_arabic]],TextClassificationList[text_classification_arabic],0),1)</f>
        <v>Politics</v>
      </c>
      <c r="AP1233" t="s">
        <v>174</v>
      </c>
      <c r="AQ1233" t="e">
        <f>INDEX(TextClassificationList[],MATCH(SUNA_AGENCY_EN[[#This Row],[text_classification_arabic2]],TextClassificationList[text_classification_arabic],0),1)</f>
        <v>#N/A</v>
      </c>
      <c r="AS1233" t="e">
        <f>INDEX(TextClassificationList[],MATCH(SUNA_AGENCY_EN[[#This Row],[text_classification_arabic3]],TextClassificationList[text_classification_arabic],0),1)</f>
        <v>#N/A</v>
      </c>
      <c r="AU1233" t="e">
        <f>INDEX(TextClassificationList[],MATCH(SUNA_AGENCY_EN[[#This Row],[text_classification_arabic3]],TextClassificationList[text_classification_arabic],0),1)</f>
        <v>#N/A</v>
      </c>
      <c r="AW1233" t="e">
        <f>INDEX(TextClassificationList[],MATCH(SUNA_AGENCY_EN[[#This Row],[text_classification_arabic5]],TextClassificationList[text_classification_arabic],0),1)</f>
        <v>#N/A</v>
      </c>
    </row>
    <row r="1234" spans="1:49" x14ac:dyDescent="0.2">
      <c r="A1234">
        <v>1.5512563773975798E+18</v>
      </c>
      <c r="B1234">
        <v>1.5512563773975798E+18</v>
      </c>
      <c r="C1234" t="s">
        <v>7666</v>
      </c>
      <c r="D1234" s="1">
        <v>44766</v>
      </c>
      <c r="E1234" s="2">
        <v>0.80688657407407405</v>
      </c>
      <c r="F1234">
        <v>200</v>
      </c>
      <c r="G1234">
        <v>1.4671198087391683E+18</v>
      </c>
      <c r="H1234" t="s">
        <v>295</v>
      </c>
      <c r="I1234" t="s">
        <v>296</v>
      </c>
      <c r="J1234" t="s">
        <v>265</v>
      </c>
      <c r="K1234" t="s">
        <v>7667</v>
      </c>
      <c r="L1234" t="s">
        <v>280</v>
      </c>
      <c r="M1234" t="s">
        <v>266</v>
      </c>
      <c r="N1234" t="s">
        <v>7668</v>
      </c>
      <c r="O1234" t="s">
        <v>7669</v>
      </c>
      <c r="P1234">
        <v>0</v>
      </c>
      <c r="Q1234">
        <v>0</v>
      </c>
      <c r="R1234">
        <v>0</v>
      </c>
      <c r="S1234" t="s">
        <v>300</v>
      </c>
      <c r="T1234" t="s">
        <v>266</v>
      </c>
      <c r="U1234" t="s">
        <v>7670</v>
      </c>
      <c r="V1234" t="b">
        <v>0</v>
      </c>
      <c r="W1234" t="s">
        <v>265</v>
      </c>
      <c r="X1234">
        <v>1</v>
      </c>
      <c r="Y1234" t="s">
        <v>7671</v>
      </c>
      <c r="Z1234" t="s">
        <v>265</v>
      </c>
      <c r="AA1234" t="s">
        <v>265</v>
      </c>
      <c r="AB1234" t="s">
        <v>265</v>
      </c>
      <c r="AC1234" t="s">
        <v>265</v>
      </c>
      <c r="AD1234" t="s">
        <v>265</v>
      </c>
      <c r="AE1234" t="s">
        <v>265</v>
      </c>
      <c r="AF1234" t="s">
        <v>266</v>
      </c>
      <c r="AG1234" t="s">
        <v>265</v>
      </c>
      <c r="AH1234" t="s">
        <v>265</v>
      </c>
      <c r="AI1234" t="s">
        <v>265</v>
      </c>
      <c r="AJ1234" t="s">
        <v>265</v>
      </c>
      <c r="AL1234" t="str">
        <f>IF(SUNA_AGENCY_EN[[#This Row],[relevancy_classification_english]]="Relevant","مناسب",IF(SUNA_AGENCY_EN[[#This Row],[relevancy_classification_english]]="Relevant","عَرَضِيّ",""))</f>
        <v/>
      </c>
      <c r="AN1234" t="str">
        <f>IF(SUNA_AGENCY_EN[[#This Row],[sentiment_analysis_english]]="Negative","سلبي",IF(SUNA_AGENCY_EN[[#This Row],[sentiment_analysis_english]]="Neutral","حيادي",IF(SUNA_AGENCY_EN[[#This Row],[sentiment_analysis_english]]="Positive","إيجابي","")))</f>
        <v/>
      </c>
      <c r="AO1234" t="str">
        <f>INDEX(TextClassificationList[],MATCH(SUNA_AGENCY_EN[[#This Row],[text_classification_arabic]],TextClassificationList[text_classification_arabic],0),1)</f>
        <v>Politics</v>
      </c>
      <c r="AP1234" t="s">
        <v>174</v>
      </c>
      <c r="AQ1234" t="e">
        <f>INDEX(TextClassificationList[],MATCH(SUNA_AGENCY_EN[[#This Row],[text_classification_arabic2]],TextClassificationList[text_classification_arabic],0),1)</f>
        <v>#N/A</v>
      </c>
      <c r="AS1234" t="e">
        <f>INDEX(TextClassificationList[],MATCH(SUNA_AGENCY_EN[[#This Row],[text_classification_arabic3]],TextClassificationList[text_classification_arabic],0),1)</f>
        <v>#N/A</v>
      </c>
      <c r="AU1234" t="e">
        <f>INDEX(TextClassificationList[],MATCH(SUNA_AGENCY_EN[[#This Row],[text_classification_arabic3]],TextClassificationList[text_classification_arabic],0),1)</f>
        <v>#N/A</v>
      </c>
      <c r="AW1234" t="e">
        <f>INDEX(TextClassificationList[],MATCH(SUNA_AGENCY_EN[[#This Row],[text_classification_arabic5]],TextClassificationList[text_classification_arabic],0),1)</f>
        <v>#N/A</v>
      </c>
    </row>
    <row r="1235" spans="1:49" x14ac:dyDescent="0.2">
      <c r="A1235">
        <v>1.5512540383055585E+18</v>
      </c>
      <c r="B1235">
        <v>1.5512540383055585E+18</v>
      </c>
      <c r="C1235" t="s">
        <v>7672</v>
      </c>
      <c r="D1235" s="1">
        <v>44766</v>
      </c>
      <c r="E1235" s="2">
        <v>0.80043981481481485</v>
      </c>
      <c r="F1235">
        <v>200</v>
      </c>
      <c r="G1235">
        <v>1.4671198087391683E+18</v>
      </c>
      <c r="H1235" t="s">
        <v>295</v>
      </c>
      <c r="I1235" t="s">
        <v>296</v>
      </c>
      <c r="J1235" t="s">
        <v>265</v>
      </c>
      <c r="K1235" t="s">
        <v>7673</v>
      </c>
      <c r="L1235" t="s">
        <v>272</v>
      </c>
      <c r="M1235" t="s">
        <v>266</v>
      </c>
      <c r="N1235" t="s">
        <v>7674</v>
      </c>
      <c r="O1235" t="s">
        <v>7675</v>
      </c>
      <c r="P1235">
        <v>0</v>
      </c>
      <c r="Q1235">
        <v>0</v>
      </c>
      <c r="R1235">
        <v>0</v>
      </c>
      <c r="S1235" t="s">
        <v>300</v>
      </c>
      <c r="T1235" t="s">
        <v>266</v>
      </c>
      <c r="U1235" t="s">
        <v>7676</v>
      </c>
      <c r="V1235" t="b">
        <v>0</v>
      </c>
      <c r="W1235" t="s">
        <v>265</v>
      </c>
      <c r="X1235">
        <v>1</v>
      </c>
      <c r="Y1235" t="s">
        <v>7677</v>
      </c>
      <c r="Z1235" t="s">
        <v>265</v>
      </c>
      <c r="AA1235" t="s">
        <v>265</v>
      </c>
      <c r="AB1235" t="s">
        <v>265</v>
      </c>
      <c r="AC1235" t="s">
        <v>265</v>
      </c>
      <c r="AD1235" t="s">
        <v>265</v>
      </c>
      <c r="AE1235" t="s">
        <v>265</v>
      </c>
      <c r="AF1235" t="s">
        <v>266</v>
      </c>
      <c r="AG1235" t="s">
        <v>265</v>
      </c>
      <c r="AH1235" t="s">
        <v>265</v>
      </c>
      <c r="AI1235" t="s">
        <v>265</v>
      </c>
      <c r="AJ1235" t="s">
        <v>265</v>
      </c>
      <c r="AL1235" t="str">
        <f>IF(SUNA_AGENCY_EN[[#This Row],[relevancy_classification_english]]="Relevant","مناسب",IF(SUNA_AGENCY_EN[[#This Row],[relevancy_classification_english]]="Relevant","عَرَضِيّ",""))</f>
        <v/>
      </c>
      <c r="AN1235" t="str">
        <f>IF(SUNA_AGENCY_EN[[#This Row],[sentiment_analysis_english]]="Negative","سلبي",IF(SUNA_AGENCY_EN[[#This Row],[sentiment_analysis_english]]="Neutral","حيادي",IF(SUNA_AGENCY_EN[[#This Row],[sentiment_analysis_english]]="Positive","إيجابي","")))</f>
        <v/>
      </c>
      <c r="AO1235" t="str">
        <f>INDEX(TextClassificationList[],MATCH(SUNA_AGENCY_EN[[#This Row],[text_classification_arabic]],TextClassificationList[text_classification_arabic],0),1)</f>
        <v>Politics</v>
      </c>
      <c r="AP1235" t="s">
        <v>174</v>
      </c>
      <c r="AQ1235" t="e">
        <f>INDEX(TextClassificationList[],MATCH(SUNA_AGENCY_EN[[#This Row],[text_classification_arabic2]],TextClassificationList[text_classification_arabic],0),1)</f>
        <v>#N/A</v>
      </c>
      <c r="AS1235" t="e">
        <f>INDEX(TextClassificationList[],MATCH(SUNA_AGENCY_EN[[#This Row],[text_classification_arabic3]],TextClassificationList[text_classification_arabic],0),1)</f>
        <v>#N/A</v>
      </c>
      <c r="AU1235" t="e">
        <f>INDEX(TextClassificationList[],MATCH(SUNA_AGENCY_EN[[#This Row],[text_classification_arabic3]],TextClassificationList[text_classification_arabic],0),1)</f>
        <v>#N/A</v>
      </c>
      <c r="AW1235" t="e">
        <f>INDEX(TextClassificationList[],MATCH(SUNA_AGENCY_EN[[#This Row],[text_classification_arabic5]],TextClassificationList[text_classification_arabic],0),1)</f>
        <v>#N/A</v>
      </c>
    </row>
    <row r="1236" spans="1:49" x14ac:dyDescent="0.2">
      <c r="A1236">
        <v>1.5509178728930222E+18</v>
      </c>
      <c r="B1236">
        <v>1.5509178728930222E+18</v>
      </c>
      <c r="C1236" t="s">
        <v>7678</v>
      </c>
      <c r="D1236" s="1">
        <v>44765</v>
      </c>
      <c r="E1236" s="2">
        <v>0.87280092592592595</v>
      </c>
      <c r="F1236">
        <v>200</v>
      </c>
      <c r="G1236">
        <v>1.4671198087391683E+18</v>
      </c>
      <c r="H1236" t="s">
        <v>295</v>
      </c>
      <c r="I1236" t="s">
        <v>296</v>
      </c>
      <c r="J1236" t="s">
        <v>265</v>
      </c>
      <c r="K1236" t="s">
        <v>7679</v>
      </c>
      <c r="L1236" t="s">
        <v>272</v>
      </c>
      <c r="M1236" t="s">
        <v>266</v>
      </c>
      <c r="N1236" t="s">
        <v>7680</v>
      </c>
      <c r="O1236" t="s">
        <v>7681</v>
      </c>
      <c r="P1236">
        <v>0</v>
      </c>
      <c r="Q1236">
        <v>0</v>
      </c>
      <c r="R1236">
        <v>0</v>
      </c>
      <c r="S1236" t="s">
        <v>300</v>
      </c>
      <c r="T1236" t="s">
        <v>266</v>
      </c>
      <c r="U1236" t="s">
        <v>7682</v>
      </c>
      <c r="V1236" t="b">
        <v>0</v>
      </c>
      <c r="W1236" t="s">
        <v>265</v>
      </c>
      <c r="X1236">
        <v>1</v>
      </c>
      <c r="Y1236" t="s">
        <v>7683</v>
      </c>
      <c r="Z1236" t="s">
        <v>265</v>
      </c>
      <c r="AA1236" t="s">
        <v>265</v>
      </c>
      <c r="AB1236" t="s">
        <v>265</v>
      </c>
      <c r="AC1236" t="s">
        <v>265</v>
      </c>
      <c r="AD1236" t="s">
        <v>265</v>
      </c>
      <c r="AE1236" t="s">
        <v>265</v>
      </c>
      <c r="AF1236" t="s">
        <v>266</v>
      </c>
      <c r="AG1236" t="s">
        <v>265</v>
      </c>
      <c r="AH1236" t="s">
        <v>265</v>
      </c>
      <c r="AI1236" t="s">
        <v>265</v>
      </c>
      <c r="AJ1236" t="s">
        <v>265</v>
      </c>
      <c r="AL1236" t="str">
        <f>IF(SUNA_AGENCY_EN[[#This Row],[relevancy_classification_english]]="Relevant","مناسب",IF(SUNA_AGENCY_EN[[#This Row],[relevancy_classification_english]]="Relevant","عَرَضِيّ",""))</f>
        <v/>
      </c>
      <c r="AN1236" t="str">
        <f>IF(SUNA_AGENCY_EN[[#This Row],[sentiment_analysis_english]]="Negative","سلبي",IF(SUNA_AGENCY_EN[[#This Row],[sentiment_analysis_english]]="Neutral","حيادي",IF(SUNA_AGENCY_EN[[#This Row],[sentiment_analysis_english]]="Positive","إيجابي","")))</f>
        <v/>
      </c>
      <c r="AO1236" t="str">
        <f>INDEX(TextClassificationList[],MATCH(SUNA_AGENCY_EN[[#This Row],[text_classification_arabic]],TextClassificationList[text_classification_arabic],0),1)</f>
        <v>Politics</v>
      </c>
      <c r="AP1236" t="s">
        <v>174</v>
      </c>
      <c r="AQ1236" t="e">
        <f>INDEX(TextClassificationList[],MATCH(SUNA_AGENCY_EN[[#This Row],[text_classification_arabic2]],TextClassificationList[text_classification_arabic],0),1)</f>
        <v>#N/A</v>
      </c>
      <c r="AS1236" t="e">
        <f>INDEX(TextClassificationList[],MATCH(SUNA_AGENCY_EN[[#This Row],[text_classification_arabic3]],TextClassificationList[text_classification_arabic],0),1)</f>
        <v>#N/A</v>
      </c>
      <c r="AU1236" t="e">
        <f>INDEX(TextClassificationList[],MATCH(SUNA_AGENCY_EN[[#This Row],[text_classification_arabic3]],TextClassificationList[text_classification_arabic],0),1)</f>
        <v>#N/A</v>
      </c>
      <c r="AW1236" t="e">
        <f>INDEX(TextClassificationList[],MATCH(SUNA_AGENCY_EN[[#This Row],[text_classification_arabic5]],TextClassificationList[text_classification_arabic],0),1)</f>
        <v>#N/A</v>
      </c>
    </row>
    <row r="1237" spans="1:49" x14ac:dyDescent="0.2">
      <c r="A1237">
        <v>1.550916540031275E+18</v>
      </c>
      <c r="B1237">
        <v>1.550916540031275E+18</v>
      </c>
      <c r="C1237" t="s">
        <v>7684</v>
      </c>
      <c r="D1237" s="1">
        <v>44765</v>
      </c>
      <c r="E1237" s="2">
        <v>0.86912037037037038</v>
      </c>
      <c r="F1237">
        <v>200</v>
      </c>
      <c r="G1237">
        <v>1.4671198087391683E+18</v>
      </c>
      <c r="H1237" t="s">
        <v>295</v>
      </c>
      <c r="I1237" t="s">
        <v>296</v>
      </c>
      <c r="J1237" t="s">
        <v>265</v>
      </c>
      <c r="K1237" t="s">
        <v>7685</v>
      </c>
      <c r="L1237" t="s">
        <v>272</v>
      </c>
      <c r="M1237" t="s">
        <v>266</v>
      </c>
      <c r="N1237" t="s">
        <v>7686</v>
      </c>
      <c r="O1237" t="s">
        <v>7687</v>
      </c>
      <c r="P1237">
        <v>0</v>
      </c>
      <c r="Q1237">
        <v>0</v>
      </c>
      <c r="R1237">
        <v>0</v>
      </c>
      <c r="S1237" t="s">
        <v>300</v>
      </c>
      <c r="T1237" t="s">
        <v>266</v>
      </c>
      <c r="U1237" t="s">
        <v>7688</v>
      </c>
      <c r="V1237" t="b">
        <v>0</v>
      </c>
      <c r="W1237" t="s">
        <v>265</v>
      </c>
      <c r="X1237">
        <v>1</v>
      </c>
      <c r="Y1237" t="s">
        <v>7689</v>
      </c>
      <c r="Z1237" t="s">
        <v>265</v>
      </c>
      <c r="AA1237" t="s">
        <v>265</v>
      </c>
      <c r="AB1237" t="s">
        <v>265</v>
      </c>
      <c r="AC1237" t="s">
        <v>265</v>
      </c>
      <c r="AD1237" t="s">
        <v>265</v>
      </c>
      <c r="AE1237" t="s">
        <v>265</v>
      </c>
      <c r="AF1237" t="s">
        <v>266</v>
      </c>
      <c r="AG1237" t="s">
        <v>265</v>
      </c>
      <c r="AH1237" t="s">
        <v>265</v>
      </c>
      <c r="AI1237" t="s">
        <v>265</v>
      </c>
      <c r="AJ1237" t="s">
        <v>265</v>
      </c>
      <c r="AL1237" t="str">
        <f>IF(SUNA_AGENCY_EN[[#This Row],[relevancy_classification_english]]="Relevant","مناسب",IF(SUNA_AGENCY_EN[[#This Row],[relevancy_classification_english]]="Relevant","عَرَضِيّ",""))</f>
        <v/>
      </c>
      <c r="AN1237" t="str">
        <f>IF(SUNA_AGENCY_EN[[#This Row],[sentiment_analysis_english]]="Negative","سلبي",IF(SUNA_AGENCY_EN[[#This Row],[sentiment_analysis_english]]="Neutral","حيادي",IF(SUNA_AGENCY_EN[[#This Row],[sentiment_analysis_english]]="Positive","إيجابي","")))</f>
        <v/>
      </c>
      <c r="AO1237" t="str">
        <f>INDEX(TextClassificationList[],MATCH(SUNA_AGENCY_EN[[#This Row],[text_classification_arabic]],TextClassificationList[text_classification_arabic],0),1)</f>
        <v>Politics</v>
      </c>
      <c r="AP1237" t="s">
        <v>174</v>
      </c>
      <c r="AQ1237" t="e">
        <f>INDEX(TextClassificationList[],MATCH(SUNA_AGENCY_EN[[#This Row],[text_classification_arabic2]],TextClassificationList[text_classification_arabic],0),1)</f>
        <v>#N/A</v>
      </c>
      <c r="AS1237" t="e">
        <f>INDEX(TextClassificationList[],MATCH(SUNA_AGENCY_EN[[#This Row],[text_classification_arabic3]],TextClassificationList[text_classification_arabic],0),1)</f>
        <v>#N/A</v>
      </c>
      <c r="AU1237" t="e">
        <f>INDEX(TextClassificationList[],MATCH(SUNA_AGENCY_EN[[#This Row],[text_classification_arabic3]],TextClassificationList[text_classification_arabic],0),1)</f>
        <v>#N/A</v>
      </c>
      <c r="AW1237" t="e">
        <f>INDEX(TextClassificationList[],MATCH(SUNA_AGENCY_EN[[#This Row],[text_classification_arabic5]],TextClassificationList[text_classification_arabic],0),1)</f>
        <v>#N/A</v>
      </c>
    </row>
    <row r="1238" spans="1:49" x14ac:dyDescent="0.2">
      <c r="A1238">
        <v>1.5509112705132626E+18</v>
      </c>
      <c r="B1238">
        <v>1.5509112705132626E+18</v>
      </c>
      <c r="C1238" t="s">
        <v>7690</v>
      </c>
      <c r="D1238" s="1">
        <v>44765</v>
      </c>
      <c r="E1238" s="2">
        <v>0.85458333333333336</v>
      </c>
      <c r="F1238">
        <v>200</v>
      </c>
      <c r="G1238">
        <v>1.4671198087391683E+18</v>
      </c>
      <c r="H1238" t="s">
        <v>295</v>
      </c>
      <c r="I1238" t="s">
        <v>296</v>
      </c>
      <c r="J1238" t="s">
        <v>265</v>
      </c>
      <c r="K1238" t="s">
        <v>7691</v>
      </c>
      <c r="L1238" t="s">
        <v>272</v>
      </c>
      <c r="M1238" t="s">
        <v>266</v>
      </c>
      <c r="N1238" t="s">
        <v>7692</v>
      </c>
      <c r="O1238" t="s">
        <v>7693</v>
      </c>
      <c r="P1238">
        <v>0</v>
      </c>
      <c r="Q1238">
        <v>0</v>
      </c>
      <c r="R1238">
        <v>0</v>
      </c>
      <c r="S1238" t="s">
        <v>300</v>
      </c>
      <c r="T1238" t="s">
        <v>266</v>
      </c>
      <c r="U1238" t="s">
        <v>7694</v>
      </c>
      <c r="V1238" t="b">
        <v>0</v>
      </c>
      <c r="W1238" t="s">
        <v>265</v>
      </c>
      <c r="X1238">
        <v>1</v>
      </c>
      <c r="Y1238" t="s">
        <v>7695</v>
      </c>
      <c r="Z1238" t="s">
        <v>265</v>
      </c>
      <c r="AA1238" t="s">
        <v>265</v>
      </c>
      <c r="AB1238" t="s">
        <v>265</v>
      </c>
      <c r="AC1238" t="s">
        <v>265</v>
      </c>
      <c r="AD1238" t="s">
        <v>265</v>
      </c>
      <c r="AE1238" t="s">
        <v>265</v>
      </c>
      <c r="AF1238" t="s">
        <v>266</v>
      </c>
      <c r="AG1238" t="s">
        <v>265</v>
      </c>
      <c r="AH1238" t="s">
        <v>265</v>
      </c>
      <c r="AI1238" t="s">
        <v>265</v>
      </c>
      <c r="AJ1238" t="s">
        <v>265</v>
      </c>
      <c r="AL1238" t="str">
        <f>IF(SUNA_AGENCY_EN[[#This Row],[relevancy_classification_english]]="Relevant","مناسب",IF(SUNA_AGENCY_EN[[#This Row],[relevancy_classification_english]]="Relevant","عَرَضِيّ",""))</f>
        <v/>
      </c>
      <c r="AN1238" t="str">
        <f>IF(SUNA_AGENCY_EN[[#This Row],[sentiment_analysis_english]]="Negative","سلبي",IF(SUNA_AGENCY_EN[[#This Row],[sentiment_analysis_english]]="Neutral","حيادي",IF(SUNA_AGENCY_EN[[#This Row],[sentiment_analysis_english]]="Positive","إيجابي","")))</f>
        <v/>
      </c>
      <c r="AO1238" t="str">
        <f>INDEX(TextClassificationList[],MATCH(SUNA_AGENCY_EN[[#This Row],[text_classification_arabic]],TextClassificationList[text_classification_arabic],0),1)</f>
        <v>Politics</v>
      </c>
      <c r="AP1238" t="s">
        <v>174</v>
      </c>
      <c r="AQ1238" t="e">
        <f>INDEX(TextClassificationList[],MATCH(SUNA_AGENCY_EN[[#This Row],[text_classification_arabic2]],TextClassificationList[text_classification_arabic],0),1)</f>
        <v>#N/A</v>
      </c>
      <c r="AS1238" t="e">
        <f>INDEX(TextClassificationList[],MATCH(SUNA_AGENCY_EN[[#This Row],[text_classification_arabic3]],TextClassificationList[text_classification_arabic],0),1)</f>
        <v>#N/A</v>
      </c>
      <c r="AU1238" t="e">
        <f>INDEX(TextClassificationList[],MATCH(SUNA_AGENCY_EN[[#This Row],[text_classification_arabic3]],TextClassificationList[text_classification_arabic],0),1)</f>
        <v>#N/A</v>
      </c>
      <c r="AW1238" t="e">
        <f>INDEX(TextClassificationList[],MATCH(SUNA_AGENCY_EN[[#This Row],[text_classification_arabic5]],TextClassificationList[text_classification_arabic],0),1)</f>
        <v>#N/A</v>
      </c>
    </row>
    <row r="1239" spans="1:49" x14ac:dyDescent="0.2">
      <c r="A1239">
        <v>1.550904141005865E+18</v>
      </c>
      <c r="B1239">
        <v>1.550904141005865E+18</v>
      </c>
      <c r="C1239" t="s">
        <v>7696</v>
      </c>
      <c r="D1239" s="1">
        <v>44765</v>
      </c>
      <c r="E1239" s="2">
        <v>0.83490740740740743</v>
      </c>
      <c r="F1239">
        <v>200</v>
      </c>
      <c r="G1239">
        <v>1.4671198087391683E+18</v>
      </c>
      <c r="H1239" t="s">
        <v>295</v>
      </c>
      <c r="I1239" t="s">
        <v>296</v>
      </c>
      <c r="J1239" t="s">
        <v>265</v>
      </c>
      <c r="K1239" t="s">
        <v>7697</v>
      </c>
      <c r="L1239" t="s">
        <v>272</v>
      </c>
      <c r="M1239" t="s">
        <v>266</v>
      </c>
      <c r="N1239" t="s">
        <v>7698</v>
      </c>
      <c r="O1239" t="s">
        <v>7699</v>
      </c>
      <c r="P1239">
        <v>0</v>
      </c>
      <c r="Q1239">
        <v>1</v>
      </c>
      <c r="R1239">
        <v>1</v>
      </c>
      <c r="S1239" t="s">
        <v>300</v>
      </c>
      <c r="T1239" t="s">
        <v>266</v>
      </c>
      <c r="U1239" t="s">
        <v>7700</v>
      </c>
      <c r="V1239" t="b">
        <v>0</v>
      </c>
      <c r="W1239" t="s">
        <v>265</v>
      </c>
      <c r="X1239">
        <v>1</v>
      </c>
      <c r="Y1239" t="s">
        <v>7701</v>
      </c>
      <c r="Z1239" t="s">
        <v>265</v>
      </c>
      <c r="AA1239" t="s">
        <v>265</v>
      </c>
      <c r="AB1239" t="s">
        <v>265</v>
      </c>
      <c r="AC1239" t="s">
        <v>265</v>
      </c>
      <c r="AD1239" t="s">
        <v>265</v>
      </c>
      <c r="AE1239" t="s">
        <v>265</v>
      </c>
      <c r="AF1239" t="s">
        <v>266</v>
      </c>
      <c r="AG1239" t="s">
        <v>265</v>
      </c>
      <c r="AH1239" t="s">
        <v>265</v>
      </c>
      <c r="AI1239" t="s">
        <v>265</v>
      </c>
      <c r="AJ1239" t="s">
        <v>265</v>
      </c>
      <c r="AL1239" t="str">
        <f>IF(SUNA_AGENCY_EN[[#This Row],[relevancy_classification_english]]="Relevant","مناسب",IF(SUNA_AGENCY_EN[[#This Row],[relevancy_classification_english]]="Relevant","عَرَضِيّ",""))</f>
        <v/>
      </c>
      <c r="AN1239" t="str">
        <f>IF(SUNA_AGENCY_EN[[#This Row],[sentiment_analysis_english]]="Negative","سلبي",IF(SUNA_AGENCY_EN[[#This Row],[sentiment_analysis_english]]="Neutral","حيادي",IF(SUNA_AGENCY_EN[[#This Row],[sentiment_analysis_english]]="Positive","إيجابي","")))</f>
        <v/>
      </c>
      <c r="AO1239" t="str">
        <f>INDEX(TextClassificationList[],MATCH(SUNA_AGENCY_EN[[#This Row],[text_classification_arabic]],TextClassificationList[text_classification_arabic],0),1)</f>
        <v>Politics</v>
      </c>
      <c r="AP1239" t="s">
        <v>174</v>
      </c>
      <c r="AQ1239" t="e">
        <f>INDEX(TextClassificationList[],MATCH(SUNA_AGENCY_EN[[#This Row],[text_classification_arabic2]],TextClassificationList[text_classification_arabic],0),1)</f>
        <v>#N/A</v>
      </c>
      <c r="AS1239" t="e">
        <f>INDEX(TextClassificationList[],MATCH(SUNA_AGENCY_EN[[#This Row],[text_classification_arabic3]],TextClassificationList[text_classification_arabic],0),1)</f>
        <v>#N/A</v>
      </c>
      <c r="AU1239" t="e">
        <f>INDEX(TextClassificationList[],MATCH(SUNA_AGENCY_EN[[#This Row],[text_classification_arabic3]],TextClassificationList[text_classification_arabic],0),1)</f>
        <v>#N/A</v>
      </c>
      <c r="AW1239" t="e">
        <f>INDEX(TextClassificationList[],MATCH(SUNA_AGENCY_EN[[#This Row],[text_classification_arabic5]],TextClassificationList[text_classification_arabic],0),1)</f>
        <v>#N/A</v>
      </c>
    </row>
    <row r="1240" spans="1:49" x14ac:dyDescent="0.2">
      <c r="A1240">
        <v>1.5501720034365768E+18</v>
      </c>
      <c r="B1240">
        <v>1.5501720034365768E+18</v>
      </c>
      <c r="C1240" t="s">
        <v>7702</v>
      </c>
      <c r="D1240" s="1">
        <v>44763</v>
      </c>
      <c r="E1240" s="2">
        <v>0.81459490740740736</v>
      </c>
      <c r="F1240">
        <v>200</v>
      </c>
      <c r="G1240">
        <v>1.4671198087391683E+18</v>
      </c>
      <c r="H1240" t="s">
        <v>295</v>
      </c>
      <c r="I1240" t="s">
        <v>296</v>
      </c>
      <c r="J1240" t="s">
        <v>265</v>
      </c>
      <c r="K1240" t="s">
        <v>7703</v>
      </c>
      <c r="L1240" t="s">
        <v>272</v>
      </c>
      <c r="M1240" t="s">
        <v>266</v>
      </c>
      <c r="N1240" t="s">
        <v>7704</v>
      </c>
      <c r="O1240" t="s">
        <v>7705</v>
      </c>
      <c r="P1240">
        <v>0</v>
      </c>
      <c r="Q1240">
        <v>0</v>
      </c>
      <c r="R1240">
        <v>0</v>
      </c>
      <c r="S1240" t="s">
        <v>300</v>
      </c>
      <c r="T1240" t="s">
        <v>266</v>
      </c>
      <c r="U1240" t="s">
        <v>7706</v>
      </c>
      <c r="V1240" t="b">
        <v>0</v>
      </c>
      <c r="W1240" t="s">
        <v>265</v>
      </c>
      <c r="X1240">
        <v>1</v>
      </c>
      <c r="Y1240" t="s">
        <v>7707</v>
      </c>
      <c r="Z1240" t="s">
        <v>265</v>
      </c>
      <c r="AA1240" t="s">
        <v>265</v>
      </c>
      <c r="AB1240" t="s">
        <v>265</v>
      </c>
      <c r="AC1240" t="s">
        <v>265</v>
      </c>
      <c r="AD1240" t="s">
        <v>265</v>
      </c>
      <c r="AE1240" t="s">
        <v>265</v>
      </c>
      <c r="AF1240" t="s">
        <v>266</v>
      </c>
      <c r="AG1240" t="s">
        <v>265</v>
      </c>
      <c r="AH1240" t="s">
        <v>265</v>
      </c>
      <c r="AI1240" t="s">
        <v>265</v>
      </c>
      <c r="AJ1240" t="s">
        <v>265</v>
      </c>
      <c r="AL1240" t="str">
        <f>IF(SUNA_AGENCY_EN[[#This Row],[relevancy_classification_english]]="Relevant","مناسب",IF(SUNA_AGENCY_EN[[#This Row],[relevancy_classification_english]]="Relevant","عَرَضِيّ",""))</f>
        <v/>
      </c>
      <c r="AN1240" t="str">
        <f>IF(SUNA_AGENCY_EN[[#This Row],[sentiment_analysis_english]]="Negative","سلبي",IF(SUNA_AGENCY_EN[[#This Row],[sentiment_analysis_english]]="Neutral","حيادي",IF(SUNA_AGENCY_EN[[#This Row],[sentiment_analysis_english]]="Positive","إيجابي","")))</f>
        <v/>
      </c>
      <c r="AO1240" t="str">
        <f>INDEX(TextClassificationList[],MATCH(SUNA_AGENCY_EN[[#This Row],[text_classification_arabic]],TextClassificationList[text_classification_arabic],0),1)</f>
        <v>Politics</v>
      </c>
      <c r="AP1240" t="s">
        <v>174</v>
      </c>
      <c r="AQ1240" t="e">
        <f>INDEX(TextClassificationList[],MATCH(SUNA_AGENCY_EN[[#This Row],[text_classification_arabic2]],TextClassificationList[text_classification_arabic],0),1)</f>
        <v>#N/A</v>
      </c>
      <c r="AS1240" t="e">
        <f>INDEX(TextClassificationList[],MATCH(SUNA_AGENCY_EN[[#This Row],[text_classification_arabic3]],TextClassificationList[text_classification_arabic],0),1)</f>
        <v>#N/A</v>
      </c>
      <c r="AU1240" t="e">
        <f>INDEX(TextClassificationList[],MATCH(SUNA_AGENCY_EN[[#This Row],[text_classification_arabic3]],TextClassificationList[text_classification_arabic],0),1)</f>
        <v>#N/A</v>
      </c>
      <c r="AW1240" t="e">
        <f>INDEX(TextClassificationList[],MATCH(SUNA_AGENCY_EN[[#This Row],[text_classification_arabic5]],TextClassificationList[text_classification_arabic],0),1)</f>
        <v>#N/A</v>
      </c>
    </row>
    <row r="1241" spans="1:49" x14ac:dyDescent="0.2">
      <c r="A1241">
        <v>1.5501706023082394E+18</v>
      </c>
      <c r="B1241">
        <v>1.5501706023082394E+18</v>
      </c>
      <c r="C1241" t="s">
        <v>7708</v>
      </c>
      <c r="D1241" s="1">
        <v>44763</v>
      </c>
      <c r="E1241" s="2">
        <v>0.81072916666666661</v>
      </c>
      <c r="F1241">
        <v>200</v>
      </c>
      <c r="G1241">
        <v>1.4671198087391683E+18</v>
      </c>
      <c r="H1241" t="s">
        <v>295</v>
      </c>
      <c r="I1241" t="s">
        <v>296</v>
      </c>
      <c r="J1241" t="s">
        <v>265</v>
      </c>
      <c r="K1241" t="s">
        <v>7709</v>
      </c>
      <c r="L1241" t="s">
        <v>272</v>
      </c>
      <c r="M1241" t="s">
        <v>266</v>
      </c>
      <c r="N1241" t="s">
        <v>7710</v>
      </c>
      <c r="O1241" t="s">
        <v>7711</v>
      </c>
      <c r="P1241">
        <v>0</v>
      </c>
      <c r="Q1241">
        <v>0</v>
      </c>
      <c r="R1241">
        <v>0</v>
      </c>
      <c r="S1241" t="s">
        <v>300</v>
      </c>
      <c r="T1241" t="s">
        <v>266</v>
      </c>
      <c r="U1241" t="s">
        <v>7712</v>
      </c>
      <c r="V1241" t="b">
        <v>0</v>
      </c>
      <c r="W1241" t="s">
        <v>265</v>
      </c>
      <c r="X1241">
        <v>1</v>
      </c>
      <c r="Y1241" t="s">
        <v>7713</v>
      </c>
      <c r="Z1241" t="s">
        <v>265</v>
      </c>
      <c r="AA1241" t="s">
        <v>265</v>
      </c>
      <c r="AB1241" t="s">
        <v>265</v>
      </c>
      <c r="AC1241" t="s">
        <v>265</v>
      </c>
      <c r="AD1241" t="s">
        <v>265</v>
      </c>
      <c r="AE1241" t="s">
        <v>265</v>
      </c>
      <c r="AF1241" t="s">
        <v>266</v>
      </c>
      <c r="AG1241" t="s">
        <v>265</v>
      </c>
      <c r="AH1241" t="s">
        <v>265</v>
      </c>
      <c r="AI1241" t="s">
        <v>265</v>
      </c>
      <c r="AJ1241" t="s">
        <v>265</v>
      </c>
      <c r="AL1241" t="str">
        <f>IF(SUNA_AGENCY_EN[[#This Row],[relevancy_classification_english]]="Relevant","مناسب",IF(SUNA_AGENCY_EN[[#This Row],[relevancy_classification_english]]="Relevant","عَرَضِيّ",""))</f>
        <v/>
      </c>
      <c r="AN1241" t="str">
        <f>IF(SUNA_AGENCY_EN[[#This Row],[sentiment_analysis_english]]="Negative","سلبي",IF(SUNA_AGENCY_EN[[#This Row],[sentiment_analysis_english]]="Neutral","حيادي",IF(SUNA_AGENCY_EN[[#This Row],[sentiment_analysis_english]]="Positive","إيجابي","")))</f>
        <v/>
      </c>
      <c r="AO1241" t="str">
        <f>INDEX(TextClassificationList[],MATCH(SUNA_AGENCY_EN[[#This Row],[text_classification_arabic]],TextClassificationList[text_classification_arabic],0),1)</f>
        <v>Politics</v>
      </c>
      <c r="AP1241" t="s">
        <v>174</v>
      </c>
      <c r="AQ1241" t="e">
        <f>INDEX(TextClassificationList[],MATCH(SUNA_AGENCY_EN[[#This Row],[text_classification_arabic2]],TextClassificationList[text_classification_arabic],0),1)</f>
        <v>#N/A</v>
      </c>
      <c r="AS1241" t="e">
        <f>INDEX(TextClassificationList[],MATCH(SUNA_AGENCY_EN[[#This Row],[text_classification_arabic3]],TextClassificationList[text_classification_arabic],0),1)</f>
        <v>#N/A</v>
      </c>
      <c r="AU1241" t="e">
        <f>INDEX(TextClassificationList[],MATCH(SUNA_AGENCY_EN[[#This Row],[text_classification_arabic3]],TextClassificationList[text_classification_arabic],0),1)</f>
        <v>#N/A</v>
      </c>
      <c r="AW1241" t="e">
        <f>INDEX(TextClassificationList[],MATCH(SUNA_AGENCY_EN[[#This Row],[text_classification_arabic5]],TextClassificationList[text_classification_arabic],0),1)</f>
        <v>#N/A</v>
      </c>
    </row>
    <row r="1242" spans="1:49" x14ac:dyDescent="0.2">
      <c r="A1242">
        <v>1.5501687039956787E+18</v>
      </c>
      <c r="B1242">
        <v>1.5501687039956787E+18</v>
      </c>
      <c r="C1242" t="s">
        <v>7714</v>
      </c>
      <c r="D1242" s="1">
        <v>44763</v>
      </c>
      <c r="E1242" s="2">
        <v>0.80548611111111112</v>
      </c>
      <c r="F1242">
        <v>200</v>
      </c>
      <c r="G1242">
        <v>1.4671198087391683E+18</v>
      </c>
      <c r="H1242" t="s">
        <v>295</v>
      </c>
      <c r="I1242" t="s">
        <v>296</v>
      </c>
      <c r="J1242" t="s">
        <v>265</v>
      </c>
      <c r="K1242" t="s">
        <v>7715</v>
      </c>
      <c r="L1242" t="s">
        <v>272</v>
      </c>
      <c r="M1242" t="s">
        <v>266</v>
      </c>
      <c r="N1242" t="s">
        <v>7716</v>
      </c>
      <c r="O1242" t="s">
        <v>7717</v>
      </c>
      <c r="P1242">
        <v>0</v>
      </c>
      <c r="Q1242">
        <v>0</v>
      </c>
      <c r="R1242">
        <v>0</v>
      </c>
      <c r="S1242" t="s">
        <v>300</v>
      </c>
      <c r="T1242" t="s">
        <v>266</v>
      </c>
      <c r="U1242" t="s">
        <v>7718</v>
      </c>
      <c r="V1242" t="b">
        <v>0</v>
      </c>
      <c r="W1242" t="s">
        <v>265</v>
      </c>
      <c r="X1242">
        <v>1</v>
      </c>
      <c r="Y1242" t="s">
        <v>7719</v>
      </c>
      <c r="Z1242" t="s">
        <v>265</v>
      </c>
      <c r="AA1242" t="s">
        <v>265</v>
      </c>
      <c r="AB1242" t="s">
        <v>265</v>
      </c>
      <c r="AC1242" t="s">
        <v>265</v>
      </c>
      <c r="AD1242" t="s">
        <v>265</v>
      </c>
      <c r="AE1242" t="s">
        <v>265</v>
      </c>
      <c r="AF1242" t="s">
        <v>266</v>
      </c>
      <c r="AG1242" t="s">
        <v>265</v>
      </c>
      <c r="AH1242" t="s">
        <v>265</v>
      </c>
      <c r="AI1242" t="s">
        <v>265</v>
      </c>
      <c r="AJ1242" t="s">
        <v>265</v>
      </c>
      <c r="AL1242" t="str">
        <f>IF(SUNA_AGENCY_EN[[#This Row],[relevancy_classification_english]]="Relevant","مناسب",IF(SUNA_AGENCY_EN[[#This Row],[relevancy_classification_english]]="Relevant","عَرَضِيّ",""))</f>
        <v/>
      </c>
      <c r="AN1242" t="str">
        <f>IF(SUNA_AGENCY_EN[[#This Row],[sentiment_analysis_english]]="Negative","سلبي",IF(SUNA_AGENCY_EN[[#This Row],[sentiment_analysis_english]]="Neutral","حيادي",IF(SUNA_AGENCY_EN[[#This Row],[sentiment_analysis_english]]="Positive","إيجابي","")))</f>
        <v/>
      </c>
      <c r="AO1242" t="str">
        <f>INDEX(TextClassificationList[],MATCH(SUNA_AGENCY_EN[[#This Row],[text_classification_arabic]],TextClassificationList[text_classification_arabic],0),1)</f>
        <v>Politics</v>
      </c>
      <c r="AP1242" t="s">
        <v>174</v>
      </c>
      <c r="AQ1242" t="e">
        <f>INDEX(TextClassificationList[],MATCH(SUNA_AGENCY_EN[[#This Row],[text_classification_arabic2]],TextClassificationList[text_classification_arabic],0),1)</f>
        <v>#N/A</v>
      </c>
      <c r="AS1242" t="e">
        <f>INDEX(TextClassificationList[],MATCH(SUNA_AGENCY_EN[[#This Row],[text_classification_arabic3]],TextClassificationList[text_classification_arabic],0),1)</f>
        <v>#N/A</v>
      </c>
      <c r="AU1242" t="e">
        <f>INDEX(TextClassificationList[],MATCH(SUNA_AGENCY_EN[[#This Row],[text_classification_arabic3]],TextClassificationList[text_classification_arabic],0),1)</f>
        <v>#N/A</v>
      </c>
      <c r="AW1242" t="e">
        <f>INDEX(TextClassificationList[],MATCH(SUNA_AGENCY_EN[[#This Row],[text_classification_arabic5]],TextClassificationList[text_classification_arabic],0),1)</f>
        <v>#N/A</v>
      </c>
    </row>
    <row r="1243" spans="1:49" x14ac:dyDescent="0.2">
      <c r="A1243">
        <v>1.5501663207418429E+18</v>
      </c>
      <c r="B1243">
        <v>1.5501663207418429E+18</v>
      </c>
      <c r="C1243" t="s">
        <v>7720</v>
      </c>
      <c r="D1243" s="1">
        <v>44763</v>
      </c>
      <c r="E1243" s="2">
        <v>0.79891203703703706</v>
      </c>
      <c r="F1243">
        <v>200</v>
      </c>
      <c r="G1243">
        <v>1.4671198087391683E+18</v>
      </c>
      <c r="H1243" t="s">
        <v>295</v>
      </c>
      <c r="I1243" t="s">
        <v>296</v>
      </c>
      <c r="J1243" t="s">
        <v>265</v>
      </c>
      <c r="K1243" t="s">
        <v>7721</v>
      </c>
      <c r="L1243" t="s">
        <v>272</v>
      </c>
      <c r="M1243" t="s">
        <v>266</v>
      </c>
      <c r="N1243" t="s">
        <v>7722</v>
      </c>
      <c r="O1243" t="s">
        <v>7723</v>
      </c>
      <c r="P1243">
        <v>0</v>
      </c>
      <c r="Q1243">
        <v>0</v>
      </c>
      <c r="R1243">
        <v>0</v>
      </c>
      <c r="S1243" t="s">
        <v>300</v>
      </c>
      <c r="T1243" t="s">
        <v>266</v>
      </c>
      <c r="U1243" t="s">
        <v>7724</v>
      </c>
      <c r="V1243" t="b">
        <v>0</v>
      </c>
      <c r="W1243" t="s">
        <v>265</v>
      </c>
      <c r="X1243">
        <v>1</v>
      </c>
      <c r="Y1243" t="s">
        <v>7725</v>
      </c>
      <c r="Z1243" t="s">
        <v>265</v>
      </c>
      <c r="AA1243" t="s">
        <v>265</v>
      </c>
      <c r="AB1243" t="s">
        <v>265</v>
      </c>
      <c r="AC1243" t="s">
        <v>265</v>
      </c>
      <c r="AD1243" t="s">
        <v>265</v>
      </c>
      <c r="AE1243" t="s">
        <v>265</v>
      </c>
      <c r="AF1243" t="s">
        <v>266</v>
      </c>
      <c r="AG1243" t="s">
        <v>265</v>
      </c>
      <c r="AH1243" t="s">
        <v>265</v>
      </c>
      <c r="AI1243" t="s">
        <v>265</v>
      </c>
      <c r="AJ1243" t="s">
        <v>265</v>
      </c>
      <c r="AL1243" t="str">
        <f>IF(SUNA_AGENCY_EN[[#This Row],[relevancy_classification_english]]="Relevant","مناسب",IF(SUNA_AGENCY_EN[[#This Row],[relevancy_classification_english]]="Relevant","عَرَضِيّ",""))</f>
        <v/>
      </c>
      <c r="AN1243" t="str">
        <f>IF(SUNA_AGENCY_EN[[#This Row],[sentiment_analysis_english]]="Negative","سلبي",IF(SUNA_AGENCY_EN[[#This Row],[sentiment_analysis_english]]="Neutral","حيادي",IF(SUNA_AGENCY_EN[[#This Row],[sentiment_analysis_english]]="Positive","إيجابي","")))</f>
        <v/>
      </c>
      <c r="AO1243" t="str">
        <f>INDEX(TextClassificationList[],MATCH(SUNA_AGENCY_EN[[#This Row],[text_classification_arabic]],TextClassificationList[text_classification_arabic],0),1)</f>
        <v>Politics</v>
      </c>
      <c r="AP1243" t="s">
        <v>174</v>
      </c>
      <c r="AQ1243" t="e">
        <f>INDEX(TextClassificationList[],MATCH(SUNA_AGENCY_EN[[#This Row],[text_classification_arabic2]],TextClassificationList[text_classification_arabic],0),1)</f>
        <v>#N/A</v>
      </c>
      <c r="AS1243" t="e">
        <f>INDEX(TextClassificationList[],MATCH(SUNA_AGENCY_EN[[#This Row],[text_classification_arabic3]],TextClassificationList[text_classification_arabic],0),1)</f>
        <v>#N/A</v>
      </c>
      <c r="AU1243" t="e">
        <f>INDEX(TextClassificationList[],MATCH(SUNA_AGENCY_EN[[#This Row],[text_classification_arabic3]],TextClassificationList[text_classification_arabic],0),1)</f>
        <v>#N/A</v>
      </c>
      <c r="AW1243" t="e">
        <f>INDEX(TextClassificationList[],MATCH(SUNA_AGENCY_EN[[#This Row],[text_classification_arabic5]],TextClassificationList[text_classification_arabic],0),1)</f>
        <v>#N/A</v>
      </c>
    </row>
    <row r="1244" spans="1:49" x14ac:dyDescent="0.2">
      <c r="A1244">
        <v>1.5498451682408653E+18</v>
      </c>
      <c r="B1244">
        <v>1.5498451682408653E+18</v>
      </c>
      <c r="C1244" t="s">
        <v>7726</v>
      </c>
      <c r="D1244" s="1">
        <v>44762</v>
      </c>
      <c r="E1244" s="2">
        <v>0.9126967592592593</v>
      </c>
      <c r="F1244">
        <v>200</v>
      </c>
      <c r="G1244">
        <v>1.4671198087391683E+18</v>
      </c>
      <c r="H1244" t="s">
        <v>295</v>
      </c>
      <c r="I1244" t="s">
        <v>296</v>
      </c>
      <c r="J1244" t="s">
        <v>265</v>
      </c>
      <c r="K1244" t="s">
        <v>7727</v>
      </c>
      <c r="L1244" t="s">
        <v>272</v>
      </c>
      <c r="M1244" t="s">
        <v>266</v>
      </c>
      <c r="N1244" t="s">
        <v>7728</v>
      </c>
      <c r="O1244" t="s">
        <v>7729</v>
      </c>
      <c r="P1244">
        <v>0</v>
      </c>
      <c r="Q1244">
        <v>0</v>
      </c>
      <c r="R1244">
        <v>0</v>
      </c>
      <c r="S1244" t="s">
        <v>300</v>
      </c>
      <c r="T1244" t="s">
        <v>266</v>
      </c>
      <c r="U1244" t="s">
        <v>7730</v>
      </c>
      <c r="V1244" t="b">
        <v>0</v>
      </c>
      <c r="W1244" t="s">
        <v>265</v>
      </c>
      <c r="X1244">
        <v>1</v>
      </c>
      <c r="Y1244" t="s">
        <v>7731</v>
      </c>
      <c r="Z1244" t="s">
        <v>265</v>
      </c>
      <c r="AA1244" t="s">
        <v>265</v>
      </c>
      <c r="AB1244" t="s">
        <v>265</v>
      </c>
      <c r="AC1244" t="s">
        <v>265</v>
      </c>
      <c r="AD1244" t="s">
        <v>265</v>
      </c>
      <c r="AE1244" t="s">
        <v>265</v>
      </c>
      <c r="AF1244" t="s">
        <v>266</v>
      </c>
      <c r="AG1244" t="s">
        <v>265</v>
      </c>
      <c r="AH1244" t="s">
        <v>265</v>
      </c>
      <c r="AI1244" t="s">
        <v>265</v>
      </c>
      <c r="AJ1244" t="s">
        <v>265</v>
      </c>
      <c r="AL1244" t="str">
        <f>IF(SUNA_AGENCY_EN[[#This Row],[relevancy_classification_english]]="Relevant","مناسب",IF(SUNA_AGENCY_EN[[#This Row],[relevancy_classification_english]]="Relevant","عَرَضِيّ",""))</f>
        <v/>
      </c>
      <c r="AN1244" t="str">
        <f>IF(SUNA_AGENCY_EN[[#This Row],[sentiment_analysis_english]]="Negative","سلبي",IF(SUNA_AGENCY_EN[[#This Row],[sentiment_analysis_english]]="Neutral","حيادي",IF(SUNA_AGENCY_EN[[#This Row],[sentiment_analysis_english]]="Positive","إيجابي","")))</f>
        <v/>
      </c>
      <c r="AO1244" t="str">
        <f>INDEX(TextClassificationList[],MATCH(SUNA_AGENCY_EN[[#This Row],[text_classification_arabic]],TextClassificationList[text_classification_arabic],0),1)</f>
        <v>Politics</v>
      </c>
      <c r="AP1244" t="s">
        <v>174</v>
      </c>
      <c r="AQ1244" t="e">
        <f>INDEX(TextClassificationList[],MATCH(SUNA_AGENCY_EN[[#This Row],[text_classification_arabic2]],TextClassificationList[text_classification_arabic],0),1)</f>
        <v>#N/A</v>
      </c>
      <c r="AS1244" t="e">
        <f>INDEX(TextClassificationList[],MATCH(SUNA_AGENCY_EN[[#This Row],[text_classification_arabic3]],TextClassificationList[text_classification_arabic],0),1)</f>
        <v>#N/A</v>
      </c>
      <c r="AU1244" t="e">
        <f>INDEX(TextClassificationList[],MATCH(SUNA_AGENCY_EN[[#This Row],[text_classification_arabic3]],TextClassificationList[text_classification_arabic],0),1)</f>
        <v>#N/A</v>
      </c>
      <c r="AW1244" t="e">
        <f>INDEX(TextClassificationList[],MATCH(SUNA_AGENCY_EN[[#This Row],[text_classification_arabic5]],TextClassificationList[text_classification_arabic],0),1)</f>
        <v>#N/A</v>
      </c>
    </row>
    <row r="1245" spans="1:49" x14ac:dyDescent="0.2">
      <c r="A1245">
        <v>1.5498439379589612E+18</v>
      </c>
      <c r="B1245">
        <v>1.5498439379589612E+18</v>
      </c>
      <c r="C1245" t="s">
        <v>7732</v>
      </c>
      <c r="D1245" s="1">
        <v>44762</v>
      </c>
      <c r="E1245" s="2">
        <v>0.90930555555555559</v>
      </c>
      <c r="F1245">
        <v>200</v>
      </c>
      <c r="G1245">
        <v>1.4671198087391683E+18</v>
      </c>
      <c r="H1245" t="s">
        <v>295</v>
      </c>
      <c r="I1245" t="s">
        <v>296</v>
      </c>
      <c r="J1245" t="s">
        <v>265</v>
      </c>
      <c r="K1245" t="s">
        <v>7733</v>
      </c>
      <c r="L1245" t="s">
        <v>272</v>
      </c>
      <c r="M1245" t="s">
        <v>266</v>
      </c>
      <c r="N1245" t="s">
        <v>7734</v>
      </c>
      <c r="O1245" t="s">
        <v>7735</v>
      </c>
      <c r="P1245">
        <v>0</v>
      </c>
      <c r="Q1245">
        <v>0</v>
      </c>
      <c r="R1245">
        <v>0</v>
      </c>
      <c r="S1245" t="s">
        <v>300</v>
      </c>
      <c r="T1245" t="s">
        <v>266</v>
      </c>
      <c r="U1245" t="s">
        <v>7736</v>
      </c>
      <c r="V1245" t="b">
        <v>0</v>
      </c>
      <c r="W1245" t="s">
        <v>265</v>
      </c>
      <c r="X1245">
        <v>1</v>
      </c>
      <c r="Y1245" t="s">
        <v>7737</v>
      </c>
      <c r="Z1245" t="s">
        <v>265</v>
      </c>
      <c r="AA1245" t="s">
        <v>265</v>
      </c>
      <c r="AB1245" t="s">
        <v>265</v>
      </c>
      <c r="AC1245" t="s">
        <v>265</v>
      </c>
      <c r="AD1245" t="s">
        <v>265</v>
      </c>
      <c r="AE1245" t="s">
        <v>265</v>
      </c>
      <c r="AF1245" t="s">
        <v>266</v>
      </c>
      <c r="AG1245" t="s">
        <v>265</v>
      </c>
      <c r="AH1245" t="s">
        <v>265</v>
      </c>
      <c r="AI1245" t="s">
        <v>265</v>
      </c>
      <c r="AJ1245" t="s">
        <v>265</v>
      </c>
      <c r="AL1245" t="str">
        <f>IF(SUNA_AGENCY_EN[[#This Row],[relevancy_classification_english]]="Relevant","مناسب",IF(SUNA_AGENCY_EN[[#This Row],[relevancy_classification_english]]="Relevant","عَرَضِيّ",""))</f>
        <v/>
      </c>
      <c r="AN1245" t="str">
        <f>IF(SUNA_AGENCY_EN[[#This Row],[sentiment_analysis_english]]="Negative","سلبي",IF(SUNA_AGENCY_EN[[#This Row],[sentiment_analysis_english]]="Neutral","حيادي",IF(SUNA_AGENCY_EN[[#This Row],[sentiment_analysis_english]]="Positive","إيجابي","")))</f>
        <v/>
      </c>
      <c r="AO1245" t="str">
        <f>INDEX(TextClassificationList[],MATCH(SUNA_AGENCY_EN[[#This Row],[text_classification_arabic]],TextClassificationList[text_classification_arabic],0),1)</f>
        <v>Politics</v>
      </c>
      <c r="AP1245" t="s">
        <v>174</v>
      </c>
      <c r="AQ1245" t="e">
        <f>INDEX(TextClassificationList[],MATCH(SUNA_AGENCY_EN[[#This Row],[text_classification_arabic2]],TextClassificationList[text_classification_arabic],0),1)</f>
        <v>#N/A</v>
      </c>
      <c r="AS1245" t="e">
        <f>INDEX(TextClassificationList[],MATCH(SUNA_AGENCY_EN[[#This Row],[text_classification_arabic3]],TextClassificationList[text_classification_arabic],0),1)</f>
        <v>#N/A</v>
      </c>
      <c r="AU1245" t="e">
        <f>INDEX(TextClassificationList[],MATCH(SUNA_AGENCY_EN[[#This Row],[text_classification_arabic3]],TextClassificationList[text_classification_arabic],0),1)</f>
        <v>#N/A</v>
      </c>
      <c r="AW1245" t="e">
        <f>INDEX(TextClassificationList[],MATCH(SUNA_AGENCY_EN[[#This Row],[text_classification_arabic5]],TextClassificationList[text_classification_arabic],0),1)</f>
        <v>#N/A</v>
      </c>
    </row>
    <row r="1246" spans="1:49" x14ac:dyDescent="0.2">
      <c r="A1246">
        <v>1.5498429161678479E+18</v>
      </c>
      <c r="B1246">
        <v>1.5498429161678479E+18</v>
      </c>
      <c r="C1246" t="s">
        <v>7738</v>
      </c>
      <c r="D1246" s="1">
        <v>44762</v>
      </c>
      <c r="E1246" s="2">
        <v>0.90648148148148144</v>
      </c>
      <c r="F1246">
        <v>200</v>
      </c>
      <c r="G1246">
        <v>1.4671198087391683E+18</v>
      </c>
      <c r="H1246" t="s">
        <v>295</v>
      </c>
      <c r="I1246" t="s">
        <v>296</v>
      </c>
      <c r="J1246" t="s">
        <v>265</v>
      </c>
      <c r="K1246" t="s">
        <v>7739</v>
      </c>
      <c r="L1246" t="s">
        <v>272</v>
      </c>
      <c r="M1246" t="s">
        <v>266</v>
      </c>
      <c r="N1246" t="s">
        <v>7740</v>
      </c>
      <c r="O1246" t="s">
        <v>7741</v>
      </c>
      <c r="P1246">
        <v>0</v>
      </c>
      <c r="Q1246">
        <v>0</v>
      </c>
      <c r="R1246">
        <v>0</v>
      </c>
      <c r="S1246" t="s">
        <v>300</v>
      </c>
      <c r="T1246" t="s">
        <v>266</v>
      </c>
      <c r="U1246" t="s">
        <v>7742</v>
      </c>
      <c r="V1246" t="b">
        <v>0</v>
      </c>
      <c r="W1246" t="s">
        <v>265</v>
      </c>
      <c r="X1246">
        <v>1</v>
      </c>
      <c r="Y1246" t="s">
        <v>7743</v>
      </c>
      <c r="Z1246" t="s">
        <v>265</v>
      </c>
      <c r="AA1246" t="s">
        <v>265</v>
      </c>
      <c r="AB1246" t="s">
        <v>265</v>
      </c>
      <c r="AC1246" t="s">
        <v>265</v>
      </c>
      <c r="AD1246" t="s">
        <v>265</v>
      </c>
      <c r="AE1246" t="s">
        <v>265</v>
      </c>
      <c r="AF1246" t="s">
        <v>266</v>
      </c>
      <c r="AG1246" t="s">
        <v>265</v>
      </c>
      <c r="AH1246" t="s">
        <v>265</v>
      </c>
      <c r="AI1246" t="s">
        <v>265</v>
      </c>
      <c r="AJ1246" t="s">
        <v>265</v>
      </c>
      <c r="AL1246" t="str">
        <f>IF(SUNA_AGENCY_EN[[#This Row],[relevancy_classification_english]]="Relevant","مناسب",IF(SUNA_AGENCY_EN[[#This Row],[relevancy_classification_english]]="Relevant","عَرَضِيّ",""))</f>
        <v/>
      </c>
      <c r="AN1246" t="str">
        <f>IF(SUNA_AGENCY_EN[[#This Row],[sentiment_analysis_english]]="Negative","سلبي",IF(SUNA_AGENCY_EN[[#This Row],[sentiment_analysis_english]]="Neutral","حيادي",IF(SUNA_AGENCY_EN[[#This Row],[sentiment_analysis_english]]="Positive","إيجابي","")))</f>
        <v/>
      </c>
      <c r="AO1246" t="str">
        <f>INDEX(TextClassificationList[],MATCH(SUNA_AGENCY_EN[[#This Row],[text_classification_arabic]],TextClassificationList[text_classification_arabic],0),1)</f>
        <v>Politics</v>
      </c>
      <c r="AP1246" t="s">
        <v>174</v>
      </c>
      <c r="AQ1246" t="e">
        <f>INDEX(TextClassificationList[],MATCH(SUNA_AGENCY_EN[[#This Row],[text_classification_arabic2]],TextClassificationList[text_classification_arabic],0),1)</f>
        <v>#N/A</v>
      </c>
      <c r="AS1246" t="e">
        <f>INDEX(TextClassificationList[],MATCH(SUNA_AGENCY_EN[[#This Row],[text_classification_arabic3]],TextClassificationList[text_classification_arabic],0),1)</f>
        <v>#N/A</v>
      </c>
      <c r="AU1246" t="e">
        <f>INDEX(TextClassificationList[],MATCH(SUNA_AGENCY_EN[[#This Row],[text_classification_arabic3]],TextClassificationList[text_classification_arabic],0),1)</f>
        <v>#N/A</v>
      </c>
      <c r="AW1246" t="e">
        <f>INDEX(TextClassificationList[],MATCH(SUNA_AGENCY_EN[[#This Row],[text_classification_arabic5]],TextClassificationList[text_classification_arabic],0),1)</f>
        <v>#N/A</v>
      </c>
    </row>
    <row r="1247" spans="1:49" x14ac:dyDescent="0.2">
      <c r="A1247">
        <v>1.5498425151965102E+18</v>
      </c>
      <c r="B1247">
        <v>1.5498425151965102E+18</v>
      </c>
      <c r="C1247" t="s">
        <v>7744</v>
      </c>
      <c r="D1247" s="1">
        <v>44762</v>
      </c>
      <c r="E1247" s="2">
        <v>0.90537037037037038</v>
      </c>
      <c r="F1247">
        <v>200</v>
      </c>
      <c r="G1247">
        <v>1.4671198087391683E+18</v>
      </c>
      <c r="H1247" t="s">
        <v>295</v>
      </c>
      <c r="I1247" t="s">
        <v>296</v>
      </c>
      <c r="J1247" t="s">
        <v>265</v>
      </c>
      <c r="K1247" t="s">
        <v>7745</v>
      </c>
      <c r="L1247" t="s">
        <v>272</v>
      </c>
      <c r="M1247" t="s">
        <v>266</v>
      </c>
      <c r="N1247" t="s">
        <v>7746</v>
      </c>
      <c r="O1247" t="s">
        <v>7747</v>
      </c>
      <c r="P1247">
        <v>0</v>
      </c>
      <c r="Q1247">
        <v>0</v>
      </c>
      <c r="R1247">
        <v>0</v>
      </c>
      <c r="S1247" t="s">
        <v>300</v>
      </c>
      <c r="T1247" t="s">
        <v>266</v>
      </c>
      <c r="U1247" t="s">
        <v>7748</v>
      </c>
      <c r="V1247" t="b">
        <v>0</v>
      </c>
      <c r="W1247" t="s">
        <v>265</v>
      </c>
      <c r="X1247">
        <v>1</v>
      </c>
      <c r="Y1247" t="s">
        <v>7749</v>
      </c>
      <c r="Z1247" t="s">
        <v>265</v>
      </c>
      <c r="AA1247" t="s">
        <v>265</v>
      </c>
      <c r="AB1247" t="s">
        <v>265</v>
      </c>
      <c r="AC1247" t="s">
        <v>265</v>
      </c>
      <c r="AD1247" t="s">
        <v>265</v>
      </c>
      <c r="AE1247" t="s">
        <v>265</v>
      </c>
      <c r="AF1247" t="s">
        <v>266</v>
      </c>
      <c r="AG1247" t="s">
        <v>265</v>
      </c>
      <c r="AH1247" t="s">
        <v>265</v>
      </c>
      <c r="AI1247" t="s">
        <v>265</v>
      </c>
      <c r="AJ1247" t="s">
        <v>265</v>
      </c>
      <c r="AL1247" t="str">
        <f>IF(SUNA_AGENCY_EN[[#This Row],[relevancy_classification_english]]="Relevant","مناسب",IF(SUNA_AGENCY_EN[[#This Row],[relevancy_classification_english]]="Relevant","عَرَضِيّ",""))</f>
        <v/>
      </c>
      <c r="AN1247" t="str">
        <f>IF(SUNA_AGENCY_EN[[#This Row],[sentiment_analysis_english]]="Negative","سلبي",IF(SUNA_AGENCY_EN[[#This Row],[sentiment_analysis_english]]="Neutral","حيادي",IF(SUNA_AGENCY_EN[[#This Row],[sentiment_analysis_english]]="Positive","إيجابي","")))</f>
        <v/>
      </c>
      <c r="AO1247" t="str">
        <f>INDEX(TextClassificationList[],MATCH(SUNA_AGENCY_EN[[#This Row],[text_classification_arabic]],TextClassificationList[text_classification_arabic],0),1)</f>
        <v>Politics</v>
      </c>
      <c r="AP1247" t="s">
        <v>174</v>
      </c>
      <c r="AQ1247" t="e">
        <f>INDEX(TextClassificationList[],MATCH(SUNA_AGENCY_EN[[#This Row],[text_classification_arabic2]],TextClassificationList[text_classification_arabic],0),1)</f>
        <v>#N/A</v>
      </c>
      <c r="AS1247" t="e">
        <f>INDEX(TextClassificationList[],MATCH(SUNA_AGENCY_EN[[#This Row],[text_classification_arabic3]],TextClassificationList[text_classification_arabic],0),1)</f>
        <v>#N/A</v>
      </c>
      <c r="AU1247" t="e">
        <f>INDEX(TextClassificationList[],MATCH(SUNA_AGENCY_EN[[#This Row],[text_classification_arabic3]],TextClassificationList[text_classification_arabic],0),1)</f>
        <v>#N/A</v>
      </c>
      <c r="AW1247" t="e">
        <f>INDEX(TextClassificationList[],MATCH(SUNA_AGENCY_EN[[#This Row],[text_classification_arabic5]],TextClassificationList[text_classification_arabic],0),1)</f>
        <v>#N/A</v>
      </c>
    </row>
    <row r="1248" spans="1:49" x14ac:dyDescent="0.2">
      <c r="A1248">
        <v>1.5498386770266849E+18</v>
      </c>
      <c r="B1248">
        <v>1.5498386770266849E+18</v>
      </c>
      <c r="C1248" t="s">
        <v>7750</v>
      </c>
      <c r="D1248" s="1">
        <v>44762</v>
      </c>
      <c r="E1248" s="2">
        <v>0.89478009259259261</v>
      </c>
      <c r="F1248">
        <v>200</v>
      </c>
      <c r="G1248">
        <v>1.4671198087391683E+18</v>
      </c>
      <c r="H1248" t="s">
        <v>295</v>
      </c>
      <c r="I1248" t="s">
        <v>296</v>
      </c>
      <c r="J1248" t="s">
        <v>265</v>
      </c>
      <c r="K1248" t="s">
        <v>7751</v>
      </c>
      <c r="L1248" t="s">
        <v>272</v>
      </c>
      <c r="M1248" t="s">
        <v>266</v>
      </c>
      <c r="N1248" t="s">
        <v>7752</v>
      </c>
      <c r="O1248" t="s">
        <v>7753</v>
      </c>
      <c r="P1248">
        <v>0</v>
      </c>
      <c r="Q1248">
        <v>0</v>
      </c>
      <c r="R1248">
        <v>0</v>
      </c>
      <c r="S1248" t="s">
        <v>300</v>
      </c>
      <c r="T1248" t="s">
        <v>266</v>
      </c>
      <c r="U1248" t="s">
        <v>7754</v>
      </c>
      <c r="V1248" t="b">
        <v>0</v>
      </c>
      <c r="W1248" t="s">
        <v>265</v>
      </c>
      <c r="X1248">
        <v>1</v>
      </c>
      <c r="Y1248" t="s">
        <v>7755</v>
      </c>
      <c r="Z1248" t="s">
        <v>265</v>
      </c>
      <c r="AA1248" t="s">
        <v>265</v>
      </c>
      <c r="AB1248" t="s">
        <v>265</v>
      </c>
      <c r="AC1248" t="s">
        <v>265</v>
      </c>
      <c r="AD1248" t="s">
        <v>265</v>
      </c>
      <c r="AE1248" t="s">
        <v>265</v>
      </c>
      <c r="AF1248" t="s">
        <v>266</v>
      </c>
      <c r="AG1248" t="s">
        <v>265</v>
      </c>
      <c r="AH1248" t="s">
        <v>265</v>
      </c>
      <c r="AI1248" t="s">
        <v>265</v>
      </c>
      <c r="AJ1248" t="s">
        <v>265</v>
      </c>
      <c r="AL1248" t="str">
        <f>IF(SUNA_AGENCY_EN[[#This Row],[relevancy_classification_english]]="Relevant","مناسب",IF(SUNA_AGENCY_EN[[#This Row],[relevancy_classification_english]]="Relevant","عَرَضِيّ",""))</f>
        <v/>
      </c>
      <c r="AN1248" t="str">
        <f>IF(SUNA_AGENCY_EN[[#This Row],[sentiment_analysis_english]]="Negative","سلبي",IF(SUNA_AGENCY_EN[[#This Row],[sentiment_analysis_english]]="Neutral","حيادي",IF(SUNA_AGENCY_EN[[#This Row],[sentiment_analysis_english]]="Positive","إيجابي","")))</f>
        <v/>
      </c>
      <c r="AO1248" t="str">
        <f>INDEX(TextClassificationList[],MATCH(SUNA_AGENCY_EN[[#This Row],[text_classification_arabic]],TextClassificationList[text_classification_arabic],0),1)</f>
        <v>Politics</v>
      </c>
      <c r="AP1248" t="s">
        <v>174</v>
      </c>
      <c r="AQ1248" t="e">
        <f>INDEX(TextClassificationList[],MATCH(SUNA_AGENCY_EN[[#This Row],[text_classification_arabic2]],TextClassificationList[text_classification_arabic],0),1)</f>
        <v>#N/A</v>
      </c>
      <c r="AS1248" t="e">
        <f>INDEX(TextClassificationList[],MATCH(SUNA_AGENCY_EN[[#This Row],[text_classification_arabic3]],TextClassificationList[text_classification_arabic],0),1)</f>
        <v>#N/A</v>
      </c>
      <c r="AU1248" t="e">
        <f>INDEX(TextClassificationList[],MATCH(SUNA_AGENCY_EN[[#This Row],[text_classification_arabic3]],TextClassificationList[text_classification_arabic],0),1)</f>
        <v>#N/A</v>
      </c>
      <c r="AW1248" t="e">
        <f>INDEX(TextClassificationList[],MATCH(SUNA_AGENCY_EN[[#This Row],[text_classification_arabic5]],TextClassificationList[text_classification_arabic],0),1)</f>
        <v>#N/A</v>
      </c>
    </row>
    <row r="1249" spans="1:49" x14ac:dyDescent="0.2">
      <c r="A1249">
        <v>1.5498351980403589E+18</v>
      </c>
      <c r="B1249">
        <v>1.5498351980403589E+18</v>
      </c>
      <c r="C1249" t="s">
        <v>7756</v>
      </c>
      <c r="D1249" s="1">
        <v>44762</v>
      </c>
      <c r="E1249" s="2">
        <v>0.88518518518518519</v>
      </c>
      <c r="F1249">
        <v>200</v>
      </c>
      <c r="G1249">
        <v>1.4671198087391683E+18</v>
      </c>
      <c r="H1249" t="s">
        <v>295</v>
      </c>
      <c r="I1249" t="s">
        <v>296</v>
      </c>
      <c r="J1249" t="s">
        <v>265</v>
      </c>
      <c r="K1249" t="s">
        <v>7757</v>
      </c>
      <c r="L1249" t="s">
        <v>272</v>
      </c>
      <c r="M1249" t="s">
        <v>266</v>
      </c>
      <c r="N1249" t="s">
        <v>7758</v>
      </c>
      <c r="O1249" t="s">
        <v>7759</v>
      </c>
      <c r="P1249">
        <v>0</v>
      </c>
      <c r="Q1249">
        <v>0</v>
      </c>
      <c r="R1249">
        <v>0</v>
      </c>
      <c r="S1249" t="s">
        <v>300</v>
      </c>
      <c r="T1249" t="s">
        <v>266</v>
      </c>
      <c r="U1249" t="s">
        <v>7760</v>
      </c>
      <c r="V1249" t="b">
        <v>0</v>
      </c>
      <c r="W1249" t="s">
        <v>265</v>
      </c>
      <c r="X1249">
        <v>1</v>
      </c>
      <c r="Y1249" t="s">
        <v>7761</v>
      </c>
      <c r="Z1249" t="s">
        <v>265</v>
      </c>
      <c r="AA1249" t="s">
        <v>265</v>
      </c>
      <c r="AB1249" t="s">
        <v>265</v>
      </c>
      <c r="AC1249" t="s">
        <v>265</v>
      </c>
      <c r="AD1249" t="s">
        <v>265</v>
      </c>
      <c r="AE1249" t="s">
        <v>265</v>
      </c>
      <c r="AF1249" t="s">
        <v>266</v>
      </c>
      <c r="AG1249" t="s">
        <v>265</v>
      </c>
      <c r="AH1249" t="s">
        <v>265</v>
      </c>
      <c r="AI1249" t="s">
        <v>265</v>
      </c>
      <c r="AJ1249" t="s">
        <v>265</v>
      </c>
      <c r="AL1249" t="str">
        <f>IF(SUNA_AGENCY_EN[[#This Row],[relevancy_classification_english]]="Relevant","مناسب",IF(SUNA_AGENCY_EN[[#This Row],[relevancy_classification_english]]="Relevant","عَرَضِيّ",""))</f>
        <v/>
      </c>
      <c r="AN1249" t="str">
        <f>IF(SUNA_AGENCY_EN[[#This Row],[sentiment_analysis_english]]="Negative","سلبي",IF(SUNA_AGENCY_EN[[#This Row],[sentiment_analysis_english]]="Neutral","حيادي",IF(SUNA_AGENCY_EN[[#This Row],[sentiment_analysis_english]]="Positive","إيجابي","")))</f>
        <v/>
      </c>
      <c r="AO1249" t="str">
        <f>INDEX(TextClassificationList[],MATCH(SUNA_AGENCY_EN[[#This Row],[text_classification_arabic]],TextClassificationList[text_classification_arabic],0),1)</f>
        <v>Politics</v>
      </c>
      <c r="AP1249" t="s">
        <v>174</v>
      </c>
      <c r="AQ1249" t="e">
        <f>INDEX(TextClassificationList[],MATCH(SUNA_AGENCY_EN[[#This Row],[text_classification_arabic2]],TextClassificationList[text_classification_arabic],0),1)</f>
        <v>#N/A</v>
      </c>
      <c r="AS1249" t="e">
        <f>INDEX(TextClassificationList[],MATCH(SUNA_AGENCY_EN[[#This Row],[text_classification_arabic3]],TextClassificationList[text_classification_arabic],0),1)</f>
        <v>#N/A</v>
      </c>
      <c r="AU1249" t="e">
        <f>INDEX(TextClassificationList[],MATCH(SUNA_AGENCY_EN[[#This Row],[text_classification_arabic3]],TextClassificationList[text_classification_arabic],0),1)</f>
        <v>#N/A</v>
      </c>
      <c r="AW1249" t="e">
        <f>INDEX(TextClassificationList[],MATCH(SUNA_AGENCY_EN[[#This Row],[text_classification_arabic5]],TextClassificationList[text_classification_arabic],0),1)</f>
        <v>#N/A</v>
      </c>
    </row>
    <row r="1250" spans="1:49" x14ac:dyDescent="0.2">
      <c r="A1250">
        <v>1.5498192007719199E+18</v>
      </c>
      <c r="B1250">
        <v>1.5498192007719199E+18</v>
      </c>
      <c r="C1250" t="s">
        <v>7762</v>
      </c>
      <c r="D1250" s="1">
        <v>44762</v>
      </c>
      <c r="E1250" s="2">
        <v>0.84104166666666669</v>
      </c>
      <c r="F1250">
        <v>200</v>
      </c>
      <c r="G1250">
        <v>1.4671198087391683E+18</v>
      </c>
      <c r="H1250" t="s">
        <v>295</v>
      </c>
      <c r="I1250" t="s">
        <v>296</v>
      </c>
      <c r="J1250" t="s">
        <v>265</v>
      </c>
      <c r="K1250" t="s">
        <v>7763</v>
      </c>
      <c r="L1250" t="s">
        <v>272</v>
      </c>
      <c r="M1250" t="s">
        <v>266</v>
      </c>
      <c r="N1250" t="s">
        <v>7764</v>
      </c>
      <c r="O1250" t="s">
        <v>7765</v>
      </c>
      <c r="P1250">
        <v>0</v>
      </c>
      <c r="Q1250">
        <v>0</v>
      </c>
      <c r="R1250">
        <v>0</v>
      </c>
      <c r="S1250" t="s">
        <v>300</v>
      </c>
      <c r="T1250" t="s">
        <v>266</v>
      </c>
      <c r="U1250" t="s">
        <v>7766</v>
      </c>
      <c r="V1250" t="b">
        <v>0</v>
      </c>
      <c r="W1250" t="s">
        <v>265</v>
      </c>
      <c r="X1250">
        <v>1</v>
      </c>
      <c r="Y1250" t="s">
        <v>7767</v>
      </c>
      <c r="Z1250" t="s">
        <v>265</v>
      </c>
      <c r="AA1250" t="s">
        <v>265</v>
      </c>
      <c r="AB1250" t="s">
        <v>265</v>
      </c>
      <c r="AC1250" t="s">
        <v>265</v>
      </c>
      <c r="AD1250" t="s">
        <v>265</v>
      </c>
      <c r="AE1250" t="s">
        <v>265</v>
      </c>
      <c r="AF1250" t="s">
        <v>266</v>
      </c>
      <c r="AG1250" t="s">
        <v>265</v>
      </c>
      <c r="AH1250" t="s">
        <v>265</v>
      </c>
      <c r="AI1250" t="s">
        <v>265</v>
      </c>
      <c r="AJ1250" t="s">
        <v>265</v>
      </c>
      <c r="AL1250" t="str">
        <f>IF(SUNA_AGENCY_EN[[#This Row],[relevancy_classification_english]]="Relevant","مناسب",IF(SUNA_AGENCY_EN[[#This Row],[relevancy_classification_english]]="Relevant","عَرَضِيّ",""))</f>
        <v/>
      </c>
      <c r="AN1250" t="str">
        <f>IF(SUNA_AGENCY_EN[[#This Row],[sentiment_analysis_english]]="Negative","سلبي",IF(SUNA_AGENCY_EN[[#This Row],[sentiment_analysis_english]]="Neutral","حيادي",IF(SUNA_AGENCY_EN[[#This Row],[sentiment_analysis_english]]="Positive","إيجابي","")))</f>
        <v/>
      </c>
      <c r="AO1250" t="str">
        <f>INDEX(TextClassificationList[],MATCH(SUNA_AGENCY_EN[[#This Row],[text_classification_arabic]],TextClassificationList[text_classification_arabic],0),1)</f>
        <v>Politics</v>
      </c>
      <c r="AP1250" t="s">
        <v>174</v>
      </c>
      <c r="AQ1250" t="e">
        <f>INDEX(TextClassificationList[],MATCH(SUNA_AGENCY_EN[[#This Row],[text_classification_arabic2]],TextClassificationList[text_classification_arabic],0),1)</f>
        <v>#N/A</v>
      </c>
      <c r="AS1250" t="e">
        <f>INDEX(TextClassificationList[],MATCH(SUNA_AGENCY_EN[[#This Row],[text_classification_arabic3]],TextClassificationList[text_classification_arabic],0),1)</f>
        <v>#N/A</v>
      </c>
      <c r="AU1250" t="e">
        <f>INDEX(TextClassificationList[],MATCH(SUNA_AGENCY_EN[[#This Row],[text_classification_arabic3]],TextClassificationList[text_classification_arabic],0),1)</f>
        <v>#N/A</v>
      </c>
      <c r="AW1250" t="e">
        <f>INDEX(TextClassificationList[],MATCH(SUNA_AGENCY_EN[[#This Row],[text_classification_arabic5]],TextClassificationList[text_classification_arabic],0),1)</f>
        <v>#N/A</v>
      </c>
    </row>
    <row r="1251" spans="1:49" x14ac:dyDescent="0.2">
      <c r="A1251">
        <v>1.5494654754820956E+18</v>
      </c>
      <c r="B1251">
        <v>1.5494654754820956E+18</v>
      </c>
      <c r="C1251" t="s">
        <v>7768</v>
      </c>
      <c r="D1251" s="1">
        <v>44761</v>
      </c>
      <c r="E1251" s="2">
        <v>0.86494212962962957</v>
      </c>
      <c r="F1251">
        <v>200</v>
      </c>
      <c r="G1251">
        <v>1.4671198087391683E+18</v>
      </c>
      <c r="H1251" t="s">
        <v>295</v>
      </c>
      <c r="I1251" t="s">
        <v>296</v>
      </c>
      <c r="J1251" t="s">
        <v>265</v>
      </c>
      <c r="K1251" t="s">
        <v>7769</v>
      </c>
      <c r="L1251" t="s">
        <v>272</v>
      </c>
      <c r="M1251" t="s">
        <v>266</v>
      </c>
      <c r="N1251" t="s">
        <v>7770</v>
      </c>
      <c r="O1251" t="s">
        <v>7771</v>
      </c>
      <c r="P1251">
        <v>0</v>
      </c>
      <c r="Q1251">
        <v>0</v>
      </c>
      <c r="R1251">
        <v>0</v>
      </c>
      <c r="S1251" t="s">
        <v>300</v>
      </c>
      <c r="T1251" t="s">
        <v>266</v>
      </c>
      <c r="U1251" t="s">
        <v>7772</v>
      </c>
      <c r="V1251" t="b">
        <v>0</v>
      </c>
      <c r="W1251" t="s">
        <v>265</v>
      </c>
      <c r="X1251">
        <v>1</v>
      </c>
      <c r="Y1251" t="s">
        <v>7773</v>
      </c>
      <c r="Z1251" t="s">
        <v>265</v>
      </c>
      <c r="AA1251" t="s">
        <v>265</v>
      </c>
      <c r="AB1251" t="s">
        <v>265</v>
      </c>
      <c r="AC1251" t="s">
        <v>265</v>
      </c>
      <c r="AD1251" t="s">
        <v>265</v>
      </c>
      <c r="AE1251" t="s">
        <v>265</v>
      </c>
      <c r="AF1251" t="s">
        <v>266</v>
      </c>
      <c r="AG1251" t="s">
        <v>265</v>
      </c>
      <c r="AH1251" t="s">
        <v>265</v>
      </c>
      <c r="AI1251" t="s">
        <v>265</v>
      </c>
      <c r="AJ1251" t="s">
        <v>265</v>
      </c>
      <c r="AL1251" t="str">
        <f>IF(SUNA_AGENCY_EN[[#This Row],[relevancy_classification_english]]="Relevant","مناسب",IF(SUNA_AGENCY_EN[[#This Row],[relevancy_classification_english]]="Relevant","عَرَضِيّ",""))</f>
        <v/>
      </c>
      <c r="AN1251" t="str">
        <f>IF(SUNA_AGENCY_EN[[#This Row],[sentiment_analysis_english]]="Negative","سلبي",IF(SUNA_AGENCY_EN[[#This Row],[sentiment_analysis_english]]="Neutral","حيادي",IF(SUNA_AGENCY_EN[[#This Row],[sentiment_analysis_english]]="Positive","إيجابي","")))</f>
        <v/>
      </c>
      <c r="AO1251" t="str">
        <f>INDEX(TextClassificationList[],MATCH(SUNA_AGENCY_EN[[#This Row],[text_classification_arabic]],TextClassificationList[text_classification_arabic],0),1)</f>
        <v>Politics</v>
      </c>
      <c r="AP1251" t="s">
        <v>174</v>
      </c>
      <c r="AQ1251" t="e">
        <f>INDEX(TextClassificationList[],MATCH(SUNA_AGENCY_EN[[#This Row],[text_classification_arabic2]],TextClassificationList[text_classification_arabic],0),1)</f>
        <v>#N/A</v>
      </c>
      <c r="AS1251" t="e">
        <f>INDEX(TextClassificationList[],MATCH(SUNA_AGENCY_EN[[#This Row],[text_classification_arabic3]],TextClassificationList[text_classification_arabic],0),1)</f>
        <v>#N/A</v>
      </c>
      <c r="AU1251" t="e">
        <f>INDEX(TextClassificationList[],MATCH(SUNA_AGENCY_EN[[#This Row],[text_classification_arabic3]],TextClassificationList[text_classification_arabic],0),1)</f>
        <v>#N/A</v>
      </c>
      <c r="AW1251" t="e">
        <f>INDEX(TextClassificationList[],MATCH(SUNA_AGENCY_EN[[#This Row],[text_classification_arabic5]],TextClassificationList[text_classification_arabic],0),1)</f>
        <v>#N/A</v>
      </c>
    </row>
    <row r="1252" spans="1:49" x14ac:dyDescent="0.2">
      <c r="A1252">
        <v>1.5494639716982825E+18</v>
      </c>
      <c r="B1252">
        <v>1.5494639716982825E+18</v>
      </c>
      <c r="C1252" t="s">
        <v>7774</v>
      </c>
      <c r="D1252" s="1">
        <v>44761</v>
      </c>
      <c r="E1252" s="2">
        <v>0.86079861111111111</v>
      </c>
      <c r="F1252">
        <v>200</v>
      </c>
      <c r="G1252">
        <v>1.4671198087391683E+18</v>
      </c>
      <c r="H1252" t="s">
        <v>295</v>
      </c>
      <c r="I1252" t="s">
        <v>296</v>
      </c>
      <c r="J1252" t="s">
        <v>265</v>
      </c>
      <c r="K1252" t="s">
        <v>7775</v>
      </c>
      <c r="L1252" t="s">
        <v>272</v>
      </c>
      <c r="M1252" t="s">
        <v>266</v>
      </c>
      <c r="N1252" t="s">
        <v>7776</v>
      </c>
      <c r="O1252" t="s">
        <v>7777</v>
      </c>
      <c r="P1252">
        <v>0</v>
      </c>
      <c r="Q1252">
        <v>0</v>
      </c>
      <c r="R1252">
        <v>0</v>
      </c>
      <c r="S1252" t="s">
        <v>300</v>
      </c>
      <c r="T1252" t="s">
        <v>266</v>
      </c>
      <c r="U1252" t="s">
        <v>7778</v>
      </c>
      <c r="V1252" t="b">
        <v>0</v>
      </c>
      <c r="W1252" t="s">
        <v>265</v>
      </c>
      <c r="X1252">
        <v>1</v>
      </c>
      <c r="Y1252" t="s">
        <v>7779</v>
      </c>
      <c r="Z1252" t="s">
        <v>265</v>
      </c>
      <c r="AA1252" t="s">
        <v>265</v>
      </c>
      <c r="AB1252" t="s">
        <v>265</v>
      </c>
      <c r="AC1252" t="s">
        <v>265</v>
      </c>
      <c r="AD1252" t="s">
        <v>265</v>
      </c>
      <c r="AE1252" t="s">
        <v>265</v>
      </c>
      <c r="AF1252" t="s">
        <v>266</v>
      </c>
      <c r="AG1252" t="s">
        <v>265</v>
      </c>
      <c r="AH1252" t="s">
        <v>265</v>
      </c>
      <c r="AI1252" t="s">
        <v>265</v>
      </c>
      <c r="AJ1252" t="s">
        <v>265</v>
      </c>
      <c r="AL1252" t="str">
        <f>IF(SUNA_AGENCY_EN[[#This Row],[relevancy_classification_english]]="Relevant","مناسب",IF(SUNA_AGENCY_EN[[#This Row],[relevancy_classification_english]]="Relevant","عَرَضِيّ",""))</f>
        <v/>
      </c>
      <c r="AN1252" t="str">
        <f>IF(SUNA_AGENCY_EN[[#This Row],[sentiment_analysis_english]]="Negative","سلبي",IF(SUNA_AGENCY_EN[[#This Row],[sentiment_analysis_english]]="Neutral","حيادي",IF(SUNA_AGENCY_EN[[#This Row],[sentiment_analysis_english]]="Positive","إيجابي","")))</f>
        <v/>
      </c>
      <c r="AO1252" t="str">
        <f>INDEX(TextClassificationList[],MATCH(SUNA_AGENCY_EN[[#This Row],[text_classification_arabic]],TextClassificationList[text_classification_arabic],0),1)</f>
        <v>Politics</v>
      </c>
      <c r="AP1252" t="s">
        <v>174</v>
      </c>
      <c r="AQ1252" t="e">
        <f>INDEX(TextClassificationList[],MATCH(SUNA_AGENCY_EN[[#This Row],[text_classification_arabic2]],TextClassificationList[text_classification_arabic],0),1)</f>
        <v>#N/A</v>
      </c>
      <c r="AS1252" t="e">
        <f>INDEX(TextClassificationList[],MATCH(SUNA_AGENCY_EN[[#This Row],[text_classification_arabic3]],TextClassificationList[text_classification_arabic],0),1)</f>
        <v>#N/A</v>
      </c>
      <c r="AU1252" t="e">
        <f>INDEX(TextClassificationList[],MATCH(SUNA_AGENCY_EN[[#This Row],[text_classification_arabic3]],TextClassificationList[text_classification_arabic],0),1)</f>
        <v>#N/A</v>
      </c>
      <c r="AW1252" t="e">
        <f>INDEX(TextClassificationList[],MATCH(SUNA_AGENCY_EN[[#This Row],[text_classification_arabic5]],TextClassificationList[text_classification_arabic],0),1)</f>
        <v>#N/A</v>
      </c>
    </row>
    <row r="1253" spans="1:49" x14ac:dyDescent="0.2">
      <c r="A1253">
        <v>1.5494624377783009E+18</v>
      </c>
      <c r="B1253">
        <v>1.5494624377783009E+18</v>
      </c>
      <c r="C1253" t="s">
        <v>7780</v>
      </c>
      <c r="D1253" s="1">
        <v>44761</v>
      </c>
      <c r="E1253" s="2">
        <v>0.8565625</v>
      </c>
      <c r="F1253">
        <v>200</v>
      </c>
      <c r="G1253">
        <v>1.4671198087391683E+18</v>
      </c>
      <c r="H1253" t="s">
        <v>295</v>
      </c>
      <c r="I1253" t="s">
        <v>296</v>
      </c>
      <c r="J1253" t="s">
        <v>265</v>
      </c>
      <c r="K1253" t="s">
        <v>7781</v>
      </c>
      <c r="L1253" t="s">
        <v>272</v>
      </c>
      <c r="M1253" t="s">
        <v>266</v>
      </c>
      <c r="N1253" t="s">
        <v>7782</v>
      </c>
      <c r="O1253" t="s">
        <v>7783</v>
      </c>
      <c r="P1253">
        <v>0</v>
      </c>
      <c r="Q1253">
        <v>1</v>
      </c>
      <c r="R1253">
        <v>0</v>
      </c>
      <c r="S1253" t="s">
        <v>300</v>
      </c>
      <c r="T1253" t="s">
        <v>266</v>
      </c>
      <c r="U1253" t="s">
        <v>7784</v>
      </c>
      <c r="V1253" t="b">
        <v>0</v>
      </c>
      <c r="W1253" t="s">
        <v>265</v>
      </c>
      <c r="X1253">
        <v>1</v>
      </c>
      <c r="Y1253" t="s">
        <v>7785</v>
      </c>
      <c r="Z1253" t="s">
        <v>265</v>
      </c>
      <c r="AA1253" t="s">
        <v>265</v>
      </c>
      <c r="AB1253" t="s">
        <v>265</v>
      </c>
      <c r="AC1253" t="s">
        <v>265</v>
      </c>
      <c r="AD1253" t="s">
        <v>265</v>
      </c>
      <c r="AE1253" t="s">
        <v>265</v>
      </c>
      <c r="AF1253" t="s">
        <v>266</v>
      </c>
      <c r="AG1253" t="s">
        <v>265</v>
      </c>
      <c r="AH1253" t="s">
        <v>265</v>
      </c>
      <c r="AI1253" t="s">
        <v>265</v>
      </c>
      <c r="AJ1253" t="s">
        <v>265</v>
      </c>
      <c r="AL1253" t="str">
        <f>IF(SUNA_AGENCY_EN[[#This Row],[relevancy_classification_english]]="Relevant","مناسب",IF(SUNA_AGENCY_EN[[#This Row],[relevancy_classification_english]]="Relevant","عَرَضِيّ",""))</f>
        <v/>
      </c>
      <c r="AN1253" t="str">
        <f>IF(SUNA_AGENCY_EN[[#This Row],[sentiment_analysis_english]]="Negative","سلبي",IF(SUNA_AGENCY_EN[[#This Row],[sentiment_analysis_english]]="Neutral","حيادي",IF(SUNA_AGENCY_EN[[#This Row],[sentiment_analysis_english]]="Positive","إيجابي","")))</f>
        <v/>
      </c>
      <c r="AO1253" t="str">
        <f>INDEX(TextClassificationList[],MATCH(SUNA_AGENCY_EN[[#This Row],[text_classification_arabic]],TextClassificationList[text_classification_arabic],0),1)</f>
        <v>Politics</v>
      </c>
      <c r="AP1253" t="s">
        <v>174</v>
      </c>
      <c r="AQ1253" t="e">
        <f>INDEX(TextClassificationList[],MATCH(SUNA_AGENCY_EN[[#This Row],[text_classification_arabic2]],TextClassificationList[text_classification_arabic],0),1)</f>
        <v>#N/A</v>
      </c>
      <c r="AS1253" t="e">
        <f>INDEX(TextClassificationList[],MATCH(SUNA_AGENCY_EN[[#This Row],[text_classification_arabic3]],TextClassificationList[text_classification_arabic],0),1)</f>
        <v>#N/A</v>
      </c>
      <c r="AU1253" t="e">
        <f>INDEX(TextClassificationList[],MATCH(SUNA_AGENCY_EN[[#This Row],[text_classification_arabic3]],TextClassificationList[text_classification_arabic],0),1)</f>
        <v>#N/A</v>
      </c>
      <c r="AW1253" t="e">
        <f>INDEX(TextClassificationList[],MATCH(SUNA_AGENCY_EN[[#This Row],[text_classification_arabic5]],TextClassificationList[text_classification_arabic],0),1)</f>
        <v>#N/A</v>
      </c>
    </row>
    <row r="1254" spans="1:49" x14ac:dyDescent="0.2">
      <c r="A1254">
        <v>1.5494615140751278E+18</v>
      </c>
      <c r="B1254">
        <v>1.5494615140751278E+18</v>
      </c>
      <c r="C1254" t="s">
        <v>7786</v>
      </c>
      <c r="D1254" s="1">
        <v>44761</v>
      </c>
      <c r="E1254" s="2">
        <v>0.85401620370370368</v>
      </c>
      <c r="F1254">
        <v>200</v>
      </c>
      <c r="G1254">
        <v>1.4671198087391683E+18</v>
      </c>
      <c r="H1254" t="s">
        <v>295</v>
      </c>
      <c r="I1254" t="s">
        <v>296</v>
      </c>
      <c r="J1254" t="s">
        <v>265</v>
      </c>
      <c r="K1254" t="s">
        <v>7787</v>
      </c>
      <c r="L1254" t="s">
        <v>272</v>
      </c>
      <c r="M1254" t="s">
        <v>266</v>
      </c>
      <c r="N1254" t="s">
        <v>7788</v>
      </c>
      <c r="O1254" t="s">
        <v>7789</v>
      </c>
      <c r="P1254">
        <v>0</v>
      </c>
      <c r="Q1254">
        <v>0</v>
      </c>
      <c r="R1254">
        <v>0</v>
      </c>
      <c r="S1254" t="s">
        <v>300</v>
      </c>
      <c r="T1254" t="s">
        <v>266</v>
      </c>
      <c r="U1254" t="s">
        <v>7790</v>
      </c>
      <c r="V1254" t="b">
        <v>0</v>
      </c>
      <c r="W1254" t="s">
        <v>265</v>
      </c>
      <c r="X1254">
        <v>1</v>
      </c>
      <c r="Y1254" t="s">
        <v>7791</v>
      </c>
      <c r="Z1254" t="s">
        <v>265</v>
      </c>
      <c r="AA1254" t="s">
        <v>265</v>
      </c>
      <c r="AB1254" t="s">
        <v>265</v>
      </c>
      <c r="AC1254" t="s">
        <v>265</v>
      </c>
      <c r="AD1254" t="s">
        <v>265</v>
      </c>
      <c r="AE1254" t="s">
        <v>265</v>
      </c>
      <c r="AF1254" t="s">
        <v>266</v>
      </c>
      <c r="AG1254" t="s">
        <v>265</v>
      </c>
      <c r="AH1254" t="s">
        <v>265</v>
      </c>
      <c r="AI1254" t="s">
        <v>265</v>
      </c>
      <c r="AJ1254" t="s">
        <v>265</v>
      </c>
      <c r="AL1254" t="str">
        <f>IF(SUNA_AGENCY_EN[[#This Row],[relevancy_classification_english]]="Relevant","مناسب",IF(SUNA_AGENCY_EN[[#This Row],[relevancy_classification_english]]="Relevant","عَرَضِيّ",""))</f>
        <v/>
      </c>
      <c r="AN1254" t="str">
        <f>IF(SUNA_AGENCY_EN[[#This Row],[sentiment_analysis_english]]="Negative","سلبي",IF(SUNA_AGENCY_EN[[#This Row],[sentiment_analysis_english]]="Neutral","حيادي",IF(SUNA_AGENCY_EN[[#This Row],[sentiment_analysis_english]]="Positive","إيجابي","")))</f>
        <v/>
      </c>
      <c r="AO1254" t="str">
        <f>INDEX(TextClassificationList[],MATCH(SUNA_AGENCY_EN[[#This Row],[text_classification_arabic]],TextClassificationList[text_classification_arabic],0),1)</f>
        <v>Politics</v>
      </c>
      <c r="AP1254" t="s">
        <v>174</v>
      </c>
      <c r="AQ1254" t="e">
        <f>INDEX(TextClassificationList[],MATCH(SUNA_AGENCY_EN[[#This Row],[text_classification_arabic2]],TextClassificationList[text_classification_arabic],0),1)</f>
        <v>#N/A</v>
      </c>
      <c r="AS1254" t="e">
        <f>INDEX(TextClassificationList[],MATCH(SUNA_AGENCY_EN[[#This Row],[text_classification_arabic3]],TextClassificationList[text_classification_arabic],0),1)</f>
        <v>#N/A</v>
      </c>
      <c r="AU1254" t="e">
        <f>INDEX(TextClassificationList[],MATCH(SUNA_AGENCY_EN[[#This Row],[text_classification_arabic3]],TextClassificationList[text_classification_arabic],0),1)</f>
        <v>#N/A</v>
      </c>
      <c r="AW1254" t="e">
        <f>INDEX(TextClassificationList[],MATCH(SUNA_AGENCY_EN[[#This Row],[text_classification_arabic5]],TextClassificationList[text_classification_arabic],0),1)</f>
        <v>#N/A</v>
      </c>
    </row>
    <row r="1255" spans="1:49" x14ac:dyDescent="0.2">
      <c r="A1255">
        <v>1.5494584644973609E+18</v>
      </c>
      <c r="B1255">
        <v>1.5494584644973609E+18</v>
      </c>
      <c r="C1255" t="s">
        <v>7792</v>
      </c>
      <c r="D1255" s="1">
        <v>44761</v>
      </c>
      <c r="E1255" s="2">
        <v>0.84560185185185188</v>
      </c>
      <c r="F1255">
        <v>200</v>
      </c>
      <c r="G1255">
        <v>1.4671198087391683E+18</v>
      </c>
      <c r="H1255" t="s">
        <v>295</v>
      </c>
      <c r="I1255" t="s">
        <v>296</v>
      </c>
      <c r="J1255" t="s">
        <v>265</v>
      </c>
      <c r="K1255" t="s">
        <v>7793</v>
      </c>
      <c r="L1255" t="s">
        <v>272</v>
      </c>
      <c r="M1255" t="s">
        <v>266</v>
      </c>
      <c r="N1255" t="s">
        <v>7794</v>
      </c>
      <c r="O1255" t="s">
        <v>7795</v>
      </c>
      <c r="P1255">
        <v>0</v>
      </c>
      <c r="Q1255">
        <v>0</v>
      </c>
      <c r="R1255">
        <v>0</v>
      </c>
      <c r="S1255" t="s">
        <v>300</v>
      </c>
      <c r="T1255" t="s">
        <v>266</v>
      </c>
      <c r="U1255" t="s">
        <v>7796</v>
      </c>
      <c r="V1255" t="b">
        <v>0</v>
      </c>
      <c r="W1255" t="s">
        <v>265</v>
      </c>
      <c r="X1255">
        <v>1</v>
      </c>
      <c r="Y1255" t="s">
        <v>7797</v>
      </c>
      <c r="Z1255" t="s">
        <v>265</v>
      </c>
      <c r="AA1255" t="s">
        <v>265</v>
      </c>
      <c r="AB1255" t="s">
        <v>265</v>
      </c>
      <c r="AC1255" t="s">
        <v>265</v>
      </c>
      <c r="AD1255" t="s">
        <v>265</v>
      </c>
      <c r="AE1255" t="s">
        <v>265</v>
      </c>
      <c r="AF1255" t="s">
        <v>266</v>
      </c>
      <c r="AG1255" t="s">
        <v>265</v>
      </c>
      <c r="AH1255" t="s">
        <v>265</v>
      </c>
      <c r="AI1255" t="s">
        <v>265</v>
      </c>
      <c r="AJ1255" t="s">
        <v>265</v>
      </c>
      <c r="AL1255" t="str">
        <f>IF(SUNA_AGENCY_EN[[#This Row],[relevancy_classification_english]]="Relevant","مناسب",IF(SUNA_AGENCY_EN[[#This Row],[relevancy_classification_english]]="Relevant","عَرَضِيّ",""))</f>
        <v/>
      </c>
      <c r="AN1255" t="str">
        <f>IF(SUNA_AGENCY_EN[[#This Row],[sentiment_analysis_english]]="Negative","سلبي",IF(SUNA_AGENCY_EN[[#This Row],[sentiment_analysis_english]]="Neutral","حيادي",IF(SUNA_AGENCY_EN[[#This Row],[sentiment_analysis_english]]="Positive","إيجابي","")))</f>
        <v/>
      </c>
      <c r="AO1255" t="str">
        <f>INDEX(TextClassificationList[],MATCH(SUNA_AGENCY_EN[[#This Row],[text_classification_arabic]],TextClassificationList[text_classification_arabic],0),1)</f>
        <v>Politics</v>
      </c>
      <c r="AP1255" t="s">
        <v>174</v>
      </c>
      <c r="AQ1255" t="e">
        <f>INDEX(TextClassificationList[],MATCH(SUNA_AGENCY_EN[[#This Row],[text_classification_arabic2]],TextClassificationList[text_classification_arabic],0),1)</f>
        <v>#N/A</v>
      </c>
      <c r="AS1255" t="e">
        <f>INDEX(TextClassificationList[],MATCH(SUNA_AGENCY_EN[[#This Row],[text_classification_arabic3]],TextClassificationList[text_classification_arabic],0),1)</f>
        <v>#N/A</v>
      </c>
      <c r="AU1255" t="e">
        <f>INDEX(TextClassificationList[],MATCH(SUNA_AGENCY_EN[[#This Row],[text_classification_arabic3]],TextClassificationList[text_classification_arabic],0),1)</f>
        <v>#N/A</v>
      </c>
      <c r="AW1255" t="e">
        <f>INDEX(TextClassificationList[],MATCH(SUNA_AGENCY_EN[[#This Row],[text_classification_arabic5]],TextClassificationList[text_classification_arabic],0),1)</f>
        <v>#N/A</v>
      </c>
    </row>
    <row r="1256" spans="1:49" x14ac:dyDescent="0.2">
      <c r="A1256">
        <v>1.5494570490246963E+18</v>
      </c>
      <c r="B1256">
        <v>1.5494570490246963E+18</v>
      </c>
      <c r="C1256" t="s">
        <v>7798</v>
      </c>
      <c r="D1256" s="1">
        <v>44761</v>
      </c>
      <c r="E1256" s="2">
        <v>0.84168981481481486</v>
      </c>
      <c r="F1256">
        <v>200</v>
      </c>
      <c r="G1256">
        <v>1.4671198087391683E+18</v>
      </c>
      <c r="H1256" t="s">
        <v>295</v>
      </c>
      <c r="I1256" t="s">
        <v>296</v>
      </c>
      <c r="J1256" t="s">
        <v>265</v>
      </c>
      <c r="K1256" t="s">
        <v>7799</v>
      </c>
      <c r="L1256" t="s">
        <v>272</v>
      </c>
      <c r="M1256" t="s">
        <v>266</v>
      </c>
      <c r="N1256" t="s">
        <v>7800</v>
      </c>
      <c r="O1256" t="s">
        <v>7801</v>
      </c>
      <c r="P1256">
        <v>0</v>
      </c>
      <c r="Q1256">
        <v>0</v>
      </c>
      <c r="R1256">
        <v>0</v>
      </c>
      <c r="S1256" t="s">
        <v>300</v>
      </c>
      <c r="T1256" t="s">
        <v>266</v>
      </c>
      <c r="U1256" t="s">
        <v>7802</v>
      </c>
      <c r="V1256" t="b">
        <v>0</v>
      </c>
      <c r="W1256" t="s">
        <v>265</v>
      </c>
      <c r="X1256">
        <v>1</v>
      </c>
      <c r="Y1256" t="s">
        <v>7803</v>
      </c>
      <c r="Z1256" t="s">
        <v>265</v>
      </c>
      <c r="AA1256" t="s">
        <v>265</v>
      </c>
      <c r="AB1256" t="s">
        <v>265</v>
      </c>
      <c r="AC1256" t="s">
        <v>265</v>
      </c>
      <c r="AD1256" t="s">
        <v>265</v>
      </c>
      <c r="AE1256" t="s">
        <v>265</v>
      </c>
      <c r="AF1256" t="s">
        <v>266</v>
      </c>
      <c r="AG1256" t="s">
        <v>265</v>
      </c>
      <c r="AH1256" t="s">
        <v>265</v>
      </c>
      <c r="AI1256" t="s">
        <v>265</v>
      </c>
      <c r="AJ1256" t="s">
        <v>265</v>
      </c>
      <c r="AL1256" t="str">
        <f>IF(SUNA_AGENCY_EN[[#This Row],[relevancy_classification_english]]="Relevant","مناسب",IF(SUNA_AGENCY_EN[[#This Row],[relevancy_classification_english]]="Relevant","عَرَضِيّ",""))</f>
        <v/>
      </c>
      <c r="AN1256" t="str">
        <f>IF(SUNA_AGENCY_EN[[#This Row],[sentiment_analysis_english]]="Negative","سلبي",IF(SUNA_AGENCY_EN[[#This Row],[sentiment_analysis_english]]="Neutral","حيادي",IF(SUNA_AGENCY_EN[[#This Row],[sentiment_analysis_english]]="Positive","إيجابي","")))</f>
        <v/>
      </c>
      <c r="AO1256" t="str">
        <f>INDEX(TextClassificationList[],MATCH(SUNA_AGENCY_EN[[#This Row],[text_classification_arabic]],TextClassificationList[text_classification_arabic],0),1)</f>
        <v>Politics</v>
      </c>
      <c r="AP1256" t="s">
        <v>174</v>
      </c>
      <c r="AQ1256" t="e">
        <f>INDEX(TextClassificationList[],MATCH(SUNA_AGENCY_EN[[#This Row],[text_classification_arabic2]],TextClassificationList[text_classification_arabic],0),1)</f>
        <v>#N/A</v>
      </c>
      <c r="AS1256" t="e">
        <f>INDEX(TextClassificationList[],MATCH(SUNA_AGENCY_EN[[#This Row],[text_classification_arabic3]],TextClassificationList[text_classification_arabic],0),1)</f>
        <v>#N/A</v>
      </c>
      <c r="AU1256" t="e">
        <f>INDEX(TextClassificationList[],MATCH(SUNA_AGENCY_EN[[#This Row],[text_classification_arabic3]],TextClassificationList[text_classification_arabic],0),1)</f>
        <v>#N/A</v>
      </c>
      <c r="AW1256" t="e">
        <f>INDEX(TextClassificationList[],MATCH(SUNA_AGENCY_EN[[#This Row],[text_classification_arabic5]],TextClassificationList[text_classification_arabic],0),1)</f>
        <v>#N/A</v>
      </c>
    </row>
    <row r="1257" spans="1:49" x14ac:dyDescent="0.2">
      <c r="A1257">
        <v>1.5491498876269404E+18</v>
      </c>
      <c r="B1257">
        <v>1.5491498876269404E+18</v>
      </c>
      <c r="C1257" t="s">
        <v>7804</v>
      </c>
      <c r="D1257" s="1">
        <v>44760</v>
      </c>
      <c r="E1257" s="2">
        <v>0.99408564814814815</v>
      </c>
      <c r="F1257">
        <v>200</v>
      </c>
      <c r="G1257">
        <v>1.4671198087391683E+18</v>
      </c>
      <c r="H1257" t="s">
        <v>295</v>
      </c>
      <c r="I1257" t="s">
        <v>296</v>
      </c>
      <c r="J1257" t="s">
        <v>265</v>
      </c>
      <c r="K1257" t="s">
        <v>7805</v>
      </c>
      <c r="L1257" t="s">
        <v>272</v>
      </c>
      <c r="M1257" t="s">
        <v>266</v>
      </c>
      <c r="N1257" t="s">
        <v>7806</v>
      </c>
      <c r="O1257" t="s">
        <v>7807</v>
      </c>
      <c r="P1257">
        <v>0</v>
      </c>
      <c r="Q1257">
        <v>0</v>
      </c>
      <c r="R1257">
        <v>0</v>
      </c>
      <c r="S1257" t="s">
        <v>300</v>
      </c>
      <c r="T1257" t="s">
        <v>266</v>
      </c>
      <c r="U1257" t="s">
        <v>7808</v>
      </c>
      <c r="V1257" t="b">
        <v>0</v>
      </c>
      <c r="W1257" t="s">
        <v>265</v>
      </c>
      <c r="X1257">
        <v>1</v>
      </c>
      <c r="Y1257" t="s">
        <v>7809</v>
      </c>
      <c r="Z1257" t="s">
        <v>265</v>
      </c>
      <c r="AA1257" t="s">
        <v>265</v>
      </c>
      <c r="AB1257" t="s">
        <v>265</v>
      </c>
      <c r="AC1257" t="s">
        <v>265</v>
      </c>
      <c r="AD1257" t="s">
        <v>265</v>
      </c>
      <c r="AE1257" t="s">
        <v>265</v>
      </c>
      <c r="AF1257" t="s">
        <v>266</v>
      </c>
      <c r="AG1257" t="s">
        <v>265</v>
      </c>
      <c r="AH1257" t="s">
        <v>265</v>
      </c>
      <c r="AI1257" t="s">
        <v>265</v>
      </c>
      <c r="AJ1257" t="s">
        <v>265</v>
      </c>
      <c r="AL1257" t="str">
        <f>IF(SUNA_AGENCY_EN[[#This Row],[relevancy_classification_english]]="Relevant","مناسب",IF(SUNA_AGENCY_EN[[#This Row],[relevancy_classification_english]]="Relevant","عَرَضِيّ",""))</f>
        <v/>
      </c>
      <c r="AN1257" t="str">
        <f>IF(SUNA_AGENCY_EN[[#This Row],[sentiment_analysis_english]]="Negative","سلبي",IF(SUNA_AGENCY_EN[[#This Row],[sentiment_analysis_english]]="Neutral","حيادي",IF(SUNA_AGENCY_EN[[#This Row],[sentiment_analysis_english]]="Positive","إيجابي","")))</f>
        <v/>
      </c>
      <c r="AO1257" t="str">
        <f>INDEX(TextClassificationList[],MATCH(SUNA_AGENCY_EN[[#This Row],[text_classification_arabic]],TextClassificationList[text_classification_arabic],0),1)</f>
        <v>Politics</v>
      </c>
      <c r="AP1257" t="s">
        <v>174</v>
      </c>
      <c r="AQ1257" t="e">
        <f>INDEX(TextClassificationList[],MATCH(SUNA_AGENCY_EN[[#This Row],[text_classification_arabic2]],TextClassificationList[text_classification_arabic],0),1)</f>
        <v>#N/A</v>
      </c>
      <c r="AS1257" t="e">
        <f>INDEX(TextClassificationList[],MATCH(SUNA_AGENCY_EN[[#This Row],[text_classification_arabic3]],TextClassificationList[text_classification_arabic],0),1)</f>
        <v>#N/A</v>
      </c>
      <c r="AU1257" t="e">
        <f>INDEX(TextClassificationList[],MATCH(SUNA_AGENCY_EN[[#This Row],[text_classification_arabic3]],TextClassificationList[text_classification_arabic],0),1)</f>
        <v>#N/A</v>
      </c>
      <c r="AW1257" t="e">
        <f>INDEX(TextClassificationList[],MATCH(SUNA_AGENCY_EN[[#This Row],[text_classification_arabic5]],TextClassificationList[text_classification_arabic],0),1)</f>
        <v>#N/A</v>
      </c>
    </row>
    <row r="1258" spans="1:49" x14ac:dyDescent="0.2">
      <c r="A1258">
        <v>1.5491470821114757E+18</v>
      </c>
      <c r="B1258">
        <v>1.5491470821114757E+18</v>
      </c>
      <c r="C1258" t="s">
        <v>7810</v>
      </c>
      <c r="D1258" s="1">
        <v>44760</v>
      </c>
      <c r="E1258" s="2">
        <v>0.9863425925925926</v>
      </c>
      <c r="F1258">
        <v>200</v>
      </c>
      <c r="G1258">
        <v>1.4671198087391683E+18</v>
      </c>
      <c r="H1258" t="s">
        <v>295</v>
      </c>
      <c r="I1258" t="s">
        <v>296</v>
      </c>
      <c r="J1258" t="s">
        <v>265</v>
      </c>
      <c r="K1258" t="s">
        <v>7811</v>
      </c>
      <c r="L1258" t="s">
        <v>272</v>
      </c>
      <c r="M1258" t="s">
        <v>266</v>
      </c>
      <c r="N1258" t="s">
        <v>7812</v>
      </c>
      <c r="O1258" t="s">
        <v>7813</v>
      </c>
      <c r="P1258">
        <v>0</v>
      </c>
      <c r="Q1258">
        <v>0</v>
      </c>
      <c r="R1258">
        <v>0</v>
      </c>
      <c r="S1258" t="s">
        <v>300</v>
      </c>
      <c r="T1258" t="s">
        <v>266</v>
      </c>
      <c r="U1258" t="s">
        <v>7814</v>
      </c>
      <c r="V1258" t="b">
        <v>0</v>
      </c>
      <c r="W1258" t="s">
        <v>265</v>
      </c>
      <c r="X1258">
        <v>1</v>
      </c>
      <c r="Y1258" t="s">
        <v>7815</v>
      </c>
      <c r="Z1258" t="s">
        <v>265</v>
      </c>
      <c r="AA1258" t="s">
        <v>265</v>
      </c>
      <c r="AB1258" t="s">
        <v>265</v>
      </c>
      <c r="AC1258" t="s">
        <v>265</v>
      </c>
      <c r="AD1258" t="s">
        <v>265</v>
      </c>
      <c r="AE1258" t="s">
        <v>265</v>
      </c>
      <c r="AF1258" t="s">
        <v>266</v>
      </c>
      <c r="AG1258" t="s">
        <v>265</v>
      </c>
      <c r="AH1258" t="s">
        <v>265</v>
      </c>
      <c r="AI1258" t="s">
        <v>265</v>
      </c>
      <c r="AJ1258" t="s">
        <v>265</v>
      </c>
      <c r="AL1258" t="str">
        <f>IF(SUNA_AGENCY_EN[[#This Row],[relevancy_classification_english]]="Relevant","مناسب",IF(SUNA_AGENCY_EN[[#This Row],[relevancy_classification_english]]="Relevant","عَرَضِيّ",""))</f>
        <v/>
      </c>
      <c r="AN1258" t="str">
        <f>IF(SUNA_AGENCY_EN[[#This Row],[sentiment_analysis_english]]="Negative","سلبي",IF(SUNA_AGENCY_EN[[#This Row],[sentiment_analysis_english]]="Neutral","حيادي",IF(SUNA_AGENCY_EN[[#This Row],[sentiment_analysis_english]]="Positive","إيجابي","")))</f>
        <v/>
      </c>
      <c r="AO1258" t="str">
        <f>INDEX(TextClassificationList[],MATCH(SUNA_AGENCY_EN[[#This Row],[text_classification_arabic]],TextClassificationList[text_classification_arabic],0),1)</f>
        <v>Politics</v>
      </c>
      <c r="AP1258" t="s">
        <v>174</v>
      </c>
      <c r="AQ1258" t="e">
        <f>INDEX(TextClassificationList[],MATCH(SUNA_AGENCY_EN[[#This Row],[text_classification_arabic2]],TextClassificationList[text_classification_arabic],0),1)</f>
        <v>#N/A</v>
      </c>
      <c r="AS1258" t="e">
        <f>INDEX(TextClassificationList[],MATCH(SUNA_AGENCY_EN[[#This Row],[text_classification_arabic3]],TextClassificationList[text_classification_arabic],0),1)</f>
        <v>#N/A</v>
      </c>
      <c r="AU1258" t="e">
        <f>INDEX(TextClassificationList[],MATCH(SUNA_AGENCY_EN[[#This Row],[text_classification_arabic3]],TextClassificationList[text_classification_arabic],0),1)</f>
        <v>#N/A</v>
      </c>
      <c r="AW1258" t="e">
        <f>INDEX(TextClassificationList[],MATCH(SUNA_AGENCY_EN[[#This Row],[text_classification_arabic5]],TextClassificationList[text_classification_arabic],0),1)</f>
        <v>#N/A</v>
      </c>
    </row>
    <row r="1259" spans="1:49" x14ac:dyDescent="0.2">
      <c r="A1259">
        <v>1.5491405444162601E+18</v>
      </c>
      <c r="B1259">
        <v>1.5491405444162601E+18</v>
      </c>
      <c r="C1259" t="s">
        <v>7816</v>
      </c>
      <c r="D1259" s="1">
        <v>44760</v>
      </c>
      <c r="E1259" s="2">
        <v>0.96831018518518519</v>
      </c>
      <c r="F1259">
        <v>200</v>
      </c>
      <c r="G1259">
        <v>1.4671198087391683E+18</v>
      </c>
      <c r="H1259" t="s">
        <v>295</v>
      </c>
      <c r="I1259" t="s">
        <v>296</v>
      </c>
      <c r="J1259" t="s">
        <v>265</v>
      </c>
      <c r="K1259" t="s">
        <v>7817</v>
      </c>
      <c r="L1259" t="s">
        <v>272</v>
      </c>
      <c r="M1259" t="s">
        <v>266</v>
      </c>
      <c r="N1259" t="s">
        <v>7818</v>
      </c>
      <c r="O1259" t="s">
        <v>7819</v>
      </c>
      <c r="P1259">
        <v>0</v>
      </c>
      <c r="Q1259">
        <v>0</v>
      </c>
      <c r="R1259">
        <v>0</v>
      </c>
      <c r="S1259" t="s">
        <v>300</v>
      </c>
      <c r="T1259" t="s">
        <v>266</v>
      </c>
      <c r="U1259" t="s">
        <v>7820</v>
      </c>
      <c r="V1259" t="b">
        <v>0</v>
      </c>
      <c r="W1259" t="s">
        <v>265</v>
      </c>
      <c r="X1259">
        <v>1</v>
      </c>
      <c r="Y1259" t="s">
        <v>7821</v>
      </c>
      <c r="Z1259" t="s">
        <v>265</v>
      </c>
      <c r="AA1259" t="s">
        <v>265</v>
      </c>
      <c r="AB1259" t="s">
        <v>265</v>
      </c>
      <c r="AC1259" t="s">
        <v>265</v>
      </c>
      <c r="AD1259" t="s">
        <v>265</v>
      </c>
      <c r="AE1259" t="s">
        <v>265</v>
      </c>
      <c r="AF1259" t="s">
        <v>266</v>
      </c>
      <c r="AG1259" t="s">
        <v>265</v>
      </c>
      <c r="AH1259" t="s">
        <v>265</v>
      </c>
      <c r="AI1259" t="s">
        <v>265</v>
      </c>
      <c r="AJ1259" t="s">
        <v>265</v>
      </c>
      <c r="AL1259" t="str">
        <f>IF(SUNA_AGENCY_EN[[#This Row],[relevancy_classification_english]]="Relevant","مناسب",IF(SUNA_AGENCY_EN[[#This Row],[relevancy_classification_english]]="Relevant","عَرَضِيّ",""))</f>
        <v/>
      </c>
      <c r="AN1259" t="str">
        <f>IF(SUNA_AGENCY_EN[[#This Row],[sentiment_analysis_english]]="Negative","سلبي",IF(SUNA_AGENCY_EN[[#This Row],[sentiment_analysis_english]]="Neutral","حيادي",IF(SUNA_AGENCY_EN[[#This Row],[sentiment_analysis_english]]="Positive","إيجابي","")))</f>
        <v/>
      </c>
      <c r="AO1259" t="str">
        <f>INDEX(TextClassificationList[],MATCH(SUNA_AGENCY_EN[[#This Row],[text_classification_arabic]],TextClassificationList[text_classification_arabic],0),1)</f>
        <v>Politics</v>
      </c>
      <c r="AP1259" t="s">
        <v>174</v>
      </c>
      <c r="AQ1259" t="e">
        <f>INDEX(TextClassificationList[],MATCH(SUNA_AGENCY_EN[[#This Row],[text_classification_arabic2]],TextClassificationList[text_classification_arabic],0),1)</f>
        <v>#N/A</v>
      </c>
      <c r="AS1259" t="e">
        <f>INDEX(TextClassificationList[],MATCH(SUNA_AGENCY_EN[[#This Row],[text_classification_arabic3]],TextClassificationList[text_classification_arabic],0),1)</f>
        <v>#N/A</v>
      </c>
      <c r="AU1259" t="e">
        <f>INDEX(TextClassificationList[],MATCH(SUNA_AGENCY_EN[[#This Row],[text_classification_arabic3]],TextClassificationList[text_classification_arabic],0),1)</f>
        <v>#N/A</v>
      </c>
      <c r="AW1259" t="e">
        <f>INDEX(TextClassificationList[],MATCH(SUNA_AGENCY_EN[[#This Row],[text_classification_arabic5]],TextClassificationList[text_classification_arabic],0),1)</f>
        <v>#N/A</v>
      </c>
    </row>
    <row r="1260" spans="1:49" x14ac:dyDescent="0.2">
      <c r="A1260">
        <v>1.5491352683677041E+18</v>
      </c>
      <c r="B1260">
        <v>1.5491352683677041E+18</v>
      </c>
      <c r="C1260" t="s">
        <v>7822</v>
      </c>
      <c r="D1260" s="1">
        <v>44760</v>
      </c>
      <c r="E1260" s="2">
        <v>0.95374999999999999</v>
      </c>
      <c r="F1260">
        <v>200</v>
      </c>
      <c r="G1260">
        <v>1.4671198087391683E+18</v>
      </c>
      <c r="H1260" t="s">
        <v>295</v>
      </c>
      <c r="I1260" t="s">
        <v>296</v>
      </c>
      <c r="J1260" t="s">
        <v>265</v>
      </c>
      <c r="K1260" t="s">
        <v>7823</v>
      </c>
      <c r="L1260" t="s">
        <v>272</v>
      </c>
      <c r="M1260" t="s">
        <v>266</v>
      </c>
      <c r="N1260" t="s">
        <v>7824</v>
      </c>
      <c r="O1260" t="s">
        <v>7825</v>
      </c>
      <c r="P1260">
        <v>0</v>
      </c>
      <c r="Q1260">
        <v>0</v>
      </c>
      <c r="R1260">
        <v>0</v>
      </c>
      <c r="S1260" t="s">
        <v>300</v>
      </c>
      <c r="T1260" t="s">
        <v>266</v>
      </c>
      <c r="U1260" t="s">
        <v>7826</v>
      </c>
      <c r="V1260" t="b">
        <v>0</v>
      </c>
      <c r="W1260" t="s">
        <v>265</v>
      </c>
      <c r="X1260">
        <v>1</v>
      </c>
      <c r="Y1260" t="s">
        <v>7827</v>
      </c>
      <c r="Z1260" t="s">
        <v>265</v>
      </c>
      <c r="AA1260" t="s">
        <v>265</v>
      </c>
      <c r="AB1260" t="s">
        <v>265</v>
      </c>
      <c r="AC1260" t="s">
        <v>265</v>
      </c>
      <c r="AD1260" t="s">
        <v>265</v>
      </c>
      <c r="AE1260" t="s">
        <v>265</v>
      </c>
      <c r="AF1260" t="s">
        <v>266</v>
      </c>
      <c r="AG1260" t="s">
        <v>265</v>
      </c>
      <c r="AH1260" t="s">
        <v>265</v>
      </c>
      <c r="AI1260" t="s">
        <v>265</v>
      </c>
      <c r="AJ1260" t="s">
        <v>265</v>
      </c>
      <c r="AL1260" t="str">
        <f>IF(SUNA_AGENCY_EN[[#This Row],[relevancy_classification_english]]="Relevant","مناسب",IF(SUNA_AGENCY_EN[[#This Row],[relevancy_classification_english]]="Relevant","عَرَضِيّ",""))</f>
        <v/>
      </c>
      <c r="AN1260" t="str">
        <f>IF(SUNA_AGENCY_EN[[#This Row],[sentiment_analysis_english]]="Negative","سلبي",IF(SUNA_AGENCY_EN[[#This Row],[sentiment_analysis_english]]="Neutral","حيادي",IF(SUNA_AGENCY_EN[[#This Row],[sentiment_analysis_english]]="Positive","إيجابي","")))</f>
        <v/>
      </c>
      <c r="AO1260" t="str">
        <f>INDEX(TextClassificationList[],MATCH(SUNA_AGENCY_EN[[#This Row],[text_classification_arabic]],TextClassificationList[text_classification_arabic],0),1)</f>
        <v>Politics</v>
      </c>
      <c r="AP1260" t="s">
        <v>174</v>
      </c>
      <c r="AQ1260" t="e">
        <f>INDEX(TextClassificationList[],MATCH(SUNA_AGENCY_EN[[#This Row],[text_classification_arabic2]],TextClassificationList[text_classification_arabic],0),1)</f>
        <v>#N/A</v>
      </c>
      <c r="AS1260" t="e">
        <f>INDEX(TextClassificationList[],MATCH(SUNA_AGENCY_EN[[#This Row],[text_classification_arabic3]],TextClassificationList[text_classification_arabic],0),1)</f>
        <v>#N/A</v>
      </c>
      <c r="AU1260" t="e">
        <f>INDEX(TextClassificationList[],MATCH(SUNA_AGENCY_EN[[#This Row],[text_classification_arabic3]],TextClassificationList[text_classification_arabic],0),1)</f>
        <v>#N/A</v>
      </c>
      <c r="AW1260" t="e">
        <f>INDEX(TextClassificationList[],MATCH(SUNA_AGENCY_EN[[#This Row],[text_classification_arabic5]],TextClassificationList[text_classification_arabic],0),1)</f>
        <v>#N/A</v>
      </c>
    </row>
    <row r="1261" spans="1:49" x14ac:dyDescent="0.2">
      <c r="A1261">
        <v>1.5491203641391882E+18</v>
      </c>
      <c r="B1261">
        <v>1.5491203641391882E+18</v>
      </c>
      <c r="C1261" t="s">
        <v>7828</v>
      </c>
      <c r="D1261" s="1">
        <v>44760</v>
      </c>
      <c r="E1261" s="2">
        <v>0.9126157407407407</v>
      </c>
      <c r="F1261">
        <v>200</v>
      </c>
      <c r="G1261">
        <v>1.4671198087391683E+18</v>
      </c>
      <c r="H1261" t="s">
        <v>295</v>
      </c>
      <c r="I1261" t="s">
        <v>296</v>
      </c>
      <c r="J1261" t="s">
        <v>265</v>
      </c>
      <c r="K1261" t="s">
        <v>7829</v>
      </c>
      <c r="L1261" t="s">
        <v>272</v>
      </c>
      <c r="M1261" t="s">
        <v>266</v>
      </c>
      <c r="N1261" t="s">
        <v>7830</v>
      </c>
      <c r="O1261" t="s">
        <v>7831</v>
      </c>
      <c r="P1261">
        <v>0</v>
      </c>
      <c r="Q1261">
        <v>0</v>
      </c>
      <c r="R1261">
        <v>0</v>
      </c>
      <c r="S1261" t="s">
        <v>300</v>
      </c>
      <c r="T1261" t="s">
        <v>266</v>
      </c>
      <c r="U1261" t="s">
        <v>7832</v>
      </c>
      <c r="V1261" t="b">
        <v>0</v>
      </c>
      <c r="W1261" t="s">
        <v>265</v>
      </c>
      <c r="X1261">
        <v>1</v>
      </c>
      <c r="Y1261" t="s">
        <v>7833</v>
      </c>
      <c r="Z1261" t="s">
        <v>265</v>
      </c>
      <c r="AA1261" t="s">
        <v>265</v>
      </c>
      <c r="AB1261" t="s">
        <v>265</v>
      </c>
      <c r="AC1261" t="s">
        <v>265</v>
      </c>
      <c r="AD1261" t="s">
        <v>265</v>
      </c>
      <c r="AE1261" t="s">
        <v>265</v>
      </c>
      <c r="AF1261" t="s">
        <v>266</v>
      </c>
      <c r="AG1261" t="s">
        <v>265</v>
      </c>
      <c r="AH1261" t="s">
        <v>265</v>
      </c>
      <c r="AI1261" t="s">
        <v>265</v>
      </c>
      <c r="AJ1261" t="s">
        <v>265</v>
      </c>
      <c r="AL1261" t="str">
        <f>IF(SUNA_AGENCY_EN[[#This Row],[relevancy_classification_english]]="Relevant","مناسب",IF(SUNA_AGENCY_EN[[#This Row],[relevancy_classification_english]]="Relevant","عَرَضِيّ",""))</f>
        <v/>
      </c>
      <c r="AN1261" t="str">
        <f>IF(SUNA_AGENCY_EN[[#This Row],[sentiment_analysis_english]]="Negative","سلبي",IF(SUNA_AGENCY_EN[[#This Row],[sentiment_analysis_english]]="Neutral","حيادي",IF(SUNA_AGENCY_EN[[#This Row],[sentiment_analysis_english]]="Positive","إيجابي","")))</f>
        <v/>
      </c>
      <c r="AO1261" t="str">
        <f>INDEX(TextClassificationList[],MATCH(SUNA_AGENCY_EN[[#This Row],[text_classification_arabic]],TextClassificationList[text_classification_arabic],0),1)</f>
        <v>Politics</v>
      </c>
      <c r="AP1261" t="s">
        <v>174</v>
      </c>
      <c r="AQ1261" t="e">
        <f>INDEX(TextClassificationList[],MATCH(SUNA_AGENCY_EN[[#This Row],[text_classification_arabic2]],TextClassificationList[text_classification_arabic],0),1)</f>
        <v>#N/A</v>
      </c>
      <c r="AS1261" t="e">
        <f>INDEX(TextClassificationList[],MATCH(SUNA_AGENCY_EN[[#This Row],[text_classification_arabic3]],TextClassificationList[text_classification_arabic],0),1)</f>
        <v>#N/A</v>
      </c>
      <c r="AU1261" t="e">
        <f>INDEX(TextClassificationList[],MATCH(SUNA_AGENCY_EN[[#This Row],[text_classification_arabic3]],TextClassificationList[text_classification_arabic],0),1)</f>
        <v>#N/A</v>
      </c>
      <c r="AW1261" t="e">
        <f>INDEX(TextClassificationList[],MATCH(SUNA_AGENCY_EN[[#This Row],[text_classification_arabic5]],TextClassificationList[text_classification_arabic],0),1)</f>
        <v>#N/A</v>
      </c>
    </row>
    <row r="1262" spans="1:49" x14ac:dyDescent="0.2">
      <c r="A1262">
        <v>1.5491136439246111E+18</v>
      </c>
      <c r="B1262">
        <v>1.5491136439246111E+18</v>
      </c>
      <c r="C1262" t="s">
        <v>7834</v>
      </c>
      <c r="D1262" s="1">
        <v>44760</v>
      </c>
      <c r="E1262" s="2">
        <v>0.89407407407407402</v>
      </c>
      <c r="F1262">
        <v>200</v>
      </c>
      <c r="G1262">
        <v>1.4671198087391683E+18</v>
      </c>
      <c r="H1262" t="s">
        <v>295</v>
      </c>
      <c r="I1262" t="s">
        <v>296</v>
      </c>
      <c r="J1262" t="s">
        <v>265</v>
      </c>
      <c r="K1262" t="s">
        <v>7835</v>
      </c>
      <c r="L1262" t="s">
        <v>272</v>
      </c>
      <c r="M1262" t="s">
        <v>266</v>
      </c>
      <c r="N1262" t="s">
        <v>7836</v>
      </c>
      <c r="O1262" t="s">
        <v>7837</v>
      </c>
      <c r="P1262">
        <v>0</v>
      </c>
      <c r="Q1262">
        <v>0</v>
      </c>
      <c r="R1262">
        <v>0</v>
      </c>
      <c r="S1262" t="s">
        <v>300</v>
      </c>
      <c r="T1262" t="s">
        <v>266</v>
      </c>
      <c r="U1262" t="s">
        <v>7838</v>
      </c>
      <c r="V1262" t="b">
        <v>0</v>
      </c>
      <c r="W1262" t="s">
        <v>265</v>
      </c>
      <c r="X1262">
        <v>1</v>
      </c>
      <c r="Y1262" t="s">
        <v>7839</v>
      </c>
      <c r="Z1262" t="s">
        <v>265</v>
      </c>
      <c r="AA1262" t="s">
        <v>265</v>
      </c>
      <c r="AB1262" t="s">
        <v>265</v>
      </c>
      <c r="AC1262" t="s">
        <v>265</v>
      </c>
      <c r="AD1262" t="s">
        <v>265</v>
      </c>
      <c r="AE1262" t="s">
        <v>265</v>
      </c>
      <c r="AF1262" t="s">
        <v>266</v>
      </c>
      <c r="AG1262" t="s">
        <v>265</v>
      </c>
      <c r="AH1262" t="s">
        <v>265</v>
      </c>
      <c r="AI1262" t="s">
        <v>265</v>
      </c>
      <c r="AJ1262" t="s">
        <v>265</v>
      </c>
      <c r="AL1262" t="str">
        <f>IF(SUNA_AGENCY_EN[[#This Row],[relevancy_classification_english]]="Relevant","مناسب",IF(SUNA_AGENCY_EN[[#This Row],[relevancy_classification_english]]="Relevant","عَرَضِيّ",""))</f>
        <v/>
      </c>
      <c r="AN1262" t="str">
        <f>IF(SUNA_AGENCY_EN[[#This Row],[sentiment_analysis_english]]="Negative","سلبي",IF(SUNA_AGENCY_EN[[#This Row],[sentiment_analysis_english]]="Neutral","حيادي",IF(SUNA_AGENCY_EN[[#This Row],[sentiment_analysis_english]]="Positive","إيجابي","")))</f>
        <v/>
      </c>
      <c r="AO1262" t="str">
        <f>INDEX(TextClassificationList[],MATCH(SUNA_AGENCY_EN[[#This Row],[text_classification_arabic]],TextClassificationList[text_classification_arabic],0),1)</f>
        <v>Politics</v>
      </c>
      <c r="AP1262" t="s">
        <v>174</v>
      </c>
      <c r="AQ1262" t="e">
        <f>INDEX(TextClassificationList[],MATCH(SUNA_AGENCY_EN[[#This Row],[text_classification_arabic2]],TextClassificationList[text_classification_arabic],0),1)</f>
        <v>#N/A</v>
      </c>
      <c r="AS1262" t="e">
        <f>INDEX(TextClassificationList[],MATCH(SUNA_AGENCY_EN[[#This Row],[text_classification_arabic3]],TextClassificationList[text_classification_arabic],0),1)</f>
        <v>#N/A</v>
      </c>
      <c r="AU1262" t="e">
        <f>INDEX(TextClassificationList[],MATCH(SUNA_AGENCY_EN[[#This Row],[text_classification_arabic3]],TextClassificationList[text_classification_arabic],0),1)</f>
        <v>#N/A</v>
      </c>
      <c r="AW1262" t="e">
        <f>INDEX(TextClassificationList[],MATCH(SUNA_AGENCY_EN[[#This Row],[text_classification_arabic5]],TextClassificationList[text_classification_arabic],0),1)</f>
        <v>#N/A</v>
      </c>
    </row>
    <row r="1263" spans="1:49" x14ac:dyDescent="0.2">
      <c r="A1263">
        <v>1.5490429556582277E+18</v>
      </c>
      <c r="B1263">
        <v>1.5490429556582277E+18</v>
      </c>
      <c r="C1263" t="s">
        <v>7840</v>
      </c>
      <c r="D1263" s="1">
        <v>44760</v>
      </c>
      <c r="E1263" s="2">
        <v>0.69901620370370365</v>
      </c>
      <c r="F1263">
        <v>200</v>
      </c>
      <c r="G1263">
        <v>1.4671198087391683E+18</v>
      </c>
      <c r="H1263" t="s">
        <v>295</v>
      </c>
      <c r="I1263" t="s">
        <v>296</v>
      </c>
      <c r="J1263" t="s">
        <v>265</v>
      </c>
      <c r="K1263" t="s">
        <v>7841</v>
      </c>
      <c r="L1263" t="s">
        <v>272</v>
      </c>
      <c r="M1263" t="s">
        <v>266</v>
      </c>
      <c r="N1263" t="s">
        <v>7842</v>
      </c>
      <c r="O1263" t="s">
        <v>7843</v>
      </c>
      <c r="P1263">
        <v>0</v>
      </c>
      <c r="Q1263">
        <v>0</v>
      </c>
      <c r="R1263">
        <v>0</v>
      </c>
      <c r="S1263" t="s">
        <v>300</v>
      </c>
      <c r="T1263" t="s">
        <v>266</v>
      </c>
      <c r="U1263" t="s">
        <v>7844</v>
      </c>
      <c r="V1263" t="b">
        <v>0</v>
      </c>
      <c r="W1263" t="s">
        <v>265</v>
      </c>
      <c r="X1263">
        <v>1</v>
      </c>
      <c r="Y1263" t="s">
        <v>7845</v>
      </c>
      <c r="Z1263" t="s">
        <v>265</v>
      </c>
      <c r="AA1263" t="s">
        <v>265</v>
      </c>
      <c r="AB1263" t="s">
        <v>265</v>
      </c>
      <c r="AC1263" t="s">
        <v>265</v>
      </c>
      <c r="AD1263" t="s">
        <v>265</v>
      </c>
      <c r="AE1263" t="s">
        <v>265</v>
      </c>
      <c r="AF1263" t="s">
        <v>266</v>
      </c>
      <c r="AG1263" t="s">
        <v>265</v>
      </c>
      <c r="AH1263" t="s">
        <v>265</v>
      </c>
      <c r="AI1263" t="s">
        <v>265</v>
      </c>
      <c r="AJ1263" t="s">
        <v>265</v>
      </c>
      <c r="AL1263" t="str">
        <f>IF(SUNA_AGENCY_EN[[#This Row],[relevancy_classification_english]]="Relevant","مناسب",IF(SUNA_AGENCY_EN[[#This Row],[relevancy_classification_english]]="Relevant","عَرَضِيّ",""))</f>
        <v/>
      </c>
      <c r="AN1263" t="str">
        <f>IF(SUNA_AGENCY_EN[[#This Row],[sentiment_analysis_english]]="Negative","سلبي",IF(SUNA_AGENCY_EN[[#This Row],[sentiment_analysis_english]]="Neutral","حيادي",IF(SUNA_AGENCY_EN[[#This Row],[sentiment_analysis_english]]="Positive","إيجابي","")))</f>
        <v/>
      </c>
      <c r="AO1263" t="str">
        <f>INDEX(TextClassificationList[],MATCH(SUNA_AGENCY_EN[[#This Row],[text_classification_arabic]],TextClassificationList[text_classification_arabic],0),1)</f>
        <v>Politics</v>
      </c>
      <c r="AP1263" t="s">
        <v>174</v>
      </c>
      <c r="AQ1263" t="e">
        <f>INDEX(TextClassificationList[],MATCH(SUNA_AGENCY_EN[[#This Row],[text_classification_arabic2]],TextClassificationList[text_classification_arabic],0),1)</f>
        <v>#N/A</v>
      </c>
      <c r="AS1263" t="e">
        <f>INDEX(TextClassificationList[],MATCH(SUNA_AGENCY_EN[[#This Row],[text_classification_arabic3]],TextClassificationList[text_classification_arabic],0),1)</f>
        <v>#N/A</v>
      </c>
      <c r="AU1263" t="e">
        <f>INDEX(TextClassificationList[],MATCH(SUNA_AGENCY_EN[[#This Row],[text_classification_arabic3]],TextClassificationList[text_classification_arabic],0),1)</f>
        <v>#N/A</v>
      </c>
      <c r="AW1263" t="e">
        <f>INDEX(TextClassificationList[],MATCH(SUNA_AGENCY_EN[[#This Row],[text_classification_arabic5]],TextClassificationList[text_classification_arabic],0),1)</f>
        <v>#N/A</v>
      </c>
    </row>
    <row r="1264" spans="1:49" x14ac:dyDescent="0.2">
      <c r="A1264">
        <v>1.5490411713471734E+18</v>
      </c>
      <c r="B1264">
        <v>1.5490411713471734E+18</v>
      </c>
      <c r="C1264" t="s">
        <v>7846</v>
      </c>
      <c r="D1264" s="1">
        <v>44760</v>
      </c>
      <c r="E1264" s="2">
        <v>0.6940856481481481</v>
      </c>
      <c r="F1264">
        <v>200</v>
      </c>
      <c r="G1264">
        <v>1.4671198087391683E+18</v>
      </c>
      <c r="H1264" t="s">
        <v>295</v>
      </c>
      <c r="I1264" t="s">
        <v>296</v>
      </c>
      <c r="J1264" t="s">
        <v>265</v>
      </c>
      <c r="K1264" t="s">
        <v>7847</v>
      </c>
      <c r="L1264" t="s">
        <v>272</v>
      </c>
      <c r="M1264" t="s">
        <v>266</v>
      </c>
      <c r="N1264" t="s">
        <v>7848</v>
      </c>
      <c r="O1264" t="s">
        <v>7849</v>
      </c>
      <c r="P1264">
        <v>0</v>
      </c>
      <c r="Q1264">
        <v>0</v>
      </c>
      <c r="R1264">
        <v>0</v>
      </c>
      <c r="S1264" t="s">
        <v>300</v>
      </c>
      <c r="T1264" t="s">
        <v>266</v>
      </c>
      <c r="U1264" t="s">
        <v>7850</v>
      </c>
      <c r="V1264" t="b">
        <v>0</v>
      </c>
      <c r="W1264" t="s">
        <v>265</v>
      </c>
      <c r="X1264">
        <v>1</v>
      </c>
      <c r="Y1264" t="s">
        <v>7851</v>
      </c>
      <c r="Z1264" t="s">
        <v>265</v>
      </c>
      <c r="AA1264" t="s">
        <v>265</v>
      </c>
      <c r="AB1264" t="s">
        <v>265</v>
      </c>
      <c r="AC1264" t="s">
        <v>265</v>
      </c>
      <c r="AD1264" t="s">
        <v>265</v>
      </c>
      <c r="AE1264" t="s">
        <v>265</v>
      </c>
      <c r="AF1264" t="s">
        <v>266</v>
      </c>
      <c r="AG1264" t="s">
        <v>265</v>
      </c>
      <c r="AH1264" t="s">
        <v>265</v>
      </c>
      <c r="AI1264" t="s">
        <v>265</v>
      </c>
      <c r="AJ1264" t="s">
        <v>265</v>
      </c>
      <c r="AL1264" t="str">
        <f>IF(SUNA_AGENCY_EN[[#This Row],[relevancy_classification_english]]="Relevant","مناسب",IF(SUNA_AGENCY_EN[[#This Row],[relevancy_classification_english]]="Relevant","عَرَضِيّ",""))</f>
        <v/>
      </c>
      <c r="AN1264" t="str">
        <f>IF(SUNA_AGENCY_EN[[#This Row],[sentiment_analysis_english]]="Negative","سلبي",IF(SUNA_AGENCY_EN[[#This Row],[sentiment_analysis_english]]="Neutral","حيادي",IF(SUNA_AGENCY_EN[[#This Row],[sentiment_analysis_english]]="Positive","إيجابي","")))</f>
        <v/>
      </c>
      <c r="AO1264" t="str">
        <f>INDEX(TextClassificationList[],MATCH(SUNA_AGENCY_EN[[#This Row],[text_classification_arabic]],TextClassificationList[text_classification_arabic],0),1)</f>
        <v>Politics</v>
      </c>
      <c r="AP1264" t="s">
        <v>174</v>
      </c>
      <c r="AQ1264" t="e">
        <f>INDEX(TextClassificationList[],MATCH(SUNA_AGENCY_EN[[#This Row],[text_classification_arabic2]],TextClassificationList[text_classification_arabic],0),1)</f>
        <v>#N/A</v>
      </c>
      <c r="AS1264" t="e">
        <f>INDEX(TextClassificationList[],MATCH(SUNA_AGENCY_EN[[#This Row],[text_classification_arabic3]],TextClassificationList[text_classification_arabic],0),1)</f>
        <v>#N/A</v>
      </c>
      <c r="AU1264" t="e">
        <f>INDEX(TextClassificationList[],MATCH(SUNA_AGENCY_EN[[#This Row],[text_classification_arabic3]],TextClassificationList[text_classification_arabic],0),1)</f>
        <v>#N/A</v>
      </c>
      <c r="AW1264" t="e">
        <f>INDEX(TextClassificationList[],MATCH(SUNA_AGENCY_EN[[#This Row],[text_classification_arabic5]],TextClassificationList[text_classification_arabic],0),1)</f>
        <v>#N/A</v>
      </c>
    </row>
    <row r="1265" spans="1:49" x14ac:dyDescent="0.2">
      <c r="A1265">
        <v>1.5487209733477089E+18</v>
      </c>
      <c r="B1265">
        <v>1.5487209733477089E+18</v>
      </c>
      <c r="C1265" t="s">
        <v>7852</v>
      </c>
      <c r="D1265" s="1">
        <v>44759</v>
      </c>
      <c r="E1265" s="2">
        <v>0.81050925925925921</v>
      </c>
      <c r="F1265">
        <v>200</v>
      </c>
      <c r="G1265">
        <v>1.4671198087391683E+18</v>
      </c>
      <c r="H1265" t="s">
        <v>295</v>
      </c>
      <c r="I1265" t="s">
        <v>296</v>
      </c>
      <c r="J1265" t="s">
        <v>265</v>
      </c>
      <c r="K1265" t="s">
        <v>7853</v>
      </c>
      <c r="L1265" t="s">
        <v>272</v>
      </c>
      <c r="M1265" t="s">
        <v>266</v>
      </c>
      <c r="N1265" t="s">
        <v>7854</v>
      </c>
      <c r="O1265" t="s">
        <v>7855</v>
      </c>
      <c r="P1265">
        <v>0</v>
      </c>
      <c r="Q1265">
        <v>0</v>
      </c>
      <c r="R1265">
        <v>0</v>
      </c>
      <c r="S1265" t="s">
        <v>300</v>
      </c>
      <c r="T1265" t="s">
        <v>266</v>
      </c>
      <c r="U1265" t="s">
        <v>7856</v>
      </c>
      <c r="V1265" t="b">
        <v>0</v>
      </c>
      <c r="W1265" t="s">
        <v>265</v>
      </c>
      <c r="X1265">
        <v>1</v>
      </c>
      <c r="Y1265" t="s">
        <v>7857</v>
      </c>
      <c r="Z1265" t="s">
        <v>265</v>
      </c>
      <c r="AA1265" t="s">
        <v>265</v>
      </c>
      <c r="AB1265" t="s">
        <v>265</v>
      </c>
      <c r="AC1265" t="s">
        <v>265</v>
      </c>
      <c r="AD1265" t="s">
        <v>265</v>
      </c>
      <c r="AE1265" t="s">
        <v>265</v>
      </c>
      <c r="AF1265" t="s">
        <v>266</v>
      </c>
      <c r="AG1265" t="s">
        <v>265</v>
      </c>
      <c r="AH1265" t="s">
        <v>265</v>
      </c>
      <c r="AI1265" t="s">
        <v>265</v>
      </c>
      <c r="AJ1265" t="s">
        <v>265</v>
      </c>
      <c r="AL1265" t="str">
        <f>IF(SUNA_AGENCY_EN[[#This Row],[relevancy_classification_english]]="Relevant","مناسب",IF(SUNA_AGENCY_EN[[#This Row],[relevancy_classification_english]]="Relevant","عَرَضِيّ",""))</f>
        <v/>
      </c>
      <c r="AN1265" t="str">
        <f>IF(SUNA_AGENCY_EN[[#This Row],[sentiment_analysis_english]]="Negative","سلبي",IF(SUNA_AGENCY_EN[[#This Row],[sentiment_analysis_english]]="Neutral","حيادي",IF(SUNA_AGENCY_EN[[#This Row],[sentiment_analysis_english]]="Positive","إيجابي","")))</f>
        <v/>
      </c>
      <c r="AO1265" t="str">
        <f>INDEX(TextClassificationList[],MATCH(SUNA_AGENCY_EN[[#This Row],[text_classification_arabic]],TextClassificationList[text_classification_arabic],0),1)</f>
        <v>Politics</v>
      </c>
      <c r="AP1265" t="s">
        <v>174</v>
      </c>
      <c r="AQ1265" t="e">
        <f>INDEX(TextClassificationList[],MATCH(SUNA_AGENCY_EN[[#This Row],[text_classification_arabic2]],TextClassificationList[text_classification_arabic],0),1)</f>
        <v>#N/A</v>
      </c>
      <c r="AS1265" t="e">
        <f>INDEX(TextClassificationList[],MATCH(SUNA_AGENCY_EN[[#This Row],[text_classification_arabic3]],TextClassificationList[text_classification_arabic],0),1)</f>
        <v>#N/A</v>
      </c>
      <c r="AU1265" t="e">
        <f>INDEX(TextClassificationList[],MATCH(SUNA_AGENCY_EN[[#This Row],[text_classification_arabic3]],TextClassificationList[text_classification_arabic],0),1)</f>
        <v>#N/A</v>
      </c>
      <c r="AW1265" t="e">
        <f>INDEX(TextClassificationList[],MATCH(SUNA_AGENCY_EN[[#This Row],[text_classification_arabic5]],TextClassificationList[text_classification_arabic],0),1)</f>
        <v>#N/A</v>
      </c>
    </row>
    <row r="1266" spans="1:49" x14ac:dyDescent="0.2">
      <c r="A1266">
        <v>1.5487198295736812E+18</v>
      </c>
      <c r="B1266">
        <v>1.5487198295736812E+18</v>
      </c>
      <c r="C1266" t="s">
        <v>7858</v>
      </c>
      <c r="D1266" s="1">
        <v>44759</v>
      </c>
      <c r="E1266" s="2">
        <v>0.80734953703703705</v>
      </c>
      <c r="F1266">
        <v>200</v>
      </c>
      <c r="G1266">
        <v>1.4671198087391683E+18</v>
      </c>
      <c r="H1266" t="s">
        <v>295</v>
      </c>
      <c r="I1266" t="s">
        <v>296</v>
      </c>
      <c r="J1266" t="s">
        <v>265</v>
      </c>
      <c r="K1266" t="s">
        <v>7859</v>
      </c>
      <c r="L1266" t="s">
        <v>280</v>
      </c>
      <c r="M1266" t="s">
        <v>266</v>
      </c>
      <c r="N1266" t="s">
        <v>7860</v>
      </c>
      <c r="O1266" t="s">
        <v>7861</v>
      </c>
      <c r="P1266">
        <v>0</v>
      </c>
      <c r="Q1266">
        <v>0</v>
      </c>
      <c r="R1266">
        <v>0</v>
      </c>
      <c r="S1266" t="s">
        <v>300</v>
      </c>
      <c r="T1266" t="s">
        <v>266</v>
      </c>
      <c r="U1266" t="s">
        <v>7862</v>
      </c>
      <c r="V1266" t="b">
        <v>0</v>
      </c>
      <c r="W1266" t="s">
        <v>265</v>
      </c>
      <c r="X1266">
        <v>1</v>
      </c>
      <c r="Y1266" t="s">
        <v>7863</v>
      </c>
      <c r="Z1266" t="s">
        <v>265</v>
      </c>
      <c r="AA1266" t="s">
        <v>265</v>
      </c>
      <c r="AB1266" t="s">
        <v>265</v>
      </c>
      <c r="AC1266" t="s">
        <v>265</v>
      </c>
      <c r="AD1266" t="s">
        <v>265</v>
      </c>
      <c r="AE1266" t="s">
        <v>265</v>
      </c>
      <c r="AF1266" t="s">
        <v>266</v>
      </c>
      <c r="AG1266" t="s">
        <v>265</v>
      </c>
      <c r="AH1266" t="s">
        <v>265</v>
      </c>
      <c r="AI1266" t="s">
        <v>265</v>
      </c>
      <c r="AJ1266" t="s">
        <v>265</v>
      </c>
      <c r="AL1266" t="str">
        <f>IF(SUNA_AGENCY_EN[[#This Row],[relevancy_classification_english]]="Relevant","مناسب",IF(SUNA_AGENCY_EN[[#This Row],[relevancy_classification_english]]="Relevant","عَرَضِيّ",""))</f>
        <v/>
      </c>
      <c r="AN1266" t="str">
        <f>IF(SUNA_AGENCY_EN[[#This Row],[sentiment_analysis_english]]="Negative","سلبي",IF(SUNA_AGENCY_EN[[#This Row],[sentiment_analysis_english]]="Neutral","حيادي",IF(SUNA_AGENCY_EN[[#This Row],[sentiment_analysis_english]]="Positive","إيجابي","")))</f>
        <v/>
      </c>
      <c r="AO1266" t="str">
        <f>INDEX(TextClassificationList[],MATCH(SUNA_AGENCY_EN[[#This Row],[text_classification_arabic]],TextClassificationList[text_classification_arabic],0),1)</f>
        <v>Politics</v>
      </c>
      <c r="AP1266" t="s">
        <v>174</v>
      </c>
      <c r="AQ1266" t="e">
        <f>INDEX(TextClassificationList[],MATCH(SUNA_AGENCY_EN[[#This Row],[text_classification_arabic2]],TextClassificationList[text_classification_arabic],0),1)</f>
        <v>#N/A</v>
      </c>
      <c r="AS1266" t="e">
        <f>INDEX(TextClassificationList[],MATCH(SUNA_AGENCY_EN[[#This Row],[text_classification_arabic3]],TextClassificationList[text_classification_arabic],0),1)</f>
        <v>#N/A</v>
      </c>
      <c r="AU1266" t="e">
        <f>INDEX(TextClassificationList[],MATCH(SUNA_AGENCY_EN[[#This Row],[text_classification_arabic3]],TextClassificationList[text_classification_arabic],0),1)</f>
        <v>#N/A</v>
      </c>
      <c r="AW1266" t="e">
        <f>INDEX(TextClassificationList[],MATCH(SUNA_AGENCY_EN[[#This Row],[text_classification_arabic5]],TextClassificationList[text_classification_arabic],0),1)</f>
        <v>#N/A</v>
      </c>
    </row>
    <row r="1267" spans="1:49" x14ac:dyDescent="0.2">
      <c r="A1267">
        <v>1.5487173566538793E+18</v>
      </c>
      <c r="B1267">
        <v>1.5487173566538793E+18</v>
      </c>
      <c r="C1267" t="s">
        <v>7864</v>
      </c>
      <c r="D1267" s="1">
        <v>44759</v>
      </c>
      <c r="E1267" s="2">
        <v>0.80053240740740739</v>
      </c>
      <c r="F1267">
        <v>200</v>
      </c>
      <c r="G1267">
        <v>1.4671198087391683E+18</v>
      </c>
      <c r="H1267" t="s">
        <v>295</v>
      </c>
      <c r="I1267" t="s">
        <v>296</v>
      </c>
      <c r="J1267" t="s">
        <v>265</v>
      </c>
      <c r="K1267" t="s">
        <v>7865</v>
      </c>
      <c r="L1267" t="s">
        <v>272</v>
      </c>
      <c r="M1267" t="s">
        <v>266</v>
      </c>
      <c r="N1267" t="s">
        <v>7866</v>
      </c>
      <c r="O1267" t="s">
        <v>7867</v>
      </c>
      <c r="P1267">
        <v>0</v>
      </c>
      <c r="Q1267">
        <v>0</v>
      </c>
      <c r="R1267">
        <v>0</v>
      </c>
      <c r="S1267" t="s">
        <v>300</v>
      </c>
      <c r="T1267" t="s">
        <v>266</v>
      </c>
      <c r="U1267" t="s">
        <v>7868</v>
      </c>
      <c r="V1267" t="b">
        <v>0</v>
      </c>
      <c r="W1267" t="s">
        <v>265</v>
      </c>
      <c r="X1267">
        <v>1</v>
      </c>
      <c r="Y1267" t="s">
        <v>7869</v>
      </c>
      <c r="Z1267" t="s">
        <v>265</v>
      </c>
      <c r="AA1267" t="s">
        <v>265</v>
      </c>
      <c r="AB1267" t="s">
        <v>265</v>
      </c>
      <c r="AC1267" t="s">
        <v>265</v>
      </c>
      <c r="AD1267" t="s">
        <v>265</v>
      </c>
      <c r="AE1267" t="s">
        <v>265</v>
      </c>
      <c r="AF1267" t="s">
        <v>266</v>
      </c>
      <c r="AG1267" t="s">
        <v>265</v>
      </c>
      <c r="AH1267" t="s">
        <v>265</v>
      </c>
      <c r="AI1267" t="s">
        <v>265</v>
      </c>
      <c r="AJ1267" t="s">
        <v>265</v>
      </c>
      <c r="AL1267" t="str">
        <f>IF(SUNA_AGENCY_EN[[#This Row],[relevancy_classification_english]]="Relevant","مناسب",IF(SUNA_AGENCY_EN[[#This Row],[relevancy_classification_english]]="Relevant","عَرَضِيّ",""))</f>
        <v/>
      </c>
      <c r="AN1267" t="str">
        <f>IF(SUNA_AGENCY_EN[[#This Row],[sentiment_analysis_english]]="Negative","سلبي",IF(SUNA_AGENCY_EN[[#This Row],[sentiment_analysis_english]]="Neutral","حيادي",IF(SUNA_AGENCY_EN[[#This Row],[sentiment_analysis_english]]="Positive","إيجابي","")))</f>
        <v/>
      </c>
      <c r="AO1267" t="str">
        <f>INDEX(TextClassificationList[],MATCH(SUNA_AGENCY_EN[[#This Row],[text_classification_arabic]],TextClassificationList[text_classification_arabic],0),1)</f>
        <v>Politics</v>
      </c>
      <c r="AP1267" t="s">
        <v>174</v>
      </c>
      <c r="AQ1267" t="e">
        <f>INDEX(TextClassificationList[],MATCH(SUNA_AGENCY_EN[[#This Row],[text_classification_arabic2]],TextClassificationList[text_classification_arabic],0),1)</f>
        <v>#N/A</v>
      </c>
      <c r="AS1267" t="e">
        <f>INDEX(TextClassificationList[],MATCH(SUNA_AGENCY_EN[[#This Row],[text_classification_arabic3]],TextClassificationList[text_classification_arabic],0),1)</f>
        <v>#N/A</v>
      </c>
      <c r="AU1267" t="e">
        <f>INDEX(TextClassificationList[],MATCH(SUNA_AGENCY_EN[[#This Row],[text_classification_arabic3]],TextClassificationList[text_classification_arabic],0),1)</f>
        <v>#N/A</v>
      </c>
      <c r="AW1267" t="e">
        <f>INDEX(TextClassificationList[],MATCH(SUNA_AGENCY_EN[[#This Row],[text_classification_arabic5]],TextClassificationList[text_classification_arabic],0),1)</f>
        <v>#N/A</v>
      </c>
    </row>
    <row r="1268" spans="1:49" x14ac:dyDescent="0.2">
      <c r="A1268">
        <v>1.5487057880714772E+18</v>
      </c>
      <c r="B1268">
        <v>1.5487057880714772E+18</v>
      </c>
      <c r="C1268" t="s">
        <v>7870</v>
      </c>
      <c r="D1268" s="1">
        <v>44759</v>
      </c>
      <c r="E1268" s="2">
        <v>0.76861111111111113</v>
      </c>
      <c r="F1268">
        <v>200</v>
      </c>
      <c r="G1268">
        <v>1.4671198087391683E+18</v>
      </c>
      <c r="H1268" t="s">
        <v>295</v>
      </c>
      <c r="I1268" t="s">
        <v>296</v>
      </c>
      <c r="J1268" t="s">
        <v>265</v>
      </c>
      <c r="K1268" t="s">
        <v>7871</v>
      </c>
      <c r="L1268" t="s">
        <v>272</v>
      </c>
      <c r="M1268" t="s">
        <v>266</v>
      </c>
      <c r="N1268" t="s">
        <v>7872</v>
      </c>
      <c r="O1268" t="s">
        <v>7873</v>
      </c>
      <c r="P1268">
        <v>0</v>
      </c>
      <c r="Q1268">
        <v>1</v>
      </c>
      <c r="R1268">
        <v>0</v>
      </c>
      <c r="S1268" t="s">
        <v>300</v>
      </c>
      <c r="T1268" t="s">
        <v>266</v>
      </c>
      <c r="U1268" t="s">
        <v>7874</v>
      </c>
      <c r="V1268" t="b">
        <v>0</v>
      </c>
      <c r="W1268" t="s">
        <v>265</v>
      </c>
      <c r="X1268">
        <v>1</v>
      </c>
      <c r="Y1268" t="s">
        <v>7875</v>
      </c>
      <c r="Z1268" t="s">
        <v>265</v>
      </c>
      <c r="AA1268" t="s">
        <v>265</v>
      </c>
      <c r="AB1268" t="s">
        <v>265</v>
      </c>
      <c r="AC1268" t="s">
        <v>265</v>
      </c>
      <c r="AD1268" t="s">
        <v>265</v>
      </c>
      <c r="AE1268" t="s">
        <v>265</v>
      </c>
      <c r="AF1268" t="s">
        <v>266</v>
      </c>
      <c r="AG1268" t="s">
        <v>265</v>
      </c>
      <c r="AH1268" t="s">
        <v>265</v>
      </c>
      <c r="AI1268" t="s">
        <v>265</v>
      </c>
      <c r="AJ1268" t="s">
        <v>265</v>
      </c>
      <c r="AL1268" t="str">
        <f>IF(SUNA_AGENCY_EN[[#This Row],[relevancy_classification_english]]="Relevant","مناسب",IF(SUNA_AGENCY_EN[[#This Row],[relevancy_classification_english]]="Relevant","عَرَضِيّ",""))</f>
        <v/>
      </c>
      <c r="AN1268" t="str">
        <f>IF(SUNA_AGENCY_EN[[#This Row],[sentiment_analysis_english]]="Negative","سلبي",IF(SUNA_AGENCY_EN[[#This Row],[sentiment_analysis_english]]="Neutral","حيادي",IF(SUNA_AGENCY_EN[[#This Row],[sentiment_analysis_english]]="Positive","إيجابي","")))</f>
        <v/>
      </c>
      <c r="AO1268" t="str">
        <f>INDEX(TextClassificationList[],MATCH(SUNA_AGENCY_EN[[#This Row],[text_classification_arabic]],TextClassificationList[text_classification_arabic],0),1)</f>
        <v>Politics</v>
      </c>
      <c r="AP1268" t="s">
        <v>174</v>
      </c>
      <c r="AQ1268" t="e">
        <f>INDEX(TextClassificationList[],MATCH(SUNA_AGENCY_EN[[#This Row],[text_classification_arabic2]],TextClassificationList[text_classification_arabic],0),1)</f>
        <v>#N/A</v>
      </c>
      <c r="AS1268" t="e">
        <f>INDEX(TextClassificationList[],MATCH(SUNA_AGENCY_EN[[#This Row],[text_classification_arabic3]],TextClassificationList[text_classification_arabic],0),1)</f>
        <v>#N/A</v>
      </c>
      <c r="AU1268" t="e">
        <f>INDEX(TextClassificationList[],MATCH(SUNA_AGENCY_EN[[#This Row],[text_classification_arabic3]],TextClassificationList[text_classification_arabic],0),1)</f>
        <v>#N/A</v>
      </c>
      <c r="AW1268" t="e">
        <f>INDEX(TextClassificationList[],MATCH(SUNA_AGENCY_EN[[#This Row],[text_classification_arabic5]],TextClassificationList[text_classification_arabic],0),1)</f>
        <v>#N/A</v>
      </c>
    </row>
    <row r="1269" spans="1:49" x14ac:dyDescent="0.2">
      <c r="A1269">
        <v>1.5484042438239355E+18</v>
      </c>
      <c r="B1269">
        <v>1.5484042438239355E+18</v>
      </c>
      <c r="C1269" t="s">
        <v>7876</v>
      </c>
      <c r="D1269" s="1">
        <v>44758</v>
      </c>
      <c r="E1269" s="2">
        <v>0.93650462962962966</v>
      </c>
      <c r="F1269">
        <v>200</v>
      </c>
      <c r="G1269">
        <v>1.4671198087391683E+18</v>
      </c>
      <c r="H1269" t="s">
        <v>295</v>
      </c>
      <c r="I1269" t="s">
        <v>296</v>
      </c>
      <c r="J1269" t="s">
        <v>265</v>
      </c>
      <c r="K1269" t="s">
        <v>7877</v>
      </c>
      <c r="L1269" t="s">
        <v>272</v>
      </c>
      <c r="M1269" t="s">
        <v>266</v>
      </c>
      <c r="N1269" t="s">
        <v>7878</v>
      </c>
      <c r="O1269" t="s">
        <v>7879</v>
      </c>
      <c r="P1269">
        <v>0</v>
      </c>
      <c r="Q1269">
        <v>0</v>
      </c>
      <c r="R1269">
        <v>0</v>
      </c>
      <c r="S1269" t="s">
        <v>300</v>
      </c>
      <c r="T1269" t="s">
        <v>266</v>
      </c>
      <c r="U1269" t="s">
        <v>7880</v>
      </c>
      <c r="V1269" t="b">
        <v>0</v>
      </c>
      <c r="W1269" t="s">
        <v>265</v>
      </c>
      <c r="X1269">
        <v>1</v>
      </c>
      <c r="Y1269" t="s">
        <v>7881</v>
      </c>
      <c r="Z1269" t="s">
        <v>265</v>
      </c>
      <c r="AA1269" t="s">
        <v>265</v>
      </c>
      <c r="AB1269" t="s">
        <v>265</v>
      </c>
      <c r="AC1269" t="s">
        <v>265</v>
      </c>
      <c r="AD1269" t="s">
        <v>265</v>
      </c>
      <c r="AE1269" t="s">
        <v>265</v>
      </c>
      <c r="AF1269" t="s">
        <v>266</v>
      </c>
      <c r="AG1269" t="s">
        <v>265</v>
      </c>
      <c r="AH1269" t="s">
        <v>265</v>
      </c>
      <c r="AI1269" t="s">
        <v>265</v>
      </c>
      <c r="AJ1269" t="s">
        <v>265</v>
      </c>
      <c r="AL1269" t="str">
        <f>IF(SUNA_AGENCY_EN[[#This Row],[relevancy_classification_english]]="Relevant","مناسب",IF(SUNA_AGENCY_EN[[#This Row],[relevancy_classification_english]]="Relevant","عَرَضِيّ",""))</f>
        <v/>
      </c>
      <c r="AN1269" t="str">
        <f>IF(SUNA_AGENCY_EN[[#This Row],[sentiment_analysis_english]]="Negative","سلبي",IF(SUNA_AGENCY_EN[[#This Row],[sentiment_analysis_english]]="Neutral","حيادي",IF(SUNA_AGENCY_EN[[#This Row],[sentiment_analysis_english]]="Positive","إيجابي","")))</f>
        <v/>
      </c>
      <c r="AO1269" t="str">
        <f>INDEX(TextClassificationList[],MATCH(SUNA_AGENCY_EN[[#This Row],[text_classification_arabic]],TextClassificationList[text_classification_arabic],0),1)</f>
        <v>Politics</v>
      </c>
      <c r="AP1269" t="s">
        <v>174</v>
      </c>
      <c r="AQ1269" t="e">
        <f>INDEX(TextClassificationList[],MATCH(SUNA_AGENCY_EN[[#This Row],[text_classification_arabic2]],TextClassificationList[text_classification_arabic],0),1)</f>
        <v>#N/A</v>
      </c>
      <c r="AS1269" t="e">
        <f>INDEX(TextClassificationList[],MATCH(SUNA_AGENCY_EN[[#This Row],[text_classification_arabic3]],TextClassificationList[text_classification_arabic],0),1)</f>
        <v>#N/A</v>
      </c>
      <c r="AU1269" t="e">
        <f>INDEX(TextClassificationList[],MATCH(SUNA_AGENCY_EN[[#This Row],[text_classification_arabic3]],TextClassificationList[text_classification_arabic],0),1)</f>
        <v>#N/A</v>
      </c>
      <c r="AW1269" t="e">
        <f>INDEX(TextClassificationList[],MATCH(SUNA_AGENCY_EN[[#This Row],[text_classification_arabic5]],TextClassificationList[text_classification_arabic],0),1)</f>
        <v>#N/A</v>
      </c>
    </row>
    <row r="1270" spans="1:49" x14ac:dyDescent="0.2">
      <c r="A1270">
        <v>1.5484028755454403E+18</v>
      </c>
      <c r="B1270">
        <v>1.5484028755454403E+18</v>
      </c>
      <c r="C1270" t="s">
        <v>7882</v>
      </c>
      <c r="D1270" s="1">
        <v>44758</v>
      </c>
      <c r="E1270" s="2">
        <v>0.93273148148148144</v>
      </c>
      <c r="F1270">
        <v>200</v>
      </c>
      <c r="G1270">
        <v>1.4671198087391683E+18</v>
      </c>
      <c r="H1270" t="s">
        <v>295</v>
      </c>
      <c r="I1270" t="s">
        <v>296</v>
      </c>
      <c r="J1270" t="s">
        <v>265</v>
      </c>
      <c r="K1270" t="s">
        <v>7883</v>
      </c>
      <c r="L1270" t="s">
        <v>272</v>
      </c>
      <c r="M1270" t="s">
        <v>266</v>
      </c>
      <c r="N1270" t="s">
        <v>7884</v>
      </c>
      <c r="O1270" t="s">
        <v>7885</v>
      </c>
      <c r="P1270">
        <v>0</v>
      </c>
      <c r="Q1270">
        <v>0</v>
      </c>
      <c r="R1270">
        <v>1</v>
      </c>
      <c r="S1270" t="s">
        <v>300</v>
      </c>
      <c r="T1270" t="s">
        <v>266</v>
      </c>
      <c r="U1270" t="s">
        <v>7886</v>
      </c>
      <c r="V1270" t="b">
        <v>0</v>
      </c>
      <c r="W1270" t="s">
        <v>265</v>
      </c>
      <c r="X1270">
        <v>1</v>
      </c>
      <c r="Y1270" t="s">
        <v>7887</v>
      </c>
      <c r="Z1270" t="s">
        <v>265</v>
      </c>
      <c r="AA1270" t="s">
        <v>265</v>
      </c>
      <c r="AB1270" t="s">
        <v>265</v>
      </c>
      <c r="AC1270" t="s">
        <v>265</v>
      </c>
      <c r="AD1270" t="s">
        <v>265</v>
      </c>
      <c r="AE1270" t="s">
        <v>265</v>
      </c>
      <c r="AF1270" t="s">
        <v>266</v>
      </c>
      <c r="AG1270" t="s">
        <v>265</v>
      </c>
      <c r="AH1270" t="s">
        <v>265</v>
      </c>
      <c r="AI1270" t="s">
        <v>265</v>
      </c>
      <c r="AJ1270" t="s">
        <v>265</v>
      </c>
      <c r="AL1270" t="str">
        <f>IF(SUNA_AGENCY_EN[[#This Row],[relevancy_classification_english]]="Relevant","مناسب",IF(SUNA_AGENCY_EN[[#This Row],[relevancy_classification_english]]="Relevant","عَرَضِيّ",""))</f>
        <v/>
      </c>
      <c r="AN1270" t="str">
        <f>IF(SUNA_AGENCY_EN[[#This Row],[sentiment_analysis_english]]="Negative","سلبي",IF(SUNA_AGENCY_EN[[#This Row],[sentiment_analysis_english]]="Neutral","حيادي",IF(SUNA_AGENCY_EN[[#This Row],[sentiment_analysis_english]]="Positive","إيجابي","")))</f>
        <v/>
      </c>
      <c r="AO1270" t="str">
        <f>INDEX(TextClassificationList[],MATCH(SUNA_AGENCY_EN[[#This Row],[text_classification_arabic]],TextClassificationList[text_classification_arabic],0),1)</f>
        <v>Politics</v>
      </c>
      <c r="AP1270" t="s">
        <v>174</v>
      </c>
      <c r="AQ1270" t="e">
        <f>INDEX(TextClassificationList[],MATCH(SUNA_AGENCY_EN[[#This Row],[text_classification_arabic2]],TextClassificationList[text_classification_arabic],0),1)</f>
        <v>#N/A</v>
      </c>
      <c r="AS1270" t="e">
        <f>INDEX(TextClassificationList[],MATCH(SUNA_AGENCY_EN[[#This Row],[text_classification_arabic3]],TextClassificationList[text_classification_arabic],0),1)</f>
        <v>#N/A</v>
      </c>
      <c r="AU1270" t="e">
        <f>INDEX(TextClassificationList[],MATCH(SUNA_AGENCY_EN[[#This Row],[text_classification_arabic3]],TextClassificationList[text_classification_arabic],0),1)</f>
        <v>#N/A</v>
      </c>
      <c r="AW1270" t="e">
        <f>INDEX(TextClassificationList[],MATCH(SUNA_AGENCY_EN[[#This Row],[text_classification_arabic5]],TextClassificationList[text_classification_arabic],0),1)</f>
        <v>#N/A</v>
      </c>
    </row>
    <row r="1271" spans="1:49" x14ac:dyDescent="0.2">
      <c r="A1271">
        <v>1.5484013927918715E+18</v>
      </c>
      <c r="B1271">
        <v>1.5484013927918715E+18</v>
      </c>
      <c r="C1271" t="s">
        <v>7888</v>
      </c>
      <c r="D1271" s="1">
        <v>44758</v>
      </c>
      <c r="E1271" s="2">
        <v>0.92863425925925924</v>
      </c>
      <c r="F1271">
        <v>200</v>
      </c>
      <c r="G1271">
        <v>1.4671198087391683E+18</v>
      </c>
      <c r="H1271" t="s">
        <v>295</v>
      </c>
      <c r="I1271" t="s">
        <v>296</v>
      </c>
      <c r="J1271" t="s">
        <v>265</v>
      </c>
      <c r="K1271" t="s">
        <v>7889</v>
      </c>
      <c r="L1271" t="s">
        <v>272</v>
      </c>
      <c r="M1271" t="s">
        <v>266</v>
      </c>
      <c r="N1271" t="s">
        <v>7890</v>
      </c>
      <c r="O1271" t="s">
        <v>7891</v>
      </c>
      <c r="P1271">
        <v>0</v>
      </c>
      <c r="Q1271">
        <v>0</v>
      </c>
      <c r="R1271">
        <v>0</v>
      </c>
      <c r="S1271" t="s">
        <v>300</v>
      </c>
      <c r="T1271" t="s">
        <v>266</v>
      </c>
      <c r="U1271" t="s">
        <v>7892</v>
      </c>
      <c r="V1271" t="b">
        <v>0</v>
      </c>
      <c r="W1271" t="s">
        <v>265</v>
      </c>
      <c r="X1271">
        <v>1</v>
      </c>
      <c r="Y1271" t="s">
        <v>7893</v>
      </c>
      <c r="Z1271" t="s">
        <v>265</v>
      </c>
      <c r="AA1271" t="s">
        <v>265</v>
      </c>
      <c r="AB1271" t="s">
        <v>265</v>
      </c>
      <c r="AC1271" t="s">
        <v>265</v>
      </c>
      <c r="AD1271" t="s">
        <v>265</v>
      </c>
      <c r="AE1271" t="s">
        <v>265</v>
      </c>
      <c r="AF1271" t="s">
        <v>266</v>
      </c>
      <c r="AG1271" t="s">
        <v>265</v>
      </c>
      <c r="AH1271" t="s">
        <v>265</v>
      </c>
      <c r="AI1271" t="s">
        <v>265</v>
      </c>
      <c r="AJ1271" t="s">
        <v>265</v>
      </c>
      <c r="AL1271" t="str">
        <f>IF(SUNA_AGENCY_EN[[#This Row],[relevancy_classification_english]]="Relevant","مناسب",IF(SUNA_AGENCY_EN[[#This Row],[relevancy_classification_english]]="Relevant","عَرَضِيّ",""))</f>
        <v/>
      </c>
      <c r="AN1271" t="str">
        <f>IF(SUNA_AGENCY_EN[[#This Row],[sentiment_analysis_english]]="Negative","سلبي",IF(SUNA_AGENCY_EN[[#This Row],[sentiment_analysis_english]]="Neutral","حيادي",IF(SUNA_AGENCY_EN[[#This Row],[sentiment_analysis_english]]="Positive","إيجابي","")))</f>
        <v/>
      </c>
      <c r="AO1271" t="str">
        <f>INDEX(TextClassificationList[],MATCH(SUNA_AGENCY_EN[[#This Row],[text_classification_arabic]],TextClassificationList[text_classification_arabic],0),1)</f>
        <v>Politics</v>
      </c>
      <c r="AP1271" t="s">
        <v>174</v>
      </c>
      <c r="AQ1271" t="e">
        <f>INDEX(TextClassificationList[],MATCH(SUNA_AGENCY_EN[[#This Row],[text_classification_arabic2]],TextClassificationList[text_classification_arabic],0),1)</f>
        <v>#N/A</v>
      </c>
      <c r="AS1271" t="e">
        <f>INDEX(TextClassificationList[],MATCH(SUNA_AGENCY_EN[[#This Row],[text_classification_arabic3]],TextClassificationList[text_classification_arabic],0),1)</f>
        <v>#N/A</v>
      </c>
      <c r="AU1271" t="e">
        <f>INDEX(TextClassificationList[],MATCH(SUNA_AGENCY_EN[[#This Row],[text_classification_arabic3]],TextClassificationList[text_classification_arabic],0),1)</f>
        <v>#N/A</v>
      </c>
      <c r="AW1271" t="e">
        <f>INDEX(TextClassificationList[],MATCH(SUNA_AGENCY_EN[[#This Row],[text_classification_arabic5]],TextClassificationList[text_classification_arabic],0),1)</f>
        <v>#N/A</v>
      </c>
    </row>
    <row r="1272" spans="1:49" x14ac:dyDescent="0.2">
      <c r="A1272">
        <v>1.5483901440921641E+18</v>
      </c>
      <c r="B1272">
        <v>1.5483901440921641E+18</v>
      </c>
      <c r="C1272" t="s">
        <v>7894</v>
      </c>
      <c r="D1272" s="1">
        <v>44758</v>
      </c>
      <c r="E1272" s="2">
        <v>0.89759259259259261</v>
      </c>
      <c r="F1272">
        <v>200</v>
      </c>
      <c r="G1272">
        <v>1.4671198087391683E+18</v>
      </c>
      <c r="H1272" t="s">
        <v>295</v>
      </c>
      <c r="I1272" t="s">
        <v>296</v>
      </c>
      <c r="J1272" t="s">
        <v>265</v>
      </c>
      <c r="K1272" t="s">
        <v>7895</v>
      </c>
      <c r="L1272" t="s">
        <v>272</v>
      </c>
      <c r="M1272" t="s">
        <v>266</v>
      </c>
      <c r="N1272" t="s">
        <v>7896</v>
      </c>
      <c r="O1272" t="s">
        <v>7897</v>
      </c>
      <c r="P1272">
        <v>0</v>
      </c>
      <c r="Q1272">
        <v>0</v>
      </c>
      <c r="R1272">
        <v>0</v>
      </c>
      <c r="S1272" t="s">
        <v>300</v>
      </c>
      <c r="T1272" t="s">
        <v>266</v>
      </c>
      <c r="U1272" t="s">
        <v>7898</v>
      </c>
      <c r="V1272" t="b">
        <v>0</v>
      </c>
      <c r="W1272" t="s">
        <v>265</v>
      </c>
      <c r="X1272">
        <v>1</v>
      </c>
      <c r="Y1272" t="s">
        <v>7899</v>
      </c>
      <c r="Z1272" t="s">
        <v>265</v>
      </c>
      <c r="AA1272" t="s">
        <v>265</v>
      </c>
      <c r="AB1272" t="s">
        <v>265</v>
      </c>
      <c r="AC1272" t="s">
        <v>265</v>
      </c>
      <c r="AD1272" t="s">
        <v>265</v>
      </c>
      <c r="AE1272" t="s">
        <v>265</v>
      </c>
      <c r="AF1272" t="s">
        <v>266</v>
      </c>
      <c r="AG1272" t="s">
        <v>265</v>
      </c>
      <c r="AH1272" t="s">
        <v>265</v>
      </c>
      <c r="AI1272" t="s">
        <v>265</v>
      </c>
      <c r="AJ1272" t="s">
        <v>265</v>
      </c>
      <c r="AL1272" t="str">
        <f>IF(SUNA_AGENCY_EN[[#This Row],[relevancy_classification_english]]="Relevant","مناسب",IF(SUNA_AGENCY_EN[[#This Row],[relevancy_classification_english]]="Relevant","عَرَضِيّ",""))</f>
        <v/>
      </c>
      <c r="AN1272" t="str">
        <f>IF(SUNA_AGENCY_EN[[#This Row],[sentiment_analysis_english]]="Negative","سلبي",IF(SUNA_AGENCY_EN[[#This Row],[sentiment_analysis_english]]="Neutral","حيادي",IF(SUNA_AGENCY_EN[[#This Row],[sentiment_analysis_english]]="Positive","إيجابي","")))</f>
        <v/>
      </c>
      <c r="AO1272" t="str">
        <f>INDEX(TextClassificationList[],MATCH(SUNA_AGENCY_EN[[#This Row],[text_classification_arabic]],TextClassificationList[text_classification_arabic],0),1)</f>
        <v>Politics</v>
      </c>
      <c r="AP1272" t="s">
        <v>174</v>
      </c>
      <c r="AQ1272" t="e">
        <f>INDEX(TextClassificationList[],MATCH(SUNA_AGENCY_EN[[#This Row],[text_classification_arabic2]],TextClassificationList[text_classification_arabic],0),1)</f>
        <v>#N/A</v>
      </c>
      <c r="AS1272" t="e">
        <f>INDEX(TextClassificationList[],MATCH(SUNA_AGENCY_EN[[#This Row],[text_classification_arabic3]],TextClassificationList[text_classification_arabic],0),1)</f>
        <v>#N/A</v>
      </c>
      <c r="AU1272" t="e">
        <f>INDEX(TextClassificationList[],MATCH(SUNA_AGENCY_EN[[#This Row],[text_classification_arabic3]],TextClassificationList[text_classification_arabic],0),1)</f>
        <v>#N/A</v>
      </c>
      <c r="AW1272" t="e">
        <f>INDEX(TextClassificationList[],MATCH(SUNA_AGENCY_EN[[#This Row],[text_classification_arabic5]],TextClassificationList[text_classification_arabic],0),1)</f>
        <v>#N/A</v>
      </c>
    </row>
    <row r="1273" spans="1:49" x14ac:dyDescent="0.2">
      <c r="A1273">
        <v>1.5483724431436104E+18</v>
      </c>
      <c r="B1273">
        <v>1.5483724431436104E+18</v>
      </c>
      <c r="C1273" t="s">
        <v>7900</v>
      </c>
      <c r="D1273" s="1">
        <v>44758</v>
      </c>
      <c r="E1273" s="2">
        <v>0.84875</v>
      </c>
      <c r="F1273">
        <v>200</v>
      </c>
      <c r="G1273">
        <v>1.4671198087391683E+18</v>
      </c>
      <c r="H1273" t="s">
        <v>295</v>
      </c>
      <c r="I1273" t="s">
        <v>296</v>
      </c>
      <c r="J1273" t="s">
        <v>265</v>
      </c>
      <c r="K1273" t="s">
        <v>7901</v>
      </c>
      <c r="L1273" t="s">
        <v>272</v>
      </c>
      <c r="M1273" t="s">
        <v>266</v>
      </c>
      <c r="N1273" t="s">
        <v>7902</v>
      </c>
      <c r="O1273" t="s">
        <v>7903</v>
      </c>
      <c r="P1273">
        <v>0</v>
      </c>
      <c r="Q1273">
        <v>0</v>
      </c>
      <c r="R1273">
        <v>0</v>
      </c>
      <c r="S1273" t="s">
        <v>300</v>
      </c>
      <c r="T1273" t="s">
        <v>266</v>
      </c>
      <c r="U1273" t="s">
        <v>7904</v>
      </c>
      <c r="V1273" t="b">
        <v>0</v>
      </c>
      <c r="W1273" t="s">
        <v>265</v>
      </c>
      <c r="X1273">
        <v>1</v>
      </c>
      <c r="Y1273" t="s">
        <v>7905</v>
      </c>
      <c r="Z1273" t="s">
        <v>265</v>
      </c>
      <c r="AA1273" t="s">
        <v>265</v>
      </c>
      <c r="AB1273" t="s">
        <v>265</v>
      </c>
      <c r="AC1273" t="s">
        <v>265</v>
      </c>
      <c r="AD1273" t="s">
        <v>265</v>
      </c>
      <c r="AE1273" t="s">
        <v>265</v>
      </c>
      <c r="AF1273" t="s">
        <v>266</v>
      </c>
      <c r="AG1273" t="s">
        <v>265</v>
      </c>
      <c r="AH1273" t="s">
        <v>265</v>
      </c>
      <c r="AI1273" t="s">
        <v>265</v>
      </c>
      <c r="AJ1273" t="s">
        <v>265</v>
      </c>
      <c r="AL1273" t="str">
        <f>IF(SUNA_AGENCY_EN[[#This Row],[relevancy_classification_english]]="Relevant","مناسب",IF(SUNA_AGENCY_EN[[#This Row],[relevancy_classification_english]]="Relevant","عَرَضِيّ",""))</f>
        <v/>
      </c>
      <c r="AN1273" t="str">
        <f>IF(SUNA_AGENCY_EN[[#This Row],[sentiment_analysis_english]]="Negative","سلبي",IF(SUNA_AGENCY_EN[[#This Row],[sentiment_analysis_english]]="Neutral","حيادي",IF(SUNA_AGENCY_EN[[#This Row],[sentiment_analysis_english]]="Positive","إيجابي","")))</f>
        <v/>
      </c>
      <c r="AO1273" t="str">
        <f>INDEX(TextClassificationList[],MATCH(SUNA_AGENCY_EN[[#This Row],[text_classification_arabic]],TextClassificationList[text_classification_arabic],0),1)</f>
        <v>Politics</v>
      </c>
      <c r="AP1273" t="s">
        <v>174</v>
      </c>
      <c r="AQ1273" t="e">
        <f>INDEX(TextClassificationList[],MATCH(SUNA_AGENCY_EN[[#This Row],[text_classification_arabic2]],TextClassificationList[text_classification_arabic],0),1)</f>
        <v>#N/A</v>
      </c>
      <c r="AS1273" t="e">
        <f>INDEX(TextClassificationList[],MATCH(SUNA_AGENCY_EN[[#This Row],[text_classification_arabic3]],TextClassificationList[text_classification_arabic],0),1)</f>
        <v>#N/A</v>
      </c>
      <c r="AU1273" t="e">
        <f>INDEX(TextClassificationList[],MATCH(SUNA_AGENCY_EN[[#This Row],[text_classification_arabic3]],TextClassificationList[text_classification_arabic],0),1)</f>
        <v>#N/A</v>
      </c>
      <c r="AW1273" t="e">
        <f>INDEX(TextClassificationList[],MATCH(SUNA_AGENCY_EN[[#This Row],[text_classification_arabic5]],TextClassificationList[text_classification_arabic],0),1)</f>
        <v>#N/A</v>
      </c>
    </row>
    <row r="1274" spans="1:49" x14ac:dyDescent="0.2">
      <c r="A1274">
        <v>1.5476690806681969E+18</v>
      </c>
      <c r="B1274">
        <v>1.5476690806681969E+18</v>
      </c>
      <c r="C1274" t="s">
        <v>7906</v>
      </c>
      <c r="D1274" s="1">
        <v>44756</v>
      </c>
      <c r="E1274" s="2">
        <v>0.9078356481481481</v>
      </c>
      <c r="F1274">
        <v>200</v>
      </c>
      <c r="G1274">
        <v>1.4671198087391683E+18</v>
      </c>
      <c r="H1274" t="s">
        <v>295</v>
      </c>
      <c r="I1274" t="s">
        <v>296</v>
      </c>
      <c r="J1274" t="s">
        <v>265</v>
      </c>
      <c r="K1274" t="s">
        <v>7907</v>
      </c>
      <c r="L1274" t="s">
        <v>284</v>
      </c>
      <c r="M1274" t="s">
        <v>266</v>
      </c>
      <c r="N1274" t="s">
        <v>7908</v>
      </c>
      <c r="O1274" t="s">
        <v>7909</v>
      </c>
      <c r="P1274">
        <v>0</v>
      </c>
      <c r="Q1274">
        <v>1</v>
      </c>
      <c r="R1274">
        <v>0</v>
      </c>
      <c r="S1274" t="s">
        <v>300</v>
      </c>
      <c r="T1274" t="s">
        <v>266</v>
      </c>
      <c r="U1274" t="s">
        <v>7910</v>
      </c>
      <c r="V1274" t="b">
        <v>0</v>
      </c>
      <c r="W1274" t="s">
        <v>265</v>
      </c>
      <c r="X1274">
        <v>1</v>
      </c>
      <c r="Y1274" t="s">
        <v>7911</v>
      </c>
      <c r="Z1274" t="s">
        <v>265</v>
      </c>
      <c r="AA1274" t="s">
        <v>265</v>
      </c>
      <c r="AB1274" t="s">
        <v>265</v>
      </c>
      <c r="AC1274" t="s">
        <v>265</v>
      </c>
      <c r="AD1274" t="s">
        <v>265</v>
      </c>
      <c r="AE1274" t="s">
        <v>265</v>
      </c>
      <c r="AF1274" t="s">
        <v>266</v>
      </c>
      <c r="AG1274" t="s">
        <v>265</v>
      </c>
      <c r="AH1274" t="s">
        <v>265</v>
      </c>
      <c r="AI1274" t="s">
        <v>265</v>
      </c>
      <c r="AJ1274" t="s">
        <v>265</v>
      </c>
      <c r="AL1274" t="str">
        <f>IF(SUNA_AGENCY_EN[[#This Row],[relevancy_classification_english]]="Relevant","مناسب",IF(SUNA_AGENCY_EN[[#This Row],[relevancy_classification_english]]="Relevant","عَرَضِيّ",""))</f>
        <v/>
      </c>
      <c r="AN1274" t="str">
        <f>IF(SUNA_AGENCY_EN[[#This Row],[sentiment_analysis_english]]="Negative","سلبي",IF(SUNA_AGENCY_EN[[#This Row],[sentiment_analysis_english]]="Neutral","حيادي",IF(SUNA_AGENCY_EN[[#This Row],[sentiment_analysis_english]]="Positive","إيجابي","")))</f>
        <v/>
      </c>
      <c r="AO1274" t="str">
        <f>INDEX(TextClassificationList[],MATCH(SUNA_AGENCY_EN[[#This Row],[text_classification_arabic]],TextClassificationList[text_classification_arabic],0),1)</f>
        <v>Politics</v>
      </c>
      <c r="AP1274" t="s">
        <v>174</v>
      </c>
      <c r="AQ1274" t="e">
        <f>INDEX(TextClassificationList[],MATCH(SUNA_AGENCY_EN[[#This Row],[text_classification_arabic2]],TextClassificationList[text_classification_arabic],0),1)</f>
        <v>#N/A</v>
      </c>
      <c r="AS1274" t="e">
        <f>INDEX(TextClassificationList[],MATCH(SUNA_AGENCY_EN[[#This Row],[text_classification_arabic3]],TextClassificationList[text_classification_arabic],0),1)</f>
        <v>#N/A</v>
      </c>
      <c r="AU1274" t="e">
        <f>INDEX(TextClassificationList[],MATCH(SUNA_AGENCY_EN[[#This Row],[text_classification_arabic3]],TextClassificationList[text_classification_arabic],0),1)</f>
        <v>#N/A</v>
      </c>
      <c r="AW1274" t="e">
        <f>INDEX(TextClassificationList[],MATCH(SUNA_AGENCY_EN[[#This Row],[text_classification_arabic5]],TextClassificationList[text_classification_arabic],0),1)</f>
        <v>#N/A</v>
      </c>
    </row>
    <row r="1275" spans="1:49" x14ac:dyDescent="0.2">
      <c r="A1275">
        <v>1.5476679131039867E+18</v>
      </c>
      <c r="B1275">
        <v>1.5476679131039867E+18</v>
      </c>
      <c r="C1275" t="s">
        <v>7912</v>
      </c>
      <c r="D1275" s="1">
        <v>44756</v>
      </c>
      <c r="E1275" s="2">
        <v>0.90461805555555552</v>
      </c>
      <c r="F1275">
        <v>200</v>
      </c>
      <c r="G1275">
        <v>1.4671198087391683E+18</v>
      </c>
      <c r="H1275" t="s">
        <v>295</v>
      </c>
      <c r="I1275" t="s">
        <v>296</v>
      </c>
      <c r="J1275" t="s">
        <v>265</v>
      </c>
      <c r="K1275" t="s">
        <v>7913</v>
      </c>
      <c r="L1275" t="s">
        <v>272</v>
      </c>
      <c r="M1275" t="s">
        <v>266</v>
      </c>
      <c r="N1275" t="s">
        <v>7914</v>
      </c>
      <c r="O1275" t="s">
        <v>7915</v>
      </c>
      <c r="P1275">
        <v>0</v>
      </c>
      <c r="Q1275">
        <v>0</v>
      </c>
      <c r="R1275">
        <v>0</v>
      </c>
      <c r="S1275" t="s">
        <v>300</v>
      </c>
      <c r="T1275" t="s">
        <v>266</v>
      </c>
      <c r="U1275" t="s">
        <v>7916</v>
      </c>
      <c r="V1275" t="b">
        <v>0</v>
      </c>
      <c r="W1275" t="s">
        <v>265</v>
      </c>
      <c r="X1275">
        <v>1</v>
      </c>
      <c r="Y1275" t="s">
        <v>7917</v>
      </c>
      <c r="Z1275" t="s">
        <v>265</v>
      </c>
      <c r="AA1275" t="s">
        <v>265</v>
      </c>
      <c r="AB1275" t="s">
        <v>265</v>
      </c>
      <c r="AC1275" t="s">
        <v>265</v>
      </c>
      <c r="AD1275" t="s">
        <v>265</v>
      </c>
      <c r="AE1275" t="s">
        <v>265</v>
      </c>
      <c r="AF1275" t="s">
        <v>266</v>
      </c>
      <c r="AG1275" t="s">
        <v>265</v>
      </c>
      <c r="AH1275" t="s">
        <v>265</v>
      </c>
      <c r="AI1275" t="s">
        <v>265</v>
      </c>
      <c r="AJ1275" t="s">
        <v>265</v>
      </c>
      <c r="AL1275" t="str">
        <f>IF(SUNA_AGENCY_EN[[#This Row],[relevancy_classification_english]]="Relevant","مناسب",IF(SUNA_AGENCY_EN[[#This Row],[relevancy_classification_english]]="Relevant","عَرَضِيّ",""))</f>
        <v/>
      </c>
      <c r="AN1275" t="str">
        <f>IF(SUNA_AGENCY_EN[[#This Row],[sentiment_analysis_english]]="Negative","سلبي",IF(SUNA_AGENCY_EN[[#This Row],[sentiment_analysis_english]]="Neutral","حيادي",IF(SUNA_AGENCY_EN[[#This Row],[sentiment_analysis_english]]="Positive","إيجابي","")))</f>
        <v/>
      </c>
      <c r="AO1275" t="str">
        <f>INDEX(TextClassificationList[],MATCH(SUNA_AGENCY_EN[[#This Row],[text_classification_arabic]],TextClassificationList[text_classification_arabic],0),1)</f>
        <v>Politics</v>
      </c>
      <c r="AP1275" t="s">
        <v>174</v>
      </c>
      <c r="AQ1275" t="e">
        <f>INDEX(TextClassificationList[],MATCH(SUNA_AGENCY_EN[[#This Row],[text_classification_arabic2]],TextClassificationList[text_classification_arabic],0),1)</f>
        <v>#N/A</v>
      </c>
      <c r="AS1275" t="e">
        <f>INDEX(TextClassificationList[],MATCH(SUNA_AGENCY_EN[[#This Row],[text_classification_arabic3]],TextClassificationList[text_classification_arabic],0),1)</f>
        <v>#N/A</v>
      </c>
      <c r="AU1275" t="e">
        <f>INDEX(TextClassificationList[],MATCH(SUNA_AGENCY_EN[[#This Row],[text_classification_arabic3]],TextClassificationList[text_classification_arabic],0),1)</f>
        <v>#N/A</v>
      </c>
      <c r="AW1275" t="e">
        <f>INDEX(TextClassificationList[],MATCH(SUNA_AGENCY_EN[[#This Row],[text_classification_arabic5]],TextClassificationList[text_classification_arabic],0),1)</f>
        <v>#N/A</v>
      </c>
    </row>
    <row r="1276" spans="1:49" x14ac:dyDescent="0.2">
      <c r="A1276">
        <v>1.547666957343658E+18</v>
      </c>
      <c r="B1276">
        <v>1.547666957343658E+18</v>
      </c>
      <c r="C1276" t="s">
        <v>7918</v>
      </c>
      <c r="D1276" s="1">
        <v>44756</v>
      </c>
      <c r="E1276" s="2">
        <v>0.90197916666666667</v>
      </c>
      <c r="F1276">
        <v>200</v>
      </c>
      <c r="G1276">
        <v>1.4671198087391683E+18</v>
      </c>
      <c r="H1276" t="s">
        <v>295</v>
      </c>
      <c r="I1276" t="s">
        <v>296</v>
      </c>
      <c r="J1276" t="s">
        <v>265</v>
      </c>
      <c r="K1276" t="s">
        <v>7919</v>
      </c>
      <c r="L1276" t="s">
        <v>272</v>
      </c>
      <c r="M1276" t="s">
        <v>266</v>
      </c>
      <c r="N1276" t="s">
        <v>7920</v>
      </c>
      <c r="O1276" t="s">
        <v>7921</v>
      </c>
      <c r="P1276">
        <v>0</v>
      </c>
      <c r="Q1276">
        <v>0</v>
      </c>
      <c r="R1276">
        <v>0</v>
      </c>
      <c r="S1276" t="s">
        <v>300</v>
      </c>
      <c r="T1276" t="s">
        <v>266</v>
      </c>
      <c r="U1276" t="s">
        <v>7922</v>
      </c>
      <c r="V1276" t="b">
        <v>0</v>
      </c>
      <c r="W1276" t="s">
        <v>265</v>
      </c>
      <c r="X1276">
        <v>1</v>
      </c>
      <c r="Y1276" t="s">
        <v>7923</v>
      </c>
      <c r="Z1276" t="s">
        <v>265</v>
      </c>
      <c r="AA1276" t="s">
        <v>265</v>
      </c>
      <c r="AB1276" t="s">
        <v>265</v>
      </c>
      <c r="AC1276" t="s">
        <v>265</v>
      </c>
      <c r="AD1276" t="s">
        <v>265</v>
      </c>
      <c r="AE1276" t="s">
        <v>265</v>
      </c>
      <c r="AF1276" t="s">
        <v>266</v>
      </c>
      <c r="AG1276" t="s">
        <v>265</v>
      </c>
      <c r="AH1276" t="s">
        <v>265</v>
      </c>
      <c r="AI1276" t="s">
        <v>265</v>
      </c>
      <c r="AJ1276" t="s">
        <v>265</v>
      </c>
      <c r="AL1276" t="str">
        <f>IF(SUNA_AGENCY_EN[[#This Row],[relevancy_classification_english]]="Relevant","مناسب",IF(SUNA_AGENCY_EN[[#This Row],[relevancy_classification_english]]="Relevant","عَرَضِيّ",""))</f>
        <v/>
      </c>
      <c r="AN1276" t="str">
        <f>IF(SUNA_AGENCY_EN[[#This Row],[sentiment_analysis_english]]="Negative","سلبي",IF(SUNA_AGENCY_EN[[#This Row],[sentiment_analysis_english]]="Neutral","حيادي",IF(SUNA_AGENCY_EN[[#This Row],[sentiment_analysis_english]]="Positive","إيجابي","")))</f>
        <v/>
      </c>
      <c r="AO1276" t="str">
        <f>INDEX(TextClassificationList[],MATCH(SUNA_AGENCY_EN[[#This Row],[text_classification_arabic]],TextClassificationList[text_classification_arabic],0),1)</f>
        <v>Politics</v>
      </c>
      <c r="AP1276" t="s">
        <v>174</v>
      </c>
      <c r="AQ1276" t="e">
        <f>INDEX(TextClassificationList[],MATCH(SUNA_AGENCY_EN[[#This Row],[text_classification_arabic2]],TextClassificationList[text_classification_arabic],0),1)</f>
        <v>#N/A</v>
      </c>
      <c r="AS1276" t="e">
        <f>INDEX(TextClassificationList[],MATCH(SUNA_AGENCY_EN[[#This Row],[text_classification_arabic3]],TextClassificationList[text_classification_arabic],0),1)</f>
        <v>#N/A</v>
      </c>
      <c r="AU1276" t="e">
        <f>INDEX(TextClassificationList[],MATCH(SUNA_AGENCY_EN[[#This Row],[text_classification_arabic3]],TextClassificationList[text_classification_arabic],0),1)</f>
        <v>#N/A</v>
      </c>
      <c r="AW1276" t="e">
        <f>INDEX(TextClassificationList[],MATCH(SUNA_AGENCY_EN[[#This Row],[text_classification_arabic5]],TextClassificationList[text_classification_arabic],0),1)</f>
        <v>#N/A</v>
      </c>
    </row>
    <row r="1277" spans="1:49" x14ac:dyDescent="0.2">
      <c r="A1277">
        <v>1.5475739768214815E+18</v>
      </c>
      <c r="B1277">
        <v>1.5475739768214815E+18</v>
      </c>
      <c r="C1277" t="s">
        <v>7924</v>
      </c>
      <c r="D1277" s="1">
        <v>44756</v>
      </c>
      <c r="E1277" s="2">
        <v>0.6454050925925926</v>
      </c>
      <c r="F1277">
        <v>200</v>
      </c>
      <c r="G1277">
        <v>1.4671198087391683E+18</v>
      </c>
      <c r="H1277" t="s">
        <v>295</v>
      </c>
      <c r="I1277" t="s">
        <v>296</v>
      </c>
      <c r="J1277" t="s">
        <v>265</v>
      </c>
      <c r="K1277" t="s">
        <v>7925</v>
      </c>
      <c r="L1277" t="s">
        <v>272</v>
      </c>
      <c r="M1277" t="s">
        <v>266</v>
      </c>
      <c r="N1277" t="s">
        <v>7926</v>
      </c>
      <c r="O1277" t="s">
        <v>7927</v>
      </c>
      <c r="P1277">
        <v>0</v>
      </c>
      <c r="Q1277">
        <v>0</v>
      </c>
      <c r="R1277">
        <v>0</v>
      </c>
      <c r="S1277" t="s">
        <v>300</v>
      </c>
      <c r="T1277" t="s">
        <v>266</v>
      </c>
      <c r="U1277" t="s">
        <v>7928</v>
      </c>
      <c r="V1277" t="b">
        <v>0</v>
      </c>
      <c r="W1277" t="s">
        <v>265</v>
      </c>
      <c r="X1277">
        <v>1</v>
      </c>
      <c r="Y1277" t="s">
        <v>7929</v>
      </c>
      <c r="Z1277" t="s">
        <v>265</v>
      </c>
      <c r="AA1277" t="s">
        <v>265</v>
      </c>
      <c r="AB1277" t="s">
        <v>265</v>
      </c>
      <c r="AC1277" t="s">
        <v>265</v>
      </c>
      <c r="AD1277" t="s">
        <v>265</v>
      </c>
      <c r="AE1277" t="s">
        <v>265</v>
      </c>
      <c r="AF1277" t="s">
        <v>266</v>
      </c>
      <c r="AG1277" t="s">
        <v>265</v>
      </c>
      <c r="AH1277" t="s">
        <v>265</v>
      </c>
      <c r="AI1277" t="s">
        <v>265</v>
      </c>
      <c r="AJ1277" t="s">
        <v>265</v>
      </c>
      <c r="AL1277" t="str">
        <f>IF(SUNA_AGENCY_EN[[#This Row],[relevancy_classification_english]]="Relevant","مناسب",IF(SUNA_AGENCY_EN[[#This Row],[relevancy_classification_english]]="Relevant","عَرَضِيّ",""))</f>
        <v/>
      </c>
      <c r="AN1277" t="str">
        <f>IF(SUNA_AGENCY_EN[[#This Row],[sentiment_analysis_english]]="Negative","سلبي",IF(SUNA_AGENCY_EN[[#This Row],[sentiment_analysis_english]]="Neutral","حيادي",IF(SUNA_AGENCY_EN[[#This Row],[sentiment_analysis_english]]="Positive","إيجابي","")))</f>
        <v/>
      </c>
      <c r="AO1277" t="str">
        <f>INDEX(TextClassificationList[],MATCH(SUNA_AGENCY_EN[[#This Row],[text_classification_arabic]],TextClassificationList[text_classification_arabic],0),1)</f>
        <v>Politics</v>
      </c>
      <c r="AP1277" t="s">
        <v>174</v>
      </c>
      <c r="AQ1277" t="e">
        <f>INDEX(TextClassificationList[],MATCH(SUNA_AGENCY_EN[[#This Row],[text_classification_arabic2]],TextClassificationList[text_classification_arabic],0),1)</f>
        <v>#N/A</v>
      </c>
      <c r="AS1277" t="e">
        <f>INDEX(TextClassificationList[],MATCH(SUNA_AGENCY_EN[[#This Row],[text_classification_arabic3]],TextClassificationList[text_classification_arabic],0),1)</f>
        <v>#N/A</v>
      </c>
      <c r="AU1277" t="e">
        <f>INDEX(TextClassificationList[],MATCH(SUNA_AGENCY_EN[[#This Row],[text_classification_arabic3]],TextClassificationList[text_classification_arabic],0),1)</f>
        <v>#N/A</v>
      </c>
      <c r="AW1277" t="e">
        <f>INDEX(TextClassificationList[],MATCH(SUNA_AGENCY_EN[[#This Row],[text_classification_arabic5]],TextClassificationList[text_classification_arabic],0),1)</f>
        <v>#N/A</v>
      </c>
    </row>
    <row r="1278" spans="1:49" x14ac:dyDescent="0.2">
      <c r="A1278">
        <v>1.5475727626249257E+18</v>
      </c>
      <c r="B1278">
        <v>1.5475727626249257E+18</v>
      </c>
      <c r="C1278" t="s">
        <v>7930</v>
      </c>
      <c r="D1278" s="1">
        <v>44756</v>
      </c>
      <c r="E1278" s="2">
        <v>0.64204861111111111</v>
      </c>
      <c r="F1278">
        <v>200</v>
      </c>
      <c r="G1278">
        <v>1.4671198087391683E+18</v>
      </c>
      <c r="H1278" t="s">
        <v>295</v>
      </c>
      <c r="I1278" t="s">
        <v>296</v>
      </c>
      <c r="J1278" t="s">
        <v>265</v>
      </c>
      <c r="K1278" t="s">
        <v>7931</v>
      </c>
      <c r="L1278" t="s">
        <v>272</v>
      </c>
      <c r="M1278" t="s">
        <v>266</v>
      </c>
      <c r="N1278" t="s">
        <v>7932</v>
      </c>
      <c r="O1278" t="s">
        <v>7933</v>
      </c>
      <c r="P1278">
        <v>0</v>
      </c>
      <c r="Q1278">
        <v>0</v>
      </c>
      <c r="R1278">
        <v>0</v>
      </c>
      <c r="S1278" t="s">
        <v>300</v>
      </c>
      <c r="T1278" t="s">
        <v>266</v>
      </c>
      <c r="U1278" t="s">
        <v>7934</v>
      </c>
      <c r="V1278" t="b">
        <v>0</v>
      </c>
      <c r="W1278" t="s">
        <v>265</v>
      </c>
      <c r="X1278">
        <v>1</v>
      </c>
      <c r="Y1278" t="s">
        <v>7935</v>
      </c>
      <c r="Z1278" t="s">
        <v>265</v>
      </c>
      <c r="AA1278" t="s">
        <v>265</v>
      </c>
      <c r="AB1278" t="s">
        <v>265</v>
      </c>
      <c r="AC1278" t="s">
        <v>265</v>
      </c>
      <c r="AD1278" t="s">
        <v>265</v>
      </c>
      <c r="AE1278" t="s">
        <v>265</v>
      </c>
      <c r="AF1278" t="s">
        <v>266</v>
      </c>
      <c r="AG1278" t="s">
        <v>265</v>
      </c>
      <c r="AH1278" t="s">
        <v>265</v>
      </c>
      <c r="AI1278" t="s">
        <v>265</v>
      </c>
      <c r="AJ1278" t="s">
        <v>265</v>
      </c>
      <c r="AL1278" t="str">
        <f>IF(SUNA_AGENCY_EN[[#This Row],[relevancy_classification_english]]="Relevant","مناسب",IF(SUNA_AGENCY_EN[[#This Row],[relevancy_classification_english]]="Relevant","عَرَضِيّ",""))</f>
        <v/>
      </c>
      <c r="AN1278" t="str">
        <f>IF(SUNA_AGENCY_EN[[#This Row],[sentiment_analysis_english]]="Negative","سلبي",IF(SUNA_AGENCY_EN[[#This Row],[sentiment_analysis_english]]="Neutral","حيادي",IF(SUNA_AGENCY_EN[[#This Row],[sentiment_analysis_english]]="Positive","إيجابي","")))</f>
        <v/>
      </c>
      <c r="AO1278" t="str">
        <f>INDEX(TextClassificationList[],MATCH(SUNA_AGENCY_EN[[#This Row],[text_classification_arabic]],TextClassificationList[text_classification_arabic],0),1)</f>
        <v>Politics</v>
      </c>
      <c r="AP1278" t="s">
        <v>174</v>
      </c>
      <c r="AQ1278" t="e">
        <f>INDEX(TextClassificationList[],MATCH(SUNA_AGENCY_EN[[#This Row],[text_classification_arabic2]],TextClassificationList[text_classification_arabic],0),1)</f>
        <v>#N/A</v>
      </c>
      <c r="AS1278" t="e">
        <f>INDEX(TextClassificationList[],MATCH(SUNA_AGENCY_EN[[#This Row],[text_classification_arabic3]],TextClassificationList[text_classification_arabic],0),1)</f>
        <v>#N/A</v>
      </c>
      <c r="AU1278" t="e">
        <f>INDEX(TextClassificationList[],MATCH(SUNA_AGENCY_EN[[#This Row],[text_classification_arabic3]],TextClassificationList[text_classification_arabic],0),1)</f>
        <v>#N/A</v>
      </c>
      <c r="AW1278" t="e">
        <f>INDEX(TextClassificationList[],MATCH(SUNA_AGENCY_EN[[#This Row],[text_classification_arabic5]],TextClassificationList[text_classification_arabic],0),1)</f>
        <v>#N/A</v>
      </c>
    </row>
    <row r="1279" spans="1:49" x14ac:dyDescent="0.2">
      <c r="A1279">
        <v>1.5475715301161124E+18</v>
      </c>
      <c r="B1279">
        <v>1.5475715301161124E+18</v>
      </c>
      <c r="C1279" t="s">
        <v>7936</v>
      </c>
      <c r="D1279" s="1">
        <v>44756</v>
      </c>
      <c r="E1279" s="2">
        <v>0.63864583333333336</v>
      </c>
      <c r="F1279">
        <v>200</v>
      </c>
      <c r="G1279">
        <v>1.4671198087391683E+18</v>
      </c>
      <c r="H1279" t="s">
        <v>295</v>
      </c>
      <c r="I1279" t="s">
        <v>296</v>
      </c>
      <c r="J1279" t="s">
        <v>265</v>
      </c>
      <c r="K1279" t="s">
        <v>7937</v>
      </c>
      <c r="L1279" t="s">
        <v>272</v>
      </c>
      <c r="M1279" t="s">
        <v>266</v>
      </c>
      <c r="N1279" t="s">
        <v>7938</v>
      </c>
      <c r="O1279" t="s">
        <v>7939</v>
      </c>
      <c r="P1279">
        <v>0</v>
      </c>
      <c r="Q1279">
        <v>0</v>
      </c>
      <c r="R1279">
        <v>0</v>
      </c>
      <c r="S1279" t="s">
        <v>300</v>
      </c>
      <c r="T1279" t="s">
        <v>266</v>
      </c>
      <c r="U1279" t="s">
        <v>7940</v>
      </c>
      <c r="V1279" t="b">
        <v>0</v>
      </c>
      <c r="W1279" t="s">
        <v>265</v>
      </c>
      <c r="X1279">
        <v>1</v>
      </c>
      <c r="Y1279" t="s">
        <v>7941</v>
      </c>
      <c r="Z1279" t="s">
        <v>265</v>
      </c>
      <c r="AA1279" t="s">
        <v>265</v>
      </c>
      <c r="AB1279" t="s">
        <v>265</v>
      </c>
      <c r="AC1279" t="s">
        <v>265</v>
      </c>
      <c r="AD1279" t="s">
        <v>265</v>
      </c>
      <c r="AE1279" t="s">
        <v>265</v>
      </c>
      <c r="AF1279" t="s">
        <v>266</v>
      </c>
      <c r="AG1279" t="s">
        <v>265</v>
      </c>
      <c r="AH1279" t="s">
        <v>265</v>
      </c>
      <c r="AI1279" t="s">
        <v>265</v>
      </c>
      <c r="AJ1279" t="s">
        <v>265</v>
      </c>
      <c r="AL1279" t="str">
        <f>IF(SUNA_AGENCY_EN[[#This Row],[relevancy_classification_english]]="Relevant","مناسب",IF(SUNA_AGENCY_EN[[#This Row],[relevancy_classification_english]]="Relevant","عَرَضِيّ",""))</f>
        <v/>
      </c>
      <c r="AN1279" t="str">
        <f>IF(SUNA_AGENCY_EN[[#This Row],[sentiment_analysis_english]]="Negative","سلبي",IF(SUNA_AGENCY_EN[[#This Row],[sentiment_analysis_english]]="Neutral","حيادي",IF(SUNA_AGENCY_EN[[#This Row],[sentiment_analysis_english]]="Positive","إيجابي","")))</f>
        <v/>
      </c>
      <c r="AO1279" t="str">
        <f>INDEX(TextClassificationList[],MATCH(SUNA_AGENCY_EN[[#This Row],[text_classification_arabic]],TextClassificationList[text_classification_arabic],0),1)</f>
        <v>Politics</v>
      </c>
      <c r="AP1279" t="s">
        <v>174</v>
      </c>
      <c r="AQ1279" t="e">
        <f>INDEX(TextClassificationList[],MATCH(SUNA_AGENCY_EN[[#This Row],[text_classification_arabic2]],TextClassificationList[text_classification_arabic],0),1)</f>
        <v>#N/A</v>
      </c>
      <c r="AS1279" t="e">
        <f>INDEX(TextClassificationList[],MATCH(SUNA_AGENCY_EN[[#This Row],[text_classification_arabic3]],TextClassificationList[text_classification_arabic],0),1)</f>
        <v>#N/A</v>
      </c>
      <c r="AU1279" t="e">
        <f>INDEX(TextClassificationList[],MATCH(SUNA_AGENCY_EN[[#This Row],[text_classification_arabic3]],TextClassificationList[text_classification_arabic],0),1)</f>
        <v>#N/A</v>
      </c>
      <c r="AW1279" t="e">
        <f>INDEX(TextClassificationList[],MATCH(SUNA_AGENCY_EN[[#This Row],[text_classification_arabic5]],TextClassificationList[text_classification_arabic],0),1)</f>
        <v>#N/A</v>
      </c>
    </row>
    <row r="1280" spans="1:49" x14ac:dyDescent="0.2">
      <c r="A1280">
        <v>1.5472692151319962E+18</v>
      </c>
      <c r="B1280">
        <v>1.5472692151319962E+18</v>
      </c>
      <c r="C1280" t="s">
        <v>7942</v>
      </c>
      <c r="D1280" s="1">
        <v>44755</v>
      </c>
      <c r="E1280" s="2">
        <v>0.80442129629629633</v>
      </c>
      <c r="F1280">
        <v>200</v>
      </c>
      <c r="G1280">
        <v>1.4671198087391683E+18</v>
      </c>
      <c r="H1280" t="s">
        <v>295</v>
      </c>
      <c r="I1280" t="s">
        <v>296</v>
      </c>
      <c r="J1280" t="s">
        <v>265</v>
      </c>
      <c r="K1280" t="s">
        <v>7943</v>
      </c>
      <c r="L1280" t="s">
        <v>272</v>
      </c>
      <c r="M1280" t="s">
        <v>266</v>
      </c>
      <c r="N1280" t="s">
        <v>7944</v>
      </c>
      <c r="O1280" t="s">
        <v>7945</v>
      </c>
      <c r="P1280">
        <v>0</v>
      </c>
      <c r="Q1280">
        <v>0</v>
      </c>
      <c r="R1280">
        <v>0</v>
      </c>
      <c r="S1280" t="s">
        <v>300</v>
      </c>
      <c r="T1280" t="s">
        <v>266</v>
      </c>
      <c r="U1280" t="s">
        <v>7946</v>
      </c>
      <c r="V1280" t="b">
        <v>0</v>
      </c>
      <c r="W1280" t="s">
        <v>265</v>
      </c>
      <c r="X1280">
        <v>1</v>
      </c>
      <c r="Y1280" t="s">
        <v>7947</v>
      </c>
      <c r="Z1280" t="s">
        <v>265</v>
      </c>
      <c r="AA1280" t="s">
        <v>265</v>
      </c>
      <c r="AB1280" t="s">
        <v>265</v>
      </c>
      <c r="AC1280" t="s">
        <v>265</v>
      </c>
      <c r="AD1280" t="s">
        <v>265</v>
      </c>
      <c r="AE1280" t="s">
        <v>265</v>
      </c>
      <c r="AF1280" t="s">
        <v>266</v>
      </c>
      <c r="AG1280" t="s">
        <v>265</v>
      </c>
      <c r="AH1280" t="s">
        <v>265</v>
      </c>
      <c r="AI1280" t="s">
        <v>265</v>
      </c>
      <c r="AJ1280" t="s">
        <v>265</v>
      </c>
      <c r="AL1280" t="str">
        <f>IF(SUNA_AGENCY_EN[[#This Row],[relevancy_classification_english]]="Relevant","مناسب",IF(SUNA_AGENCY_EN[[#This Row],[relevancy_classification_english]]="Relevant","عَرَضِيّ",""))</f>
        <v/>
      </c>
      <c r="AN1280" t="str">
        <f>IF(SUNA_AGENCY_EN[[#This Row],[sentiment_analysis_english]]="Negative","سلبي",IF(SUNA_AGENCY_EN[[#This Row],[sentiment_analysis_english]]="Neutral","حيادي",IF(SUNA_AGENCY_EN[[#This Row],[sentiment_analysis_english]]="Positive","إيجابي","")))</f>
        <v/>
      </c>
      <c r="AO1280" t="str">
        <f>INDEX(TextClassificationList[],MATCH(SUNA_AGENCY_EN[[#This Row],[text_classification_arabic]],TextClassificationList[text_classification_arabic],0),1)</f>
        <v>Politics</v>
      </c>
      <c r="AP1280" t="s">
        <v>174</v>
      </c>
      <c r="AQ1280" t="e">
        <f>INDEX(TextClassificationList[],MATCH(SUNA_AGENCY_EN[[#This Row],[text_classification_arabic2]],TextClassificationList[text_classification_arabic],0),1)</f>
        <v>#N/A</v>
      </c>
      <c r="AS1280" t="e">
        <f>INDEX(TextClassificationList[],MATCH(SUNA_AGENCY_EN[[#This Row],[text_classification_arabic3]],TextClassificationList[text_classification_arabic],0),1)</f>
        <v>#N/A</v>
      </c>
      <c r="AU1280" t="e">
        <f>INDEX(TextClassificationList[],MATCH(SUNA_AGENCY_EN[[#This Row],[text_classification_arabic3]],TextClassificationList[text_classification_arabic],0),1)</f>
        <v>#N/A</v>
      </c>
      <c r="AW1280" t="e">
        <f>INDEX(TextClassificationList[],MATCH(SUNA_AGENCY_EN[[#This Row],[text_classification_arabic5]],TextClassificationList[text_classification_arabic],0),1)</f>
        <v>#N/A</v>
      </c>
    </row>
    <row r="1281" spans="1:49" x14ac:dyDescent="0.2">
      <c r="A1281">
        <v>1.5456646477512417E+18</v>
      </c>
      <c r="B1281">
        <v>1.5456646477512417E+18</v>
      </c>
      <c r="C1281" t="s">
        <v>7948</v>
      </c>
      <c r="D1281" s="1">
        <v>44751</v>
      </c>
      <c r="E1281" s="2">
        <v>0.37665509259259261</v>
      </c>
      <c r="F1281">
        <v>200</v>
      </c>
      <c r="G1281">
        <v>1.4671198087391683E+18</v>
      </c>
      <c r="H1281" t="s">
        <v>295</v>
      </c>
      <c r="I1281" t="s">
        <v>296</v>
      </c>
      <c r="J1281" t="s">
        <v>265</v>
      </c>
      <c r="K1281" t="s">
        <v>7949</v>
      </c>
      <c r="L1281" t="s">
        <v>281</v>
      </c>
      <c r="M1281" t="s">
        <v>266</v>
      </c>
      <c r="N1281" t="s">
        <v>266</v>
      </c>
      <c r="O1281" t="s">
        <v>266</v>
      </c>
      <c r="P1281">
        <v>0</v>
      </c>
      <c r="Q1281">
        <v>0</v>
      </c>
      <c r="R1281">
        <v>0</v>
      </c>
      <c r="S1281" t="s">
        <v>266</v>
      </c>
      <c r="T1281" t="s">
        <v>266</v>
      </c>
      <c r="U1281" t="s">
        <v>7950</v>
      </c>
      <c r="V1281" t="b">
        <v>0</v>
      </c>
      <c r="W1281" t="s">
        <v>265</v>
      </c>
      <c r="X1281">
        <v>1</v>
      </c>
      <c r="Y1281" t="s">
        <v>7951</v>
      </c>
      <c r="Z1281" t="s">
        <v>265</v>
      </c>
      <c r="AA1281" t="s">
        <v>265</v>
      </c>
      <c r="AB1281" t="s">
        <v>265</v>
      </c>
      <c r="AC1281" t="s">
        <v>265</v>
      </c>
      <c r="AD1281" t="s">
        <v>265</v>
      </c>
      <c r="AE1281" t="s">
        <v>265</v>
      </c>
      <c r="AF1281" t="s">
        <v>266</v>
      </c>
      <c r="AG1281" t="s">
        <v>265</v>
      </c>
      <c r="AH1281" t="s">
        <v>265</v>
      </c>
      <c r="AI1281" t="s">
        <v>265</v>
      </c>
      <c r="AJ1281" t="s">
        <v>265</v>
      </c>
      <c r="AL1281" t="str">
        <f>IF(SUNA_AGENCY_EN[[#This Row],[relevancy_classification_english]]="Relevant","مناسب",IF(SUNA_AGENCY_EN[[#This Row],[relevancy_classification_english]]="Relevant","عَرَضِيّ",""))</f>
        <v/>
      </c>
      <c r="AN1281" t="str">
        <f>IF(SUNA_AGENCY_EN[[#This Row],[sentiment_analysis_english]]="Negative","سلبي",IF(SUNA_AGENCY_EN[[#This Row],[sentiment_analysis_english]]="Neutral","حيادي",IF(SUNA_AGENCY_EN[[#This Row],[sentiment_analysis_english]]="Positive","إيجابي","")))</f>
        <v/>
      </c>
      <c r="AO1281" t="str">
        <f>INDEX(TextClassificationList[],MATCH(SUNA_AGENCY_EN[[#This Row],[text_classification_arabic]],TextClassificationList[text_classification_arabic],0),1)</f>
        <v>Politics</v>
      </c>
      <c r="AP1281" t="s">
        <v>174</v>
      </c>
      <c r="AQ1281" t="e">
        <f>INDEX(TextClassificationList[],MATCH(SUNA_AGENCY_EN[[#This Row],[text_classification_arabic2]],TextClassificationList[text_classification_arabic],0),1)</f>
        <v>#N/A</v>
      </c>
      <c r="AS1281" t="e">
        <f>INDEX(TextClassificationList[],MATCH(SUNA_AGENCY_EN[[#This Row],[text_classification_arabic3]],TextClassificationList[text_classification_arabic],0),1)</f>
        <v>#N/A</v>
      </c>
      <c r="AU1281" t="e">
        <f>INDEX(TextClassificationList[],MATCH(SUNA_AGENCY_EN[[#This Row],[text_classification_arabic3]],TextClassificationList[text_classification_arabic],0),1)</f>
        <v>#N/A</v>
      </c>
      <c r="AW1281" t="e">
        <f>INDEX(TextClassificationList[],MATCH(SUNA_AGENCY_EN[[#This Row],[text_classification_arabic5]],TextClassificationList[text_classification_arabic],0),1)</f>
        <v>#N/A</v>
      </c>
    </row>
    <row r="1282" spans="1:49" x14ac:dyDescent="0.2">
      <c r="A1282">
        <v>1.5451377789162209E+18</v>
      </c>
      <c r="B1282">
        <v>1.5451377789162209E+18</v>
      </c>
      <c r="C1282" t="s">
        <v>7952</v>
      </c>
      <c r="D1282" s="1">
        <v>44749</v>
      </c>
      <c r="E1282" s="2">
        <v>0.92277777777777781</v>
      </c>
      <c r="F1282">
        <v>200</v>
      </c>
      <c r="G1282">
        <v>1.4671198087391683E+18</v>
      </c>
      <c r="H1282" t="s">
        <v>295</v>
      </c>
      <c r="I1282" t="s">
        <v>296</v>
      </c>
      <c r="J1282" t="s">
        <v>265</v>
      </c>
      <c r="K1282" t="s">
        <v>7953</v>
      </c>
      <c r="L1282" t="s">
        <v>272</v>
      </c>
      <c r="M1282" t="s">
        <v>266</v>
      </c>
      <c r="N1282" t="s">
        <v>7954</v>
      </c>
      <c r="O1282" t="s">
        <v>7955</v>
      </c>
      <c r="P1282">
        <v>0</v>
      </c>
      <c r="Q1282">
        <v>0</v>
      </c>
      <c r="R1282">
        <v>0</v>
      </c>
      <c r="S1282" t="s">
        <v>300</v>
      </c>
      <c r="T1282" t="s">
        <v>266</v>
      </c>
      <c r="U1282" t="s">
        <v>7956</v>
      </c>
      <c r="V1282" t="b">
        <v>0</v>
      </c>
      <c r="W1282" t="s">
        <v>265</v>
      </c>
      <c r="X1282">
        <v>1</v>
      </c>
      <c r="Y1282" t="s">
        <v>7957</v>
      </c>
      <c r="Z1282" t="s">
        <v>265</v>
      </c>
      <c r="AA1282" t="s">
        <v>265</v>
      </c>
      <c r="AB1282" t="s">
        <v>265</v>
      </c>
      <c r="AC1282" t="s">
        <v>265</v>
      </c>
      <c r="AD1282" t="s">
        <v>265</v>
      </c>
      <c r="AE1282" t="s">
        <v>265</v>
      </c>
      <c r="AF1282" t="s">
        <v>266</v>
      </c>
      <c r="AG1282" t="s">
        <v>265</v>
      </c>
      <c r="AH1282" t="s">
        <v>265</v>
      </c>
      <c r="AI1282" t="s">
        <v>265</v>
      </c>
      <c r="AJ1282" t="s">
        <v>265</v>
      </c>
      <c r="AL1282" t="str">
        <f>IF(SUNA_AGENCY_EN[[#This Row],[relevancy_classification_english]]="Relevant","مناسب",IF(SUNA_AGENCY_EN[[#This Row],[relevancy_classification_english]]="Relevant","عَرَضِيّ",""))</f>
        <v/>
      </c>
      <c r="AN1282" t="str">
        <f>IF(SUNA_AGENCY_EN[[#This Row],[sentiment_analysis_english]]="Negative","سلبي",IF(SUNA_AGENCY_EN[[#This Row],[sentiment_analysis_english]]="Neutral","حيادي",IF(SUNA_AGENCY_EN[[#This Row],[sentiment_analysis_english]]="Positive","إيجابي","")))</f>
        <v/>
      </c>
      <c r="AO1282" t="str">
        <f>INDEX(TextClassificationList[],MATCH(SUNA_AGENCY_EN[[#This Row],[text_classification_arabic]],TextClassificationList[text_classification_arabic],0),1)</f>
        <v>Politics</v>
      </c>
      <c r="AP1282" t="s">
        <v>174</v>
      </c>
      <c r="AQ1282" t="e">
        <f>INDEX(TextClassificationList[],MATCH(SUNA_AGENCY_EN[[#This Row],[text_classification_arabic2]],TextClassificationList[text_classification_arabic],0),1)</f>
        <v>#N/A</v>
      </c>
      <c r="AS1282" t="e">
        <f>INDEX(TextClassificationList[],MATCH(SUNA_AGENCY_EN[[#This Row],[text_classification_arabic3]],TextClassificationList[text_classification_arabic],0),1)</f>
        <v>#N/A</v>
      </c>
      <c r="AU1282" t="e">
        <f>INDEX(TextClassificationList[],MATCH(SUNA_AGENCY_EN[[#This Row],[text_classification_arabic3]],TextClassificationList[text_classification_arabic],0),1)</f>
        <v>#N/A</v>
      </c>
      <c r="AW1282" t="e">
        <f>INDEX(TextClassificationList[],MATCH(SUNA_AGENCY_EN[[#This Row],[text_classification_arabic5]],TextClassificationList[text_classification_arabic],0),1)</f>
        <v>#N/A</v>
      </c>
    </row>
    <row r="1283" spans="1:49" x14ac:dyDescent="0.2">
      <c r="A1283">
        <v>1.5451363838614446E+18</v>
      </c>
      <c r="B1283">
        <v>1.5451363838614446E+18</v>
      </c>
      <c r="C1283" t="s">
        <v>7958</v>
      </c>
      <c r="D1283" s="1">
        <v>44749</v>
      </c>
      <c r="E1283" s="2">
        <v>0.91892361111111109</v>
      </c>
      <c r="F1283">
        <v>200</v>
      </c>
      <c r="G1283">
        <v>1.4671198087391683E+18</v>
      </c>
      <c r="H1283" t="s">
        <v>295</v>
      </c>
      <c r="I1283" t="s">
        <v>296</v>
      </c>
      <c r="J1283" t="s">
        <v>265</v>
      </c>
      <c r="K1283" t="s">
        <v>7959</v>
      </c>
      <c r="L1283" t="s">
        <v>272</v>
      </c>
      <c r="M1283" t="s">
        <v>266</v>
      </c>
      <c r="N1283" t="s">
        <v>7960</v>
      </c>
      <c r="O1283" t="s">
        <v>7961</v>
      </c>
      <c r="P1283">
        <v>0</v>
      </c>
      <c r="Q1283">
        <v>0</v>
      </c>
      <c r="R1283">
        <v>0</v>
      </c>
      <c r="S1283" t="s">
        <v>300</v>
      </c>
      <c r="T1283" t="s">
        <v>266</v>
      </c>
      <c r="U1283" t="s">
        <v>7962</v>
      </c>
      <c r="V1283" t="b">
        <v>0</v>
      </c>
      <c r="W1283" t="s">
        <v>265</v>
      </c>
      <c r="X1283">
        <v>1</v>
      </c>
      <c r="Y1283" t="s">
        <v>7963</v>
      </c>
      <c r="Z1283" t="s">
        <v>265</v>
      </c>
      <c r="AA1283" t="s">
        <v>265</v>
      </c>
      <c r="AB1283" t="s">
        <v>265</v>
      </c>
      <c r="AC1283" t="s">
        <v>265</v>
      </c>
      <c r="AD1283" t="s">
        <v>265</v>
      </c>
      <c r="AE1283" t="s">
        <v>265</v>
      </c>
      <c r="AF1283" t="s">
        <v>266</v>
      </c>
      <c r="AG1283" t="s">
        <v>265</v>
      </c>
      <c r="AH1283" t="s">
        <v>265</v>
      </c>
      <c r="AI1283" t="s">
        <v>265</v>
      </c>
      <c r="AJ1283" t="s">
        <v>265</v>
      </c>
      <c r="AL1283" t="str">
        <f>IF(SUNA_AGENCY_EN[[#This Row],[relevancy_classification_english]]="Relevant","مناسب",IF(SUNA_AGENCY_EN[[#This Row],[relevancy_classification_english]]="Relevant","عَرَضِيّ",""))</f>
        <v/>
      </c>
      <c r="AN1283" t="str">
        <f>IF(SUNA_AGENCY_EN[[#This Row],[sentiment_analysis_english]]="Negative","سلبي",IF(SUNA_AGENCY_EN[[#This Row],[sentiment_analysis_english]]="Neutral","حيادي",IF(SUNA_AGENCY_EN[[#This Row],[sentiment_analysis_english]]="Positive","إيجابي","")))</f>
        <v/>
      </c>
      <c r="AO1283" t="str">
        <f>INDEX(TextClassificationList[],MATCH(SUNA_AGENCY_EN[[#This Row],[text_classification_arabic]],TextClassificationList[text_classification_arabic],0),1)</f>
        <v>Politics</v>
      </c>
      <c r="AP1283" t="s">
        <v>174</v>
      </c>
      <c r="AQ1283" t="e">
        <f>INDEX(TextClassificationList[],MATCH(SUNA_AGENCY_EN[[#This Row],[text_classification_arabic2]],TextClassificationList[text_classification_arabic],0),1)</f>
        <v>#N/A</v>
      </c>
      <c r="AS1283" t="e">
        <f>INDEX(TextClassificationList[],MATCH(SUNA_AGENCY_EN[[#This Row],[text_classification_arabic3]],TextClassificationList[text_classification_arabic],0),1)</f>
        <v>#N/A</v>
      </c>
      <c r="AU1283" t="e">
        <f>INDEX(TextClassificationList[],MATCH(SUNA_AGENCY_EN[[#This Row],[text_classification_arabic3]],TextClassificationList[text_classification_arabic],0),1)</f>
        <v>#N/A</v>
      </c>
      <c r="AW1283" t="e">
        <f>INDEX(TextClassificationList[],MATCH(SUNA_AGENCY_EN[[#This Row],[text_classification_arabic5]],TextClassificationList[text_classification_arabic],0),1)</f>
        <v>#N/A</v>
      </c>
    </row>
    <row r="1284" spans="1:49" x14ac:dyDescent="0.2">
      <c r="A1284">
        <v>1.5451359357544858E+18</v>
      </c>
      <c r="B1284">
        <v>1.5451359357544858E+18</v>
      </c>
      <c r="C1284" t="s">
        <v>7964</v>
      </c>
      <c r="D1284" s="1">
        <v>44749</v>
      </c>
      <c r="E1284" s="2">
        <v>0.91768518518518516</v>
      </c>
      <c r="F1284">
        <v>200</v>
      </c>
      <c r="G1284">
        <v>1.4671198087391683E+18</v>
      </c>
      <c r="H1284" t="s">
        <v>295</v>
      </c>
      <c r="I1284" t="s">
        <v>296</v>
      </c>
      <c r="J1284" t="s">
        <v>265</v>
      </c>
      <c r="K1284" t="s">
        <v>7965</v>
      </c>
      <c r="L1284" t="s">
        <v>272</v>
      </c>
      <c r="M1284" t="s">
        <v>266</v>
      </c>
      <c r="N1284" t="s">
        <v>7966</v>
      </c>
      <c r="O1284" t="s">
        <v>7967</v>
      </c>
      <c r="P1284">
        <v>0</v>
      </c>
      <c r="Q1284">
        <v>0</v>
      </c>
      <c r="R1284">
        <v>0</v>
      </c>
      <c r="S1284" t="s">
        <v>300</v>
      </c>
      <c r="T1284" t="s">
        <v>266</v>
      </c>
      <c r="U1284" t="s">
        <v>7968</v>
      </c>
      <c r="V1284" t="b">
        <v>0</v>
      </c>
      <c r="W1284" t="s">
        <v>265</v>
      </c>
      <c r="X1284">
        <v>1</v>
      </c>
      <c r="Y1284" t="s">
        <v>7969</v>
      </c>
      <c r="Z1284" t="s">
        <v>265</v>
      </c>
      <c r="AA1284" t="s">
        <v>265</v>
      </c>
      <c r="AB1284" t="s">
        <v>265</v>
      </c>
      <c r="AC1284" t="s">
        <v>265</v>
      </c>
      <c r="AD1284" t="s">
        <v>265</v>
      </c>
      <c r="AE1284" t="s">
        <v>265</v>
      </c>
      <c r="AF1284" t="s">
        <v>266</v>
      </c>
      <c r="AG1284" t="s">
        <v>265</v>
      </c>
      <c r="AH1284" t="s">
        <v>265</v>
      </c>
      <c r="AI1284" t="s">
        <v>265</v>
      </c>
      <c r="AJ1284" t="s">
        <v>265</v>
      </c>
      <c r="AL1284" t="str">
        <f>IF(SUNA_AGENCY_EN[[#This Row],[relevancy_classification_english]]="Relevant","مناسب",IF(SUNA_AGENCY_EN[[#This Row],[relevancy_classification_english]]="Relevant","عَرَضِيّ",""))</f>
        <v/>
      </c>
      <c r="AN1284" t="str">
        <f>IF(SUNA_AGENCY_EN[[#This Row],[sentiment_analysis_english]]="Negative","سلبي",IF(SUNA_AGENCY_EN[[#This Row],[sentiment_analysis_english]]="Neutral","حيادي",IF(SUNA_AGENCY_EN[[#This Row],[sentiment_analysis_english]]="Positive","إيجابي","")))</f>
        <v/>
      </c>
      <c r="AO1284" t="str">
        <f>INDEX(TextClassificationList[],MATCH(SUNA_AGENCY_EN[[#This Row],[text_classification_arabic]],TextClassificationList[text_classification_arabic],0),1)</f>
        <v>Politics</v>
      </c>
      <c r="AP1284" t="s">
        <v>174</v>
      </c>
      <c r="AQ1284" t="e">
        <f>INDEX(TextClassificationList[],MATCH(SUNA_AGENCY_EN[[#This Row],[text_classification_arabic2]],TextClassificationList[text_classification_arabic],0),1)</f>
        <v>#N/A</v>
      </c>
      <c r="AS1284" t="e">
        <f>INDEX(TextClassificationList[],MATCH(SUNA_AGENCY_EN[[#This Row],[text_classification_arabic3]],TextClassificationList[text_classification_arabic],0),1)</f>
        <v>#N/A</v>
      </c>
      <c r="AU1284" t="e">
        <f>INDEX(TextClassificationList[],MATCH(SUNA_AGENCY_EN[[#This Row],[text_classification_arabic3]],TextClassificationList[text_classification_arabic],0),1)</f>
        <v>#N/A</v>
      </c>
      <c r="AW1284" t="e">
        <f>INDEX(TextClassificationList[],MATCH(SUNA_AGENCY_EN[[#This Row],[text_classification_arabic5]],TextClassificationList[text_classification_arabic],0),1)</f>
        <v>#N/A</v>
      </c>
    </row>
    <row r="1285" spans="1:49" x14ac:dyDescent="0.2">
      <c r="A1285">
        <v>1.5451336982695444E+18</v>
      </c>
      <c r="B1285">
        <v>1.5451336982695444E+18</v>
      </c>
      <c r="C1285" t="s">
        <v>7970</v>
      </c>
      <c r="D1285" s="1">
        <v>44749</v>
      </c>
      <c r="E1285" s="2">
        <v>0.91151620370370368</v>
      </c>
      <c r="F1285">
        <v>200</v>
      </c>
      <c r="G1285">
        <v>1.4671198087391683E+18</v>
      </c>
      <c r="H1285" t="s">
        <v>295</v>
      </c>
      <c r="I1285" t="s">
        <v>296</v>
      </c>
      <c r="J1285" t="s">
        <v>265</v>
      </c>
      <c r="K1285" t="s">
        <v>7971</v>
      </c>
      <c r="L1285" t="s">
        <v>276</v>
      </c>
      <c r="M1285" t="s">
        <v>266</v>
      </c>
      <c r="N1285" t="s">
        <v>7972</v>
      </c>
      <c r="O1285" t="s">
        <v>7973</v>
      </c>
      <c r="P1285">
        <v>0</v>
      </c>
      <c r="Q1285">
        <v>0</v>
      </c>
      <c r="R1285">
        <v>0</v>
      </c>
      <c r="S1285" t="s">
        <v>300</v>
      </c>
      <c r="T1285" t="s">
        <v>266</v>
      </c>
      <c r="U1285" t="s">
        <v>7974</v>
      </c>
      <c r="V1285" t="b">
        <v>0</v>
      </c>
      <c r="W1285" t="s">
        <v>265</v>
      </c>
      <c r="X1285">
        <v>1</v>
      </c>
      <c r="Y1285" t="s">
        <v>7975</v>
      </c>
      <c r="Z1285" t="s">
        <v>265</v>
      </c>
      <c r="AA1285" t="s">
        <v>265</v>
      </c>
      <c r="AB1285" t="s">
        <v>265</v>
      </c>
      <c r="AC1285" t="s">
        <v>265</v>
      </c>
      <c r="AD1285" t="s">
        <v>265</v>
      </c>
      <c r="AE1285" t="s">
        <v>265</v>
      </c>
      <c r="AF1285" t="s">
        <v>266</v>
      </c>
      <c r="AG1285" t="s">
        <v>265</v>
      </c>
      <c r="AH1285" t="s">
        <v>265</v>
      </c>
      <c r="AI1285" t="s">
        <v>265</v>
      </c>
      <c r="AJ1285" t="s">
        <v>265</v>
      </c>
      <c r="AL1285" t="str">
        <f>IF(SUNA_AGENCY_EN[[#This Row],[relevancy_classification_english]]="Relevant","مناسب",IF(SUNA_AGENCY_EN[[#This Row],[relevancy_classification_english]]="Relevant","عَرَضِيّ",""))</f>
        <v/>
      </c>
      <c r="AN1285" t="str">
        <f>IF(SUNA_AGENCY_EN[[#This Row],[sentiment_analysis_english]]="Negative","سلبي",IF(SUNA_AGENCY_EN[[#This Row],[sentiment_analysis_english]]="Neutral","حيادي",IF(SUNA_AGENCY_EN[[#This Row],[sentiment_analysis_english]]="Positive","إيجابي","")))</f>
        <v/>
      </c>
      <c r="AO1285" t="str">
        <f>INDEX(TextClassificationList[],MATCH(SUNA_AGENCY_EN[[#This Row],[text_classification_arabic]],TextClassificationList[text_classification_arabic],0),1)</f>
        <v>Politics</v>
      </c>
      <c r="AP1285" t="s">
        <v>174</v>
      </c>
      <c r="AQ1285" t="e">
        <f>INDEX(TextClassificationList[],MATCH(SUNA_AGENCY_EN[[#This Row],[text_classification_arabic2]],TextClassificationList[text_classification_arabic],0),1)</f>
        <v>#N/A</v>
      </c>
      <c r="AS1285" t="e">
        <f>INDEX(TextClassificationList[],MATCH(SUNA_AGENCY_EN[[#This Row],[text_classification_arabic3]],TextClassificationList[text_classification_arabic],0),1)</f>
        <v>#N/A</v>
      </c>
      <c r="AU1285" t="e">
        <f>INDEX(TextClassificationList[],MATCH(SUNA_AGENCY_EN[[#This Row],[text_classification_arabic3]],TextClassificationList[text_classification_arabic],0),1)</f>
        <v>#N/A</v>
      </c>
      <c r="AW1285" t="e">
        <f>INDEX(TextClassificationList[],MATCH(SUNA_AGENCY_EN[[#This Row],[text_classification_arabic5]],TextClassificationList[text_classification_arabic],0),1)</f>
        <v>#N/A</v>
      </c>
    </row>
    <row r="1286" spans="1:49" x14ac:dyDescent="0.2">
      <c r="A1286">
        <v>1.5451310340895949E+18</v>
      </c>
      <c r="B1286">
        <v>1.5451310340895949E+18</v>
      </c>
      <c r="C1286" t="s">
        <v>7976</v>
      </c>
      <c r="D1286" s="1">
        <v>44749</v>
      </c>
      <c r="E1286" s="2">
        <v>0.90416666666666667</v>
      </c>
      <c r="F1286">
        <v>200</v>
      </c>
      <c r="G1286">
        <v>1.4671198087391683E+18</v>
      </c>
      <c r="H1286" t="s">
        <v>295</v>
      </c>
      <c r="I1286" t="s">
        <v>296</v>
      </c>
      <c r="J1286" t="s">
        <v>265</v>
      </c>
      <c r="K1286" t="s">
        <v>7977</v>
      </c>
      <c r="L1286" t="s">
        <v>272</v>
      </c>
      <c r="M1286" t="s">
        <v>266</v>
      </c>
      <c r="N1286" t="s">
        <v>7978</v>
      </c>
      <c r="O1286" t="s">
        <v>7979</v>
      </c>
      <c r="P1286">
        <v>0</v>
      </c>
      <c r="Q1286">
        <v>0</v>
      </c>
      <c r="R1286">
        <v>0</v>
      </c>
      <c r="S1286" t="s">
        <v>300</v>
      </c>
      <c r="T1286" t="s">
        <v>266</v>
      </c>
      <c r="U1286" t="s">
        <v>7980</v>
      </c>
      <c r="V1286" t="b">
        <v>0</v>
      </c>
      <c r="W1286" t="s">
        <v>265</v>
      </c>
      <c r="X1286">
        <v>1</v>
      </c>
      <c r="Y1286" t="s">
        <v>7981</v>
      </c>
      <c r="Z1286" t="s">
        <v>265</v>
      </c>
      <c r="AA1286" t="s">
        <v>265</v>
      </c>
      <c r="AB1286" t="s">
        <v>265</v>
      </c>
      <c r="AC1286" t="s">
        <v>265</v>
      </c>
      <c r="AD1286" t="s">
        <v>265</v>
      </c>
      <c r="AE1286" t="s">
        <v>265</v>
      </c>
      <c r="AF1286" t="s">
        <v>266</v>
      </c>
      <c r="AG1286" t="s">
        <v>265</v>
      </c>
      <c r="AH1286" t="s">
        <v>265</v>
      </c>
      <c r="AI1286" t="s">
        <v>265</v>
      </c>
      <c r="AJ1286" t="s">
        <v>265</v>
      </c>
      <c r="AL1286" t="str">
        <f>IF(SUNA_AGENCY_EN[[#This Row],[relevancy_classification_english]]="Relevant","مناسب",IF(SUNA_AGENCY_EN[[#This Row],[relevancy_classification_english]]="Relevant","عَرَضِيّ",""))</f>
        <v/>
      </c>
      <c r="AN1286" t="str">
        <f>IF(SUNA_AGENCY_EN[[#This Row],[sentiment_analysis_english]]="Negative","سلبي",IF(SUNA_AGENCY_EN[[#This Row],[sentiment_analysis_english]]="Neutral","حيادي",IF(SUNA_AGENCY_EN[[#This Row],[sentiment_analysis_english]]="Positive","إيجابي","")))</f>
        <v/>
      </c>
      <c r="AO1286" t="str">
        <f>INDEX(TextClassificationList[],MATCH(SUNA_AGENCY_EN[[#This Row],[text_classification_arabic]],TextClassificationList[text_classification_arabic],0),1)</f>
        <v>Politics</v>
      </c>
      <c r="AP1286" t="s">
        <v>174</v>
      </c>
      <c r="AQ1286" t="e">
        <f>INDEX(TextClassificationList[],MATCH(SUNA_AGENCY_EN[[#This Row],[text_classification_arabic2]],TextClassificationList[text_classification_arabic],0),1)</f>
        <v>#N/A</v>
      </c>
      <c r="AS1286" t="e">
        <f>INDEX(TextClassificationList[],MATCH(SUNA_AGENCY_EN[[#This Row],[text_classification_arabic3]],TextClassificationList[text_classification_arabic],0),1)</f>
        <v>#N/A</v>
      </c>
      <c r="AU1286" t="e">
        <f>INDEX(TextClassificationList[],MATCH(SUNA_AGENCY_EN[[#This Row],[text_classification_arabic3]],TextClassificationList[text_classification_arabic],0),1)</f>
        <v>#N/A</v>
      </c>
      <c r="AW1286" t="e">
        <f>INDEX(TextClassificationList[],MATCH(SUNA_AGENCY_EN[[#This Row],[text_classification_arabic5]],TextClassificationList[text_classification_arabic],0),1)</f>
        <v>#N/A</v>
      </c>
    </row>
    <row r="1287" spans="1:49" x14ac:dyDescent="0.2">
      <c r="A1287">
        <v>1.5451295536973783E+18</v>
      </c>
      <c r="B1287">
        <v>1.5451295536973783E+18</v>
      </c>
      <c r="C1287" t="s">
        <v>7982</v>
      </c>
      <c r="D1287" s="1">
        <v>44749</v>
      </c>
      <c r="E1287" s="2">
        <v>0.90008101851851852</v>
      </c>
      <c r="F1287">
        <v>200</v>
      </c>
      <c r="G1287">
        <v>1.4671198087391683E+18</v>
      </c>
      <c r="H1287" t="s">
        <v>295</v>
      </c>
      <c r="I1287" t="s">
        <v>296</v>
      </c>
      <c r="J1287" t="s">
        <v>265</v>
      </c>
      <c r="K1287" t="s">
        <v>7983</v>
      </c>
      <c r="L1287" t="s">
        <v>272</v>
      </c>
      <c r="M1287" t="s">
        <v>266</v>
      </c>
      <c r="N1287" t="s">
        <v>7984</v>
      </c>
      <c r="O1287" t="s">
        <v>7985</v>
      </c>
      <c r="P1287">
        <v>0</v>
      </c>
      <c r="Q1287">
        <v>0</v>
      </c>
      <c r="R1287">
        <v>0</v>
      </c>
      <c r="S1287" t="s">
        <v>300</v>
      </c>
      <c r="T1287" t="s">
        <v>266</v>
      </c>
      <c r="U1287" t="s">
        <v>7986</v>
      </c>
      <c r="V1287" t="b">
        <v>0</v>
      </c>
      <c r="W1287" t="s">
        <v>265</v>
      </c>
      <c r="X1287">
        <v>1</v>
      </c>
      <c r="Y1287" t="s">
        <v>7987</v>
      </c>
      <c r="Z1287" t="s">
        <v>265</v>
      </c>
      <c r="AA1287" t="s">
        <v>265</v>
      </c>
      <c r="AB1287" t="s">
        <v>265</v>
      </c>
      <c r="AC1287" t="s">
        <v>265</v>
      </c>
      <c r="AD1287" t="s">
        <v>265</v>
      </c>
      <c r="AE1287" t="s">
        <v>265</v>
      </c>
      <c r="AF1287" t="s">
        <v>266</v>
      </c>
      <c r="AG1287" t="s">
        <v>265</v>
      </c>
      <c r="AH1287" t="s">
        <v>265</v>
      </c>
      <c r="AI1287" t="s">
        <v>265</v>
      </c>
      <c r="AJ1287" t="s">
        <v>265</v>
      </c>
      <c r="AL1287" t="str">
        <f>IF(SUNA_AGENCY_EN[[#This Row],[relevancy_classification_english]]="Relevant","مناسب",IF(SUNA_AGENCY_EN[[#This Row],[relevancy_classification_english]]="Relevant","عَرَضِيّ",""))</f>
        <v/>
      </c>
      <c r="AN1287" t="str">
        <f>IF(SUNA_AGENCY_EN[[#This Row],[sentiment_analysis_english]]="Negative","سلبي",IF(SUNA_AGENCY_EN[[#This Row],[sentiment_analysis_english]]="Neutral","حيادي",IF(SUNA_AGENCY_EN[[#This Row],[sentiment_analysis_english]]="Positive","إيجابي","")))</f>
        <v/>
      </c>
      <c r="AO1287" t="str">
        <f>INDEX(TextClassificationList[],MATCH(SUNA_AGENCY_EN[[#This Row],[text_classification_arabic]],TextClassificationList[text_classification_arabic],0),1)</f>
        <v>Politics</v>
      </c>
      <c r="AP1287" t="s">
        <v>174</v>
      </c>
      <c r="AQ1287" t="e">
        <f>INDEX(TextClassificationList[],MATCH(SUNA_AGENCY_EN[[#This Row],[text_classification_arabic2]],TextClassificationList[text_classification_arabic],0),1)</f>
        <v>#N/A</v>
      </c>
      <c r="AS1287" t="e">
        <f>INDEX(TextClassificationList[],MATCH(SUNA_AGENCY_EN[[#This Row],[text_classification_arabic3]],TextClassificationList[text_classification_arabic],0),1)</f>
        <v>#N/A</v>
      </c>
      <c r="AU1287" t="e">
        <f>INDEX(TextClassificationList[],MATCH(SUNA_AGENCY_EN[[#This Row],[text_classification_arabic3]],TextClassificationList[text_classification_arabic],0),1)</f>
        <v>#N/A</v>
      </c>
      <c r="AW1287" t="e">
        <f>INDEX(TextClassificationList[],MATCH(SUNA_AGENCY_EN[[#This Row],[text_classification_arabic5]],TextClassificationList[text_classification_arabic],0),1)</f>
        <v>#N/A</v>
      </c>
    </row>
    <row r="1288" spans="1:49" x14ac:dyDescent="0.2">
      <c r="A1288">
        <v>1.5451261057655276E+18</v>
      </c>
      <c r="B1288">
        <v>1.5451261057655276E+18</v>
      </c>
      <c r="C1288" t="s">
        <v>7988</v>
      </c>
      <c r="D1288" s="1">
        <v>44749</v>
      </c>
      <c r="E1288" s="2">
        <v>0.89056712962962958</v>
      </c>
      <c r="F1288">
        <v>200</v>
      </c>
      <c r="G1288">
        <v>1.4671198087391683E+18</v>
      </c>
      <c r="H1288" t="s">
        <v>295</v>
      </c>
      <c r="I1288" t="s">
        <v>296</v>
      </c>
      <c r="J1288" t="s">
        <v>265</v>
      </c>
      <c r="K1288" t="s">
        <v>7989</v>
      </c>
      <c r="L1288" t="s">
        <v>272</v>
      </c>
      <c r="M1288" t="s">
        <v>266</v>
      </c>
      <c r="N1288" t="s">
        <v>7990</v>
      </c>
      <c r="O1288" t="s">
        <v>7991</v>
      </c>
      <c r="P1288">
        <v>0</v>
      </c>
      <c r="Q1288">
        <v>0</v>
      </c>
      <c r="R1288">
        <v>0</v>
      </c>
      <c r="S1288" t="s">
        <v>300</v>
      </c>
      <c r="T1288" t="s">
        <v>266</v>
      </c>
      <c r="U1288" t="s">
        <v>7992</v>
      </c>
      <c r="V1288" t="b">
        <v>0</v>
      </c>
      <c r="W1288" t="s">
        <v>265</v>
      </c>
      <c r="X1288">
        <v>1</v>
      </c>
      <c r="Y1288" t="s">
        <v>7993</v>
      </c>
      <c r="Z1288" t="s">
        <v>265</v>
      </c>
      <c r="AA1288" t="s">
        <v>265</v>
      </c>
      <c r="AB1288" t="s">
        <v>265</v>
      </c>
      <c r="AC1288" t="s">
        <v>265</v>
      </c>
      <c r="AD1288" t="s">
        <v>265</v>
      </c>
      <c r="AE1288" t="s">
        <v>265</v>
      </c>
      <c r="AF1288" t="s">
        <v>266</v>
      </c>
      <c r="AG1288" t="s">
        <v>265</v>
      </c>
      <c r="AH1288" t="s">
        <v>265</v>
      </c>
      <c r="AI1288" t="s">
        <v>265</v>
      </c>
      <c r="AJ1288" t="s">
        <v>265</v>
      </c>
      <c r="AL1288" t="str">
        <f>IF(SUNA_AGENCY_EN[[#This Row],[relevancy_classification_english]]="Relevant","مناسب",IF(SUNA_AGENCY_EN[[#This Row],[relevancy_classification_english]]="Relevant","عَرَضِيّ",""))</f>
        <v/>
      </c>
      <c r="AN1288" t="str">
        <f>IF(SUNA_AGENCY_EN[[#This Row],[sentiment_analysis_english]]="Negative","سلبي",IF(SUNA_AGENCY_EN[[#This Row],[sentiment_analysis_english]]="Neutral","حيادي",IF(SUNA_AGENCY_EN[[#This Row],[sentiment_analysis_english]]="Positive","إيجابي","")))</f>
        <v/>
      </c>
      <c r="AO1288" t="str">
        <f>INDEX(TextClassificationList[],MATCH(SUNA_AGENCY_EN[[#This Row],[text_classification_arabic]],TextClassificationList[text_classification_arabic],0),1)</f>
        <v>Politics</v>
      </c>
      <c r="AP1288" t="s">
        <v>174</v>
      </c>
      <c r="AQ1288" t="e">
        <f>INDEX(TextClassificationList[],MATCH(SUNA_AGENCY_EN[[#This Row],[text_classification_arabic2]],TextClassificationList[text_classification_arabic],0),1)</f>
        <v>#N/A</v>
      </c>
      <c r="AS1288" t="e">
        <f>INDEX(TextClassificationList[],MATCH(SUNA_AGENCY_EN[[#This Row],[text_classification_arabic3]],TextClassificationList[text_classification_arabic],0),1)</f>
        <v>#N/A</v>
      </c>
      <c r="AU1288" t="e">
        <f>INDEX(TextClassificationList[],MATCH(SUNA_AGENCY_EN[[#This Row],[text_classification_arabic3]],TextClassificationList[text_classification_arabic],0),1)</f>
        <v>#N/A</v>
      </c>
      <c r="AW1288" t="e">
        <f>INDEX(TextClassificationList[],MATCH(SUNA_AGENCY_EN[[#This Row],[text_classification_arabic5]],TextClassificationList[text_classification_arabic],0),1)</f>
        <v>#N/A</v>
      </c>
    </row>
    <row r="1289" spans="1:49" x14ac:dyDescent="0.2">
      <c r="A1289">
        <v>1.5447704917680783E+18</v>
      </c>
      <c r="B1289">
        <v>1.5447704917680783E+18</v>
      </c>
      <c r="C1289" t="s">
        <v>7994</v>
      </c>
      <c r="D1289" s="1">
        <v>44748</v>
      </c>
      <c r="E1289" s="2">
        <v>0.90925925925925921</v>
      </c>
      <c r="F1289">
        <v>200</v>
      </c>
      <c r="G1289">
        <v>1.4671198087391683E+18</v>
      </c>
      <c r="H1289" t="s">
        <v>295</v>
      </c>
      <c r="I1289" t="s">
        <v>296</v>
      </c>
      <c r="J1289" t="s">
        <v>265</v>
      </c>
      <c r="K1289" t="s">
        <v>7995</v>
      </c>
      <c r="L1289" t="s">
        <v>272</v>
      </c>
      <c r="M1289" t="s">
        <v>266</v>
      </c>
      <c r="N1289" t="s">
        <v>7996</v>
      </c>
      <c r="O1289" t="s">
        <v>7997</v>
      </c>
      <c r="P1289">
        <v>0</v>
      </c>
      <c r="Q1289">
        <v>0</v>
      </c>
      <c r="R1289">
        <v>0</v>
      </c>
      <c r="S1289" t="s">
        <v>300</v>
      </c>
      <c r="T1289" t="s">
        <v>266</v>
      </c>
      <c r="U1289" t="s">
        <v>7998</v>
      </c>
      <c r="V1289" t="b">
        <v>0</v>
      </c>
      <c r="W1289" t="s">
        <v>265</v>
      </c>
      <c r="X1289">
        <v>1</v>
      </c>
      <c r="Y1289" t="s">
        <v>7999</v>
      </c>
      <c r="Z1289" t="s">
        <v>265</v>
      </c>
      <c r="AA1289" t="s">
        <v>265</v>
      </c>
      <c r="AB1289" t="s">
        <v>265</v>
      </c>
      <c r="AC1289" t="s">
        <v>265</v>
      </c>
      <c r="AD1289" t="s">
        <v>265</v>
      </c>
      <c r="AE1289" t="s">
        <v>265</v>
      </c>
      <c r="AF1289" t="s">
        <v>266</v>
      </c>
      <c r="AG1289" t="s">
        <v>265</v>
      </c>
      <c r="AH1289" t="s">
        <v>265</v>
      </c>
      <c r="AI1289" t="s">
        <v>265</v>
      </c>
      <c r="AJ1289" t="s">
        <v>265</v>
      </c>
      <c r="AL1289" t="str">
        <f>IF(SUNA_AGENCY_EN[[#This Row],[relevancy_classification_english]]="Relevant","مناسب",IF(SUNA_AGENCY_EN[[#This Row],[relevancy_classification_english]]="Relevant","عَرَضِيّ",""))</f>
        <v/>
      </c>
      <c r="AN1289" t="str">
        <f>IF(SUNA_AGENCY_EN[[#This Row],[sentiment_analysis_english]]="Negative","سلبي",IF(SUNA_AGENCY_EN[[#This Row],[sentiment_analysis_english]]="Neutral","حيادي",IF(SUNA_AGENCY_EN[[#This Row],[sentiment_analysis_english]]="Positive","إيجابي","")))</f>
        <v/>
      </c>
      <c r="AO1289" t="str">
        <f>INDEX(TextClassificationList[],MATCH(SUNA_AGENCY_EN[[#This Row],[text_classification_arabic]],TextClassificationList[text_classification_arabic],0),1)</f>
        <v>Politics</v>
      </c>
      <c r="AP1289" t="s">
        <v>174</v>
      </c>
      <c r="AQ1289" t="e">
        <f>INDEX(TextClassificationList[],MATCH(SUNA_AGENCY_EN[[#This Row],[text_classification_arabic2]],TextClassificationList[text_classification_arabic],0),1)</f>
        <v>#N/A</v>
      </c>
      <c r="AS1289" t="e">
        <f>INDEX(TextClassificationList[],MATCH(SUNA_AGENCY_EN[[#This Row],[text_classification_arabic3]],TextClassificationList[text_classification_arabic],0),1)</f>
        <v>#N/A</v>
      </c>
      <c r="AU1289" t="e">
        <f>INDEX(TextClassificationList[],MATCH(SUNA_AGENCY_EN[[#This Row],[text_classification_arabic3]],TextClassificationList[text_classification_arabic],0),1)</f>
        <v>#N/A</v>
      </c>
      <c r="AW1289" t="e">
        <f>INDEX(TextClassificationList[],MATCH(SUNA_AGENCY_EN[[#This Row],[text_classification_arabic5]],TextClassificationList[text_classification_arabic],0),1)</f>
        <v>#N/A</v>
      </c>
    </row>
    <row r="1290" spans="1:49" x14ac:dyDescent="0.2">
      <c r="A1290">
        <v>1.5447676048118661E+18</v>
      </c>
      <c r="B1290">
        <v>1.5447676048118661E+18</v>
      </c>
      <c r="C1290" t="s">
        <v>8000</v>
      </c>
      <c r="D1290" s="1">
        <v>44748</v>
      </c>
      <c r="E1290" s="2">
        <v>0.90129629629629626</v>
      </c>
      <c r="F1290">
        <v>200</v>
      </c>
      <c r="G1290">
        <v>1.4671198087391683E+18</v>
      </c>
      <c r="H1290" t="s">
        <v>295</v>
      </c>
      <c r="I1290" t="s">
        <v>296</v>
      </c>
      <c r="J1290" t="s">
        <v>265</v>
      </c>
      <c r="K1290" t="s">
        <v>8001</v>
      </c>
      <c r="L1290" t="s">
        <v>272</v>
      </c>
      <c r="M1290" t="s">
        <v>266</v>
      </c>
      <c r="N1290" t="s">
        <v>8002</v>
      </c>
      <c r="O1290" t="s">
        <v>8003</v>
      </c>
      <c r="P1290">
        <v>0</v>
      </c>
      <c r="Q1290">
        <v>0</v>
      </c>
      <c r="R1290">
        <v>0</v>
      </c>
      <c r="S1290" t="s">
        <v>300</v>
      </c>
      <c r="T1290" t="s">
        <v>266</v>
      </c>
      <c r="U1290" t="s">
        <v>8004</v>
      </c>
      <c r="V1290" t="b">
        <v>0</v>
      </c>
      <c r="W1290" t="s">
        <v>265</v>
      </c>
      <c r="X1290">
        <v>1</v>
      </c>
      <c r="Y1290" t="s">
        <v>8005</v>
      </c>
      <c r="Z1290" t="s">
        <v>265</v>
      </c>
      <c r="AA1290" t="s">
        <v>265</v>
      </c>
      <c r="AB1290" t="s">
        <v>265</v>
      </c>
      <c r="AC1290" t="s">
        <v>265</v>
      </c>
      <c r="AD1290" t="s">
        <v>265</v>
      </c>
      <c r="AE1290" t="s">
        <v>265</v>
      </c>
      <c r="AF1290" t="s">
        <v>266</v>
      </c>
      <c r="AG1290" t="s">
        <v>265</v>
      </c>
      <c r="AH1290" t="s">
        <v>265</v>
      </c>
      <c r="AI1290" t="s">
        <v>265</v>
      </c>
      <c r="AJ1290" t="s">
        <v>265</v>
      </c>
      <c r="AL1290" t="str">
        <f>IF(SUNA_AGENCY_EN[[#This Row],[relevancy_classification_english]]="Relevant","مناسب",IF(SUNA_AGENCY_EN[[#This Row],[relevancy_classification_english]]="Relevant","عَرَضِيّ",""))</f>
        <v/>
      </c>
      <c r="AN1290" t="str">
        <f>IF(SUNA_AGENCY_EN[[#This Row],[sentiment_analysis_english]]="Negative","سلبي",IF(SUNA_AGENCY_EN[[#This Row],[sentiment_analysis_english]]="Neutral","حيادي",IF(SUNA_AGENCY_EN[[#This Row],[sentiment_analysis_english]]="Positive","إيجابي","")))</f>
        <v/>
      </c>
      <c r="AO1290" t="str">
        <f>INDEX(TextClassificationList[],MATCH(SUNA_AGENCY_EN[[#This Row],[text_classification_arabic]],TextClassificationList[text_classification_arabic],0),1)</f>
        <v>Politics</v>
      </c>
      <c r="AP1290" t="s">
        <v>174</v>
      </c>
      <c r="AQ1290" t="e">
        <f>INDEX(TextClassificationList[],MATCH(SUNA_AGENCY_EN[[#This Row],[text_classification_arabic2]],TextClassificationList[text_classification_arabic],0),1)</f>
        <v>#N/A</v>
      </c>
      <c r="AS1290" t="e">
        <f>INDEX(TextClassificationList[],MATCH(SUNA_AGENCY_EN[[#This Row],[text_classification_arabic3]],TextClassificationList[text_classification_arabic],0),1)</f>
        <v>#N/A</v>
      </c>
      <c r="AU1290" t="e">
        <f>INDEX(TextClassificationList[],MATCH(SUNA_AGENCY_EN[[#This Row],[text_classification_arabic3]],TextClassificationList[text_classification_arabic],0),1)</f>
        <v>#N/A</v>
      </c>
      <c r="AW1290" t="e">
        <f>INDEX(TextClassificationList[],MATCH(SUNA_AGENCY_EN[[#This Row],[text_classification_arabic5]],TextClassificationList[text_classification_arabic],0),1)</f>
        <v>#N/A</v>
      </c>
    </row>
    <row r="1291" spans="1:49" x14ac:dyDescent="0.2">
      <c r="A1291">
        <v>1.544765289786708E+18</v>
      </c>
      <c r="B1291">
        <v>1.544765289786708E+18</v>
      </c>
      <c r="C1291" t="s">
        <v>8006</v>
      </c>
      <c r="D1291" s="1">
        <v>44748</v>
      </c>
      <c r="E1291" s="2">
        <v>0.89490740740740737</v>
      </c>
      <c r="F1291">
        <v>200</v>
      </c>
      <c r="G1291">
        <v>1.4671198087391683E+18</v>
      </c>
      <c r="H1291" t="s">
        <v>295</v>
      </c>
      <c r="I1291" t="s">
        <v>296</v>
      </c>
      <c r="J1291" t="s">
        <v>265</v>
      </c>
      <c r="K1291" t="s">
        <v>8007</v>
      </c>
      <c r="L1291" t="s">
        <v>272</v>
      </c>
      <c r="M1291" t="s">
        <v>266</v>
      </c>
      <c r="N1291" t="s">
        <v>8008</v>
      </c>
      <c r="O1291" t="s">
        <v>8009</v>
      </c>
      <c r="P1291">
        <v>0</v>
      </c>
      <c r="Q1291">
        <v>0</v>
      </c>
      <c r="R1291">
        <v>0</v>
      </c>
      <c r="S1291" t="s">
        <v>300</v>
      </c>
      <c r="T1291" t="s">
        <v>266</v>
      </c>
      <c r="U1291" t="s">
        <v>8010</v>
      </c>
      <c r="V1291" t="b">
        <v>0</v>
      </c>
      <c r="W1291" t="s">
        <v>265</v>
      </c>
      <c r="X1291">
        <v>1</v>
      </c>
      <c r="Y1291" t="s">
        <v>8011</v>
      </c>
      <c r="Z1291" t="s">
        <v>265</v>
      </c>
      <c r="AA1291" t="s">
        <v>265</v>
      </c>
      <c r="AB1291" t="s">
        <v>265</v>
      </c>
      <c r="AC1291" t="s">
        <v>265</v>
      </c>
      <c r="AD1291" t="s">
        <v>265</v>
      </c>
      <c r="AE1291" t="s">
        <v>265</v>
      </c>
      <c r="AF1291" t="s">
        <v>266</v>
      </c>
      <c r="AG1291" t="s">
        <v>265</v>
      </c>
      <c r="AH1291" t="s">
        <v>265</v>
      </c>
      <c r="AI1291" t="s">
        <v>265</v>
      </c>
      <c r="AJ1291" t="s">
        <v>265</v>
      </c>
      <c r="AL1291" t="str">
        <f>IF(SUNA_AGENCY_EN[[#This Row],[relevancy_classification_english]]="Relevant","مناسب",IF(SUNA_AGENCY_EN[[#This Row],[relevancy_classification_english]]="Relevant","عَرَضِيّ",""))</f>
        <v/>
      </c>
      <c r="AN1291" t="str">
        <f>IF(SUNA_AGENCY_EN[[#This Row],[sentiment_analysis_english]]="Negative","سلبي",IF(SUNA_AGENCY_EN[[#This Row],[sentiment_analysis_english]]="Neutral","حيادي",IF(SUNA_AGENCY_EN[[#This Row],[sentiment_analysis_english]]="Positive","إيجابي","")))</f>
        <v/>
      </c>
      <c r="AO1291" t="str">
        <f>INDEX(TextClassificationList[],MATCH(SUNA_AGENCY_EN[[#This Row],[text_classification_arabic]],TextClassificationList[text_classification_arabic],0),1)</f>
        <v>Politics</v>
      </c>
      <c r="AP1291" t="s">
        <v>174</v>
      </c>
      <c r="AQ1291" t="e">
        <f>INDEX(TextClassificationList[],MATCH(SUNA_AGENCY_EN[[#This Row],[text_classification_arabic2]],TextClassificationList[text_classification_arabic],0),1)</f>
        <v>#N/A</v>
      </c>
      <c r="AS1291" t="e">
        <f>INDEX(TextClassificationList[],MATCH(SUNA_AGENCY_EN[[#This Row],[text_classification_arabic3]],TextClassificationList[text_classification_arabic],0),1)</f>
        <v>#N/A</v>
      </c>
      <c r="AU1291" t="e">
        <f>INDEX(TextClassificationList[],MATCH(SUNA_AGENCY_EN[[#This Row],[text_classification_arabic3]],TextClassificationList[text_classification_arabic],0),1)</f>
        <v>#N/A</v>
      </c>
      <c r="AW1291" t="e">
        <f>INDEX(TextClassificationList[],MATCH(SUNA_AGENCY_EN[[#This Row],[text_classification_arabic5]],TextClassificationList[text_classification_arabic],0),1)</f>
        <v>#N/A</v>
      </c>
    </row>
    <row r="1292" spans="1:49" x14ac:dyDescent="0.2">
      <c r="A1292">
        <v>1.5447618659176325E+18</v>
      </c>
      <c r="B1292">
        <v>1.5447618659176325E+18</v>
      </c>
      <c r="C1292" t="s">
        <v>8012</v>
      </c>
      <c r="D1292" s="1">
        <v>44748</v>
      </c>
      <c r="E1292" s="2">
        <v>0.88545138888888886</v>
      </c>
      <c r="F1292">
        <v>200</v>
      </c>
      <c r="G1292">
        <v>1.4671198087391683E+18</v>
      </c>
      <c r="H1292" t="s">
        <v>295</v>
      </c>
      <c r="I1292" t="s">
        <v>296</v>
      </c>
      <c r="J1292" t="s">
        <v>265</v>
      </c>
      <c r="K1292" t="s">
        <v>8013</v>
      </c>
      <c r="L1292" t="s">
        <v>272</v>
      </c>
      <c r="M1292" t="s">
        <v>266</v>
      </c>
      <c r="N1292" t="s">
        <v>8014</v>
      </c>
      <c r="O1292" t="s">
        <v>8015</v>
      </c>
      <c r="P1292">
        <v>0</v>
      </c>
      <c r="Q1292">
        <v>0</v>
      </c>
      <c r="R1292">
        <v>0</v>
      </c>
      <c r="S1292" t="s">
        <v>300</v>
      </c>
      <c r="T1292" t="s">
        <v>266</v>
      </c>
      <c r="U1292" t="s">
        <v>8016</v>
      </c>
      <c r="V1292" t="b">
        <v>0</v>
      </c>
      <c r="W1292" t="s">
        <v>265</v>
      </c>
      <c r="X1292">
        <v>1</v>
      </c>
      <c r="Y1292" t="s">
        <v>8017</v>
      </c>
      <c r="Z1292" t="s">
        <v>265</v>
      </c>
      <c r="AA1292" t="s">
        <v>265</v>
      </c>
      <c r="AB1292" t="s">
        <v>265</v>
      </c>
      <c r="AC1292" t="s">
        <v>265</v>
      </c>
      <c r="AD1292" t="s">
        <v>265</v>
      </c>
      <c r="AE1292" t="s">
        <v>265</v>
      </c>
      <c r="AF1292" t="s">
        <v>266</v>
      </c>
      <c r="AG1292" t="s">
        <v>265</v>
      </c>
      <c r="AH1292" t="s">
        <v>265</v>
      </c>
      <c r="AI1292" t="s">
        <v>265</v>
      </c>
      <c r="AJ1292" t="s">
        <v>265</v>
      </c>
      <c r="AL1292" t="str">
        <f>IF(SUNA_AGENCY_EN[[#This Row],[relevancy_classification_english]]="Relevant","مناسب",IF(SUNA_AGENCY_EN[[#This Row],[relevancy_classification_english]]="Relevant","عَرَضِيّ",""))</f>
        <v/>
      </c>
      <c r="AN1292" t="str">
        <f>IF(SUNA_AGENCY_EN[[#This Row],[sentiment_analysis_english]]="Negative","سلبي",IF(SUNA_AGENCY_EN[[#This Row],[sentiment_analysis_english]]="Neutral","حيادي",IF(SUNA_AGENCY_EN[[#This Row],[sentiment_analysis_english]]="Positive","إيجابي","")))</f>
        <v/>
      </c>
      <c r="AO1292" t="str">
        <f>INDEX(TextClassificationList[],MATCH(SUNA_AGENCY_EN[[#This Row],[text_classification_arabic]],TextClassificationList[text_classification_arabic],0),1)</f>
        <v>Politics</v>
      </c>
      <c r="AP1292" t="s">
        <v>174</v>
      </c>
      <c r="AQ1292" t="e">
        <f>INDEX(TextClassificationList[],MATCH(SUNA_AGENCY_EN[[#This Row],[text_classification_arabic2]],TextClassificationList[text_classification_arabic],0),1)</f>
        <v>#N/A</v>
      </c>
      <c r="AS1292" t="e">
        <f>INDEX(TextClassificationList[],MATCH(SUNA_AGENCY_EN[[#This Row],[text_classification_arabic3]],TextClassificationList[text_classification_arabic],0),1)</f>
        <v>#N/A</v>
      </c>
      <c r="AU1292" t="e">
        <f>INDEX(TextClassificationList[],MATCH(SUNA_AGENCY_EN[[#This Row],[text_classification_arabic3]],TextClassificationList[text_classification_arabic],0),1)</f>
        <v>#N/A</v>
      </c>
      <c r="AW1292" t="e">
        <f>INDEX(TextClassificationList[],MATCH(SUNA_AGENCY_EN[[#This Row],[text_classification_arabic5]],TextClassificationList[text_classification_arabic],0),1)</f>
        <v>#N/A</v>
      </c>
    </row>
    <row r="1293" spans="1:49" x14ac:dyDescent="0.2">
      <c r="A1293">
        <v>1.5443941350371656E+18</v>
      </c>
      <c r="B1293">
        <v>1.5443941350371656E+18</v>
      </c>
      <c r="C1293" t="s">
        <v>8018</v>
      </c>
      <c r="D1293" s="1">
        <v>44747</v>
      </c>
      <c r="E1293" s="2">
        <v>0.87070601851851848</v>
      </c>
      <c r="F1293">
        <v>200</v>
      </c>
      <c r="G1293">
        <v>1.4671198087391683E+18</v>
      </c>
      <c r="H1293" t="s">
        <v>295</v>
      </c>
      <c r="I1293" t="s">
        <v>296</v>
      </c>
      <c r="J1293" t="s">
        <v>265</v>
      </c>
      <c r="K1293" t="s">
        <v>8019</v>
      </c>
      <c r="L1293" t="s">
        <v>272</v>
      </c>
      <c r="M1293" t="s">
        <v>266</v>
      </c>
      <c r="N1293" t="s">
        <v>8020</v>
      </c>
      <c r="O1293" t="s">
        <v>8021</v>
      </c>
      <c r="P1293">
        <v>0</v>
      </c>
      <c r="Q1293">
        <v>0</v>
      </c>
      <c r="R1293">
        <v>0</v>
      </c>
      <c r="S1293" t="s">
        <v>300</v>
      </c>
      <c r="T1293" t="s">
        <v>266</v>
      </c>
      <c r="U1293" t="s">
        <v>8022</v>
      </c>
      <c r="V1293" t="b">
        <v>0</v>
      </c>
      <c r="W1293" t="s">
        <v>265</v>
      </c>
      <c r="X1293">
        <v>1</v>
      </c>
      <c r="Y1293" t="s">
        <v>8023</v>
      </c>
      <c r="Z1293" t="s">
        <v>265</v>
      </c>
      <c r="AA1293" t="s">
        <v>265</v>
      </c>
      <c r="AB1293" t="s">
        <v>265</v>
      </c>
      <c r="AC1293" t="s">
        <v>265</v>
      </c>
      <c r="AD1293" t="s">
        <v>265</v>
      </c>
      <c r="AE1293" t="s">
        <v>265</v>
      </c>
      <c r="AF1293" t="s">
        <v>266</v>
      </c>
      <c r="AG1293" t="s">
        <v>265</v>
      </c>
      <c r="AH1293" t="s">
        <v>265</v>
      </c>
      <c r="AI1293" t="s">
        <v>265</v>
      </c>
      <c r="AJ1293" t="s">
        <v>265</v>
      </c>
      <c r="AL1293" t="str">
        <f>IF(SUNA_AGENCY_EN[[#This Row],[relevancy_classification_english]]="Relevant","مناسب",IF(SUNA_AGENCY_EN[[#This Row],[relevancy_classification_english]]="Relevant","عَرَضِيّ",""))</f>
        <v/>
      </c>
      <c r="AN1293" t="str">
        <f>IF(SUNA_AGENCY_EN[[#This Row],[sentiment_analysis_english]]="Negative","سلبي",IF(SUNA_AGENCY_EN[[#This Row],[sentiment_analysis_english]]="Neutral","حيادي",IF(SUNA_AGENCY_EN[[#This Row],[sentiment_analysis_english]]="Positive","إيجابي","")))</f>
        <v/>
      </c>
      <c r="AO1293" t="str">
        <f>INDEX(TextClassificationList[],MATCH(SUNA_AGENCY_EN[[#This Row],[text_classification_arabic]],TextClassificationList[text_classification_arabic],0),1)</f>
        <v>Politics</v>
      </c>
      <c r="AP1293" t="s">
        <v>174</v>
      </c>
      <c r="AQ1293" t="e">
        <f>INDEX(TextClassificationList[],MATCH(SUNA_AGENCY_EN[[#This Row],[text_classification_arabic2]],TextClassificationList[text_classification_arabic],0),1)</f>
        <v>#N/A</v>
      </c>
      <c r="AS1293" t="e">
        <f>INDEX(TextClassificationList[],MATCH(SUNA_AGENCY_EN[[#This Row],[text_classification_arabic3]],TextClassificationList[text_classification_arabic],0),1)</f>
        <v>#N/A</v>
      </c>
      <c r="AU1293" t="e">
        <f>INDEX(TextClassificationList[],MATCH(SUNA_AGENCY_EN[[#This Row],[text_classification_arabic3]],TextClassificationList[text_classification_arabic],0),1)</f>
        <v>#N/A</v>
      </c>
      <c r="AW1293" t="e">
        <f>INDEX(TextClassificationList[],MATCH(SUNA_AGENCY_EN[[#This Row],[text_classification_arabic5]],TextClassificationList[text_classification_arabic],0),1)</f>
        <v>#N/A</v>
      </c>
    </row>
    <row r="1294" spans="1:49" x14ac:dyDescent="0.2">
      <c r="A1294">
        <v>1.5443839797673492E+18</v>
      </c>
      <c r="B1294">
        <v>1.5443839797673492E+18</v>
      </c>
      <c r="C1294" t="s">
        <v>8024</v>
      </c>
      <c r="D1294" s="1">
        <v>44747</v>
      </c>
      <c r="E1294" s="2">
        <v>0.8426851851851852</v>
      </c>
      <c r="F1294">
        <v>200</v>
      </c>
      <c r="G1294">
        <v>1.4671198087391683E+18</v>
      </c>
      <c r="H1294" t="s">
        <v>295</v>
      </c>
      <c r="I1294" t="s">
        <v>296</v>
      </c>
      <c r="J1294" t="s">
        <v>265</v>
      </c>
      <c r="K1294" t="s">
        <v>8025</v>
      </c>
      <c r="L1294" t="s">
        <v>282</v>
      </c>
      <c r="M1294" t="s">
        <v>266</v>
      </c>
      <c r="N1294" t="s">
        <v>8026</v>
      </c>
      <c r="O1294" t="s">
        <v>8027</v>
      </c>
      <c r="P1294">
        <v>0</v>
      </c>
      <c r="Q1294">
        <v>3</v>
      </c>
      <c r="R1294">
        <v>2</v>
      </c>
      <c r="S1294" t="s">
        <v>300</v>
      </c>
      <c r="T1294" t="s">
        <v>266</v>
      </c>
      <c r="U1294" t="s">
        <v>8028</v>
      </c>
      <c r="V1294" t="b">
        <v>0</v>
      </c>
      <c r="W1294" t="s">
        <v>265</v>
      </c>
      <c r="X1294">
        <v>1</v>
      </c>
      <c r="Y1294" t="s">
        <v>8029</v>
      </c>
      <c r="Z1294" t="s">
        <v>265</v>
      </c>
      <c r="AA1294" t="s">
        <v>265</v>
      </c>
      <c r="AB1294" t="s">
        <v>265</v>
      </c>
      <c r="AC1294" t="s">
        <v>265</v>
      </c>
      <c r="AD1294" t="s">
        <v>265</v>
      </c>
      <c r="AE1294" t="s">
        <v>265</v>
      </c>
      <c r="AF1294" t="s">
        <v>266</v>
      </c>
      <c r="AG1294" t="s">
        <v>265</v>
      </c>
      <c r="AH1294" t="s">
        <v>265</v>
      </c>
      <c r="AI1294" t="s">
        <v>265</v>
      </c>
      <c r="AJ1294" t="s">
        <v>265</v>
      </c>
      <c r="AL1294" t="str">
        <f>IF(SUNA_AGENCY_EN[[#This Row],[relevancy_classification_english]]="Relevant","مناسب",IF(SUNA_AGENCY_EN[[#This Row],[relevancy_classification_english]]="Relevant","عَرَضِيّ",""))</f>
        <v/>
      </c>
      <c r="AN1294" t="str">
        <f>IF(SUNA_AGENCY_EN[[#This Row],[sentiment_analysis_english]]="Negative","سلبي",IF(SUNA_AGENCY_EN[[#This Row],[sentiment_analysis_english]]="Neutral","حيادي",IF(SUNA_AGENCY_EN[[#This Row],[sentiment_analysis_english]]="Positive","إيجابي","")))</f>
        <v/>
      </c>
      <c r="AO1294" t="str">
        <f>INDEX(TextClassificationList[],MATCH(SUNA_AGENCY_EN[[#This Row],[text_classification_arabic]],TextClassificationList[text_classification_arabic],0),1)</f>
        <v>Politics</v>
      </c>
      <c r="AP1294" t="s">
        <v>174</v>
      </c>
      <c r="AQ1294" t="e">
        <f>INDEX(TextClassificationList[],MATCH(SUNA_AGENCY_EN[[#This Row],[text_classification_arabic2]],TextClassificationList[text_classification_arabic],0),1)</f>
        <v>#N/A</v>
      </c>
      <c r="AS1294" t="e">
        <f>INDEX(TextClassificationList[],MATCH(SUNA_AGENCY_EN[[#This Row],[text_classification_arabic3]],TextClassificationList[text_classification_arabic],0),1)</f>
        <v>#N/A</v>
      </c>
      <c r="AU1294" t="e">
        <f>INDEX(TextClassificationList[],MATCH(SUNA_AGENCY_EN[[#This Row],[text_classification_arabic3]],TextClassificationList[text_classification_arabic],0),1)</f>
        <v>#N/A</v>
      </c>
      <c r="AW1294" t="e">
        <f>INDEX(TextClassificationList[],MATCH(SUNA_AGENCY_EN[[#This Row],[text_classification_arabic5]],TextClassificationList[text_classification_arabic],0),1)</f>
        <v>#N/A</v>
      </c>
    </row>
    <row r="1295" spans="1:49" x14ac:dyDescent="0.2">
      <c r="A1295">
        <v>1.5443823192591811E+18</v>
      </c>
      <c r="B1295">
        <v>1.5443823192591811E+18</v>
      </c>
      <c r="C1295" t="s">
        <v>8030</v>
      </c>
      <c r="D1295" s="1">
        <v>44747</v>
      </c>
      <c r="E1295" s="2">
        <v>0.83810185185185182</v>
      </c>
      <c r="F1295">
        <v>200</v>
      </c>
      <c r="G1295">
        <v>1.4671198087391683E+18</v>
      </c>
      <c r="H1295" t="s">
        <v>295</v>
      </c>
      <c r="I1295" t="s">
        <v>296</v>
      </c>
      <c r="J1295" t="s">
        <v>265</v>
      </c>
      <c r="K1295" t="s">
        <v>8031</v>
      </c>
      <c r="L1295" t="s">
        <v>272</v>
      </c>
      <c r="M1295" t="s">
        <v>266</v>
      </c>
      <c r="N1295" t="s">
        <v>8032</v>
      </c>
      <c r="O1295" t="s">
        <v>8033</v>
      </c>
      <c r="P1295">
        <v>0</v>
      </c>
      <c r="Q1295">
        <v>1</v>
      </c>
      <c r="R1295">
        <v>1</v>
      </c>
      <c r="S1295" t="s">
        <v>300</v>
      </c>
      <c r="T1295" t="s">
        <v>266</v>
      </c>
      <c r="U1295" t="s">
        <v>8034</v>
      </c>
      <c r="V1295" t="b">
        <v>0</v>
      </c>
      <c r="W1295" t="s">
        <v>265</v>
      </c>
      <c r="X1295">
        <v>1</v>
      </c>
      <c r="Y1295" t="s">
        <v>8035</v>
      </c>
      <c r="Z1295" t="s">
        <v>265</v>
      </c>
      <c r="AA1295" t="s">
        <v>265</v>
      </c>
      <c r="AB1295" t="s">
        <v>265</v>
      </c>
      <c r="AC1295" t="s">
        <v>265</v>
      </c>
      <c r="AD1295" t="s">
        <v>265</v>
      </c>
      <c r="AE1295" t="s">
        <v>265</v>
      </c>
      <c r="AF1295" t="s">
        <v>266</v>
      </c>
      <c r="AG1295" t="s">
        <v>265</v>
      </c>
      <c r="AH1295" t="s">
        <v>265</v>
      </c>
      <c r="AI1295" t="s">
        <v>265</v>
      </c>
      <c r="AJ1295" t="s">
        <v>265</v>
      </c>
      <c r="AL1295" t="str">
        <f>IF(SUNA_AGENCY_EN[[#This Row],[relevancy_classification_english]]="Relevant","مناسب",IF(SUNA_AGENCY_EN[[#This Row],[relevancy_classification_english]]="Relevant","عَرَضِيّ",""))</f>
        <v/>
      </c>
      <c r="AN1295" t="str">
        <f>IF(SUNA_AGENCY_EN[[#This Row],[sentiment_analysis_english]]="Negative","سلبي",IF(SUNA_AGENCY_EN[[#This Row],[sentiment_analysis_english]]="Neutral","حيادي",IF(SUNA_AGENCY_EN[[#This Row],[sentiment_analysis_english]]="Positive","إيجابي","")))</f>
        <v/>
      </c>
      <c r="AO1295" t="str">
        <f>INDEX(TextClassificationList[],MATCH(SUNA_AGENCY_EN[[#This Row],[text_classification_arabic]],TextClassificationList[text_classification_arabic],0),1)</f>
        <v>Politics</v>
      </c>
      <c r="AP1295" t="s">
        <v>174</v>
      </c>
      <c r="AQ1295" t="e">
        <f>INDEX(TextClassificationList[],MATCH(SUNA_AGENCY_EN[[#This Row],[text_classification_arabic2]],TextClassificationList[text_classification_arabic],0),1)</f>
        <v>#N/A</v>
      </c>
      <c r="AS1295" t="e">
        <f>INDEX(TextClassificationList[],MATCH(SUNA_AGENCY_EN[[#This Row],[text_classification_arabic3]],TextClassificationList[text_classification_arabic],0),1)</f>
        <v>#N/A</v>
      </c>
      <c r="AU1295" t="e">
        <f>INDEX(TextClassificationList[],MATCH(SUNA_AGENCY_EN[[#This Row],[text_classification_arabic3]],TextClassificationList[text_classification_arabic],0),1)</f>
        <v>#N/A</v>
      </c>
      <c r="AW1295" t="e">
        <f>INDEX(TextClassificationList[],MATCH(SUNA_AGENCY_EN[[#This Row],[text_classification_arabic5]],TextClassificationList[text_classification_arabic],0),1)</f>
        <v>#N/A</v>
      </c>
    </row>
    <row r="1296" spans="1:49" x14ac:dyDescent="0.2">
      <c r="A1296">
        <v>1.5443803074445353E+18</v>
      </c>
      <c r="B1296">
        <v>1.5443803074445353E+18</v>
      </c>
      <c r="C1296" t="s">
        <v>8036</v>
      </c>
      <c r="D1296" s="1">
        <v>44747</v>
      </c>
      <c r="E1296" s="2">
        <v>0.83255787037037032</v>
      </c>
      <c r="F1296">
        <v>200</v>
      </c>
      <c r="G1296">
        <v>1.4671198087391683E+18</v>
      </c>
      <c r="H1296" t="s">
        <v>295</v>
      </c>
      <c r="I1296" t="s">
        <v>296</v>
      </c>
      <c r="J1296" t="s">
        <v>265</v>
      </c>
      <c r="K1296" t="s">
        <v>8037</v>
      </c>
      <c r="L1296" t="s">
        <v>272</v>
      </c>
      <c r="M1296" t="s">
        <v>266</v>
      </c>
      <c r="N1296" t="s">
        <v>8038</v>
      </c>
      <c r="O1296" t="s">
        <v>8039</v>
      </c>
      <c r="P1296">
        <v>0</v>
      </c>
      <c r="Q1296">
        <v>0</v>
      </c>
      <c r="R1296">
        <v>0</v>
      </c>
      <c r="S1296" t="s">
        <v>300</v>
      </c>
      <c r="T1296" t="s">
        <v>266</v>
      </c>
      <c r="U1296" t="s">
        <v>8040</v>
      </c>
      <c r="V1296" t="b">
        <v>0</v>
      </c>
      <c r="W1296" t="s">
        <v>265</v>
      </c>
      <c r="X1296">
        <v>1</v>
      </c>
      <c r="Y1296" t="s">
        <v>8041</v>
      </c>
      <c r="Z1296" t="s">
        <v>265</v>
      </c>
      <c r="AA1296" t="s">
        <v>265</v>
      </c>
      <c r="AB1296" t="s">
        <v>265</v>
      </c>
      <c r="AC1296" t="s">
        <v>265</v>
      </c>
      <c r="AD1296" t="s">
        <v>265</v>
      </c>
      <c r="AE1296" t="s">
        <v>265</v>
      </c>
      <c r="AF1296" t="s">
        <v>266</v>
      </c>
      <c r="AG1296" t="s">
        <v>265</v>
      </c>
      <c r="AH1296" t="s">
        <v>265</v>
      </c>
      <c r="AI1296" t="s">
        <v>265</v>
      </c>
      <c r="AJ1296" t="s">
        <v>265</v>
      </c>
      <c r="AL1296" t="str">
        <f>IF(SUNA_AGENCY_EN[[#This Row],[relevancy_classification_english]]="Relevant","مناسب",IF(SUNA_AGENCY_EN[[#This Row],[relevancy_classification_english]]="Relevant","عَرَضِيّ",""))</f>
        <v/>
      </c>
      <c r="AN1296" t="str">
        <f>IF(SUNA_AGENCY_EN[[#This Row],[sentiment_analysis_english]]="Negative","سلبي",IF(SUNA_AGENCY_EN[[#This Row],[sentiment_analysis_english]]="Neutral","حيادي",IF(SUNA_AGENCY_EN[[#This Row],[sentiment_analysis_english]]="Positive","إيجابي","")))</f>
        <v/>
      </c>
      <c r="AO1296" t="str">
        <f>INDEX(TextClassificationList[],MATCH(SUNA_AGENCY_EN[[#This Row],[text_classification_arabic]],TextClassificationList[text_classification_arabic],0),1)</f>
        <v>Politics</v>
      </c>
      <c r="AP1296" t="s">
        <v>174</v>
      </c>
      <c r="AQ1296" t="e">
        <f>INDEX(TextClassificationList[],MATCH(SUNA_AGENCY_EN[[#This Row],[text_classification_arabic2]],TextClassificationList[text_classification_arabic],0),1)</f>
        <v>#N/A</v>
      </c>
      <c r="AS1296" t="e">
        <f>INDEX(TextClassificationList[],MATCH(SUNA_AGENCY_EN[[#This Row],[text_classification_arabic3]],TextClassificationList[text_classification_arabic],0),1)</f>
        <v>#N/A</v>
      </c>
      <c r="AU1296" t="e">
        <f>INDEX(TextClassificationList[],MATCH(SUNA_AGENCY_EN[[#This Row],[text_classification_arabic3]],TextClassificationList[text_classification_arabic],0),1)</f>
        <v>#N/A</v>
      </c>
      <c r="AW1296" t="e">
        <f>INDEX(TextClassificationList[],MATCH(SUNA_AGENCY_EN[[#This Row],[text_classification_arabic5]],TextClassificationList[text_classification_arabic],0),1)</f>
        <v>#N/A</v>
      </c>
    </row>
    <row r="1297" spans="1:49" x14ac:dyDescent="0.2">
      <c r="A1297">
        <v>1.5440519456813302E+18</v>
      </c>
      <c r="B1297">
        <v>1.5440519456813302E+18</v>
      </c>
      <c r="C1297" t="s">
        <v>8042</v>
      </c>
      <c r="D1297" s="1">
        <v>44746</v>
      </c>
      <c r="E1297" s="2">
        <v>0.92644675925925923</v>
      </c>
      <c r="F1297">
        <v>200</v>
      </c>
      <c r="G1297">
        <v>1.4671198087391683E+18</v>
      </c>
      <c r="H1297" t="s">
        <v>295</v>
      </c>
      <c r="I1297" t="s">
        <v>296</v>
      </c>
      <c r="J1297" t="s">
        <v>265</v>
      </c>
      <c r="K1297" t="s">
        <v>8043</v>
      </c>
      <c r="L1297" t="s">
        <v>272</v>
      </c>
      <c r="M1297" t="s">
        <v>266</v>
      </c>
      <c r="N1297" t="s">
        <v>8044</v>
      </c>
      <c r="O1297" t="s">
        <v>8045</v>
      </c>
      <c r="P1297">
        <v>0</v>
      </c>
      <c r="Q1297">
        <v>0</v>
      </c>
      <c r="R1297">
        <v>0</v>
      </c>
      <c r="S1297" t="s">
        <v>300</v>
      </c>
      <c r="T1297" t="s">
        <v>266</v>
      </c>
      <c r="U1297" t="s">
        <v>8046</v>
      </c>
      <c r="V1297" t="b">
        <v>0</v>
      </c>
      <c r="W1297" t="s">
        <v>265</v>
      </c>
      <c r="X1297">
        <v>1</v>
      </c>
      <c r="Y1297" t="s">
        <v>8047</v>
      </c>
      <c r="Z1297" t="s">
        <v>265</v>
      </c>
      <c r="AA1297" t="s">
        <v>265</v>
      </c>
      <c r="AB1297" t="s">
        <v>265</v>
      </c>
      <c r="AC1297" t="s">
        <v>265</v>
      </c>
      <c r="AD1297" t="s">
        <v>265</v>
      </c>
      <c r="AE1297" t="s">
        <v>265</v>
      </c>
      <c r="AF1297" t="s">
        <v>266</v>
      </c>
      <c r="AG1297" t="s">
        <v>265</v>
      </c>
      <c r="AH1297" t="s">
        <v>265</v>
      </c>
      <c r="AI1297" t="s">
        <v>265</v>
      </c>
      <c r="AJ1297" t="s">
        <v>265</v>
      </c>
      <c r="AL1297" t="str">
        <f>IF(SUNA_AGENCY_EN[[#This Row],[relevancy_classification_english]]="Relevant","مناسب",IF(SUNA_AGENCY_EN[[#This Row],[relevancy_classification_english]]="Relevant","عَرَضِيّ",""))</f>
        <v/>
      </c>
      <c r="AN1297" t="str">
        <f>IF(SUNA_AGENCY_EN[[#This Row],[sentiment_analysis_english]]="Negative","سلبي",IF(SUNA_AGENCY_EN[[#This Row],[sentiment_analysis_english]]="Neutral","حيادي",IF(SUNA_AGENCY_EN[[#This Row],[sentiment_analysis_english]]="Positive","إيجابي","")))</f>
        <v/>
      </c>
      <c r="AO1297" t="str">
        <f>INDEX(TextClassificationList[],MATCH(SUNA_AGENCY_EN[[#This Row],[text_classification_arabic]],TextClassificationList[text_classification_arabic],0),1)</f>
        <v>Politics</v>
      </c>
      <c r="AP1297" t="s">
        <v>174</v>
      </c>
      <c r="AQ1297" t="e">
        <f>INDEX(TextClassificationList[],MATCH(SUNA_AGENCY_EN[[#This Row],[text_classification_arabic2]],TextClassificationList[text_classification_arabic],0),1)</f>
        <v>#N/A</v>
      </c>
      <c r="AS1297" t="e">
        <f>INDEX(TextClassificationList[],MATCH(SUNA_AGENCY_EN[[#This Row],[text_classification_arabic3]],TextClassificationList[text_classification_arabic],0),1)</f>
        <v>#N/A</v>
      </c>
      <c r="AU1297" t="e">
        <f>INDEX(TextClassificationList[],MATCH(SUNA_AGENCY_EN[[#This Row],[text_classification_arabic3]],TextClassificationList[text_classification_arabic],0),1)</f>
        <v>#N/A</v>
      </c>
      <c r="AW1297" t="e">
        <f>INDEX(TextClassificationList[],MATCH(SUNA_AGENCY_EN[[#This Row],[text_classification_arabic5]],TextClassificationList[text_classification_arabic],0),1)</f>
        <v>#N/A</v>
      </c>
    </row>
    <row r="1298" spans="1:49" x14ac:dyDescent="0.2">
      <c r="A1298">
        <v>1.5440483414739599E+18</v>
      </c>
      <c r="B1298">
        <v>1.5440483414739599E+18</v>
      </c>
      <c r="C1298" t="s">
        <v>8048</v>
      </c>
      <c r="D1298" s="1">
        <v>44746</v>
      </c>
      <c r="E1298" s="2">
        <v>0.91650462962962964</v>
      </c>
      <c r="F1298">
        <v>200</v>
      </c>
      <c r="G1298">
        <v>1.4671198087391683E+18</v>
      </c>
      <c r="H1298" t="s">
        <v>295</v>
      </c>
      <c r="I1298" t="s">
        <v>296</v>
      </c>
      <c r="J1298" t="s">
        <v>265</v>
      </c>
      <c r="K1298" t="s">
        <v>8049</v>
      </c>
      <c r="L1298" t="s">
        <v>272</v>
      </c>
      <c r="M1298" t="s">
        <v>266</v>
      </c>
      <c r="N1298" t="s">
        <v>8050</v>
      </c>
      <c r="O1298" t="s">
        <v>8051</v>
      </c>
      <c r="P1298">
        <v>0</v>
      </c>
      <c r="Q1298">
        <v>0</v>
      </c>
      <c r="R1298">
        <v>0</v>
      </c>
      <c r="S1298" t="s">
        <v>300</v>
      </c>
      <c r="T1298" t="s">
        <v>266</v>
      </c>
      <c r="U1298" t="s">
        <v>8052</v>
      </c>
      <c r="V1298" t="b">
        <v>0</v>
      </c>
      <c r="W1298" t="s">
        <v>265</v>
      </c>
      <c r="X1298">
        <v>1</v>
      </c>
      <c r="Y1298" t="s">
        <v>8053</v>
      </c>
      <c r="Z1298" t="s">
        <v>265</v>
      </c>
      <c r="AA1298" t="s">
        <v>265</v>
      </c>
      <c r="AB1298" t="s">
        <v>265</v>
      </c>
      <c r="AC1298" t="s">
        <v>265</v>
      </c>
      <c r="AD1298" t="s">
        <v>265</v>
      </c>
      <c r="AE1298" t="s">
        <v>265</v>
      </c>
      <c r="AF1298" t="s">
        <v>266</v>
      </c>
      <c r="AG1298" t="s">
        <v>265</v>
      </c>
      <c r="AH1298" t="s">
        <v>265</v>
      </c>
      <c r="AI1298" t="s">
        <v>265</v>
      </c>
      <c r="AJ1298" t="s">
        <v>265</v>
      </c>
      <c r="AL1298" t="str">
        <f>IF(SUNA_AGENCY_EN[[#This Row],[relevancy_classification_english]]="Relevant","مناسب",IF(SUNA_AGENCY_EN[[#This Row],[relevancy_classification_english]]="Relevant","عَرَضِيّ",""))</f>
        <v/>
      </c>
      <c r="AN1298" t="str">
        <f>IF(SUNA_AGENCY_EN[[#This Row],[sentiment_analysis_english]]="Negative","سلبي",IF(SUNA_AGENCY_EN[[#This Row],[sentiment_analysis_english]]="Neutral","حيادي",IF(SUNA_AGENCY_EN[[#This Row],[sentiment_analysis_english]]="Positive","إيجابي","")))</f>
        <v/>
      </c>
      <c r="AO1298" t="str">
        <f>INDEX(TextClassificationList[],MATCH(SUNA_AGENCY_EN[[#This Row],[text_classification_arabic]],TextClassificationList[text_classification_arabic],0),1)</f>
        <v>Politics</v>
      </c>
      <c r="AP1298" t="s">
        <v>174</v>
      </c>
      <c r="AQ1298" t="e">
        <f>INDEX(TextClassificationList[],MATCH(SUNA_AGENCY_EN[[#This Row],[text_classification_arabic2]],TextClassificationList[text_classification_arabic],0),1)</f>
        <v>#N/A</v>
      </c>
      <c r="AS1298" t="e">
        <f>INDEX(TextClassificationList[],MATCH(SUNA_AGENCY_EN[[#This Row],[text_classification_arabic3]],TextClassificationList[text_classification_arabic],0),1)</f>
        <v>#N/A</v>
      </c>
      <c r="AU1298" t="e">
        <f>INDEX(TextClassificationList[],MATCH(SUNA_AGENCY_EN[[#This Row],[text_classification_arabic3]],TextClassificationList[text_classification_arabic],0),1)</f>
        <v>#N/A</v>
      </c>
      <c r="AW1298" t="e">
        <f>INDEX(TextClassificationList[],MATCH(SUNA_AGENCY_EN[[#This Row],[text_classification_arabic5]],TextClassificationList[text_classification_arabic],0),1)</f>
        <v>#N/A</v>
      </c>
    </row>
    <row r="1299" spans="1:49" x14ac:dyDescent="0.2">
      <c r="A1299">
        <v>1.5440471482784522E+18</v>
      </c>
      <c r="B1299">
        <v>1.5440471482784522E+18</v>
      </c>
      <c r="C1299" t="s">
        <v>8054</v>
      </c>
      <c r="D1299" s="1">
        <v>44746</v>
      </c>
      <c r="E1299" s="2">
        <v>0.91320601851851857</v>
      </c>
      <c r="F1299">
        <v>200</v>
      </c>
      <c r="G1299">
        <v>1.4671198087391683E+18</v>
      </c>
      <c r="H1299" t="s">
        <v>295</v>
      </c>
      <c r="I1299" t="s">
        <v>296</v>
      </c>
      <c r="J1299" t="s">
        <v>265</v>
      </c>
      <c r="K1299" t="s">
        <v>8055</v>
      </c>
      <c r="L1299" t="s">
        <v>272</v>
      </c>
      <c r="M1299" t="s">
        <v>266</v>
      </c>
      <c r="N1299" t="s">
        <v>8056</v>
      </c>
      <c r="O1299" t="s">
        <v>8057</v>
      </c>
      <c r="P1299">
        <v>0</v>
      </c>
      <c r="Q1299">
        <v>0</v>
      </c>
      <c r="R1299">
        <v>0</v>
      </c>
      <c r="S1299" t="s">
        <v>300</v>
      </c>
      <c r="T1299" t="s">
        <v>266</v>
      </c>
      <c r="U1299" t="s">
        <v>8058</v>
      </c>
      <c r="V1299" t="b">
        <v>0</v>
      </c>
      <c r="W1299" t="s">
        <v>265</v>
      </c>
      <c r="X1299">
        <v>1</v>
      </c>
      <c r="Y1299" t="s">
        <v>8059</v>
      </c>
      <c r="Z1299" t="s">
        <v>265</v>
      </c>
      <c r="AA1299" t="s">
        <v>265</v>
      </c>
      <c r="AB1299" t="s">
        <v>265</v>
      </c>
      <c r="AC1299" t="s">
        <v>265</v>
      </c>
      <c r="AD1299" t="s">
        <v>265</v>
      </c>
      <c r="AE1299" t="s">
        <v>265</v>
      </c>
      <c r="AF1299" t="s">
        <v>266</v>
      </c>
      <c r="AG1299" t="s">
        <v>265</v>
      </c>
      <c r="AH1299" t="s">
        <v>265</v>
      </c>
      <c r="AI1299" t="s">
        <v>265</v>
      </c>
      <c r="AJ1299" t="s">
        <v>265</v>
      </c>
      <c r="AL1299" t="str">
        <f>IF(SUNA_AGENCY_EN[[#This Row],[relevancy_classification_english]]="Relevant","مناسب",IF(SUNA_AGENCY_EN[[#This Row],[relevancy_classification_english]]="Relevant","عَرَضِيّ",""))</f>
        <v/>
      </c>
      <c r="AN1299" t="str">
        <f>IF(SUNA_AGENCY_EN[[#This Row],[sentiment_analysis_english]]="Negative","سلبي",IF(SUNA_AGENCY_EN[[#This Row],[sentiment_analysis_english]]="Neutral","حيادي",IF(SUNA_AGENCY_EN[[#This Row],[sentiment_analysis_english]]="Positive","إيجابي","")))</f>
        <v/>
      </c>
      <c r="AO1299" t="str">
        <f>INDEX(TextClassificationList[],MATCH(SUNA_AGENCY_EN[[#This Row],[text_classification_arabic]],TextClassificationList[text_classification_arabic],0),1)</f>
        <v>Politics</v>
      </c>
      <c r="AP1299" t="s">
        <v>174</v>
      </c>
      <c r="AQ1299" t="e">
        <f>INDEX(TextClassificationList[],MATCH(SUNA_AGENCY_EN[[#This Row],[text_classification_arabic2]],TextClassificationList[text_classification_arabic],0),1)</f>
        <v>#N/A</v>
      </c>
      <c r="AS1299" t="e">
        <f>INDEX(TextClassificationList[],MATCH(SUNA_AGENCY_EN[[#This Row],[text_classification_arabic3]],TextClassificationList[text_classification_arabic],0),1)</f>
        <v>#N/A</v>
      </c>
      <c r="AU1299" t="e">
        <f>INDEX(TextClassificationList[],MATCH(SUNA_AGENCY_EN[[#This Row],[text_classification_arabic3]],TextClassificationList[text_classification_arabic],0),1)</f>
        <v>#N/A</v>
      </c>
      <c r="AW1299" t="e">
        <f>INDEX(TextClassificationList[],MATCH(SUNA_AGENCY_EN[[#This Row],[text_classification_arabic5]],TextClassificationList[text_classification_arabic],0),1)</f>
        <v>#N/A</v>
      </c>
    </row>
    <row r="1300" spans="1:49" x14ac:dyDescent="0.2">
      <c r="A1300">
        <v>1.5440449605671322E+18</v>
      </c>
      <c r="B1300">
        <v>1.5440449605671322E+18</v>
      </c>
      <c r="C1300" t="s">
        <v>8060</v>
      </c>
      <c r="D1300" s="1">
        <v>44746</v>
      </c>
      <c r="E1300" s="2">
        <v>0.90717592592592589</v>
      </c>
      <c r="F1300">
        <v>200</v>
      </c>
      <c r="G1300">
        <v>1.4671198087391683E+18</v>
      </c>
      <c r="H1300" t="s">
        <v>295</v>
      </c>
      <c r="I1300" t="s">
        <v>296</v>
      </c>
      <c r="J1300" t="s">
        <v>265</v>
      </c>
      <c r="K1300" t="s">
        <v>8061</v>
      </c>
      <c r="L1300" t="s">
        <v>272</v>
      </c>
      <c r="M1300" t="s">
        <v>266</v>
      </c>
      <c r="N1300" t="s">
        <v>8062</v>
      </c>
      <c r="O1300" t="s">
        <v>8063</v>
      </c>
      <c r="P1300">
        <v>0</v>
      </c>
      <c r="Q1300">
        <v>0</v>
      </c>
      <c r="R1300">
        <v>0</v>
      </c>
      <c r="S1300" t="s">
        <v>300</v>
      </c>
      <c r="T1300" t="s">
        <v>266</v>
      </c>
      <c r="U1300" t="s">
        <v>8064</v>
      </c>
      <c r="V1300" t="b">
        <v>0</v>
      </c>
      <c r="W1300" t="s">
        <v>265</v>
      </c>
      <c r="X1300">
        <v>1</v>
      </c>
      <c r="Y1300" t="s">
        <v>8065</v>
      </c>
      <c r="Z1300" t="s">
        <v>265</v>
      </c>
      <c r="AA1300" t="s">
        <v>265</v>
      </c>
      <c r="AB1300" t="s">
        <v>265</v>
      </c>
      <c r="AC1300" t="s">
        <v>265</v>
      </c>
      <c r="AD1300" t="s">
        <v>265</v>
      </c>
      <c r="AE1300" t="s">
        <v>265</v>
      </c>
      <c r="AF1300" t="s">
        <v>266</v>
      </c>
      <c r="AG1300" t="s">
        <v>265</v>
      </c>
      <c r="AH1300" t="s">
        <v>265</v>
      </c>
      <c r="AI1300" t="s">
        <v>265</v>
      </c>
      <c r="AJ1300" t="s">
        <v>265</v>
      </c>
      <c r="AL1300" t="str">
        <f>IF(SUNA_AGENCY_EN[[#This Row],[relevancy_classification_english]]="Relevant","مناسب",IF(SUNA_AGENCY_EN[[#This Row],[relevancy_classification_english]]="Relevant","عَرَضِيّ",""))</f>
        <v/>
      </c>
      <c r="AN1300" t="str">
        <f>IF(SUNA_AGENCY_EN[[#This Row],[sentiment_analysis_english]]="Negative","سلبي",IF(SUNA_AGENCY_EN[[#This Row],[sentiment_analysis_english]]="Neutral","حيادي",IF(SUNA_AGENCY_EN[[#This Row],[sentiment_analysis_english]]="Positive","إيجابي","")))</f>
        <v/>
      </c>
      <c r="AO1300" t="str">
        <f>INDEX(TextClassificationList[],MATCH(SUNA_AGENCY_EN[[#This Row],[text_classification_arabic]],TextClassificationList[text_classification_arabic],0),1)</f>
        <v>Politics</v>
      </c>
      <c r="AP1300" t="s">
        <v>174</v>
      </c>
      <c r="AQ1300" t="e">
        <f>INDEX(TextClassificationList[],MATCH(SUNA_AGENCY_EN[[#This Row],[text_classification_arabic2]],TextClassificationList[text_classification_arabic],0),1)</f>
        <v>#N/A</v>
      </c>
      <c r="AS1300" t="e">
        <f>INDEX(TextClassificationList[],MATCH(SUNA_AGENCY_EN[[#This Row],[text_classification_arabic3]],TextClassificationList[text_classification_arabic],0),1)</f>
        <v>#N/A</v>
      </c>
      <c r="AU1300" t="e">
        <f>INDEX(TextClassificationList[],MATCH(SUNA_AGENCY_EN[[#This Row],[text_classification_arabic3]],TextClassificationList[text_classification_arabic],0),1)</f>
        <v>#N/A</v>
      </c>
      <c r="AW1300" t="e">
        <f>INDEX(TextClassificationList[],MATCH(SUNA_AGENCY_EN[[#This Row],[text_classification_arabic5]],TextClassificationList[text_classification_arabic],0),1)</f>
        <v>#N/A</v>
      </c>
    </row>
    <row r="1301" spans="1:49" x14ac:dyDescent="0.2">
      <c r="A1301">
        <v>1.5440426914361549E+18</v>
      </c>
      <c r="B1301">
        <v>1.5440426914361549E+18</v>
      </c>
      <c r="C1301" t="s">
        <v>277</v>
      </c>
      <c r="D1301" s="1">
        <v>44746</v>
      </c>
      <c r="E1301" s="2">
        <v>0.90091435185185187</v>
      </c>
      <c r="F1301">
        <v>200</v>
      </c>
      <c r="G1301">
        <v>1.4671198087391683E+18</v>
      </c>
      <c r="H1301" t="s">
        <v>295</v>
      </c>
      <c r="I1301" t="s">
        <v>296</v>
      </c>
      <c r="J1301" t="s">
        <v>265</v>
      </c>
      <c r="K1301" t="s">
        <v>8066</v>
      </c>
      <c r="L1301" t="s">
        <v>272</v>
      </c>
      <c r="M1301" t="s">
        <v>266</v>
      </c>
      <c r="N1301" t="s">
        <v>8067</v>
      </c>
      <c r="O1301" t="s">
        <v>8068</v>
      </c>
      <c r="P1301">
        <v>0</v>
      </c>
      <c r="Q1301">
        <v>0</v>
      </c>
      <c r="R1301">
        <v>0</v>
      </c>
      <c r="S1301" t="s">
        <v>300</v>
      </c>
      <c r="T1301" t="s">
        <v>266</v>
      </c>
      <c r="U1301" t="s">
        <v>8069</v>
      </c>
      <c r="V1301" t="b">
        <v>0</v>
      </c>
      <c r="W1301" t="s">
        <v>265</v>
      </c>
      <c r="X1301">
        <v>1</v>
      </c>
      <c r="Y1301" t="s">
        <v>8070</v>
      </c>
      <c r="Z1301" t="s">
        <v>265</v>
      </c>
      <c r="AA1301" t="s">
        <v>265</v>
      </c>
      <c r="AB1301" t="s">
        <v>265</v>
      </c>
      <c r="AC1301" t="s">
        <v>265</v>
      </c>
      <c r="AD1301" t="s">
        <v>265</v>
      </c>
      <c r="AE1301" t="s">
        <v>265</v>
      </c>
      <c r="AF1301" t="s">
        <v>266</v>
      </c>
      <c r="AG1301" t="s">
        <v>265</v>
      </c>
      <c r="AH1301" t="s">
        <v>265</v>
      </c>
      <c r="AI1301" t="s">
        <v>265</v>
      </c>
      <c r="AJ1301" t="s">
        <v>265</v>
      </c>
      <c r="AL1301" t="str">
        <f>IF(SUNA_AGENCY_EN[[#This Row],[relevancy_classification_english]]="Relevant","مناسب",IF(SUNA_AGENCY_EN[[#This Row],[relevancy_classification_english]]="Relevant","عَرَضِيّ",""))</f>
        <v/>
      </c>
      <c r="AN1301" t="str">
        <f>IF(SUNA_AGENCY_EN[[#This Row],[sentiment_analysis_english]]="Negative","سلبي",IF(SUNA_AGENCY_EN[[#This Row],[sentiment_analysis_english]]="Neutral","حيادي",IF(SUNA_AGENCY_EN[[#This Row],[sentiment_analysis_english]]="Positive","إيجابي","")))</f>
        <v/>
      </c>
      <c r="AO1301" t="str">
        <f>INDEX(TextClassificationList[],MATCH(SUNA_AGENCY_EN[[#This Row],[text_classification_arabic]],TextClassificationList[text_classification_arabic],0),1)</f>
        <v>Politics</v>
      </c>
      <c r="AP1301" t="s">
        <v>174</v>
      </c>
      <c r="AQ1301" t="e">
        <f>INDEX(TextClassificationList[],MATCH(SUNA_AGENCY_EN[[#This Row],[text_classification_arabic2]],TextClassificationList[text_classification_arabic],0),1)</f>
        <v>#N/A</v>
      </c>
      <c r="AS1301" t="e">
        <f>INDEX(TextClassificationList[],MATCH(SUNA_AGENCY_EN[[#This Row],[text_classification_arabic3]],TextClassificationList[text_classification_arabic],0),1)</f>
        <v>#N/A</v>
      </c>
      <c r="AU1301" t="e">
        <f>INDEX(TextClassificationList[],MATCH(SUNA_AGENCY_EN[[#This Row],[text_classification_arabic3]],TextClassificationList[text_classification_arabic],0),1)</f>
        <v>#N/A</v>
      </c>
      <c r="AW1301" t="e">
        <f>INDEX(TextClassificationList[],MATCH(SUNA_AGENCY_EN[[#This Row],[text_classification_arabic5]],TextClassificationList[text_classification_arabic],0),1)</f>
        <v>#N/A</v>
      </c>
    </row>
    <row r="1302" spans="1:49" x14ac:dyDescent="0.2">
      <c r="A1302">
        <v>1.5440300246799483E+18</v>
      </c>
      <c r="B1302">
        <v>1.5440300246799483E+18</v>
      </c>
      <c r="C1302" t="s">
        <v>8071</v>
      </c>
      <c r="D1302" s="1">
        <v>44746</v>
      </c>
      <c r="E1302" s="2">
        <v>0.8659606481481481</v>
      </c>
      <c r="F1302">
        <v>200</v>
      </c>
      <c r="G1302">
        <v>1.4671198087391683E+18</v>
      </c>
      <c r="H1302" t="s">
        <v>295</v>
      </c>
      <c r="I1302" t="s">
        <v>296</v>
      </c>
      <c r="J1302" t="s">
        <v>265</v>
      </c>
      <c r="K1302" t="s">
        <v>8072</v>
      </c>
      <c r="L1302" t="s">
        <v>272</v>
      </c>
      <c r="M1302" t="s">
        <v>266</v>
      </c>
      <c r="N1302" t="s">
        <v>8073</v>
      </c>
      <c r="O1302" t="s">
        <v>8074</v>
      </c>
      <c r="P1302">
        <v>0</v>
      </c>
      <c r="Q1302">
        <v>0</v>
      </c>
      <c r="R1302">
        <v>1</v>
      </c>
      <c r="S1302" t="s">
        <v>300</v>
      </c>
      <c r="T1302" t="s">
        <v>266</v>
      </c>
      <c r="U1302" t="s">
        <v>8075</v>
      </c>
      <c r="V1302" t="b">
        <v>0</v>
      </c>
      <c r="W1302" t="s">
        <v>265</v>
      </c>
      <c r="X1302">
        <v>1</v>
      </c>
      <c r="Y1302" t="s">
        <v>8076</v>
      </c>
      <c r="Z1302" t="s">
        <v>265</v>
      </c>
      <c r="AA1302" t="s">
        <v>265</v>
      </c>
      <c r="AB1302" t="s">
        <v>265</v>
      </c>
      <c r="AC1302" t="s">
        <v>265</v>
      </c>
      <c r="AD1302" t="s">
        <v>265</v>
      </c>
      <c r="AE1302" t="s">
        <v>265</v>
      </c>
      <c r="AF1302" t="s">
        <v>266</v>
      </c>
      <c r="AG1302" t="s">
        <v>265</v>
      </c>
      <c r="AH1302" t="s">
        <v>265</v>
      </c>
      <c r="AI1302" t="s">
        <v>265</v>
      </c>
      <c r="AJ1302" t="s">
        <v>265</v>
      </c>
      <c r="AL1302" t="str">
        <f>IF(SUNA_AGENCY_EN[[#This Row],[relevancy_classification_english]]="Relevant","مناسب",IF(SUNA_AGENCY_EN[[#This Row],[relevancy_classification_english]]="Relevant","عَرَضِيّ",""))</f>
        <v/>
      </c>
      <c r="AN1302" t="str">
        <f>IF(SUNA_AGENCY_EN[[#This Row],[sentiment_analysis_english]]="Negative","سلبي",IF(SUNA_AGENCY_EN[[#This Row],[sentiment_analysis_english]]="Neutral","حيادي",IF(SUNA_AGENCY_EN[[#This Row],[sentiment_analysis_english]]="Positive","إيجابي","")))</f>
        <v/>
      </c>
      <c r="AO1302" t="str">
        <f>INDEX(TextClassificationList[],MATCH(SUNA_AGENCY_EN[[#This Row],[text_classification_arabic]],TextClassificationList[text_classification_arabic],0),1)</f>
        <v>Politics</v>
      </c>
      <c r="AP1302" t="s">
        <v>174</v>
      </c>
      <c r="AQ1302" t="e">
        <f>INDEX(TextClassificationList[],MATCH(SUNA_AGENCY_EN[[#This Row],[text_classification_arabic2]],TextClassificationList[text_classification_arabic],0),1)</f>
        <v>#N/A</v>
      </c>
      <c r="AS1302" t="e">
        <f>INDEX(TextClassificationList[],MATCH(SUNA_AGENCY_EN[[#This Row],[text_classification_arabic3]],TextClassificationList[text_classification_arabic],0),1)</f>
        <v>#N/A</v>
      </c>
      <c r="AU1302" t="e">
        <f>INDEX(TextClassificationList[],MATCH(SUNA_AGENCY_EN[[#This Row],[text_classification_arabic3]],TextClassificationList[text_classification_arabic],0),1)</f>
        <v>#N/A</v>
      </c>
      <c r="AW1302" t="e">
        <f>INDEX(TextClassificationList[],MATCH(SUNA_AGENCY_EN[[#This Row],[text_classification_arabic5]],TextClassificationList[text_classification_arabic],0),1)</f>
        <v>#N/A</v>
      </c>
    </row>
    <row r="1303" spans="1:49" x14ac:dyDescent="0.2">
      <c r="A1303">
        <v>1.5440264229346591E+18</v>
      </c>
      <c r="B1303">
        <v>1.5440264229346591E+18</v>
      </c>
      <c r="C1303" t="s">
        <v>8077</v>
      </c>
      <c r="D1303" s="1">
        <v>44746</v>
      </c>
      <c r="E1303" s="2">
        <v>0.85601851851851851</v>
      </c>
      <c r="F1303">
        <v>200</v>
      </c>
      <c r="G1303">
        <v>1.4671198087391683E+18</v>
      </c>
      <c r="H1303" t="s">
        <v>295</v>
      </c>
      <c r="I1303" t="s">
        <v>296</v>
      </c>
      <c r="J1303" t="s">
        <v>265</v>
      </c>
      <c r="K1303" t="s">
        <v>8078</v>
      </c>
      <c r="L1303" t="s">
        <v>278</v>
      </c>
      <c r="M1303" t="s">
        <v>266</v>
      </c>
      <c r="N1303" t="s">
        <v>8079</v>
      </c>
      <c r="O1303" t="s">
        <v>8080</v>
      </c>
      <c r="P1303">
        <v>0</v>
      </c>
      <c r="Q1303">
        <v>0</v>
      </c>
      <c r="R1303">
        <v>0</v>
      </c>
      <c r="S1303" t="s">
        <v>300</v>
      </c>
      <c r="T1303" t="s">
        <v>266</v>
      </c>
      <c r="U1303" t="s">
        <v>8081</v>
      </c>
      <c r="V1303" t="b">
        <v>0</v>
      </c>
      <c r="W1303" t="s">
        <v>265</v>
      </c>
      <c r="X1303">
        <v>1</v>
      </c>
      <c r="Y1303" t="s">
        <v>8082</v>
      </c>
      <c r="Z1303" t="s">
        <v>265</v>
      </c>
      <c r="AA1303" t="s">
        <v>265</v>
      </c>
      <c r="AB1303" t="s">
        <v>265</v>
      </c>
      <c r="AC1303" t="s">
        <v>265</v>
      </c>
      <c r="AD1303" t="s">
        <v>265</v>
      </c>
      <c r="AE1303" t="s">
        <v>265</v>
      </c>
      <c r="AF1303" t="s">
        <v>266</v>
      </c>
      <c r="AG1303" t="s">
        <v>265</v>
      </c>
      <c r="AH1303" t="s">
        <v>265</v>
      </c>
      <c r="AI1303" t="s">
        <v>265</v>
      </c>
      <c r="AJ1303" t="s">
        <v>265</v>
      </c>
      <c r="AL1303" t="str">
        <f>IF(SUNA_AGENCY_EN[[#This Row],[relevancy_classification_english]]="Relevant","مناسب",IF(SUNA_AGENCY_EN[[#This Row],[relevancy_classification_english]]="Relevant","عَرَضِيّ",""))</f>
        <v/>
      </c>
      <c r="AN1303" t="str">
        <f>IF(SUNA_AGENCY_EN[[#This Row],[sentiment_analysis_english]]="Negative","سلبي",IF(SUNA_AGENCY_EN[[#This Row],[sentiment_analysis_english]]="Neutral","حيادي",IF(SUNA_AGENCY_EN[[#This Row],[sentiment_analysis_english]]="Positive","إيجابي","")))</f>
        <v/>
      </c>
      <c r="AO1303" t="str">
        <f>INDEX(TextClassificationList[],MATCH(SUNA_AGENCY_EN[[#This Row],[text_classification_arabic]],TextClassificationList[text_classification_arabic],0),1)</f>
        <v>Politics</v>
      </c>
      <c r="AP1303" t="s">
        <v>174</v>
      </c>
      <c r="AQ1303" t="e">
        <f>INDEX(TextClassificationList[],MATCH(SUNA_AGENCY_EN[[#This Row],[text_classification_arabic2]],TextClassificationList[text_classification_arabic],0),1)</f>
        <v>#N/A</v>
      </c>
      <c r="AS1303" t="e">
        <f>INDEX(TextClassificationList[],MATCH(SUNA_AGENCY_EN[[#This Row],[text_classification_arabic3]],TextClassificationList[text_classification_arabic],0),1)</f>
        <v>#N/A</v>
      </c>
      <c r="AU1303" t="e">
        <f>INDEX(TextClassificationList[],MATCH(SUNA_AGENCY_EN[[#This Row],[text_classification_arabic3]],TextClassificationList[text_classification_arabic],0),1)</f>
        <v>#N/A</v>
      </c>
      <c r="AW1303" t="e">
        <f>INDEX(TextClassificationList[],MATCH(SUNA_AGENCY_EN[[#This Row],[text_classification_arabic5]],TextClassificationList[text_classification_arabic],0),1)</f>
        <v>#N/A</v>
      </c>
    </row>
    <row r="1304" spans="1:49" x14ac:dyDescent="0.2">
      <c r="A1304">
        <v>1.5439756275728916E+18</v>
      </c>
      <c r="B1304">
        <v>1.5439756275728916E+18</v>
      </c>
      <c r="C1304" t="s">
        <v>8083</v>
      </c>
      <c r="D1304" s="1">
        <v>44746</v>
      </c>
      <c r="E1304" s="2">
        <v>0.71584490740740736</v>
      </c>
      <c r="F1304">
        <v>200</v>
      </c>
      <c r="G1304">
        <v>1.4671198087391683E+18</v>
      </c>
      <c r="H1304" t="s">
        <v>295</v>
      </c>
      <c r="I1304" t="s">
        <v>296</v>
      </c>
      <c r="J1304" t="s">
        <v>265</v>
      </c>
      <c r="K1304" t="s">
        <v>8084</v>
      </c>
      <c r="L1304" t="s">
        <v>272</v>
      </c>
      <c r="M1304" t="s">
        <v>266</v>
      </c>
      <c r="N1304" t="s">
        <v>8085</v>
      </c>
      <c r="O1304" t="s">
        <v>8086</v>
      </c>
      <c r="P1304">
        <v>0</v>
      </c>
      <c r="Q1304">
        <v>0</v>
      </c>
      <c r="R1304">
        <v>0</v>
      </c>
      <c r="S1304" t="s">
        <v>300</v>
      </c>
      <c r="T1304" t="s">
        <v>266</v>
      </c>
      <c r="U1304" t="s">
        <v>8087</v>
      </c>
      <c r="V1304" t="b">
        <v>0</v>
      </c>
      <c r="W1304" t="s">
        <v>265</v>
      </c>
      <c r="X1304">
        <v>1</v>
      </c>
      <c r="Y1304" t="s">
        <v>8088</v>
      </c>
      <c r="Z1304" t="s">
        <v>265</v>
      </c>
      <c r="AA1304" t="s">
        <v>265</v>
      </c>
      <c r="AB1304" t="s">
        <v>265</v>
      </c>
      <c r="AC1304" t="s">
        <v>265</v>
      </c>
      <c r="AD1304" t="s">
        <v>265</v>
      </c>
      <c r="AE1304" t="s">
        <v>265</v>
      </c>
      <c r="AF1304" t="s">
        <v>266</v>
      </c>
      <c r="AG1304" t="s">
        <v>265</v>
      </c>
      <c r="AH1304" t="s">
        <v>265</v>
      </c>
      <c r="AI1304" t="s">
        <v>265</v>
      </c>
      <c r="AJ1304" t="s">
        <v>265</v>
      </c>
      <c r="AL1304" t="str">
        <f>IF(SUNA_AGENCY_EN[[#This Row],[relevancy_classification_english]]="Relevant","مناسب",IF(SUNA_AGENCY_EN[[#This Row],[relevancy_classification_english]]="Relevant","عَرَضِيّ",""))</f>
        <v/>
      </c>
      <c r="AN1304" t="str">
        <f>IF(SUNA_AGENCY_EN[[#This Row],[sentiment_analysis_english]]="Negative","سلبي",IF(SUNA_AGENCY_EN[[#This Row],[sentiment_analysis_english]]="Neutral","حيادي",IF(SUNA_AGENCY_EN[[#This Row],[sentiment_analysis_english]]="Positive","إيجابي","")))</f>
        <v/>
      </c>
      <c r="AO1304" t="str">
        <f>INDEX(TextClassificationList[],MATCH(SUNA_AGENCY_EN[[#This Row],[text_classification_arabic]],TextClassificationList[text_classification_arabic],0),1)</f>
        <v>Politics</v>
      </c>
      <c r="AP1304" t="s">
        <v>174</v>
      </c>
      <c r="AQ1304" t="e">
        <f>INDEX(TextClassificationList[],MATCH(SUNA_AGENCY_EN[[#This Row],[text_classification_arabic2]],TextClassificationList[text_classification_arabic],0),1)</f>
        <v>#N/A</v>
      </c>
      <c r="AS1304" t="e">
        <f>INDEX(TextClassificationList[],MATCH(SUNA_AGENCY_EN[[#This Row],[text_classification_arabic3]],TextClassificationList[text_classification_arabic],0),1)</f>
        <v>#N/A</v>
      </c>
      <c r="AU1304" t="e">
        <f>INDEX(TextClassificationList[],MATCH(SUNA_AGENCY_EN[[#This Row],[text_classification_arabic3]],TextClassificationList[text_classification_arabic],0),1)</f>
        <v>#N/A</v>
      </c>
      <c r="AW1304" t="e">
        <f>INDEX(TextClassificationList[],MATCH(SUNA_AGENCY_EN[[#This Row],[text_classification_arabic5]],TextClassificationList[text_classification_arabic],0),1)</f>
        <v>#N/A</v>
      </c>
    </row>
    <row r="1305" spans="1:49" x14ac:dyDescent="0.2">
      <c r="A1305">
        <v>1.5439744537633587E+18</v>
      </c>
      <c r="B1305">
        <v>1.5439744537633587E+18</v>
      </c>
      <c r="C1305" t="s">
        <v>8089</v>
      </c>
      <c r="D1305" s="1">
        <v>44746</v>
      </c>
      <c r="E1305" s="2">
        <v>0.71261574074074074</v>
      </c>
      <c r="F1305">
        <v>200</v>
      </c>
      <c r="G1305">
        <v>1.4671198087391683E+18</v>
      </c>
      <c r="H1305" t="s">
        <v>295</v>
      </c>
      <c r="I1305" t="s">
        <v>296</v>
      </c>
      <c r="J1305" t="s">
        <v>265</v>
      </c>
      <c r="K1305" t="s">
        <v>8090</v>
      </c>
      <c r="L1305" t="s">
        <v>272</v>
      </c>
      <c r="M1305" t="s">
        <v>266</v>
      </c>
      <c r="N1305" t="s">
        <v>8091</v>
      </c>
      <c r="O1305" t="s">
        <v>8092</v>
      </c>
      <c r="P1305">
        <v>0</v>
      </c>
      <c r="Q1305">
        <v>0</v>
      </c>
      <c r="R1305">
        <v>0</v>
      </c>
      <c r="S1305" t="s">
        <v>300</v>
      </c>
      <c r="T1305" t="s">
        <v>266</v>
      </c>
      <c r="U1305" t="s">
        <v>8093</v>
      </c>
      <c r="V1305" t="b">
        <v>0</v>
      </c>
      <c r="W1305" t="s">
        <v>265</v>
      </c>
      <c r="X1305">
        <v>1</v>
      </c>
      <c r="Y1305" t="s">
        <v>8094</v>
      </c>
      <c r="Z1305" t="s">
        <v>265</v>
      </c>
      <c r="AA1305" t="s">
        <v>265</v>
      </c>
      <c r="AB1305" t="s">
        <v>265</v>
      </c>
      <c r="AC1305" t="s">
        <v>265</v>
      </c>
      <c r="AD1305" t="s">
        <v>265</v>
      </c>
      <c r="AE1305" t="s">
        <v>265</v>
      </c>
      <c r="AF1305" t="s">
        <v>266</v>
      </c>
      <c r="AG1305" t="s">
        <v>265</v>
      </c>
      <c r="AH1305" t="s">
        <v>265</v>
      </c>
      <c r="AI1305" t="s">
        <v>265</v>
      </c>
      <c r="AJ1305" t="s">
        <v>265</v>
      </c>
      <c r="AL1305" t="str">
        <f>IF(SUNA_AGENCY_EN[[#This Row],[relevancy_classification_english]]="Relevant","مناسب",IF(SUNA_AGENCY_EN[[#This Row],[relevancy_classification_english]]="Relevant","عَرَضِيّ",""))</f>
        <v/>
      </c>
      <c r="AN1305" t="str">
        <f>IF(SUNA_AGENCY_EN[[#This Row],[sentiment_analysis_english]]="Negative","سلبي",IF(SUNA_AGENCY_EN[[#This Row],[sentiment_analysis_english]]="Neutral","حيادي",IF(SUNA_AGENCY_EN[[#This Row],[sentiment_analysis_english]]="Positive","إيجابي","")))</f>
        <v/>
      </c>
      <c r="AO1305" t="str">
        <f>INDEX(TextClassificationList[],MATCH(SUNA_AGENCY_EN[[#This Row],[text_classification_arabic]],TextClassificationList[text_classification_arabic],0),1)</f>
        <v>Politics</v>
      </c>
      <c r="AP1305" t="s">
        <v>174</v>
      </c>
      <c r="AQ1305" t="e">
        <f>INDEX(TextClassificationList[],MATCH(SUNA_AGENCY_EN[[#This Row],[text_classification_arabic2]],TextClassificationList[text_classification_arabic],0),1)</f>
        <v>#N/A</v>
      </c>
      <c r="AS1305" t="e">
        <f>INDEX(TextClassificationList[],MATCH(SUNA_AGENCY_EN[[#This Row],[text_classification_arabic3]],TextClassificationList[text_classification_arabic],0),1)</f>
        <v>#N/A</v>
      </c>
      <c r="AU1305" t="e">
        <f>INDEX(TextClassificationList[],MATCH(SUNA_AGENCY_EN[[#This Row],[text_classification_arabic3]],TextClassificationList[text_classification_arabic],0),1)</f>
        <v>#N/A</v>
      </c>
      <c r="AW1305" t="e">
        <f>INDEX(TextClassificationList[],MATCH(SUNA_AGENCY_EN[[#This Row],[text_classification_arabic5]],TextClassificationList[text_classification_arabic],0),1)</f>
        <v>#N/A</v>
      </c>
    </row>
    <row r="1306" spans="1:49" x14ac:dyDescent="0.2">
      <c r="A1306">
        <v>1.5436780521059533E+18</v>
      </c>
      <c r="B1306">
        <v>1.5436780521059533E+18</v>
      </c>
      <c r="C1306" t="s">
        <v>8095</v>
      </c>
      <c r="D1306" s="1">
        <v>44745</v>
      </c>
      <c r="E1306" s="2">
        <v>0.89469907407407412</v>
      </c>
      <c r="F1306">
        <v>200</v>
      </c>
      <c r="G1306">
        <v>1.4671198087391683E+18</v>
      </c>
      <c r="H1306" t="s">
        <v>295</v>
      </c>
      <c r="I1306" t="s">
        <v>296</v>
      </c>
      <c r="J1306" t="s">
        <v>265</v>
      </c>
      <c r="K1306" t="s">
        <v>8096</v>
      </c>
      <c r="L1306" t="s">
        <v>272</v>
      </c>
      <c r="M1306" t="s">
        <v>266</v>
      </c>
      <c r="N1306" t="s">
        <v>8097</v>
      </c>
      <c r="O1306" t="s">
        <v>8098</v>
      </c>
      <c r="P1306">
        <v>0</v>
      </c>
      <c r="Q1306">
        <v>0</v>
      </c>
      <c r="R1306">
        <v>0</v>
      </c>
      <c r="S1306" t="s">
        <v>300</v>
      </c>
      <c r="T1306" t="s">
        <v>266</v>
      </c>
      <c r="U1306" t="s">
        <v>8099</v>
      </c>
      <c r="V1306" t="b">
        <v>0</v>
      </c>
      <c r="W1306" t="s">
        <v>265</v>
      </c>
      <c r="X1306">
        <v>1</v>
      </c>
      <c r="Y1306" t="s">
        <v>8100</v>
      </c>
      <c r="Z1306" t="s">
        <v>265</v>
      </c>
      <c r="AA1306" t="s">
        <v>265</v>
      </c>
      <c r="AB1306" t="s">
        <v>265</v>
      </c>
      <c r="AC1306" t="s">
        <v>265</v>
      </c>
      <c r="AD1306" t="s">
        <v>265</v>
      </c>
      <c r="AE1306" t="s">
        <v>265</v>
      </c>
      <c r="AF1306" t="s">
        <v>266</v>
      </c>
      <c r="AG1306" t="s">
        <v>265</v>
      </c>
      <c r="AH1306" t="s">
        <v>265</v>
      </c>
      <c r="AI1306" t="s">
        <v>265</v>
      </c>
      <c r="AJ1306" t="s">
        <v>265</v>
      </c>
      <c r="AL1306" t="str">
        <f>IF(SUNA_AGENCY_EN[[#This Row],[relevancy_classification_english]]="Relevant","مناسب",IF(SUNA_AGENCY_EN[[#This Row],[relevancy_classification_english]]="Relevant","عَرَضِيّ",""))</f>
        <v/>
      </c>
      <c r="AN1306" t="str">
        <f>IF(SUNA_AGENCY_EN[[#This Row],[sentiment_analysis_english]]="Negative","سلبي",IF(SUNA_AGENCY_EN[[#This Row],[sentiment_analysis_english]]="Neutral","حيادي",IF(SUNA_AGENCY_EN[[#This Row],[sentiment_analysis_english]]="Positive","إيجابي","")))</f>
        <v/>
      </c>
      <c r="AO1306" t="str">
        <f>INDEX(TextClassificationList[],MATCH(SUNA_AGENCY_EN[[#This Row],[text_classification_arabic]],TextClassificationList[text_classification_arabic],0),1)</f>
        <v>Politics</v>
      </c>
      <c r="AP1306" t="s">
        <v>174</v>
      </c>
      <c r="AQ1306" t="e">
        <f>INDEX(TextClassificationList[],MATCH(SUNA_AGENCY_EN[[#This Row],[text_classification_arabic2]],TextClassificationList[text_classification_arabic],0),1)</f>
        <v>#N/A</v>
      </c>
      <c r="AS1306" t="e">
        <f>INDEX(TextClassificationList[],MATCH(SUNA_AGENCY_EN[[#This Row],[text_classification_arabic3]],TextClassificationList[text_classification_arabic],0),1)</f>
        <v>#N/A</v>
      </c>
      <c r="AU1306" t="e">
        <f>INDEX(TextClassificationList[],MATCH(SUNA_AGENCY_EN[[#This Row],[text_classification_arabic3]],TextClassificationList[text_classification_arabic],0),1)</f>
        <v>#N/A</v>
      </c>
      <c r="AW1306" t="e">
        <f>INDEX(TextClassificationList[],MATCH(SUNA_AGENCY_EN[[#This Row],[text_classification_arabic5]],TextClassificationList[text_classification_arabic],0),1)</f>
        <v>#N/A</v>
      </c>
    </row>
    <row r="1307" spans="1:49" x14ac:dyDescent="0.2">
      <c r="A1307">
        <v>1.5436765961832366E+18</v>
      </c>
      <c r="B1307">
        <v>1.5436765961832366E+18</v>
      </c>
      <c r="C1307" t="s">
        <v>8101</v>
      </c>
      <c r="D1307" s="1">
        <v>44745</v>
      </c>
      <c r="E1307" s="2">
        <v>0.89068287037037042</v>
      </c>
      <c r="F1307">
        <v>200</v>
      </c>
      <c r="G1307">
        <v>1.4671198087391683E+18</v>
      </c>
      <c r="H1307" t="s">
        <v>295</v>
      </c>
      <c r="I1307" t="s">
        <v>296</v>
      </c>
      <c r="J1307" t="s">
        <v>265</v>
      </c>
      <c r="K1307" t="s">
        <v>8102</v>
      </c>
      <c r="L1307" t="s">
        <v>272</v>
      </c>
      <c r="M1307" t="s">
        <v>266</v>
      </c>
      <c r="N1307" t="s">
        <v>8103</v>
      </c>
      <c r="O1307" t="s">
        <v>8104</v>
      </c>
      <c r="P1307">
        <v>0</v>
      </c>
      <c r="Q1307">
        <v>0</v>
      </c>
      <c r="R1307">
        <v>0</v>
      </c>
      <c r="S1307" t="s">
        <v>300</v>
      </c>
      <c r="T1307" t="s">
        <v>266</v>
      </c>
      <c r="U1307" t="s">
        <v>8105</v>
      </c>
      <c r="V1307" t="b">
        <v>0</v>
      </c>
      <c r="W1307" t="s">
        <v>265</v>
      </c>
      <c r="X1307">
        <v>1</v>
      </c>
      <c r="Y1307" t="s">
        <v>8106</v>
      </c>
      <c r="Z1307" t="s">
        <v>265</v>
      </c>
      <c r="AA1307" t="s">
        <v>265</v>
      </c>
      <c r="AB1307" t="s">
        <v>265</v>
      </c>
      <c r="AC1307" t="s">
        <v>265</v>
      </c>
      <c r="AD1307" t="s">
        <v>265</v>
      </c>
      <c r="AE1307" t="s">
        <v>265</v>
      </c>
      <c r="AF1307" t="s">
        <v>266</v>
      </c>
      <c r="AG1307" t="s">
        <v>265</v>
      </c>
      <c r="AH1307" t="s">
        <v>265</v>
      </c>
      <c r="AI1307" t="s">
        <v>265</v>
      </c>
      <c r="AJ1307" t="s">
        <v>265</v>
      </c>
      <c r="AL1307" t="str">
        <f>IF(SUNA_AGENCY_EN[[#This Row],[relevancy_classification_english]]="Relevant","مناسب",IF(SUNA_AGENCY_EN[[#This Row],[relevancy_classification_english]]="Relevant","عَرَضِيّ",""))</f>
        <v/>
      </c>
      <c r="AN1307" t="str">
        <f>IF(SUNA_AGENCY_EN[[#This Row],[sentiment_analysis_english]]="Negative","سلبي",IF(SUNA_AGENCY_EN[[#This Row],[sentiment_analysis_english]]="Neutral","حيادي",IF(SUNA_AGENCY_EN[[#This Row],[sentiment_analysis_english]]="Positive","إيجابي","")))</f>
        <v/>
      </c>
      <c r="AO1307" t="str">
        <f>INDEX(TextClassificationList[],MATCH(SUNA_AGENCY_EN[[#This Row],[text_classification_arabic]],TextClassificationList[text_classification_arabic],0),1)</f>
        <v>Politics</v>
      </c>
      <c r="AP1307" t="s">
        <v>174</v>
      </c>
      <c r="AQ1307" t="e">
        <f>INDEX(TextClassificationList[],MATCH(SUNA_AGENCY_EN[[#This Row],[text_classification_arabic2]],TextClassificationList[text_classification_arabic],0),1)</f>
        <v>#N/A</v>
      </c>
      <c r="AS1307" t="e">
        <f>INDEX(TextClassificationList[],MATCH(SUNA_AGENCY_EN[[#This Row],[text_classification_arabic3]],TextClassificationList[text_classification_arabic],0),1)</f>
        <v>#N/A</v>
      </c>
      <c r="AU1307" t="e">
        <f>INDEX(TextClassificationList[],MATCH(SUNA_AGENCY_EN[[#This Row],[text_classification_arabic3]],TextClassificationList[text_classification_arabic],0),1)</f>
        <v>#N/A</v>
      </c>
      <c r="AW1307" t="e">
        <f>INDEX(TextClassificationList[],MATCH(SUNA_AGENCY_EN[[#This Row],[text_classification_arabic5]],TextClassificationList[text_classification_arabic],0),1)</f>
        <v>#N/A</v>
      </c>
    </row>
    <row r="1308" spans="1:49" x14ac:dyDescent="0.2">
      <c r="A1308">
        <v>1.5436706256921723E+18</v>
      </c>
      <c r="B1308">
        <v>1.5436706256921723E+18</v>
      </c>
      <c r="C1308" t="s">
        <v>8107</v>
      </c>
      <c r="D1308" s="1">
        <v>44745</v>
      </c>
      <c r="E1308" s="2">
        <v>0.87420138888888888</v>
      </c>
      <c r="F1308">
        <v>200</v>
      </c>
      <c r="G1308">
        <v>1.4671198087391683E+18</v>
      </c>
      <c r="H1308" t="s">
        <v>295</v>
      </c>
      <c r="I1308" t="s">
        <v>296</v>
      </c>
      <c r="J1308" t="s">
        <v>265</v>
      </c>
      <c r="K1308" t="s">
        <v>8108</v>
      </c>
      <c r="L1308" t="s">
        <v>272</v>
      </c>
      <c r="M1308" t="s">
        <v>266</v>
      </c>
      <c r="N1308" t="s">
        <v>8109</v>
      </c>
      <c r="O1308" t="s">
        <v>8110</v>
      </c>
      <c r="P1308">
        <v>0</v>
      </c>
      <c r="Q1308">
        <v>0</v>
      </c>
      <c r="R1308">
        <v>0</v>
      </c>
      <c r="S1308" t="s">
        <v>300</v>
      </c>
      <c r="T1308" t="s">
        <v>266</v>
      </c>
      <c r="U1308" t="s">
        <v>8111</v>
      </c>
      <c r="V1308" t="b">
        <v>0</v>
      </c>
      <c r="W1308" t="s">
        <v>265</v>
      </c>
      <c r="X1308">
        <v>1</v>
      </c>
      <c r="Y1308" t="s">
        <v>8112</v>
      </c>
      <c r="Z1308" t="s">
        <v>265</v>
      </c>
      <c r="AA1308" t="s">
        <v>265</v>
      </c>
      <c r="AB1308" t="s">
        <v>265</v>
      </c>
      <c r="AC1308" t="s">
        <v>265</v>
      </c>
      <c r="AD1308" t="s">
        <v>265</v>
      </c>
      <c r="AE1308" t="s">
        <v>265</v>
      </c>
      <c r="AF1308" t="s">
        <v>266</v>
      </c>
      <c r="AG1308" t="s">
        <v>265</v>
      </c>
      <c r="AH1308" t="s">
        <v>265</v>
      </c>
      <c r="AI1308" t="s">
        <v>265</v>
      </c>
      <c r="AJ1308" t="s">
        <v>265</v>
      </c>
      <c r="AL1308" t="str">
        <f>IF(SUNA_AGENCY_EN[[#This Row],[relevancy_classification_english]]="Relevant","مناسب",IF(SUNA_AGENCY_EN[[#This Row],[relevancy_classification_english]]="Relevant","عَرَضِيّ",""))</f>
        <v/>
      </c>
      <c r="AN1308" t="str">
        <f>IF(SUNA_AGENCY_EN[[#This Row],[sentiment_analysis_english]]="Negative","سلبي",IF(SUNA_AGENCY_EN[[#This Row],[sentiment_analysis_english]]="Neutral","حيادي",IF(SUNA_AGENCY_EN[[#This Row],[sentiment_analysis_english]]="Positive","إيجابي","")))</f>
        <v/>
      </c>
      <c r="AO1308" t="str">
        <f>INDEX(TextClassificationList[],MATCH(SUNA_AGENCY_EN[[#This Row],[text_classification_arabic]],TextClassificationList[text_classification_arabic],0),1)</f>
        <v>Politics</v>
      </c>
      <c r="AP1308" t="s">
        <v>174</v>
      </c>
      <c r="AQ1308" t="e">
        <f>INDEX(TextClassificationList[],MATCH(SUNA_AGENCY_EN[[#This Row],[text_classification_arabic2]],TextClassificationList[text_classification_arabic],0),1)</f>
        <v>#N/A</v>
      </c>
      <c r="AS1308" t="e">
        <f>INDEX(TextClassificationList[],MATCH(SUNA_AGENCY_EN[[#This Row],[text_classification_arabic3]],TextClassificationList[text_classification_arabic],0),1)</f>
        <v>#N/A</v>
      </c>
      <c r="AU1308" t="e">
        <f>INDEX(TextClassificationList[],MATCH(SUNA_AGENCY_EN[[#This Row],[text_classification_arabic3]],TextClassificationList[text_classification_arabic],0),1)</f>
        <v>#N/A</v>
      </c>
      <c r="AW1308" t="e">
        <f>INDEX(TextClassificationList[],MATCH(SUNA_AGENCY_EN[[#This Row],[text_classification_arabic5]],TextClassificationList[text_classification_arabic],0),1)</f>
        <v>#N/A</v>
      </c>
    </row>
    <row r="1309" spans="1:49" x14ac:dyDescent="0.2">
      <c r="A1309">
        <v>1.5436690243153469E+18</v>
      </c>
      <c r="B1309">
        <v>1.5436690243153469E+18</v>
      </c>
      <c r="C1309" t="s">
        <v>8113</v>
      </c>
      <c r="D1309" s="1">
        <v>44745</v>
      </c>
      <c r="E1309" s="2">
        <v>0.86979166666666663</v>
      </c>
      <c r="F1309">
        <v>200</v>
      </c>
      <c r="G1309">
        <v>1.4671198087391683E+18</v>
      </c>
      <c r="H1309" t="s">
        <v>295</v>
      </c>
      <c r="I1309" t="s">
        <v>296</v>
      </c>
      <c r="J1309" t="s">
        <v>265</v>
      </c>
      <c r="K1309" t="s">
        <v>8114</v>
      </c>
      <c r="L1309" t="s">
        <v>272</v>
      </c>
      <c r="M1309" t="s">
        <v>266</v>
      </c>
      <c r="N1309" t="s">
        <v>8115</v>
      </c>
      <c r="O1309" t="s">
        <v>8116</v>
      </c>
      <c r="P1309">
        <v>0</v>
      </c>
      <c r="Q1309">
        <v>0</v>
      </c>
      <c r="R1309">
        <v>0</v>
      </c>
      <c r="S1309" t="s">
        <v>300</v>
      </c>
      <c r="T1309" t="s">
        <v>266</v>
      </c>
      <c r="U1309" t="s">
        <v>8117</v>
      </c>
      <c r="V1309" t="b">
        <v>0</v>
      </c>
      <c r="W1309" t="s">
        <v>265</v>
      </c>
      <c r="X1309">
        <v>1</v>
      </c>
      <c r="Y1309" t="s">
        <v>8118</v>
      </c>
      <c r="Z1309" t="s">
        <v>265</v>
      </c>
      <c r="AA1309" t="s">
        <v>265</v>
      </c>
      <c r="AB1309" t="s">
        <v>265</v>
      </c>
      <c r="AC1309" t="s">
        <v>265</v>
      </c>
      <c r="AD1309" t="s">
        <v>265</v>
      </c>
      <c r="AE1309" t="s">
        <v>265</v>
      </c>
      <c r="AF1309" t="s">
        <v>266</v>
      </c>
      <c r="AG1309" t="s">
        <v>265</v>
      </c>
      <c r="AH1309" t="s">
        <v>265</v>
      </c>
      <c r="AI1309" t="s">
        <v>265</v>
      </c>
      <c r="AJ1309" t="s">
        <v>265</v>
      </c>
      <c r="AL1309" t="str">
        <f>IF(SUNA_AGENCY_EN[[#This Row],[relevancy_classification_english]]="Relevant","مناسب",IF(SUNA_AGENCY_EN[[#This Row],[relevancy_classification_english]]="Relevant","عَرَضِيّ",""))</f>
        <v/>
      </c>
      <c r="AN1309" t="str">
        <f>IF(SUNA_AGENCY_EN[[#This Row],[sentiment_analysis_english]]="Negative","سلبي",IF(SUNA_AGENCY_EN[[#This Row],[sentiment_analysis_english]]="Neutral","حيادي",IF(SUNA_AGENCY_EN[[#This Row],[sentiment_analysis_english]]="Positive","إيجابي","")))</f>
        <v/>
      </c>
      <c r="AO1309" t="str">
        <f>INDEX(TextClassificationList[],MATCH(SUNA_AGENCY_EN[[#This Row],[text_classification_arabic]],TextClassificationList[text_classification_arabic],0),1)</f>
        <v>Politics</v>
      </c>
      <c r="AP1309" t="s">
        <v>174</v>
      </c>
      <c r="AQ1309" t="e">
        <f>INDEX(TextClassificationList[],MATCH(SUNA_AGENCY_EN[[#This Row],[text_classification_arabic2]],TextClassificationList[text_classification_arabic],0),1)</f>
        <v>#N/A</v>
      </c>
      <c r="AS1309" t="e">
        <f>INDEX(TextClassificationList[],MATCH(SUNA_AGENCY_EN[[#This Row],[text_classification_arabic3]],TextClassificationList[text_classification_arabic],0),1)</f>
        <v>#N/A</v>
      </c>
      <c r="AU1309" t="e">
        <f>INDEX(TextClassificationList[],MATCH(SUNA_AGENCY_EN[[#This Row],[text_classification_arabic3]],TextClassificationList[text_classification_arabic],0),1)</f>
        <v>#N/A</v>
      </c>
      <c r="AW1309" t="e">
        <f>INDEX(TextClassificationList[],MATCH(SUNA_AGENCY_EN[[#This Row],[text_classification_arabic5]],TextClassificationList[text_classification_arabic],0),1)</f>
        <v>#N/A</v>
      </c>
    </row>
    <row r="1310" spans="1:49" x14ac:dyDescent="0.2">
      <c r="A1310">
        <v>1.5429592654087455E+18</v>
      </c>
      <c r="B1310">
        <v>1.5429592654087455E+18</v>
      </c>
      <c r="C1310" t="s">
        <v>8119</v>
      </c>
      <c r="D1310" s="1">
        <v>44743</v>
      </c>
      <c r="E1310" s="2">
        <v>0.91122685185185182</v>
      </c>
      <c r="F1310">
        <v>200</v>
      </c>
      <c r="G1310">
        <v>1.4671198087391683E+18</v>
      </c>
      <c r="H1310" t="s">
        <v>295</v>
      </c>
      <c r="I1310" t="s">
        <v>296</v>
      </c>
      <c r="J1310" t="s">
        <v>265</v>
      </c>
      <c r="K1310" t="s">
        <v>8120</v>
      </c>
      <c r="L1310" t="s">
        <v>272</v>
      </c>
      <c r="M1310" t="s">
        <v>266</v>
      </c>
      <c r="N1310" t="s">
        <v>8121</v>
      </c>
      <c r="O1310" t="s">
        <v>8122</v>
      </c>
      <c r="P1310">
        <v>0</v>
      </c>
      <c r="Q1310">
        <v>0</v>
      </c>
      <c r="R1310">
        <v>0</v>
      </c>
      <c r="S1310" t="s">
        <v>300</v>
      </c>
      <c r="T1310" t="s">
        <v>266</v>
      </c>
      <c r="U1310" t="s">
        <v>8123</v>
      </c>
      <c r="V1310" t="b">
        <v>0</v>
      </c>
      <c r="W1310" t="s">
        <v>265</v>
      </c>
      <c r="X1310">
        <v>1</v>
      </c>
      <c r="Y1310" t="s">
        <v>8124</v>
      </c>
      <c r="Z1310" t="s">
        <v>265</v>
      </c>
      <c r="AA1310" t="s">
        <v>265</v>
      </c>
      <c r="AB1310" t="s">
        <v>265</v>
      </c>
      <c r="AC1310" t="s">
        <v>265</v>
      </c>
      <c r="AD1310" t="s">
        <v>265</v>
      </c>
      <c r="AE1310" t="s">
        <v>265</v>
      </c>
      <c r="AF1310" t="s">
        <v>266</v>
      </c>
      <c r="AG1310" t="s">
        <v>265</v>
      </c>
      <c r="AH1310" t="s">
        <v>265</v>
      </c>
      <c r="AI1310" t="s">
        <v>265</v>
      </c>
      <c r="AJ1310" t="s">
        <v>265</v>
      </c>
      <c r="AL1310" t="str">
        <f>IF(SUNA_AGENCY_EN[[#This Row],[relevancy_classification_english]]="Relevant","مناسب",IF(SUNA_AGENCY_EN[[#This Row],[relevancy_classification_english]]="Relevant","عَرَضِيّ",""))</f>
        <v/>
      </c>
      <c r="AN1310" t="str">
        <f>IF(SUNA_AGENCY_EN[[#This Row],[sentiment_analysis_english]]="Negative","سلبي",IF(SUNA_AGENCY_EN[[#This Row],[sentiment_analysis_english]]="Neutral","حيادي",IF(SUNA_AGENCY_EN[[#This Row],[sentiment_analysis_english]]="Positive","إيجابي","")))</f>
        <v/>
      </c>
      <c r="AO1310" t="str">
        <f>INDEX(TextClassificationList[],MATCH(SUNA_AGENCY_EN[[#This Row],[text_classification_arabic]],TextClassificationList[text_classification_arabic],0),1)</f>
        <v>Politics</v>
      </c>
      <c r="AP1310" t="s">
        <v>174</v>
      </c>
      <c r="AQ1310" t="e">
        <f>INDEX(TextClassificationList[],MATCH(SUNA_AGENCY_EN[[#This Row],[text_classification_arabic2]],TextClassificationList[text_classification_arabic],0),1)</f>
        <v>#N/A</v>
      </c>
      <c r="AS1310" t="e">
        <f>INDEX(TextClassificationList[],MATCH(SUNA_AGENCY_EN[[#This Row],[text_classification_arabic3]],TextClassificationList[text_classification_arabic],0),1)</f>
        <v>#N/A</v>
      </c>
      <c r="AU1310" t="e">
        <f>INDEX(TextClassificationList[],MATCH(SUNA_AGENCY_EN[[#This Row],[text_classification_arabic3]],TextClassificationList[text_classification_arabic],0),1)</f>
        <v>#N/A</v>
      </c>
      <c r="AW1310" t="e">
        <f>INDEX(TextClassificationList[],MATCH(SUNA_AGENCY_EN[[#This Row],[text_classification_arabic5]],TextClassificationList[text_classification_arabic],0),1)</f>
        <v>#N/A</v>
      </c>
    </row>
    <row r="1311" spans="1:49" x14ac:dyDescent="0.2">
      <c r="A1311">
        <v>1.5429399110362317E+18</v>
      </c>
      <c r="B1311">
        <v>1.5429399110362317E+18</v>
      </c>
      <c r="C1311" t="s">
        <v>8125</v>
      </c>
      <c r="D1311" s="1">
        <v>44743</v>
      </c>
      <c r="E1311" s="2">
        <v>0.85781249999999998</v>
      </c>
      <c r="F1311">
        <v>200</v>
      </c>
      <c r="G1311">
        <v>1.4671198087391683E+18</v>
      </c>
      <c r="H1311" t="s">
        <v>295</v>
      </c>
      <c r="I1311" t="s">
        <v>296</v>
      </c>
      <c r="J1311" t="s">
        <v>265</v>
      </c>
      <c r="K1311" t="s">
        <v>8126</v>
      </c>
      <c r="L1311" t="s">
        <v>272</v>
      </c>
      <c r="M1311" t="s">
        <v>266</v>
      </c>
      <c r="N1311" t="s">
        <v>8127</v>
      </c>
      <c r="O1311" t="s">
        <v>8128</v>
      </c>
      <c r="P1311">
        <v>0</v>
      </c>
      <c r="Q1311">
        <v>0</v>
      </c>
      <c r="R1311">
        <v>0</v>
      </c>
      <c r="S1311" t="s">
        <v>300</v>
      </c>
      <c r="T1311" t="s">
        <v>266</v>
      </c>
      <c r="U1311" t="s">
        <v>8129</v>
      </c>
      <c r="V1311" t="b">
        <v>0</v>
      </c>
      <c r="W1311" t="s">
        <v>265</v>
      </c>
      <c r="X1311">
        <v>1</v>
      </c>
      <c r="Y1311" t="s">
        <v>8130</v>
      </c>
      <c r="Z1311" t="s">
        <v>265</v>
      </c>
      <c r="AA1311" t="s">
        <v>265</v>
      </c>
      <c r="AB1311" t="s">
        <v>265</v>
      </c>
      <c r="AC1311" t="s">
        <v>265</v>
      </c>
      <c r="AD1311" t="s">
        <v>265</v>
      </c>
      <c r="AE1311" t="s">
        <v>265</v>
      </c>
      <c r="AF1311" t="s">
        <v>266</v>
      </c>
      <c r="AG1311" t="s">
        <v>265</v>
      </c>
      <c r="AH1311" t="s">
        <v>265</v>
      </c>
      <c r="AI1311" t="s">
        <v>265</v>
      </c>
      <c r="AJ1311" t="s">
        <v>265</v>
      </c>
      <c r="AL1311" t="str">
        <f>IF(SUNA_AGENCY_EN[[#This Row],[relevancy_classification_english]]="Relevant","مناسب",IF(SUNA_AGENCY_EN[[#This Row],[relevancy_classification_english]]="Relevant","عَرَضِيّ",""))</f>
        <v/>
      </c>
      <c r="AN1311" t="str">
        <f>IF(SUNA_AGENCY_EN[[#This Row],[sentiment_analysis_english]]="Negative","سلبي",IF(SUNA_AGENCY_EN[[#This Row],[sentiment_analysis_english]]="Neutral","حيادي",IF(SUNA_AGENCY_EN[[#This Row],[sentiment_analysis_english]]="Positive","إيجابي","")))</f>
        <v/>
      </c>
      <c r="AO1311" t="str">
        <f>INDEX(TextClassificationList[],MATCH(SUNA_AGENCY_EN[[#This Row],[text_classification_arabic]],TextClassificationList[text_classification_arabic],0),1)</f>
        <v>Politics</v>
      </c>
      <c r="AP1311" t="s">
        <v>174</v>
      </c>
      <c r="AQ1311" t="e">
        <f>INDEX(TextClassificationList[],MATCH(SUNA_AGENCY_EN[[#This Row],[text_classification_arabic2]],TextClassificationList[text_classification_arabic],0),1)</f>
        <v>#N/A</v>
      </c>
      <c r="AS1311" t="e">
        <f>INDEX(TextClassificationList[],MATCH(SUNA_AGENCY_EN[[#This Row],[text_classification_arabic3]],TextClassificationList[text_classification_arabic],0),1)</f>
        <v>#N/A</v>
      </c>
      <c r="AU1311" t="e">
        <f>INDEX(TextClassificationList[],MATCH(SUNA_AGENCY_EN[[#This Row],[text_classification_arabic3]],TextClassificationList[text_classification_arabic],0),1)</f>
        <v>#N/A</v>
      </c>
      <c r="AW1311" t="e">
        <f>INDEX(TextClassificationList[],MATCH(SUNA_AGENCY_EN[[#This Row],[text_classification_arabic5]],TextClassificationList[text_classification_arabic],0),1)</f>
        <v>#N/A</v>
      </c>
    </row>
    <row r="1312" spans="1:49" x14ac:dyDescent="0.2">
      <c r="A1312">
        <v>1.5429361338013164E+18</v>
      </c>
      <c r="B1312">
        <v>1.5429361338013164E+18</v>
      </c>
      <c r="C1312" t="s">
        <v>8131</v>
      </c>
      <c r="D1312" s="1">
        <v>44743</v>
      </c>
      <c r="E1312" s="2">
        <v>0.84739583333333335</v>
      </c>
      <c r="F1312">
        <v>200</v>
      </c>
      <c r="G1312">
        <v>1.4671198087391683E+18</v>
      </c>
      <c r="H1312" t="s">
        <v>295</v>
      </c>
      <c r="I1312" t="s">
        <v>296</v>
      </c>
      <c r="J1312" t="s">
        <v>265</v>
      </c>
      <c r="K1312" t="s">
        <v>8132</v>
      </c>
      <c r="L1312" t="s">
        <v>272</v>
      </c>
      <c r="M1312" t="s">
        <v>266</v>
      </c>
      <c r="N1312" t="s">
        <v>8133</v>
      </c>
      <c r="O1312" t="s">
        <v>8134</v>
      </c>
      <c r="P1312">
        <v>0</v>
      </c>
      <c r="Q1312">
        <v>0</v>
      </c>
      <c r="R1312">
        <v>0</v>
      </c>
      <c r="S1312" t="s">
        <v>300</v>
      </c>
      <c r="T1312" t="s">
        <v>266</v>
      </c>
      <c r="U1312" t="s">
        <v>8135</v>
      </c>
      <c r="V1312" t="b">
        <v>0</v>
      </c>
      <c r="W1312" t="s">
        <v>265</v>
      </c>
      <c r="X1312">
        <v>1</v>
      </c>
      <c r="Y1312" t="s">
        <v>8136</v>
      </c>
      <c r="Z1312" t="s">
        <v>265</v>
      </c>
      <c r="AA1312" t="s">
        <v>265</v>
      </c>
      <c r="AB1312" t="s">
        <v>265</v>
      </c>
      <c r="AC1312" t="s">
        <v>265</v>
      </c>
      <c r="AD1312" t="s">
        <v>265</v>
      </c>
      <c r="AE1312" t="s">
        <v>265</v>
      </c>
      <c r="AF1312" t="s">
        <v>266</v>
      </c>
      <c r="AG1312" t="s">
        <v>265</v>
      </c>
      <c r="AH1312" t="s">
        <v>265</v>
      </c>
      <c r="AI1312" t="s">
        <v>265</v>
      </c>
      <c r="AJ1312" t="s">
        <v>265</v>
      </c>
      <c r="AL1312" t="str">
        <f>IF(SUNA_AGENCY_EN[[#This Row],[relevancy_classification_english]]="Relevant","مناسب",IF(SUNA_AGENCY_EN[[#This Row],[relevancy_classification_english]]="Relevant","عَرَضِيّ",""))</f>
        <v/>
      </c>
      <c r="AN1312" t="str">
        <f>IF(SUNA_AGENCY_EN[[#This Row],[sentiment_analysis_english]]="Negative","سلبي",IF(SUNA_AGENCY_EN[[#This Row],[sentiment_analysis_english]]="Neutral","حيادي",IF(SUNA_AGENCY_EN[[#This Row],[sentiment_analysis_english]]="Positive","إيجابي","")))</f>
        <v/>
      </c>
      <c r="AO1312" t="str">
        <f>INDEX(TextClassificationList[],MATCH(SUNA_AGENCY_EN[[#This Row],[text_classification_arabic]],TextClassificationList[text_classification_arabic],0),1)</f>
        <v>Politics</v>
      </c>
      <c r="AP1312" t="s">
        <v>174</v>
      </c>
      <c r="AQ1312" t="e">
        <f>INDEX(TextClassificationList[],MATCH(SUNA_AGENCY_EN[[#This Row],[text_classification_arabic2]],TextClassificationList[text_classification_arabic],0),1)</f>
        <v>#N/A</v>
      </c>
      <c r="AS1312" t="e">
        <f>INDEX(TextClassificationList[],MATCH(SUNA_AGENCY_EN[[#This Row],[text_classification_arabic3]],TextClassificationList[text_classification_arabic],0),1)</f>
        <v>#N/A</v>
      </c>
      <c r="AU1312" t="e">
        <f>INDEX(TextClassificationList[],MATCH(SUNA_AGENCY_EN[[#This Row],[text_classification_arabic3]],TextClassificationList[text_classification_arabic],0),1)</f>
        <v>#N/A</v>
      </c>
      <c r="AW1312" t="e">
        <f>INDEX(TextClassificationList[],MATCH(SUNA_AGENCY_EN[[#This Row],[text_classification_arabic5]],TextClassificationList[text_classification_arabic],0),1)</f>
        <v>#N/A</v>
      </c>
    </row>
    <row r="1313" spans="1:49" x14ac:dyDescent="0.2">
      <c r="A1313">
        <v>1.5422237965638574E+18</v>
      </c>
      <c r="B1313">
        <v>1.5422237965638574E+18</v>
      </c>
      <c r="C1313" t="s">
        <v>8137</v>
      </c>
      <c r="D1313" s="1">
        <v>44741</v>
      </c>
      <c r="E1313" s="2">
        <v>0.88171296296296298</v>
      </c>
      <c r="F1313">
        <v>200</v>
      </c>
      <c r="G1313">
        <v>1.4671198087391683E+18</v>
      </c>
      <c r="H1313" t="s">
        <v>295</v>
      </c>
      <c r="I1313" t="s">
        <v>296</v>
      </c>
      <c r="J1313" t="s">
        <v>265</v>
      </c>
      <c r="K1313" t="s">
        <v>8138</v>
      </c>
      <c r="L1313" t="s">
        <v>272</v>
      </c>
      <c r="M1313" t="s">
        <v>266</v>
      </c>
      <c r="N1313" t="s">
        <v>8139</v>
      </c>
      <c r="O1313" t="s">
        <v>8140</v>
      </c>
      <c r="P1313">
        <v>0</v>
      </c>
      <c r="Q1313">
        <v>0</v>
      </c>
      <c r="R1313">
        <v>0</v>
      </c>
      <c r="S1313" t="s">
        <v>300</v>
      </c>
      <c r="T1313" t="s">
        <v>266</v>
      </c>
      <c r="U1313" t="s">
        <v>8141</v>
      </c>
      <c r="V1313" t="b">
        <v>0</v>
      </c>
      <c r="W1313" t="s">
        <v>265</v>
      </c>
      <c r="X1313">
        <v>1</v>
      </c>
      <c r="Y1313" t="s">
        <v>8142</v>
      </c>
      <c r="Z1313" t="s">
        <v>265</v>
      </c>
      <c r="AA1313" t="s">
        <v>265</v>
      </c>
      <c r="AB1313" t="s">
        <v>265</v>
      </c>
      <c r="AC1313" t="s">
        <v>265</v>
      </c>
      <c r="AD1313" t="s">
        <v>265</v>
      </c>
      <c r="AE1313" t="s">
        <v>265</v>
      </c>
      <c r="AF1313" t="s">
        <v>266</v>
      </c>
      <c r="AG1313" t="s">
        <v>265</v>
      </c>
      <c r="AH1313" t="s">
        <v>265</v>
      </c>
      <c r="AI1313" t="s">
        <v>265</v>
      </c>
      <c r="AJ1313" t="s">
        <v>265</v>
      </c>
      <c r="AL1313" t="str">
        <f>IF(SUNA_AGENCY_EN[[#This Row],[relevancy_classification_english]]="Relevant","مناسب",IF(SUNA_AGENCY_EN[[#This Row],[relevancy_classification_english]]="Relevant","عَرَضِيّ",""))</f>
        <v/>
      </c>
      <c r="AN1313" t="str">
        <f>IF(SUNA_AGENCY_EN[[#This Row],[sentiment_analysis_english]]="Negative","سلبي",IF(SUNA_AGENCY_EN[[#This Row],[sentiment_analysis_english]]="Neutral","حيادي",IF(SUNA_AGENCY_EN[[#This Row],[sentiment_analysis_english]]="Positive","إيجابي","")))</f>
        <v/>
      </c>
      <c r="AO1313" t="str">
        <f>INDEX(TextClassificationList[],MATCH(SUNA_AGENCY_EN[[#This Row],[text_classification_arabic]],TextClassificationList[text_classification_arabic],0),1)</f>
        <v>Politics</v>
      </c>
      <c r="AP1313" t="s">
        <v>174</v>
      </c>
      <c r="AQ1313" t="e">
        <f>INDEX(TextClassificationList[],MATCH(SUNA_AGENCY_EN[[#This Row],[text_classification_arabic2]],TextClassificationList[text_classification_arabic],0),1)</f>
        <v>#N/A</v>
      </c>
      <c r="AS1313" t="e">
        <f>INDEX(TextClassificationList[],MATCH(SUNA_AGENCY_EN[[#This Row],[text_classification_arabic3]],TextClassificationList[text_classification_arabic],0),1)</f>
        <v>#N/A</v>
      </c>
      <c r="AU1313" t="e">
        <f>INDEX(TextClassificationList[],MATCH(SUNA_AGENCY_EN[[#This Row],[text_classification_arabic3]],TextClassificationList[text_classification_arabic],0),1)</f>
        <v>#N/A</v>
      </c>
      <c r="AW1313" t="e">
        <f>INDEX(TextClassificationList[],MATCH(SUNA_AGENCY_EN[[#This Row],[text_classification_arabic5]],TextClassificationList[text_classification_arabic],0),1)</f>
        <v>#N/A</v>
      </c>
    </row>
    <row r="1314" spans="1:49" x14ac:dyDescent="0.2">
      <c r="A1314">
        <v>1.5422221642916332E+18</v>
      </c>
      <c r="B1314">
        <v>1.5422221642916332E+18</v>
      </c>
      <c r="C1314" t="s">
        <v>8143</v>
      </c>
      <c r="D1314" s="1">
        <v>44741</v>
      </c>
      <c r="E1314" s="2">
        <v>0.8772106481481482</v>
      </c>
      <c r="F1314">
        <v>200</v>
      </c>
      <c r="G1314">
        <v>1.4671198087391683E+18</v>
      </c>
      <c r="H1314" t="s">
        <v>295</v>
      </c>
      <c r="I1314" t="s">
        <v>296</v>
      </c>
      <c r="J1314" t="s">
        <v>265</v>
      </c>
      <c r="K1314" t="s">
        <v>8144</v>
      </c>
      <c r="L1314" t="s">
        <v>272</v>
      </c>
      <c r="M1314" t="s">
        <v>266</v>
      </c>
      <c r="N1314" t="s">
        <v>8145</v>
      </c>
      <c r="O1314" t="s">
        <v>8146</v>
      </c>
      <c r="P1314">
        <v>0</v>
      </c>
      <c r="Q1314">
        <v>0</v>
      </c>
      <c r="R1314">
        <v>0</v>
      </c>
      <c r="S1314" t="s">
        <v>300</v>
      </c>
      <c r="T1314" t="s">
        <v>266</v>
      </c>
      <c r="U1314" t="s">
        <v>8147</v>
      </c>
      <c r="V1314" t="b">
        <v>0</v>
      </c>
      <c r="W1314" t="s">
        <v>265</v>
      </c>
      <c r="X1314">
        <v>1</v>
      </c>
      <c r="Y1314" t="s">
        <v>8148</v>
      </c>
      <c r="Z1314" t="s">
        <v>265</v>
      </c>
      <c r="AA1314" t="s">
        <v>265</v>
      </c>
      <c r="AB1314" t="s">
        <v>265</v>
      </c>
      <c r="AC1314" t="s">
        <v>265</v>
      </c>
      <c r="AD1314" t="s">
        <v>265</v>
      </c>
      <c r="AE1314" t="s">
        <v>265</v>
      </c>
      <c r="AF1314" t="s">
        <v>266</v>
      </c>
      <c r="AG1314" t="s">
        <v>265</v>
      </c>
      <c r="AH1314" t="s">
        <v>265</v>
      </c>
      <c r="AI1314" t="s">
        <v>265</v>
      </c>
      <c r="AJ1314" t="s">
        <v>265</v>
      </c>
      <c r="AL1314" t="str">
        <f>IF(SUNA_AGENCY_EN[[#This Row],[relevancy_classification_english]]="Relevant","مناسب",IF(SUNA_AGENCY_EN[[#This Row],[relevancy_classification_english]]="Relevant","عَرَضِيّ",""))</f>
        <v/>
      </c>
      <c r="AN1314" t="str">
        <f>IF(SUNA_AGENCY_EN[[#This Row],[sentiment_analysis_english]]="Negative","سلبي",IF(SUNA_AGENCY_EN[[#This Row],[sentiment_analysis_english]]="Neutral","حيادي",IF(SUNA_AGENCY_EN[[#This Row],[sentiment_analysis_english]]="Positive","إيجابي","")))</f>
        <v/>
      </c>
      <c r="AO1314" t="str">
        <f>INDEX(TextClassificationList[],MATCH(SUNA_AGENCY_EN[[#This Row],[text_classification_arabic]],TextClassificationList[text_classification_arabic],0),1)</f>
        <v>Politics</v>
      </c>
      <c r="AP1314" t="s">
        <v>174</v>
      </c>
      <c r="AQ1314" t="e">
        <f>INDEX(TextClassificationList[],MATCH(SUNA_AGENCY_EN[[#This Row],[text_classification_arabic2]],TextClassificationList[text_classification_arabic],0),1)</f>
        <v>#N/A</v>
      </c>
      <c r="AS1314" t="e">
        <f>INDEX(TextClassificationList[],MATCH(SUNA_AGENCY_EN[[#This Row],[text_classification_arabic3]],TextClassificationList[text_classification_arabic],0),1)</f>
        <v>#N/A</v>
      </c>
      <c r="AU1314" t="e">
        <f>INDEX(TextClassificationList[],MATCH(SUNA_AGENCY_EN[[#This Row],[text_classification_arabic3]],TextClassificationList[text_classification_arabic],0),1)</f>
        <v>#N/A</v>
      </c>
      <c r="AW1314" t="e">
        <f>INDEX(TextClassificationList[],MATCH(SUNA_AGENCY_EN[[#This Row],[text_classification_arabic5]],TextClassificationList[text_classification_arabic],0),1)</f>
        <v>#N/A</v>
      </c>
    </row>
    <row r="1315" spans="1:49" x14ac:dyDescent="0.2">
      <c r="A1315">
        <v>1.542219259736105E+18</v>
      </c>
      <c r="B1315">
        <v>1.542219259736105E+18</v>
      </c>
      <c r="C1315" t="s">
        <v>8149</v>
      </c>
      <c r="D1315" s="1">
        <v>44741</v>
      </c>
      <c r="E1315" s="2">
        <v>0.86920138888888887</v>
      </c>
      <c r="F1315">
        <v>200</v>
      </c>
      <c r="G1315">
        <v>1.4671198087391683E+18</v>
      </c>
      <c r="H1315" t="s">
        <v>295</v>
      </c>
      <c r="I1315" t="s">
        <v>296</v>
      </c>
      <c r="J1315" t="s">
        <v>265</v>
      </c>
      <c r="K1315" t="s">
        <v>8150</v>
      </c>
      <c r="L1315" t="s">
        <v>272</v>
      </c>
      <c r="M1315" t="s">
        <v>266</v>
      </c>
      <c r="N1315" t="s">
        <v>8151</v>
      </c>
      <c r="O1315" t="s">
        <v>8152</v>
      </c>
      <c r="P1315">
        <v>0</v>
      </c>
      <c r="Q1315">
        <v>0</v>
      </c>
      <c r="R1315">
        <v>0</v>
      </c>
      <c r="S1315" t="s">
        <v>300</v>
      </c>
      <c r="T1315" t="s">
        <v>266</v>
      </c>
      <c r="U1315" t="s">
        <v>8153</v>
      </c>
      <c r="V1315" t="b">
        <v>0</v>
      </c>
      <c r="W1315" t="s">
        <v>265</v>
      </c>
      <c r="X1315">
        <v>1</v>
      </c>
      <c r="Y1315" t="s">
        <v>8154</v>
      </c>
      <c r="Z1315" t="s">
        <v>265</v>
      </c>
      <c r="AA1315" t="s">
        <v>265</v>
      </c>
      <c r="AB1315" t="s">
        <v>265</v>
      </c>
      <c r="AC1315" t="s">
        <v>265</v>
      </c>
      <c r="AD1315" t="s">
        <v>265</v>
      </c>
      <c r="AE1315" t="s">
        <v>265</v>
      </c>
      <c r="AF1315" t="s">
        <v>266</v>
      </c>
      <c r="AG1315" t="s">
        <v>265</v>
      </c>
      <c r="AH1315" t="s">
        <v>265</v>
      </c>
      <c r="AI1315" t="s">
        <v>265</v>
      </c>
      <c r="AJ1315" t="s">
        <v>265</v>
      </c>
      <c r="AL1315" t="str">
        <f>IF(SUNA_AGENCY_EN[[#This Row],[relevancy_classification_english]]="Relevant","مناسب",IF(SUNA_AGENCY_EN[[#This Row],[relevancy_classification_english]]="Relevant","عَرَضِيّ",""))</f>
        <v/>
      </c>
      <c r="AN1315" t="str">
        <f>IF(SUNA_AGENCY_EN[[#This Row],[sentiment_analysis_english]]="Negative","سلبي",IF(SUNA_AGENCY_EN[[#This Row],[sentiment_analysis_english]]="Neutral","حيادي",IF(SUNA_AGENCY_EN[[#This Row],[sentiment_analysis_english]]="Positive","إيجابي","")))</f>
        <v/>
      </c>
      <c r="AO1315" t="str">
        <f>INDEX(TextClassificationList[],MATCH(SUNA_AGENCY_EN[[#This Row],[text_classification_arabic]],TextClassificationList[text_classification_arabic],0),1)</f>
        <v>Politics</v>
      </c>
      <c r="AP1315" t="s">
        <v>174</v>
      </c>
      <c r="AQ1315" t="e">
        <f>INDEX(TextClassificationList[],MATCH(SUNA_AGENCY_EN[[#This Row],[text_classification_arabic2]],TextClassificationList[text_classification_arabic],0),1)</f>
        <v>#N/A</v>
      </c>
      <c r="AS1315" t="e">
        <f>INDEX(TextClassificationList[],MATCH(SUNA_AGENCY_EN[[#This Row],[text_classification_arabic3]],TextClassificationList[text_classification_arabic],0),1)</f>
        <v>#N/A</v>
      </c>
      <c r="AU1315" t="e">
        <f>INDEX(TextClassificationList[],MATCH(SUNA_AGENCY_EN[[#This Row],[text_classification_arabic3]],TextClassificationList[text_classification_arabic],0),1)</f>
        <v>#N/A</v>
      </c>
      <c r="AW1315" t="e">
        <f>INDEX(TextClassificationList[],MATCH(SUNA_AGENCY_EN[[#This Row],[text_classification_arabic5]],TextClassificationList[text_classification_arabic],0),1)</f>
        <v>#N/A</v>
      </c>
    </row>
    <row r="1316" spans="1:49" x14ac:dyDescent="0.2">
      <c r="A1316">
        <v>1.5422176908147507E+18</v>
      </c>
      <c r="B1316">
        <v>1.5422176908147507E+18</v>
      </c>
      <c r="C1316" t="s">
        <v>8155</v>
      </c>
      <c r="D1316" s="1">
        <v>44741</v>
      </c>
      <c r="E1316" s="2">
        <v>0.86487268518518523</v>
      </c>
      <c r="F1316">
        <v>200</v>
      </c>
      <c r="G1316">
        <v>1.4671198087391683E+18</v>
      </c>
      <c r="H1316" t="s">
        <v>295</v>
      </c>
      <c r="I1316" t="s">
        <v>296</v>
      </c>
      <c r="J1316" t="s">
        <v>265</v>
      </c>
      <c r="K1316" t="s">
        <v>8156</v>
      </c>
      <c r="L1316" t="s">
        <v>272</v>
      </c>
      <c r="M1316" t="s">
        <v>266</v>
      </c>
      <c r="N1316" t="s">
        <v>8157</v>
      </c>
      <c r="O1316" t="s">
        <v>8158</v>
      </c>
      <c r="P1316">
        <v>0</v>
      </c>
      <c r="Q1316">
        <v>1</v>
      </c>
      <c r="R1316">
        <v>1</v>
      </c>
      <c r="S1316" t="s">
        <v>300</v>
      </c>
      <c r="T1316" t="s">
        <v>266</v>
      </c>
      <c r="U1316" t="s">
        <v>8159</v>
      </c>
      <c r="V1316" t="b">
        <v>0</v>
      </c>
      <c r="W1316" t="s">
        <v>265</v>
      </c>
      <c r="X1316">
        <v>1</v>
      </c>
      <c r="Y1316" t="s">
        <v>8160</v>
      </c>
      <c r="Z1316" t="s">
        <v>265</v>
      </c>
      <c r="AA1316" t="s">
        <v>265</v>
      </c>
      <c r="AB1316" t="s">
        <v>265</v>
      </c>
      <c r="AC1316" t="s">
        <v>265</v>
      </c>
      <c r="AD1316" t="s">
        <v>265</v>
      </c>
      <c r="AE1316" t="s">
        <v>265</v>
      </c>
      <c r="AF1316" t="s">
        <v>266</v>
      </c>
      <c r="AG1316" t="s">
        <v>265</v>
      </c>
      <c r="AH1316" t="s">
        <v>265</v>
      </c>
      <c r="AI1316" t="s">
        <v>265</v>
      </c>
      <c r="AJ1316" t="s">
        <v>265</v>
      </c>
      <c r="AL1316" t="str">
        <f>IF(SUNA_AGENCY_EN[[#This Row],[relevancy_classification_english]]="Relevant","مناسب",IF(SUNA_AGENCY_EN[[#This Row],[relevancy_classification_english]]="Relevant","عَرَضِيّ",""))</f>
        <v/>
      </c>
      <c r="AN1316" t="str">
        <f>IF(SUNA_AGENCY_EN[[#This Row],[sentiment_analysis_english]]="Negative","سلبي",IF(SUNA_AGENCY_EN[[#This Row],[sentiment_analysis_english]]="Neutral","حيادي",IF(SUNA_AGENCY_EN[[#This Row],[sentiment_analysis_english]]="Positive","إيجابي","")))</f>
        <v/>
      </c>
      <c r="AO1316" t="str">
        <f>INDEX(TextClassificationList[],MATCH(SUNA_AGENCY_EN[[#This Row],[text_classification_arabic]],TextClassificationList[text_classification_arabic],0),1)</f>
        <v>Politics</v>
      </c>
      <c r="AP1316" t="s">
        <v>174</v>
      </c>
      <c r="AQ1316" t="e">
        <f>INDEX(TextClassificationList[],MATCH(SUNA_AGENCY_EN[[#This Row],[text_classification_arabic2]],TextClassificationList[text_classification_arabic],0),1)</f>
        <v>#N/A</v>
      </c>
      <c r="AS1316" t="e">
        <f>INDEX(TextClassificationList[],MATCH(SUNA_AGENCY_EN[[#This Row],[text_classification_arabic3]],TextClassificationList[text_classification_arabic],0),1)</f>
        <v>#N/A</v>
      </c>
      <c r="AU1316" t="e">
        <f>INDEX(TextClassificationList[],MATCH(SUNA_AGENCY_EN[[#This Row],[text_classification_arabic3]],TextClassificationList[text_classification_arabic],0),1)</f>
        <v>#N/A</v>
      </c>
      <c r="AW1316" t="e">
        <f>INDEX(TextClassificationList[],MATCH(SUNA_AGENCY_EN[[#This Row],[text_classification_arabic5]],TextClassificationList[text_classification_arabic],0),1)</f>
        <v>#N/A</v>
      </c>
    </row>
    <row r="1317" spans="1:49" x14ac:dyDescent="0.2">
      <c r="A1317">
        <v>1.5422140616429937E+18</v>
      </c>
      <c r="B1317">
        <v>1.5422140616429937E+18</v>
      </c>
      <c r="C1317" t="s">
        <v>8161</v>
      </c>
      <c r="D1317" s="1">
        <v>44741</v>
      </c>
      <c r="E1317" s="2">
        <v>0.85484953703703703</v>
      </c>
      <c r="F1317">
        <v>200</v>
      </c>
      <c r="G1317">
        <v>1.4671198087391683E+18</v>
      </c>
      <c r="H1317" t="s">
        <v>295</v>
      </c>
      <c r="I1317" t="s">
        <v>296</v>
      </c>
      <c r="J1317" t="s">
        <v>265</v>
      </c>
      <c r="K1317" t="s">
        <v>8162</v>
      </c>
      <c r="L1317" t="s">
        <v>272</v>
      </c>
      <c r="M1317" t="s">
        <v>266</v>
      </c>
      <c r="N1317" t="s">
        <v>8163</v>
      </c>
      <c r="O1317" t="s">
        <v>8164</v>
      </c>
      <c r="P1317">
        <v>0</v>
      </c>
      <c r="Q1317">
        <v>0</v>
      </c>
      <c r="R1317">
        <v>0</v>
      </c>
      <c r="S1317" t="s">
        <v>300</v>
      </c>
      <c r="T1317" t="s">
        <v>266</v>
      </c>
      <c r="U1317" t="s">
        <v>8165</v>
      </c>
      <c r="V1317" t="b">
        <v>0</v>
      </c>
      <c r="W1317" t="s">
        <v>265</v>
      </c>
      <c r="X1317">
        <v>1</v>
      </c>
      <c r="Y1317" t="s">
        <v>8166</v>
      </c>
      <c r="Z1317" t="s">
        <v>265</v>
      </c>
      <c r="AA1317" t="s">
        <v>265</v>
      </c>
      <c r="AB1317" t="s">
        <v>265</v>
      </c>
      <c r="AC1317" t="s">
        <v>265</v>
      </c>
      <c r="AD1317" t="s">
        <v>265</v>
      </c>
      <c r="AE1317" t="s">
        <v>265</v>
      </c>
      <c r="AF1317" t="s">
        <v>266</v>
      </c>
      <c r="AG1317" t="s">
        <v>265</v>
      </c>
      <c r="AH1317" t="s">
        <v>265</v>
      </c>
      <c r="AI1317" t="s">
        <v>265</v>
      </c>
      <c r="AJ1317" t="s">
        <v>265</v>
      </c>
      <c r="AL1317" t="str">
        <f>IF(SUNA_AGENCY_EN[[#This Row],[relevancy_classification_english]]="Relevant","مناسب",IF(SUNA_AGENCY_EN[[#This Row],[relevancy_classification_english]]="Relevant","عَرَضِيّ",""))</f>
        <v/>
      </c>
      <c r="AN1317" t="str">
        <f>IF(SUNA_AGENCY_EN[[#This Row],[sentiment_analysis_english]]="Negative","سلبي",IF(SUNA_AGENCY_EN[[#This Row],[sentiment_analysis_english]]="Neutral","حيادي",IF(SUNA_AGENCY_EN[[#This Row],[sentiment_analysis_english]]="Positive","إيجابي","")))</f>
        <v/>
      </c>
      <c r="AO1317" t="str">
        <f>INDEX(TextClassificationList[],MATCH(SUNA_AGENCY_EN[[#This Row],[text_classification_arabic]],TextClassificationList[text_classification_arabic],0),1)</f>
        <v>Politics</v>
      </c>
      <c r="AP1317" t="s">
        <v>174</v>
      </c>
      <c r="AQ1317" t="e">
        <f>INDEX(TextClassificationList[],MATCH(SUNA_AGENCY_EN[[#This Row],[text_classification_arabic2]],TextClassificationList[text_classification_arabic],0),1)</f>
        <v>#N/A</v>
      </c>
      <c r="AS1317" t="e">
        <f>INDEX(TextClassificationList[],MATCH(SUNA_AGENCY_EN[[#This Row],[text_classification_arabic3]],TextClassificationList[text_classification_arabic],0),1)</f>
        <v>#N/A</v>
      </c>
      <c r="AU1317" t="e">
        <f>INDEX(TextClassificationList[],MATCH(SUNA_AGENCY_EN[[#This Row],[text_classification_arabic3]],TextClassificationList[text_classification_arabic],0),1)</f>
        <v>#N/A</v>
      </c>
      <c r="AW1317" t="e">
        <f>INDEX(TextClassificationList[],MATCH(SUNA_AGENCY_EN[[#This Row],[text_classification_arabic5]],TextClassificationList[text_classification_arabic],0),1)</f>
        <v>#N/A</v>
      </c>
    </row>
    <row r="1318" spans="1:49" x14ac:dyDescent="0.2">
      <c r="A1318">
        <v>1.5422128388272169E+18</v>
      </c>
      <c r="B1318">
        <v>1.5422128388272169E+18</v>
      </c>
      <c r="C1318" t="s">
        <v>8167</v>
      </c>
      <c r="D1318" s="1">
        <v>44741</v>
      </c>
      <c r="E1318" s="2">
        <v>0.85148148148148151</v>
      </c>
      <c r="F1318">
        <v>200</v>
      </c>
      <c r="G1318">
        <v>1.4671198087391683E+18</v>
      </c>
      <c r="H1318" t="s">
        <v>295</v>
      </c>
      <c r="I1318" t="s">
        <v>296</v>
      </c>
      <c r="J1318" t="s">
        <v>265</v>
      </c>
      <c r="K1318" t="s">
        <v>8168</v>
      </c>
      <c r="L1318" t="s">
        <v>272</v>
      </c>
      <c r="M1318" t="s">
        <v>266</v>
      </c>
      <c r="N1318" t="s">
        <v>8169</v>
      </c>
      <c r="O1318" t="s">
        <v>8170</v>
      </c>
      <c r="P1318">
        <v>0</v>
      </c>
      <c r="Q1318">
        <v>0</v>
      </c>
      <c r="R1318">
        <v>0</v>
      </c>
      <c r="S1318" t="s">
        <v>300</v>
      </c>
      <c r="T1318" t="s">
        <v>266</v>
      </c>
      <c r="U1318" t="s">
        <v>8171</v>
      </c>
      <c r="V1318" t="b">
        <v>0</v>
      </c>
      <c r="W1318" t="s">
        <v>265</v>
      </c>
      <c r="X1318">
        <v>1</v>
      </c>
      <c r="Y1318" t="s">
        <v>8172</v>
      </c>
      <c r="Z1318" t="s">
        <v>265</v>
      </c>
      <c r="AA1318" t="s">
        <v>265</v>
      </c>
      <c r="AB1318" t="s">
        <v>265</v>
      </c>
      <c r="AC1318" t="s">
        <v>265</v>
      </c>
      <c r="AD1318" t="s">
        <v>265</v>
      </c>
      <c r="AE1318" t="s">
        <v>265</v>
      </c>
      <c r="AF1318" t="s">
        <v>266</v>
      </c>
      <c r="AG1318" t="s">
        <v>265</v>
      </c>
      <c r="AH1318" t="s">
        <v>265</v>
      </c>
      <c r="AI1318" t="s">
        <v>265</v>
      </c>
      <c r="AJ1318" t="s">
        <v>265</v>
      </c>
      <c r="AL1318" t="str">
        <f>IF(SUNA_AGENCY_EN[[#This Row],[relevancy_classification_english]]="Relevant","مناسب",IF(SUNA_AGENCY_EN[[#This Row],[relevancy_classification_english]]="Relevant","عَرَضِيّ",""))</f>
        <v/>
      </c>
      <c r="AN1318" t="str">
        <f>IF(SUNA_AGENCY_EN[[#This Row],[sentiment_analysis_english]]="Negative","سلبي",IF(SUNA_AGENCY_EN[[#This Row],[sentiment_analysis_english]]="Neutral","حيادي",IF(SUNA_AGENCY_EN[[#This Row],[sentiment_analysis_english]]="Positive","إيجابي","")))</f>
        <v/>
      </c>
      <c r="AO1318" t="str">
        <f>INDEX(TextClassificationList[],MATCH(SUNA_AGENCY_EN[[#This Row],[text_classification_arabic]],TextClassificationList[text_classification_arabic],0),1)</f>
        <v>Politics</v>
      </c>
      <c r="AP1318" t="s">
        <v>174</v>
      </c>
      <c r="AQ1318" t="e">
        <f>INDEX(TextClassificationList[],MATCH(SUNA_AGENCY_EN[[#This Row],[text_classification_arabic2]],TextClassificationList[text_classification_arabic],0),1)</f>
        <v>#N/A</v>
      </c>
      <c r="AS1318" t="e">
        <f>INDEX(TextClassificationList[],MATCH(SUNA_AGENCY_EN[[#This Row],[text_classification_arabic3]],TextClassificationList[text_classification_arabic],0),1)</f>
        <v>#N/A</v>
      </c>
      <c r="AU1318" t="e">
        <f>INDEX(TextClassificationList[],MATCH(SUNA_AGENCY_EN[[#This Row],[text_classification_arabic3]],TextClassificationList[text_classification_arabic],0),1)</f>
        <v>#N/A</v>
      </c>
      <c r="AW1318" t="e">
        <f>INDEX(TextClassificationList[],MATCH(SUNA_AGENCY_EN[[#This Row],[text_classification_arabic5]],TextClassificationList[text_classification_arabic],0),1)</f>
        <v>#N/A</v>
      </c>
    </row>
    <row r="1319" spans="1:49" x14ac:dyDescent="0.2">
      <c r="A1319">
        <v>1.5422115315925893E+18</v>
      </c>
      <c r="B1319">
        <v>1.5422115315925893E+18</v>
      </c>
      <c r="C1319" t="s">
        <v>8173</v>
      </c>
      <c r="D1319" s="1">
        <v>44741</v>
      </c>
      <c r="E1319" s="2">
        <v>0.84787037037037039</v>
      </c>
      <c r="F1319">
        <v>200</v>
      </c>
      <c r="G1319">
        <v>1.4671198087391683E+18</v>
      </c>
      <c r="H1319" t="s">
        <v>295</v>
      </c>
      <c r="I1319" t="s">
        <v>296</v>
      </c>
      <c r="J1319" t="s">
        <v>265</v>
      </c>
      <c r="K1319" t="s">
        <v>8174</v>
      </c>
      <c r="L1319" t="s">
        <v>289</v>
      </c>
      <c r="M1319" t="s">
        <v>266</v>
      </c>
      <c r="N1319" t="s">
        <v>8175</v>
      </c>
      <c r="O1319" t="s">
        <v>8176</v>
      </c>
      <c r="P1319">
        <v>0</v>
      </c>
      <c r="Q1319">
        <v>0</v>
      </c>
      <c r="R1319">
        <v>0</v>
      </c>
      <c r="S1319" t="s">
        <v>300</v>
      </c>
      <c r="T1319" t="s">
        <v>266</v>
      </c>
      <c r="U1319" t="s">
        <v>8177</v>
      </c>
      <c r="V1319" t="b">
        <v>0</v>
      </c>
      <c r="W1319" t="s">
        <v>265</v>
      </c>
      <c r="X1319">
        <v>1</v>
      </c>
      <c r="Y1319" t="s">
        <v>8178</v>
      </c>
      <c r="Z1319" t="s">
        <v>265</v>
      </c>
      <c r="AA1319" t="s">
        <v>265</v>
      </c>
      <c r="AB1319" t="s">
        <v>265</v>
      </c>
      <c r="AC1319" t="s">
        <v>265</v>
      </c>
      <c r="AD1319" t="s">
        <v>265</v>
      </c>
      <c r="AE1319" t="s">
        <v>265</v>
      </c>
      <c r="AF1319" t="s">
        <v>266</v>
      </c>
      <c r="AG1319" t="s">
        <v>265</v>
      </c>
      <c r="AH1319" t="s">
        <v>265</v>
      </c>
      <c r="AI1319" t="s">
        <v>265</v>
      </c>
      <c r="AJ1319" t="s">
        <v>265</v>
      </c>
      <c r="AL1319" t="str">
        <f>IF(SUNA_AGENCY_EN[[#This Row],[relevancy_classification_english]]="Relevant","مناسب",IF(SUNA_AGENCY_EN[[#This Row],[relevancy_classification_english]]="Relevant","عَرَضِيّ",""))</f>
        <v/>
      </c>
      <c r="AN1319" t="str">
        <f>IF(SUNA_AGENCY_EN[[#This Row],[sentiment_analysis_english]]="Negative","سلبي",IF(SUNA_AGENCY_EN[[#This Row],[sentiment_analysis_english]]="Neutral","حيادي",IF(SUNA_AGENCY_EN[[#This Row],[sentiment_analysis_english]]="Positive","إيجابي","")))</f>
        <v/>
      </c>
      <c r="AO1319" t="str">
        <f>INDEX(TextClassificationList[],MATCH(SUNA_AGENCY_EN[[#This Row],[text_classification_arabic]],TextClassificationList[text_classification_arabic],0),1)</f>
        <v>Politics</v>
      </c>
      <c r="AP1319" t="s">
        <v>174</v>
      </c>
      <c r="AQ1319" t="e">
        <f>INDEX(TextClassificationList[],MATCH(SUNA_AGENCY_EN[[#This Row],[text_classification_arabic2]],TextClassificationList[text_classification_arabic],0),1)</f>
        <v>#N/A</v>
      </c>
      <c r="AS1319" t="e">
        <f>INDEX(TextClassificationList[],MATCH(SUNA_AGENCY_EN[[#This Row],[text_classification_arabic3]],TextClassificationList[text_classification_arabic],0),1)</f>
        <v>#N/A</v>
      </c>
      <c r="AU1319" t="e">
        <f>INDEX(TextClassificationList[],MATCH(SUNA_AGENCY_EN[[#This Row],[text_classification_arabic3]],TextClassificationList[text_classification_arabic],0),1)</f>
        <v>#N/A</v>
      </c>
      <c r="AW1319" t="e">
        <f>INDEX(TextClassificationList[],MATCH(SUNA_AGENCY_EN[[#This Row],[text_classification_arabic5]],TextClassificationList[text_classification_arabic],0),1)</f>
        <v>#N/A</v>
      </c>
    </row>
    <row r="1320" spans="1:49" x14ac:dyDescent="0.2">
      <c r="A1320">
        <v>1.5422105410113126E+18</v>
      </c>
      <c r="B1320">
        <v>1.5422105410113126E+18</v>
      </c>
      <c r="C1320" t="s">
        <v>8179</v>
      </c>
      <c r="D1320" s="1">
        <v>44741</v>
      </c>
      <c r="E1320" s="2">
        <v>0.84513888888888888</v>
      </c>
      <c r="F1320">
        <v>200</v>
      </c>
      <c r="G1320">
        <v>1.4671198087391683E+18</v>
      </c>
      <c r="H1320" t="s">
        <v>295</v>
      </c>
      <c r="I1320" t="s">
        <v>296</v>
      </c>
      <c r="J1320" t="s">
        <v>265</v>
      </c>
      <c r="K1320" t="s">
        <v>8180</v>
      </c>
      <c r="L1320" t="s">
        <v>272</v>
      </c>
      <c r="M1320" t="s">
        <v>266</v>
      </c>
      <c r="N1320" t="s">
        <v>8181</v>
      </c>
      <c r="O1320" t="s">
        <v>8182</v>
      </c>
      <c r="P1320">
        <v>0</v>
      </c>
      <c r="Q1320">
        <v>0</v>
      </c>
      <c r="R1320">
        <v>0</v>
      </c>
      <c r="S1320" t="s">
        <v>300</v>
      </c>
      <c r="T1320" t="s">
        <v>266</v>
      </c>
      <c r="U1320" t="s">
        <v>8183</v>
      </c>
      <c r="V1320" t="b">
        <v>0</v>
      </c>
      <c r="W1320" t="s">
        <v>265</v>
      </c>
      <c r="X1320">
        <v>1</v>
      </c>
      <c r="Y1320" t="s">
        <v>8184</v>
      </c>
      <c r="Z1320" t="s">
        <v>265</v>
      </c>
      <c r="AA1320" t="s">
        <v>265</v>
      </c>
      <c r="AB1320" t="s">
        <v>265</v>
      </c>
      <c r="AC1320" t="s">
        <v>265</v>
      </c>
      <c r="AD1320" t="s">
        <v>265</v>
      </c>
      <c r="AE1320" t="s">
        <v>265</v>
      </c>
      <c r="AF1320" t="s">
        <v>266</v>
      </c>
      <c r="AG1320" t="s">
        <v>265</v>
      </c>
      <c r="AH1320" t="s">
        <v>265</v>
      </c>
      <c r="AI1320" t="s">
        <v>265</v>
      </c>
      <c r="AJ1320" t="s">
        <v>265</v>
      </c>
      <c r="AL1320" t="str">
        <f>IF(SUNA_AGENCY_EN[[#This Row],[relevancy_classification_english]]="Relevant","مناسب",IF(SUNA_AGENCY_EN[[#This Row],[relevancy_classification_english]]="Relevant","عَرَضِيّ",""))</f>
        <v/>
      </c>
      <c r="AN1320" t="str">
        <f>IF(SUNA_AGENCY_EN[[#This Row],[sentiment_analysis_english]]="Negative","سلبي",IF(SUNA_AGENCY_EN[[#This Row],[sentiment_analysis_english]]="Neutral","حيادي",IF(SUNA_AGENCY_EN[[#This Row],[sentiment_analysis_english]]="Positive","إيجابي","")))</f>
        <v/>
      </c>
      <c r="AO1320" t="str">
        <f>INDEX(TextClassificationList[],MATCH(SUNA_AGENCY_EN[[#This Row],[text_classification_arabic]],TextClassificationList[text_classification_arabic],0),1)</f>
        <v>Politics</v>
      </c>
      <c r="AP1320" t="s">
        <v>174</v>
      </c>
      <c r="AQ1320" t="e">
        <f>INDEX(TextClassificationList[],MATCH(SUNA_AGENCY_EN[[#This Row],[text_classification_arabic2]],TextClassificationList[text_classification_arabic],0),1)</f>
        <v>#N/A</v>
      </c>
      <c r="AS1320" t="e">
        <f>INDEX(TextClassificationList[],MATCH(SUNA_AGENCY_EN[[#This Row],[text_classification_arabic3]],TextClassificationList[text_classification_arabic],0),1)</f>
        <v>#N/A</v>
      </c>
      <c r="AU1320" t="e">
        <f>INDEX(TextClassificationList[],MATCH(SUNA_AGENCY_EN[[#This Row],[text_classification_arabic3]],TextClassificationList[text_classification_arabic],0),1)</f>
        <v>#N/A</v>
      </c>
      <c r="AW1320" t="e">
        <f>INDEX(TextClassificationList[],MATCH(SUNA_AGENCY_EN[[#This Row],[text_classification_arabic5]],TextClassificationList[text_classification_arabic],0),1)</f>
        <v>#N/A</v>
      </c>
    </row>
    <row r="1321" spans="1:49" x14ac:dyDescent="0.2">
      <c r="A1321">
        <v>1.5422092960999055E+18</v>
      </c>
      <c r="B1321">
        <v>1.5422092960999055E+18</v>
      </c>
      <c r="C1321" t="s">
        <v>8185</v>
      </c>
      <c r="D1321" s="1">
        <v>44741</v>
      </c>
      <c r="E1321" s="2">
        <v>0.8417013888888889</v>
      </c>
      <c r="F1321">
        <v>200</v>
      </c>
      <c r="G1321">
        <v>1.4671198087391683E+18</v>
      </c>
      <c r="H1321" t="s">
        <v>295</v>
      </c>
      <c r="I1321" t="s">
        <v>296</v>
      </c>
      <c r="J1321" t="s">
        <v>265</v>
      </c>
      <c r="K1321" t="s">
        <v>8186</v>
      </c>
      <c r="L1321" t="s">
        <v>272</v>
      </c>
      <c r="M1321" t="s">
        <v>266</v>
      </c>
      <c r="N1321" t="s">
        <v>8187</v>
      </c>
      <c r="O1321" t="s">
        <v>8188</v>
      </c>
      <c r="P1321">
        <v>0</v>
      </c>
      <c r="Q1321">
        <v>0</v>
      </c>
      <c r="R1321">
        <v>0</v>
      </c>
      <c r="S1321" t="s">
        <v>300</v>
      </c>
      <c r="T1321" t="s">
        <v>266</v>
      </c>
      <c r="U1321" t="s">
        <v>8189</v>
      </c>
      <c r="V1321" t="b">
        <v>0</v>
      </c>
      <c r="W1321" t="s">
        <v>265</v>
      </c>
      <c r="X1321">
        <v>1</v>
      </c>
      <c r="Y1321" t="s">
        <v>8190</v>
      </c>
      <c r="Z1321" t="s">
        <v>265</v>
      </c>
      <c r="AA1321" t="s">
        <v>265</v>
      </c>
      <c r="AB1321" t="s">
        <v>265</v>
      </c>
      <c r="AC1321" t="s">
        <v>265</v>
      </c>
      <c r="AD1321" t="s">
        <v>265</v>
      </c>
      <c r="AE1321" t="s">
        <v>265</v>
      </c>
      <c r="AF1321" t="s">
        <v>266</v>
      </c>
      <c r="AG1321" t="s">
        <v>265</v>
      </c>
      <c r="AH1321" t="s">
        <v>265</v>
      </c>
      <c r="AI1321" t="s">
        <v>265</v>
      </c>
      <c r="AJ1321" t="s">
        <v>265</v>
      </c>
      <c r="AL1321" t="str">
        <f>IF(SUNA_AGENCY_EN[[#This Row],[relevancy_classification_english]]="Relevant","مناسب",IF(SUNA_AGENCY_EN[[#This Row],[relevancy_classification_english]]="Relevant","عَرَضِيّ",""))</f>
        <v/>
      </c>
      <c r="AN1321" t="str">
        <f>IF(SUNA_AGENCY_EN[[#This Row],[sentiment_analysis_english]]="Negative","سلبي",IF(SUNA_AGENCY_EN[[#This Row],[sentiment_analysis_english]]="Neutral","حيادي",IF(SUNA_AGENCY_EN[[#This Row],[sentiment_analysis_english]]="Positive","إيجابي","")))</f>
        <v/>
      </c>
      <c r="AO1321" t="str">
        <f>INDEX(TextClassificationList[],MATCH(SUNA_AGENCY_EN[[#This Row],[text_classification_arabic]],TextClassificationList[text_classification_arabic],0),1)</f>
        <v>Politics</v>
      </c>
      <c r="AP1321" t="s">
        <v>174</v>
      </c>
      <c r="AQ1321" t="e">
        <f>INDEX(TextClassificationList[],MATCH(SUNA_AGENCY_EN[[#This Row],[text_classification_arabic2]],TextClassificationList[text_classification_arabic],0),1)</f>
        <v>#N/A</v>
      </c>
      <c r="AS1321" t="e">
        <f>INDEX(TextClassificationList[],MATCH(SUNA_AGENCY_EN[[#This Row],[text_classification_arabic3]],TextClassificationList[text_classification_arabic],0),1)</f>
        <v>#N/A</v>
      </c>
      <c r="AU1321" t="e">
        <f>INDEX(TextClassificationList[],MATCH(SUNA_AGENCY_EN[[#This Row],[text_classification_arabic3]],TextClassificationList[text_classification_arabic],0),1)</f>
        <v>#N/A</v>
      </c>
      <c r="AW1321" t="e">
        <f>INDEX(TextClassificationList[],MATCH(SUNA_AGENCY_EN[[#This Row],[text_classification_arabic5]],TextClassificationList[text_classification_arabic],0),1)</f>
        <v>#N/A</v>
      </c>
    </row>
    <row r="1322" spans="1:49" x14ac:dyDescent="0.2">
      <c r="A1322">
        <v>1.5422072057635963E+18</v>
      </c>
      <c r="B1322">
        <v>1.5422072057635963E+18</v>
      </c>
      <c r="C1322" t="s">
        <v>8191</v>
      </c>
      <c r="D1322" s="1">
        <v>44741</v>
      </c>
      <c r="E1322" s="2">
        <v>0.8359375</v>
      </c>
      <c r="F1322">
        <v>200</v>
      </c>
      <c r="G1322">
        <v>1.4671198087391683E+18</v>
      </c>
      <c r="H1322" t="s">
        <v>295</v>
      </c>
      <c r="I1322" t="s">
        <v>296</v>
      </c>
      <c r="J1322" t="s">
        <v>265</v>
      </c>
      <c r="K1322" t="s">
        <v>8192</v>
      </c>
      <c r="L1322" t="s">
        <v>272</v>
      </c>
      <c r="M1322" t="s">
        <v>266</v>
      </c>
      <c r="N1322" t="s">
        <v>8193</v>
      </c>
      <c r="O1322" t="s">
        <v>8194</v>
      </c>
      <c r="P1322">
        <v>0</v>
      </c>
      <c r="Q1322">
        <v>0</v>
      </c>
      <c r="R1322">
        <v>0</v>
      </c>
      <c r="S1322" t="s">
        <v>300</v>
      </c>
      <c r="T1322" t="s">
        <v>266</v>
      </c>
      <c r="U1322" t="s">
        <v>8195</v>
      </c>
      <c r="V1322" t="b">
        <v>0</v>
      </c>
      <c r="W1322" t="s">
        <v>265</v>
      </c>
      <c r="X1322">
        <v>1</v>
      </c>
      <c r="Y1322" t="s">
        <v>8196</v>
      </c>
      <c r="Z1322" t="s">
        <v>265</v>
      </c>
      <c r="AA1322" t="s">
        <v>265</v>
      </c>
      <c r="AB1322" t="s">
        <v>265</v>
      </c>
      <c r="AC1322" t="s">
        <v>265</v>
      </c>
      <c r="AD1322" t="s">
        <v>265</v>
      </c>
      <c r="AE1322" t="s">
        <v>265</v>
      </c>
      <c r="AF1322" t="s">
        <v>266</v>
      </c>
      <c r="AG1322" t="s">
        <v>265</v>
      </c>
      <c r="AH1322" t="s">
        <v>265</v>
      </c>
      <c r="AI1322" t="s">
        <v>265</v>
      </c>
      <c r="AJ1322" t="s">
        <v>265</v>
      </c>
      <c r="AL1322" t="str">
        <f>IF(SUNA_AGENCY_EN[[#This Row],[relevancy_classification_english]]="Relevant","مناسب",IF(SUNA_AGENCY_EN[[#This Row],[relevancy_classification_english]]="Relevant","عَرَضِيّ",""))</f>
        <v/>
      </c>
      <c r="AN1322" t="str">
        <f>IF(SUNA_AGENCY_EN[[#This Row],[sentiment_analysis_english]]="Negative","سلبي",IF(SUNA_AGENCY_EN[[#This Row],[sentiment_analysis_english]]="Neutral","حيادي",IF(SUNA_AGENCY_EN[[#This Row],[sentiment_analysis_english]]="Positive","إيجابي","")))</f>
        <v/>
      </c>
      <c r="AO1322" t="str">
        <f>INDEX(TextClassificationList[],MATCH(SUNA_AGENCY_EN[[#This Row],[text_classification_arabic]],TextClassificationList[text_classification_arabic],0),1)</f>
        <v>Politics</v>
      </c>
      <c r="AP1322" t="s">
        <v>174</v>
      </c>
      <c r="AQ1322" t="e">
        <f>INDEX(TextClassificationList[],MATCH(SUNA_AGENCY_EN[[#This Row],[text_classification_arabic2]],TextClassificationList[text_classification_arabic],0),1)</f>
        <v>#N/A</v>
      </c>
      <c r="AS1322" t="e">
        <f>INDEX(TextClassificationList[],MATCH(SUNA_AGENCY_EN[[#This Row],[text_classification_arabic3]],TextClassificationList[text_classification_arabic],0),1)</f>
        <v>#N/A</v>
      </c>
      <c r="AU1322" t="e">
        <f>INDEX(TextClassificationList[],MATCH(SUNA_AGENCY_EN[[#This Row],[text_classification_arabic3]],TextClassificationList[text_classification_arabic],0),1)</f>
        <v>#N/A</v>
      </c>
      <c r="AW1322" t="e">
        <f>INDEX(TextClassificationList[],MATCH(SUNA_AGENCY_EN[[#This Row],[text_classification_arabic5]],TextClassificationList[text_classification_arabic],0),1)</f>
        <v>#N/A</v>
      </c>
    </row>
    <row r="1323" spans="1:49" x14ac:dyDescent="0.2">
      <c r="A1323">
        <v>1.5418691613323141E+18</v>
      </c>
      <c r="B1323">
        <v>1.5418691613323141E+18</v>
      </c>
      <c r="C1323" t="s">
        <v>8197</v>
      </c>
      <c r="D1323" s="1">
        <v>44740</v>
      </c>
      <c r="E1323" s="2">
        <v>0.90311342592592592</v>
      </c>
      <c r="F1323">
        <v>200</v>
      </c>
      <c r="G1323">
        <v>1.4671198087391683E+18</v>
      </c>
      <c r="H1323" t="s">
        <v>295</v>
      </c>
      <c r="I1323" t="s">
        <v>296</v>
      </c>
      <c r="J1323" t="s">
        <v>265</v>
      </c>
      <c r="K1323" t="s">
        <v>8198</v>
      </c>
      <c r="L1323" t="s">
        <v>272</v>
      </c>
      <c r="M1323" t="s">
        <v>266</v>
      </c>
      <c r="N1323" t="s">
        <v>8199</v>
      </c>
      <c r="O1323" t="s">
        <v>8200</v>
      </c>
      <c r="P1323">
        <v>0</v>
      </c>
      <c r="Q1323">
        <v>0</v>
      </c>
      <c r="R1323">
        <v>0</v>
      </c>
      <c r="S1323" t="s">
        <v>300</v>
      </c>
      <c r="T1323" t="s">
        <v>266</v>
      </c>
      <c r="U1323" t="s">
        <v>8201</v>
      </c>
      <c r="V1323" t="b">
        <v>0</v>
      </c>
      <c r="W1323" t="s">
        <v>265</v>
      </c>
      <c r="X1323">
        <v>1</v>
      </c>
      <c r="Y1323" t="s">
        <v>8202</v>
      </c>
      <c r="Z1323" t="s">
        <v>265</v>
      </c>
      <c r="AA1323" t="s">
        <v>265</v>
      </c>
      <c r="AB1323" t="s">
        <v>265</v>
      </c>
      <c r="AC1323" t="s">
        <v>265</v>
      </c>
      <c r="AD1323" t="s">
        <v>265</v>
      </c>
      <c r="AE1323" t="s">
        <v>265</v>
      </c>
      <c r="AF1323" t="s">
        <v>266</v>
      </c>
      <c r="AG1323" t="s">
        <v>265</v>
      </c>
      <c r="AH1323" t="s">
        <v>265</v>
      </c>
      <c r="AI1323" t="s">
        <v>265</v>
      </c>
      <c r="AJ1323" t="s">
        <v>265</v>
      </c>
      <c r="AL1323" t="str">
        <f>IF(SUNA_AGENCY_EN[[#This Row],[relevancy_classification_english]]="Relevant","مناسب",IF(SUNA_AGENCY_EN[[#This Row],[relevancy_classification_english]]="Relevant","عَرَضِيّ",""))</f>
        <v/>
      </c>
      <c r="AN1323" t="str">
        <f>IF(SUNA_AGENCY_EN[[#This Row],[sentiment_analysis_english]]="Negative","سلبي",IF(SUNA_AGENCY_EN[[#This Row],[sentiment_analysis_english]]="Neutral","حيادي",IF(SUNA_AGENCY_EN[[#This Row],[sentiment_analysis_english]]="Positive","إيجابي","")))</f>
        <v/>
      </c>
      <c r="AO1323" t="str">
        <f>INDEX(TextClassificationList[],MATCH(SUNA_AGENCY_EN[[#This Row],[text_classification_arabic]],TextClassificationList[text_classification_arabic],0),1)</f>
        <v>Politics</v>
      </c>
      <c r="AP1323" t="s">
        <v>174</v>
      </c>
      <c r="AQ1323" t="e">
        <f>INDEX(TextClassificationList[],MATCH(SUNA_AGENCY_EN[[#This Row],[text_classification_arabic2]],TextClassificationList[text_classification_arabic],0),1)</f>
        <v>#N/A</v>
      </c>
      <c r="AS1323" t="e">
        <f>INDEX(TextClassificationList[],MATCH(SUNA_AGENCY_EN[[#This Row],[text_classification_arabic3]],TextClassificationList[text_classification_arabic],0),1)</f>
        <v>#N/A</v>
      </c>
      <c r="AU1323" t="e">
        <f>INDEX(TextClassificationList[],MATCH(SUNA_AGENCY_EN[[#This Row],[text_classification_arabic3]],TextClassificationList[text_classification_arabic],0),1)</f>
        <v>#N/A</v>
      </c>
      <c r="AW1323" t="e">
        <f>INDEX(TextClassificationList[],MATCH(SUNA_AGENCY_EN[[#This Row],[text_classification_arabic5]],TextClassificationList[text_classification_arabic],0),1)</f>
        <v>#N/A</v>
      </c>
    </row>
    <row r="1324" spans="1:49" x14ac:dyDescent="0.2">
      <c r="A1324">
        <v>1.54186802529246E+18</v>
      </c>
      <c r="B1324">
        <v>1.54186802529246E+18</v>
      </c>
      <c r="C1324" t="s">
        <v>8203</v>
      </c>
      <c r="D1324" s="1">
        <v>44740</v>
      </c>
      <c r="E1324" s="2">
        <v>0.89997685185185183</v>
      </c>
      <c r="F1324">
        <v>200</v>
      </c>
      <c r="G1324">
        <v>1.4671198087391683E+18</v>
      </c>
      <c r="H1324" t="s">
        <v>295</v>
      </c>
      <c r="I1324" t="s">
        <v>296</v>
      </c>
      <c r="J1324" t="s">
        <v>265</v>
      </c>
      <c r="K1324" t="s">
        <v>8204</v>
      </c>
      <c r="L1324" t="s">
        <v>272</v>
      </c>
      <c r="M1324" t="s">
        <v>266</v>
      </c>
      <c r="N1324" t="s">
        <v>8205</v>
      </c>
      <c r="O1324" t="s">
        <v>8206</v>
      </c>
      <c r="P1324">
        <v>0</v>
      </c>
      <c r="Q1324">
        <v>0</v>
      </c>
      <c r="R1324">
        <v>0</v>
      </c>
      <c r="S1324" t="s">
        <v>300</v>
      </c>
      <c r="T1324" t="s">
        <v>266</v>
      </c>
      <c r="U1324" t="s">
        <v>8207</v>
      </c>
      <c r="V1324" t="b">
        <v>0</v>
      </c>
      <c r="W1324" t="s">
        <v>265</v>
      </c>
      <c r="X1324">
        <v>1</v>
      </c>
      <c r="Y1324" t="s">
        <v>8208</v>
      </c>
      <c r="Z1324" t="s">
        <v>265</v>
      </c>
      <c r="AA1324" t="s">
        <v>265</v>
      </c>
      <c r="AB1324" t="s">
        <v>265</v>
      </c>
      <c r="AC1324" t="s">
        <v>265</v>
      </c>
      <c r="AD1324" t="s">
        <v>265</v>
      </c>
      <c r="AE1324" t="s">
        <v>265</v>
      </c>
      <c r="AF1324" t="s">
        <v>266</v>
      </c>
      <c r="AG1324" t="s">
        <v>265</v>
      </c>
      <c r="AH1324" t="s">
        <v>265</v>
      </c>
      <c r="AI1324" t="s">
        <v>265</v>
      </c>
      <c r="AJ1324" t="s">
        <v>265</v>
      </c>
      <c r="AL1324" t="str">
        <f>IF(SUNA_AGENCY_EN[[#This Row],[relevancy_classification_english]]="Relevant","مناسب",IF(SUNA_AGENCY_EN[[#This Row],[relevancy_classification_english]]="Relevant","عَرَضِيّ",""))</f>
        <v/>
      </c>
      <c r="AN1324" t="str">
        <f>IF(SUNA_AGENCY_EN[[#This Row],[sentiment_analysis_english]]="Negative","سلبي",IF(SUNA_AGENCY_EN[[#This Row],[sentiment_analysis_english]]="Neutral","حيادي",IF(SUNA_AGENCY_EN[[#This Row],[sentiment_analysis_english]]="Positive","إيجابي","")))</f>
        <v/>
      </c>
      <c r="AO1324" t="str">
        <f>INDEX(TextClassificationList[],MATCH(SUNA_AGENCY_EN[[#This Row],[text_classification_arabic]],TextClassificationList[text_classification_arabic],0),1)</f>
        <v>Politics</v>
      </c>
      <c r="AP1324" t="s">
        <v>174</v>
      </c>
      <c r="AQ1324" t="e">
        <f>INDEX(TextClassificationList[],MATCH(SUNA_AGENCY_EN[[#This Row],[text_classification_arabic2]],TextClassificationList[text_classification_arabic],0),1)</f>
        <v>#N/A</v>
      </c>
      <c r="AS1324" t="e">
        <f>INDEX(TextClassificationList[],MATCH(SUNA_AGENCY_EN[[#This Row],[text_classification_arabic3]],TextClassificationList[text_classification_arabic],0),1)</f>
        <v>#N/A</v>
      </c>
      <c r="AU1324" t="e">
        <f>INDEX(TextClassificationList[],MATCH(SUNA_AGENCY_EN[[#This Row],[text_classification_arabic3]],TextClassificationList[text_classification_arabic],0),1)</f>
        <v>#N/A</v>
      </c>
      <c r="AW1324" t="e">
        <f>INDEX(TextClassificationList[],MATCH(SUNA_AGENCY_EN[[#This Row],[text_classification_arabic5]],TextClassificationList[text_classification_arabic],0),1)</f>
        <v>#N/A</v>
      </c>
    </row>
    <row r="1325" spans="1:49" x14ac:dyDescent="0.2">
      <c r="A1325">
        <v>1.5418667420451512E+18</v>
      </c>
      <c r="B1325">
        <v>1.5418667420451512E+18</v>
      </c>
      <c r="C1325" t="s">
        <v>8209</v>
      </c>
      <c r="D1325" s="1">
        <v>44740</v>
      </c>
      <c r="E1325" s="2">
        <v>0.89643518518518517</v>
      </c>
      <c r="F1325">
        <v>200</v>
      </c>
      <c r="G1325">
        <v>1.4671198087391683E+18</v>
      </c>
      <c r="H1325" t="s">
        <v>295</v>
      </c>
      <c r="I1325" t="s">
        <v>296</v>
      </c>
      <c r="J1325" t="s">
        <v>265</v>
      </c>
      <c r="K1325" t="s">
        <v>8210</v>
      </c>
      <c r="L1325" t="s">
        <v>272</v>
      </c>
      <c r="M1325" t="s">
        <v>266</v>
      </c>
      <c r="N1325" t="s">
        <v>8211</v>
      </c>
      <c r="O1325" t="s">
        <v>8212</v>
      </c>
      <c r="P1325">
        <v>0</v>
      </c>
      <c r="Q1325">
        <v>1</v>
      </c>
      <c r="R1325">
        <v>0</v>
      </c>
      <c r="S1325" t="s">
        <v>300</v>
      </c>
      <c r="T1325" t="s">
        <v>266</v>
      </c>
      <c r="U1325" t="s">
        <v>8213</v>
      </c>
      <c r="V1325" t="b">
        <v>0</v>
      </c>
      <c r="W1325" t="s">
        <v>265</v>
      </c>
      <c r="X1325">
        <v>1</v>
      </c>
      <c r="Y1325" t="s">
        <v>8214</v>
      </c>
      <c r="Z1325" t="s">
        <v>265</v>
      </c>
      <c r="AA1325" t="s">
        <v>265</v>
      </c>
      <c r="AB1325" t="s">
        <v>265</v>
      </c>
      <c r="AC1325" t="s">
        <v>265</v>
      </c>
      <c r="AD1325" t="s">
        <v>265</v>
      </c>
      <c r="AE1325" t="s">
        <v>265</v>
      </c>
      <c r="AF1325" t="s">
        <v>266</v>
      </c>
      <c r="AG1325" t="s">
        <v>265</v>
      </c>
      <c r="AH1325" t="s">
        <v>265</v>
      </c>
      <c r="AI1325" t="s">
        <v>265</v>
      </c>
      <c r="AJ1325" t="s">
        <v>265</v>
      </c>
      <c r="AL1325" t="str">
        <f>IF(SUNA_AGENCY_EN[[#This Row],[relevancy_classification_english]]="Relevant","مناسب",IF(SUNA_AGENCY_EN[[#This Row],[relevancy_classification_english]]="Relevant","عَرَضِيّ",""))</f>
        <v/>
      </c>
      <c r="AN1325" t="str">
        <f>IF(SUNA_AGENCY_EN[[#This Row],[sentiment_analysis_english]]="Negative","سلبي",IF(SUNA_AGENCY_EN[[#This Row],[sentiment_analysis_english]]="Neutral","حيادي",IF(SUNA_AGENCY_EN[[#This Row],[sentiment_analysis_english]]="Positive","إيجابي","")))</f>
        <v/>
      </c>
      <c r="AO1325" t="str">
        <f>INDEX(TextClassificationList[],MATCH(SUNA_AGENCY_EN[[#This Row],[text_classification_arabic]],TextClassificationList[text_classification_arabic],0),1)</f>
        <v>Politics</v>
      </c>
      <c r="AP1325" t="s">
        <v>174</v>
      </c>
      <c r="AQ1325" t="e">
        <f>INDEX(TextClassificationList[],MATCH(SUNA_AGENCY_EN[[#This Row],[text_classification_arabic2]],TextClassificationList[text_classification_arabic],0),1)</f>
        <v>#N/A</v>
      </c>
      <c r="AS1325" t="e">
        <f>INDEX(TextClassificationList[],MATCH(SUNA_AGENCY_EN[[#This Row],[text_classification_arabic3]],TextClassificationList[text_classification_arabic],0),1)</f>
        <v>#N/A</v>
      </c>
      <c r="AU1325" t="e">
        <f>INDEX(TextClassificationList[],MATCH(SUNA_AGENCY_EN[[#This Row],[text_classification_arabic3]],TextClassificationList[text_classification_arabic],0),1)</f>
        <v>#N/A</v>
      </c>
      <c r="AW1325" t="e">
        <f>INDEX(TextClassificationList[],MATCH(SUNA_AGENCY_EN[[#This Row],[text_classification_arabic5]],TextClassificationList[text_classification_arabic],0),1)</f>
        <v>#N/A</v>
      </c>
    </row>
    <row r="1326" spans="1:49" hidden="1" x14ac:dyDescent="0.2">
      <c r="A1326">
        <v>1.5418656552967209E+18</v>
      </c>
      <c r="B1326">
        <v>1.5418656552967209E+18</v>
      </c>
      <c r="C1326" t="s">
        <v>8215</v>
      </c>
      <c r="D1326" s="1">
        <v>44740</v>
      </c>
      <c r="E1326" s="2">
        <v>0.8934375</v>
      </c>
      <c r="F1326">
        <v>200</v>
      </c>
      <c r="G1326">
        <v>1.4671198087391683E+18</v>
      </c>
      <c r="H1326" t="s">
        <v>295</v>
      </c>
      <c r="I1326" t="s">
        <v>296</v>
      </c>
      <c r="J1326" t="s">
        <v>265</v>
      </c>
      <c r="K1326" t="s">
        <v>8216</v>
      </c>
      <c r="L1326" t="s">
        <v>272</v>
      </c>
      <c r="M1326" t="s">
        <v>266</v>
      </c>
      <c r="N1326" t="s">
        <v>8217</v>
      </c>
      <c r="O1326" t="s">
        <v>8218</v>
      </c>
      <c r="P1326">
        <v>0</v>
      </c>
      <c r="Q1326">
        <v>0</v>
      </c>
      <c r="R1326">
        <v>0</v>
      </c>
      <c r="S1326" t="s">
        <v>300</v>
      </c>
      <c r="T1326" t="s">
        <v>266</v>
      </c>
      <c r="U1326" t="s">
        <v>8219</v>
      </c>
      <c r="V1326" t="b">
        <v>0</v>
      </c>
      <c r="W1326" t="s">
        <v>265</v>
      </c>
      <c r="X1326">
        <v>1</v>
      </c>
      <c r="Y1326" t="s">
        <v>8220</v>
      </c>
      <c r="Z1326" t="s">
        <v>265</v>
      </c>
      <c r="AA1326" t="s">
        <v>265</v>
      </c>
      <c r="AB1326" t="s">
        <v>265</v>
      </c>
      <c r="AC1326" t="s">
        <v>265</v>
      </c>
      <c r="AD1326" t="s">
        <v>265</v>
      </c>
      <c r="AE1326" t="s">
        <v>265</v>
      </c>
      <c r="AF1326" t="s">
        <v>266</v>
      </c>
      <c r="AG1326" t="s">
        <v>265</v>
      </c>
      <c r="AH1326" t="s">
        <v>265</v>
      </c>
      <c r="AI1326" t="s">
        <v>265</v>
      </c>
      <c r="AJ1326" t="s">
        <v>265</v>
      </c>
      <c r="AK1326" t="s">
        <v>267</v>
      </c>
      <c r="AL1326" t="str">
        <f>IF(SUNA_AGENCY_EN[[#This Row],[relevancy_classification_english]]="Relevant","مناسب",IF(SUNA_AGENCY_EN[[#This Row],[relevancy_classification_english]]="Relevant","عَرَضِيّ",""))</f>
        <v>مناسب</v>
      </c>
      <c r="AM1326" t="s">
        <v>269</v>
      </c>
      <c r="AN1326" t="str">
        <f>IF(SUNA_AGENCY_EN[[#This Row],[sentiment_analysis_english]]="Negative","سلبي",IF(SUNA_AGENCY_EN[[#This Row],[sentiment_analysis_english]]="Neutral","حيادي",IF(SUNA_AGENCY_EN[[#This Row],[sentiment_analysis_english]]="Positive","إيجابي","")))</f>
        <v>إيجابي</v>
      </c>
      <c r="AO1326" t="str">
        <f>INDEX(TextClassificationList[],MATCH(SUNA_AGENCY_EN[[#This Row],[text_classification_arabic]],TextClassificationList[text_classification_arabic],0),1)</f>
        <v>Peace and Security</v>
      </c>
      <c r="AP1326" t="s">
        <v>168</v>
      </c>
      <c r="AQ1326" t="e">
        <f>INDEX(TextClassificationList[],MATCH(SUNA_AGENCY_EN[[#This Row],[text_classification_arabic2]],TextClassificationList[text_classification_arabic],0),1)</f>
        <v>#N/A</v>
      </c>
      <c r="AS1326" t="e">
        <f>INDEX(TextClassificationList[],MATCH(SUNA_AGENCY_EN[[#This Row],[text_classification_arabic3]],TextClassificationList[text_classification_arabic],0),1)</f>
        <v>#N/A</v>
      </c>
      <c r="AU1326" t="e">
        <f>INDEX(TextClassificationList[],MATCH(SUNA_AGENCY_EN[[#This Row],[text_classification_arabic3]],TextClassificationList[text_classification_arabic],0),1)</f>
        <v>#N/A</v>
      </c>
      <c r="AW1326" t="e">
        <f>INDEX(TextClassificationList[],MATCH(SUNA_AGENCY_EN[[#This Row],[text_classification_arabic5]],TextClassificationList[text_classification_arabic],0),1)</f>
        <v>#N/A</v>
      </c>
    </row>
    <row r="1327" spans="1:49" x14ac:dyDescent="0.2">
      <c r="A1327">
        <v>1.5418628605522821E+18</v>
      </c>
      <c r="B1327">
        <v>1.5418628605522821E+18</v>
      </c>
      <c r="C1327" t="s">
        <v>8221</v>
      </c>
      <c r="D1327" s="1">
        <v>44740</v>
      </c>
      <c r="E1327" s="2">
        <v>0.88572916666666668</v>
      </c>
      <c r="F1327">
        <v>200</v>
      </c>
      <c r="G1327">
        <v>1.4671198087391683E+18</v>
      </c>
      <c r="H1327" t="s">
        <v>295</v>
      </c>
      <c r="I1327" t="s">
        <v>296</v>
      </c>
      <c r="J1327" t="s">
        <v>265</v>
      </c>
      <c r="K1327" t="s">
        <v>8222</v>
      </c>
      <c r="L1327" t="s">
        <v>276</v>
      </c>
      <c r="M1327" t="s">
        <v>266</v>
      </c>
      <c r="N1327" t="s">
        <v>8223</v>
      </c>
      <c r="O1327" t="s">
        <v>8224</v>
      </c>
      <c r="P1327">
        <v>0</v>
      </c>
      <c r="Q1327">
        <v>0</v>
      </c>
      <c r="R1327">
        <v>0</v>
      </c>
      <c r="S1327" t="s">
        <v>300</v>
      </c>
      <c r="T1327" t="s">
        <v>266</v>
      </c>
      <c r="U1327" t="s">
        <v>8225</v>
      </c>
      <c r="V1327" t="b">
        <v>0</v>
      </c>
      <c r="W1327" t="s">
        <v>265</v>
      </c>
      <c r="X1327">
        <v>1</v>
      </c>
      <c r="Y1327" t="s">
        <v>8226</v>
      </c>
      <c r="Z1327" t="s">
        <v>265</v>
      </c>
      <c r="AA1327" t="s">
        <v>265</v>
      </c>
      <c r="AB1327" t="s">
        <v>265</v>
      </c>
      <c r="AC1327" t="s">
        <v>265</v>
      </c>
      <c r="AD1327" t="s">
        <v>265</v>
      </c>
      <c r="AE1327" t="s">
        <v>265</v>
      </c>
      <c r="AF1327" t="s">
        <v>266</v>
      </c>
      <c r="AG1327" t="s">
        <v>265</v>
      </c>
      <c r="AH1327" t="s">
        <v>265</v>
      </c>
      <c r="AI1327" t="s">
        <v>265</v>
      </c>
      <c r="AJ1327" t="s">
        <v>265</v>
      </c>
      <c r="AL1327" t="str">
        <f>IF(SUNA_AGENCY_EN[[#This Row],[relevancy_classification_english]]="Relevant","مناسب",IF(SUNA_AGENCY_EN[[#This Row],[relevancy_classification_english]]="Relevant","عَرَضِيّ",""))</f>
        <v/>
      </c>
      <c r="AN1327" t="str">
        <f>IF(SUNA_AGENCY_EN[[#This Row],[sentiment_analysis_english]]="Negative","سلبي",IF(SUNA_AGENCY_EN[[#This Row],[sentiment_analysis_english]]="Neutral","حيادي",IF(SUNA_AGENCY_EN[[#This Row],[sentiment_analysis_english]]="Positive","إيجابي","")))</f>
        <v/>
      </c>
      <c r="AO1327" t="str">
        <f>INDEX(TextClassificationList[],MATCH(SUNA_AGENCY_EN[[#This Row],[text_classification_arabic]],TextClassificationList[text_classification_arabic],0),1)</f>
        <v>Politics</v>
      </c>
      <c r="AP1327" t="s">
        <v>174</v>
      </c>
      <c r="AQ1327" t="e">
        <f>INDEX(TextClassificationList[],MATCH(SUNA_AGENCY_EN[[#This Row],[text_classification_arabic2]],TextClassificationList[text_classification_arabic],0),1)</f>
        <v>#N/A</v>
      </c>
      <c r="AS1327" t="e">
        <f>INDEX(TextClassificationList[],MATCH(SUNA_AGENCY_EN[[#This Row],[text_classification_arabic3]],TextClassificationList[text_classification_arabic],0),1)</f>
        <v>#N/A</v>
      </c>
      <c r="AU1327" t="e">
        <f>INDEX(TextClassificationList[],MATCH(SUNA_AGENCY_EN[[#This Row],[text_classification_arabic3]],TextClassificationList[text_classification_arabic],0),1)</f>
        <v>#N/A</v>
      </c>
      <c r="AW1327" t="e">
        <f>INDEX(TextClassificationList[],MATCH(SUNA_AGENCY_EN[[#This Row],[text_classification_arabic5]],TextClassificationList[text_classification_arabic],0),1)</f>
        <v>#N/A</v>
      </c>
    </row>
    <row r="1328" spans="1:49" x14ac:dyDescent="0.2">
      <c r="A1328">
        <v>1.5418607146583736E+18</v>
      </c>
      <c r="B1328">
        <v>1.5418607146583736E+18</v>
      </c>
      <c r="C1328" t="s">
        <v>8227</v>
      </c>
      <c r="D1328" s="1">
        <v>44740</v>
      </c>
      <c r="E1328" s="2">
        <v>0.87980324074074079</v>
      </c>
      <c r="F1328">
        <v>200</v>
      </c>
      <c r="G1328">
        <v>1.4671198087391683E+18</v>
      </c>
      <c r="H1328" t="s">
        <v>295</v>
      </c>
      <c r="I1328" t="s">
        <v>296</v>
      </c>
      <c r="J1328" t="s">
        <v>265</v>
      </c>
      <c r="K1328" t="s">
        <v>8228</v>
      </c>
      <c r="L1328" t="s">
        <v>272</v>
      </c>
      <c r="M1328" t="s">
        <v>266</v>
      </c>
      <c r="N1328" t="s">
        <v>8229</v>
      </c>
      <c r="O1328" t="s">
        <v>8230</v>
      </c>
      <c r="P1328">
        <v>0</v>
      </c>
      <c r="Q1328">
        <v>0</v>
      </c>
      <c r="R1328">
        <v>0</v>
      </c>
      <c r="S1328" t="s">
        <v>300</v>
      </c>
      <c r="T1328" t="s">
        <v>266</v>
      </c>
      <c r="U1328" t="s">
        <v>8231</v>
      </c>
      <c r="V1328" t="b">
        <v>0</v>
      </c>
      <c r="W1328" t="s">
        <v>265</v>
      </c>
      <c r="X1328">
        <v>1</v>
      </c>
      <c r="Y1328" t="s">
        <v>8232</v>
      </c>
      <c r="Z1328" t="s">
        <v>265</v>
      </c>
      <c r="AA1328" t="s">
        <v>265</v>
      </c>
      <c r="AB1328" t="s">
        <v>265</v>
      </c>
      <c r="AC1328" t="s">
        <v>265</v>
      </c>
      <c r="AD1328" t="s">
        <v>265</v>
      </c>
      <c r="AE1328" t="s">
        <v>265</v>
      </c>
      <c r="AF1328" t="s">
        <v>266</v>
      </c>
      <c r="AG1328" t="s">
        <v>265</v>
      </c>
      <c r="AH1328" t="s">
        <v>265</v>
      </c>
      <c r="AI1328" t="s">
        <v>265</v>
      </c>
      <c r="AJ1328" t="s">
        <v>265</v>
      </c>
      <c r="AL1328" t="str">
        <f>IF(SUNA_AGENCY_EN[[#This Row],[relevancy_classification_english]]="Relevant","مناسب",IF(SUNA_AGENCY_EN[[#This Row],[relevancy_classification_english]]="Relevant","عَرَضِيّ",""))</f>
        <v/>
      </c>
      <c r="AN1328" t="str">
        <f>IF(SUNA_AGENCY_EN[[#This Row],[sentiment_analysis_english]]="Negative","سلبي",IF(SUNA_AGENCY_EN[[#This Row],[sentiment_analysis_english]]="Neutral","حيادي",IF(SUNA_AGENCY_EN[[#This Row],[sentiment_analysis_english]]="Positive","إيجابي","")))</f>
        <v/>
      </c>
      <c r="AO1328" t="str">
        <f>INDEX(TextClassificationList[],MATCH(SUNA_AGENCY_EN[[#This Row],[text_classification_arabic]],TextClassificationList[text_classification_arabic],0),1)</f>
        <v>Politics</v>
      </c>
      <c r="AP1328" t="s">
        <v>174</v>
      </c>
      <c r="AQ1328" t="e">
        <f>INDEX(TextClassificationList[],MATCH(SUNA_AGENCY_EN[[#This Row],[text_classification_arabic2]],TextClassificationList[text_classification_arabic],0),1)</f>
        <v>#N/A</v>
      </c>
      <c r="AS1328" t="e">
        <f>INDEX(TextClassificationList[],MATCH(SUNA_AGENCY_EN[[#This Row],[text_classification_arabic3]],TextClassificationList[text_classification_arabic],0),1)</f>
        <v>#N/A</v>
      </c>
      <c r="AU1328" t="e">
        <f>INDEX(TextClassificationList[],MATCH(SUNA_AGENCY_EN[[#This Row],[text_classification_arabic3]],TextClassificationList[text_classification_arabic],0),1)</f>
        <v>#N/A</v>
      </c>
      <c r="AW1328" t="e">
        <f>INDEX(TextClassificationList[],MATCH(SUNA_AGENCY_EN[[#This Row],[text_classification_arabic5]],TextClassificationList[text_classification_arabic],0),1)</f>
        <v>#N/A</v>
      </c>
    </row>
    <row r="1329" spans="1:49" x14ac:dyDescent="0.2">
      <c r="A1329">
        <v>1.5418027338036552E+18</v>
      </c>
      <c r="B1329">
        <v>1.5418027338036552E+18</v>
      </c>
      <c r="C1329" t="s">
        <v>8233</v>
      </c>
      <c r="D1329" s="1">
        <v>44740</v>
      </c>
      <c r="E1329" s="2">
        <v>0.71980324074074076</v>
      </c>
      <c r="F1329">
        <v>200</v>
      </c>
      <c r="G1329">
        <v>1.4671198087391683E+18</v>
      </c>
      <c r="H1329" t="s">
        <v>295</v>
      </c>
      <c r="I1329" t="s">
        <v>296</v>
      </c>
      <c r="J1329" t="s">
        <v>265</v>
      </c>
      <c r="K1329" t="s">
        <v>8234</v>
      </c>
      <c r="L1329" t="s">
        <v>272</v>
      </c>
      <c r="M1329" t="s">
        <v>266</v>
      </c>
      <c r="N1329" t="s">
        <v>8235</v>
      </c>
      <c r="O1329" t="s">
        <v>8236</v>
      </c>
      <c r="P1329">
        <v>0</v>
      </c>
      <c r="Q1329">
        <v>0</v>
      </c>
      <c r="R1329">
        <v>0</v>
      </c>
      <c r="S1329" t="s">
        <v>300</v>
      </c>
      <c r="T1329" t="s">
        <v>266</v>
      </c>
      <c r="U1329" t="s">
        <v>8237</v>
      </c>
      <c r="V1329" t="b">
        <v>0</v>
      </c>
      <c r="W1329" t="s">
        <v>265</v>
      </c>
      <c r="X1329">
        <v>1</v>
      </c>
      <c r="Y1329" t="s">
        <v>8238</v>
      </c>
      <c r="Z1329" t="s">
        <v>265</v>
      </c>
      <c r="AA1329" t="s">
        <v>265</v>
      </c>
      <c r="AB1329" t="s">
        <v>265</v>
      </c>
      <c r="AC1329" t="s">
        <v>265</v>
      </c>
      <c r="AD1329" t="s">
        <v>265</v>
      </c>
      <c r="AE1329" t="s">
        <v>265</v>
      </c>
      <c r="AF1329" t="s">
        <v>266</v>
      </c>
      <c r="AG1329" t="s">
        <v>265</v>
      </c>
      <c r="AH1329" t="s">
        <v>265</v>
      </c>
      <c r="AI1329" t="s">
        <v>265</v>
      </c>
      <c r="AJ1329" t="s">
        <v>265</v>
      </c>
      <c r="AL1329" t="str">
        <f>IF(SUNA_AGENCY_EN[[#This Row],[relevancy_classification_english]]="Relevant","مناسب",IF(SUNA_AGENCY_EN[[#This Row],[relevancy_classification_english]]="Relevant","عَرَضِيّ",""))</f>
        <v/>
      </c>
      <c r="AN1329" t="str">
        <f>IF(SUNA_AGENCY_EN[[#This Row],[sentiment_analysis_english]]="Negative","سلبي",IF(SUNA_AGENCY_EN[[#This Row],[sentiment_analysis_english]]="Neutral","حيادي",IF(SUNA_AGENCY_EN[[#This Row],[sentiment_analysis_english]]="Positive","إيجابي","")))</f>
        <v/>
      </c>
      <c r="AO1329" t="str">
        <f>INDEX(TextClassificationList[],MATCH(SUNA_AGENCY_EN[[#This Row],[text_classification_arabic]],TextClassificationList[text_classification_arabic],0),1)</f>
        <v>Politics</v>
      </c>
      <c r="AP1329" t="s">
        <v>174</v>
      </c>
      <c r="AQ1329" t="e">
        <f>INDEX(TextClassificationList[],MATCH(SUNA_AGENCY_EN[[#This Row],[text_classification_arabic2]],TextClassificationList[text_classification_arabic],0),1)</f>
        <v>#N/A</v>
      </c>
      <c r="AS1329" t="e">
        <f>INDEX(TextClassificationList[],MATCH(SUNA_AGENCY_EN[[#This Row],[text_classification_arabic3]],TextClassificationList[text_classification_arabic],0),1)</f>
        <v>#N/A</v>
      </c>
      <c r="AU1329" t="e">
        <f>INDEX(TextClassificationList[],MATCH(SUNA_AGENCY_EN[[#This Row],[text_classification_arabic3]],TextClassificationList[text_classification_arabic],0),1)</f>
        <v>#N/A</v>
      </c>
      <c r="AW1329" t="e">
        <f>INDEX(TextClassificationList[],MATCH(SUNA_AGENCY_EN[[#This Row],[text_classification_arabic5]],TextClassificationList[text_classification_arabic],0),1)</f>
        <v>#N/A</v>
      </c>
    </row>
    <row r="1330" spans="1:49" x14ac:dyDescent="0.2">
      <c r="A1330">
        <v>1.5415046338473861E+18</v>
      </c>
      <c r="B1330">
        <v>1.5415046338473861E+18</v>
      </c>
      <c r="C1330" t="s">
        <v>8239</v>
      </c>
      <c r="D1330" s="1">
        <v>44739</v>
      </c>
      <c r="E1330" s="2">
        <v>0.8972106481481481</v>
      </c>
      <c r="F1330">
        <v>200</v>
      </c>
      <c r="G1330">
        <v>1.4671198087391683E+18</v>
      </c>
      <c r="H1330" t="s">
        <v>295</v>
      </c>
      <c r="I1330" t="s">
        <v>296</v>
      </c>
      <c r="J1330" t="s">
        <v>265</v>
      </c>
      <c r="K1330" t="s">
        <v>8240</v>
      </c>
      <c r="L1330" t="s">
        <v>272</v>
      </c>
      <c r="M1330" t="s">
        <v>266</v>
      </c>
      <c r="N1330" t="s">
        <v>8241</v>
      </c>
      <c r="O1330" t="s">
        <v>8242</v>
      </c>
      <c r="P1330">
        <v>0</v>
      </c>
      <c r="Q1330">
        <v>0</v>
      </c>
      <c r="R1330">
        <v>0</v>
      </c>
      <c r="S1330" t="s">
        <v>300</v>
      </c>
      <c r="T1330" t="s">
        <v>266</v>
      </c>
      <c r="U1330" t="s">
        <v>8243</v>
      </c>
      <c r="V1330" t="b">
        <v>0</v>
      </c>
      <c r="W1330" t="s">
        <v>265</v>
      </c>
      <c r="X1330">
        <v>1</v>
      </c>
      <c r="Y1330" t="s">
        <v>8244</v>
      </c>
      <c r="Z1330" t="s">
        <v>265</v>
      </c>
      <c r="AA1330" t="s">
        <v>265</v>
      </c>
      <c r="AB1330" t="s">
        <v>265</v>
      </c>
      <c r="AC1330" t="s">
        <v>265</v>
      </c>
      <c r="AD1330" t="s">
        <v>265</v>
      </c>
      <c r="AE1330" t="s">
        <v>265</v>
      </c>
      <c r="AF1330" t="s">
        <v>266</v>
      </c>
      <c r="AG1330" t="s">
        <v>265</v>
      </c>
      <c r="AH1330" t="s">
        <v>265</v>
      </c>
      <c r="AI1330" t="s">
        <v>265</v>
      </c>
      <c r="AJ1330" t="s">
        <v>265</v>
      </c>
      <c r="AL1330" t="str">
        <f>IF(SUNA_AGENCY_EN[[#This Row],[relevancy_classification_english]]="Relevant","مناسب",IF(SUNA_AGENCY_EN[[#This Row],[relevancy_classification_english]]="Relevant","عَرَضِيّ",""))</f>
        <v/>
      </c>
      <c r="AN1330" t="str">
        <f>IF(SUNA_AGENCY_EN[[#This Row],[sentiment_analysis_english]]="Negative","سلبي",IF(SUNA_AGENCY_EN[[#This Row],[sentiment_analysis_english]]="Neutral","حيادي",IF(SUNA_AGENCY_EN[[#This Row],[sentiment_analysis_english]]="Positive","إيجابي","")))</f>
        <v/>
      </c>
      <c r="AO1330" t="str">
        <f>INDEX(TextClassificationList[],MATCH(SUNA_AGENCY_EN[[#This Row],[text_classification_arabic]],TextClassificationList[text_classification_arabic],0),1)</f>
        <v>Politics</v>
      </c>
      <c r="AP1330" t="s">
        <v>174</v>
      </c>
      <c r="AQ1330" t="e">
        <f>INDEX(TextClassificationList[],MATCH(SUNA_AGENCY_EN[[#This Row],[text_classification_arabic2]],TextClassificationList[text_classification_arabic],0),1)</f>
        <v>#N/A</v>
      </c>
      <c r="AS1330" t="e">
        <f>INDEX(TextClassificationList[],MATCH(SUNA_AGENCY_EN[[#This Row],[text_classification_arabic3]],TextClassificationList[text_classification_arabic],0),1)</f>
        <v>#N/A</v>
      </c>
      <c r="AU1330" t="e">
        <f>INDEX(TextClassificationList[],MATCH(SUNA_AGENCY_EN[[#This Row],[text_classification_arabic3]],TextClassificationList[text_classification_arabic],0),1)</f>
        <v>#N/A</v>
      </c>
      <c r="AW1330" t="e">
        <f>INDEX(TextClassificationList[],MATCH(SUNA_AGENCY_EN[[#This Row],[text_classification_arabic5]],TextClassificationList[text_classification_arabic],0),1)</f>
        <v>#N/A</v>
      </c>
    </row>
    <row r="1331" spans="1:49" x14ac:dyDescent="0.2">
      <c r="A1331">
        <v>1.5415033914106675E+18</v>
      </c>
      <c r="B1331">
        <v>1.5415033914106675E+18</v>
      </c>
      <c r="C1331" t="s">
        <v>8245</v>
      </c>
      <c r="D1331" s="1">
        <v>44739</v>
      </c>
      <c r="E1331" s="2">
        <v>0.89377314814814812</v>
      </c>
      <c r="F1331">
        <v>200</v>
      </c>
      <c r="G1331">
        <v>1.4671198087391683E+18</v>
      </c>
      <c r="H1331" t="s">
        <v>295</v>
      </c>
      <c r="I1331" t="s">
        <v>296</v>
      </c>
      <c r="J1331" t="s">
        <v>265</v>
      </c>
      <c r="K1331" t="s">
        <v>8246</v>
      </c>
      <c r="L1331" t="s">
        <v>272</v>
      </c>
      <c r="M1331" t="s">
        <v>266</v>
      </c>
      <c r="N1331" t="s">
        <v>8247</v>
      </c>
      <c r="O1331" t="s">
        <v>8248</v>
      </c>
      <c r="P1331">
        <v>0</v>
      </c>
      <c r="Q1331">
        <v>0</v>
      </c>
      <c r="R1331">
        <v>0</v>
      </c>
      <c r="S1331" t="s">
        <v>300</v>
      </c>
      <c r="T1331" t="s">
        <v>266</v>
      </c>
      <c r="U1331" t="s">
        <v>8249</v>
      </c>
      <c r="V1331" t="b">
        <v>0</v>
      </c>
      <c r="W1331" t="s">
        <v>265</v>
      </c>
      <c r="X1331">
        <v>1</v>
      </c>
      <c r="Y1331" t="s">
        <v>8250</v>
      </c>
      <c r="Z1331" t="s">
        <v>265</v>
      </c>
      <c r="AA1331" t="s">
        <v>265</v>
      </c>
      <c r="AB1331" t="s">
        <v>265</v>
      </c>
      <c r="AC1331" t="s">
        <v>265</v>
      </c>
      <c r="AD1331" t="s">
        <v>265</v>
      </c>
      <c r="AE1331" t="s">
        <v>265</v>
      </c>
      <c r="AF1331" t="s">
        <v>266</v>
      </c>
      <c r="AG1331" t="s">
        <v>265</v>
      </c>
      <c r="AH1331" t="s">
        <v>265</v>
      </c>
      <c r="AI1331" t="s">
        <v>265</v>
      </c>
      <c r="AJ1331" t="s">
        <v>265</v>
      </c>
      <c r="AL1331" t="str">
        <f>IF(SUNA_AGENCY_EN[[#This Row],[relevancy_classification_english]]="Relevant","مناسب",IF(SUNA_AGENCY_EN[[#This Row],[relevancy_classification_english]]="Relevant","عَرَضِيّ",""))</f>
        <v/>
      </c>
      <c r="AN1331" t="str">
        <f>IF(SUNA_AGENCY_EN[[#This Row],[sentiment_analysis_english]]="Negative","سلبي",IF(SUNA_AGENCY_EN[[#This Row],[sentiment_analysis_english]]="Neutral","حيادي",IF(SUNA_AGENCY_EN[[#This Row],[sentiment_analysis_english]]="Positive","إيجابي","")))</f>
        <v/>
      </c>
      <c r="AO1331" t="str">
        <f>INDEX(TextClassificationList[],MATCH(SUNA_AGENCY_EN[[#This Row],[text_classification_arabic]],TextClassificationList[text_classification_arabic],0),1)</f>
        <v>Politics</v>
      </c>
      <c r="AP1331" t="s">
        <v>174</v>
      </c>
      <c r="AQ1331" t="e">
        <f>INDEX(TextClassificationList[],MATCH(SUNA_AGENCY_EN[[#This Row],[text_classification_arabic2]],TextClassificationList[text_classification_arabic],0),1)</f>
        <v>#N/A</v>
      </c>
      <c r="AS1331" t="e">
        <f>INDEX(TextClassificationList[],MATCH(SUNA_AGENCY_EN[[#This Row],[text_classification_arabic3]],TextClassificationList[text_classification_arabic],0),1)</f>
        <v>#N/A</v>
      </c>
      <c r="AU1331" t="e">
        <f>INDEX(TextClassificationList[],MATCH(SUNA_AGENCY_EN[[#This Row],[text_classification_arabic3]],TextClassificationList[text_classification_arabic],0),1)</f>
        <v>#N/A</v>
      </c>
      <c r="AW1331" t="e">
        <f>INDEX(TextClassificationList[],MATCH(SUNA_AGENCY_EN[[#This Row],[text_classification_arabic5]],TextClassificationList[text_classification_arabic],0),1)</f>
        <v>#N/A</v>
      </c>
    </row>
    <row r="1332" spans="1:49" x14ac:dyDescent="0.2">
      <c r="A1332">
        <v>1.5415018109548708E+18</v>
      </c>
      <c r="B1332">
        <v>1.5415018109548708E+18</v>
      </c>
      <c r="C1332" t="s">
        <v>8251</v>
      </c>
      <c r="D1332" s="1">
        <v>44739</v>
      </c>
      <c r="E1332" s="2">
        <v>0.88942129629629629</v>
      </c>
      <c r="F1332">
        <v>200</v>
      </c>
      <c r="G1332">
        <v>1.4671198087391683E+18</v>
      </c>
      <c r="H1332" t="s">
        <v>295</v>
      </c>
      <c r="I1332" t="s">
        <v>296</v>
      </c>
      <c r="J1332" t="s">
        <v>265</v>
      </c>
      <c r="K1332" t="s">
        <v>8252</v>
      </c>
      <c r="L1332" t="s">
        <v>272</v>
      </c>
      <c r="M1332" t="s">
        <v>266</v>
      </c>
      <c r="N1332" t="s">
        <v>8253</v>
      </c>
      <c r="O1332" t="s">
        <v>8254</v>
      </c>
      <c r="P1332">
        <v>0</v>
      </c>
      <c r="Q1332">
        <v>1</v>
      </c>
      <c r="R1332">
        <v>2</v>
      </c>
      <c r="S1332" t="s">
        <v>300</v>
      </c>
      <c r="T1332" t="s">
        <v>266</v>
      </c>
      <c r="U1332" t="s">
        <v>8255</v>
      </c>
      <c r="V1332" t="b">
        <v>0</v>
      </c>
      <c r="W1332" t="s">
        <v>265</v>
      </c>
      <c r="X1332">
        <v>1</v>
      </c>
      <c r="Y1332" t="s">
        <v>8256</v>
      </c>
      <c r="Z1332" t="s">
        <v>265</v>
      </c>
      <c r="AA1332" t="s">
        <v>265</v>
      </c>
      <c r="AB1332" t="s">
        <v>265</v>
      </c>
      <c r="AC1332" t="s">
        <v>265</v>
      </c>
      <c r="AD1332" t="s">
        <v>265</v>
      </c>
      <c r="AE1332" t="s">
        <v>265</v>
      </c>
      <c r="AF1332" t="s">
        <v>266</v>
      </c>
      <c r="AG1332" t="s">
        <v>265</v>
      </c>
      <c r="AH1332" t="s">
        <v>265</v>
      </c>
      <c r="AI1332" t="s">
        <v>265</v>
      </c>
      <c r="AJ1332" t="s">
        <v>265</v>
      </c>
      <c r="AL1332" t="str">
        <f>IF(SUNA_AGENCY_EN[[#This Row],[relevancy_classification_english]]="Relevant","مناسب",IF(SUNA_AGENCY_EN[[#This Row],[relevancy_classification_english]]="Relevant","عَرَضِيّ",""))</f>
        <v/>
      </c>
      <c r="AN1332" t="str">
        <f>IF(SUNA_AGENCY_EN[[#This Row],[sentiment_analysis_english]]="Negative","سلبي",IF(SUNA_AGENCY_EN[[#This Row],[sentiment_analysis_english]]="Neutral","حيادي",IF(SUNA_AGENCY_EN[[#This Row],[sentiment_analysis_english]]="Positive","إيجابي","")))</f>
        <v/>
      </c>
      <c r="AO1332" t="str">
        <f>INDEX(TextClassificationList[],MATCH(SUNA_AGENCY_EN[[#This Row],[text_classification_arabic]],TextClassificationList[text_classification_arabic],0),1)</f>
        <v>Politics</v>
      </c>
      <c r="AP1332" t="s">
        <v>174</v>
      </c>
      <c r="AQ1332" t="e">
        <f>INDEX(TextClassificationList[],MATCH(SUNA_AGENCY_EN[[#This Row],[text_classification_arabic2]],TextClassificationList[text_classification_arabic],0),1)</f>
        <v>#N/A</v>
      </c>
      <c r="AS1332" t="e">
        <f>INDEX(TextClassificationList[],MATCH(SUNA_AGENCY_EN[[#This Row],[text_classification_arabic3]],TextClassificationList[text_classification_arabic],0),1)</f>
        <v>#N/A</v>
      </c>
      <c r="AU1332" t="e">
        <f>INDEX(TextClassificationList[],MATCH(SUNA_AGENCY_EN[[#This Row],[text_classification_arabic3]],TextClassificationList[text_classification_arabic],0),1)</f>
        <v>#N/A</v>
      </c>
      <c r="AW1332" t="e">
        <f>INDEX(TextClassificationList[],MATCH(SUNA_AGENCY_EN[[#This Row],[text_classification_arabic5]],TextClassificationList[text_classification_arabic],0),1)</f>
        <v>#N/A</v>
      </c>
    </row>
    <row r="1333" spans="1:49" x14ac:dyDescent="0.2">
      <c r="A1333">
        <v>1.5415000123953889E+18</v>
      </c>
      <c r="B1333">
        <v>1.5415000123953889E+18</v>
      </c>
      <c r="C1333" t="s">
        <v>8257</v>
      </c>
      <c r="D1333" s="1">
        <v>44739</v>
      </c>
      <c r="E1333" s="2">
        <v>0.88445601851851852</v>
      </c>
      <c r="F1333">
        <v>200</v>
      </c>
      <c r="G1333">
        <v>1.4671198087391683E+18</v>
      </c>
      <c r="H1333" t="s">
        <v>295</v>
      </c>
      <c r="I1333" t="s">
        <v>296</v>
      </c>
      <c r="J1333" t="s">
        <v>265</v>
      </c>
      <c r="K1333" t="s">
        <v>8258</v>
      </c>
      <c r="L1333" t="s">
        <v>272</v>
      </c>
      <c r="M1333" t="s">
        <v>266</v>
      </c>
      <c r="N1333" t="s">
        <v>8259</v>
      </c>
      <c r="O1333" t="s">
        <v>8260</v>
      </c>
      <c r="P1333">
        <v>0</v>
      </c>
      <c r="Q1333">
        <v>0</v>
      </c>
      <c r="R1333">
        <v>0</v>
      </c>
      <c r="S1333" t="s">
        <v>300</v>
      </c>
      <c r="T1333" t="s">
        <v>266</v>
      </c>
      <c r="U1333" t="s">
        <v>8261</v>
      </c>
      <c r="V1333" t="b">
        <v>0</v>
      </c>
      <c r="W1333" t="s">
        <v>265</v>
      </c>
      <c r="X1333">
        <v>1</v>
      </c>
      <c r="Y1333" t="s">
        <v>8262</v>
      </c>
      <c r="Z1333" t="s">
        <v>265</v>
      </c>
      <c r="AA1333" t="s">
        <v>265</v>
      </c>
      <c r="AB1333" t="s">
        <v>265</v>
      </c>
      <c r="AC1333" t="s">
        <v>265</v>
      </c>
      <c r="AD1333" t="s">
        <v>265</v>
      </c>
      <c r="AE1333" t="s">
        <v>265</v>
      </c>
      <c r="AF1333" t="s">
        <v>266</v>
      </c>
      <c r="AG1333" t="s">
        <v>265</v>
      </c>
      <c r="AH1333" t="s">
        <v>265</v>
      </c>
      <c r="AI1333" t="s">
        <v>265</v>
      </c>
      <c r="AJ1333" t="s">
        <v>265</v>
      </c>
      <c r="AL1333" t="str">
        <f>IF(SUNA_AGENCY_EN[[#This Row],[relevancy_classification_english]]="Relevant","مناسب",IF(SUNA_AGENCY_EN[[#This Row],[relevancy_classification_english]]="Relevant","عَرَضِيّ",""))</f>
        <v/>
      </c>
      <c r="AN1333" t="str">
        <f>IF(SUNA_AGENCY_EN[[#This Row],[sentiment_analysis_english]]="Negative","سلبي",IF(SUNA_AGENCY_EN[[#This Row],[sentiment_analysis_english]]="Neutral","حيادي",IF(SUNA_AGENCY_EN[[#This Row],[sentiment_analysis_english]]="Positive","إيجابي","")))</f>
        <v/>
      </c>
      <c r="AO1333" t="str">
        <f>INDEX(TextClassificationList[],MATCH(SUNA_AGENCY_EN[[#This Row],[text_classification_arabic]],TextClassificationList[text_classification_arabic],0),1)</f>
        <v>Politics</v>
      </c>
      <c r="AP1333" t="s">
        <v>174</v>
      </c>
      <c r="AQ1333" t="e">
        <f>INDEX(TextClassificationList[],MATCH(SUNA_AGENCY_EN[[#This Row],[text_classification_arabic2]],TextClassificationList[text_classification_arabic],0),1)</f>
        <v>#N/A</v>
      </c>
      <c r="AS1333" t="e">
        <f>INDEX(TextClassificationList[],MATCH(SUNA_AGENCY_EN[[#This Row],[text_classification_arabic3]],TextClassificationList[text_classification_arabic],0),1)</f>
        <v>#N/A</v>
      </c>
      <c r="AU1333" t="e">
        <f>INDEX(TextClassificationList[],MATCH(SUNA_AGENCY_EN[[#This Row],[text_classification_arabic3]],TextClassificationList[text_classification_arabic],0),1)</f>
        <v>#N/A</v>
      </c>
      <c r="AW1333" t="e">
        <f>INDEX(TextClassificationList[],MATCH(SUNA_AGENCY_EN[[#This Row],[text_classification_arabic5]],TextClassificationList[text_classification_arabic],0),1)</f>
        <v>#N/A</v>
      </c>
    </row>
    <row r="1334" spans="1:49" x14ac:dyDescent="0.2">
      <c r="A1334">
        <v>1.5414985883579515E+18</v>
      </c>
      <c r="B1334">
        <v>1.5414985883579515E+18</v>
      </c>
      <c r="C1334" t="s">
        <v>8263</v>
      </c>
      <c r="D1334" s="1">
        <v>44739</v>
      </c>
      <c r="E1334" s="2">
        <v>0.88052083333333331</v>
      </c>
      <c r="F1334">
        <v>200</v>
      </c>
      <c r="G1334">
        <v>1.4671198087391683E+18</v>
      </c>
      <c r="H1334" t="s">
        <v>295</v>
      </c>
      <c r="I1334" t="s">
        <v>296</v>
      </c>
      <c r="J1334" t="s">
        <v>265</v>
      </c>
      <c r="K1334" t="s">
        <v>8264</v>
      </c>
      <c r="L1334" t="s">
        <v>272</v>
      </c>
      <c r="M1334" t="s">
        <v>266</v>
      </c>
      <c r="N1334" t="s">
        <v>8265</v>
      </c>
      <c r="O1334" t="s">
        <v>8266</v>
      </c>
      <c r="P1334">
        <v>1</v>
      </c>
      <c r="Q1334">
        <v>1</v>
      </c>
      <c r="R1334">
        <v>3</v>
      </c>
      <c r="S1334" t="s">
        <v>300</v>
      </c>
      <c r="T1334" t="s">
        <v>266</v>
      </c>
      <c r="U1334" t="s">
        <v>8267</v>
      </c>
      <c r="V1334" t="b">
        <v>0</v>
      </c>
      <c r="W1334" t="s">
        <v>265</v>
      </c>
      <c r="X1334">
        <v>1</v>
      </c>
      <c r="Y1334" t="s">
        <v>8268</v>
      </c>
      <c r="Z1334" t="s">
        <v>265</v>
      </c>
      <c r="AA1334" t="s">
        <v>265</v>
      </c>
      <c r="AB1334" t="s">
        <v>265</v>
      </c>
      <c r="AC1334" t="s">
        <v>265</v>
      </c>
      <c r="AD1334" t="s">
        <v>265</v>
      </c>
      <c r="AE1334" t="s">
        <v>265</v>
      </c>
      <c r="AF1334" t="s">
        <v>266</v>
      </c>
      <c r="AG1334" t="s">
        <v>265</v>
      </c>
      <c r="AH1334" t="s">
        <v>265</v>
      </c>
      <c r="AI1334" t="s">
        <v>265</v>
      </c>
      <c r="AJ1334" t="s">
        <v>265</v>
      </c>
      <c r="AL1334" t="str">
        <f>IF(SUNA_AGENCY_EN[[#This Row],[relevancy_classification_english]]="Relevant","مناسب",IF(SUNA_AGENCY_EN[[#This Row],[relevancy_classification_english]]="Relevant","عَرَضِيّ",""))</f>
        <v/>
      </c>
      <c r="AN1334" t="str">
        <f>IF(SUNA_AGENCY_EN[[#This Row],[sentiment_analysis_english]]="Negative","سلبي",IF(SUNA_AGENCY_EN[[#This Row],[sentiment_analysis_english]]="Neutral","حيادي",IF(SUNA_AGENCY_EN[[#This Row],[sentiment_analysis_english]]="Positive","إيجابي","")))</f>
        <v/>
      </c>
      <c r="AO1334" t="str">
        <f>INDEX(TextClassificationList[],MATCH(SUNA_AGENCY_EN[[#This Row],[text_classification_arabic]],TextClassificationList[text_classification_arabic],0),1)</f>
        <v>Politics</v>
      </c>
      <c r="AP1334" t="s">
        <v>174</v>
      </c>
      <c r="AQ1334" t="e">
        <f>INDEX(TextClassificationList[],MATCH(SUNA_AGENCY_EN[[#This Row],[text_classification_arabic2]],TextClassificationList[text_classification_arabic],0),1)</f>
        <v>#N/A</v>
      </c>
      <c r="AS1334" t="e">
        <f>INDEX(TextClassificationList[],MATCH(SUNA_AGENCY_EN[[#This Row],[text_classification_arabic3]],TextClassificationList[text_classification_arabic],0),1)</f>
        <v>#N/A</v>
      </c>
      <c r="AU1334" t="e">
        <f>INDEX(TextClassificationList[],MATCH(SUNA_AGENCY_EN[[#This Row],[text_classification_arabic3]],TextClassificationList[text_classification_arabic],0),1)</f>
        <v>#N/A</v>
      </c>
      <c r="AW1334" t="e">
        <f>INDEX(TextClassificationList[],MATCH(SUNA_AGENCY_EN[[#This Row],[text_classification_arabic5]],TextClassificationList[text_classification_arabic],0),1)</f>
        <v>#N/A</v>
      </c>
    </row>
    <row r="1335" spans="1:49" x14ac:dyDescent="0.2">
      <c r="A1335">
        <v>1.5414963136023634E+18</v>
      </c>
      <c r="B1335">
        <v>1.5414963136023634E+18</v>
      </c>
      <c r="C1335" t="s">
        <v>8269</v>
      </c>
      <c r="D1335" s="1">
        <v>44739</v>
      </c>
      <c r="E1335" s="2">
        <v>0.87424768518518514</v>
      </c>
      <c r="F1335">
        <v>200</v>
      </c>
      <c r="G1335">
        <v>1.4671198087391683E+18</v>
      </c>
      <c r="H1335" t="s">
        <v>295</v>
      </c>
      <c r="I1335" t="s">
        <v>296</v>
      </c>
      <c r="J1335" t="s">
        <v>265</v>
      </c>
      <c r="K1335" t="s">
        <v>8270</v>
      </c>
      <c r="L1335" t="s">
        <v>272</v>
      </c>
      <c r="M1335" t="s">
        <v>266</v>
      </c>
      <c r="N1335" t="s">
        <v>8271</v>
      </c>
      <c r="O1335" t="s">
        <v>8272</v>
      </c>
      <c r="P1335">
        <v>0</v>
      </c>
      <c r="Q1335">
        <v>0</v>
      </c>
      <c r="R1335">
        <v>0</v>
      </c>
      <c r="S1335" t="s">
        <v>300</v>
      </c>
      <c r="T1335" t="s">
        <v>266</v>
      </c>
      <c r="U1335" t="s">
        <v>8273</v>
      </c>
      <c r="V1335" t="b">
        <v>0</v>
      </c>
      <c r="W1335" t="s">
        <v>265</v>
      </c>
      <c r="X1335">
        <v>1</v>
      </c>
      <c r="Y1335" t="s">
        <v>8274</v>
      </c>
      <c r="Z1335" t="s">
        <v>265</v>
      </c>
      <c r="AA1335" t="s">
        <v>265</v>
      </c>
      <c r="AB1335" t="s">
        <v>265</v>
      </c>
      <c r="AC1335" t="s">
        <v>265</v>
      </c>
      <c r="AD1335" t="s">
        <v>265</v>
      </c>
      <c r="AE1335" t="s">
        <v>265</v>
      </c>
      <c r="AF1335" t="s">
        <v>266</v>
      </c>
      <c r="AG1335" t="s">
        <v>265</v>
      </c>
      <c r="AH1335" t="s">
        <v>265</v>
      </c>
      <c r="AI1335" t="s">
        <v>265</v>
      </c>
      <c r="AJ1335" t="s">
        <v>265</v>
      </c>
      <c r="AL1335" t="str">
        <f>IF(SUNA_AGENCY_EN[[#This Row],[relevancy_classification_english]]="Relevant","مناسب",IF(SUNA_AGENCY_EN[[#This Row],[relevancy_classification_english]]="Relevant","عَرَضِيّ",""))</f>
        <v/>
      </c>
      <c r="AN1335" t="str">
        <f>IF(SUNA_AGENCY_EN[[#This Row],[sentiment_analysis_english]]="Negative","سلبي",IF(SUNA_AGENCY_EN[[#This Row],[sentiment_analysis_english]]="Neutral","حيادي",IF(SUNA_AGENCY_EN[[#This Row],[sentiment_analysis_english]]="Positive","إيجابي","")))</f>
        <v/>
      </c>
      <c r="AO1335" t="str">
        <f>INDEX(TextClassificationList[],MATCH(SUNA_AGENCY_EN[[#This Row],[text_classification_arabic]],TextClassificationList[text_classification_arabic],0),1)</f>
        <v>Politics</v>
      </c>
      <c r="AP1335" t="s">
        <v>174</v>
      </c>
      <c r="AQ1335" t="e">
        <f>INDEX(TextClassificationList[],MATCH(SUNA_AGENCY_EN[[#This Row],[text_classification_arabic2]],TextClassificationList[text_classification_arabic],0),1)</f>
        <v>#N/A</v>
      </c>
      <c r="AS1335" t="e">
        <f>INDEX(TextClassificationList[],MATCH(SUNA_AGENCY_EN[[#This Row],[text_classification_arabic3]],TextClassificationList[text_classification_arabic],0),1)</f>
        <v>#N/A</v>
      </c>
      <c r="AU1335" t="e">
        <f>INDEX(TextClassificationList[],MATCH(SUNA_AGENCY_EN[[#This Row],[text_classification_arabic3]],TextClassificationList[text_classification_arabic],0),1)</f>
        <v>#N/A</v>
      </c>
      <c r="AW1335" t="e">
        <f>INDEX(TextClassificationList[],MATCH(SUNA_AGENCY_EN[[#This Row],[text_classification_arabic5]],TextClassificationList[text_classification_arabic],0),1)</f>
        <v>#N/A</v>
      </c>
    </row>
    <row r="1336" spans="1:49" x14ac:dyDescent="0.2">
      <c r="A1336">
        <v>1.5414950114134753E+18</v>
      </c>
      <c r="B1336">
        <v>1.5414950114134753E+18</v>
      </c>
      <c r="C1336" t="s">
        <v>8275</v>
      </c>
      <c r="D1336" s="1">
        <v>44739</v>
      </c>
      <c r="E1336" s="2">
        <v>0.87064814814814817</v>
      </c>
      <c r="F1336">
        <v>200</v>
      </c>
      <c r="G1336">
        <v>1.4671198087391683E+18</v>
      </c>
      <c r="H1336" t="s">
        <v>295</v>
      </c>
      <c r="I1336" t="s">
        <v>296</v>
      </c>
      <c r="J1336" t="s">
        <v>265</v>
      </c>
      <c r="K1336" t="s">
        <v>8276</v>
      </c>
      <c r="L1336" t="s">
        <v>272</v>
      </c>
      <c r="M1336" t="s">
        <v>266</v>
      </c>
      <c r="N1336" t="s">
        <v>8277</v>
      </c>
      <c r="O1336" t="s">
        <v>8278</v>
      </c>
      <c r="P1336">
        <v>0</v>
      </c>
      <c r="Q1336">
        <v>0</v>
      </c>
      <c r="R1336">
        <v>0</v>
      </c>
      <c r="S1336" t="s">
        <v>300</v>
      </c>
      <c r="T1336" t="s">
        <v>266</v>
      </c>
      <c r="U1336" t="s">
        <v>8279</v>
      </c>
      <c r="V1336" t="b">
        <v>0</v>
      </c>
      <c r="W1336" t="s">
        <v>265</v>
      </c>
      <c r="X1336">
        <v>1</v>
      </c>
      <c r="Y1336" t="s">
        <v>8280</v>
      </c>
      <c r="Z1336" t="s">
        <v>265</v>
      </c>
      <c r="AA1336" t="s">
        <v>265</v>
      </c>
      <c r="AB1336" t="s">
        <v>265</v>
      </c>
      <c r="AC1336" t="s">
        <v>265</v>
      </c>
      <c r="AD1336" t="s">
        <v>265</v>
      </c>
      <c r="AE1336" t="s">
        <v>265</v>
      </c>
      <c r="AF1336" t="s">
        <v>266</v>
      </c>
      <c r="AG1336" t="s">
        <v>265</v>
      </c>
      <c r="AH1336" t="s">
        <v>265</v>
      </c>
      <c r="AI1336" t="s">
        <v>265</v>
      </c>
      <c r="AJ1336" t="s">
        <v>265</v>
      </c>
      <c r="AL1336" t="str">
        <f>IF(SUNA_AGENCY_EN[[#This Row],[relevancy_classification_english]]="Relevant","مناسب",IF(SUNA_AGENCY_EN[[#This Row],[relevancy_classification_english]]="Relevant","عَرَضِيّ",""))</f>
        <v/>
      </c>
      <c r="AN1336" t="str">
        <f>IF(SUNA_AGENCY_EN[[#This Row],[sentiment_analysis_english]]="Negative","سلبي",IF(SUNA_AGENCY_EN[[#This Row],[sentiment_analysis_english]]="Neutral","حيادي",IF(SUNA_AGENCY_EN[[#This Row],[sentiment_analysis_english]]="Positive","إيجابي","")))</f>
        <v/>
      </c>
      <c r="AO1336" t="str">
        <f>INDEX(TextClassificationList[],MATCH(SUNA_AGENCY_EN[[#This Row],[text_classification_arabic]],TextClassificationList[text_classification_arabic],0),1)</f>
        <v>Politics</v>
      </c>
      <c r="AP1336" t="s">
        <v>174</v>
      </c>
      <c r="AQ1336" t="e">
        <f>INDEX(TextClassificationList[],MATCH(SUNA_AGENCY_EN[[#This Row],[text_classification_arabic2]],TextClassificationList[text_classification_arabic],0),1)</f>
        <v>#N/A</v>
      </c>
      <c r="AS1336" t="e">
        <f>INDEX(TextClassificationList[],MATCH(SUNA_AGENCY_EN[[#This Row],[text_classification_arabic3]],TextClassificationList[text_classification_arabic],0),1)</f>
        <v>#N/A</v>
      </c>
      <c r="AU1336" t="e">
        <f>INDEX(TextClassificationList[],MATCH(SUNA_AGENCY_EN[[#This Row],[text_classification_arabic3]],TextClassificationList[text_classification_arabic],0),1)</f>
        <v>#N/A</v>
      </c>
      <c r="AW1336" t="e">
        <f>INDEX(TextClassificationList[],MATCH(SUNA_AGENCY_EN[[#This Row],[text_classification_arabic5]],TextClassificationList[text_classification_arabic],0),1)</f>
        <v>#N/A</v>
      </c>
    </row>
    <row r="1337" spans="1:49" x14ac:dyDescent="0.2">
      <c r="A1337">
        <v>1.5413580888208589E+18</v>
      </c>
      <c r="B1337">
        <v>1.5413580888208589E+18</v>
      </c>
      <c r="C1337" t="s">
        <v>8281</v>
      </c>
      <c r="D1337" s="1">
        <v>44739</v>
      </c>
      <c r="E1337" s="2">
        <v>0.49282407407407408</v>
      </c>
      <c r="F1337">
        <v>200</v>
      </c>
      <c r="G1337">
        <v>1.4671198087391683E+18</v>
      </c>
      <c r="H1337" t="s">
        <v>295</v>
      </c>
      <c r="I1337" t="s">
        <v>296</v>
      </c>
      <c r="J1337" t="s">
        <v>265</v>
      </c>
      <c r="K1337" t="s">
        <v>8282</v>
      </c>
      <c r="L1337" t="s">
        <v>272</v>
      </c>
      <c r="M1337" t="s">
        <v>266</v>
      </c>
      <c r="N1337" t="s">
        <v>8283</v>
      </c>
      <c r="O1337" t="s">
        <v>8284</v>
      </c>
      <c r="P1337">
        <v>0</v>
      </c>
      <c r="Q1337">
        <v>0</v>
      </c>
      <c r="R1337">
        <v>0</v>
      </c>
      <c r="S1337" t="s">
        <v>300</v>
      </c>
      <c r="T1337" t="s">
        <v>266</v>
      </c>
      <c r="U1337" t="s">
        <v>8285</v>
      </c>
      <c r="V1337" t="b">
        <v>0</v>
      </c>
      <c r="W1337" t="s">
        <v>265</v>
      </c>
      <c r="X1337">
        <v>1</v>
      </c>
      <c r="Y1337" t="s">
        <v>8286</v>
      </c>
      <c r="Z1337" t="s">
        <v>265</v>
      </c>
      <c r="AA1337" t="s">
        <v>265</v>
      </c>
      <c r="AB1337" t="s">
        <v>265</v>
      </c>
      <c r="AC1337" t="s">
        <v>265</v>
      </c>
      <c r="AD1337" t="s">
        <v>265</v>
      </c>
      <c r="AE1337" t="s">
        <v>265</v>
      </c>
      <c r="AF1337" t="s">
        <v>266</v>
      </c>
      <c r="AG1337" t="s">
        <v>265</v>
      </c>
      <c r="AH1337" t="s">
        <v>265</v>
      </c>
      <c r="AI1337" t="s">
        <v>265</v>
      </c>
      <c r="AJ1337" t="s">
        <v>265</v>
      </c>
      <c r="AL1337" t="str">
        <f>IF(SUNA_AGENCY_EN[[#This Row],[relevancy_classification_english]]="Relevant","مناسب",IF(SUNA_AGENCY_EN[[#This Row],[relevancy_classification_english]]="Relevant","عَرَضِيّ",""))</f>
        <v/>
      </c>
      <c r="AN1337" t="str">
        <f>IF(SUNA_AGENCY_EN[[#This Row],[sentiment_analysis_english]]="Negative","سلبي",IF(SUNA_AGENCY_EN[[#This Row],[sentiment_analysis_english]]="Neutral","حيادي",IF(SUNA_AGENCY_EN[[#This Row],[sentiment_analysis_english]]="Positive","إيجابي","")))</f>
        <v/>
      </c>
      <c r="AO1337" t="str">
        <f>INDEX(TextClassificationList[],MATCH(SUNA_AGENCY_EN[[#This Row],[text_classification_arabic]],TextClassificationList[text_classification_arabic],0),1)</f>
        <v>Politics</v>
      </c>
      <c r="AP1337" t="s">
        <v>174</v>
      </c>
      <c r="AQ1337" t="e">
        <f>INDEX(TextClassificationList[],MATCH(SUNA_AGENCY_EN[[#This Row],[text_classification_arabic2]],TextClassificationList[text_classification_arabic],0),1)</f>
        <v>#N/A</v>
      </c>
      <c r="AS1337" t="e">
        <f>INDEX(TextClassificationList[],MATCH(SUNA_AGENCY_EN[[#This Row],[text_classification_arabic3]],TextClassificationList[text_classification_arabic],0),1)</f>
        <v>#N/A</v>
      </c>
      <c r="AU1337" t="e">
        <f>INDEX(TextClassificationList[],MATCH(SUNA_AGENCY_EN[[#This Row],[text_classification_arabic3]],TextClassificationList[text_classification_arabic],0),1)</f>
        <v>#N/A</v>
      </c>
      <c r="AW1337" t="e">
        <f>INDEX(TextClassificationList[],MATCH(SUNA_AGENCY_EN[[#This Row],[text_classification_arabic5]],TextClassificationList[text_classification_arabic],0),1)</f>
        <v>#N/A</v>
      </c>
    </row>
    <row r="1338" spans="1:49" hidden="1" x14ac:dyDescent="0.2">
      <c r="A1338">
        <v>1.5411529859040379E+18</v>
      </c>
      <c r="B1338">
        <v>1.5411529859040379E+18</v>
      </c>
      <c r="C1338" t="s">
        <v>8287</v>
      </c>
      <c r="D1338" s="1">
        <v>44738</v>
      </c>
      <c r="E1338" s="2">
        <v>0.92684027777777778</v>
      </c>
      <c r="F1338">
        <v>200</v>
      </c>
      <c r="G1338">
        <v>1.4671198087391683E+18</v>
      </c>
      <c r="H1338" t="s">
        <v>295</v>
      </c>
      <c r="I1338" t="s">
        <v>296</v>
      </c>
      <c r="J1338" t="s">
        <v>265</v>
      </c>
      <c r="K1338" t="s">
        <v>8288</v>
      </c>
      <c r="L1338" t="s">
        <v>272</v>
      </c>
      <c r="M1338" t="s">
        <v>266</v>
      </c>
      <c r="N1338" t="s">
        <v>8289</v>
      </c>
      <c r="O1338" t="s">
        <v>8290</v>
      </c>
      <c r="P1338">
        <v>0</v>
      </c>
      <c r="Q1338">
        <v>0</v>
      </c>
      <c r="R1338">
        <v>0</v>
      </c>
      <c r="S1338" t="s">
        <v>300</v>
      </c>
      <c r="T1338" t="s">
        <v>266</v>
      </c>
      <c r="U1338" t="s">
        <v>8291</v>
      </c>
      <c r="V1338" t="b">
        <v>0</v>
      </c>
      <c r="W1338" t="s">
        <v>265</v>
      </c>
      <c r="X1338">
        <v>1</v>
      </c>
      <c r="Y1338" t="s">
        <v>8292</v>
      </c>
      <c r="Z1338" t="s">
        <v>265</v>
      </c>
      <c r="AA1338" t="s">
        <v>265</v>
      </c>
      <c r="AB1338" t="s">
        <v>265</v>
      </c>
      <c r="AC1338" t="s">
        <v>265</v>
      </c>
      <c r="AD1338" t="s">
        <v>265</v>
      </c>
      <c r="AE1338" t="s">
        <v>265</v>
      </c>
      <c r="AF1338" t="s">
        <v>266</v>
      </c>
      <c r="AG1338" t="s">
        <v>265</v>
      </c>
      <c r="AH1338" t="s">
        <v>265</v>
      </c>
      <c r="AI1338" t="s">
        <v>265</v>
      </c>
      <c r="AJ1338" t="s">
        <v>265</v>
      </c>
      <c r="AK1338" t="s">
        <v>267</v>
      </c>
      <c r="AL1338" t="str">
        <f>IF(SUNA_AGENCY_EN[[#This Row],[relevancy_classification_english]]="Relevant","مناسب",IF(SUNA_AGENCY_EN[[#This Row],[relevancy_classification_english]]="Relevant","عَرَضِيّ",""))</f>
        <v>مناسب</v>
      </c>
      <c r="AM1338" t="s">
        <v>269</v>
      </c>
      <c r="AN1338" t="str">
        <f>IF(SUNA_AGENCY_EN[[#This Row],[sentiment_analysis_english]]="Negative","سلبي",IF(SUNA_AGENCY_EN[[#This Row],[sentiment_analysis_english]]="Neutral","حيادي",IF(SUNA_AGENCY_EN[[#This Row],[sentiment_analysis_english]]="Positive","إيجابي","")))</f>
        <v>إيجابي</v>
      </c>
      <c r="AO1338" t="str">
        <f>INDEX(TextClassificationList[],MATCH(SUNA_AGENCY_EN[[#This Row],[text_classification_arabic]],TextClassificationList[text_classification_arabic],0),1)</f>
        <v>Food Security</v>
      </c>
      <c r="AP1338" t="s">
        <v>214</v>
      </c>
      <c r="AQ1338" t="e">
        <f>INDEX(TextClassificationList[],MATCH(SUNA_AGENCY_EN[[#This Row],[text_classification_arabic2]],TextClassificationList[text_classification_arabic],0),1)</f>
        <v>#N/A</v>
      </c>
      <c r="AS1338" t="e">
        <f>INDEX(TextClassificationList[],MATCH(SUNA_AGENCY_EN[[#This Row],[text_classification_arabic3]],TextClassificationList[text_classification_arabic],0),1)</f>
        <v>#N/A</v>
      </c>
      <c r="AU1338" t="e">
        <f>INDEX(TextClassificationList[],MATCH(SUNA_AGENCY_EN[[#This Row],[text_classification_arabic3]],TextClassificationList[text_classification_arabic],0),1)</f>
        <v>#N/A</v>
      </c>
      <c r="AW1338" t="e">
        <f>INDEX(TextClassificationList[],MATCH(SUNA_AGENCY_EN[[#This Row],[text_classification_arabic5]],TextClassificationList[text_classification_arabic],0),1)</f>
        <v>#N/A</v>
      </c>
    </row>
    <row r="1339" spans="1:49" x14ac:dyDescent="0.2">
      <c r="A1339">
        <v>1.5411387888518758E+18</v>
      </c>
      <c r="B1339">
        <v>1.5411387888518758E+18</v>
      </c>
      <c r="C1339" t="s">
        <v>8293</v>
      </c>
      <c r="D1339" s="1">
        <v>44738</v>
      </c>
      <c r="E1339" s="2">
        <v>0.88766203703703705</v>
      </c>
      <c r="F1339">
        <v>200</v>
      </c>
      <c r="G1339">
        <v>1.4671198087391683E+18</v>
      </c>
      <c r="H1339" t="s">
        <v>295</v>
      </c>
      <c r="I1339" t="s">
        <v>296</v>
      </c>
      <c r="J1339" t="s">
        <v>265</v>
      </c>
      <c r="K1339" t="s">
        <v>8294</v>
      </c>
      <c r="L1339" t="s">
        <v>272</v>
      </c>
      <c r="M1339" t="s">
        <v>266</v>
      </c>
      <c r="N1339" t="s">
        <v>8295</v>
      </c>
      <c r="O1339" t="s">
        <v>8296</v>
      </c>
      <c r="P1339">
        <v>0</v>
      </c>
      <c r="Q1339">
        <v>0</v>
      </c>
      <c r="R1339">
        <v>0</v>
      </c>
      <c r="S1339" t="s">
        <v>300</v>
      </c>
      <c r="T1339" t="s">
        <v>266</v>
      </c>
      <c r="U1339" t="s">
        <v>8297</v>
      </c>
      <c r="V1339" t="b">
        <v>0</v>
      </c>
      <c r="W1339" t="s">
        <v>265</v>
      </c>
      <c r="X1339">
        <v>1</v>
      </c>
      <c r="Y1339" t="s">
        <v>8298</v>
      </c>
      <c r="Z1339" t="s">
        <v>265</v>
      </c>
      <c r="AA1339" t="s">
        <v>265</v>
      </c>
      <c r="AB1339" t="s">
        <v>265</v>
      </c>
      <c r="AC1339" t="s">
        <v>265</v>
      </c>
      <c r="AD1339" t="s">
        <v>265</v>
      </c>
      <c r="AE1339" t="s">
        <v>265</v>
      </c>
      <c r="AF1339" t="s">
        <v>266</v>
      </c>
      <c r="AG1339" t="s">
        <v>265</v>
      </c>
      <c r="AH1339" t="s">
        <v>265</v>
      </c>
      <c r="AI1339" t="s">
        <v>265</v>
      </c>
      <c r="AJ1339" t="s">
        <v>265</v>
      </c>
      <c r="AL1339" t="str">
        <f>IF(SUNA_AGENCY_EN[[#This Row],[relevancy_classification_english]]="Relevant","مناسب",IF(SUNA_AGENCY_EN[[#This Row],[relevancy_classification_english]]="Relevant","عَرَضِيّ",""))</f>
        <v/>
      </c>
      <c r="AN1339" t="str">
        <f>IF(SUNA_AGENCY_EN[[#This Row],[sentiment_analysis_english]]="Negative","سلبي",IF(SUNA_AGENCY_EN[[#This Row],[sentiment_analysis_english]]="Neutral","حيادي",IF(SUNA_AGENCY_EN[[#This Row],[sentiment_analysis_english]]="Positive","إيجابي","")))</f>
        <v/>
      </c>
      <c r="AO1339" t="str">
        <f>INDEX(TextClassificationList[],MATCH(SUNA_AGENCY_EN[[#This Row],[text_classification_arabic]],TextClassificationList[text_classification_arabic],0),1)</f>
        <v>Politics</v>
      </c>
      <c r="AP1339" t="s">
        <v>174</v>
      </c>
      <c r="AQ1339" t="e">
        <f>INDEX(TextClassificationList[],MATCH(SUNA_AGENCY_EN[[#This Row],[text_classification_arabic2]],TextClassificationList[text_classification_arabic],0),1)</f>
        <v>#N/A</v>
      </c>
      <c r="AS1339" t="e">
        <f>INDEX(TextClassificationList[],MATCH(SUNA_AGENCY_EN[[#This Row],[text_classification_arabic3]],TextClassificationList[text_classification_arabic],0),1)</f>
        <v>#N/A</v>
      </c>
      <c r="AU1339" t="e">
        <f>INDEX(TextClassificationList[],MATCH(SUNA_AGENCY_EN[[#This Row],[text_classification_arabic3]],TextClassificationList[text_classification_arabic],0),1)</f>
        <v>#N/A</v>
      </c>
      <c r="AW1339" t="e">
        <f>INDEX(TextClassificationList[],MATCH(SUNA_AGENCY_EN[[#This Row],[text_classification_arabic5]],TextClassificationList[text_classification_arabic],0),1)</f>
        <v>#N/A</v>
      </c>
    </row>
    <row r="1340" spans="1:49" x14ac:dyDescent="0.2">
      <c r="A1340">
        <v>1.5411334746518323E+18</v>
      </c>
      <c r="B1340">
        <v>1.5411334746518323E+18</v>
      </c>
      <c r="C1340" t="s">
        <v>8299</v>
      </c>
      <c r="D1340" s="1">
        <v>44738</v>
      </c>
      <c r="E1340" s="2">
        <v>0.87299768518518517</v>
      </c>
      <c r="F1340">
        <v>200</v>
      </c>
      <c r="G1340">
        <v>1.4671198087391683E+18</v>
      </c>
      <c r="H1340" t="s">
        <v>295</v>
      </c>
      <c r="I1340" t="s">
        <v>296</v>
      </c>
      <c r="J1340" t="s">
        <v>265</v>
      </c>
      <c r="K1340" t="s">
        <v>8300</v>
      </c>
      <c r="L1340" t="s">
        <v>276</v>
      </c>
      <c r="M1340" t="s">
        <v>266</v>
      </c>
      <c r="N1340" t="s">
        <v>8301</v>
      </c>
      <c r="O1340" t="s">
        <v>8302</v>
      </c>
      <c r="P1340">
        <v>0</v>
      </c>
      <c r="Q1340">
        <v>0</v>
      </c>
      <c r="R1340">
        <v>0</v>
      </c>
      <c r="S1340" t="s">
        <v>300</v>
      </c>
      <c r="T1340" t="s">
        <v>266</v>
      </c>
      <c r="U1340" t="s">
        <v>8303</v>
      </c>
      <c r="V1340" t="b">
        <v>0</v>
      </c>
      <c r="W1340" t="s">
        <v>265</v>
      </c>
      <c r="X1340">
        <v>1</v>
      </c>
      <c r="Y1340" t="s">
        <v>8304</v>
      </c>
      <c r="Z1340" t="s">
        <v>265</v>
      </c>
      <c r="AA1340" t="s">
        <v>265</v>
      </c>
      <c r="AB1340" t="s">
        <v>265</v>
      </c>
      <c r="AC1340" t="s">
        <v>265</v>
      </c>
      <c r="AD1340" t="s">
        <v>265</v>
      </c>
      <c r="AE1340" t="s">
        <v>265</v>
      </c>
      <c r="AF1340" t="s">
        <v>266</v>
      </c>
      <c r="AG1340" t="s">
        <v>265</v>
      </c>
      <c r="AH1340" t="s">
        <v>265</v>
      </c>
      <c r="AI1340" t="s">
        <v>265</v>
      </c>
      <c r="AJ1340" t="s">
        <v>265</v>
      </c>
      <c r="AL1340" t="str">
        <f>IF(SUNA_AGENCY_EN[[#This Row],[relevancy_classification_english]]="Relevant","مناسب",IF(SUNA_AGENCY_EN[[#This Row],[relevancy_classification_english]]="Relevant","عَرَضِيّ",""))</f>
        <v/>
      </c>
      <c r="AN1340" t="str">
        <f>IF(SUNA_AGENCY_EN[[#This Row],[sentiment_analysis_english]]="Negative","سلبي",IF(SUNA_AGENCY_EN[[#This Row],[sentiment_analysis_english]]="Neutral","حيادي",IF(SUNA_AGENCY_EN[[#This Row],[sentiment_analysis_english]]="Positive","إيجابي","")))</f>
        <v/>
      </c>
      <c r="AO1340" t="str">
        <f>INDEX(TextClassificationList[],MATCH(SUNA_AGENCY_EN[[#This Row],[text_classification_arabic]],TextClassificationList[text_classification_arabic],0),1)</f>
        <v>Politics</v>
      </c>
      <c r="AP1340" t="s">
        <v>174</v>
      </c>
      <c r="AQ1340" t="e">
        <f>INDEX(TextClassificationList[],MATCH(SUNA_AGENCY_EN[[#This Row],[text_classification_arabic2]],TextClassificationList[text_classification_arabic],0),1)</f>
        <v>#N/A</v>
      </c>
      <c r="AS1340" t="e">
        <f>INDEX(TextClassificationList[],MATCH(SUNA_AGENCY_EN[[#This Row],[text_classification_arabic3]],TextClassificationList[text_classification_arabic],0),1)</f>
        <v>#N/A</v>
      </c>
      <c r="AU1340" t="e">
        <f>INDEX(TextClassificationList[],MATCH(SUNA_AGENCY_EN[[#This Row],[text_classification_arabic3]],TextClassificationList[text_classification_arabic],0),1)</f>
        <v>#N/A</v>
      </c>
      <c r="AW1340" t="e">
        <f>INDEX(TextClassificationList[],MATCH(SUNA_AGENCY_EN[[#This Row],[text_classification_arabic5]],TextClassificationList[text_classification_arabic],0),1)</f>
        <v>#N/A</v>
      </c>
    </row>
    <row r="1341" spans="1:49" x14ac:dyDescent="0.2">
      <c r="A1341">
        <v>1.541132175495553E+18</v>
      </c>
      <c r="B1341">
        <v>1.541132175495553E+18</v>
      </c>
      <c r="C1341" t="s">
        <v>8305</v>
      </c>
      <c r="D1341" s="1">
        <v>44738</v>
      </c>
      <c r="E1341" s="2">
        <v>0.86942129629629628</v>
      </c>
      <c r="F1341">
        <v>200</v>
      </c>
      <c r="G1341">
        <v>1.4671198087391683E+18</v>
      </c>
      <c r="H1341" t="s">
        <v>295</v>
      </c>
      <c r="I1341" t="s">
        <v>296</v>
      </c>
      <c r="J1341" t="s">
        <v>265</v>
      </c>
      <c r="K1341" t="s">
        <v>8306</v>
      </c>
      <c r="L1341" t="s">
        <v>272</v>
      </c>
      <c r="M1341" t="s">
        <v>266</v>
      </c>
      <c r="N1341" t="s">
        <v>8307</v>
      </c>
      <c r="O1341" t="s">
        <v>8308</v>
      </c>
      <c r="P1341">
        <v>0</v>
      </c>
      <c r="Q1341">
        <v>0</v>
      </c>
      <c r="R1341">
        <v>0</v>
      </c>
      <c r="S1341" t="s">
        <v>300</v>
      </c>
      <c r="T1341" t="s">
        <v>266</v>
      </c>
      <c r="U1341" t="s">
        <v>8309</v>
      </c>
      <c r="V1341" t="b">
        <v>0</v>
      </c>
      <c r="W1341" t="s">
        <v>265</v>
      </c>
      <c r="X1341">
        <v>1</v>
      </c>
      <c r="Y1341" t="s">
        <v>8310</v>
      </c>
      <c r="Z1341" t="s">
        <v>265</v>
      </c>
      <c r="AA1341" t="s">
        <v>265</v>
      </c>
      <c r="AB1341" t="s">
        <v>265</v>
      </c>
      <c r="AC1341" t="s">
        <v>265</v>
      </c>
      <c r="AD1341" t="s">
        <v>265</v>
      </c>
      <c r="AE1341" t="s">
        <v>265</v>
      </c>
      <c r="AF1341" t="s">
        <v>266</v>
      </c>
      <c r="AG1341" t="s">
        <v>265</v>
      </c>
      <c r="AH1341" t="s">
        <v>265</v>
      </c>
      <c r="AI1341" t="s">
        <v>265</v>
      </c>
      <c r="AJ1341" t="s">
        <v>265</v>
      </c>
      <c r="AL1341" t="str">
        <f>IF(SUNA_AGENCY_EN[[#This Row],[relevancy_classification_english]]="Relevant","مناسب",IF(SUNA_AGENCY_EN[[#This Row],[relevancy_classification_english]]="Relevant","عَرَضِيّ",""))</f>
        <v/>
      </c>
      <c r="AN1341" t="str">
        <f>IF(SUNA_AGENCY_EN[[#This Row],[sentiment_analysis_english]]="Negative","سلبي",IF(SUNA_AGENCY_EN[[#This Row],[sentiment_analysis_english]]="Neutral","حيادي",IF(SUNA_AGENCY_EN[[#This Row],[sentiment_analysis_english]]="Positive","إيجابي","")))</f>
        <v/>
      </c>
      <c r="AO1341" t="str">
        <f>INDEX(TextClassificationList[],MATCH(SUNA_AGENCY_EN[[#This Row],[text_classification_arabic]],TextClassificationList[text_classification_arabic],0),1)</f>
        <v>Politics</v>
      </c>
      <c r="AP1341" t="s">
        <v>174</v>
      </c>
      <c r="AQ1341" t="e">
        <f>INDEX(TextClassificationList[],MATCH(SUNA_AGENCY_EN[[#This Row],[text_classification_arabic2]],TextClassificationList[text_classification_arabic],0),1)</f>
        <v>#N/A</v>
      </c>
      <c r="AS1341" t="e">
        <f>INDEX(TextClassificationList[],MATCH(SUNA_AGENCY_EN[[#This Row],[text_classification_arabic3]],TextClassificationList[text_classification_arabic],0),1)</f>
        <v>#N/A</v>
      </c>
      <c r="AU1341" t="e">
        <f>INDEX(TextClassificationList[],MATCH(SUNA_AGENCY_EN[[#This Row],[text_classification_arabic3]],TextClassificationList[text_classification_arabic],0),1)</f>
        <v>#N/A</v>
      </c>
      <c r="AW1341" t="e">
        <f>INDEX(TextClassificationList[],MATCH(SUNA_AGENCY_EN[[#This Row],[text_classification_arabic5]],TextClassificationList[text_classification_arabic],0),1)</f>
        <v>#N/A</v>
      </c>
    </row>
    <row r="1342" spans="1:49" x14ac:dyDescent="0.2">
      <c r="A1342">
        <v>1.5411306146356511E+18</v>
      </c>
      <c r="B1342">
        <v>1.5411306146356511E+18</v>
      </c>
      <c r="C1342" t="s">
        <v>8311</v>
      </c>
      <c r="D1342" s="1">
        <v>44738</v>
      </c>
      <c r="E1342" s="2">
        <v>0.86511574074074071</v>
      </c>
      <c r="F1342">
        <v>200</v>
      </c>
      <c r="G1342">
        <v>1.4671198087391683E+18</v>
      </c>
      <c r="H1342" t="s">
        <v>295</v>
      </c>
      <c r="I1342" t="s">
        <v>296</v>
      </c>
      <c r="J1342" t="s">
        <v>265</v>
      </c>
      <c r="K1342" t="s">
        <v>8312</v>
      </c>
      <c r="L1342" t="s">
        <v>278</v>
      </c>
      <c r="M1342" t="s">
        <v>266</v>
      </c>
      <c r="N1342" t="s">
        <v>8313</v>
      </c>
      <c r="O1342" t="s">
        <v>8314</v>
      </c>
      <c r="P1342">
        <v>0</v>
      </c>
      <c r="Q1342">
        <v>0</v>
      </c>
      <c r="R1342">
        <v>0</v>
      </c>
      <c r="S1342" t="s">
        <v>300</v>
      </c>
      <c r="T1342" t="s">
        <v>266</v>
      </c>
      <c r="U1342" t="s">
        <v>8315</v>
      </c>
      <c r="V1342" t="b">
        <v>0</v>
      </c>
      <c r="W1342" t="s">
        <v>265</v>
      </c>
      <c r="X1342">
        <v>1</v>
      </c>
      <c r="Y1342" t="s">
        <v>8316</v>
      </c>
      <c r="Z1342" t="s">
        <v>265</v>
      </c>
      <c r="AA1342" t="s">
        <v>265</v>
      </c>
      <c r="AB1342" t="s">
        <v>265</v>
      </c>
      <c r="AC1342" t="s">
        <v>265</v>
      </c>
      <c r="AD1342" t="s">
        <v>265</v>
      </c>
      <c r="AE1342" t="s">
        <v>265</v>
      </c>
      <c r="AF1342" t="s">
        <v>266</v>
      </c>
      <c r="AG1342" t="s">
        <v>265</v>
      </c>
      <c r="AH1342" t="s">
        <v>265</v>
      </c>
      <c r="AI1342" t="s">
        <v>265</v>
      </c>
      <c r="AJ1342" t="s">
        <v>265</v>
      </c>
      <c r="AL1342" t="str">
        <f>IF(SUNA_AGENCY_EN[[#This Row],[relevancy_classification_english]]="Relevant","مناسب",IF(SUNA_AGENCY_EN[[#This Row],[relevancy_classification_english]]="Relevant","عَرَضِيّ",""))</f>
        <v/>
      </c>
      <c r="AN1342" t="str">
        <f>IF(SUNA_AGENCY_EN[[#This Row],[sentiment_analysis_english]]="Negative","سلبي",IF(SUNA_AGENCY_EN[[#This Row],[sentiment_analysis_english]]="Neutral","حيادي",IF(SUNA_AGENCY_EN[[#This Row],[sentiment_analysis_english]]="Positive","إيجابي","")))</f>
        <v/>
      </c>
      <c r="AO1342" t="str">
        <f>INDEX(TextClassificationList[],MATCH(SUNA_AGENCY_EN[[#This Row],[text_classification_arabic]],TextClassificationList[text_classification_arabic],0),1)</f>
        <v>Politics</v>
      </c>
      <c r="AP1342" t="s">
        <v>174</v>
      </c>
      <c r="AQ1342" t="e">
        <f>INDEX(TextClassificationList[],MATCH(SUNA_AGENCY_EN[[#This Row],[text_classification_arabic2]],TextClassificationList[text_classification_arabic],0),1)</f>
        <v>#N/A</v>
      </c>
      <c r="AS1342" t="e">
        <f>INDEX(TextClassificationList[],MATCH(SUNA_AGENCY_EN[[#This Row],[text_classification_arabic3]],TextClassificationList[text_classification_arabic],0),1)</f>
        <v>#N/A</v>
      </c>
      <c r="AU1342" t="e">
        <f>INDEX(TextClassificationList[],MATCH(SUNA_AGENCY_EN[[#This Row],[text_classification_arabic3]],TextClassificationList[text_classification_arabic],0),1)</f>
        <v>#N/A</v>
      </c>
      <c r="AW1342" t="e">
        <f>INDEX(TextClassificationList[],MATCH(SUNA_AGENCY_EN[[#This Row],[text_classification_arabic5]],TextClassificationList[text_classification_arabic],0),1)</f>
        <v>#N/A</v>
      </c>
    </row>
    <row r="1343" spans="1:49" x14ac:dyDescent="0.2">
      <c r="A1343">
        <v>1.5411291339037327E+18</v>
      </c>
      <c r="B1343">
        <v>1.5411291339037327E+18</v>
      </c>
      <c r="C1343" t="s">
        <v>8317</v>
      </c>
      <c r="D1343" s="1">
        <v>44738</v>
      </c>
      <c r="E1343" s="2">
        <v>0.86101851851851852</v>
      </c>
      <c r="F1343">
        <v>200</v>
      </c>
      <c r="G1343">
        <v>1.4671198087391683E+18</v>
      </c>
      <c r="H1343" t="s">
        <v>295</v>
      </c>
      <c r="I1343" t="s">
        <v>296</v>
      </c>
      <c r="J1343" t="s">
        <v>265</v>
      </c>
      <c r="K1343" t="s">
        <v>8318</v>
      </c>
      <c r="L1343" t="s">
        <v>272</v>
      </c>
      <c r="M1343" t="s">
        <v>266</v>
      </c>
      <c r="N1343" t="s">
        <v>8319</v>
      </c>
      <c r="O1343" t="s">
        <v>8320</v>
      </c>
      <c r="P1343">
        <v>0</v>
      </c>
      <c r="Q1343">
        <v>0</v>
      </c>
      <c r="R1343">
        <v>0</v>
      </c>
      <c r="S1343" t="s">
        <v>300</v>
      </c>
      <c r="T1343" t="s">
        <v>266</v>
      </c>
      <c r="U1343" t="s">
        <v>8321</v>
      </c>
      <c r="V1343" t="b">
        <v>0</v>
      </c>
      <c r="W1343" t="s">
        <v>265</v>
      </c>
      <c r="X1343">
        <v>1</v>
      </c>
      <c r="Y1343" t="s">
        <v>8322</v>
      </c>
      <c r="Z1343" t="s">
        <v>265</v>
      </c>
      <c r="AA1343" t="s">
        <v>265</v>
      </c>
      <c r="AB1343" t="s">
        <v>265</v>
      </c>
      <c r="AC1343" t="s">
        <v>265</v>
      </c>
      <c r="AD1343" t="s">
        <v>265</v>
      </c>
      <c r="AE1343" t="s">
        <v>265</v>
      </c>
      <c r="AF1343" t="s">
        <v>266</v>
      </c>
      <c r="AG1343" t="s">
        <v>265</v>
      </c>
      <c r="AH1343" t="s">
        <v>265</v>
      </c>
      <c r="AI1343" t="s">
        <v>265</v>
      </c>
      <c r="AJ1343" t="s">
        <v>265</v>
      </c>
      <c r="AL1343" t="str">
        <f>IF(SUNA_AGENCY_EN[[#This Row],[relevancy_classification_english]]="Relevant","مناسب",IF(SUNA_AGENCY_EN[[#This Row],[relevancy_classification_english]]="Relevant","عَرَضِيّ",""))</f>
        <v/>
      </c>
      <c r="AN1343" t="str">
        <f>IF(SUNA_AGENCY_EN[[#This Row],[sentiment_analysis_english]]="Negative","سلبي",IF(SUNA_AGENCY_EN[[#This Row],[sentiment_analysis_english]]="Neutral","حيادي",IF(SUNA_AGENCY_EN[[#This Row],[sentiment_analysis_english]]="Positive","إيجابي","")))</f>
        <v/>
      </c>
      <c r="AO1343" t="str">
        <f>INDEX(TextClassificationList[],MATCH(SUNA_AGENCY_EN[[#This Row],[text_classification_arabic]],TextClassificationList[text_classification_arabic],0),1)</f>
        <v>Politics</v>
      </c>
      <c r="AP1343" t="s">
        <v>174</v>
      </c>
      <c r="AQ1343" t="e">
        <f>INDEX(TextClassificationList[],MATCH(SUNA_AGENCY_EN[[#This Row],[text_classification_arabic2]],TextClassificationList[text_classification_arabic],0),1)</f>
        <v>#N/A</v>
      </c>
      <c r="AS1343" t="e">
        <f>INDEX(TextClassificationList[],MATCH(SUNA_AGENCY_EN[[#This Row],[text_classification_arabic3]],TextClassificationList[text_classification_arabic],0),1)</f>
        <v>#N/A</v>
      </c>
      <c r="AU1343" t="e">
        <f>INDEX(TextClassificationList[],MATCH(SUNA_AGENCY_EN[[#This Row],[text_classification_arabic3]],TextClassificationList[text_classification_arabic],0),1)</f>
        <v>#N/A</v>
      </c>
      <c r="AW1343" t="e">
        <f>INDEX(TextClassificationList[],MATCH(SUNA_AGENCY_EN[[#This Row],[text_classification_arabic5]],TextClassificationList[text_classification_arabic],0),1)</f>
        <v>#N/A</v>
      </c>
    </row>
    <row r="1344" spans="1:49" x14ac:dyDescent="0.2">
      <c r="A1344">
        <v>1.5408005589903442E+18</v>
      </c>
      <c r="B1344">
        <v>1.5408005589903442E+18</v>
      </c>
      <c r="C1344" t="s">
        <v>8323</v>
      </c>
      <c r="D1344" s="1">
        <v>44737</v>
      </c>
      <c r="E1344" s="2">
        <v>0.95432870370370371</v>
      </c>
      <c r="F1344">
        <v>200</v>
      </c>
      <c r="G1344">
        <v>1.4671198087391683E+18</v>
      </c>
      <c r="H1344" t="s">
        <v>295</v>
      </c>
      <c r="I1344" t="s">
        <v>296</v>
      </c>
      <c r="J1344" t="s">
        <v>265</v>
      </c>
      <c r="K1344" t="s">
        <v>8324</v>
      </c>
      <c r="L1344" t="s">
        <v>272</v>
      </c>
      <c r="M1344" t="s">
        <v>266</v>
      </c>
      <c r="N1344" t="s">
        <v>8325</v>
      </c>
      <c r="O1344" t="s">
        <v>8326</v>
      </c>
      <c r="P1344">
        <v>0</v>
      </c>
      <c r="Q1344">
        <v>0</v>
      </c>
      <c r="R1344">
        <v>0</v>
      </c>
      <c r="S1344" t="s">
        <v>300</v>
      </c>
      <c r="T1344" t="s">
        <v>266</v>
      </c>
      <c r="U1344" t="s">
        <v>8327</v>
      </c>
      <c r="V1344" t="b">
        <v>0</v>
      </c>
      <c r="W1344" t="s">
        <v>265</v>
      </c>
      <c r="X1344">
        <v>1</v>
      </c>
      <c r="Y1344" t="s">
        <v>8328</v>
      </c>
      <c r="Z1344" t="s">
        <v>265</v>
      </c>
      <c r="AA1344" t="s">
        <v>265</v>
      </c>
      <c r="AB1344" t="s">
        <v>265</v>
      </c>
      <c r="AC1344" t="s">
        <v>265</v>
      </c>
      <c r="AD1344" t="s">
        <v>265</v>
      </c>
      <c r="AE1344" t="s">
        <v>265</v>
      </c>
      <c r="AF1344" t="s">
        <v>266</v>
      </c>
      <c r="AG1344" t="s">
        <v>265</v>
      </c>
      <c r="AH1344" t="s">
        <v>265</v>
      </c>
      <c r="AI1344" t="s">
        <v>265</v>
      </c>
      <c r="AJ1344" t="s">
        <v>265</v>
      </c>
      <c r="AL1344" t="str">
        <f>IF(SUNA_AGENCY_EN[[#This Row],[relevancy_classification_english]]="Relevant","مناسب",IF(SUNA_AGENCY_EN[[#This Row],[relevancy_classification_english]]="Relevant","عَرَضِيّ",""))</f>
        <v/>
      </c>
      <c r="AN1344" t="str">
        <f>IF(SUNA_AGENCY_EN[[#This Row],[sentiment_analysis_english]]="Negative","سلبي",IF(SUNA_AGENCY_EN[[#This Row],[sentiment_analysis_english]]="Neutral","حيادي",IF(SUNA_AGENCY_EN[[#This Row],[sentiment_analysis_english]]="Positive","إيجابي","")))</f>
        <v/>
      </c>
      <c r="AO1344" t="str">
        <f>INDEX(TextClassificationList[],MATCH(SUNA_AGENCY_EN[[#This Row],[text_classification_arabic]],TextClassificationList[text_classification_arabic],0),1)</f>
        <v>Politics</v>
      </c>
      <c r="AP1344" t="s">
        <v>174</v>
      </c>
      <c r="AQ1344" t="e">
        <f>INDEX(TextClassificationList[],MATCH(SUNA_AGENCY_EN[[#This Row],[text_classification_arabic2]],TextClassificationList[text_classification_arabic],0),1)</f>
        <v>#N/A</v>
      </c>
      <c r="AS1344" t="e">
        <f>INDEX(TextClassificationList[],MATCH(SUNA_AGENCY_EN[[#This Row],[text_classification_arabic3]],TextClassificationList[text_classification_arabic],0),1)</f>
        <v>#N/A</v>
      </c>
      <c r="AU1344" t="e">
        <f>INDEX(TextClassificationList[],MATCH(SUNA_AGENCY_EN[[#This Row],[text_classification_arabic3]],TextClassificationList[text_classification_arabic],0),1)</f>
        <v>#N/A</v>
      </c>
      <c r="AW1344" t="e">
        <f>INDEX(TextClassificationList[],MATCH(SUNA_AGENCY_EN[[#This Row],[text_classification_arabic5]],TextClassificationList[text_classification_arabic],0),1)</f>
        <v>#N/A</v>
      </c>
    </row>
    <row r="1345" spans="1:49" x14ac:dyDescent="0.2">
      <c r="A1345">
        <v>1.5407956951957381E+18</v>
      </c>
      <c r="B1345">
        <v>1.5407956951957381E+18</v>
      </c>
      <c r="C1345" t="s">
        <v>8329</v>
      </c>
      <c r="D1345" s="1">
        <v>44737</v>
      </c>
      <c r="E1345" s="2">
        <v>0.94090277777777775</v>
      </c>
      <c r="F1345">
        <v>200</v>
      </c>
      <c r="G1345">
        <v>1.4671198087391683E+18</v>
      </c>
      <c r="H1345" t="s">
        <v>295</v>
      </c>
      <c r="I1345" t="s">
        <v>296</v>
      </c>
      <c r="J1345" t="s">
        <v>265</v>
      </c>
      <c r="K1345" t="s">
        <v>8330</v>
      </c>
      <c r="L1345" t="s">
        <v>272</v>
      </c>
      <c r="M1345" t="s">
        <v>266</v>
      </c>
      <c r="N1345" t="s">
        <v>8331</v>
      </c>
      <c r="O1345" t="s">
        <v>8332</v>
      </c>
      <c r="P1345">
        <v>0</v>
      </c>
      <c r="Q1345">
        <v>0</v>
      </c>
      <c r="R1345">
        <v>0</v>
      </c>
      <c r="S1345" t="s">
        <v>300</v>
      </c>
      <c r="T1345" t="s">
        <v>266</v>
      </c>
      <c r="U1345" t="s">
        <v>8333</v>
      </c>
      <c r="V1345" t="b">
        <v>0</v>
      </c>
      <c r="W1345" t="s">
        <v>265</v>
      </c>
      <c r="X1345">
        <v>1</v>
      </c>
      <c r="Y1345" t="s">
        <v>8334</v>
      </c>
      <c r="Z1345" t="s">
        <v>265</v>
      </c>
      <c r="AA1345" t="s">
        <v>265</v>
      </c>
      <c r="AB1345" t="s">
        <v>265</v>
      </c>
      <c r="AC1345" t="s">
        <v>265</v>
      </c>
      <c r="AD1345" t="s">
        <v>265</v>
      </c>
      <c r="AE1345" t="s">
        <v>265</v>
      </c>
      <c r="AF1345" t="s">
        <v>266</v>
      </c>
      <c r="AG1345" t="s">
        <v>265</v>
      </c>
      <c r="AH1345" t="s">
        <v>265</v>
      </c>
      <c r="AI1345" t="s">
        <v>265</v>
      </c>
      <c r="AJ1345" t="s">
        <v>265</v>
      </c>
      <c r="AL1345" t="str">
        <f>IF(SUNA_AGENCY_EN[[#This Row],[relevancy_classification_english]]="Relevant","مناسب",IF(SUNA_AGENCY_EN[[#This Row],[relevancy_classification_english]]="Relevant","عَرَضِيّ",""))</f>
        <v/>
      </c>
      <c r="AN1345" t="str">
        <f>IF(SUNA_AGENCY_EN[[#This Row],[sentiment_analysis_english]]="Negative","سلبي",IF(SUNA_AGENCY_EN[[#This Row],[sentiment_analysis_english]]="Neutral","حيادي",IF(SUNA_AGENCY_EN[[#This Row],[sentiment_analysis_english]]="Positive","إيجابي","")))</f>
        <v/>
      </c>
      <c r="AO1345" t="str">
        <f>INDEX(TextClassificationList[],MATCH(SUNA_AGENCY_EN[[#This Row],[text_classification_arabic]],TextClassificationList[text_classification_arabic],0),1)</f>
        <v>Politics</v>
      </c>
      <c r="AP1345" t="s">
        <v>174</v>
      </c>
      <c r="AQ1345" t="e">
        <f>INDEX(TextClassificationList[],MATCH(SUNA_AGENCY_EN[[#This Row],[text_classification_arabic2]],TextClassificationList[text_classification_arabic],0),1)</f>
        <v>#N/A</v>
      </c>
      <c r="AS1345" t="e">
        <f>INDEX(TextClassificationList[],MATCH(SUNA_AGENCY_EN[[#This Row],[text_classification_arabic3]],TextClassificationList[text_classification_arabic],0),1)</f>
        <v>#N/A</v>
      </c>
      <c r="AU1345" t="e">
        <f>INDEX(TextClassificationList[],MATCH(SUNA_AGENCY_EN[[#This Row],[text_classification_arabic3]],TextClassificationList[text_classification_arabic],0),1)</f>
        <v>#N/A</v>
      </c>
      <c r="AW1345" t="e">
        <f>INDEX(TextClassificationList[],MATCH(SUNA_AGENCY_EN[[#This Row],[text_classification_arabic5]],TextClassificationList[text_classification_arabic],0),1)</f>
        <v>#N/A</v>
      </c>
    </row>
    <row r="1346" spans="1:49" x14ac:dyDescent="0.2">
      <c r="A1346">
        <v>1.5400422698979492E+18</v>
      </c>
      <c r="B1346">
        <v>1.5400422698979492E+18</v>
      </c>
      <c r="C1346" t="s">
        <v>8335</v>
      </c>
      <c r="D1346" s="1">
        <v>44735</v>
      </c>
      <c r="E1346" s="2">
        <v>0.86185185185185187</v>
      </c>
      <c r="F1346">
        <v>200</v>
      </c>
      <c r="G1346">
        <v>1.4671198087391683E+18</v>
      </c>
      <c r="H1346" t="s">
        <v>295</v>
      </c>
      <c r="I1346" t="s">
        <v>296</v>
      </c>
      <c r="J1346" t="s">
        <v>265</v>
      </c>
      <c r="K1346" t="s">
        <v>8336</v>
      </c>
      <c r="L1346" t="s">
        <v>272</v>
      </c>
      <c r="M1346" t="s">
        <v>266</v>
      </c>
      <c r="N1346" t="s">
        <v>8337</v>
      </c>
      <c r="O1346" t="s">
        <v>8338</v>
      </c>
      <c r="P1346">
        <v>0</v>
      </c>
      <c r="Q1346">
        <v>0</v>
      </c>
      <c r="R1346">
        <v>0</v>
      </c>
      <c r="S1346" t="s">
        <v>300</v>
      </c>
      <c r="T1346" t="s">
        <v>266</v>
      </c>
      <c r="U1346" t="s">
        <v>8339</v>
      </c>
      <c r="V1346" t="b">
        <v>0</v>
      </c>
      <c r="W1346" t="s">
        <v>265</v>
      </c>
      <c r="X1346">
        <v>1</v>
      </c>
      <c r="Y1346" t="s">
        <v>8340</v>
      </c>
      <c r="Z1346" t="s">
        <v>265</v>
      </c>
      <c r="AA1346" t="s">
        <v>265</v>
      </c>
      <c r="AB1346" t="s">
        <v>265</v>
      </c>
      <c r="AC1346" t="s">
        <v>265</v>
      </c>
      <c r="AD1346" t="s">
        <v>265</v>
      </c>
      <c r="AE1346" t="s">
        <v>265</v>
      </c>
      <c r="AF1346" t="s">
        <v>266</v>
      </c>
      <c r="AG1346" t="s">
        <v>265</v>
      </c>
      <c r="AH1346" t="s">
        <v>265</v>
      </c>
      <c r="AI1346" t="s">
        <v>265</v>
      </c>
      <c r="AJ1346" t="s">
        <v>265</v>
      </c>
      <c r="AL1346" t="str">
        <f>IF(SUNA_AGENCY_EN[[#This Row],[relevancy_classification_english]]="Relevant","مناسب",IF(SUNA_AGENCY_EN[[#This Row],[relevancy_classification_english]]="Relevant","عَرَضِيّ",""))</f>
        <v/>
      </c>
      <c r="AN1346" t="str">
        <f>IF(SUNA_AGENCY_EN[[#This Row],[sentiment_analysis_english]]="Negative","سلبي",IF(SUNA_AGENCY_EN[[#This Row],[sentiment_analysis_english]]="Neutral","حيادي",IF(SUNA_AGENCY_EN[[#This Row],[sentiment_analysis_english]]="Positive","إيجابي","")))</f>
        <v/>
      </c>
      <c r="AO1346" t="str">
        <f>INDEX(TextClassificationList[],MATCH(SUNA_AGENCY_EN[[#This Row],[text_classification_arabic]],TextClassificationList[text_classification_arabic],0),1)</f>
        <v>Politics</v>
      </c>
      <c r="AP1346" t="s">
        <v>174</v>
      </c>
      <c r="AQ1346" t="e">
        <f>INDEX(TextClassificationList[],MATCH(SUNA_AGENCY_EN[[#This Row],[text_classification_arabic2]],TextClassificationList[text_classification_arabic],0),1)</f>
        <v>#N/A</v>
      </c>
      <c r="AS1346" t="e">
        <f>INDEX(TextClassificationList[],MATCH(SUNA_AGENCY_EN[[#This Row],[text_classification_arabic3]],TextClassificationList[text_classification_arabic],0),1)</f>
        <v>#N/A</v>
      </c>
      <c r="AU1346" t="e">
        <f>INDEX(TextClassificationList[],MATCH(SUNA_AGENCY_EN[[#This Row],[text_classification_arabic3]],TextClassificationList[text_classification_arabic],0),1)</f>
        <v>#N/A</v>
      </c>
      <c r="AW1346" t="e">
        <f>INDEX(TextClassificationList[],MATCH(SUNA_AGENCY_EN[[#This Row],[text_classification_arabic5]],TextClassificationList[text_classification_arabic],0),1)</f>
        <v>#N/A</v>
      </c>
    </row>
    <row r="1347" spans="1:49" x14ac:dyDescent="0.2">
      <c r="A1347">
        <v>1.5400393903737651E+18</v>
      </c>
      <c r="B1347">
        <v>1.5400393903737651E+18</v>
      </c>
      <c r="C1347" t="s">
        <v>8341</v>
      </c>
      <c r="D1347" s="1">
        <v>44735</v>
      </c>
      <c r="E1347" s="2">
        <v>0.85390046296296296</v>
      </c>
      <c r="F1347">
        <v>200</v>
      </c>
      <c r="G1347">
        <v>1.4671198087391683E+18</v>
      </c>
      <c r="H1347" t="s">
        <v>295</v>
      </c>
      <c r="I1347" t="s">
        <v>296</v>
      </c>
      <c r="J1347" t="s">
        <v>265</v>
      </c>
      <c r="K1347" t="s">
        <v>8342</v>
      </c>
      <c r="L1347" t="s">
        <v>280</v>
      </c>
      <c r="M1347" t="s">
        <v>266</v>
      </c>
      <c r="N1347" t="s">
        <v>8343</v>
      </c>
      <c r="O1347" t="s">
        <v>8344</v>
      </c>
      <c r="P1347">
        <v>0</v>
      </c>
      <c r="Q1347">
        <v>0</v>
      </c>
      <c r="R1347">
        <v>0</v>
      </c>
      <c r="S1347" t="s">
        <v>300</v>
      </c>
      <c r="T1347" t="s">
        <v>266</v>
      </c>
      <c r="U1347" t="s">
        <v>8345</v>
      </c>
      <c r="V1347" t="b">
        <v>0</v>
      </c>
      <c r="W1347" t="s">
        <v>265</v>
      </c>
      <c r="X1347">
        <v>1</v>
      </c>
      <c r="Y1347" t="s">
        <v>8346</v>
      </c>
      <c r="Z1347" t="s">
        <v>265</v>
      </c>
      <c r="AA1347" t="s">
        <v>265</v>
      </c>
      <c r="AB1347" t="s">
        <v>265</v>
      </c>
      <c r="AC1347" t="s">
        <v>265</v>
      </c>
      <c r="AD1347" t="s">
        <v>265</v>
      </c>
      <c r="AE1347" t="s">
        <v>265</v>
      </c>
      <c r="AF1347" t="s">
        <v>266</v>
      </c>
      <c r="AG1347" t="s">
        <v>265</v>
      </c>
      <c r="AH1347" t="s">
        <v>265</v>
      </c>
      <c r="AI1347" t="s">
        <v>265</v>
      </c>
      <c r="AJ1347" t="s">
        <v>265</v>
      </c>
      <c r="AL1347" t="str">
        <f>IF(SUNA_AGENCY_EN[[#This Row],[relevancy_classification_english]]="Relevant","مناسب",IF(SUNA_AGENCY_EN[[#This Row],[relevancy_classification_english]]="Relevant","عَرَضِيّ",""))</f>
        <v/>
      </c>
      <c r="AN1347" t="str">
        <f>IF(SUNA_AGENCY_EN[[#This Row],[sentiment_analysis_english]]="Negative","سلبي",IF(SUNA_AGENCY_EN[[#This Row],[sentiment_analysis_english]]="Neutral","حيادي",IF(SUNA_AGENCY_EN[[#This Row],[sentiment_analysis_english]]="Positive","إيجابي","")))</f>
        <v/>
      </c>
      <c r="AO1347" t="str">
        <f>INDEX(TextClassificationList[],MATCH(SUNA_AGENCY_EN[[#This Row],[text_classification_arabic]],TextClassificationList[text_classification_arabic],0),1)</f>
        <v>Politics</v>
      </c>
      <c r="AP1347" t="s">
        <v>174</v>
      </c>
      <c r="AQ1347" t="e">
        <f>INDEX(TextClassificationList[],MATCH(SUNA_AGENCY_EN[[#This Row],[text_classification_arabic2]],TextClassificationList[text_classification_arabic],0),1)</f>
        <v>#N/A</v>
      </c>
      <c r="AS1347" t="e">
        <f>INDEX(TextClassificationList[],MATCH(SUNA_AGENCY_EN[[#This Row],[text_classification_arabic3]],TextClassificationList[text_classification_arabic],0),1)</f>
        <v>#N/A</v>
      </c>
      <c r="AU1347" t="e">
        <f>INDEX(TextClassificationList[],MATCH(SUNA_AGENCY_EN[[#This Row],[text_classification_arabic3]],TextClassificationList[text_classification_arabic],0),1)</f>
        <v>#N/A</v>
      </c>
      <c r="AW1347" t="e">
        <f>INDEX(TextClassificationList[],MATCH(SUNA_AGENCY_EN[[#This Row],[text_classification_arabic5]],TextClassificationList[text_classification_arabic],0),1)</f>
        <v>#N/A</v>
      </c>
    </row>
    <row r="1348" spans="1:49" x14ac:dyDescent="0.2">
      <c r="A1348">
        <v>1.5400367585444741E+18</v>
      </c>
      <c r="B1348">
        <v>1.5400367585444741E+18</v>
      </c>
      <c r="C1348" t="s">
        <v>8347</v>
      </c>
      <c r="D1348" s="1">
        <v>44735</v>
      </c>
      <c r="E1348" s="2">
        <v>0.84664351851851849</v>
      </c>
      <c r="F1348">
        <v>200</v>
      </c>
      <c r="G1348">
        <v>1.4671198087391683E+18</v>
      </c>
      <c r="H1348" t="s">
        <v>295</v>
      </c>
      <c r="I1348" t="s">
        <v>296</v>
      </c>
      <c r="J1348" t="s">
        <v>265</v>
      </c>
      <c r="K1348" t="s">
        <v>8348</v>
      </c>
      <c r="L1348" t="s">
        <v>272</v>
      </c>
      <c r="M1348" t="s">
        <v>266</v>
      </c>
      <c r="N1348" t="s">
        <v>8349</v>
      </c>
      <c r="O1348" t="s">
        <v>8350</v>
      </c>
      <c r="P1348">
        <v>0</v>
      </c>
      <c r="Q1348">
        <v>0</v>
      </c>
      <c r="R1348">
        <v>0</v>
      </c>
      <c r="S1348" t="s">
        <v>300</v>
      </c>
      <c r="T1348" t="s">
        <v>266</v>
      </c>
      <c r="U1348" t="s">
        <v>8351</v>
      </c>
      <c r="V1348" t="b">
        <v>0</v>
      </c>
      <c r="W1348" t="s">
        <v>265</v>
      </c>
      <c r="X1348">
        <v>1</v>
      </c>
      <c r="Y1348" t="s">
        <v>8352</v>
      </c>
      <c r="Z1348" t="s">
        <v>265</v>
      </c>
      <c r="AA1348" t="s">
        <v>265</v>
      </c>
      <c r="AB1348" t="s">
        <v>265</v>
      </c>
      <c r="AC1348" t="s">
        <v>265</v>
      </c>
      <c r="AD1348" t="s">
        <v>265</v>
      </c>
      <c r="AE1348" t="s">
        <v>265</v>
      </c>
      <c r="AF1348" t="s">
        <v>266</v>
      </c>
      <c r="AG1348" t="s">
        <v>265</v>
      </c>
      <c r="AH1348" t="s">
        <v>265</v>
      </c>
      <c r="AI1348" t="s">
        <v>265</v>
      </c>
      <c r="AJ1348" t="s">
        <v>265</v>
      </c>
      <c r="AL1348" t="str">
        <f>IF(SUNA_AGENCY_EN[[#This Row],[relevancy_classification_english]]="Relevant","مناسب",IF(SUNA_AGENCY_EN[[#This Row],[relevancy_classification_english]]="Relevant","عَرَضِيّ",""))</f>
        <v/>
      </c>
      <c r="AN1348" t="str">
        <f>IF(SUNA_AGENCY_EN[[#This Row],[sentiment_analysis_english]]="Negative","سلبي",IF(SUNA_AGENCY_EN[[#This Row],[sentiment_analysis_english]]="Neutral","حيادي",IF(SUNA_AGENCY_EN[[#This Row],[sentiment_analysis_english]]="Positive","إيجابي","")))</f>
        <v/>
      </c>
      <c r="AO1348" t="str">
        <f>INDEX(TextClassificationList[],MATCH(SUNA_AGENCY_EN[[#This Row],[text_classification_arabic]],TextClassificationList[text_classification_arabic],0),1)</f>
        <v>Politics</v>
      </c>
      <c r="AP1348" t="s">
        <v>174</v>
      </c>
      <c r="AQ1348" t="e">
        <f>INDEX(TextClassificationList[],MATCH(SUNA_AGENCY_EN[[#This Row],[text_classification_arabic2]],TextClassificationList[text_classification_arabic],0),1)</f>
        <v>#N/A</v>
      </c>
      <c r="AS1348" t="e">
        <f>INDEX(TextClassificationList[],MATCH(SUNA_AGENCY_EN[[#This Row],[text_classification_arabic3]],TextClassificationList[text_classification_arabic],0),1)</f>
        <v>#N/A</v>
      </c>
      <c r="AU1348" t="e">
        <f>INDEX(TextClassificationList[],MATCH(SUNA_AGENCY_EN[[#This Row],[text_classification_arabic3]],TextClassificationList[text_classification_arabic],0),1)</f>
        <v>#N/A</v>
      </c>
      <c r="AW1348" t="e">
        <f>INDEX(TextClassificationList[],MATCH(SUNA_AGENCY_EN[[#This Row],[text_classification_arabic5]],TextClassificationList[text_classification_arabic],0),1)</f>
        <v>#N/A</v>
      </c>
    </row>
    <row r="1349" spans="1:49" x14ac:dyDescent="0.2">
      <c r="A1349">
        <v>1.5400347770714685E+18</v>
      </c>
      <c r="B1349">
        <v>1.5400347770714685E+18</v>
      </c>
      <c r="C1349" t="s">
        <v>8353</v>
      </c>
      <c r="D1349" s="1">
        <v>44735</v>
      </c>
      <c r="E1349" s="2">
        <v>0.84116898148148145</v>
      </c>
      <c r="F1349">
        <v>200</v>
      </c>
      <c r="G1349">
        <v>1.4671198087391683E+18</v>
      </c>
      <c r="H1349" t="s">
        <v>295</v>
      </c>
      <c r="I1349" t="s">
        <v>296</v>
      </c>
      <c r="J1349" t="s">
        <v>265</v>
      </c>
      <c r="K1349" t="s">
        <v>8354</v>
      </c>
      <c r="L1349" t="s">
        <v>272</v>
      </c>
      <c r="M1349" t="s">
        <v>266</v>
      </c>
      <c r="N1349" t="s">
        <v>8355</v>
      </c>
      <c r="O1349" t="s">
        <v>8356</v>
      </c>
      <c r="P1349">
        <v>0</v>
      </c>
      <c r="Q1349">
        <v>0</v>
      </c>
      <c r="R1349">
        <v>1</v>
      </c>
      <c r="S1349" t="s">
        <v>300</v>
      </c>
      <c r="T1349" t="s">
        <v>266</v>
      </c>
      <c r="U1349" t="s">
        <v>8357</v>
      </c>
      <c r="V1349" t="b">
        <v>0</v>
      </c>
      <c r="W1349" t="s">
        <v>265</v>
      </c>
      <c r="X1349">
        <v>1</v>
      </c>
      <c r="Y1349" t="s">
        <v>8358</v>
      </c>
      <c r="Z1349" t="s">
        <v>265</v>
      </c>
      <c r="AA1349" t="s">
        <v>265</v>
      </c>
      <c r="AB1349" t="s">
        <v>265</v>
      </c>
      <c r="AC1349" t="s">
        <v>265</v>
      </c>
      <c r="AD1349" t="s">
        <v>265</v>
      </c>
      <c r="AE1349" t="s">
        <v>265</v>
      </c>
      <c r="AF1349" t="s">
        <v>266</v>
      </c>
      <c r="AG1349" t="s">
        <v>265</v>
      </c>
      <c r="AH1349" t="s">
        <v>265</v>
      </c>
      <c r="AI1349" t="s">
        <v>265</v>
      </c>
      <c r="AJ1349" t="s">
        <v>265</v>
      </c>
      <c r="AL1349" t="str">
        <f>IF(SUNA_AGENCY_EN[[#This Row],[relevancy_classification_english]]="Relevant","مناسب",IF(SUNA_AGENCY_EN[[#This Row],[relevancy_classification_english]]="Relevant","عَرَضِيّ",""))</f>
        <v/>
      </c>
      <c r="AN1349" t="str">
        <f>IF(SUNA_AGENCY_EN[[#This Row],[sentiment_analysis_english]]="Negative","سلبي",IF(SUNA_AGENCY_EN[[#This Row],[sentiment_analysis_english]]="Neutral","حيادي",IF(SUNA_AGENCY_EN[[#This Row],[sentiment_analysis_english]]="Positive","إيجابي","")))</f>
        <v/>
      </c>
      <c r="AO1349" t="str">
        <f>INDEX(TextClassificationList[],MATCH(SUNA_AGENCY_EN[[#This Row],[text_classification_arabic]],TextClassificationList[text_classification_arabic],0),1)</f>
        <v>Politics</v>
      </c>
      <c r="AP1349" t="s">
        <v>174</v>
      </c>
      <c r="AQ1349" t="e">
        <f>INDEX(TextClassificationList[],MATCH(SUNA_AGENCY_EN[[#This Row],[text_classification_arabic2]],TextClassificationList[text_classification_arabic],0),1)</f>
        <v>#N/A</v>
      </c>
      <c r="AS1349" t="e">
        <f>INDEX(TextClassificationList[],MATCH(SUNA_AGENCY_EN[[#This Row],[text_classification_arabic3]],TextClassificationList[text_classification_arabic],0),1)</f>
        <v>#N/A</v>
      </c>
      <c r="AU1349" t="e">
        <f>INDEX(TextClassificationList[],MATCH(SUNA_AGENCY_EN[[#This Row],[text_classification_arabic3]],TextClassificationList[text_classification_arabic],0),1)</f>
        <v>#N/A</v>
      </c>
      <c r="AW1349" t="e">
        <f>INDEX(TextClassificationList[],MATCH(SUNA_AGENCY_EN[[#This Row],[text_classification_arabic5]],TextClassificationList[text_classification_arabic],0),1)</f>
        <v>#N/A</v>
      </c>
    </row>
    <row r="1350" spans="1:49" x14ac:dyDescent="0.2">
      <c r="A1350">
        <v>1.5400279290690642E+18</v>
      </c>
      <c r="B1350">
        <v>1.5400279290690642E+18</v>
      </c>
      <c r="C1350" t="s">
        <v>8359</v>
      </c>
      <c r="D1350" s="1">
        <v>44735</v>
      </c>
      <c r="E1350" s="2">
        <v>0.8222800925925926</v>
      </c>
      <c r="F1350">
        <v>200</v>
      </c>
      <c r="G1350">
        <v>1.4671198087391683E+18</v>
      </c>
      <c r="H1350" t="s">
        <v>295</v>
      </c>
      <c r="I1350" t="s">
        <v>296</v>
      </c>
      <c r="J1350" t="s">
        <v>265</v>
      </c>
      <c r="K1350" t="s">
        <v>8360</v>
      </c>
      <c r="L1350" t="s">
        <v>278</v>
      </c>
      <c r="M1350" t="s">
        <v>266</v>
      </c>
      <c r="N1350" t="s">
        <v>8361</v>
      </c>
      <c r="O1350" t="s">
        <v>8362</v>
      </c>
      <c r="P1350">
        <v>0</v>
      </c>
      <c r="Q1350">
        <v>0</v>
      </c>
      <c r="R1350">
        <v>0</v>
      </c>
      <c r="S1350" t="s">
        <v>300</v>
      </c>
      <c r="T1350" t="s">
        <v>266</v>
      </c>
      <c r="U1350" t="s">
        <v>8363</v>
      </c>
      <c r="V1350" t="b">
        <v>0</v>
      </c>
      <c r="W1350" t="s">
        <v>265</v>
      </c>
      <c r="X1350">
        <v>1</v>
      </c>
      <c r="Y1350" t="s">
        <v>8364</v>
      </c>
      <c r="Z1350" t="s">
        <v>265</v>
      </c>
      <c r="AA1350" t="s">
        <v>265</v>
      </c>
      <c r="AB1350" t="s">
        <v>265</v>
      </c>
      <c r="AC1350" t="s">
        <v>265</v>
      </c>
      <c r="AD1350" t="s">
        <v>265</v>
      </c>
      <c r="AE1350" t="s">
        <v>265</v>
      </c>
      <c r="AF1350" t="s">
        <v>266</v>
      </c>
      <c r="AG1350" t="s">
        <v>265</v>
      </c>
      <c r="AH1350" t="s">
        <v>265</v>
      </c>
      <c r="AI1350" t="s">
        <v>265</v>
      </c>
      <c r="AJ1350" t="s">
        <v>265</v>
      </c>
      <c r="AL1350" t="str">
        <f>IF(SUNA_AGENCY_EN[[#This Row],[relevancy_classification_english]]="Relevant","مناسب",IF(SUNA_AGENCY_EN[[#This Row],[relevancy_classification_english]]="Relevant","عَرَضِيّ",""))</f>
        <v/>
      </c>
      <c r="AN1350" t="str">
        <f>IF(SUNA_AGENCY_EN[[#This Row],[sentiment_analysis_english]]="Negative","سلبي",IF(SUNA_AGENCY_EN[[#This Row],[sentiment_analysis_english]]="Neutral","حيادي",IF(SUNA_AGENCY_EN[[#This Row],[sentiment_analysis_english]]="Positive","إيجابي","")))</f>
        <v/>
      </c>
      <c r="AO1350" t="str">
        <f>INDEX(TextClassificationList[],MATCH(SUNA_AGENCY_EN[[#This Row],[text_classification_arabic]],TextClassificationList[text_classification_arabic],0),1)</f>
        <v>Politics</v>
      </c>
      <c r="AP1350" t="s">
        <v>174</v>
      </c>
      <c r="AQ1350" t="e">
        <f>INDEX(TextClassificationList[],MATCH(SUNA_AGENCY_EN[[#This Row],[text_classification_arabic2]],TextClassificationList[text_classification_arabic],0),1)</f>
        <v>#N/A</v>
      </c>
      <c r="AS1350" t="e">
        <f>INDEX(TextClassificationList[],MATCH(SUNA_AGENCY_EN[[#This Row],[text_classification_arabic3]],TextClassificationList[text_classification_arabic],0),1)</f>
        <v>#N/A</v>
      </c>
      <c r="AU1350" t="e">
        <f>INDEX(TextClassificationList[],MATCH(SUNA_AGENCY_EN[[#This Row],[text_classification_arabic3]],TextClassificationList[text_classification_arabic],0),1)</f>
        <v>#N/A</v>
      </c>
      <c r="AW1350" t="e">
        <f>INDEX(TextClassificationList[],MATCH(SUNA_AGENCY_EN[[#This Row],[text_classification_arabic5]],TextClassificationList[text_classification_arabic],0),1)</f>
        <v>#N/A</v>
      </c>
    </row>
    <row r="1351" spans="1:49" x14ac:dyDescent="0.2">
      <c r="A1351">
        <v>1.5396804287050629E+18</v>
      </c>
      <c r="B1351">
        <v>1.5396804287050629E+18</v>
      </c>
      <c r="C1351" t="s">
        <v>8365</v>
      </c>
      <c r="D1351" s="1">
        <v>44734</v>
      </c>
      <c r="E1351" s="2">
        <v>0.86335648148148147</v>
      </c>
      <c r="F1351">
        <v>200</v>
      </c>
      <c r="G1351">
        <v>1.4671198087391683E+18</v>
      </c>
      <c r="H1351" t="s">
        <v>295</v>
      </c>
      <c r="I1351" t="s">
        <v>296</v>
      </c>
      <c r="J1351" t="s">
        <v>265</v>
      </c>
      <c r="K1351" t="s">
        <v>8366</v>
      </c>
      <c r="L1351" t="s">
        <v>272</v>
      </c>
      <c r="M1351" t="s">
        <v>266</v>
      </c>
      <c r="N1351" t="s">
        <v>8367</v>
      </c>
      <c r="O1351" t="s">
        <v>8368</v>
      </c>
      <c r="P1351">
        <v>0</v>
      </c>
      <c r="Q1351">
        <v>0</v>
      </c>
      <c r="R1351">
        <v>0</v>
      </c>
      <c r="S1351" t="s">
        <v>300</v>
      </c>
      <c r="T1351" t="s">
        <v>266</v>
      </c>
      <c r="U1351" t="s">
        <v>8369</v>
      </c>
      <c r="V1351" t="b">
        <v>0</v>
      </c>
      <c r="W1351" t="s">
        <v>265</v>
      </c>
      <c r="X1351">
        <v>1</v>
      </c>
      <c r="Y1351" t="s">
        <v>8370</v>
      </c>
      <c r="Z1351" t="s">
        <v>265</v>
      </c>
      <c r="AA1351" t="s">
        <v>265</v>
      </c>
      <c r="AB1351" t="s">
        <v>265</v>
      </c>
      <c r="AC1351" t="s">
        <v>265</v>
      </c>
      <c r="AD1351" t="s">
        <v>265</v>
      </c>
      <c r="AE1351" t="s">
        <v>265</v>
      </c>
      <c r="AF1351" t="s">
        <v>266</v>
      </c>
      <c r="AG1351" t="s">
        <v>265</v>
      </c>
      <c r="AH1351" t="s">
        <v>265</v>
      </c>
      <c r="AI1351" t="s">
        <v>265</v>
      </c>
      <c r="AJ1351" t="s">
        <v>265</v>
      </c>
      <c r="AL1351" t="str">
        <f>IF(SUNA_AGENCY_EN[[#This Row],[relevancy_classification_english]]="Relevant","مناسب",IF(SUNA_AGENCY_EN[[#This Row],[relevancy_classification_english]]="Relevant","عَرَضِيّ",""))</f>
        <v/>
      </c>
      <c r="AN1351" t="str">
        <f>IF(SUNA_AGENCY_EN[[#This Row],[sentiment_analysis_english]]="Negative","سلبي",IF(SUNA_AGENCY_EN[[#This Row],[sentiment_analysis_english]]="Neutral","حيادي",IF(SUNA_AGENCY_EN[[#This Row],[sentiment_analysis_english]]="Positive","إيجابي","")))</f>
        <v/>
      </c>
      <c r="AO1351" t="str">
        <f>INDEX(TextClassificationList[],MATCH(SUNA_AGENCY_EN[[#This Row],[text_classification_arabic]],TextClassificationList[text_classification_arabic],0),1)</f>
        <v>Politics</v>
      </c>
      <c r="AP1351" t="s">
        <v>174</v>
      </c>
      <c r="AQ1351" t="e">
        <f>INDEX(TextClassificationList[],MATCH(SUNA_AGENCY_EN[[#This Row],[text_classification_arabic2]],TextClassificationList[text_classification_arabic],0),1)</f>
        <v>#N/A</v>
      </c>
      <c r="AS1351" t="e">
        <f>INDEX(TextClassificationList[],MATCH(SUNA_AGENCY_EN[[#This Row],[text_classification_arabic3]],TextClassificationList[text_classification_arabic],0),1)</f>
        <v>#N/A</v>
      </c>
      <c r="AU1351" t="e">
        <f>INDEX(TextClassificationList[],MATCH(SUNA_AGENCY_EN[[#This Row],[text_classification_arabic3]],TextClassificationList[text_classification_arabic],0),1)</f>
        <v>#N/A</v>
      </c>
      <c r="AW1351" t="e">
        <f>INDEX(TextClassificationList[],MATCH(SUNA_AGENCY_EN[[#This Row],[text_classification_arabic5]],TextClassificationList[text_classification_arabic],0),1)</f>
        <v>#N/A</v>
      </c>
    </row>
    <row r="1352" spans="1:49" x14ac:dyDescent="0.2">
      <c r="A1352">
        <v>1.539678756809343E+18</v>
      </c>
      <c r="B1352">
        <v>1.539678756809343E+18</v>
      </c>
      <c r="C1352" t="s">
        <v>8371</v>
      </c>
      <c r="D1352" s="1">
        <v>44734</v>
      </c>
      <c r="E1352" s="2">
        <v>0.85875000000000001</v>
      </c>
      <c r="F1352">
        <v>200</v>
      </c>
      <c r="G1352">
        <v>1.4671198087391683E+18</v>
      </c>
      <c r="H1352" t="s">
        <v>295</v>
      </c>
      <c r="I1352" t="s">
        <v>296</v>
      </c>
      <c r="J1352" t="s">
        <v>265</v>
      </c>
      <c r="K1352" t="s">
        <v>8372</v>
      </c>
      <c r="L1352" t="s">
        <v>272</v>
      </c>
      <c r="M1352" t="s">
        <v>266</v>
      </c>
      <c r="N1352" t="s">
        <v>8373</v>
      </c>
      <c r="O1352" t="s">
        <v>8374</v>
      </c>
      <c r="P1352">
        <v>0</v>
      </c>
      <c r="Q1352">
        <v>0</v>
      </c>
      <c r="R1352">
        <v>0</v>
      </c>
      <c r="S1352" t="s">
        <v>300</v>
      </c>
      <c r="T1352" t="s">
        <v>266</v>
      </c>
      <c r="U1352" t="s">
        <v>8375</v>
      </c>
      <c r="V1352" t="b">
        <v>0</v>
      </c>
      <c r="W1352" t="s">
        <v>265</v>
      </c>
      <c r="X1352">
        <v>1</v>
      </c>
      <c r="Y1352" t="s">
        <v>8376</v>
      </c>
      <c r="Z1352" t="s">
        <v>265</v>
      </c>
      <c r="AA1352" t="s">
        <v>265</v>
      </c>
      <c r="AB1352" t="s">
        <v>265</v>
      </c>
      <c r="AC1352" t="s">
        <v>265</v>
      </c>
      <c r="AD1352" t="s">
        <v>265</v>
      </c>
      <c r="AE1352" t="s">
        <v>265</v>
      </c>
      <c r="AF1352" t="s">
        <v>266</v>
      </c>
      <c r="AG1352" t="s">
        <v>265</v>
      </c>
      <c r="AH1352" t="s">
        <v>265</v>
      </c>
      <c r="AI1352" t="s">
        <v>265</v>
      </c>
      <c r="AJ1352" t="s">
        <v>265</v>
      </c>
      <c r="AL1352" t="str">
        <f>IF(SUNA_AGENCY_EN[[#This Row],[relevancy_classification_english]]="Relevant","مناسب",IF(SUNA_AGENCY_EN[[#This Row],[relevancy_classification_english]]="Relevant","عَرَضِيّ",""))</f>
        <v/>
      </c>
      <c r="AN1352" t="str">
        <f>IF(SUNA_AGENCY_EN[[#This Row],[sentiment_analysis_english]]="Negative","سلبي",IF(SUNA_AGENCY_EN[[#This Row],[sentiment_analysis_english]]="Neutral","حيادي",IF(SUNA_AGENCY_EN[[#This Row],[sentiment_analysis_english]]="Positive","إيجابي","")))</f>
        <v/>
      </c>
      <c r="AO1352" t="str">
        <f>INDEX(TextClassificationList[],MATCH(SUNA_AGENCY_EN[[#This Row],[text_classification_arabic]],TextClassificationList[text_classification_arabic],0),1)</f>
        <v>Politics</v>
      </c>
      <c r="AP1352" t="s">
        <v>174</v>
      </c>
      <c r="AQ1352" t="e">
        <f>INDEX(TextClassificationList[],MATCH(SUNA_AGENCY_EN[[#This Row],[text_classification_arabic2]],TextClassificationList[text_classification_arabic],0),1)</f>
        <v>#N/A</v>
      </c>
      <c r="AS1352" t="e">
        <f>INDEX(TextClassificationList[],MATCH(SUNA_AGENCY_EN[[#This Row],[text_classification_arabic3]],TextClassificationList[text_classification_arabic],0),1)</f>
        <v>#N/A</v>
      </c>
      <c r="AU1352" t="e">
        <f>INDEX(TextClassificationList[],MATCH(SUNA_AGENCY_EN[[#This Row],[text_classification_arabic3]],TextClassificationList[text_classification_arabic],0),1)</f>
        <v>#N/A</v>
      </c>
      <c r="AW1352" t="e">
        <f>INDEX(TextClassificationList[],MATCH(SUNA_AGENCY_EN[[#This Row],[text_classification_arabic5]],TextClassificationList[text_classification_arabic],0),1)</f>
        <v>#N/A</v>
      </c>
    </row>
    <row r="1353" spans="1:49" x14ac:dyDescent="0.2">
      <c r="A1353">
        <v>1.5396775675019305E+18</v>
      </c>
      <c r="B1353">
        <v>1.5396775675019305E+18</v>
      </c>
      <c r="C1353" t="s">
        <v>8377</v>
      </c>
      <c r="D1353" s="1">
        <v>44734</v>
      </c>
      <c r="E1353" s="2">
        <v>0.85546296296296298</v>
      </c>
      <c r="F1353">
        <v>200</v>
      </c>
      <c r="G1353">
        <v>1.4671198087391683E+18</v>
      </c>
      <c r="H1353" t="s">
        <v>295</v>
      </c>
      <c r="I1353" t="s">
        <v>296</v>
      </c>
      <c r="J1353" t="s">
        <v>265</v>
      </c>
      <c r="K1353" t="s">
        <v>8378</v>
      </c>
      <c r="L1353" t="s">
        <v>272</v>
      </c>
      <c r="M1353" t="s">
        <v>266</v>
      </c>
      <c r="N1353" t="s">
        <v>8379</v>
      </c>
      <c r="O1353" t="s">
        <v>8380</v>
      </c>
      <c r="P1353">
        <v>0</v>
      </c>
      <c r="Q1353">
        <v>0</v>
      </c>
      <c r="R1353">
        <v>0</v>
      </c>
      <c r="S1353" t="s">
        <v>300</v>
      </c>
      <c r="T1353" t="s">
        <v>266</v>
      </c>
      <c r="U1353" t="s">
        <v>8381</v>
      </c>
      <c r="V1353" t="b">
        <v>0</v>
      </c>
      <c r="W1353" t="s">
        <v>265</v>
      </c>
      <c r="X1353">
        <v>1</v>
      </c>
      <c r="Y1353" t="s">
        <v>8382</v>
      </c>
      <c r="Z1353" t="s">
        <v>265</v>
      </c>
      <c r="AA1353" t="s">
        <v>265</v>
      </c>
      <c r="AB1353" t="s">
        <v>265</v>
      </c>
      <c r="AC1353" t="s">
        <v>265</v>
      </c>
      <c r="AD1353" t="s">
        <v>265</v>
      </c>
      <c r="AE1353" t="s">
        <v>265</v>
      </c>
      <c r="AF1353" t="s">
        <v>266</v>
      </c>
      <c r="AG1353" t="s">
        <v>265</v>
      </c>
      <c r="AH1353" t="s">
        <v>265</v>
      </c>
      <c r="AI1353" t="s">
        <v>265</v>
      </c>
      <c r="AJ1353" t="s">
        <v>265</v>
      </c>
      <c r="AL1353" t="str">
        <f>IF(SUNA_AGENCY_EN[[#This Row],[relevancy_classification_english]]="Relevant","مناسب",IF(SUNA_AGENCY_EN[[#This Row],[relevancy_classification_english]]="Relevant","عَرَضِيّ",""))</f>
        <v/>
      </c>
      <c r="AN1353" t="str">
        <f>IF(SUNA_AGENCY_EN[[#This Row],[sentiment_analysis_english]]="Negative","سلبي",IF(SUNA_AGENCY_EN[[#This Row],[sentiment_analysis_english]]="Neutral","حيادي",IF(SUNA_AGENCY_EN[[#This Row],[sentiment_analysis_english]]="Positive","إيجابي","")))</f>
        <v/>
      </c>
      <c r="AO1353" t="str">
        <f>INDEX(TextClassificationList[],MATCH(SUNA_AGENCY_EN[[#This Row],[text_classification_arabic]],TextClassificationList[text_classification_arabic],0),1)</f>
        <v>Politics</v>
      </c>
      <c r="AP1353" t="s">
        <v>174</v>
      </c>
      <c r="AQ1353" t="e">
        <f>INDEX(TextClassificationList[],MATCH(SUNA_AGENCY_EN[[#This Row],[text_classification_arabic2]],TextClassificationList[text_classification_arabic],0),1)</f>
        <v>#N/A</v>
      </c>
      <c r="AS1353" t="e">
        <f>INDEX(TextClassificationList[],MATCH(SUNA_AGENCY_EN[[#This Row],[text_classification_arabic3]],TextClassificationList[text_classification_arabic],0),1)</f>
        <v>#N/A</v>
      </c>
      <c r="AU1353" t="e">
        <f>INDEX(TextClassificationList[],MATCH(SUNA_AGENCY_EN[[#This Row],[text_classification_arabic3]],TextClassificationList[text_classification_arabic],0),1)</f>
        <v>#N/A</v>
      </c>
      <c r="AW1353" t="e">
        <f>INDEX(TextClassificationList[],MATCH(SUNA_AGENCY_EN[[#This Row],[text_classification_arabic5]],TextClassificationList[text_classification_arabic],0),1)</f>
        <v>#N/A</v>
      </c>
    </row>
    <row r="1354" spans="1:49" x14ac:dyDescent="0.2">
      <c r="A1354">
        <v>1.5396684159289999E+18</v>
      </c>
      <c r="B1354">
        <v>1.5396684159289999E+18</v>
      </c>
      <c r="C1354" t="s">
        <v>8383</v>
      </c>
      <c r="D1354" s="1">
        <v>44734</v>
      </c>
      <c r="E1354" s="2">
        <v>0.83020833333333333</v>
      </c>
      <c r="F1354">
        <v>200</v>
      </c>
      <c r="G1354">
        <v>1.4671198087391683E+18</v>
      </c>
      <c r="H1354" t="s">
        <v>295</v>
      </c>
      <c r="I1354" t="s">
        <v>296</v>
      </c>
      <c r="J1354" t="s">
        <v>265</v>
      </c>
      <c r="K1354" t="s">
        <v>8384</v>
      </c>
      <c r="L1354" t="s">
        <v>272</v>
      </c>
      <c r="M1354" t="s">
        <v>266</v>
      </c>
      <c r="N1354" t="s">
        <v>8385</v>
      </c>
      <c r="O1354" t="s">
        <v>8386</v>
      </c>
      <c r="P1354">
        <v>0</v>
      </c>
      <c r="Q1354">
        <v>0</v>
      </c>
      <c r="R1354">
        <v>0</v>
      </c>
      <c r="S1354" t="s">
        <v>300</v>
      </c>
      <c r="T1354" t="s">
        <v>266</v>
      </c>
      <c r="U1354" t="s">
        <v>8387</v>
      </c>
      <c r="V1354" t="b">
        <v>0</v>
      </c>
      <c r="W1354" t="s">
        <v>265</v>
      </c>
      <c r="X1354">
        <v>1</v>
      </c>
      <c r="Y1354" t="s">
        <v>8388</v>
      </c>
      <c r="Z1354" t="s">
        <v>265</v>
      </c>
      <c r="AA1354" t="s">
        <v>265</v>
      </c>
      <c r="AB1354" t="s">
        <v>265</v>
      </c>
      <c r="AC1354" t="s">
        <v>265</v>
      </c>
      <c r="AD1354" t="s">
        <v>265</v>
      </c>
      <c r="AE1354" t="s">
        <v>265</v>
      </c>
      <c r="AF1354" t="s">
        <v>266</v>
      </c>
      <c r="AG1354" t="s">
        <v>265</v>
      </c>
      <c r="AH1354" t="s">
        <v>265</v>
      </c>
      <c r="AI1354" t="s">
        <v>265</v>
      </c>
      <c r="AJ1354" t="s">
        <v>265</v>
      </c>
      <c r="AL1354" t="str">
        <f>IF(SUNA_AGENCY_EN[[#This Row],[relevancy_classification_english]]="Relevant","مناسب",IF(SUNA_AGENCY_EN[[#This Row],[relevancy_classification_english]]="Relevant","عَرَضِيّ",""))</f>
        <v/>
      </c>
      <c r="AN1354" t="str">
        <f>IF(SUNA_AGENCY_EN[[#This Row],[sentiment_analysis_english]]="Negative","سلبي",IF(SUNA_AGENCY_EN[[#This Row],[sentiment_analysis_english]]="Neutral","حيادي",IF(SUNA_AGENCY_EN[[#This Row],[sentiment_analysis_english]]="Positive","إيجابي","")))</f>
        <v/>
      </c>
      <c r="AO1354" t="str">
        <f>INDEX(TextClassificationList[],MATCH(SUNA_AGENCY_EN[[#This Row],[text_classification_arabic]],TextClassificationList[text_classification_arabic],0),1)</f>
        <v>Politics</v>
      </c>
      <c r="AP1354" t="s">
        <v>174</v>
      </c>
      <c r="AQ1354" t="e">
        <f>INDEX(TextClassificationList[],MATCH(SUNA_AGENCY_EN[[#This Row],[text_classification_arabic2]],TextClassificationList[text_classification_arabic],0),1)</f>
        <v>#N/A</v>
      </c>
      <c r="AS1354" t="e">
        <f>INDEX(TextClassificationList[],MATCH(SUNA_AGENCY_EN[[#This Row],[text_classification_arabic3]],TextClassificationList[text_classification_arabic],0),1)</f>
        <v>#N/A</v>
      </c>
      <c r="AU1354" t="e">
        <f>INDEX(TextClassificationList[],MATCH(SUNA_AGENCY_EN[[#This Row],[text_classification_arabic3]],TextClassificationList[text_classification_arabic],0),1)</f>
        <v>#N/A</v>
      </c>
      <c r="AW1354" t="e">
        <f>INDEX(TextClassificationList[],MATCH(SUNA_AGENCY_EN[[#This Row],[text_classification_arabic5]],TextClassificationList[text_classification_arabic],0),1)</f>
        <v>#N/A</v>
      </c>
    </row>
    <row r="1355" spans="1:49" x14ac:dyDescent="0.2">
      <c r="A1355">
        <v>1.539663184898175E+18</v>
      </c>
      <c r="B1355">
        <v>1.539663184898175E+18</v>
      </c>
      <c r="C1355" t="s">
        <v>8389</v>
      </c>
      <c r="D1355" s="1">
        <v>44734</v>
      </c>
      <c r="E1355" s="2">
        <v>0.81577546296296299</v>
      </c>
      <c r="F1355">
        <v>200</v>
      </c>
      <c r="G1355">
        <v>1.4671198087391683E+18</v>
      </c>
      <c r="H1355" t="s">
        <v>295</v>
      </c>
      <c r="I1355" t="s">
        <v>296</v>
      </c>
      <c r="J1355" t="s">
        <v>265</v>
      </c>
      <c r="K1355" t="s">
        <v>8390</v>
      </c>
      <c r="L1355" t="s">
        <v>273</v>
      </c>
      <c r="M1355" t="s">
        <v>266</v>
      </c>
      <c r="N1355" t="s">
        <v>8391</v>
      </c>
      <c r="O1355" t="s">
        <v>8392</v>
      </c>
      <c r="P1355">
        <v>0</v>
      </c>
      <c r="Q1355">
        <v>0</v>
      </c>
      <c r="R1355">
        <v>0</v>
      </c>
      <c r="S1355" t="s">
        <v>300</v>
      </c>
      <c r="T1355" t="s">
        <v>266</v>
      </c>
      <c r="U1355" t="s">
        <v>8393</v>
      </c>
      <c r="V1355" t="b">
        <v>0</v>
      </c>
      <c r="W1355" t="s">
        <v>265</v>
      </c>
      <c r="X1355">
        <v>1</v>
      </c>
      <c r="Y1355" t="s">
        <v>8394</v>
      </c>
      <c r="Z1355" t="s">
        <v>265</v>
      </c>
      <c r="AA1355" t="s">
        <v>265</v>
      </c>
      <c r="AB1355" t="s">
        <v>265</v>
      </c>
      <c r="AC1355" t="s">
        <v>265</v>
      </c>
      <c r="AD1355" t="s">
        <v>265</v>
      </c>
      <c r="AE1355" t="s">
        <v>265</v>
      </c>
      <c r="AF1355" t="s">
        <v>266</v>
      </c>
      <c r="AG1355" t="s">
        <v>265</v>
      </c>
      <c r="AH1355" t="s">
        <v>265</v>
      </c>
      <c r="AI1355" t="s">
        <v>265</v>
      </c>
      <c r="AJ1355" t="s">
        <v>265</v>
      </c>
      <c r="AL1355" t="str">
        <f>IF(SUNA_AGENCY_EN[[#This Row],[relevancy_classification_english]]="Relevant","مناسب",IF(SUNA_AGENCY_EN[[#This Row],[relevancy_classification_english]]="Relevant","عَرَضِيّ",""))</f>
        <v/>
      </c>
      <c r="AN1355" t="str">
        <f>IF(SUNA_AGENCY_EN[[#This Row],[sentiment_analysis_english]]="Negative","سلبي",IF(SUNA_AGENCY_EN[[#This Row],[sentiment_analysis_english]]="Neutral","حيادي",IF(SUNA_AGENCY_EN[[#This Row],[sentiment_analysis_english]]="Positive","إيجابي","")))</f>
        <v/>
      </c>
      <c r="AO1355" t="str">
        <f>INDEX(TextClassificationList[],MATCH(SUNA_AGENCY_EN[[#This Row],[text_classification_arabic]],TextClassificationList[text_classification_arabic],0),1)</f>
        <v>Politics</v>
      </c>
      <c r="AP1355" t="s">
        <v>174</v>
      </c>
      <c r="AQ1355" t="e">
        <f>INDEX(TextClassificationList[],MATCH(SUNA_AGENCY_EN[[#This Row],[text_classification_arabic2]],TextClassificationList[text_classification_arabic],0),1)</f>
        <v>#N/A</v>
      </c>
      <c r="AS1355" t="e">
        <f>INDEX(TextClassificationList[],MATCH(SUNA_AGENCY_EN[[#This Row],[text_classification_arabic3]],TextClassificationList[text_classification_arabic],0),1)</f>
        <v>#N/A</v>
      </c>
      <c r="AU1355" t="e">
        <f>INDEX(TextClassificationList[],MATCH(SUNA_AGENCY_EN[[#This Row],[text_classification_arabic3]],TextClassificationList[text_classification_arabic],0),1)</f>
        <v>#N/A</v>
      </c>
      <c r="AW1355" t="e">
        <f>INDEX(TextClassificationList[],MATCH(SUNA_AGENCY_EN[[#This Row],[text_classification_arabic5]],TextClassificationList[text_classification_arabic],0),1)</f>
        <v>#N/A</v>
      </c>
    </row>
    <row r="1356" spans="1:49" x14ac:dyDescent="0.2">
      <c r="A1356">
        <v>1.5396614211681731E+18</v>
      </c>
      <c r="B1356">
        <v>1.5396614211681731E+18</v>
      </c>
      <c r="C1356" t="s">
        <v>8395</v>
      </c>
      <c r="D1356" s="1">
        <v>44734</v>
      </c>
      <c r="E1356" s="2">
        <v>0.81090277777777775</v>
      </c>
      <c r="F1356">
        <v>200</v>
      </c>
      <c r="G1356">
        <v>1.4671198087391683E+18</v>
      </c>
      <c r="H1356" t="s">
        <v>295</v>
      </c>
      <c r="I1356" t="s">
        <v>296</v>
      </c>
      <c r="J1356" t="s">
        <v>265</v>
      </c>
      <c r="K1356" t="s">
        <v>8396</v>
      </c>
      <c r="L1356" t="s">
        <v>280</v>
      </c>
      <c r="M1356" t="s">
        <v>266</v>
      </c>
      <c r="N1356" t="s">
        <v>8397</v>
      </c>
      <c r="O1356" t="s">
        <v>8398</v>
      </c>
      <c r="P1356">
        <v>0</v>
      </c>
      <c r="Q1356">
        <v>0</v>
      </c>
      <c r="R1356">
        <v>0</v>
      </c>
      <c r="S1356" t="s">
        <v>300</v>
      </c>
      <c r="T1356" t="s">
        <v>266</v>
      </c>
      <c r="U1356" t="s">
        <v>8399</v>
      </c>
      <c r="V1356" t="b">
        <v>0</v>
      </c>
      <c r="W1356" t="s">
        <v>265</v>
      </c>
      <c r="X1356">
        <v>1</v>
      </c>
      <c r="Y1356" t="s">
        <v>8400</v>
      </c>
      <c r="Z1356" t="s">
        <v>265</v>
      </c>
      <c r="AA1356" t="s">
        <v>265</v>
      </c>
      <c r="AB1356" t="s">
        <v>265</v>
      </c>
      <c r="AC1356" t="s">
        <v>265</v>
      </c>
      <c r="AD1356" t="s">
        <v>265</v>
      </c>
      <c r="AE1356" t="s">
        <v>265</v>
      </c>
      <c r="AF1356" t="s">
        <v>266</v>
      </c>
      <c r="AG1356" t="s">
        <v>265</v>
      </c>
      <c r="AH1356" t="s">
        <v>265</v>
      </c>
      <c r="AI1356" t="s">
        <v>265</v>
      </c>
      <c r="AJ1356" t="s">
        <v>265</v>
      </c>
      <c r="AL1356" t="str">
        <f>IF(SUNA_AGENCY_EN[[#This Row],[relevancy_classification_english]]="Relevant","مناسب",IF(SUNA_AGENCY_EN[[#This Row],[relevancy_classification_english]]="Relevant","عَرَضِيّ",""))</f>
        <v/>
      </c>
      <c r="AN1356" t="str">
        <f>IF(SUNA_AGENCY_EN[[#This Row],[sentiment_analysis_english]]="Negative","سلبي",IF(SUNA_AGENCY_EN[[#This Row],[sentiment_analysis_english]]="Neutral","حيادي",IF(SUNA_AGENCY_EN[[#This Row],[sentiment_analysis_english]]="Positive","إيجابي","")))</f>
        <v/>
      </c>
      <c r="AO1356" t="str">
        <f>INDEX(TextClassificationList[],MATCH(SUNA_AGENCY_EN[[#This Row],[text_classification_arabic]],TextClassificationList[text_classification_arabic],0),1)</f>
        <v>Politics</v>
      </c>
      <c r="AP1356" t="s">
        <v>174</v>
      </c>
      <c r="AQ1356" t="e">
        <f>INDEX(TextClassificationList[],MATCH(SUNA_AGENCY_EN[[#This Row],[text_classification_arabic2]],TextClassificationList[text_classification_arabic],0),1)</f>
        <v>#N/A</v>
      </c>
      <c r="AS1356" t="e">
        <f>INDEX(TextClassificationList[],MATCH(SUNA_AGENCY_EN[[#This Row],[text_classification_arabic3]],TextClassificationList[text_classification_arabic],0),1)</f>
        <v>#N/A</v>
      </c>
      <c r="AU1356" t="e">
        <f>INDEX(TextClassificationList[],MATCH(SUNA_AGENCY_EN[[#This Row],[text_classification_arabic3]],TextClassificationList[text_classification_arabic],0),1)</f>
        <v>#N/A</v>
      </c>
      <c r="AW1356" t="e">
        <f>INDEX(TextClassificationList[],MATCH(SUNA_AGENCY_EN[[#This Row],[text_classification_arabic5]],TextClassificationList[text_classification_arabic],0),1)</f>
        <v>#N/A</v>
      </c>
    </row>
    <row r="1357" spans="1:49" x14ac:dyDescent="0.2">
      <c r="A1357">
        <v>1.5396598333594911E+18</v>
      </c>
      <c r="B1357">
        <v>1.5396598333594911E+18</v>
      </c>
      <c r="C1357" t="s">
        <v>8401</v>
      </c>
      <c r="D1357" s="1">
        <v>44734</v>
      </c>
      <c r="E1357" s="2">
        <v>0.80652777777777773</v>
      </c>
      <c r="F1357">
        <v>200</v>
      </c>
      <c r="G1357">
        <v>1.4671198087391683E+18</v>
      </c>
      <c r="H1357" t="s">
        <v>295</v>
      </c>
      <c r="I1357" t="s">
        <v>296</v>
      </c>
      <c r="J1357" t="s">
        <v>265</v>
      </c>
      <c r="K1357" t="s">
        <v>8402</v>
      </c>
      <c r="L1357" t="s">
        <v>272</v>
      </c>
      <c r="M1357" t="s">
        <v>266</v>
      </c>
      <c r="N1357" t="s">
        <v>8403</v>
      </c>
      <c r="O1357" t="s">
        <v>8404</v>
      </c>
      <c r="P1357">
        <v>0</v>
      </c>
      <c r="Q1357">
        <v>0</v>
      </c>
      <c r="R1357">
        <v>0</v>
      </c>
      <c r="S1357" t="s">
        <v>300</v>
      </c>
      <c r="T1357" t="s">
        <v>266</v>
      </c>
      <c r="U1357" t="s">
        <v>8405</v>
      </c>
      <c r="V1357" t="b">
        <v>0</v>
      </c>
      <c r="W1357" t="s">
        <v>265</v>
      </c>
      <c r="X1357">
        <v>1</v>
      </c>
      <c r="Y1357" t="s">
        <v>8406</v>
      </c>
      <c r="Z1357" t="s">
        <v>265</v>
      </c>
      <c r="AA1357" t="s">
        <v>265</v>
      </c>
      <c r="AB1357" t="s">
        <v>265</v>
      </c>
      <c r="AC1357" t="s">
        <v>265</v>
      </c>
      <c r="AD1357" t="s">
        <v>265</v>
      </c>
      <c r="AE1357" t="s">
        <v>265</v>
      </c>
      <c r="AF1357" t="s">
        <v>266</v>
      </c>
      <c r="AG1357" t="s">
        <v>265</v>
      </c>
      <c r="AH1357" t="s">
        <v>265</v>
      </c>
      <c r="AI1357" t="s">
        <v>265</v>
      </c>
      <c r="AJ1357" t="s">
        <v>265</v>
      </c>
      <c r="AL1357" t="str">
        <f>IF(SUNA_AGENCY_EN[[#This Row],[relevancy_classification_english]]="Relevant","مناسب",IF(SUNA_AGENCY_EN[[#This Row],[relevancy_classification_english]]="Relevant","عَرَضِيّ",""))</f>
        <v/>
      </c>
      <c r="AN1357" t="str">
        <f>IF(SUNA_AGENCY_EN[[#This Row],[sentiment_analysis_english]]="Negative","سلبي",IF(SUNA_AGENCY_EN[[#This Row],[sentiment_analysis_english]]="Neutral","حيادي",IF(SUNA_AGENCY_EN[[#This Row],[sentiment_analysis_english]]="Positive","إيجابي","")))</f>
        <v/>
      </c>
      <c r="AO1357" t="str">
        <f>INDEX(TextClassificationList[],MATCH(SUNA_AGENCY_EN[[#This Row],[text_classification_arabic]],TextClassificationList[text_classification_arabic],0),1)</f>
        <v>Politics</v>
      </c>
      <c r="AP1357" t="s">
        <v>174</v>
      </c>
      <c r="AQ1357" t="e">
        <f>INDEX(TextClassificationList[],MATCH(SUNA_AGENCY_EN[[#This Row],[text_classification_arabic2]],TextClassificationList[text_classification_arabic],0),1)</f>
        <v>#N/A</v>
      </c>
      <c r="AS1357" t="e">
        <f>INDEX(TextClassificationList[],MATCH(SUNA_AGENCY_EN[[#This Row],[text_classification_arabic3]],TextClassificationList[text_classification_arabic],0),1)</f>
        <v>#N/A</v>
      </c>
      <c r="AU1357" t="e">
        <f>INDEX(TextClassificationList[],MATCH(SUNA_AGENCY_EN[[#This Row],[text_classification_arabic3]],TextClassificationList[text_classification_arabic],0),1)</f>
        <v>#N/A</v>
      </c>
      <c r="AW1357" t="e">
        <f>INDEX(TextClassificationList[],MATCH(SUNA_AGENCY_EN[[#This Row],[text_classification_arabic5]],TextClassificationList[text_classification_arabic],0),1)</f>
        <v>#N/A</v>
      </c>
    </row>
    <row r="1358" spans="1:49" x14ac:dyDescent="0.2">
      <c r="A1358">
        <v>1.5396576331244585E+18</v>
      </c>
      <c r="B1358">
        <v>1.5396576331244585E+18</v>
      </c>
      <c r="C1358" t="s">
        <v>8407</v>
      </c>
      <c r="D1358" s="1">
        <v>44734</v>
      </c>
      <c r="E1358" s="2">
        <v>0.80045138888888889</v>
      </c>
      <c r="F1358">
        <v>200</v>
      </c>
      <c r="G1358">
        <v>1.4671198087391683E+18</v>
      </c>
      <c r="H1358" t="s">
        <v>295</v>
      </c>
      <c r="I1358" t="s">
        <v>296</v>
      </c>
      <c r="J1358" t="s">
        <v>265</v>
      </c>
      <c r="K1358" t="s">
        <v>8408</v>
      </c>
      <c r="L1358" t="s">
        <v>272</v>
      </c>
      <c r="M1358" t="s">
        <v>266</v>
      </c>
      <c r="N1358" t="s">
        <v>8409</v>
      </c>
      <c r="O1358" t="s">
        <v>8410</v>
      </c>
      <c r="P1358">
        <v>0</v>
      </c>
      <c r="Q1358">
        <v>0</v>
      </c>
      <c r="R1358">
        <v>0</v>
      </c>
      <c r="S1358" t="s">
        <v>300</v>
      </c>
      <c r="T1358" t="s">
        <v>266</v>
      </c>
      <c r="U1358" t="s">
        <v>8411</v>
      </c>
      <c r="V1358" t="b">
        <v>0</v>
      </c>
      <c r="W1358" t="s">
        <v>265</v>
      </c>
      <c r="X1358">
        <v>1</v>
      </c>
      <c r="Y1358" t="s">
        <v>8412</v>
      </c>
      <c r="Z1358" t="s">
        <v>265</v>
      </c>
      <c r="AA1358" t="s">
        <v>265</v>
      </c>
      <c r="AB1358" t="s">
        <v>265</v>
      </c>
      <c r="AC1358" t="s">
        <v>265</v>
      </c>
      <c r="AD1358" t="s">
        <v>265</v>
      </c>
      <c r="AE1358" t="s">
        <v>265</v>
      </c>
      <c r="AF1358" t="s">
        <v>266</v>
      </c>
      <c r="AG1358" t="s">
        <v>265</v>
      </c>
      <c r="AH1358" t="s">
        <v>265</v>
      </c>
      <c r="AI1358" t="s">
        <v>265</v>
      </c>
      <c r="AJ1358" t="s">
        <v>265</v>
      </c>
      <c r="AL1358" t="str">
        <f>IF(SUNA_AGENCY_EN[[#This Row],[relevancy_classification_english]]="Relevant","مناسب",IF(SUNA_AGENCY_EN[[#This Row],[relevancy_classification_english]]="Relevant","عَرَضِيّ",""))</f>
        <v/>
      </c>
      <c r="AN1358" t="str">
        <f>IF(SUNA_AGENCY_EN[[#This Row],[sentiment_analysis_english]]="Negative","سلبي",IF(SUNA_AGENCY_EN[[#This Row],[sentiment_analysis_english]]="Neutral","حيادي",IF(SUNA_AGENCY_EN[[#This Row],[sentiment_analysis_english]]="Positive","إيجابي","")))</f>
        <v/>
      </c>
      <c r="AO1358" t="str">
        <f>INDEX(TextClassificationList[],MATCH(SUNA_AGENCY_EN[[#This Row],[text_classification_arabic]],TextClassificationList[text_classification_arabic],0),1)</f>
        <v>Politics</v>
      </c>
      <c r="AP1358" t="s">
        <v>174</v>
      </c>
      <c r="AQ1358" t="e">
        <f>INDEX(TextClassificationList[],MATCH(SUNA_AGENCY_EN[[#This Row],[text_classification_arabic2]],TextClassificationList[text_classification_arabic],0),1)</f>
        <v>#N/A</v>
      </c>
      <c r="AS1358" t="e">
        <f>INDEX(TextClassificationList[],MATCH(SUNA_AGENCY_EN[[#This Row],[text_classification_arabic3]],TextClassificationList[text_classification_arabic],0),1)</f>
        <v>#N/A</v>
      </c>
      <c r="AU1358" t="e">
        <f>INDEX(TextClassificationList[],MATCH(SUNA_AGENCY_EN[[#This Row],[text_classification_arabic3]],TextClassificationList[text_classification_arabic],0),1)</f>
        <v>#N/A</v>
      </c>
      <c r="AW1358" t="e">
        <f>INDEX(TextClassificationList[],MATCH(SUNA_AGENCY_EN[[#This Row],[text_classification_arabic5]],TextClassificationList[text_classification_arabic],0),1)</f>
        <v>#N/A</v>
      </c>
    </row>
    <row r="1359" spans="1:49" x14ac:dyDescent="0.2">
      <c r="A1359">
        <v>1.5393395747947643E+18</v>
      </c>
      <c r="B1359">
        <v>1.5393395747947643E+18</v>
      </c>
      <c r="C1359" t="s">
        <v>8413</v>
      </c>
      <c r="D1359" s="1">
        <v>44733</v>
      </c>
      <c r="E1359" s="2">
        <v>0.92277777777777781</v>
      </c>
      <c r="F1359">
        <v>200</v>
      </c>
      <c r="G1359">
        <v>1.4671198087391683E+18</v>
      </c>
      <c r="H1359" t="s">
        <v>295</v>
      </c>
      <c r="I1359" t="s">
        <v>296</v>
      </c>
      <c r="J1359" t="s">
        <v>265</v>
      </c>
      <c r="K1359" t="s">
        <v>8414</v>
      </c>
      <c r="L1359" t="s">
        <v>272</v>
      </c>
      <c r="M1359" t="s">
        <v>266</v>
      </c>
      <c r="N1359" t="s">
        <v>8415</v>
      </c>
      <c r="O1359" t="s">
        <v>8416</v>
      </c>
      <c r="P1359">
        <v>0</v>
      </c>
      <c r="Q1359">
        <v>0</v>
      </c>
      <c r="R1359">
        <v>0</v>
      </c>
      <c r="S1359" t="s">
        <v>300</v>
      </c>
      <c r="T1359" t="s">
        <v>266</v>
      </c>
      <c r="U1359" t="s">
        <v>8417</v>
      </c>
      <c r="V1359" t="b">
        <v>0</v>
      </c>
      <c r="W1359" t="s">
        <v>265</v>
      </c>
      <c r="X1359">
        <v>1</v>
      </c>
      <c r="Y1359" t="s">
        <v>8418</v>
      </c>
      <c r="Z1359" t="s">
        <v>265</v>
      </c>
      <c r="AA1359" t="s">
        <v>265</v>
      </c>
      <c r="AB1359" t="s">
        <v>265</v>
      </c>
      <c r="AC1359" t="s">
        <v>265</v>
      </c>
      <c r="AD1359" t="s">
        <v>265</v>
      </c>
      <c r="AE1359" t="s">
        <v>265</v>
      </c>
      <c r="AF1359" t="s">
        <v>266</v>
      </c>
      <c r="AG1359" t="s">
        <v>265</v>
      </c>
      <c r="AH1359" t="s">
        <v>265</v>
      </c>
      <c r="AI1359" t="s">
        <v>265</v>
      </c>
      <c r="AJ1359" t="s">
        <v>265</v>
      </c>
      <c r="AL1359" t="str">
        <f>IF(SUNA_AGENCY_EN[[#This Row],[relevancy_classification_english]]="Relevant","مناسب",IF(SUNA_AGENCY_EN[[#This Row],[relevancy_classification_english]]="Relevant","عَرَضِيّ",""))</f>
        <v/>
      </c>
      <c r="AN1359" t="str">
        <f>IF(SUNA_AGENCY_EN[[#This Row],[sentiment_analysis_english]]="Negative","سلبي",IF(SUNA_AGENCY_EN[[#This Row],[sentiment_analysis_english]]="Neutral","حيادي",IF(SUNA_AGENCY_EN[[#This Row],[sentiment_analysis_english]]="Positive","إيجابي","")))</f>
        <v/>
      </c>
      <c r="AO1359" t="str">
        <f>INDEX(TextClassificationList[],MATCH(SUNA_AGENCY_EN[[#This Row],[text_classification_arabic]],TextClassificationList[text_classification_arabic],0),1)</f>
        <v>Politics</v>
      </c>
      <c r="AP1359" t="s">
        <v>174</v>
      </c>
      <c r="AQ1359" t="e">
        <f>INDEX(TextClassificationList[],MATCH(SUNA_AGENCY_EN[[#This Row],[text_classification_arabic2]],TextClassificationList[text_classification_arabic],0),1)</f>
        <v>#N/A</v>
      </c>
      <c r="AS1359" t="e">
        <f>INDEX(TextClassificationList[],MATCH(SUNA_AGENCY_EN[[#This Row],[text_classification_arabic3]],TextClassificationList[text_classification_arabic],0),1)</f>
        <v>#N/A</v>
      </c>
      <c r="AU1359" t="e">
        <f>INDEX(TextClassificationList[],MATCH(SUNA_AGENCY_EN[[#This Row],[text_classification_arabic3]],TextClassificationList[text_classification_arabic],0),1)</f>
        <v>#N/A</v>
      </c>
      <c r="AW1359" t="e">
        <f>INDEX(TextClassificationList[],MATCH(SUNA_AGENCY_EN[[#This Row],[text_classification_arabic5]],TextClassificationList[text_classification_arabic],0),1)</f>
        <v>#N/A</v>
      </c>
    </row>
    <row r="1360" spans="1:49" x14ac:dyDescent="0.2">
      <c r="A1360">
        <v>1.5393381857545216E+18</v>
      </c>
      <c r="B1360">
        <v>1.5393381857545216E+18</v>
      </c>
      <c r="C1360" t="s">
        <v>8419</v>
      </c>
      <c r="D1360" s="1">
        <v>44733</v>
      </c>
      <c r="E1360" s="2">
        <v>0.91894675925925928</v>
      </c>
      <c r="F1360">
        <v>200</v>
      </c>
      <c r="G1360">
        <v>1.4671198087391683E+18</v>
      </c>
      <c r="H1360" t="s">
        <v>295</v>
      </c>
      <c r="I1360" t="s">
        <v>296</v>
      </c>
      <c r="J1360" t="s">
        <v>265</v>
      </c>
      <c r="K1360" t="s">
        <v>8420</v>
      </c>
      <c r="L1360" t="s">
        <v>272</v>
      </c>
      <c r="M1360" t="s">
        <v>266</v>
      </c>
      <c r="N1360" t="s">
        <v>8421</v>
      </c>
      <c r="O1360" t="s">
        <v>8422</v>
      </c>
      <c r="P1360">
        <v>0</v>
      </c>
      <c r="Q1360">
        <v>0</v>
      </c>
      <c r="R1360">
        <v>0</v>
      </c>
      <c r="S1360" t="s">
        <v>300</v>
      </c>
      <c r="T1360" t="s">
        <v>266</v>
      </c>
      <c r="U1360" t="s">
        <v>8423</v>
      </c>
      <c r="V1360" t="b">
        <v>0</v>
      </c>
      <c r="W1360" t="s">
        <v>265</v>
      </c>
      <c r="X1360">
        <v>1</v>
      </c>
      <c r="Y1360" t="s">
        <v>8424</v>
      </c>
      <c r="Z1360" t="s">
        <v>265</v>
      </c>
      <c r="AA1360" t="s">
        <v>265</v>
      </c>
      <c r="AB1360" t="s">
        <v>265</v>
      </c>
      <c r="AC1360" t="s">
        <v>265</v>
      </c>
      <c r="AD1360" t="s">
        <v>265</v>
      </c>
      <c r="AE1360" t="s">
        <v>265</v>
      </c>
      <c r="AF1360" t="s">
        <v>266</v>
      </c>
      <c r="AG1360" t="s">
        <v>265</v>
      </c>
      <c r="AH1360" t="s">
        <v>265</v>
      </c>
      <c r="AI1360" t="s">
        <v>265</v>
      </c>
      <c r="AJ1360" t="s">
        <v>265</v>
      </c>
      <c r="AL1360" t="str">
        <f>IF(SUNA_AGENCY_EN[[#This Row],[relevancy_classification_english]]="Relevant","مناسب",IF(SUNA_AGENCY_EN[[#This Row],[relevancy_classification_english]]="Relevant","عَرَضِيّ",""))</f>
        <v/>
      </c>
      <c r="AN1360" t="str">
        <f>IF(SUNA_AGENCY_EN[[#This Row],[sentiment_analysis_english]]="Negative","سلبي",IF(SUNA_AGENCY_EN[[#This Row],[sentiment_analysis_english]]="Neutral","حيادي",IF(SUNA_AGENCY_EN[[#This Row],[sentiment_analysis_english]]="Positive","إيجابي","")))</f>
        <v/>
      </c>
      <c r="AO1360" t="str">
        <f>INDEX(TextClassificationList[],MATCH(SUNA_AGENCY_EN[[#This Row],[text_classification_arabic]],TextClassificationList[text_classification_arabic],0),1)</f>
        <v>Politics</v>
      </c>
      <c r="AP1360" t="s">
        <v>174</v>
      </c>
      <c r="AQ1360" t="e">
        <f>INDEX(TextClassificationList[],MATCH(SUNA_AGENCY_EN[[#This Row],[text_classification_arabic2]],TextClassificationList[text_classification_arabic],0),1)</f>
        <v>#N/A</v>
      </c>
      <c r="AS1360" t="e">
        <f>INDEX(TextClassificationList[],MATCH(SUNA_AGENCY_EN[[#This Row],[text_classification_arabic3]],TextClassificationList[text_classification_arabic],0),1)</f>
        <v>#N/A</v>
      </c>
      <c r="AU1360" t="e">
        <f>INDEX(TextClassificationList[],MATCH(SUNA_AGENCY_EN[[#This Row],[text_classification_arabic3]],TextClassificationList[text_classification_arabic],0),1)</f>
        <v>#N/A</v>
      </c>
      <c r="AW1360" t="e">
        <f>INDEX(TextClassificationList[],MATCH(SUNA_AGENCY_EN[[#This Row],[text_classification_arabic5]],TextClassificationList[text_classification_arabic],0),1)</f>
        <v>#N/A</v>
      </c>
    </row>
    <row r="1361" spans="1:49" x14ac:dyDescent="0.2">
      <c r="A1361">
        <v>1.5393109209245082E+18</v>
      </c>
      <c r="B1361">
        <v>1.5393109209245082E+18</v>
      </c>
      <c r="C1361" t="s">
        <v>8425</v>
      </c>
      <c r="D1361" s="1">
        <v>44733</v>
      </c>
      <c r="E1361" s="2">
        <v>0.84371527777777777</v>
      </c>
      <c r="F1361">
        <v>200</v>
      </c>
      <c r="G1361">
        <v>1.4671198087391683E+18</v>
      </c>
      <c r="H1361" t="s">
        <v>295</v>
      </c>
      <c r="I1361" t="s">
        <v>296</v>
      </c>
      <c r="J1361" t="s">
        <v>265</v>
      </c>
      <c r="K1361" t="s">
        <v>8426</v>
      </c>
      <c r="L1361" t="s">
        <v>272</v>
      </c>
      <c r="M1361" t="s">
        <v>266</v>
      </c>
      <c r="N1361" t="s">
        <v>8427</v>
      </c>
      <c r="O1361" t="s">
        <v>8428</v>
      </c>
      <c r="P1361">
        <v>0</v>
      </c>
      <c r="Q1361">
        <v>0</v>
      </c>
      <c r="R1361">
        <v>0</v>
      </c>
      <c r="S1361" t="s">
        <v>300</v>
      </c>
      <c r="T1361" t="s">
        <v>266</v>
      </c>
      <c r="U1361" t="s">
        <v>8429</v>
      </c>
      <c r="V1361" t="b">
        <v>0</v>
      </c>
      <c r="W1361" t="s">
        <v>265</v>
      </c>
      <c r="X1361">
        <v>1</v>
      </c>
      <c r="Y1361" t="s">
        <v>8430</v>
      </c>
      <c r="Z1361" t="s">
        <v>265</v>
      </c>
      <c r="AA1361" t="s">
        <v>265</v>
      </c>
      <c r="AB1361" t="s">
        <v>265</v>
      </c>
      <c r="AC1361" t="s">
        <v>265</v>
      </c>
      <c r="AD1361" t="s">
        <v>265</v>
      </c>
      <c r="AE1361" t="s">
        <v>265</v>
      </c>
      <c r="AF1361" t="s">
        <v>266</v>
      </c>
      <c r="AG1361" t="s">
        <v>265</v>
      </c>
      <c r="AH1361" t="s">
        <v>265</v>
      </c>
      <c r="AI1361" t="s">
        <v>265</v>
      </c>
      <c r="AJ1361" t="s">
        <v>265</v>
      </c>
      <c r="AL1361" t="str">
        <f>IF(SUNA_AGENCY_EN[[#This Row],[relevancy_classification_english]]="Relevant","مناسب",IF(SUNA_AGENCY_EN[[#This Row],[relevancy_classification_english]]="Relevant","عَرَضِيّ",""))</f>
        <v/>
      </c>
      <c r="AN1361" t="str">
        <f>IF(SUNA_AGENCY_EN[[#This Row],[sentiment_analysis_english]]="Negative","سلبي",IF(SUNA_AGENCY_EN[[#This Row],[sentiment_analysis_english]]="Neutral","حيادي",IF(SUNA_AGENCY_EN[[#This Row],[sentiment_analysis_english]]="Positive","إيجابي","")))</f>
        <v/>
      </c>
      <c r="AO1361" t="str">
        <f>INDEX(TextClassificationList[],MATCH(SUNA_AGENCY_EN[[#This Row],[text_classification_arabic]],TextClassificationList[text_classification_arabic],0),1)</f>
        <v>Politics</v>
      </c>
      <c r="AP1361" t="s">
        <v>174</v>
      </c>
      <c r="AQ1361" t="e">
        <f>INDEX(TextClassificationList[],MATCH(SUNA_AGENCY_EN[[#This Row],[text_classification_arabic2]],TextClassificationList[text_classification_arabic],0),1)</f>
        <v>#N/A</v>
      </c>
      <c r="AS1361" t="e">
        <f>INDEX(TextClassificationList[],MATCH(SUNA_AGENCY_EN[[#This Row],[text_classification_arabic3]],TextClassificationList[text_classification_arabic],0),1)</f>
        <v>#N/A</v>
      </c>
      <c r="AU1361" t="e">
        <f>INDEX(TextClassificationList[],MATCH(SUNA_AGENCY_EN[[#This Row],[text_classification_arabic3]],TextClassificationList[text_classification_arabic],0),1)</f>
        <v>#N/A</v>
      </c>
      <c r="AW1361" t="e">
        <f>INDEX(TextClassificationList[],MATCH(SUNA_AGENCY_EN[[#This Row],[text_classification_arabic5]],TextClassificationList[text_classification_arabic],0),1)</f>
        <v>#N/A</v>
      </c>
    </row>
    <row r="1362" spans="1:49" x14ac:dyDescent="0.2">
      <c r="A1362">
        <v>1.5393081764822426E+18</v>
      </c>
      <c r="B1362">
        <v>1.5393081764822426E+18</v>
      </c>
      <c r="C1362" t="s">
        <v>8431</v>
      </c>
      <c r="D1362" s="1">
        <v>44733</v>
      </c>
      <c r="E1362" s="2">
        <v>0.83613425925925922</v>
      </c>
      <c r="F1362">
        <v>200</v>
      </c>
      <c r="G1362">
        <v>1.4671198087391683E+18</v>
      </c>
      <c r="H1362" t="s">
        <v>295</v>
      </c>
      <c r="I1362" t="s">
        <v>296</v>
      </c>
      <c r="J1362" t="s">
        <v>265</v>
      </c>
      <c r="K1362" t="s">
        <v>8432</v>
      </c>
      <c r="L1362" t="s">
        <v>272</v>
      </c>
      <c r="M1362" t="s">
        <v>266</v>
      </c>
      <c r="N1362" t="s">
        <v>8433</v>
      </c>
      <c r="O1362" t="s">
        <v>8434</v>
      </c>
      <c r="P1362">
        <v>0</v>
      </c>
      <c r="Q1362">
        <v>0</v>
      </c>
      <c r="R1362">
        <v>0</v>
      </c>
      <c r="S1362" t="s">
        <v>300</v>
      </c>
      <c r="T1362" t="s">
        <v>266</v>
      </c>
      <c r="U1362" t="s">
        <v>8435</v>
      </c>
      <c r="V1362" t="b">
        <v>0</v>
      </c>
      <c r="W1362" t="s">
        <v>265</v>
      </c>
      <c r="X1362">
        <v>1</v>
      </c>
      <c r="Y1362" t="s">
        <v>8436</v>
      </c>
      <c r="Z1362" t="s">
        <v>265</v>
      </c>
      <c r="AA1362" t="s">
        <v>265</v>
      </c>
      <c r="AB1362" t="s">
        <v>265</v>
      </c>
      <c r="AC1362" t="s">
        <v>265</v>
      </c>
      <c r="AD1362" t="s">
        <v>265</v>
      </c>
      <c r="AE1362" t="s">
        <v>265</v>
      </c>
      <c r="AF1362" t="s">
        <v>266</v>
      </c>
      <c r="AG1362" t="s">
        <v>265</v>
      </c>
      <c r="AH1362" t="s">
        <v>265</v>
      </c>
      <c r="AI1362" t="s">
        <v>265</v>
      </c>
      <c r="AJ1362" t="s">
        <v>265</v>
      </c>
      <c r="AL1362" t="str">
        <f>IF(SUNA_AGENCY_EN[[#This Row],[relevancy_classification_english]]="Relevant","مناسب",IF(SUNA_AGENCY_EN[[#This Row],[relevancy_classification_english]]="Relevant","عَرَضِيّ",""))</f>
        <v/>
      </c>
      <c r="AN1362" t="str">
        <f>IF(SUNA_AGENCY_EN[[#This Row],[sentiment_analysis_english]]="Negative","سلبي",IF(SUNA_AGENCY_EN[[#This Row],[sentiment_analysis_english]]="Neutral","حيادي",IF(SUNA_AGENCY_EN[[#This Row],[sentiment_analysis_english]]="Positive","إيجابي","")))</f>
        <v/>
      </c>
      <c r="AO1362" t="str">
        <f>INDEX(TextClassificationList[],MATCH(SUNA_AGENCY_EN[[#This Row],[text_classification_arabic]],TextClassificationList[text_classification_arabic],0),1)</f>
        <v>Politics</v>
      </c>
      <c r="AP1362" t="s">
        <v>174</v>
      </c>
      <c r="AQ1362" t="e">
        <f>INDEX(TextClassificationList[],MATCH(SUNA_AGENCY_EN[[#This Row],[text_classification_arabic2]],TextClassificationList[text_classification_arabic],0),1)</f>
        <v>#N/A</v>
      </c>
      <c r="AS1362" t="e">
        <f>INDEX(TextClassificationList[],MATCH(SUNA_AGENCY_EN[[#This Row],[text_classification_arabic3]],TextClassificationList[text_classification_arabic],0),1)</f>
        <v>#N/A</v>
      </c>
      <c r="AU1362" t="e">
        <f>INDEX(TextClassificationList[],MATCH(SUNA_AGENCY_EN[[#This Row],[text_classification_arabic3]],TextClassificationList[text_classification_arabic],0),1)</f>
        <v>#N/A</v>
      </c>
      <c r="AW1362" t="e">
        <f>INDEX(TextClassificationList[],MATCH(SUNA_AGENCY_EN[[#This Row],[text_classification_arabic5]],TextClassificationList[text_classification_arabic],0),1)</f>
        <v>#N/A</v>
      </c>
    </row>
    <row r="1363" spans="1:49" x14ac:dyDescent="0.2">
      <c r="A1363">
        <v>1.5393070714805125E+18</v>
      </c>
      <c r="B1363">
        <v>1.5393070714805125E+18</v>
      </c>
      <c r="C1363" t="s">
        <v>8437</v>
      </c>
      <c r="D1363" s="1">
        <v>44733</v>
      </c>
      <c r="E1363" s="2">
        <v>0.83309027777777778</v>
      </c>
      <c r="F1363">
        <v>200</v>
      </c>
      <c r="G1363">
        <v>1.4671198087391683E+18</v>
      </c>
      <c r="H1363" t="s">
        <v>295</v>
      </c>
      <c r="I1363" t="s">
        <v>296</v>
      </c>
      <c r="J1363" t="s">
        <v>265</v>
      </c>
      <c r="K1363" t="s">
        <v>8438</v>
      </c>
      <c r="L1363" t="s">
        <v>272</v>
      </c>
      <c r="M1363" t="s">
        <v>266</v>
      </c>
      <c r="N1363" t="s">
        <v>8439</v>
      </c>
      <c r="O1363" t="s">
        <v>8440</v>
      </c>
      <c r="P1363">
        <v>0</v>
      </c>
      <c r="Q1363">
        <v>0</v>
      </c>
      <c r="R1363">
        <v>0</v>
      </c>
      <c r="S1363" t="s">
        <v>300</v>
      </c>
      <c r="T1363" t="s">
        <v>266</v>
      </c>
      <c r="U1363" t="s">
        <v>8441</v>
      </c>
      <c r="V1363" t="b">
        <v>0</v>
      </c>
      <c r="W1363" t="s">
        <v>265</v>
      </c>
      <c r="X1363">
        <v>1</v>
      </c>
      <c r="Y1363" t="s">
        <v>8442</v>
      </c>
      <c r="Z1363" t="s">
        <v>265</v>
      </c>
      <c r="AA1363" t="s">
        <v>265</v>
      </c>
      <c r="AB1363" t="s">
        <v>265</v>
      </c>
      <c r="AC1363" t="s">
        <v>265</v>
      </c>
      <c r="AD1363" t="s">
        <v>265</v>
      </c>
      <c r="AE1363" t="s">
        <v>265</v>
      </c>
      <c r="AF1363" t="s">
        <v>266</v>
      </c>
      <c r="AG1363" t="s">
        <v>265</v>
      </c>
      <c r="AH1363" t="s">
        <v>265</v>
      </c>
      <c r="AI1363" t="s">
        <v>265</v>
      </c>
      <c r="AJ1363" t="s">
        <v>265</v>
      </c>
      <c r="AL1363" t="str">
        <f>IF(SUNA_AGENCY_EN[[#This Row],[relevancy_classification_english]]="Relevant","مناسب",IF(SUNA_AGENCY_EN[[#This Row],[relevancy_classification_english]]="Relevant","عَرَضِيّ",""))</f>
        <v/>
      </c>
      <c r="AN1363" t="str">
        <f>IF(SUNA_AGENCY_EN[[#This Row],[sentiment_analysis_english]]="Negative","سلبي",IF(SUNA_AGENCY_EN[[#This Row],[sentiment_analysis_english]]="Neutral","حيادي",IF(SUNA_AGENCY_EN[[#This Row],[sentiment_analysis_english]]="Positive","إيجابي","")))</f>
        <v/>
      </c>
      <c r="AO1363" t="str">
        <f>INDEX(TextClassificationList[],MATCH(SUNA_AGENCY_EN[[#This Row],[text_classification_arabic]],TextClassificationList[text_classification_arabic],0),1)</f>
        <v>Politics</v>
      </c>
      <c r="AP1363" t="s">
        <v>174</v>
      </c>
      <c r="AQ1363" t="e">
        <f>INDEX(TextClassificationList[],MATCH(SUNA_AGENCY_EN[[#This Row],[text_classification_arabic2]],TextClassificationList[text_classification_arabic],0),1)</f>
        <v>#N/A</v>
      </c>
      <c r="AS1363" t="e">
        <f>INDEX(TextClassificationList[],MATCH(SUNA_AGENCY_EN[[#This Row],[text_classification_arabic3]],TextClassificationList[text_classification_arabic],0),1)</f>
        <v>#N/A</v>
      </c>
      <c r="AU1363" t="e">
        <f>INDEX(TextClassificationList[],MATCH(SUNA_AGENCY_EN[[#This Row],[text_classification_arabic3]],TextClassificationList[text_classification_arabic],0),1)</f>
        <v>#N/A</v>
      </c>
      <c r="AW1363" t="e">
        <f>INDEX(TextClassificationList[],MATCH(SUNA_AGENCY_EN[[#This Row],[text_classification_arabic5]],TextClassificationList[text_classification_arabic],0),1)</f>
        <v>#N/A</v>
      </c>
    </row>
    <row r="1364" spans="1:49" x14ac:dyDescent="0.2">
      <c r="A1364">
        <v>1.5389629692158812E+18</v>
      </c>
      <c r="B1364">
        <v>1.5389629692158812E+18</v>
      </c>
      <c r="C1364" t="s">
        <v>8443</v>
      </c>
      <c r="D1364" s="1">
        <v>44732</v>
      </c>
      <c r="E1364" s="2">
        <v>0.88355324074074071</v>
      </c>
      <c r="F1364">
        <v>200</v>
      </c>
      <c r="G1364">
        <v>1.4671198087391683E+18</v>
      </c>
      <c r="H1364" t="s">
        <v>295</v>
      </c>
      <c r="I1364" t="s">
        <v>296</v>
      </c>
      <c r="J1364" t="s">
        <v>265</v>
      </c>
      <c r="K1364" t="s">
        <v>8444</v>
      </c>
      <c r="L1364" t="s">
        <v>272</v>
      </c>
      <c r="M1364" t="s">
        <v>266</v>
      </c>
      <c r="N1364" t="s">
        <v>8445</v>
      </c>
      <c r="O1364" t="s">
        <v>8446</v>
      </c>
      <c r="P1364">
        <v>0</v>
      </c>
      <c r="Q1364">
        <v>0</v>
      </c>
      <c r="R1364">
        <v>0</v>
      </c>
      <c r="S1364" t="s">
        <v>300</v>
      </c>
      <c r="T1364" t="s">
        <v>266</v>
      </c>
      <c r="U1364" t="s">
        <v>8447</v>
      </c>
      <c r="V1364" t="b">
        <v>0</v>
      </c>
      <c r="W1364" t="s">
        <v>265</v>
      </c>
      <c r="X1364">
        <v>1</v>
      </c>
      <c r="Y1364" t="s">
        <v>8448</v>
      </c>
      <c r="Z1364" t="s">
        <v>265</v>
      </c>
      <c r="AA1364" t="s">
        <v>265</v>
      </c>
      <c r="AB1364" t="s">
        <v>265</v>
      </c>
      <c r="AC1364" t="s">
        <v>265</v>
      </c>
      <c r="AD1364" t="s">
        <v>265</v>
      </c>
      <c r="AE1364" t="s">
        <v>265</v>
      </c>
      <c r="AF1364" t="s">
        <v>266</v>
      </c>
      <c r="AG1364" t="s">
        <v>265</v>
      </c>
      <c r="AH1364" t="s">
        <v>265</v>
      </c>
      <c r="AI1364" t="s">
        <v>265</v>
      </c>
      <c r="AJ1364" t="s">
        <v>265</v>
      </c>
      <c r="AL1364" t="str">
        <f>IF(SUNA_AGENCY_EN[[#This Row],[relevancy_classification_english]]="Relevant","مناسب",IF(SUNA_AGENCY_EN[[#This Row],[relevancy_classification_english]]="Relevant","عَرَضِيّ",""))</f>
        <v/>
      </c>
      <c r="AN1364" t="str">
        <f>IF(SUNA_AGENCY_EN[[#This Row],[sentiment_analysis_english]]="Negative","سلبي",IF(SUNA_AGENCY_EN[[#This Row],[sentiment_analysis_english]]="Neutral","حيادي",IF(SUNA_AGENCY_EN[[#This Row],[sentiment_analysis_english]]="Positive","إيجابي","")))</f>
        <v/>
      </c>
      <c r="AO1364" t="str">
        <f>INDEX(TextClassificationList[],MATCH(SUNA_AGENCY_EN[[#This Row],[text_classification_arabic]],TextClassificationList[text_classification_arabic],0),1)</f>
        <v>Politics</v>
      </c>
      <c r="AP1364" t="s">
        <v>174</v>
      </c>
      <c r="AQ1364" t="e">
        <f>INDEX(TextClassificationList[],MATCH(SUNA_AGENCY_EN[[#This Row],[text_classification_arabic2]],TextClassificationList[text_classification_arabic],0),1)</f>
        <v>#N/A</v>
      </c>
      <c r="AS1364" t="e">
        <f>INDEX(TextClassificationList[],MATCH(SUNA_AGENCY_EN[[#This Row],[text_classification_arabic3]],TextClassificationList[text_classification_arabic],0),1)</f>
        <v>#N/A</v>
      </c>
      <c r="AU1364" t="e">
        <f>INDEX(TextClassificationList[],MATCH(SUNA_AGENCY_EN[[#This Row],[text_classification_arabic3]],TextClassificationList[text_classification_arabic],0),1)</f>
        <v>#N/A</v>
      </c>
      <c r="AW1364" t="e">
        <f>INDEX(TextClassificationList[],MATCH(SUNA_AGENCY_EN[[#This Row],[text_classification_arabic5]],TextClassificationList[text_classification_arabic],0),1)</f>
        <v>#N/A</v>
      </c>
    </row>
    <row r="1365" spans="1:49" x14ac:dyDescent="0.2">
      <c r="A1365">
        <v>1.5389614438943048E+18</v>
      </c>
      <c r="B1365">
        <v>1.5389614438943048E+18</v>
      </c>
      <c r="C1365" t="s">
        <v>8449</v>
      </c>
      <c r="D1365" s="1">
        <v>44732</v>
      </c>
      <c r="E1365" s="2">
        <v>0.87934027777777779</v>
      </c>
      <c r="F1365">
        <v>200</v>
      </c>
      <c r="G1365">
        <v>1.4671198087391683E+18</v>
      </c>
      <c r="H1365" t="s">
        <v>295</v>
      </c>
      <c r="I1365" t="s">
        <v>296</v>
      </c>
      <c r="J1365" t="s">
        <v>265</v>
      </c>
      <c r="K1365" t="s">
        <v>8450</v>
      </c>
      <c r="L1365" t="s">
        <v>272</v>
      </c>
      <c r="M1365" t="s">
        <v>266</v>
      </c>
      <c r="N1365" t="s">
        <v>8451</v>
      </c>
      <c r="O1365" t="s">
        <v>8452</v>
      </c>
      <c r="P1365">
        <v>0</v>
      </c>
      <c r="Q1365">
        <v>0</v>
      </c>
      <c r="R1365">
        <v>0</v>
      </c>
      <c r="S1365" t="s">
        <v>300</v>
      </c>
      <c r="T1365" t="s">
        <v>266</v>
      </c>
      <c r="U1365" t="s">
        <v>8453</v>
      </c>
      <c r="V1365" t="b">
        <v>0</v>
      </c>
      <c r="W1365" t="s">
        <v>265</v>
      </c>
      <c r="X1365">
        <v>1</v>
      </c>
      <c r="Y1365" t="s">
        <v>8454</v>
      </c>
      <c r="Z1365" t="s">
        <v>265</v>
      </c>
      <c r="AA1365" t="s">
        <v>265</v>
      </c>
      <c r="AB1365" t="s">
        <v>265</v>
      </c>
      <c r="AC1365" t="s">
        <v>265</v>
      </c>
      <c r="AD1365" t="s">
        <v>265</v>
      </c>
      <c r="AE1365" t="s">
        <v>265</v>
      </c>
      <c r="AF1365" t="s">
        <v>266</v>
      </c>
      <c r="AG1365" t="s">
        <v>265</v>
      </c>
      <c r="AH1365" t="s">
        <v>265</v>
      </c>
      <c r="AI1365" t="s">
        <v>265</v>
      </c>
      <c r="AJ1365" t="s">
        <v>265</v>
      </c>
      <c r="AL1365" t="str">
        <f>IF(SUNA_AGENCY_EN[[#This Row],[relevancy_classification_english]]="Relevant","مناسب",IF(SUNA_AGENCY_EN[[#This Row],[relevancy_classification_english]]="Relevant","عَرَضِيّ",""))</f>
        <v/>
      </c>
      <c r="AN1365" t="str">
        <f>IF(SUNA_AGENCY_EN[[#This Row],[sentiment_analysis_english]]="Negative","سلبي",IF(SUNA_AGENCY_EN[[#This Row],[sentiment_analysis_english]]="Neutral","حيادي",IF(SUNA_AGENCY_EN[[#This Row],[sentiment_analysis_english]]="Positive","إيجابي","")))</f>
        <v/>
      </c>
      <c r="AO1365" t="str">
        <f>INDEX(TextClassificationList[],MATCH(SUNA_AGENCY_EN[[#This Row],[text_classification_arabic]],TextClassificationList[text_classification_arabic],0),1)</f>
        <v>Politics</v>
      </c>
      <c r="AP1365" t="s">
        <v>174</v>
      </c>
      <c r="AQ1365" t="e">
        <f>INDEX(TextClassificationList[],MATCH(SUNA_AGENCY_EN[[#This Row],[text_classification_arabic2]],TextClassificationList[text_classification_arabic],0),1)</f>
        <v>#N/A</v>
      </c>
      <c r="AS1365" t="e">
        <f>INDEX(TextClassificationList[],MATCH(SUNA_AGENCY_EN[[#This Row],[text_classification_arabic3]],TextClassificationList[text_classification_arabic],0),1)</f>
        <v>#N/A</v>
      </c>
      <c r="AU1365" t="e">
        <f>INDEX(TextClassificationList[],MATCH(SUNA_AGENCY_EN[[#This Row],[text_classification_arabic3]],TextClassificationList[text_classification_arabic],0),1)</f>
        <v>#N/A</v>
      </c>
      <c r="AW1365" t="e">
        <f>INDEX(TextClassificationList[],MATCH(SUNA_AGENCY_EN[[#This Row],[text_classification_arabic5]],TextClassificationList[text_classification_arabic],0),1)</f>
        <v>#N/A</v>
      </c>
    </row>
    <row r="1366" spans="1:49" x14ac:dyDescent="0.2">
      <c r="A1366">
        <v>1.5389586784889283E+18</v>
      </c>
      <c r="B1366">
        <v>1.5389586784889283E+18</v>
      </c>
      <c r="C1366" t="s">
        <v>8455</v>
      </c>
      <c r="D1366" s="1">
        <v>44732</v>
      </c>
      <c r="E1366" s="2">
        <v>0.87171296296296297</v>
      </c>
      <c r="F1366">
        <v>200</v>
      </c>
      <c r="G1366">
        <v>1.4671198087391683E+18</v>
      </c>
      <c r="H1366" t="s">
        <v>295</v>
      </c>
      <c r="I1366" t="s">
        <v>296</v>
      </c>
      <c r="J1366" t="s">
        <v>265</v>
      </c>
      <c r="K1366" t="s">
        <v>8456</v>
      </c>
      <c r="L1366" t="s">
        <v>272</v>
      </c>
      <c r="M1366" t="s">
        <v>266</v>
      </c>
      <c r="N1366" t="s">
        <v>8457</v>
      </c>
      <c r="O1366" t="s">
        <v>8458</v>
      </c>
      <c r="P1366">
        <v>0</v>
      </c>
      <c r="Q1366">
        <v>0</v>
      </c>
      <c r="R1366">
        <v>0</v>
      </c>
      <c r="S1366" t="s">
        <v>300</v>
      </c>
      <c r="T1366" t="s">
        <v>266</v>
      </c>
      <c r="U1366" t="s">
        <v>8459</v>
      </c>
      <c r="V1366" t="b">
        <v>0</v>
      </c>
      <c r="W1366" t="s">
        <v>265</v>
      </c>
      <c r="X1366">
        <v>1</v>
      </c>
      <c r="Y1366" t="s">
        <v>8460</v>
      </c>
      <c r="Z1366" t="s">
        <v>265</v>
      </c>
      <c r="AA1366" t="s">
        <v>265</v>
      </c>
      <c r="AB1366" t="s">
        <v>265</v>
      </c>
      <c r="AC1366" t="s">
        <v>265</v>
      </c>
      <c r="AD1366" t="s">
        <v>265</v>
      </c>
      <c r="AE1366" t="s">
        <v>265</v>
      </c>
      <c r="AF1366" t="s">
        <v>266</v>
      </c>
      <c r="AG1366" t="s">
        <v>265</v>
      </c>
      <c r="AH1366" t="s">
        <v>265</v>
      </c>
      <c r="AI1366" t="s">
        <v>265</v>
      </c>
      <c r="AJ1366" t="s">
        <v>265</v>
      </c>
      <c r="AL1366" t="str">
        <f>IF(SUNA_AGENCY_EN[[#This Row],[relevancy_classification_english]]="Relevant","مناسب",IF(SUNA_AGENCY_EN[[#This Row],[relevancy_classification_english]]="Relevant","عَرَضِيّ",""))</f>
        <v/>
      </c>
      <c r="AN1366" t="str">
        <f>IF(SUNA_AGENCY_EN[[#This Row],[sentiment_analysis_english]]="Negative","سلبي",IF(SUNA_AGENCY_EN[[#This Row],[sentiment_analysis_english]]="Neutral","حيادي",IF(SUNA_AGENCY_EN[[#This Row],[sentiment_analysis_english]]="Positive","إيجابي","")))</f>
        <v/>
      </c>
      <c r="AO1366" t="str">
        <f>INDEX(TextClassificationList[],MATCH(SUNA_AGENCY_EN[[#This Row],[text_classification_arabic]],TextClassificationList[text_classification_arabic],0),1)</f>
        <v>Politics</v>
      </c>
      <c r="AP1366" t="s">
        <v>174</v>
      </c>
      <c r="AQ1366" t="e">
        <f>INDEX(TextClassificationList[],MATCH(SUNA_AGENCY_EN[[#This Row],[text_classification_arabic2]],TextClassificationList[text_classification_arabic],0),1)</f>
        <v>#N/A</v>
      </c>
      <c r="AS1366" t="e">
        <f>INDEX(TextClassificationList[],MATCH(SUNA_AGENCY_EN[[#This Row],[text_classification_arabic3]],TextClassificationList[text_classification_arabic],0),1)</f>
        <v>#N/A</v>
      </c>
      <c r="AU1366" t="e">
        <f>INDEX(TextClassificationList[],MATCH(SUNA_AGENCY_EN[[#This Row],[text_classification_arabic3]],TextClassificationList[text_classification_arabic],0),1)</f>
        <v>#N/A</v>
      </c>
      <c r="AW1366" t="e">
        <f>INDEX(TextClassificationList[],MATCH(SUNA_AGENCY_EN[[#This Row],[text_classification_arabic5]],TextClassificationList[text_classification_arabic],0),1)</f>
        <v>#N/A</v>
      </c>
    </row>
    <row r="1367" spans="1:49" x14ac:dyDescent="0.2">
      <c r="A1367">
        <v>1.538957004567466E+18</v>
      </c>
      <c r="B1367">
        <v>1.538957004567466E+18</v>
      </c>
      <c r="C1367" t="s">
        <v>8461</v>
      </c>
      <c r="D1367" s="1">
        <v>44732</v>
      </c>
      <c r="E1367" s="2">
        <v>0.86708333333333332</v>
      </c>
      <c r="F1367">
        <v>200</v>
      </c>
      <c r="G1367">
        <v>1.4671198087391683E+18</v>
      </c>
      <c r="H1367" t="s">
        <v>295</v>
      </c>
      <c r="I1367" t="s">
        <v>296</v>
      </c>
      <c r="J1367" t="s">
        <v>265</v>
      </c>
      <c r="K1367" t="s">
        <v>8462</v>
      </c>
      <c r="L1367" t="s">
        <v>272</v>
      </c>
      <c r="M1367" t="s">
        <v>266</v>
      </c>
      <c r="N1367" t="s">
        <v>8463</v>
      </c>
      <c r="O1367" t="s">
        <v>8464</v>
      </c>
      <c r="P1367">
        <v>0</v>
      </c>
      <c r="Q1367">
        <v>0</v>
      </c>
      <c r="R1367">
        <v>0</v>
      </c>
      <c r="S1367" t="s">
        <v>300</v>
      </c>
      <c r="T1367" t="s">
        <v>266</v>
      </c>
      <c r="U1367" t="s">
        <v>8465</v>
      </c>
      <c r="V1367" t="b">
        <v>0</v>
      </c>
      <c r="W1367" t="s">
        <v>265</v>
      </c>
      <c r="X1367">
        <v>1</v>
      </c>
      <c r="Y1367" t="s">
        <v>8466</v>
      </c>
      <c r="Z1367" t="s">
        <v>265</v>
      </c>
      <c r="AA1367" t="s">
        <v>265</v>
      </c>
      <c r="AB1367" t="s">
        <v>265</v>
      </c>
      <c r="AC1367" t="s">
        <v>265</v>
      </c>
      <c r="AD1367" t="s">
        <v>265</v>
      </c>
      <c r="AE1367" t="s">
        <v>265</v>
      </c>
      <c r="AF1367" t="s">
        <v>266</v>
      </c>
      <c r="AG1367" t="s">
        <v>265</v>
      </c>
      <c r="AH1367" t="s">
        <v>265</v>
      </c>
      <c r="AI1367" t="s">
        <v>265</v>
      </c>
      <c r="AJ1367" t="s">
        <v>265</v>
      </c>
      <c r="AL1367" t="str">
        <f>IF(SUNA_AGENCY_EN[[#This Row],[relevancy_classification_english]]="Relevant","مناسب",IF(SUNA_AGENCY_EN[[#This Row],[relevancy_classification_english]]="Relevant","عَرَضِيّ",""))</f>
        <v/>
      </c>
      <c r="AN1367" t="str">
        <f>IF(SUNA_AGENCY_EN[[#This Row],[sentiment_analysis_english]]="Negative","سلبي",IF(SUNA_AGENCY_EN[[#This Row],[sentiment_analysis_english]]="Neutral","حيادي",IF(SUNA_AGENCY_EN[[#This Row],[sentiment_analysis_english]]="Positive","إيجابي","")))</f>
        <v/>
      </c>
      <c r="AO1367" t="str">
        <f>INDEX(TextClassificationList[],MATCH(SUNA_AGENCY_EN[[#This Row],[text_classification_arabic]],TextClassificationList[text_classification_arabic],0),1)</f>
        <v>Politics</v>
      </c>
      <c r="AP1367" t="s">
        <v>174</v>
      </c>
      <c r="AQ1367" t="e">
        <f>INDEX(TextClassificationList[],MATCH(SUNA_AGENCY_EN[[#This Row],[text_classification_arabic2]],TextClassificationList[text_classification_arabic],0),1)</f>
        <v>#N/A</v>
      </c>
      <c r="AS1367" t="e">
        <f>INDEX(TextClassificationList[],MATCH(SUNA_AGENCY_EN[[#This Row],[text_classification_arabic3]],TextClassificationList[text_classification_arabic],0),1)</f>
        <v>#N/A</v>
      </c>
      <c r="AU1367" t="e">
        <f>INDEX(TextClassificationList[],MATCH(SUNA_AGENCY_EN[[#This Row],[text_classification_arabic3]],TextClassificationList[text_classification_arabic],0),1)</f>
        <v>#N/A</v>
      </c>
      <c r="AW1367" t="e">
        <f>INDEX(TextClassificationList[],MATCH(SUNA_AGENCY_EN[[#This Row],[text_classification_arabic5]],TextClassificationList[text_classification_arabic],0),1)</f>
        <v>#N/A</v>
      </c>
    </row>
    <row r="1368" spans="1:49" x14ac:dyDescent="0.2">
      <c r="A1368">
        <v>1.5389555361709834E+18</v>
      </c>
      <c r="B1368">
        <v>1.5389555361709834E+18</v>
      </c>
      <c r="C1368" t="s">
        <v>8467</v>
      </c>
      <c r="D1368" s="1">
        <v>44732</v>
      </c>
      <c r="E1368" s="2">
        <v>0.86303240740740739</v>
      </c>
      <c r="F1368">
        <v>200</v>
      </c>
      <c r="G1368">
        <v>1.4671198087391683E+18</v>
      </c>
      <c r="H1368" t="s">
        <v>295</v>
      </c>
      <c r="I1368" t="s">
        <v>296</v>
      </c>
      <c r="J1368" t="s">
        <v>265</v>
      </c>
      <c r="K1368" t="s">
        <v>8468</v>
      </c>
      <c r="L1368" t="s">
        <v>272</v>
      </c>
      <c r="M1368" t="s">
        <v>266</v>
      </c>
      <c r="N1368" t="s">
        <v>8469</v>
      </c>
      <c r="O1368" t="s">
        <v>8470</v>
      </c>
      <c r="P1368">
        <v>0</v>
      </c>
      <c r="Q1368">
        <v>0</v>
      </c>
      <c r="R1368">
        <v>0</v>
      </c>
      <c r="S1368" t="s">
        <v>300</v>
      </c>
      <c r="T1368" t="s">
        <v>266</v>
      </c>
      <c r="U1368" t="s">
        <v>8471</v>
      </c>
      <c r="V1368" t="b">
        <v>0</v>
      </c>
      <c r="W1368" t="s">
        <v>265</v>
      </c>
      <c r="X1368">
        <v>1</v>
      </c>
      <c r="Y1368" t="s">
        <v>8472</v>
      </c>
      <c r="Z1368" t="s">
        <v>265</v>
      </c>
      <c r="AA1368" t="s">
        <v>265</v>
      </c>
      <c r="AB1368" t="s">
        <v>265</v>
      </c>
      <c r="AC1368" t="s">
        <v>265</v>
      </c>
      <c r="AD1368" t="s">
        <v>265</v>
      </c>
      <c r="AE1368" t="s">
        <v>265</v>
      </c>
      <c r="AF1368" t="s">
        <v>266</v>
      </c>
      <c r="AG1368" t="s">
        <v>265</v>
      </c>
      <c r="AH1368" t="s">
        <v>265</v>
      </c>
      <c r="AI1368" t="s">
        <v>265</v>
      </c>
      <c r="AJ1368" t="s">
        <v>265</v>
      </c>
      <c r="AL1368" t="str">
        <f>IF(SUNA_AGENCY_EN[[#This Row],[relevancy_classification_english]]="Relevant","مناسب",IF(SUNA_AGENCY_EN[[#This Row],[relevancy_classification_english]]="Relevant","عَرَضِيّ",""))</f>
        <v/>
      </c>
      <c r="AN1368" t="str">
        <f>IF(SUNA_AGENCY_EN[[#This Row],[sentiment_analysis_english]]="Negative","سلبي",IF(SUNA_AGENCY_EN[[#This Row],[sentiment_analysis_english]]="Neutral","حيادي",IF(SUNA_AGENCY_EN[[#This Row],[sentiment_analysis_english]]="Positive","إيجابي","")))</f>
        <v/>
      </c>
      <c r="AO1368" t="str">
        <f>INDEX(TextClassificationList[],MATCH(SUNA_AGENCY_EN[[#This Row],[text_classification_arabic]],TextClassificationList[text_classification_arabic],0),1)</f>
        <v>Politics</v>
      </c>
      <c r="AP1368" t="s">
        <v>174</v>
      </c>
      <c r="AQ1368" t="e">
        <f>INDEX(TextClassificationList[],MATCH(SUNA_AGENCY_EN[[#This Row],[text_classification_arabic2]],TextClassificationList[text_classification_arabic],0),1)</f>
        <v>#N/A</v>
      </c>
      <c r="AS1368" t="e">
        <f>INDEX(TextClassificationList[],MATCH(SUNA_AGENCY_EN[[#This Row],[text_classification_arabic3]],TextClassificationList[text_classification_arabic],0),1)</f>
        <v>#N/A</v>
      </c>
      <c r="AU1368" t="e">
        <f>INDEX(TextClassificationList[],MATCH(SUNA_AGENCY_EN[[#This Row],[text_classification_arabic3]],TextClassificationList[text_classification_arabic],0),1)</f>
        <v>#N/A</v>
      </c>
      <c r="AW1368" t="e">
        <f>INDEX(TextClassificationList[],MATCH(SUNA_AGENCY_EN[[#This Row],[text_classification_arabic5]],TextClassificationList[text_classification_arabic],0),1)</f>
        <v>#N/A</v>
      </c>
    </row>
    <row r="1369" spans="1:49" x14ac:dyDescent="0.2">
      <c r="A1369">
        <v>1.538950872268415E+18</v>
      </c>
      <c r="B1369">
        <v>1.538950872268415E+18</v>
      </c>
      <c r="C1369" t="s">
        <v>8473</v>
      </c>
      <c r="D1369" s="1">
        <v>44732</v>
      </c>
      <c r="E1369" s="2">
        <v>0.85016203703703708</v>
      </c>
      <c r="F1369">
        <v>200</v>
      </c>
      <c r="G1369">
        <v>1.4671198087391683E+18</v>
      </c>
      <c r="H1369" t="s">
        <v>295</v>
      </c>
      <c r="I1369" t="s">
        <v>296</v>
      </c>
      <c r="J1369" t="s">
        <v>265</v>
      </c>
      <c r="K1369" t="s">
        <v>8474</v>
      </c>
      <c r="L1369" t="s">
        <v>272</v>
      </c>
      <c r="M1369" t="s">
        <v>266</v>
      </c>
      <c r="N1369" t="s">
        <v>8475</v>
      </c>
      <c r="O1369" t="s">
        <v>8476</v>
      </c>
      <c r="P1369">
        <v>0</v>
      </c>
      <c r="Q1369">
        <v>0</v>
      </c>
      <c r="R1369">
        <v>0</v>
      </c>
      <c r="S1369" t="s">
        <v>300</v>
      </c>
      <c r="T1369" t="s">
        <v>266</v>
      </c>
      <c r="U1369" t="s">
        <v>8477</v>
      </c>
      <c r="V1369" t="b">
        <v>0</v>
      </c>
      <c r="W1369" t="s">
        <v>265</v>
      </c>
      <c r="X1369">
        <v>1</v>
      </c>
      <c r="Y1369" t="s">
        <v>8478</v>
      </c>
      <c r="Z1369" t="s">
        <v>265</v>
      </c>
      <c r="AA1369" t="s">
        <v>265</v>
      </c>
      <c r="AB1369" t="s">
        <v>265</v>
      </c>
      <c r="AC1369" t="s">
        <v>265</v>
      </c>
      <c r="AD1369" t="s">
        <v>265</v>
      </c>
      <c r="AE1369" t="s">
        <v>265</v>
      </c>
      <c r="AF1369" t="s">
        <v>266</v>
      </c>
      <c r="AG1369" t="s">
        <v>265</v>
      </c>
      <c r="AH1369" t="s">
        <v>265</v>
      </c>
      <c r="AI1369" t="s">
        <v>265</v>
      </c>
      <c r="AJ1369" t="s">
        <v>265</v>
      </c>
      <c r="AL1369" t="str">
        <f>IF(SUNA_AGENCY_EN[[#This Row],[relevancy_classification_english]]="Relevant","مناسب",IF(SUNA_AGENCY_EN[[#This Row],[relevancy_classification_english]]="Relevant","عَرَضِيّ",""))</f>
        <v/>
      </c>
      <c r="AN1369" t="str">
        <f>IF(SUNA_AGENCY_EN[[#This Row],[sentiment_analysis_english]]="Negative","سلبي",IF(SUNA_AGENCY_EN[[#This Row],[sentiment_analysis_english]]="Neutral","حيادي",IF(SUNA_AGENCY_EN[[#This Row],[sentiment_analysis_english]]="Positive","إيجابي","")))</f>
        <v/>
      </c>
      <c r="AO1369" t="str">
        <f>INDEX(TextClassificationList[],MATCH(SUNA_AGENCY_EN[[#This Row],[text_classification_arabic]],TextClassificationList[text_classification_arabic],0),1)</f>
        <v>Politics</v>
      </c>
      <c r="AP1369" t="s">
        <v>174</v>
      </c>
      <c r="AQ1369" t="e">
        <f>INDEX(TextClassificationList[],MATCH(SUNA_AGENCY_EN[[#This Row],[text_classification_arabic2]],TextClassificationList[text_classification_arabic],0),1)</f>
        <v>#N/A</v>
      </c>
      <c r="AS1369" t="e">
        <f>INDEX(TextClassificationList[],MATCH(SUNA_AGENCY_EN[[#This Row],[text_classification_arabic3]],TextClassificationList[text_classification_arabic],0),1)</f>
        <v>#N/A</v>
      </c>
      <c r="AU1369" t="e">
        <f>INDEX(TextClassificationList[],MATCH(SUNA_AGENCY_EN[[#This Row],[text_classification_arabic3]],TextClassificationList[text_classification_arabic],0),1)</f>
        <v>#N/A</v>
      </c>
      <c r="AW1369" t="e">
        <f>INDEX(TextClassificationList[],MATCH(SUNA_AGENCY_EN[[#This Row],[text_classification_arabic5]],TextClassificationList[text_classification_arabic],0),1)</f>
        <v>#N/A</v>
      </c>
    </row>
    <row r="1370" spans="1:49" x14ac:dyDescent="0.2">
      <c r="A1370">
        <v>1.5386053583017779E+18</v>
      </c>
      <c r="B1370">
        <v>1.5386053583017779E+18</v>
      </c>
      <c r="C1370" t="s">
        <v>8479</v>
      </c>
      <c r="D1370" s="1">
        <v>44731</v>
      </c>
      <c r="E1370" s="2">
        <v>0.89672453703703703</v>
      </c>
      <c r="F1370">
        <v>200</v>
      </c>
      <c r="G1370">
        <v>1.4671198087391683E+18</v>
      </c>
      <c r="H1370" t="s">
        <v>295</v>
      </c>
      <c r="I1370" t="s">
        <v>296</v>
      </c>
      <c r="J1370" t="s">
        <v>265</v>
      </c>
      <c r="K1370" t="s">
        <v>8480</v>
      </c>
      <c r="L1370" t="s">
        <v>272</v>
      </c>
      <c r="M1370" t="s">
        <v>266</v>
      </c>
      <c r="N1370" t="s">
        <v>8481</v>
      </c>
      <c r="O1370" t="s">
        <v>8482</v>
      </c>
      <c r="P1370">
        <v>0</v>
      </c>
      <c r="Q1370">
        <v>0</v>
      </c>
      <c r="R1370">
        <v>0</v>
      </c>
      <c r="S1370" t="s">
        <v>300</v>
      </c>
      <c r="T1370" t="s">
        <v>266</v>
      </c>
      <c r="U1370" t="s">
        <v>8483</v>
      </c>
      <c r="V1370" t="b">
        <v>0</v>
      </c>
      <c r="W1370" t="s">
        <v>265</v>
      </c>
      <c r="X1370">
        <v>1</v>
      </c>
      <c r="Y1370" t="s">
        <v>8484</v>
      </c>
      <c r="Z1370" t="s">
        <v>265</v>
      </c>
      <c r="AA1370" t="s">
        <v>265</v>
      </c>
      <c r="AB1370" t="s">
        <v>265</v>
      </c>
      <c r="AC1370" t="s">
        <v>265</v>
      </c>
      <c r="AD1370" t="s">
        <v>265</v>
      </c>
      <c r="AE1370" t="s">
        <v>265</v>
      </c>
      <c r="AF1370" t="s">
        <v>266</v>
      </c>
      <c r="AG1370" t="s">
        <v>265</v>
      </c>
      <c r="AH1370" t="s">
        <v>265</v>
      </c>
      <c r="AI1370" t="s">
        <v>265</v>
      </c>
      <c r="AJ1370" t="s">
        <v>265</v>
      </c>
      <c r="AL1370" t="str">
        <f>IF(SUNA_AGENCY_EN[[#This Row],[relevancy_classification_english]]="Relevant","مناسب",IF(SUNA_AGENCY_EN[[#This Row],[relevancy_classification_english]]="Relevant","عَرَضِيّ",""))</f>
        <v/>
      </c>
      <c r="AN1370" t="str">
        <f>IF(SUNA_AGENCY_EN[[#This Row],[sentiment_analysis_english]]="Negative","سلبي",IF(SUNA_AGENCY_EN[[#This Row],[sentiment_analysis_english]]="Neutral","حيادي",IF(SUNA_AGENCY_EN[[#This Row],[sentiment_analysis_english]]="Positive","إيجابي","")))</f>
        <v/>
      </c>
      <c r="AO1370" t="str">
        <f>INDEX(TextClassificationList[],MATCH(SUNA_AGENCY_EN[[#This Row],[text_classification_arabic]],TextClassificationList[text_classification_arabic],0),1)</f>
        <v>Politics</v>
      </c>
      <c r="AP1370" t="s">
        <v>174</v>
      </c>
      <c r="AQ1370" t="e">
        <f>INDEX(TextClassificationList[],MATCH(SUNA_AGENCY_EN[[#This Row],[text_classification_arabic2]],TextClassificationList[text_classification_arabic],0),1)</f>
        <v>#N/A</v>
      </c>
      <c r="AS1370" t="e">
        <f>INDEX(TextClassificationList[],MATCH(SUNA_AGENCY_EN[[#This Row],[text_classification_arabic3]],TextClassificationList[text_classification_arabic],0),1)</f>
        <v>#N/A</v>
      </c>
      <c r="AU1370" t="e">
        <f>INDEX(TextClassificationList[],MATCH(SUNA_AGENCY_EN[[#This Row],[text_classification_arabic3]],TextClassificationList[text_classification_arabic],0),1)</f>
        <v>#N/A</v>
      </c>
      <c r="AW1370" t="e">
        <f>INDEX(TextClassificationList[],MATCH(SUNA_AGENCY_EN[[#This Row],[text_classification_arabic5]],TextClassificationList[text_classification_arabic],0),1)</f>
        <v>#N/A</v>
      </c>
    </row>
    <row r="1371" spans="1:49" x14ac:dyDescent="0.2">
      <c r="A1371">
        <v>1.5386024631876731E+18</v>
      </c>
      <c r="B1371">
        <v>1.5386024631876731E+18</v>
      </c>
      <c r="C1371" t="s">
        <v>8485</v>
      </c>
      <c r="D1371" s="1">
        <v>44731</v>
      </c>
      <c r="E1371" s="2">
        <v>0.88873842592592589</v>
      </c>
      <c r="F1371">
        <v>200</v>
      </c>
      <c r="G1371">
        <v>1.4671198087391683E+18</v>
      </c>
      <c r="H1371" t="s">
        <v>295</v>
      </c>
      <c r="I1371" t="s">
        <v>296</v>
      </c>
      <c r="J1371" t="s">
        <v>265</v>
      </c>
      <c r="K1371" t="s">
        <v>8486</v>
      </c>
      <c r="L1371" t="s">
        <v>272</v>
      </c>
      <c r="M1371" t="s">
        <v>266</v>
      </c>
      <c r="N1371" t="s">
        <v>8487</v>
      </c>
      <c r="O1371" t="s">
        <v>8488</v>
      </c>
      <c r="P1371">
        <v>0</v>
      </c>
      <c r="Q1371">
        <v>0</v>
      </c>
      <c r="R1371">
        <v>0</v>
      </c>
      <c r="S1371" t="s">
        <v>300</v>
      </c>
      <c r="T1371" t="s">
        <v>266</v>
      </c>
      <c r="U1371" t="s">
        <v>8489</v>
      </c>
      <c r="V1371" t="b">
        <v>0</v>
      </c>
      <c r="W1371" t="s">
        <v>265</v>
      </c>
      <c r="X1371">
        <v>1</v>
      </c>
      <c r="Y1371" t="s">
        <v>8490</v>
      </c>
      <c r="Z1371" t="s">
        <v>265</v>
      </c>
      <c r="AA1371" t="s">
        <v>265</v>
      </c>
      <c r="AB1371" t="s">
        <v>265</v>
      </c>
      <c r="AC1371" t="s">
        <v>265</v>
      </c>
      <c r="AD1371" t="s">
        <v>265</v>
      </c>
      <c r="AE1371" t="s">
        <v>265</v>
      </c>
      <c r="AF1371" t="s">
        <v>266</v>
      </c>
      <c r="AG1371" t="s">
        <v>265</v>
      </c>
      <c r="AH1371" t="s">
        <v>265</v>
      </c>
      <c r="AI1371" t="s">
        <v>265</v>
      </c>
      <c r="AJ1371" t="s">
        <v>265</v>
      </c>
      <c r="AL1371" t="str">
        <f>IF(SUNA_AGENCY_EN[[#This Row],[relevancy_classification_english]]="Relevant","مناسب",IF(SUNA_AGENCY_EN[[#This Row],[relevancy_classification_english]]="Relevant","عَرَضِيّ",""))</f>
        <v/>
      </c>
      <c r="AN1371" t="str">
        <f>IF(SUNA_AGENCY_EN[[#This Row],[sentiment_analysis_english]]="Negative","سلبي",IF(SUNA_AGENCY_EN[[#This Row],[sentiment_analysis_english]]="Neutral","حيادي",IF(SUNA_AGENCY_EN[[#This Row],[sentiment_analysis_english]]="Positive","إيجابي","")))</f>
        <v/>
      </c>
      <c r="AO1371" t="str">
        <f>INDEX(TextClassificationList[],MATCH(SUNA_AGENCY_EN[[#This Row],[text_classification_arabic]],TextClassificationList[text_classification_arabic],0),1)</f>
        <v>Politics</v>
      </c>
      <c r="AP1371" t="s">
        <v>174</v>
      </c>
      <c r="AQ1371" t="e">
        <f>INDEX(TextClassificationList[],MATCH(SUNA_AGENCY_EN[[#This Row],[text_classification_arabic2]],TextClassificationList[text_classification_arabic],0),1)</f>
        <v>#N/A</v>
      </c>
      <c r="AS1371" t="e">
        <f>INDEX(TextClassificationList[],MATCH(SUNA_AGENCY_EN[[#This Row],[text_classification_arabic3]],TextClassificationList[text_classification_arabic],0),1)</f>
        <v>#N/A</v>
      </c>
      <c r="AU1371" t="e">
        <f>INDEX(TextClassificationList[],MATCH(SUNA_AGENCY_EN[[#This Row],[text_classification_arabic3]],TextClassificationList[text_classification_arabic],0),1)</f>
        <v>#N/A</v>
      </c>
      <c r="AW1371" t="e">
        <f>INDEX(TextClassificationList[],MATCH(SUNA_AGENCY_EN[[#This Row],[text_classification_arabic5]],TextClassificationList[text_classification_arabic],0),1)</f>
        <v>#N/A</v>
      </c>
    </row>
    <row r="1372" spans="1:49" x14ac:dyDescent="0.2">
      <c r="A1372">
        <v>1.5385971492435804E+18</v>
      </c>
      <c r="B1372">
        <v>1.5385971492435804E+18</v>
      </c>
      <c r="C1372" t="s">
        <v>8491</v>
      </c>
      <c r="D1372" s="1">
        <v>44731</v>
      </c>
      <c r="E1372" s="2">
        <v>0.87407407407407411</v>
      </c>
      <c r="F1372">
        <v>200</v>
      </c>
      <c r="G1372">
        <v>1.4671198087391683E+18</v>
      </c>
      <c r="H1372" t="s">
        <v>295</v>
      </c>
      <c r="I1372" t="s">
        <v>296</v>
      </c>
      <c r="J1372" t="s">
        <v>265</v>
      </c>
      <c r="K1372" t="s">
        <v>8492</v>
      </c>
      <c r="L1372" t="s">
        <v>272</v>
      </c>
      <c r="M1372" t="s">
        <v>266</v>
      </c>
      <c r="N1372" t="s">
        <v>8493</v>
      </c>
      <c r="O1372" t="s">
        <v>8494</v>
      </c>
      <c r="P1372">
        <v>0</v>
      </c>
      <c r="Q1372">
        <v>0</v>
      </c>
      <c r="R1372">
        <v>0</v>
      </c>
      <c r="S1372" t="s">
        <v>300</v>
      </c>
      <c r="T1372" t="s">
        <v>266</v>
      </c>
      <c r="U1372" t="s">
        <v>8495</v>
      </c>
      <c r="V1372" t="b">
        <v>0</v>
      </c>
      <c r="W1372" t="s">
        <v>265</v>
      </c>
      <c r="X1372">
        <v>1</v>
      </c>
      <c r="Y1372" t="s">
        <v>8496</v>
      </c>
      <c r="Z1372" t="s">
        <v>265</v>
      </c>
      <c r="AA1372" t="s">
        <v>265</v>
      </c>
      <c r="AB1372" t="s">
        <v>265</v>
      </c>
      <c r="AC1372" t="s">
        <v>265</v>
      </c>
      <c r="AD1372" t="s">
        <v>265</v>
      </c>
      <c r="AE1372" t="s">
        <v>265</v>
      </c>
      <c r="AF1372" t="s">
        <v>266</v>
      </c>
      <c r="AG1372" t="s">
        <v>265</v>
      </c>
      <c r="AH1372" t="s">
        <v>265</v>
      </c>
      <c r="AI1372" t="s">
        <v>265</v>
      </c>
      <c r="AJ1372" t="s">
        <v>265</v>
      </c>
      <c r="AL1372" t="str">
        <f>IF(SUNA_AGENCY_EN[[#This Row],[relevancy_classification_english]]="Relevant","مناسب",IF(SUNA_AGENCY_EN[[#This Row],[relevancy_classification_english]]="Relevant","عَرَضِيّ",""))</f>
        <v/>
      </c>
      <c r="AN1372" t="str">
        <f>IF(SUNA_AGENCY_EN[[#This Row],[sentiment_analysis_english]]="Negative","سلبي",IF(SUNA_AGENCY_EN[[#This Row],[sentiment_analysis_english]]="Neutral","حيادي",IF(SUNA_AGENCY_EN[[#This Row],[sentiment_analysis_english]]="Positive","إيجابي","")))</f>
        <v/>
      </c>
      <c r="AO1372" t="str">
        <f>INDEX(TextClassificationList[],MATCH(SUNA_AGENCY_EN[[#This Row],[text_classification_arabic]],TextClassificationList[text_classification_arabic],0),1)</f>
        <v>Politics</v>
      </c>
      <c r="AP1372" t="s">
        <v>174</v>
      </c>
      <c r="AQ1372" t="e">
        <f>INDEX(TextClassificationList[],MATCH(SUNA_AGENCY_EN[[#This Row],[text_classification_arabic2]],TextClassificationList[text_classification_arabic],0),1)</f>
        <v>#N/A</v>
      </c>
      <c r="AS1372" t="e">
        <f>INDEX(TextClassificationList[],MATCH(SUNA_AGENCY_EN[[#This Row],[text_classification_arabic3]],TextClassificationList[text_classification_arabic],0),1)</f>
        <v>#N/A</v>
      </c>
      <c r="AU1372" t="e">
        <f>INDEX(TextClassificationList[],MATCH(SUNA_AGENCY_EN[[#This Row],[text_classification_arabic3]],TextClassificationList[text_classification_arabic],0),1)</f>
        <v>#N/A</v>
      </c>
      <c r="AW1372" t="e">
        <f>INDEX(TextClassificationList[],MATCH(SUNA_AGENCY_EN[[#This Row],[text_classification_arabic5]],TextClassificationList[text_classification_arabic],0),1)</f>
        <v>#N/A</v>
      </c>
    </row>
    <row r="1373" spans="1:49" x14ac:dyDescent="0.2">
      <c r="A1373">
        <v>1.5385958608371794E+18</v>
      </c>
      <c r="B1373">
        <v>1.5385958608371794E+18</v>
      </c>
      <c r="C1373" t="s">
        <v>8497</v>
      </c>
      <c r="D1373" s="1">
        <v>44731</v>
      </c>
      <c r="E1373" s="2">
        <v>0.8705208333333333</v>
      </c>
      <c r="F1373">
        <v>200</v>
      </c>
      <c r="G1373">
        <v>1.4671198087391683E+18</v>
      </c>
      <c r="H1373" t="s">
        <v>295</v>
      </c>
      <c r="I1373" t="s">
        <v>296</v>
      </c>
      <c r="J1373" t="s">
        <v>265</v>
      </c>
      <c r="K1373" t="s">
        <v>8498</v>
      </c>
      <c r="L1373" t="s">
        <v>272</v>
      </c>
      <c r="M1373" t="s">
        <v>266</v>
      </c>
      <c r="N1373" t="s">
        <v>8499</v>
      </c>
      <c r="O1373" t="s">
        <v>8500</v>
      </c>
      <c r="P1373">
        <v>0</v>
      </c>
      <c r="Q1373">
        <v>0</v>
      </c>
      <c r="R1373">
        <v>1</v>
      </c>
      <c r="S1373" t="s">
        <v>300</v>
      </c>
      <c r="T1373" t="s">
        <v>266</v>
      </c>
      <c r="U1373" t="s">
        <v>8501</v>
      </c>
      <c r="V1373" t="b">
        <v>0</v>
      </c>
      <c r="W1373" t="s">
        <v>265</v>
      </c>
      <c r="X1373">
        <v>1</v>
      </c>
      <c r="Y1373" t="s">
        <v>8502</v>
      </c>
      <c r="Z1373" t="s">
        <v>265</v>
      </c>
      <c r="AA1373" t="s">
        <v>265</v>
      </c>
      <c r="AB1373" t="s">
        <v>265</v>
      </c>
      <c r="AC1373" t="s">
        <v>265</v>
      </c>
      <c r="AD1373" t="s">
        <v>265</v>
      </c>
      <c r="AE1373" t="s">
        <v>265</v>
      </c>
      <c r="AF1373" t="s">
        <v>266</v>
      </c>
      <c r="AG1373" t="s">
        <v>265</v>
      </c>
      <c r="AH1373" t="s">
        <v>265</v>
      </c>
      <c r="AI1373" t="s">
        <v>265</v>
      </c>
      <c r="AJ1373" t="s">
        <v>265</v>
      </c>
      <c r="AL1373" t="str">
        <f>IF(SUNA_AGENCY_EN[[#This Row],[relevancy_classification_english]]="Relevant","مناسب",IF(SUNA_AGENCY_EN[[#This Row],[relevancy_classification_english]]="Relevant","عَرَضِيّ",""))</f>
        <v/>
      </c>
      <c r="AN1373" t="str">
        <f>IF(SUNA_AGENCY_EN[[#This Row],[sentiment_analysis_english]]="Negative","سلبي",IF(SUNA_AGENCY_EN[[#This Row],[sentiment_analysis_english]]="Neutral","حيادي",IF(SUNA_AGENCY_EN[[#This Row],[sentiment_analysis_english]]="Positive","إيجابي","")))</f>
        <v/>
      </c>
      <c r="AO1373" t="str">
        <f>INDEX(TextClassificationList[],MATCH(SUNA_AGENCY_EN[[#This Row],[text_classification_arabic]],TextClassificationList[text_classification_arabic],0),1)</f>
        <v>Politics</v>
      </c>
      <c r="AP1373" t="s">
        <v>174</v>
      </c>
      <c r="AQ1373" t="e">
        <f>INDEX(TextClassificationList[],MATCH(SUNA_AGENCY_EN[[#This Row],[text_classification_arabic2]],TextClassificationList[text_classification_arabic],0),1)</f>
        <v>#N/A</v>
      </c>
      <c r="AS1373" t="e">
        <f>INDEX(TextClassificationList[],MATCH(SUNA_AGENCY_EN[[#This Row],[text_classification_arabic3]],TextClassificationList[text_classification_arabic],0),1)</f>
        <v>#N/A</v>
      </c>
      <c r="AU1373" t="e">
        <f>INDEX(TextClassificationList[],MATCH(SUNA_AGENCY_EN[[#This Row],[text_classification_arabic3]],TextClassificationList[text_classification_arabic],0),1)</f>
        <v>#N/A</v>
      </c>
      <c r="AW1373" t="e">
        <f>INDEX(TextClassificationList[],MATCH(SUNA_AGENCY_EN[[#This Row],[text_classification_arabic5]],TextClassificationList[text_classification_arabic],0),1)</f>
        <v>#N/A</v>
      </c>
    </row>
    <row r="1374" spans="1:49" hidden="1" x14ac:dyDescent="0.2">
      <c r="A1374">
        <v>1.5385948892854764E+18</v>
      </c>
      <c r="B1374">
        <v>1.5385948892854764E+18</v>
      </c>
      <c r="C1374" t="s">
        <v>8503</v>
      </c>
      <c r="D1374" s="1">
        <v>44731</v>
      </c>
      <c r="E1374" s="2">
        <v>0.86783564814814818</v>
      </c>
      <c r="F1374">
        <v>200</v>
      </c>
      <c r="G1374">
        <v>1.4671198087391683E+18</v>
      </c>
      <c r="H1374" t="s">
        <v>295</v>
      </c>
      <c r="I1374" t="s">
        <v>296</v>
      </c>
      <c r="J1374" t="s">
        <v>265</v>
      </c>
      <c r="K1374" t="s">
        <v>8504</v>
      </c>
      <c r="L1374" t="s">
        <v>272</v>
      </c>
      <c r="M1374" t="s">
        <v>266</v>
      </c>
      <c r="N1374" t="s">
        <v>8505</v>
      </c>
      <c r="O1374" t="s">
        <v>8506</v>
      </c>
      <c r="P1374">
        <v>0</v>
      </c>
      <c r="Q1374">
        <v>0</v>
      </c>
      <c r="R1374">
        <v>0</v>
      </c>
      <c r="S1374" t="s">
        <v>300</v>
      </c>
      <c r="T1374" t="s">
        <v>266</v>
      </c>
      <c r="U1374" t="s">
        <v>8507</v>
      </c>
      <c r="V1374" t="b">
        <v>0</v>
      </c>
      <c r="W1374" t="s">
        <v>265</v>
      </c>
      <c r="X1374">
        <v>1</v>
      </c>
      <c r="Y1374" t="s">
        <v>8508</v>
      </c>
      <c r="Z1374" t="s">
        <v>265</v>
      </c>
      <c r="AA1374" t="s">
        <v>265</v>
      </c>
      <c r="AB1374" t="s">
        <v>265</v>
      </c>
      <c r="AC1374" t="s">
        <v>265</v>
      </c>
      <c r="AD1374" t="s">
        <v>265</v>
      </c>
      <c r="AE1374" t="s">
        <v>265</v>
      </c>
      <c r="AF1374" t="s">
        <v>266</v>
      </c>
      <c r="AG1374" t="s">
        <v>265</v>
      </c>
      <c r="AH1374" t="s">
        <v>265</v>
      </c>
      <c r="AI1374" t="s">
        <v>265</v>
      </c>
      <c r="AJ1374" t="s">
        <v>265</v>
      </c>
      <c r="AK1374" t="s">
        <v>267</v>
      </c>
      <c r="AL1374" t="str">
        <f>IF(SUNA_AGENCY_EN[[#This Row],[relevancy_classification_english]]="Relevant","مناسب",IF(SUNA_AGENCY_EN[[#This Row],[relevancy_classification_english]]="Relevant","عَرَضِيّ",""))</f>
        <v>مناسب</v>
      </c>
      <c r="AM1374" t="s">
        <v>269</v>
      </c>
      <c r="AN1374" t="str">
        <f>IF(SUNA_AGENCY_EN[[#This Row],[sentiment_analysis_english]]="Negative","سلبي",IF(SUNA_AGENCY_EN[[#This Row],[sentiment_analysis_english]]="Neutral","حيادي",IF(SUNA_AGENCY_EN[[#This Row],[sentiment_analysis_english]]="Positive","إيجابي","")))</f>
        <v>إيجابي</v>
      </c>
      <c r="AO1374" t="str">
        <f>INDEX(TextClassificationList[],MATCH(SUNA_AGENCY_EN[[#This Row],[text_classification_arabic]],TextClassificationList[text_classification_arabic],0),1)</f>
        <v>Peace and Security</v>
      </c>
      <c r="AP1374" t="s">
        <v>168</v>
      </c>
      <c r="AQ1374" t="e">
        <f>INDEX(TextClassificationList[],MATCH(SUNA_AGENCY_EN[[#This Row],[text_classification_arabic2]],TextClassificationList[text_classification_arabic],0),1)</f>
        <v>#N/A</v>
      </c>
      <c r="AS1374" t="e">
        <f>INDEX(TextClassificationList[],MATCH(SUNA_AGENCY_EN[[#This Row],[text_classification_arabic3]],TextClassificationList[text_classification_arabic],0),1)</f>
        <v>#N/A</v>
      </c>
      <c r="AU1374" t="e">
        <f>INDEX(TextClassificationList[],MATCH(SUNA_AGENCY_EN[[#This Row],[text_classification_arabic3]],TextClassificationList[text_classification_arabic],0),1)</f>
        <v>#N/A</v>
      </c>
      <c r="AW1374" t="e">
        <f>INDEX(TextClassificationList[],MATCH(SUNA_AGENCY_EN[[#This Row],[text_classification_arabic5]],TextClassificationList[text_classification_arabic],0),1)</f>
        <v>#N/A</v>
      </c>
    </row>
    <row r="1375" spans="1:49" x14ac:dyDescent="0.2">
      <c r="A1375">
        <v>1.5385921547459707E+18</v>
      </c>
      <c r="B1375">
        <v>1.5385921547459707E+18</v>
      </c>
      <c r="C1375" t="s">
        <v>8509</v>
      </c>
      <c r="D1375" s="1">
        <v>44731</v>
      </c>
      <c r="E1375" s="2">
        <v>0.86030092592592589</v>
      </c>
      <c r="F1375">
        <v>200</v>
      </c>
      <c r="G1375">
        <v>1.4671198087391683E+18</v>
      </c>
      <c r="H1375" t="s">
        <v>295</v>
      </c>
      <c r="I1375" t="s">
        <v>296</v>
      </c>
      <c r="J1375" t="s">
        <v>265</v>
      </c>
      <c r="K1375" t="s">
        <v>8510</v>
      </c>
      <c r="L1375" t="s">
        <v>272</v>
      </c>
      <c r="M1375" t="s">
        <v>266</v>
      </c>
      <c r="N1375" t="s">
        <v>8511</v>
      </c>
      <c r="O1375" t="s">
        <v>8512</v>
      </c>
      <c r="P1375">
        <v>0</v>
      </c>
      <c r="Q1375">
        <v>0</v>
      </c>
      <c r="R1375">
        <v>0</v>
      </c>
      <c r="S1375" t="s">
        <v>300</v>
      </c>
      <c r="T1375" t="s">
        <v>266</v>
      </c>
      <c r="U1375" t="s">
        <v>8513</v>
      </c>
      <c r="V1375" t="b">
        <v>0</v>
      </c>
      <c r="W1375" t="s">
        <v>265</v>
      </c>
      <c r="X1375">
        <v>1</v>
      </c>
      <c r="Y1375" t="s">
        <v>8514</v>
      </c>
      <c r="Z1375" t="s">
        <v>265</v>
      </c>
      <c r="AA1375" t="s">
        <v>265</v>
      </c>
      <c r="AB1375" t="s">
        <v>265</v>
      </c>
      <c r="AC1375" t="s">
        <v>265</v>
      </c>
      <c r="AD1375" t="s">
        <v>265</v>
      </c>
      <c r="AE1375" t="s">
        <v>265</v>
      </c>
      <c r="AF1375" t="s">
        <v>266</v>
      </c>
      <c r="AG1375" t="s">
        <v>265</v>
      </c>
      <c r="AH1375" t="s">
        <v>265</v>
      </c>
      <c r="AI1375" t="s">
        <v>265</v>
      </c>
      <c r="AJ1375" t="s">
        <v>265</v>
      </c>
      <c r="AL1375" t="str">
        <f>IF(SUNA_AGENCY_EN[[#This Row],[relevancy_classification_english]]="Relevant","مناسب",IF(SUNA_AGENCY_EN[[#This Row],[relevancy_classification_english]]="Relevant","عَرَضِيّ",""))</f>
        <v/>
      </c>
      <c r="AN1375" t="str">
        <f>IF(SUNA_AGENCY_EN[[#This Row],[sentiment_analysis_english]]="Negative","سلبي",IF(SUNA_AGENCY_EN[[#This Row],[sentiment_analysis_english]]="Neutral","حيادي",IF(SUNA_AGENCY_EN[[#This Row],[sentiment_analysis_english]]="Positive","إيجابي","")))</f>
        <v/>
      </c>
      <c r="AO1375" t="str">
        <f>INDEX(TextClassificationList[],MATCH(SUNA_AGENCY_EN[[#This Row],[text_classification_arabic]],TextClassificationList[text_classification_arabic],0),1)</f>
        <v>Politics</v>
      </c>
      <c r="AP1375" t="s">
        <v>174</v>
      </c>
      <c r="AQ1375" t="e">
        <f>INDEX(TextClassificationList[],MATCH(SUNA_AGENCY_EN[[#This Row],[text_classification_arabic2]],TextClassificationList[text_classification_arabic],0),1)</f>
        <v>#N/A</v>
      </c>
      <c r="AS1375" t="e">
        <f>INDEX(TextClassificationList[],MATCH(SUNA_AGENCY_EN[[#This Row],[text_classification_arabic3]],TextClassificationList[text_classification_arabic],0),1)</f>
        <v>#N/A</v>
      </c>
      <c r="AU1375" t="e">
        <f>INDEX(TextClassificationList[],MATCH(SUNA_AGENCY_EN[[#This Row],[text_classification_arabic3]],TextClassificationList[text_classification_arabic],0),1)</f>
        <v>#N/A</v>
      </c>
      <c r="AW1375" t="e">
        <f>INDEX(TextClassificationList[],MATCH(SUNA_AGENCY_EN[[#This Row],[text_classification_arabic5]],TextClassificationList[text_classification_arabic],0),1)</f>
        <v>#N/A</v>
      </c>
    </row>
    <row r="1376" spans="1:49" x14ac:dyDescent="0.2">
      <c r="A1376">
        <v>1.5382371761645855E+18</v>
      </c>
      <c r="B1376">
        <v>1.5382371761645855E+18</v>
      </c>
      <c r="C1376" t="s">
        <v>8515</v>
      </c>
      <c r="D1376" s="1">
        <v>44730</v>
      </c>
      <c r="E1376" s="2">
        <v>0.88074074074074071</v>
      </c>
      <c r="F1376">
        <v>200</v>
      </c>
      <c r="G1376">
        <v>1.4671198087391683E+18</v>
      </c>
      <c r="H1376" t="s">
        <v>295</v>
      </c>
      <c r="I1376" t="s">
        <v>296</v>
      </c>
      <c r="J1376" t="s">
        <v>265</v>
      </c>
      <c r="K1376" t="s">
        <v>8516</v>
      </c>
      <c r="L1376" t="s">
        <v>272</v>
      </c>
      <c r="M1376" t="s">
        <v>266</v>
      </c>
      <c r="N1376" t="s">
        <v>8517</v>
      </c>
      <c r="O1376" t="s">
        <v>8518</v>
      </c>
      <c r="P1376">
        <v>0</v>
      </c>
      <c r="Q1376">
        <v>0</v>
      </c>
      <c r="R1376">
        <v>0</v>
      </c>
      <c r="S1376" t="s">
        <v>300</v>
      </c>
      <c r="T1376" t="s">
        <v>266</v>
      </c>
      <c r="U1376" t="s">
        <v>8519</v>
      </c>
      <c r="V1376" t="b">
        <v>0</v>
      </c>
      <c r="W1376" t="s">
        <v>265</v>
      </c>
      <c r="X1376">
        <v>1</v>
      </c>
      <c r="Y1376" t="s">
        <v>8520</v>
      </c>
      <c r="Z1376" t="s">
        <v>265</v>
      </c>
      <c r="AA1376" t="s">
        <v>265</v>
      </c>
      <c r="AB1376" t="s">
        <v>265</v>
      </c>
      <c r="AC1376" t="s">
        <v>265</v>
      </c>
      <c r="AD1376" t="s">
        <v>265</v>
      </c>
      <c r="AE1376" t="s">
        <v>265</v>
      </c>
      <c r="AF1376" t="s">
        <v>266</v>
      </c>
      <c r="AG1376" t="s">
        <v>265</v>
      </c>
      <c r="AH1376" t="s">
        <v>265</v>
      </c>
      <c r="AI1376" t="s">
        <v>265</v>
      </c>
      <c r="AJ1376" t="s">
        <v>265</v>
      </c>
      <c r="AL1376" t="str">
        <f>IF(SUNA_AGENCY_EN[[#This Row],[relevancy_classification_english]]="Relevant","مناسب",IF(SUNA_AGENCY_EN[[#This Row],[relevancy_classification_english]]="Relevant","عَرَضِيّ",""))</f>
        <v/>
      </c>
      <c r="AN1376" t="str">
        <f>IF(SUNA_AGENCY_EN[[#This Row],[sentiment_analysis_english]]="Negative","سلبي",IF(SUNA_AGENCY_EN[[#This Row],[sentiment_analysis_english]]="Neutral","حيادي",IF(SUNA_AGENCY_EN[[#This Row],[sentiment_analysis_english]]="Positive","إيجابي","")))</f>
        <v/>
      </c>
      <c r="AO1376" t="str">
        <f>INDEX(TextClassificationList[],MATCH(SUNA_AGENCY_EN[[#This Row],[text_classification_arabic]],TextClassificationList[text_classification_arabic],0),1)</f>
        <v>Politics</v>
      </c>
      <c r="AP1376" t="s">
        <v>174</v>
      </c>
      <c r="AQ1376" t="e">
        <f>INDEX(TextClassificationList[],MATCH(SUNA_AGENCY_EN[[#This Row],[text_classification_arabic2]],TextClassificationList[text_classification_arabic],0),1)</f>
        <v>#N/A</v>
      </c>
      <c r="AS1376" t="e">
        <f>INDEX(TextClassificationList[],MATCH(SUNA_AGENCY_EN[[#This Row],[text_classification_arabic3]],TextClassificationList[text_classification_arabic],0),1)</f>
        <v>#N/A</v>
      </c>
      <c r="AU1376" t="e">
        <f>INDEX(TextClassificationList[],MATCH(SUNA_AGENCY_EN[[#This Row],[text_classification_arabic3]],TextClassificationList[text_classification_arabic],0),1)</f>
        <v>#N/A</v>
      </c>
      <c r="AW1376" t="e">
        <f>INDEX(TextClassificationList[],MATCH(SUNA_AGENCY_EN[[#This Row],[text_classification_arabic5]],TextClassificationList[text_classification_arabic],0),1)</f>
        <v>#N/A</v>
      </c>
    </row>
    <row r="1377" spans="1:49" x14ac:dyDescent="0.2">
      <c r="A1377">
        <v>1.5381924485470781E+18</v>
      </c>
      <c r="B1377">
        <v>1.5381924485470781E+18</v>
      </c>
      <c r="C1377" t="s">
        <v>8521</v>
      </c>
      <c r="D1377" s="1">
        <v>44730</v>
      </c>
      <c r="E1377" s="2">
        <v>0.75731481481481477</v>
      </c>
      <c r="F1377">
        <v>200</v>
      </c>
      <c r="G1377">
        <v>1.4671198087391683E+18</v>
      </c>
      <c r="H1377" t="s">
        <v>295</v>
      </c>
      <c r="I1377" t="s">
        <v>296</v>
      </c>
      <c r="J1377" t="s">
        <v>265</v>
      </c>
      <c r="K1377" t="s">
        <v>8522</v>
      </c>
      <c r="L1377" t="s">
        <v>272</v>
      </c>
      <c r="M1377" t="s">
        <v>266</v>
      </c>
      <c r="N1377" t="s">
        <v>8523</v>
      </c>
      <c r="O1377" t="s">
        <v>8524</v>
      </c>
      <c r="P1377">
        <v>0</v>
      </c>
      <c r="Q1377">
        <v>0</v>
      </c>
      <c r="R1377">
        <v>1</v>
      </c>
      <c r="S1377" t="s">
        <v>300</v>
      </c>
      <c r="T1377" t="s">
        <v>266</v>
      </c>
      <c r="U1377" t="s">
        <v>8525</v>
      </c>
      <c r="V1377" t="b">
        <v>0</v>
      </c>
      <c r="W1377" t="s">
        <v>265</v>
      </c>
      <c r="X1377">
        <v>1</v>
      </c>
      <c r="Y1377" t="s">
        <v>8526</v>
      </c>
      <c r="Z1377" t="s">
        <v>265</v>
      </c>
      <c r="AA1377" t="s">
        <v>265</v>
      </c>
      <c r="AB1377" t="s">
        <v>265</v>
      </c>
      <c r="AC1377" t="s">
        <v>265</v>
      </c>
      <c r="AD1377" t="s">
        <v>265</v>
      </c>
      <c r="AE1377" t="s">
        <v>265</v>
      </c>
      <c r="AF1377" t="s">
        <v>266</v>
      </c>
      <c r="AG1377" t="s">
        <v>265</v>
      </c>
      <c r="AH1377" t="s">
        <v>265</v>
      </c>
      <c r="AI1377" t="s">
        <v>265</v>
      </c>
      <c r="AJ1377" t="s">
        <v>265</v>
      </c>
      <c r="AL1377" t="str">
        <f>IF(SUNA_AGENCY_EN[[#This Row],[relevancy_classification_english]]="Relevant","مناسب",IF(SUNA_AGENCY_EN[[#This Row],[relevancy_classification_english]]="Relevant","عَرَضِيّ",""))</f>
        <v/>
      </c>
      <c r="AN1377" t="str">
        <f>IF(SUNA_AGENCY_EN[[#This Row],[sentiment_analysis_english]]="Negative","سلبي",IF(SUNA_AGENCY_EN[[#This Row],[sentiment_analysis_english]]="Neutral","حيادي",IF(SUNA_AGENCY_EN[[#This Row],[sentiment_analysis_english]]="Positive","إيجابي","")))</f>
        <v/>
      </c>
      <c r="AO1377" t="str">
        <f>INDEX(TextClassificationList[],MATCH(SUNA_AGENCY_EN[[#This Row],[text_classification_arabic]],TextClassificationList[text_classification_arabic],0),1)</f>
        <v>Politics</v>
      </c>
      <c r="AP1377" t="s">
        <v>174</v>
      </c>
      <c r="AQ1377" t="e">
        <f>INDEX(TextClassificationList[],MATCH(SUNA_AGENCY_EN[[#This Row],[text_classification_arabic2]],TextClassificationList[text_classification_arabic],0),1)</f>
        <v>#N/A</v>
      </c>
      <c r="AS1377" t="e">
        <f>INDEX(TextClassificationList[],MATCH(SUNA_AGENCY_EN[[#This Row],[text_classification_arabic3]],TextClassificationList[text_classification_arabic],0),1)</f>
        <v>#N/A</v>
      </c>
      <c r="AU1377" t="e">
        <f>INDEX(TextClassificationList[],MATCH(SUNA_AGENCY_EN[[#This Row],[text_classification_arabic3]],TextClassificationList[text_classification_arabic],0),1)</f>
        <v>#N/A</v>
      </c>
      <c r="AW1377" t="e">
        <f>INDEX(TextClassificationList[],MATCH(SUNA_AGENCY_EN[[#This Row],[text_classification_arabic5]],TextClassificationList[text_classification_arabic],0),1)</f>
        <v>#N/A</v>
      </c>
    </row>
    <row r="1378" spans="1:49" x14ac:dyDescent="0.2">
      <c r="A1378">
        <v>1.538180156430463E+18</v>
      </c>
      <c r="B1378">
        <v>1.538180156430463E+18</v>
      </c>
      <c r="C1378" t="s">
        <v>8527</v>
      </c>
      <c r="D1378" s="1">
        <v>44730</v>
      </c>
      <c r="E1378" s="2">
        <v>0.72339120370370369</v>
      </c>
      <c r="F1378">
        <v>200</v>
      </c>
      <c r="G1378">
        <v>1.4671198087391683E+18</v>
      </c>
      <c r="H1378" t="s">
        <v>295</v>
      </c>
      <c r="I1378" t="s">
        <v>296</v>
      </c>
      <c r="J1378" t="s">
        <v>265</v>
      </c>
      <c r="K1378" t="s">
        <v>8528</v>
      </c>
      <c r="L1378" t="s">
        <v>272</v>
      </c>
      <c r="M1378" t="s">
        <v>266</v>
      </c>
      <c r="N1378" t="s">
        <v>8529</v>
      </c>
      <c r="O1378" t="s">
        <v>8530</v>
      </c>
      <c r="P1378">
        <v>0</v>
      </c>
      <c r="Q1378">
        <v>0</v>
      </c>
      <c r="R1378">
        <v>0</v>
      </c>
      <c r="S1378" t="s">
        <v>300</v>
      </c>
      <c r="T1378" t="s">
        <v>266</v>
      </c>
      <c r="U1378" t="s">
        <v>8531</v>
      </c>
      <c r="V1378" t="b">
        <v>0</v>
      </c>
      <c r="W1378" t="s">
        <v>265</v>
      </c>
      <c r="X1378">
        <v>1</v>
      </c>
      <c r="Y1378" t="s">
        <v>8532</v>
      </c>
      <c r="Z1378" t="s">
        <v>265</v>
      </c>
      <c r="AA1378" t="s">
        <v>265</v>
      </c>
      <c r="AB1378" t="s">
        <v>265</v>
      </c>
      <c r="AC1378" t="s">
        <v>265</v>
      </c>
      <c r="AD1378" t="s">
        <v>265</v>
      </c>
      <c r="AE1378" t="s">
        <v>265</v>
      </c>
      <c r="AF1378" t="s">
        <v>266</v>
      </c>
      <c r="AG1378" t="s">
        <v>265</v>
      </c>
      <c r="AH1378" t="s">
        <v>265</v>
      </c>
      <c r="AI1378" t="s">
        <v>265</v>
      </c>
      <c r="AJ1378" t="s">
        <v>265</v>
      </c>
      <c r="AL1378" t="str">
        <f>IF(SUNA_AGENCY_EN[[#This Row],[relevancy_classification_english]]="Relevant","مناسب",IF(SUNA_AGENCY_EN[[#This Row],[relevancy_classification_english]]="Relevant","عَرَضِيّ",""))</f>
        <v/>
      </c>
      <c r="AN1378" t="str">
        <f>IF(SUNA_AGENCY_EN[[#This Row],[sentiment_analysis_english]]="Negative","سلبي",IF(SUNA_AGENCY_EN[[#This Row],[sentiment_analysis_english]]="Neutral","حيادي",IF(SUNA_AGENCY_EN[[#This Row],[sentiment_analysis_english]]="Positive","إيجابي","")))</f>
        <v/>
      </c>
      <c r="AO1378" t="str">
        <f>INDEX(TextClassificationList[],MATCH(SUNA_AGENCY_EN[[#This Row],[text_classification_arabic]],TextClassificationList[text_classification_arabic],0),1)</f>
        <v>Politics</v>
      </c>
      <c r="AP1378" t="s">
        <v>174</v>
      </c>
      <c r="AQ1378" t="e">
        <f>INDEX(TextClassificationList[],MATCH(SUNA_AGENCY_EN[[#This Row],[text_classification_arabic2]],TextClassificationList[text_classification_arabic],0),1)</f>
        <v>#N/A</v>
      </c>
      <c r="AS1378" t="e">
        <f>INDEX(TextClassificationList[],MATCH(SUNA_AGENCY_EN[[#This Row],[text_classification_arabic3]],TextClassificationList[text_classification_arabic],0),1)</f>
        <v>#N/A</v>
      </c>
      <c r="AU1378" t="e">
        <f>INDEX(TextClassificationList[],MATCH(SUNA_AGENCY_EN[[#This Row],[text_classification_arabic3]],TextClassificationList[text_classification_arabic],0),1)</f>
        <v>#N/A</v>
      </c>
      <c r="AW1378" t="e">
        <f>INDEX(TextClassificationList[],MATCH(SUNA_AGENCY_EN[[#This Row],[text_classification_arabic5]],TextClassificationList[text_classification_arabic],0),1)</f>
        <v>#N/A</v>
      </c>
    </row>
    <row r="1379" spans="1:49" hidden="1" x14ac:dyDescent="0.2">
      <c r="A1379">
        <v>1.5381786627716956E+18</v>
      </c>
      <c r="B1379">
        <v>1.5381786627716956E+18</v>
      </c>
      <c r="C1379" t="s">
        <v>8533</v>
      </c>
      <c r="D1379" s="1">
        <v>44730</v>
      </c>
      <c r="E1379" s="2">
        <v>0.7192708333333333</v>
      </c>
      <c r="F1379">
        <v>200</v>
      </c>
      <c r="G1379">
        <v>1.4671198087391683E+18</v>
      </c>
      <c r="H1379" t="s">
        <v>295</v>
      </c>
      <c r="I1379" t="s">
        <v>296</v>
      </c>
      <c r="J1379" t="s">
        <v>265</v>
      </c>
      <c r="K1379" t="s">
        <v>8534</v>
      </c>
      <c r="L1379" t="s">
        <v>272</v>
      </c>
      <c r="M1379" t="s">
        <v>266</v>
      </c>
      <c r="N1379" t="s">
        <v>8535</v>
      </c>
      <c r="O1379" t="s">
        <v>8536</v>
      </c>
      <c r="P1379">
        <v>0</v>
      </c>
      <c r="Q1379">
        <v>0</v>
      </c>
      <c r="R1379">
        <v>0</v>
      </c>
      <c r="S1379" t="s">
        <v>300</v>
      </c>
      <c r="T1379" t="s">
        <v>266</v>
      </c>
      <c r="U1379" t="s">
        <v>8537</v>
      </c>
      <c r="V1379" t="b">
        <v>0</v>
      </c>
      <c r="W1379" t="s">
        <v>265</v>
      </c>
      <c r="X1379">
        <v>1</v>
      </c>
      <c r="Y1379" t="s">
        <v>8538</v>
      </c>
      <c r="Z1379" t="s">
        <v>265</v>
      </c>
      <c r="AA1379" t="s">
        <v>265</v>
      </c>
      <c r="AB1379" t="s">
        <v>265</v>
      </c>
      <c r="AC1379" t="s">
        <v>265</v>
      </c>
      <c r="AD1379" t="s">
        <v>265</v>
      </c>
      <c r="AE1379" t="s">
        <v>265</v>
      </c>
      <c r="AF1379" t="s">
        <v>266</v>
      </c>
      <c r="AG1379" t="s">
        <v>265</v>
      </c>
      <c r="AH1379" t="s">
        <v>265</v>
      </c>
      <c r="AI1379" t="s">
        <v>265</v>
      </c>
      <c r="AJ1379" t="s">
        <v>265</v>
      </c>
      <c r="AK1379" t="s">
        <v>267</v>
      </c>
      <c r="AL1379" t="str">
        <f>IF(SUNA_AGENCY_EN[[#This Row],[relevancy_classification_english]]="Relevant","مناسب",IF(SUNA_AGENCY_EN[[#This Row],[relevancy_classification_english]]="Relevant","عَرَضِيّ",""))</f>
        <v>مناسب</v>
      </c>
      <c r="AM1379" t="s">
        <v>269</v>
      </c>
      <c r="AN1379" t="str">
        <f>IF(SUNA_AGENCY_EN[[#This Row],[sentiment_analysis_english]]="Negative","سلبي",IF(SUNA_AGENCY_EN[[#This Row],[sentiment_analysis_english]]="Neutral","حيادي",IF(SUNA_AGENCY_EN[[#This Row],[sentiment_analysis_english]]="Positive","إيجابي","")))</f>
        <v>إيجابي</v>
      </c>
      <c r="AO1379" t="str">
        <f>INDEX(TextClassificationList[],MATCH(SUNA_AGENCY_EN[[#This Row],[text_classification_arabic]],TextClassificationList[text_classification_arabic],0),1)</f>
        <v>Peace and Security</v>
      </c>
      <c r="AP1379" t="s">
        <v>168</v>
      </c>
      <c r="AQ1379" t="e">
        <f>INDEX(TextClassificationList[],MATCH(SUNA_AGENCY_EN[[#This Row],[text_classification_arabic2]],TextClassificationList[text_classification_arabic],0),1)</f>
        <v>#N/A</v>
      </c>
      <c r="AS1379" t="e">
        <f>INDEX(TextClassificationList[],MATCH(SUNA_AGENCY_EN[[#This Row],[text_classification_arabic3]],TextClassificationList[text_classification_arabic],0),1)</f>
        <v>#N/A</v>
      </c>
      <c r="AU1379" t="e">
        <f>INDEX(TextClassificationList[],MATCH(SUNA_AGENCY_EN[[#This Row],[text_classification_arabic3]],TextClassificationList[text_classification_arabic],0),1)</f>
        <v>#N/A</v>
      </c>
      <c r="AW1379" t="e">
        <f>INDEX(TextClassificationList[],MATCH(SUNA_AGENCY_EN[[#This Row],[text_classification_arabic5]],TextClassificationList[text_classification_arabic],0),1)</f>
        <v>#N/A</v>
      </c>
    </row>
    <row r="1380" spans="1:49" x14ac:dyDescent="0.2">
      <c r="A1380">
        <v>1.538174644053758E+18</v>
      </c>
      <c r="B1380">
        <v>1.538174644053758E+18</v>
      </c>
      <c r="C1380" t="s">
        <v>8539</v>
      </c>
      <c r="D1380" s="1">
        <v>44730</v>
      </c>
      <c r="E1380" s="2">
        <v>0.70818287037037042</v>
      </c>
      <c r="F1380">
        <v>200</v>
      </c>
      <c r="G1380">
        <v>1.4671198087391683E+18</v>
      </c>
      <c r="H1380" t="s">
        <v>295</v>
      </c>
      <c r="I1380" t="s">
        <v>296</v>
      </c>
      <c r="J1380" t="s">
        <v>265</v>
      </c>
      <c r="K1380" t="s">
        <v>8540</v>
      </c>
      <c r="L1380" t="s">
        <v>272</v>
      </c>
      <c r="M1380" t="s">
        <v>266</v>
      </c>
      <c r="N1380" t="s">
        <v>8541</v>
      </c>
      <c r="O1380" t="s">
        <v>8542</v>
      </c>
      <c r="P1380">
        <v>0</v>
      </c>
      <c r="Q1380">
        <v>0</v>
      </c>
      <c r="R1380">
        <v>0</v>
      </c>
      <c r="S1380" t="s">
        <v>300</v>
      </c>
      <c r="T1380" t="s">
        <v>266</v>
      </c>
      <c r="U1380" t="s">
        <v>8543</v>
      </c>
      <c r="V1380" t="b">
        <v>0</v>
      </c>
      <c r="W1380" t="s">
        <v>265</v>
      </c>
      <c r="X1380">
        <v>1</v>
      </c>
      <c r="Y1380" t="s">
        <v>8544</v>
      </c>
      <c r="Z1380" t="s">
        <v>265</v>
      </c>
      <c r="AA1380" t="s">
        <v>265</v>
      </c>
      <c r="AB1380" t="s">
        <v>265</v>
      </c>
      <c r="AC1380" t="s">
        <v>265</v>
      </c>
      <c r="AD1380" t="s">
        <v>265</v>
      </c>
      <c r="AE1380" t="s">
        <v>265</v>
      </c>
      <c r="AF1380" t="s">
        <v>266</v>
      </c>
      <c r="AG1380" t="s">
        <v>265</v>
      </c>
      <c r="AH1380" t="s">
        <v>265</v>
      </c>
      <c r="AI1380" t="s">
        <v>265</v>
      </c>
      <c r="AJ1380" t="s">
        <v>265</v>
      </c>
      <c r="AL1380" t="str">
        <f>IF(SUNA_AGENCY_EN[[#This Row],[relevancy_classification_english]]="Relevant","مناسب",IF(SUNA_AGENCY_EN[[#This Row],[relevancy_classification_english]]="Relevant","عَرَضِيّ",""))</f>
        <v/>
      </c>
      <c r="AN1380" t="str">
        <f>IF(SUNA_AGENCY_EN[[#This Row],[sentiment_analysis_english]]="Negative","سلبي",IF(SUNA_AGENCY_EN[[#This Row],[sentiment_analysis_english]]="Neutral","حيادي",IF(SUNA_AGENCY_EN[[#This Row],[sentiment_analysis_english]]="Positive","إيجابي","")))</f>
        <v/>
      </c>
      <c r="AO1380" t="str">
        <f>INDEX(TextClassificationList[],MATCH(SUNA_AGENCY_EN[[#This Row],[text_classification_arabic]],TextClassificationList[text_classification_arabic],0),1)</f>
        <v>Politics</v>
      </c>
      <c r="AP1380" t="s">
        <v>174</v>
      </c>
      <c r="AQ1380" t="e">
        <f>INDEX(TextClassificationList[],MATCH(SUNA_AGENCY_EN[[#This Row],[text_classification_arabic2]],TextClassificationList[text_classification_arabic],0),1)</f>
        <v>#N/A</v>
      </c>
      <c r="AS1380" t="e">
        <f>INDEX(TextClassificationList[],MATCH(SUNA_AGENCY_EN[[#This Row],[text_classification_arabic3]],TextClassificationList[text_classification_arabic],0),1)</f>
        <v>#N/A</v>
      </c>
      <c r="AU1380" t="e">
        <f>INDEX(TextClassificationList[],MATCH(SUNA_AGENCY_EN[[#This Row],[text_classification_arabic3]],TextClassificationList[text_classification_arabic],0),1)</f>
        <v>#N/A</v>
      </c>
      <c r="AW1380" t="e">
        <f>INDEX(TextClassificationList[],MATCH(SUNA_AGENCY_EN[[#This Row],[text_classification_arabic5]],TextClassificationList[text_classification_arabic],0),1)</f>
        <v>#N/A</v>
      </c>
    </row>
    <row r="1381" spans="1:49" x14ac:dyDescent="0.2">
      <c r="A1381">
        <v>1.5375384171725537E+18</v>
      </c>
      <c r="B1381">
        <v>1.5375384171725537E+18</v>
      </c>
      <c r="C1381" t="s">
        <v>8545</v>
      </c>
      <c r="D1381" s="1">
        <v>44728</v>
      </c>
      <c r="E1381" s="2">
        <v>0.95253472222222224</v>
      </c>
      <c r="F1381">
        <v>200</v>
      </c>
      <c r="G1381">
        <v>1.4671198087391683E+18</v>
      </c>
      <c r="H1381" t="s">
        <v>295</v>
      </c>
      <c r="I1381" t="s">
        <v>296</v>
      </c>
      <c r="J1381" t="s">
        <v>265</v>
      </c>
      <c r="K1381" t="s">
        <v>8546</v>
      </c>
      <c r="L1381" t="s">
        <v>272</v>
      </c>
      <c r="M1381" t="s">
        <v>266</v>
      </c>
      <c r="N1381" t="s">
        <v>8547</v>
      </c>
      <c r="O1381" t="s">
        <v>8548</v>
      </c>
      <c r="P1381">
        <v>0</v>
      </c>
      <c r="Q1381">
        <v>0</v>
      </c>
      <c r="R1381">
        <v>1</v>
      </c>
      <c r="S1381" t="s">
        <v>300</v>
      </c>
      <c r="T1381" t="s">
        <v>266</v>
      </c>
      <c r="U1381" t="s">
        <v>8549</v>
      </c>
      <c r="V1381" t="b">
        <v>0</v>
      </c>
      <c r="W1381" t="s">
        <v>265</v>
      </c>
      <c r="X1381">
        <v>1</v>
      </c>
      <c r="Y1381" t="s">
        <v>8550</v>
      </c>
      <c r="Z1381" t="s">
        <v>265</v>
      </c>
      <c r="AA1381" t="s">
        <v>265</v>
      </c>
      <c r="AB1381" t="s">
        <v>265</v>
      </c>
      <c r="AC1381" t="s">
        <v>265</v>
      </c>
      <c r="AD1381" t="s">
        <v>265</v>
      </c>
      <c r="AE1381" t="s">
        <v>265</v>
      </c>
      <c r="AF1381" t="s">
        <v>266</v>
      </c>
      <c r="AG1381" t="s">
        <v>265</v>
      </c>
      <c r="AH1381" t="s">
        <v>265</v>
      </c>
      <c r="AI1381" t="s">
        <v>265</v>
      </c>
      <c r="AJ1381" t="s">
        <v>265</v>
      </c>
      <c r="AL1381" t="str">
        <f>IF(SUNA_AGENCY_EN[[#This Row],[relevancy_classification_english]]="Relevant","مناسب",IF(SUNA_AGENCY_EN[[#This Row],[relevancy_classification_english]]="Relevant","عَرَضِيّ",""))</f>
        <v/>
      </c>
      <c r="AN1381" t="str">
        <f>IF(SUNA_AGENCY_EN[[#This Row],[sentiment_analysis_english]]="Negative","سلبي",IF(SUNA_AGENCY_EN[[#This Row],[sentiment_analysis_english]]="Neutral","حيادي",IF(SUNA_AGENCY_EN[[#This Row],[sentiment_analysis_english]]="Positive","إيجابي","")))</f>
        <v/>
      </c>
      <c r="AO1381" t="str">
        <f>INDEX(TextClassificationList[],MATCH(SUNA_AGENCY_EN[[#This Row],[text_classification_arabic]],TextClassificationList[text_classification_arabic],0),1)</f>
        <v>Politics</v>
      </c>
      <c r="AP1381" t="s">
        <v>174</v>
      </c>
      <c r="AQ1381" t="e">
        <f>INDEX(TextClassificationList[],MATCH(SUNA_AGENCY_EN[[#This Row],[text_classification_arabic2]],TextClassificationList[text_classification_arabic],0),1)</f>
        <v>#N/A</v>
      </c>
      <c r="AS1381" t="e">
        <f>INDEX(TextClassificationList[],MATCH(SUNA_AGENCY_EN[[#This Row],[text_classification_arabic3]],TextClassificationList[text_classification_arabic],0),1)</f>
        <v>#N/A</v>
      </c>
      <c r="AU1381" t="e">
        <f>INDEX(TextClassificationList[],MATCH(SUNA_AGENCY_EN[[#This Row],[text_classification_arabic3]],TextClassificationList[text_classification_arabic],0),1)</f>
        <v>#N/A</v>
      </c>
      <c r="AW1381" t="e">
        <f>INDEX(TextClassificationList[],MATCH(SUNA_AGENCY_EN[[#This Row],[text_classification_arabic5]],TextClassificationList[text_classification_arabic],0),1)</f>
        <v>#N/A</v>
      </c>
    </row>
    <row r="1382" spans="1:49" x14ac:dyDescent="0.2">
      <c r="A1382">
        <v>1.5374876779179049E+18</v>
      </c>
      <c r="B1382">
        <v>1.5374876779179049E+18</v>
      </c>
      <c r="C1382" t="s">
        <v>8551</v>
      </c>
      <c r="D1382" s="1">
        <v>44728</v>
      </c>
      <c r="E1382" s="2">
        <v>0.81252314814814819</v>
      </c>
      <c r="F1382">
        <v>200</v>
      </c>
      <c r="G1382">
        <v>1.4671198087391683E+18</v>
      </c>
      <c r="H1382" t="s">
        <v>295</v>
      </c>
      <c r="I1382" t="s">
        <v>296</v>
      </c>
      <c r="J1382" t="s">
        <v>265</v>
      </c>
      <c r="K1382" t="s">
        <v>8552</v>
      </c>
      <c r="L1382" t="s">
        <v>272</v>
      </c>
      <c r="M1382" t="s">
        <v>266</v>
      </c>
      <c r="N1382" t="s">
        <v>8553</v>
      </c>
      <c r="O1382" t="s">
        <v>8554</v>
      </c>
      <c r="P1382">
        <v>0</v>
      </c>
      <c r="Q1382">
        <v>0</v>
      </c>
      <c r="R1382">
        <v>0</v>
      </c>
      <c r="S1382" t="s">
        <v>300</v>
      </c>
      <c r="T1382" t="s">
        <v>266</v>
      </c>
      <c r="U1382" t="s">
        <v>8555</v>
      </c>
      <c r="V1382" t="b">
        <v>0</v>
      </c>
      <c r="W1382" t="s">
        <v>265</v>
      </c>
      <c r="X1382">
        <v>1</v>
      </c>
      <c r="Y1382" t="s">
        <v>8556</v>
      </c>
      <c r="Z1382" t="s">
        <v>265</v>
      </c>
      <c r="AA1382" t="s">
        <v>265</v>
      </c>
      <c r="AB1382" t="s">
        <v>265</v>
      </c>
      <c r="AC1382" t="s">
        <v>265</v>
      </c>
      <c r="AD1382" t="s">
        <v>265</v>
      </c>
      <c r="AE1382" t="s">
        <v>265</v>
      </c>
      <c r="AF1382" t="s">
        <v>266</v>
      </c>
      <c r="AG1382" t="s">
        <v>265</v>
      </c>
      <c r="AH1382" t="s">
        <v>265</v>
      </c>
      <c r="AI1382" t="s">
        <v>265</v>
      </c>
      <c r="AJ1382" t="s">
        <v>265</v>
      </c>
      <c r="AL1382" t="str">
        <f>IF(SUNA_AGENCY_EN[[#This Row],[relevancy_classification_english]]="Relevant","مناسب",IF(SUNA_AGENCY_EN[[#This Row],[relevancy_classification_english]]="Relevant","عَرَضِيّ",""))</f>
        <v/>
      </c>
      <c r="AN1382" t="str">
        <f>IF(SUNA_AGENCY_EN[[#This Row],[sentiment_analysis_english]]="Negative","سلبي",IF(SUNA_AGENCY_EN[[#This Row],[sentiment_analysis_english]]="Neutral","حيادي",IF(SUNA_AGENCY_EN[[#This Row],[sentiment_analysis_english]]="Positive","إيجابي","")))</f>
        <v/>
      </c>
      <c r="AO1382" t="str">
        <f>INDEX(TextClassificationList[],MATCH(SUNA_AGENCY_EN[[#This Row],[text_classification_arabic]],TextClassificationList[text_classification_arabic],0),1)</f>
        <v>Politics</v>
      </c>
      <c r="AP1382" t="s">
        <v>174</v>
      </c>
      <c r="AQ1382" t="e">
        <f>INDEX(TextClassificationList[],MATCH(SUNA_AGENCY_EN[[#This Row],[text_classification_arabic2]],TextClassificationList[text_classification_arabic],0),1)</f>
        <v>#N/A</v>
      </c>
      <c r="AS1382" t="e">
        <f>INDEX(TextClassificationList[],MATCH(SUNA_AGENCY_EN[[#This Row],[text_classification_arabic3]],TextClassificationList[text_classification_arabic],0),1)</f>
        <v>#N/A</v>
      </c>
      <c r="AU1382" t="e">
        <f>INDEX(TextClassificationList[],MATCH(SUNA_AGENCY_EN[[#This Row],[text_classification_arabic3]],TextClassificationList[text_classification_arabic],0),1)</f>
        <v>#N/A</v>
      </c>
      <c r="AW1382" t="e">
        <f>INDEX(TextClassificationList[],MATCH(SUNA_AGENCY_EN[[#This Row],[text_classification_arabic5]],TextClassificationList[text_classification_arabic],0),1)</f>
        <v>#N/A</v>
      </c>
    </row>
    <row r="1383" spans="1:49" x14ac:dyDescent="0.2">
      <c r="A1383">
        <v>1.5374854764158689E+18</v>
      </c>
      <c r="B1383">
        <v>1.5374854764158689E+18</v>
      </c>
      <c r="C1383" t="s">
        <v>8557</v>
      </c>
      <c r="D1383" s="1">
        <v>44728</v>
      </c>
      <c r="E1383" s="2">
        <v>0.80644675925925924</v>
      </c>
      <c r="F1383">
        <v>200</v>
      </c>
      <c r="G1383">
        <v>1.4671198087391683E+18</v>
      </c>
      <c r="H1383" t="s">
        <v>295</v>
      </c>
      <c r="I1383" t="s">
        <v>296</v>
      </c>
      <c r="J1383" t="s">
        <v>265</v>
      </c>
      <c r="K1383" t="s">
        <v>8558</v>
      </c>
      <c r="L1383" t="s">
        <v>272</v>
      </c>
      <c r="M1383" t="s">
        <v>266</v>
      </c>
      <c r="N1383" t="s">
        <v>8559</v>
      </c>
      <c r="O1383" t="s">
        <v>8560</v>
      </c>
      <c r="P1383">
        <v>0</v>
      </c>
      <c r="Q1383">
        <v>0</v>
      </c>
      <c r="R1383">
        <v>0</v>
      </c>
      <c r="S1383" t="s">
        <v>300</v>
      </c>
      <c r="T1383" t="s">
        <v>266</v>
      </c>
      <c r="U1383" t="s">
        <v>8561</v>
      </c>
      <c r="V1383" t="b">
        <v>0</v>
      </c>
      <c r="W1383" t="s">
        <v>265</v>
      </c>
      <c r="X1383">
        <v>1</v>
      </c>
      <c r="Y1383" t="s">
        <v>8562</v>
      </c>
      <c r="Z1383" t="s">
        <v>265</v>
      </c>
      <c r="AA1383" t="s">
        <v>265</v>
      </c>
      <c r="AB1383" t="s">
        <v>265</v>
      </c>
      <c r="AC1383" t="s">
        <v>265</v>
      </c>
      <c r="AD1383" t="s">
        <v>265</v>
      </c>
      <c r="AE1383" t="s">
        <v>265</v>
      </c>
      <c r="AF1383" t="s">
        <v>266</v>
      </c>
      <c r="AG1383" t="s">
        <v>265</v>
      </c>
      <c r="AH1383" t="s">
        <v>265</v>
      </c>
      <c r="AI1383" t="s">
        <v>265</v>
      </c>
      <c r="AJ1383" t="s">
        <v>265</v>
      </c>
      <c r="AL1383" t="str">
        <f>IF(SUNA_AGENCY_EN[[#This Row],[relevancy_classification_english]]="Relevant","مناسب",IF(SUNA_AGENCY_EN[[#This Row],[relevancy_classification_english]]="Relevant","عَرَضِيّ",""))</f>
        <v/>
      </c>
      <c r="AN1383" t="str">
        <f>IF(SUNA_AGENCY_EN[[#This Row],[sentiment_analysis_english]]="Negative","سلبي",IF(SUNA_AGENCY_EN[[#This Row],[sentiment_analysis_english]]="Neutral","حيادي",IF(SUNA_AGENCY_EN[[#This Row],[sentiment_analysis_english]]="Positive","إيجابي","")))</f>
        <v/>
      </c>
      <c r="AO1383" t="str">
        <f>INDEX(TextClassificationList[],MATCH(SUNA_AGENCY_EN[[#This Row],[text_classification_arabic]],TextClassificationList[text_classification_arabic],0),1)</f>
        <v>Politics</v>
      </c>
      <c r="AP1383" t="s">
        <v>174</v>
      </c>
      <c r="AQ1383" t="e">
        <f>INDEX(TextClassificationList[],MATCH(SUNA_AGENCY_EN[[#This Row],[text_classification_arabic2]],TextClassificationList[text_classification_arabic],0),1)</f>
        <v>#N/A</v>
      </c>
      <c r="AS1383" t="e">
        <f>INDEX(TextClassificationList[],MATCH(SUNA_AGENCY_EN[[#This Row],[text_classification_arabic3]],TextClassificationList[text_classification_arabic],0),1)</f>
        <v>#N/A</v>
      </c>
      <c r="AU1383" t="e">
        <f>INDEX(TextClassificationList[],MATCH(SUNA_AGENCY_EN[[#This Row],[text_classification_arabic3]],TextClassificationList[text_classification_arabic],0),1)</f>
        <v>#N/A</v>
      </c>
      <c r="AW1383" t="e">
        <f>INDEX(TextClassificationList[],MATCH(SUNA_AGENCY_EN[[#This Row],[text_classification_arabic5]],TextClassificationList[text_classification_arabic],0),1)</f>
        <v>#N/A</v>
      </c>
    </row>
    <row r="1384" spans="1:49" x14ac:dyDescent="0.2">
      <c r="A1384">
        <v>1.5374839092434698E+18</v>
      </c>
      <c r="B1384">
        <v>1.5374839092434698E+18</v>
      </c>
      <c r="C1384" t="s">
        <v>8563</v>
      </c>
      <c r="D1384" s="1">
        <v>44728</v>
      </c>
      <c r="E1384" s="2">
        <v>0.8021180555555556</v>
      </c>
      <c r="F1384">
        <v>200</v>
      </c>
      <c r="G1384">
        <v>1.4671198087391683E+18</v>
      </c>
      <c r="H1384" t="s">
        <v>295</v>
      </c>
      <c r="I1384" t="s">
        <v>296</v>
      </c>
      <c r="J1384" t="s">
        <v>265</v>
      </c>
      <c r="K1384" t="s">
        <v>8564</v>
      </c>
      <c r="L1384" t="s">
        <v>272</v>
      </c>
      <c r="M1384" t="s">
        <v>266</v>
      </c>
      <c r="N1384" t="s">
        <v>8565</v>
      </c>
      <c r="O1384" t="s">
        <v>8566</v>
      </c>
      <c r="P1384">
        <v>0</v>
      </c>
      <c r="Q1384">
        <v>1</v>
      </c>
      <c r="R1384">
        <v>0</v>
      </c>
      <c r="S1384" t="s">
        <v>300</v>
      </c>
      <c r="T1384" t="s">
        <v>266</v>
      </c>
      <c r="U1384" t="s">
        <v>8567</v>
      </c>
      <c r="V1384" t="b">
        <v>0</v>
      </c>
      <c r="W1384" t="s">
        <v>265</v>
      </c>
      <c r="X1384">
        <v>1</v>
      </c>
      <c r="Y1384" t="s">
        <v>8568</v>
      </c>
      <c r="Z1384" t="s">
        <v>265</v>
      </c>
      <c r="AA1384" t="s">
        <v>265</v>
      </c>
      <c r="AB1384" t="s">
        <v>265</v>
      </c>
      <c r="AC1384" t="s">
        <v>265</v>
      </c>
      <c r="AD1384" t="s">
        <v>265</v>
      </c>
      <c r="AE1384" t="s">
        <v>265</v>
      </c>
      <c r="AF1384" t="s">
        <v>266</v>
      </c>
      <c r="AG1384" t="s">
        <v>265</v>
      </c>
      <c r="AH1384" t="s">
        <v>265</v>
      </c>
      <c r="AI1384" t="s">
        <v>265</v>
      </c>
      <c r="AJ1384" t="s">
        <v>265</v>
      </c>
      <c r="AL1384" t="str">
        <f>IF(SUNA_AGENCY_EN[[#This Row],[relevancy_classification_english]]="Relevant","مناسب",IF(SUNA_AGENCY_EN[[#This Row],[relevancy_classification_english]]="Relevant","عَرَضِيّ",""))</f>
        <v/>
      </c>
      <c r="AN1384" t="str">
        <f>IF(SUNA_AGENCY_EN[[#This Row],[sentiment_analysis_english]]="Negative","سلبي",IF(SUNA_AGENCY_EN[[#This Row],[sentiment_analysis_english]]="Neutral","حيادي",IF(SUNA_AGENCY_EN[[#This Row],[sentiment_analysis_english]]="Positive","إيجابي","")))</f>
        <v/>
      </c>
      <c r="AO1384" t="str">
        <f>INDEX(TextClassificationList[],MATCH(SUNA_AGENCY_EN[[#This Row],[text_classification_arabic]],TextClassificationList[text_classification_arabic],0),1)</f>
        <v>Politics</v>
      </c>
      <c r="AP1384" t="s">
        <v>174</v>
      </c>
      <c r="AQ1384" t="e">
        <f>INDEX(TextClassificationList[],MATCH(SUNA_AGENCY_EN[[#This Row],[text_classification_arabic2]],TextClassificationList[text_classification_arabic],0),1)</f>
        <v>#N/A</v>
      </c>
      <c r="AS1384" t="e">
        <f>INDEX(TextClassificationList[],MATCH(SUNA_AGENCY_EN[[#This Row],[text_classification_arabic3]],TextClassificationList[text_classification_arabic],0),1)</f>
        <v>#N/A</v>
      </c>
      <c r="AU1384" t="e">
        <f>INDEX(TextClassificationList[],MATCH(SUNA_AGENCY_EN[[#This Row],[text_classification_arabic3]],TextClassificationList[text_classification_arabic],0),1)</f>
        <v>#N/A</v>
      </c>
      <c r="AW1384" t="e">
        <f>INDEX(TextClassificationList[],MATCH(SUNA_AGENCY_EN[[#This Row],[text_classification_arabic5]],TextClassificationList[text_classification_arabic],0),1)</f>
        <v>#N/A</v>
      </c>
    </row>
    <row r="1385" spans="1:49" x14ac:dyDescent="0.2">
      <c r="A1385">
        <v>1.5374647034626089E+18</v>
      </c>
      <c r="B1385">
        <v>1.5374647034626089E+18</v>
      </c>
      <c r="C1385" t="s">
        <v>8569</v>
      </c>
      <c r="D1385" s="1">
        <v>44728</v>
      </c>
      <c r="E1385" s="2">
        <v>0.74912037037037038</v>
      </c>
      <c r="F1385">
        <v>200</v>
      </c>
      <c r="G1385">
        <v>1.4671198087391683E+18</v>
      </c>
      <c r="H1385" t="s">
        <v>295</v>
      </c>
      <c r="I1385" t="s">
        <v>296</v>
      </c>
      <c r="J1385" t="s">
        <v>265</v>
      </c>
      <c r="K1385" t="s">
        <v>8570</v>
      </c>
      <c r="L1385" t="s">
        <v>272</v>
      </c>
      <c r="M1385" t="s">
        <v>266</v>
      </c>
      <c r="N1385" t="s">
        <v>8571</v>
      </c>
      <c r="O1385" t="s">
        <v>8572</v>
      </c>
      <c r="P1385">
        <v>0</v>
      </c>
      <c r="Q1385">
        <v>0</v>
      </c>
      <c r="R1385">
        <v>0</v>
      </c>
      <c r="S1385" t="s">
        <v>300</v>
      </c>
      <c r="T1385" t="s">
        <v>266</v>
      </c>
      <c r="U1385" t="s">
        <v>8573</v>
      </c>
      <c r="V1385" t="b">
        <v>0</v>
      </c>
      <c r="W1385" t="s">
        <v>265</v>
      </c>
      <c r="X1385">
        <v>1</v>
      </c>
      <c r="Y1385" t="s">
        <v>8574</v>
      </c>
      <c r="Z1385" t="s">
        <v>265</v>
      </c>
      <c r="AA1385" t="s">
        <v>265</v>
      </c>
      <c r="AB1385" t="s">
        <v>265</v>
      </c>
      <c r="AC1385" t="s">
        <v>265</v>
      </c>
      <c r="AD1385" t="s">
        <v>265</v>
      </c>
      <c r="AE1385" t="s">
        <v>265</v>
      </c>
      <c r="AF1385" t="s">
        <v>266</v>
      </c>
      <c r="AG1385" t="s">
        <v>265</v>
      </c>
      <c r="AH1385" t="s">
        <v>265</v>
      </c>
      <c r="AI1385" t="s">
        <v>265</v>
      </c>
      <c r="AJ1385" t="s">
        <v>265</v>
      </c>
      <c r="AL1385" t="str">
        <f>IF(SUNA_AGENCY_EN[[#This Row],[relevancy_classification_english]]="Relevant","مناسب",IF(SUNA_AGENCY_EN[[#This Row],[relevancy_classification_english]]="Relevant","عَرَضِيّ",""))</f>
        <v/>
      </c>
      <c r="AN1385" t="str">
        <f>IF(SUNA_AGENCY_EN[[#This Row],[sentiment_analysis_english]]="Negative","سلبي",IF(SUNA_AGENCY_EN[[#This Row],[sentiment_analysis_english]]="Neutral","حيادي",IF(SUNA_AGENCY_EN[[#This Row],[sentiment_analysis_english]]="Positive","إيجابي","")))</f>
        <v/>
      </c>
      <c r="AO1385" t="str">
        <f>INDEX(TextClassificationList[],MATCH(SUNA_AGENCY_EN[[#This Row],[text_classification_arabic]],TextClassificationList[text_classification_arabic],0),1)</f>
        <v>Politics</v>
      </c>
      <c r="AP1385" t="s">
        <v>174</v>
      </c>
      <c r="AQ1385" t="e">
        <f>INDEX(TextClassificationList[],MATCH(SUNA_AGENCY_EN[[#This Row],[text_classification_arabic2]],TextClassificationList[text_classification_arabic],0),1)</f>
        <v>#N/A</v>
      </c>
      <c r="AS1385" t="e">
        <f>INDEX(TextClassificationList[],MATCH(SUNA_AGENCY_EN[[#This Row],[text_classification_arabic3]],TextClassificationList[text_classification_arabic],0),1)</f>
        <v>#N/A</v>
      </c>
      <c r="AU1385" t="e">
        <f>INDEX(TextClassificationList[],MATCH(SUNA_AGENCY_EN[[#This Row],[text_classification_arabic3]],TextClassificationList[text_classification_arabic],0),1)</f>
        <v>#N/A</v>
      </c>
      <c r="AW1385" t="e">
        <f>INDEX(TextClassificationList[],MATCH(SUNA_AGENCY_EN[[#This Row],[text_classification_arabic5]],TextClassificationList[text_classification_arabic],0),1)</f>
        <v>#N/A</v>
      </c>
    </row>
    <row r="1386" spans="1:49" x14ac:dyDescent="0.2">
      <c r="A1386">
        <v>1.5374521153452769E+18</v>
      </c>
      <c r="B1386">
        <v>1.5374521153452769E+18</v>
      </c>
      <c r="C1386" t="s">
        <v>8575</v>
      </c>
      <c r="D1386" s="1">
        <v>44728</v>
      </c>
      <c r="E1386" s="2">
        <v>0.71438657407407402</v>
      </c>
      <c r="F1386">
        <v>200</v>
      </c>
      <c r="G1386">
        <v>1.4671198087391683E+18</v>
      </c>
      <c r="H1386" t="s">
        <v>295</v>
      </c>
      <c r="I1386" t="s">
        <v>296</v>
      </c>
      <c r="J1386" t="s">
        <v>265</v>
      </c>
      <c r="K1386" t="s">
        <v>8576</v>
      </c>
      <c r="L1386" t="s">
        <v>272</v>
      </c>
      <c r="M1386" t="s">
        <v>266</v>
      </c>
      <c r="N1386" t="s">
        <v>8577</v>
      </c>
      <c r="O1386" t="s">
        <v>8578</v>
      </c>
      <c r="P1386">
        <v>0</v>
      </c>
      <c r="Q1386">
        <v>0</v>
      </c>
      <c r="R1386">
        <v>0</v>
      </c>
      <c r="S1386" t="s">
        <v>300</v>
      </c>
      <c r="T1386" t="s">
        <v>266</v>
      </c>
      <c r="U1386" t="s">
        <v>8579</v>
      </c>
      <c r="V1386" t="b">
        <v>0</v>
      </c>
      <c r="W1386" t="s">
        <v>265</v>
      </c>
      <c r="X1386">
        <v>1</v>
      </c>
      <c r="Y1386" t="s">
        <v>8580</v>
      </c>
      <c r="Z1386" t="s">
        <v>265</v>
      </c>
      <c r="AA1386" t="s">
        <v>265</v>
      </c>
      <c r="AB1386" t="s">
        <v>265</v>
      </c>
      <c r="AC1386" t="s">
        <v>265</v>
      </c>
      <c r="AD1386" t="s">
        <v>265</v>
      </c>
      <c r="AE1386" t="s">
        <v>265</v>
      </c>
      <c r="AF1386" t="s">
        <v>266</v>
      </c>
      <c r="AG1386" t="s">
        <v>265</v>
      </c>
      <c r="AH1386" t="s">
        <v>265</v>
      </c>
      <c r="AI1386" t="s">
        <v>265</v>
      </c>
      <c r="AJ1386" t="s">
        <v>265</v>
      </c>
      <c r="AL1386" t="str">
        <f>IF(SUNA_AGENCY_EN[[#This Row],[relevancy_classification_english]]="Relevant","مناسب",IF(SUNA_AGENCY_EN[[#This Row],[relevancy_classification_english]]="Relevant","عَرَضِيّ",""))</f>
        <v/>
      </c>
      <c r="AN1386" t="str">
        <f>IF(SUNA_AGENCY_EN[[#This Row],[sentiment_analysis_english]]="Negative","سلبي",IF(SUNA_AGENCY_EN[[#This Row],[sentiment_analysis_english]]="Neutral","حيادي",IF(SUNA_AGENCY_EN[[#This Row],[sentiment_analysis_english]]="Positive","إيجابي","")))</f>
        <v/>
      </c>
      <c r="AO1386" t="str">
        <f>INDEX(TextClassificationList[],MATCH(SUNA_AGENCY_EN[[#This Row],[text_classification_arabic]],TextClassificationList[text_classification_arabic],0),1)</f>
        <v>Politics</v>
      </c>
      <c r="AP1386" t="s">
        <v>174</v>
      </c>
      <c r="AQ1386" t="e">
        <f>INDEX(TextClassificationList[],MATCH(SUNA_AGENCY_EN[[#This Row],[text_classification_arabic2]],TextClassificationList[text_classification_arabic],0),1)</f>
        <v>#N/A</v>
      </c>
      <c r="AS1386" t="e">
        <f>INDEX(TextClassificationList[],MATCH(SUNA_AGENCY_EN[[#This Row],[text_classification_arabic3]],TextClassificationList[text_classification_arabic],0),1)</f>
        <v>#N/A</v>
      </c>
      <c r="AU1386" t="e">
        <f>INDEX(TextClassificationList[],MATCH(SUNA_AGENCY_EN[[#This Row],[text_classification_arabic3]],TextClassificationList[text_classification_arabic],0),1)</f>
        <v>#N/A</v>
      </c>
      <c r="AW1386" t="e">
        <f>INDEX(TextClassificationList[],MATCH(SUNA_AGENCY_EN[[#This Row],[text_classification_arabic5]],TextClassificationList[text_classification_arabic],0),1)</f>
        <v>#N/A</v>
      </c>
    </row>
    <row r="1387" spans="1:49" x14ac:dyDescent="0.2">
      <c r="A1387">
        <v>1.5368080173788201E+18</v>
      </c>
      <c r="B1387">
        <v>1.5368080173788201E+18</v>
      </c>
      <c r="C1387" t="s">
        <v>8581</v>
      </c>
      <c r="D1387" s="1">
        <v>44726</v>
      </c>
      <c r="E1387" s="2">
        <v>0.93701388888888892</v>
      </c>
      <c r="F1387">
        <v>200</v>
      </c>
      <c r="G1387">
        <v>1.4671198087391683E+18</v>
      </c>
      <c r="H1387" t="s">
        <v>295</v>
      </c>
      <c r="I1387" t="s">
        <v>296</v>
      </c>
      <c r="J1387" t="s">
        <v>265</v>
      </c>
      <c r="K1387" t="s">
        <v>8582</v>
      </c>
      <c r="L1387" t="s">
        <v>272</v>
      </c>
      <c r="M1387" t="s">
        <v>266</v>
      </c>
      <c r="N1387" t="s">
        <v>8583</v>
      </c>
      <c r="O1387" t="s">
        <v>266</v>
      </c>
      <c r="P1387">
        <v>0</v>
      </c>
      <c r="Q1387">
        <v>0</v>
      </c>
      <c r="R1387">
        <v>0</v>
      </c>
      <c r="S1387" t="s">
        <v>300</v>
      </c>
      <c r="T1387" t="s">
        <v>266</v>
      </c>
      <c r="U1387" t="s">
        <v>8584</v>
      </c>
      <c r="V1387" t="b">
        <v>0</v>
      </c>
      <c r="W1387" t="s">
        <v>265</v>
      </c>
      <c r="X1387">
        <v>1</v>
      </c>
      <c r="Y1387" t="s">
        <v>8585</v>
      </c>
      <c r="Z1387" t="s">
        <v>265</v>
      </c>
      <c r="AA1387" t="s">
        <v>265</v>
      </c>
      <c r="AB1387" t="s">
        <v>265</v>
      </c>
      <c r="AC1387" t="s">
        <v>265</v>
      </c>
      <c r="AD1387" t="s">
        <v>265</v>
      </c>
      <c r="AE1387" t="s">
        <v>265</v>
      </c>
      <c r="AF1387" t="s">
        <v>266</v>
      </c>
      <c r="AG1387" t="s">
        <v>265</v>
      </c>
      <c r="AH1387" t="s">
        <v>265</v>
      </c>
      <c r="AI1387" t="s">
        <v>265</v>
      </c>
      <c r="AJ1387" t="s">
        <v>265</v>
      </c>
      <c r="AL1387" t="str">
        <f>IF(SUNA_AGENCY_EN[[#This Row],[relevancy_classification_english]]="Relevant","مناسب",IF(SUNA_AGENCY_EN[[#This Row],[relevancy_classification_english]]="Relevant","عَرَضِيّ",""))</f>
        <v/>
      </c>
      <c r="AN1387" t="str">
        <f>IF(SUNA_AGENCY_EN[[#This Row],[sentiment_analysis_english]]="Negative","سلبي",IF(SUNA_AGENCY_EN[[#This Row],[sentiment_analysis_english]]="Neutral","حيادي",IF(SUNA_AGENCY_EN[[#This Row],[sentiment_analysis_english]]="Positive","إيجابي","")))</f>
        <v/>
      </c>
      <c r="AO1387" t="str">
        <f>INDEX(TextClassificationList[],MATCH(SUNA_AGENCY_EN[[#This Row],[text_classification_arabic]],TextClassificationList[text_classification_arabic],0),1)</f>
        <v>Politics</v>
      </c>
      <c r="AP1387" t="s">
        <v>174</v>
      </c>
      <c r="AQ1387" t="e">
        <f>INDEX(TextClassificationList[],MATCH(SUNA_AGENCY_EN[[#This Row],[text_classification_arabic2]],TextClassificationList[text_classification_arabic],0),1)</f>
        <v>#N/A</v>
      </c>
      <c r="AS1387" t="e">
        <f>INDEX(TextClassificationList[],MATCH(SUNA_AGENCY_EN[[#This Row],[text_classification_arabic3]],TextClassificationList[text_classification_arabic],0),1)</f>
        <v>#N/A</v>
      </c>
      <c r="AU1387" t="e">
        <f>INDEX(TextClassificationList[],MATCH(SUNA_AGENCY_EN[[#This Row],[text_classification_arabic3]],TextClassificationList[text_classification_arabic],0),1)</f>
        <v>#N/A</v>
      </c>
      <c r="AW1387" t="e">
        <f>INDEX(TextClassificationList[],MATCH(SUNA_AGENCY_EN[[#This Row],[text_classification_arabic5]],TextClassificationList[text_classification_arabic],0),1)</f>
        <v>#N/A</v>
      </c>
    </row>
    <row r="1388" spans="1:49" x14ac:dyDescent="0.2">
      <c r="A1388">
        <v>1.5368027643276411E+18</v>
      </c>
      <c r="B1388">
        <v>1.5368027643276411E+18</v>
      </c>
      <c r="C1388" t="s">
        <v>8586</v>
      </c>
      <c r="D1388" s="1">
        <v>44726</v>
      </c>
      <c r="E1388" s="2">
        <v>0.92252314814814818</v>
      </c>
      <c r="F1388">
        <v>200</v>
      </c>
      <c r="G1388">
        <v>1.4671198087391683E+18</v>
      </c>
      <c r="H1388" t="s">
        <v>295</v>
      </c>
      <c r="I1388" t="s">
        <v>296</v>
      </c>
      <c r="J1388" t="s">
        <v>265</v>
      </c>
      <c r="K1388" t="s">
        <v>8587</v>
      </c>
      <c r="L1388" t="s">
        <v>272</v>
      </c>
      <c r="M1388" t="s">
        <v>266</v>
      </c>
      <c r="N1388" t="s">
        <v>8588</v>
      </c>
      <c r="O1388" t="s">
        <v>8589</v>
      </c>
      <c r="P1388">
        <v>0</v>
      </c>
      <c r="Q1388">
        <v>0</v>
      </c>
      <c r="R1388">
        <v>1</v>
      </c>
      <c r="S1388" t="s">
        <v>300</v>
      </c>
      <c r="T1388" t="s">
        <v>266</v>
      </c>
      <c r="U1388" t="s">
        <v>8590</v>
      </c>
      <c r="V1388" t="b">
        <v>0</v>
      </c>
      <c r="W1388" t="s">
        <v>265</v>
      </c>
      <c r="X1388">
        <v>1</v>
      </c>
      <c r="Y1388" t="s">
        <v>8591</v>
      </c>
      <c r="Z1388" t="s">
        <v>265</v>
      </c>
      <c r="AA1388" t="s">
        <v>265</v>
      </c>
      <c r="AB1388" t="s">
        <v>265</v>
      </c>
      <c r="AC1388" t="s">
        <v>265</v>
      </c>
      <c r="AD1388" t="s">
        <v>265</v>
      </c>
      <c r="AE1388" t="s">
        <v>265</v>
      </c>
      <c r="AF1388" t="s">
        <v>266</v>
      </c>
      <c r="AG1388" t="s">
        <v>265</v>
      </c>
      <c r="AH1388" t="s">
        <v>265</v>
      </c>
      <c r="AI1388" t="s">
        <v>265</v>
      </c>
      <c r="AJ1388" t="s">
        <v>265</v>
      </c>
      <c r="AL1388" t="str">
        <f>IF(SUNA_AGENCY_EN[[#This Row],[relevancy_classification_english]]="Relevant","مناسب",IF(SUNA_AGENCY_EN[[#This Row],[relevancy_classification_english]]="Relevant","عَرَضِيّ",""))</f>
        <v/>
      </c>
      <c r="AN1388" t="str">
        <f>IF(SUNA_AGENCY_EN[[#This Row],[sentiment_analysis_english]]="Negative","سلبي",IF(SUNA_AGENCY_EN[[#This Row],[sentiment_analysis_english]]="Neutral","حيادي",IF(SUNA_AGENCY_EN[[#This Row],[sentiment_analysis_english]]="Positive","إيجابي","")))</f>
        <v/>
      </c>
      <c r="AO1388" t="str">
        <f>INDEX(TextClassificationList[],MATCH(SUNA_AGENCY_EN[[#This Row],[text_classification_arabic]],TextClassificationList[text_classification_arabic],0),1)</f>
        <v>Politics</v>
      </c>
      <c r="AP1388" t="s">
        <v>174</v>
      </c>
      <c r="AQ1388" t="e">
        <f>INDEX(TextClassificationList[],MATCH(SUNA_AGENCY_EN[[#This Row],[text_classification_arabic2]],TextClassificationList[text_classification_arabic],0),1)</f>
        <v>#N/A</v>
      </c>
      <c r="AS1388" t="e">
        <f>INDEX(TextClassificationList[],MATCH(SUNA_AGENCY_EN[[#This Row],[text_classification_arabic3]],TextClassificationList[text_classification_arabic],0),1)</f>
        <v>#N/A</v>
      </c>
      <c r="AU1388" t="e">
        <f>INDEX(TextClassificationList[],MATCH(SUNA_AGENCY_EN[[#This Row],[text_classification_arabic3]],TextClassificationList[text_classification_arabic],0),1)</f>
        <v>#N/A</v>
      </c>
      <c r="AW1388" t="e">
        <f>INDEX(TextClassificationList[],MATCH(SUNA_AGENCY_EN[[#This Row],[text_classification_arabic5]],TextClassificationList[text_classification_arabic],0),1)</f>
        <v>#N/A</v>
      </c>
    </row>
    <row r="1389" spans="1:49" x14ac:dyDescent="0.2">
      <c r="A1389">
        <v>1.5368015466164142E+18</v>
      </c>
      <c r="B1389">
        <v>1.5368015466164142E+18</v>
      </c>
      <c r="C1389" t="s">
        <v>8592</v>
      </c>
      <c r="D1389" s="1">
        <v>44726</v>
      </c>
      <c r="E1389" s="2">
        <v>0.91915509259259254</v>
      </c>
      <c r="F1389">
        <v>200</v>
      </c>
      <c r="G1389">
        <v>1.4671198087391683E+18</v>
      </c>
      <c r="H1389" t="s">
        <v>295</v>
      </c>
      <c r="I1389" t="s">
        <v>296</v>
      </c>
      <c r="J1389" t="s">
        <v>265</v>
      </c>
      <c r="K1389" t="s">
        <v>8593</v>
      </c>
      <c r="L1389" t="s">
        <v>272</v>
      </c>
      <c r="M1389" t="s">
        <v>266</v>
      </c>
      <c r="N1389" t="s">
        <v>8594</v>
      </c>
      <c r="O1389" t="s">
        <v>8595</v>
      </c>
      <c r="P1389">
        <v>0</v>
      </c>
      <c r="Q1389">
        <v>0</v>
      </c>
      <c r="R1389">
        <v>0</v>
      </c>
      <c r="S1389" t="s">
        <v>300</v>
      </c>
      <c r="T1389" t="s">
        <v>266</v>
      </c>
      <c r="U1389" t="s">
        <v>8596</v>
      </c>
      <c r="V1389" t="b">
        <v>0</v>
      </c>
      <c r="W1389" t="s">
        <v>265</v>
      </c>
      <c r="X1389">
        <v>1</v>
      </c>
      <c r="Y1389" t="s">
        <v>8597</v>
      </c>
      <c r="Z1389" t="s">
        <v>265</v>
      </c>
      <c r="AA1389" t="s">
        <v>265</v>
      </c>
      <c r="AB1389" t="s">
        <v>265</v>
      </c>
      <c r="AC1389" t="s">
        <v>265</v>
      </c>
      <c r="AD1389" t="s">
        <v>265</v>
      </c>
      <c r="AE1389" t="s">
        <v>265</v>
      </c>
      <c r="AF1389" t="s">
        <v>266</v>
      </c>
      <c r="AG1389" t="s">
        <v>265</v>
      </c>
      <c r="AH1389" t="s">
        <v>265</v>
      </c>
      <c r="AI1389" t="s">
        <v>265</v>
      </c>
      <c r="AJ1389" t="s">
        <v>265</v>
      </c>
      <c r="AL1389" t="str">
        <f>IF(SUNA_AGENCY_EN[[#This Row],[relevancy_classification_english]]="Relevant","مناسب",IF(SUNA_AGENCY_EN[[#This Row],[relevancy_classification_english]]="Relevant","عَرَضِيّ",""))</f>
        <v/>
      </c>
      <c r="AN1389" t="str">
        <f>IF(SUNA_AGENCY_EN[[#This Row],[sentiment_analysis_english]]="Negative","سلبي",IF(SUNA_AGENCY_EN[[#This Row],[sentiment_analysis_english]]="Neutral","حيادي",IF(SUNA_AGENCY_EN[[#This Row],[sentiment_analysis_english]]="Positive","إيجابي","")))</f>
        <v/>
      </c>
      <c r="AO1389" t="str">
        <f>INDEX(TextClassificationList[],MATCH(SUNA_AGENCY_EN[[#This Row],[text_classification_arabic]],TextClassificationList[text_classification_arabic],0),1)</f>
        <v>Politics</v>
      </c>
      <c r="AP1389" t="s">
        <v>174</v>
      </c>
      <c r="AQ1389" t="e">
        <f>INDEX(TextClassificationList[],MATCH(SUNA_AGENCY_EN[[#This Row],[text_classification_arabic2]],TextClassificationList[text_classification_arabic],0),1)</f>
        <v>#N/A</v>
      </c>
      <c r="AS1389" t="e">
        <f>INDEX(TextClassificationList[],MATCH(SUNA_AGENCY_EN[[#This Row],[text_classification_arabic3]],TextClassificationList[text_classification_arabic],0),1)</f>
        <v>#N/A</v>
      </c>
      <c r="AU1389" t="e">
        <f>INDEX(TextClassificationList[],MATCH(SUNA_AGENCY_EN[[#This Row],[text_classification_arabic3]],TextClassificationList[text_classification_arabic],0),1)</f>
        <v>#N/A</v>
      </c>
      <c r="AW1389" t="e">
        <f>INDEX(TextClassificationList[],MATCH(SUNA_AGENCY_EN[[#This Row],[text_classification_arabic5]],TextClassificationList[text_classification_arabic],0),1)</f>
        <v>#N/A</v>
      </c>
    </row>
    <row r="1390" spans="1:49" x14ac:dyDescent="0.2">
      <c r="A1390">
        <v>1.5367980965665014E+18</v>
      </c>
      <c r="B1390">
        <v>1.5367980965665014E+18</v>
      </c>
      <c r="C1390" t="s">
        <v>8598</v>
      </c>
      <c r="D1390" s="1">
        <v>44726</v>
      </c>
      <c r="E1390" s="2">
        <v>0.90964120370370372</v>
      </c>
      <c r="F1390">
        <v>200</v>
      </c>
      <c r="G1390">
        <v>1.4671198087391683E+18</v>
      </c>
      <c r="H1390" t="s">
        <v>295</v>
      </c>
      <c r="I1390" t="s">
        <v>296</v>
      </c>
      <c r="J1390" t="s">
        <v>265</v>
      </c>
      <c r="K1390" t="s">
        <v>8599</v>
      </c>
      <c r="L1390" t="s">
        <v>272</v>
      </c>
      <c r="M1390" t="s">
        <v>266</v>
      </c>
      <c r="N1390" t="s">
        <v>8600</v>
      </c>
      <c r="O1390" t="s">
        <v>8601</v>
      </c>
      <c r="P1390">
        <v>0</v>
      </c>
      <c r="Q1390">
        <v>0</v>
      </c>
      <c r="R1390">
        <v>0</v>
      </c>
      <c r="S1390" t="s">
        <v>300</v>
      </c>
      <c r="T1390" t="s">
        <v>266</v>
      </c>
      <c r="U1390" t="s">
        <v>8602</v>
      </c>
      <c r="V1390" t="b">
        <v>0</v>
      </c>
      <c r="W1390" t="s">
        <v>265</v>
      </c>
      <c r="X1390">
        <v>1</v>
      </c>
      <c r="Y1390" t="s">
        <v>8603</v>
      </c>
      <c r="Z1390" t="s">
        <v>265</v>
      </c>
      <c r="AA1390" t="s">
        <v>265</v>
      </c>
      <c r="AB1390" t="s">
        <v>265</v>
      </c>
      <c r="AC1390" t="s">
        <v>265</v>
      </c>
      <c r="AD1390" t="s">
        <v>265</v>
      </c>
      <c r="AE1390" t="s">
        <v>265</v>
      </c>
      <c r="AF1390" t="s">
        <v>266</v>
      </c>
      <c r="AG1390" t="s">
        <v>265</v>
      </c>
      <c r="AH1390" t="s">
        <v>265</v>
      </c>
      <c r="AI1390" t="s">
        <v>265</v>
      </c>
      <c r="AJ1390" t="s">
        <v>265</v>
      </c>
      <c r="AL1390" t="str">
        <f>IF(SUNA_AGENCY_EN[[#This Row],[relevancy_classification_english]]="Relevant","مناسب",IF(SUNA_AGENCY_EN[[#This Row],[relevancy_classification_english]]="Relevant","عَرَضِيّ",""))</f>
        <v/>
      </c>
      <c r="AN1390" t="str">
        <f>IF(SUNA_AGENCY_EN[[#This Row],[sentiment_analysis_english]]="Negative","سلبي",IF(SUNA_AGENCY_EN[[#This Row],[sentiment_analysis_english]]="Neutral","حيادي",IF(SUNA_AGENCY_EN[[#This Row],[sentiment_analysis_english]]="Positive","إيجابي","")))</f>
        <v/>
      </c>
      <c r="AO1390" t="str">
        <f>INDEX(TextClassificationList[],MATCH(SUNA_AGENCY_EN[[#This Row],[text_classification_arabic]],TextClassificationList[text_classification_arabic],0),1)</f>
        <v>Politics</v>
      </c>
      <c r="AP1390" t="s">
        <v>174</v>
      </c>
      <c r="AQ1390" t="e">
        <f>INDEX(TextClassificationList[],MATCH(SUNA_AGENCY_EN[[#This Row],[text_classification_arabic2]],TextClassificationList[text_classification_arabic],0),1)</f>
        <v>#N/A</v>
      </c>
      <c r="AS1390" t="e">
        <f>INDEX(TextClassificationList[],MATCH(SUNA_AGENCY_EN[[#This Row],[text_classification_arabic3]],TextClassificationList[text_classification_arabic],0),1)</f>
        <v>#N/A</v>
      </c>
      <c r="AU1390" t="e">
        <f>INDEX(TextClassificationList[],MATCH(SUNA_AGENCY_EN[[#This Row],[text_classification_arabic3]],TextClassificationList[text_classification_arabic],0),1)</f>
        <v>#N/A</v>
      </c>
      <c r="AW1390" t="e">
        <f>INDEX(TextClassificationList[],MATCH(SUNA_AGENCY_EN[[#This Row],[text_classification_arabic5]],TextClassificationList[text_classification_arabic],0),1)</f>
        <v>#N/A</v>
      </c>
    </row>
    <row r="1391" spans="1:49" x14ac:dyDescent="0.2">
      <c r="A1391">
        <v>1.5367812790808904E+18</v>
      </c>
      <c r="B1391">
        <v>1.5367812790808904E+18</v>
      </c>
      <c r="C1391" t="s">
        <v>8604</v>
      </c>
      <c r="D1391" s="1">
        <v>44726</v>
      </c>
      <c r="E1391" s="2">
        <v>0.86322916666666671</v>
      </c>
      <c r="F1391">
        <v>200</v>
      </c>
      <c r="G1391">
        <v>1.4671198087391683E+18</v>
      </c>
      <c r="H1391" t="s">
        <v>295</v>
      </c>
      <c r="I1391" t="s">
        <v>296</v>
      </c>
      <c r="J1391" t="s">
        <v>265</v>
      </c>
      <c r="K1391" t="s">
        <v>8605</v>
      </c>
      <c r="L1391" t="s">
        <v>272</v>
      </c>
      <c r="M1391" t="s">
        <v>266</v>
      </c>
      <c r="N1391" t="s">
        <v>8606</v>
      </c>
      <c r="O1391" t="s">
        <v>8607</v>
      </c>
      <c r="P1391">
        <v>0</v>
      </c>
      <c r="Q1391">
        <v>0</v>
      </c>
      <c r="R1391">
        <v>0</v>
      </c>
      <c r="S1391" t="s">
        <v>300</v>
      </c>
      <c r="T1391" t="s">
        <v>266</v>
      </c>
      <c r="U1391" t="s">
        <v>8608</v>
      </c>
      <c r="V1391" t="b">
        <v>0</v>
      </c>
      <c r="W1391" t="s">
        <v>265</v>
      </c>
      <c r="X1391">
        <v>1</v>
      </c>
      <c r="Y1391" t="s">
        <v>8609</v>
      </c>
      <c r="Z1391" t="s">
        <v>265</v>
      </c>
      <c r="AA1391" t="s">
        <v>265</v>
      </c>
      <c r="AB1391" t="s">
        <v>265</v>
      </c>
      <c r="AC1391" t="s">
        <v>265</v>
      </c>
      <c r="AD1391" t="s">
        <v>265</v>
      </c>
      <c r="AE1391" t="s">
        <v>265</v>
      </c>
      <c r="AF1391" t="s">
        <v>266</v>
      </c>
      <c r="AG1391" t="s">
        <v>265</v>
      </c>
      <c r="AH1391" t="s">
        <v>265</v>
      </c>
      <c r="AI1391" t="s">
        <v>265</v>
      </c>
      <c r="AJ1391" t="s">
        <v>265</v>
      </c>
      <c r="AL1391" t="str">
        <f>IF(SUNA_AGENCY_EN[[#This Row],[relevancy_classification_english]]="Relevant","مناسب",IF(SUNA_AGENCY_EN[[#This Row],[relevancy_classification_english]]="Relevant","عَرَضِيّ",""))</f>
        <v/>
      </c>
      <c r="AN1391" t="str">
        <f>IF(SUNA_AGENCY_EN[[#This Row],[sentiment_analysis_english]]="Negative","سلبي",IF(SUNA_AGENCY_EN[[#This Row],[sentiment_analysis_english]]="Neutral","حيادي",IF(SUNA_AGENCY_EN[[#This Row],[sentiment_analysis_english]]="Positive","إيجابي","")))</f>
        <v/>
      </c>
      <c r="AO1391" t="str">
        <f>INDEX(TextClassificationList[],MATCH(SUNA_AGENCY_EN[[#This Row],[text_classification_arabic]],TextClassificationList[text_classification_arabic],0),1)</f>
        <v>Politics</v>
      </c>
      <c r="AP1391" t="s">
        <v>174</v>
      </c>
      <c r="AQ1391" t="e">
        <f>INDEX(TextClassificationList[],MATCH(SUNA_AGENCY_EN[[#This Row],[text_classification_arabic2]],TextClassificationList[text_classification_arabic],0),1)</f>
        <v>#N/A</v>
      </c>
      <c r="AS1391" t="e">
        <f>INDEX(TextClassificationList[],MATCH(SUNA_AGENCY_EN[[#This Row],[text_classification_arabic3]],TextClassificationList[text_classification_arabic],0),1)</f>
        <v>#N/A</v>
      </c>
      <c r="AU1391" t="e">
        <f>INDEX(TextClassificationList[],MATCH(SUNA_AGENCY_EN[[#This Row],[text_classification_arabic3]],TextClassificationList[text_classification_arabic],0),1)</f>
        <v>#N/A</v>
      </c>
      <c r="AW1391" t="e">
        <f>INDEX(TextClassificationList[],MATCH(SUNA_AGENCY_EN[[#This Row],[text_classification_arabic5]],TextClassificationList[text_classification_arabic],0),1)</f>
        <v>#N/A</v>
      </c>
    </row>
    <row r="1392" spans="1:49" x14ac:dyDescent="0.2">
      <c r="A1392">
        <v>1.5367005592013783E+18</v>
      </c>
      <c r="B1392">
        <v>1.5367005592013783E+18</v>
      </c>
      <c r="C1392" t="s">
        <v>8610</v>
      </c>
      <c r="D1392" s="1">
        <v>44726</v>
      </c>
      <c r="E1392" s="2">
        <v>0.64048611111111109</v>
      </c>
      <c r="F1392">
        <v>200</v>
      </c>
      <c r="G1392">
        <v>1.4671198087391683E+18</v>
      </c>
      <c r="H1392" t="s">
        <v>295</v>
      </c>
      <c r="I1392" t="s">
        <v>296</v>
      </c>
      <c r="J1392" t="s">
        <v>265</v>
      </c>
      <c r="K1392" t="s">
        <v>8611</v>
      </c>
      <c r="L1392" t="s">
        <v>272</v>
      </c>
      <c r="M1392" t="s">
        <v>266</v>
      </c>
      <c r="N1392" t="s">
        <v>8612</v>
      </c>
      <c r="O1392" t="s">
        <v>8613</v>
      </c>
      <c r="P1392">
        <v>0</v>
      </c>
      <c r="Q1392">
        <v>0</v>
      </c>
      <c r="R1392">
        <v>0</v>
      </c>
      <c r="S1392" t="s">
        <v>300</v>
      </c>
      <c r="T1392" t="s">
        <v>266</v>
      </c>
      <c r="U1392" t="s">
        <v>8614</v>
      </c>
      <c r="V1392" t="b">
        <v>0</v>
      </c>
      <c r="W1392" t="s">
        <v>265</v>
      </c>
      <c r="X1392">
        <v>1</v>
      </c>
      <c r="Y1392" t="s">
        <v>8615</v>
      </c>
      <c r="Z1392" t="s">
        <v>265</v>
      </c>
      <c r="AA1392" t="s">
        <v>265</v>
      </c>
      <c r="AB1392" t="s">
        <v>265</v>
      </c>
      <c r="AC1392" t="s">
        <v>265</v>
      </c>
      <c r="AD1392" t="s">
        <v>265</v>
      </c>
      <c r="AE1392" t="s">
        <v>265</v>
      </c>
      <c r="AF1392" t="s">
        <v>266</v>
      </c>
      <c r="AG1392" t="s">
        <v>265</v>
      </c>
      <c r="AH1392" t="s">
        <v>265</v>
      </c>
      <c r="AI1392" t="s">
        <v>265</v>
      </c>
      <c r="AJ1392" t="s">
        <v>265</v>
      </c>
      <c r="AL1392" t="str">
        <f>IF(SUNA_AGENCY_EN[[#This Row],[relevancy_classification_english]]="Relevant","مناسب",IF(SUNA_AGENCY_EN[[#This Row],[relevancy_classification_english]]="Relevant","عَرَضِيّ",""))</f>
        <v/>
      </c>
      <c r="AN1392" t="str">
        <f>IF(SUNA_AGENCY_EN[[#This Row],[sentiment_analysis_english]]="Negative","سلبي",IF(SUNA_AGENCY_EN[[#This Row],[sentiment_analysis_english]]="Neutral","حيادي",IF(SUNA_AGENCY_EN[[#This Row],[sentiment_analysis_english]]="Positive","إيجابي","")))</f>
        <v/>
      </c>
      <c r="AO1392" t="str">
        <f>INDEX(TextClassificationList[],MATCH(SUNA_AGENCY_EN[[#This Row],[text_classification_arabic]],TextClassificationList[text_classification_arabic],0),1)</f>
        <v>Politics</v>
      </c>
      <c r="AP1392" t="s">
        <v>174</v>
      </c>
      <c r="AQ1392" t="e">
        <f>INDEX(TextClassificationList[],MATCH(SUNA_AGENCY_EN[[#This Row],[text_classification_arabic2]],TextClassificationList[text_classification_arabic],0),1)</f>
        <v>#N/A</v>
      </c>
      <c r="AS1392" t="e">
        <f>INDEX(TextClassificationList[],MATCH(SUNA_AGENCY_EN[[#This Row],[text_classification_arabic3]],TextClassificationList[text_classification_arabic],0),1)</f>
        <v>#N/A</v>
      </c>
      <c r="AU1392" t="e">
        <f>INDEX(TextClassificationList[],MATCH(SUNA_AGENCY_EN[[#This Row],[text_classification_arabic3]],TextClassificationList[text_classification_arabic],0),1)</f>
        <v>#N/A</v>
      </c>
      <c r="AW1392" t="e">
        <f>INDEX(TextClassificationList[],MATCH(SUNA_AGENCY_EN[[#This Row],[text_classification_arabic5]],TextClassificationList[text_classification_arabic],0),1)</f>
        <v>#N/A</v>
      </c>
    </row>
    <row r="1393" spans="1:49" x14ac:dyDescent="0.2">
      <c r="A1393">
        <v>1.5364452674650849E+18</v>
      </c>
      <c r="B1393">
        <v>1.5364452674650849E+18</v>
      </c>
      <c r="C1393" t="s">
        <v>8616</v>
      </c>
      <c r="D1393" s="1">
        <v>44725</v>
      </c>
      <c r="E1393" s="2">
        <v>0.93601851851851847</v>
      </c>
      <c r="F1393">
        <v>200</v>
      </c>
      <c r="G1393">
        <v>1.4671198087391683E+18</v>
      </c>
      <c r="H1393" t="s">
        <v>295</v>
      </c>
      <c r="I1393" t="s">
        <v>296</v>
      </c>
      <c r="J1393" t="s">
        <v>265</v>
      </c>
      <c r="K1393" t="s">
        <v>8617</v>
      </c>
      <c r="L1393" t="s">
        <v>272</v>
      </c>
      <c r="M1393" t="s">
        <v>266</v>
      </c>
      <c r="N1393" t="s">
        <v>8618</v>
      </c>
      <c r="O1393" t="s">
        <v>8619</v>
      </c>
      <c r="P1393">
        <v>0</v>
      </c>
      <c r="Q1393">
        <v>1</v>
      </c>
      <c r="R1393">
        <v>0</v>
      </c>
      <c r="S1393" t="s">
        <v>300</v>
      </c>
      <c r="T1393" t="s">
        <v>266</v>
      </c>
      <c r="U1393" t="s">
        <v>8620</v>
      </c>
      <c r="V1393" t="b">
        <v>0</v>
      </c>
      <c r="W1393" t="s">
        <v>265</v>
      </c>
      <c r="X1393">
        <v>1</v>
      </c>
      <c r="Y1393" t="s">
        <v>8621</v>
      </c>
      <c r="Z1393" t="s">
        <v>265</v>
      </c>
      <c r="AA1393" t="s">
        <v>265</v>
      </c>
      <c r="AB1393" t="s">
        <v>265</v>
      </c>
      <c r="AC1393" t="s">
        <v>265</v>
      </c>
      <c r="AD1393" t="s">
        <v>265</v>
      </c>
      <c r="AE1393" t="s">
        <v>265</v>
      </c>
      <c r="AF1393" t="s">
        <v>266</v>
      </c>
      <c r="AG1393" t="s">
        <v>265</v>
      </c>
      <c r="AH1393" t="s">
        <v>265</v>
      </c>
      <c r="AI1393" t="s">
        <v>265</v>
      </c>
      <c r="AJ1393" t="s">
        <v>265</v>
      </c>
      <c r="AL1393" t="str">
        <f>IF(SUNA_AGENCY_EN[[#This Row],[relevancy_classification_english]]="Relevant","مناسب",IF(SUNA_AGENCY_EN[[#This Row],[relevancy_classification_english]]="Relevant","عَرَضِيّ",""))</f>
        <v/>
      </c>
      <c r="AN1393" t="str">
        <f>IF(SUNA_AGENCY_EN[[#This Row],[sentiment_analysis_english]]="Negative","سلبي",IF(SUNA_AGENCY_EN[[#This Row],[sentiment_analysis_english]]="Neutral","حيادي",IF(SUNA_AGENCY_EN[[#This Row],[sentiment_analysis_english]]="Positive","إيجابي","")))</f>
        <v/>
      </c>
      <c r="AO1393" t="str">
        <f>INDEX(TextClassificationList[],MATCH(SUNA_AGENCY_EN[[#This Row],[text_classification_arabic]],TextClassificationList[text_classification_arabic],0),1)</f>
        <v>Politics</v>
      </c>
      <c r="AP1393" t="s">
        <v>174</v>
      </c>
      <c r="AQ1393" t="e">
        <f>INDEX(TextClassificationList[],MATCH(SUNA_AGENCY_EN[[#This Row],[text_classification_arabic2]],TextClassificationList[text_classification_arabic],0),1)</f>
        <v>#N/A</v>
      </c>
      <c r="AS1393" t="e">
        <f>INDEX(TextClassificationList[],MATCH(SUNA_AGENCY_EN[[#This Row],[text_classification_arabic3]],TextClassificationList[text_classification_arabic],0),1)</f>
        <v>#N/A</v>
      </c>
      <c r="AU1393" t="e">
        <f>INDEX(TextClassificationList[],MATCH(SUNA_AGENCY_EN[[#This Row],[text_classification_arabic3]],TextClassificationList[text_classification_arabic],0),1)</f>
        <v>#N/A</v>
      </c>
      <c r="AW1393" t="e">
        <f>INDEX(TextClassificationList[],MATCH(SUNA_AGENCY_EN[[#This Row],[text_classification_arabic5]],TextClassificationList[text_classification_arabic],0),1)</f>
        <v>#N/A</v>
      </c>
    </row>
    <row r="1394" spans="1:49" x14ac:dyDescent="0.2">
      <c r="A1394">
        <v>1.5364440863113462E+18</v>
      </c>
      <c r="B1394">
        <v>1.5364440863113462E+18</v>
      </c>
      <c r="C1394" t="s">
        <v>8622</v>
      </c>
      <c r="D1394" s="1">
        <v>44725</v>
      </c>
      <c r="E1394" s="2">
        <v>0.93275462962962963</v>
      </c>
      <c r="F1394">
        <v>200</v>
      </c>
      <c r="G1394">
        <v>1.4671198087391683E+18</v>
      </c>
      <c r="H1394" t="s">
        <v>295</v>
      </c>
      <c r="I1394" t="s">
        <v>296</v>
      </c>
      <c r="J1394" t="s">
        <v>265</v>
      </c>
      <c r="K1394" t="s">
        <v>8623</v>
      </c>
      <c r="L1394" t="s">
        <v>278</v>
      </c>
      <c r="M1394" t="s">
        <v>266</v>
      </c>
      <c r="N1394" t="s">
        <v>8624</v>
      </c>
      <c r="O1394" t="s">
        <v>8625</v>
      </c>
      <c r="P1394">
        <v>0</v>
      </c>
      <c r="Q1394">
        <v>0</v>
      </c>
      <c r="R1394">
        <v>0</v>
      </c>
      <c r="S1394" t="s">
        <v>300</v>
      </c>
      <c r="T1394" t="s">
        <v>266</v>
      </c>
      <c r="U1394" t="s">
        <v>8626</v>
      </c>
      <c r="V1394" t="b">
        <v>0</v>
      </c>
      <c r="W1394" t="s">
        <v>265</v>
      </c>
      <c r="X1394">
        <v>1</v>
      </c>
      <c r="Y1394" t="s">
        <v>8627</v>
      </c>
      <c r="Z1394" t="s">
        <v>265</v>
      </c>
      <c r="AA1394" t="s">
        <v>265</v>
      </c>
      <c r="AB1394" t="s">
        <v>265</v>
      </c>
      <c r="AC1394" t="s">
        <v>265</v>
      </c>
      <c r="AD1394" t="s">
        <v>265</v>
      </c>
      <c r="AE1394" t="s">
        <v>265</v>
      </c>
      <c r="AF1394" t="s">
        <v>266</v>
      </c>
      <c r="AG1394" t="s">
        <v>265</v>
      </c>
      <c r="AH1394" t="s">
        <v>265</v>
      </c>
      <c r="AI1394" t="s">
        <v>265</v>
      </c>
      <c r="AJ1394" t="s">
        <v>265</v>
      </c>
      <c r="AL1394" t="str">
        <f>IF(SUNA_AGENCY_EN[[#This Row],[relevancy_classification_english]]="Relevant","مناسب",IF(SUNA_AGENCY_EN[[#This Row],[relevancy_classification_english]]="Relevant","عَرَضِيّ",""))</f>
        <v/>
      </c>
      <c r="AN1394" t="str">
        <f>IF(SUNA_AGENCY_EN[[#This Row],[sentiment_analysis_english]]="Negative","سلبي",IF(SUNA_AGENCY_EN[[#This Row],[sentiment_analysis_english]]="Neutral","حيادي",IF(SUNA_AGENCY_EN[[#This Row],[sentiment_analysis_english]]="Positive","إيجابي","")))</f>
        <v/>
      </c>
      <c r="AO1394" t="str">
        <f>INDEX(TextClassificationList[],MATCH(SUNA_AGENCY_EN[[#This Row],[text_classification_arabic]],TextClassificationList[text_classification_arabic],0),1)</f>
        <v>Politics</v>
      </c>
      <c r="AP1394" t="s">
        <v>174</v>
      </c>
      <c r="AQ1394" t="e">
        <f>INDEX(TextClassificationList[],MATCH(SUNA_AGENCY_EN[[#This Row],[text_classification_arabic2]],TextClassificationList[text_classification_arabic],0),1)</f>
        <v>#N/A</v>
      </c>
      <c r="AS1394" t="e">
        <f>INDEX(TextClassificationList[],MATCH(SUNA_AGENCY_EN[[#This Row],[text_classification_arabic3]],TextClassificationList[text_classification_arabic],0),1)</f>
        <v>#N/A</v>
      </c>
      <c r="AU1394" t="e">
        <f>INDEX(TextClassificationList[],MATCH(SUNA_AGENCY_EN[[#This Row],[text_classification_arabic3]],TextClassificationList[text_classification_arabic],0),1)</f>
        <v>#N/A</v>
      </c>
      <c r="AW1394" t="e">
        <f>INDEX(TextClassificationList[],MATCH(SUNA_AGENCY_EN[[#This Row],[text_classification_arabic5]],TextClassificationList[text_classification_arabic],0),1)</f>
        <v>#N/A</v>
      </c>
    </row>
    <row r="1395" spans="1:49" x14ac:dyDescent="0.2">
      <c r="A1395">
        <v>1.5364380893332275E+18</v>
      </c>
      <c r="B1395">
        <v>1.5364380893332275E+18</v>
      </c>
      <c r="C1395" t="s">
        <v>8628</v>
      </c>
      <c r="D1395" s="1">
        <v>44725</v>
      </c>
      <c r="E1395" s="2">
        <v>0.91620370370370374</v>
      </c>
      <c r="F1395">
        <v>200</v>
      </c>
      <c r="G1395">
        <v>1.4671198087391683E+18</v>
      </c>
      <c r="H1395" t="s">
        <v>295</v>
      </c>
      <c r="I1395" t="s">
        <v>296</v>
      </c>
      <c r="J1395" t="s">
        <v>265</v>
      </c>
      <c r="K1395" t="s">
        <v>8629</v>
      </c>
      <c r="L1395" t="s">
        <v>272</v>
      </c>
      <c r="M1395" t="s">
        <v>266</v>
      </c>
      <c r="N1395" t="s">
        <v>8630</v>
      </c>
      <c r="O1395" t="s">
        <v>8631</v>
      </c>
      <c r="P1395">
        <v>0</v>
      </c>
      <c r="Q1395">
        <v>1</v>
      </c>
      <c r="R1395">
        <v>0</v>
      </c>
      <c r="S1395" t="s">
        <v>300</v>
      </c>
      <c r="T1395" t="s">
        <v>266</v>
      </c>
      <c r="U1395" t="s">
        <v>8632</v>
      </c>
      <c r="V1395" t="b">
        <v>0</v>
      </c>
      <c r="W1395" t="s">
        <v>265</v>
      </c>
      <c r="X1395">
        <v>1</v>
      </c>
      <c r="Y1395" t="s">
        <v>8633</v>
      </c>
      <c r="Z1395" t="s">
        <v>265</v>
      </c>
      <c r="AA1395" t="s">
        <v>265</v>
      </c>
      <c r="AB1395" t="s">
        <v>265</v>
      </c>
      <c r="AC1395" t="s">
        <v>265</v>
      </c>
      <c r="AD1395" t="s">
        <v>265</v>
      </c>
      <c r="AE1395" t="s">
        <v>265</v>
      </c>
      <c r="AF1395" t="s">
        <v>266</v>
      </c>
      <c r="AG1395" t="s">
        <v>265</v>
      </c>
      <c r="AH1395" t="s">
        <v>265</v>
      </c>
      <c r="AI1395" t="s">
        <v>265</v>
      </c>
      <c r="AJ1395" t="s">
        <v>265</v>
      </c>
      <c r="AL1395" t="str">
        <f>IF(SUNA_AGENCY_EN[[#This Row],[relevancy_classification_english]]="Relevant","مناسب",IF(SUNA_AGENCY_EN[[#This Row],[relevancy_classification_english]]="Relevant","عَرَضِيّ",""))</f>
        <v/>
      </c>
      <c r="AN1395" t="str">
        <f>IF(SUNA_AGENCY_EN[[#This Row],[sentiment_analysis_english]]="Negative","سلبي",IF(SUNA_AGENCY_EN[[#This Row],[sentiment_analysis_english]]="Neutral","حيادي",IF(SUNA_AGENCY_EN[[#This Row],[sentiment_analysis_english]]="Positive","إيجابي","")))</f>
        <v/>
      </c>
      <c r="AO1395" t="str">
        <f>INDEX(TextClassificationList[],MATCH(SUNA_AGENCY_EN[[#This Row],[text_classification_arabic]],TextClassificationList[text_classification_arabic],0),1)</f>
        <v>Politics</v>
      </c>
      <c r="AP1395" t="s">
        <v>174</v>
      </c>
      <c r="AQ1395" t="e">
        <f>INDEX(TextClassificationList[],MATCH(SUNA_AGENCY_EN[[#This Row],[text_classification_arabic2]],TextClassificationList[text_classification_arabic],0),1)</f>
        <v>#N/A</v>
      </c>
      <c r="AS1395" t="e">
        <f>INDEX(TextClassificationList[],MATCH(SUNA_AGENCY_EN[[#This Row],[text_classification_arabic3]],TextClassificationList[text_classification_arabic],0),1)</f>
        <v>#N/A</v>
      </c>
      <c r="AU1395" t="e">
        <f>INDEX(TextClassificationList[],MATCH(SUNA_AGENCY_EN[[#This Row],[text_classification_arabic3]],TextClassificationList[text_classification_arabic],0),1)</f>
        <v>#N/A</v>
      </c>
      <c r="AW1395" t="e">
        <f>INDEX(TextClassificationList[],MATCH(SUNA_AGENCY_EN[[#This Row],[text_classification_arabic5]],TextClassificationList[text_classification_arabic],0),1)</f>
        <v>#N/A</v>
      </c>
    </row>
    <row r="1396" spans="1:49" x14ac:dyDescent="0.2">
      <c r="A1396">
        <v>1.5364364748617318E+18</v>
      </c>
      <c r="B1396">
        <v>1.5364364748617318E+18</v>
      </c>
      <c r="C1396" t="s">
        <v>8634</v>
      </c>
      <c r="D1396" s="1">
        <v>44725</v>
      </c>
      <c r="E1396" s="2">
        <v>0.91174768518518523</v>
      </c>
      <c r="F1396">
        <v>200</v>
      </c>
      <c r="G1396">
        <v>1.4671198087391683E+18</v>
      </c>
      <c r="H1396" t="s">
        <v>295</v>
      </c>
      <c r="I1396" t="s">
        <v>296</v>
      </c>
      <c r="J1396" t="s">
        <v>265</v>
      </c>
      <c r="K1396" t="s">
        <v>8635</v>
      </c>
      <c r="L1396" t="s">
        <v>272</v>
      </c>
      <c r="M1396" t="s">
        <v>266</v>
      </c>
      <c r="N1396" t="s">
        <v>8636</v>
      </c>
      <c r="O1396" t="s">
        <v>8637</v>
      </c>
      <c r="P1396">
        <v>0</v>
      </c>
      <c r="Q1396">
        <v>0</v>
      </c>
      <c r="R1396">
        <v>0</v>
      </c>
      <c r="S1396" t="s">
        <v>300</v>
      </c>
      <c r="T1396" t="s">
        <v>266</v>
      </c>
      <c r="U1396" t="s">
        <v>8638</v>
      </c>
      <c r="V1396" t="b">
        <v>0</v>
      </c>
      <c r="W1396" t="s">
        <v>265</v>
      </c>
      <c r="X1396">
        <v>1</v>
      </c>
      <c r="Y1396" t="s">
        <v>8639</v>
      </c>
      <c r="Z1396" t="s">
        <v>265</v>
      </c>
      <c r="AA1396" t="s">
        <v>265</v>
      </c>
      <c r="AB1396" t="s">
        <v>265</v>
      </c>
      <c r="AC1396" t="s">
        <v>265</v>
      </c>
      <c r="AD1396" t="s">
        <v>265</v>
      </c>
      <c r="AE1396" t="s">
        <v>265</v>
      </c>
      <c r="AF1396" t="s">
        <v>266</v>
      </c>
      <c r="AG1396" t="s">
        <v>265</v>
      </c>
      <c r="AH1396" t="s">
        <v>265</v>
      </c>
      <c r="AI1396" t="s">
        <v>265</v>
      </c>
      <c r="AJ1396" t="s">
        <v>265</v>
      </c>
      <c r="AL1396" t="str">
        <f>IF(SUNA_AGENCY_EN[[#This Row],[relevancy_classification_english]]="Relevant","مناسب",IF(SUNA_AGENCY_EN[[#This Row],[relevancy_classification_english]]="Relevant","عَرَضِيّ",""))</f>
        <v/>
      </c>
      <c r="AN1396" t="str">
        <f>IF(SUNA_AGENCY_EN[[#This Row],[sentiment_analysis_english]]="Negative","سلبي",IF(SUNA_AGENCY_EN[[#This Row],[sentiment_analysis_english]]="Neutral","حيادي",IF(SUNA_AGENCY_EN[[#This Row],[sentiment_analysis_english]]="Positive","إيجابي","")))</f>
        <v/>
      </c>
      <c r="AO1396" t="str">
        <f>INDEX(TextClassificationList[],MATCH(SUNA_AGENCY_EN[[#This Row],[text_classification_arabic]],TextClassificationList[text_classification_arabic],0),1)</f>
        <v>Politics</v>
      </c>
      <c r="AP1396" t="s">
        <v>174</v>
      </c>
      <c r="AQ1396" t="e">
        <f>INDEX(TextClassificationList[],MATCH(SUNA_AGENCY_EN[[#This Row],[text_classification_arabic2]],TextClassificationList[text_classification_arabic],0),1)</f>
        <v>#N/A</v>
      </c>
      <c r="AS1396" t="e">
        <f>INDEX(TextClassificationList[],MATCH(SUNA_AGENCY_EN[[#This Row],[text_classification_arabic3]],TextClassificationList[text_classification_arabic],0),1)</f>
        <v>#N/A</v>
      </c>
      <c r="AU1396" t="e">
        <f>INDEX(TextClassificationList[],MATCH(SUNA_AGENCY_EN[[#This Row],[text_classification_arabic3]],TextClassificationList[text_classification_arabic],0),1)</f>
        <v>#N/A</v>
      </c>
      <c r="AW1396" t="e">
        <f>INDEX(TextClassificationList[],MATCH(SUNA_AGENCY_EN[[#This Row],[text_classification_arabic5]],TextClassificationList[text_classification_arabic],0),1)</f>
        <v>#N/A</v>
      </c>
    </row>
    <row r="1397" spans="1:49" x14ac:dyDescent="0.2">
      <c r="A1397">
        <v>1.5364324773923144E+18</v>
      </c>
      <c r="B1397">
        <v>1.5364324773923144E+18</v>
      </c>
      <c r="C1397" t="s">
        <v>8640</v>
      </c>
      <c r="D1397" s="1">
        <v>44725</v>
      </c>
      <c r="E1397" s="2">
        <v>0.90071759259259254</v>
      </c>
      <c r="F1397">
        <v>200</v>
      </c>
      <c r="G1397">
        <v>1.4671198087391683E+18</v>
      </c>
      <c r="H1397" t="s">
        <v>295</v>
      </c>
      <c r="I1397" t="s">
        <v>296</v>
      </c>
      <c r="J1397" t="s">
        <v>265</v>
      </c>
      <c r="K1397" t="s">
        <v>8641</v>
      </c>
      <c r="L1397" t="s">
        <v>272</v>
      </c>
      <c r="M1397" t="s">
        <v>266</v>
      </c>
      <c r="N1397" t="s">
        <v>8642</v>
      </c>
      <c r="O1397" t="s">
        <v>8643</v>
      </c>
      <c r="P1397">
        <v>0</v>
      </c>
      <c r="Q1397">
        <v>0</v>
      </c>
      <c r="R1397">
        <v>0</v>
      </c>
      <c r="S1397" t="s">
        <v>300</v>
      </c>
      <c r="T1397" t="s">
        <v>266</v>
      </c>
      <c r="U1397" t="s">
        <v>8644</v>
      </c>
      <c r="V1397" t="b">
        <v>0</v>
      </c>
      <c r="W1397" t="s">
        <v>265</v>
      </c>
      <c r="X1397">
        <v>1</v>
      </c>
      <c r="Y1397" t="s">
        <v>8645</v>
      </c>
      <c r="Z1397" t="s">
        <v>265</v>
      </c>
      <c r="AA1397" t="s">
        <v>265</v>
      </c>
      <c r="AB1397" t="s">
        <v>265</v>
      </c>
      <c r="AC1397" t="s">
        <v>265</v>
      </c>
      <c r="AD1397" t="s">
        <v>265</v>
      </c>
      <c r="AE1397" t="s">
        <v>265</v>
      </c>
      <c r="AF1397" t="s">
        <v>266</v>
      </c>
      <c r="AG1397" t="s">
        <v>265</v>
      </c>
      <c r="AH1397" t="s">
        <v>265</v>
      </c>
      <c r="AI1397" t="s">
        <v>265</v>
      </c>
      <c r="AJ1397" t="s">
        <v>265</v>
      </c>
      <c r="AL1397" t="str">
        <f>IF(SUNA_AGENCY_EN[[#This Row],[relevancy_classification_english]]="Relevant","مناسب",IF(SUNA_AGENCY_EN[[#This Row],[relevancy_classification_english]]="Relevant","عَرَضِيّ",""))</f>
        <v/>
      </c>
      <c r="AN1397" t="str">
        <f>IF(SUNA_AGENCY_EN[[#This Row],[sentiment_analysis_english]]="Negative","سلبي",IF(SUNA_AGENCY_EN[[#This Row],[sentiment_analysis_english]]="Neutral","حيادي",IF(SUNA_AGENCY_EN[[#This Row],[sentiment_analysis_english]]="Positive","إيجابي","")))</f>
        <v/>
      </c>
      <c r="AO1397" t="str">
        <f>INDEX(TextClassificationList[],MATCH(SUNA_AGENCY_EN[[#This Row],[text_classification_arabic]],TextClassificationList[text_classification_arabic],0),1)</f>
        <v>Politics</v>
      </c>
      <c r="AP1397" t="s">
        <v>174</v>
      </c>
      <c r="AQ1397" t="e">
        <f>INDEX(TextClassificationList[],MATCH(SUNA_AGENCY_EN[[#This Row],[text_classification_arabic2]],TextClassificationList[text_classification_arabic],0),1)</f>
        <v>#N/A</v>
      </c>
      <c r="AS1397" t="e">
        <f>INDEX(TextClassificationList[],MATCH(SUNA_AGENCY_EN[[#This Row],[text_classification_arabic3]],TextClassificationList[text_classification_arabic],0),1)</f>
        <v>#N/A</v>
      </c>
      <c r="AU1397" t="e">
        <f>INDEX(TextClassificationList[],MATCH(SUNA_AGENCY_EN[[#This Row],[text_classification_arabic3]],TextClassificationList[text_classification_arabic],0),1)</f>
        <v>#N/A</v>
      </c>
      <c r="AW1397" t="e">
        <f>INDEX(TextClassificationList[],MATCH(SUNA_AGENCY_EN[[#This Row],[text_classification_arabic5]],TextClassificationList[text_classification_arabic],0),1)</f>
        <v>#N/A</v>
      </c>
    </row>
    <row r="1398" spans="1:49" x14ac:dyDescent="0.2">
      <c r="A1398">
        <v>1.5364293991212237E+18</v>
      </c>
      <c r="B1398">
        <v>1.5364293991212237E+18</v>
      </c>
      <c r="C1398" t="s">
        <v>8646</v>
      </c>
      <c r="D1398" s="1">
        <v>44725</v>
      </c>
      <c r="E1398" s="2">
        <v>0.89222222222222225</v>
      </c>
      <c r="F1398">
        <v>200</v>
      </c>
      <c r="G1398">
        <v>1.4671198087391683E+18</v>
      </c>
      <c r="H1398" t="s">
        <v>295</v>
      </c>
      <c r="I1398" t="s">
        <v>296</v>
      </c>
      <c r="J1398" t="s">
        <v>265</v>
      </c>
      <c r="K1398" t="s">
        <v>8647</v>
      </c>
      <c r="L1398" t="s">
        <v>272</v>
      </c>
      <c r="M1398" t="s">
        <v>266</v>
      </c>
      <c r="N1398" t="s">
        <v>8648</v>
      </c>
      <c r="O1398" t="s">
        <v>8649</v>
      </c>
      <c r="P1398">
        <v>0</v>
      </c>
      <c r="Q1398">
        <v>0</v>
      </c>
      <c r="R1398">
        <v>0</v>
      </c>
      <c r="S1398" t="s">
        <v>300</v>
      </c>
      <c r="T1398" t="s">
        <v>266</v>
      </c>
      <c r="U1398" t="s">
        <v>8650</v>
      </c>
      <c r="V1398" t="b">
        <v>0</v>
      </c>
      <c r="W1398" t="s">
        <v>265</v>
      </c>
      <c r="X1398">
        <v>1</v>
      </c>
      <c r="Y1398" t="s">
        <v>8651</v>
      </c>
      <c r="Z1398" t="s">
        <v>265</v>
      </c>
      <c r="AA1398" t="s">
        <v>265</v>
      </c>
      <c r="AB1398" t="s">
        <v>265</v>
      </c>
      <c r="AC1398" t="s">
        <v>265</v>
      </c>
      <c r="AD1398" t="s">
        <v>265</v>
      </c>
      <c r="AE1398" t="s">
        <v>265</v>
      </c>
      <c r="AF1398" t="s">
        <v>266</v>
      </c>
      <c r="AG1398" t="s">
        <v>265</v>
      </c>
      <c r="AH1398" t="s">
        <v>265</v>
      </c>
      <c r="AI1398" t="s">
        <v>265</v>
      </c>
      <c r="AJ1398" t="s">
        <v>265</v>
      </c>
      <c r="AL1398" t="str">
        <f>IF(SUNA_AGENCY_EN[[#This Row],[relevancy_classification_english]]="Relevant","مناسب",IF(SUNA_AGENCY_EN[[#This Row],[relevancy_classification_english]]="Relevant","عَرَضِيّ",""))</f>
        <v/>
      </c>
      <c r="AN1398" t="str">
        <f>IF(SUNA_AGENCY_EN[[#This Row],[sentiment_analysis_english]]="Negative","سلبي",IF(SUNA_AGENCY_EN[[#This Row],[sentiment_analysis_english]]="Neutral","حيادي",IF(SUNA_AGENCY_EN[[#This Row],[sentiment_analysis_english]]="Positive","إيجابي","")))</f>
        <v/>
      </c>
      <c r="AO1398" t="str">
        <f>INDEX(TextClassificationList[],MATCH(SUNA_AGENCY_EN[[#This Row],[text_classification_arabic]],TextClassificationList[text_classification_arabic],0),1)</f>
        <v>Politics</v>
      </c>
      <c r="AP1398" t="s">
        <v>174</v>
      </c>
      <c r="AQ1398" t="e">
        <f>INDEX(TextClassificationList[],MATCH(SUNA_AGENCY_EN[[#This Row],[text_classification_arabic2]],TextClassificationList[text_classification_arabic],0),1)</f>
        <v>#N/A</v>
      </c>
      <c r="AS1398" t="e">
        <f>INDEX(TextClassificationList[],MATCH(SUNA_AGENCY_EN[[#This Row],[text_classification_arabic3]],TextClassificationList[text_classification_arabic],0),1)</f>
        <v>#N/A</v>
      </c>
      <c r="AU1398" t="e">
        <f>INDEX(TextClassificationList[],MATCH(SUNA_AGENCY_EN[[#This Row],[text_classification_arabic3]],TextClassificationList[text_classification_arabic],0),1)</f>
        <v>#N/A</v>
      </c>
      <c r="AW1398" t="e">
        <f>INDEX(TextClassificationList[],MATCH(SUNA_AGENCY_EN[[#This Row],[text_classification_arabic5]],TextClassificationList[text_classification_arabic],0),1)</f>
        <v>#N/A</v>
      </c>
    </row>
    <row r="1399" spans="1:49" x14ac:dyDescent="0.2">
      <c r="A1399">
        <v>1.536427968356139E+18</v>
      </c>
      <c r="B1399">
        <v>1.536427968356139E+18</v>
      </c>
      <c r="C1399" t="s">
        <v>8652</v>
      </c>
      <c r="D1399" s="1">
        <v>44725</v>
      </c>
      <c r="E1399" s="2">
        <v>0.888275462962963</v>
      </c>
      <c r="F1399">
        <v>200</v>
      </c>
      <c r="G1399">
        <v>1.4671198087391683E+18</v>
      </c>
      <c r="H1399" t="s">
        <v>295</v>
      </c>
      <c r="I1399" t="s">
        <v>296</v>
      </c>
      <c r="J1399" t="s">
        <v>265</v>
      </c>
      <c r="K1399" t="s">
        <v>8653</v>
      </c>
      <c r="L1399" t="s">
        <v>272</v>
      </c>
      <c r="M1399" t="s">
        <v>266</v>
      </c>
      <c r="N1399" t="s">
        <v>8654</v>
      </c>
      <c r="O1399" t="s">
        <v>8655</v>
      </c>
      <c r="P1399">
        <v>0</v>
      </c>
      <c r="Q1399">
        <v>0</v>
      </c>
      <c r="R1399">
        <v>0</v>
      </c>
      <c r="S1399" t="s">
        <v>300</v>
      </c>
      <c r="T1399" t="s">
        <v>266</v>
      </c>
      <c r="U1399" t="s">
        <v>8656</v>
      </c>
      <c r="V1399" t="b">
        <v>0</v>
      </c>
      <c r="W1399" t="s">
        <v>265</v>
      </c>
      <c r="X1399">
        <v>1</v>
      </c>
      <c r="Y1399" t="s">
        <v>8657</v>
      </c>
      <c r="Z1399" t="s">
        <v>265</v>
      </c>
      <c r="AA1399" t="s">
        <v>265</v>
      </c>
      <c r="AB1399" t="s">
        <v>265</v>
      </c>
      <c r="AC1399" t="s">
        <v>265</v>
      </c>
      <c r="AD1399" t="s">
        <v>265</v>
      </c>
      <c r="AE1399" t="s">
        <v>265</v>
      </c>
      <c r="AF1399" t="s">
        <v>266</v>
      </c>
      <c r="AG1399" t="s">
        <v>265</v>
      </c>
      <c r="AH1399" t="s">
        <v>265</v>
      </c>
      <c r="AI1399" t="s">
        <v>265</v>
      </c>
      <c r="AJ1399" t="s">
        <v>265</v>
      </c>
      <c r="AL1399" t="str">
        <f>IF(SUNA_AGENCY_EN[[#This Row],[relevancy_classification_english]]="Relevant","مناسب",IF(SUNA_AGENCY_EN[[#This Row],[relevancy_classification_english]]="Relevant","عَرَضِيّ",""))</f>
        <v/>
      </c>
      <c r="AN1399" t="str">
        <f>IF(SUNA_AGENCY_EN[[#This Row],[sentiment_analysis_english]]="Negative","سلبي",IF(SUNA_AGENCY_EN[[#This Row],[sentiment_analysis_english]]="Neutral","حيادي",IF(SUNA_AGENCY_EN[[#This Row],[sentiment_analysis_english]]="Positive","إيجابي","")))</f>
        <v/>
      </c>
      <c r="AO1399" t="str">
        <f>INDEX(TextClassificationList[],MATCH(SUNA_AGENCY_EN[[#This Row],[text_classification_arabic]],TextClassificationList[text_classification_arabic],0),1)</f>
        <v>Politics</v>
      </c>
      <c r="AP1399" t="s">
        <v>174</v>
      </c>
      <c r="AQ1399" t="e">
        <f>INDEX(TextClassificationList[],MATCH(SUNA_AGENCY_EN[[#This Row],[text_classification_arabic2]],TextClassificationList[text_classification_arabic],0),1)</f>
        <v>#N/A</v>
      </c>
      <c r="AS1399" t="e">
        <f>INDEX(TextClassificationList[],MATCH(SUNA_AGENCY_EN[[#This Row],[text_classification_arabic3]],TextClassificationList[text_classification_arabic],0),1)</f>
        <v>#N/A</v>
      </c>
      <c r="AU1399" t="e">
        <f>INDEX(TextClassificationList[],MATCH(SUNA_AGENCY_EN[[#This Row],[text_classification_arabic3]],TextClassificationList[text_classification_arabic],0),1)</f>
        <v>#N/A</v>
      </c>
      <c r="AW1399" t="e">
        <f>INDEX(TextClassificationList[],MATCH(SUNA_AGENCY_EN[[#This Row],[text_classification_arabic5]],TextClassificationList[text_classification_arabic],0),1)</f>
        <v>#N/A</v>
      </c>
    </row>
    <row r="1400" spans="1:49" x14ac:dyDescent="0.2">
      <c r="A1400">
        <v>1.536427709206782E+18</v>
      </c>
      <c r="B1400">
        <v>1.536427709206782E+18</v>
      </c>
      <c r="C1400" t="s">
        <v>8658</v>
      </c>
      <c r="D1400" s="1">
        <v>44725</v>
      </c>
      <c r="E1400" s="2">
        <v>0.88755787037037037</v>
      </c>
      <c r="F1400">
        <v>200</v>
      </c>
      <c r="G1400">
        <v>1.4671198087391683E+18</v>
      </c>
      <c r="H1400" t="s">
        <v>295</v>
      </c>
      <c r="I1400" t="s">
        <v>296</v>
      </c>
      <c r="J1400" t="s">
        <v>265</v>
      </c>
      <c r="K1400" t="s">
        <v>8659</v>
      </c>
      <c r="L1400" t="s">
        <v>272</v>
      </c>
      <c r="M1400" t="s">
        <v>266</v>
      </c>
      <c r="N1400" t="s">
        <v>8660</v>
      </c>
      <c r="O1400" t="s">
        <v>8661</v>
      </c>
      <c r="P1400">
        <v>0</v>
      </c>
      <c r="Q1400">
        <v>0</v>
      </c>
      <c r="R1400">
        <v>0</v>
      </c>
      <c r="S1400" t="s">
        <v>300</v>
      </c>
      <c r="T1400" t="s">
        <v>266</v>
      </c>
      <c r="U1400" t="s">
        <v>8662</v>
      </c>
      <c r="V1400" t="b">
        <v>0</v>
      </c>
      <c r="W1400" t="s">
        <v>265</v>
      </c>
      <c r="X1400">
        <v>1</v>
      </c>
      <c r="Y1400" t="s">
        <v>8663</v>
      </c>
      <c r="Z1400" t="s">
        <v>265</v>
      </c>
      <c r="AA1400" t="s">
        <v>265</v>
      </c>
      <c r="AB1400" t="s">
        <v>265</v>
      </c>
      <c r="AC1400" t="s">
        <v>265</v>
      </c>
      <c r="AD1400" t="s">
        <v>265</v>
      </c>
      <c r="AE1400" t="s">
        <v>265</v>
      </c>
      <c r="AF1400" t="s">
        <v>266</v>
      </c>
      <c r="AG1400" t="s">
        <v>265</v>
      </c>
      <c r="AH1400" t="s">
        <v>265</v>
      </c>
      <c r="AI1400" t="s">
        <v>265</v>
      </c>
      <c r="AJ1400" t="s">
        <v>265</v>
      </c>
      <c r="AL1400" t="str">
        <f>IF(SUNA_AGENCY_EN[[#This Row],[relevancy_classification_english]]="Relevant","مناسب",IF(SUNA_AGENCY_EN[[#This Row],[relevancy_classification_english]]="Relevant","عَرَضِيّ",""))</f>
        <v/>
      </c>
      <c r="AN1400" t="str">
        <f>IF(SUNA_AGENCY_EN[[#This Row],[sentiment_analysis_english]]="Negative","سلبي",IF(SUNA_AGENCY_EN[[#This Row],[sentiment_analysis_english]]="Neutral","حيادي",IF(SUNA_AGENCY_EN[[#This Row],[sentiment_analysis_english]]="Positive","إيجابي","")))</f>
        <v/>
      </c>
      <c r="AO1400" t="str">
        <f>INDEX(TextClassificationList[],MATCH(SUNA_AGENCY_EN[[#This Row],[text_classification_arabic]],TextClassificationList[text_classification_arabic],0),1)</f>
        <v>Politics</v>
      </c>
      <c r="AP1400" t="s">
        <v>174</v>
      </c>
      <c r="AQ1400" t="e">
        <f>INDEX(TextClassificationList[],MATCH(SUNA_AGENCY_EN[[#This Row],[text_classification_arabic2]],TextClassificationList[text_classification_arabic],0),1)</f>
        <v>#N/A</v>
      </c>
      <c r="AS1400" t="e">
        <f>INDEX(TextClassificationList[],MATCH(SUNA_AGENCY_EN[[#This Row],[text_classification_arabic3]],TextClassificationList[text_classification_arabic],0),1)</f>
        <v>#N/A</v>
      </c>
      <c r="AU1400" t="e">
        <f>INDEX(TextClassificationList[],MATCH(SUNA_AGENCY_EN[[#This Row],[text_classification_arabic3]],TextClassificationList[text_classification_arabic],0),1)</f>
        <v>#N/A</v>
      </c>
      <c r="AW1400" t="e">
        <f>INDEX(TextClassificationList[],MATCH(SUNA_AGENCY_EN[[#This Row],[text_classification_arabic5]],TextClassificationList[text_classification_arabic],0),1)</f>
        <v>#N/A</v>
      </c>
    </row>
    <row r="1401" spans="1:49" x14ac:dyDescent="0.2">
      <c r="A1401">
        <v>1.5364275012029481E+18</v>
      </c>
      <c r="B1401">
        <v>1.5364275012029481E+18</v>
      </c>
      <c r="C1401" t="s">
        <v>8664</v>
      </c>
      <c r="D1401" s="1">
        <v>44725</v>
      </c>
      <c r="E1401" s="2">
        <v>0.88699074074074069</v>
      </c>
      <c r="F1401">
        <v>200</v>
      </c>
      <c r="G1401">
        <v>1.4671198087391683E+18</v>
      </c>
      <c r="H1401" t="s">
        <v>295</v>
      </c>
      <c r="I1401" t="s">
        <v>296</v>
      </c>
      <c r="J1401" t="s">
        <v>265</v>
      </c>
      <c r="K1401" t="s">
        <v>8665</v>
      </c>
      <c r="L1401" t="s">
        <v>276</v>
      </c>
      <c r="M1401" t="s">
        <v>266</v>
      </c>
      <c r="N1401" t="s">
        <v>8666</v>
      </c>
      <c r="O1401" t="s">
        <v>8667</v>
      </c>
      <c r="P1401">
        <v>0</v>
      </c>
      <c r="Q1401">
        <v>0</v>
      </c>
      <c r="R1401">
        <v>0</v>
      </c>
      <c r="S1401" t="s">
        <v>300</v>
      </c>
      <c r="T1401" t="s">
        <v>266</v>
      </c>
      <c r="U1401" t="s">
        <v>8668</v>
      </c>
      <c r="V1401" t="b">
        <v>0</v>
      </c>
      <c r="W1401" t="s">
        <v>265</v>
      </c>
      <c r="X1401">
        <v>1</v>
      </c>
      <c r="Y1401" t="s">
        <v>8669</v>
      </c>
      <c r="Z1401" t="s">
        <v>265</v>
      </c>
      <c r="AA1401" t="s">
        <v>265</v>
      </c>
      <c r="AB1401" t="s">
        <v>265</v>
      </c>
      <c r="AC1401" t="s">
        <v>265</v>
      </c>
      <c r="AD1401" t="s">
        <v>265</v>
      </c>
      <c r="AE1401" t="s">
        <v>265</v>
      </c>
      <c r="AF1401" t="s">
        <v>266</v>
      </c>
      <c r="AG1401" t="s">
        <v>265</v>
      </c>
      <c r="AH1401" t="s">
        <v>265</v>
      </c>
      <c r="AI1401" t="s">
        <v>265</v>
      </c>
      <c r="AJ1401" t="s">
        <v>265</v>
      </c>
      <c r="AL1401" t="str">
        <f>IF(SUNA_AGENCY_EN[[#This Row],[relevancy_classification_english]]="Relevant","مناسب",IF(SUNA_AGENCY_EN[[#This Row],[relevancy_classification_english]]="Relevant","عَرَضِيّ",""))</f>
        <v/>
      </c>
      <c r="AN1401" t="str">
        <f>IF(SUNA_AGENCY_EN[[#This Row],[sentiment_analysis_english]]="Negative","سلبي",IF(SUNA_AGENCY_EN[[#This Row],[sentiment_analysis_english]]="Neutral","حيادي",IF(SUNA_AGENCY_EN[[#This Row],[sentiment_analysis_english]]="Positive","إيجابي","")))</f>
        <v/>
      </c>
      <c r="AO1401" t="str">
        <f>INDEX(TextClassificationList[],MATCH(SUNA_AGENCY_EN[[#This Row],[text_classification_arabic]],TextClassificationList[text_classification_arabic],0),1)</f>
        <v>Politics</v>
      </c>
      <c r="AP1401" t="s">
        <v>174</v>
      </c>
      <c r="AQ1401" t="e">
        <f>INDEX(TextClassificationList[],MATCH(SUNA_AGENCY_EN[[#This Row],[text_classification_arabic2]],TextClassificationList[text_classification_arabic],0),1)</f>
        <v>#N/A</v>
      </c>
      <c r="AS1401" t="e">
        <f>INDEX(TextClassificationList[],MATCH(SUNA_AGENCY_EN[[#This Row],[text_classification_arabic3]],TextClassificationList[text_classification_arabic],0),1)</f>
        <v>#N/A</v>
      </c>
      <c r="AU1401" t="e">
        <f>INDEX(TextClassificationList[],MATCH(SUNA_AGENCY_EN[[#This Row],[text_classification_arabic3]],TextClassificationList[text_classification_arabic],0),1)</f>
        <v>#N/A</v>
      </c>
      <c r="AW1401" t="e">
        <f>INDEX(TextClassificationList[],MATCH(SUNA_AGENCY_EN[[#This Row],[text_classification_arabic5]],TextClassificationList[text_classification_arabic],0),1)</f>
        <v>#N/A</v>
      </c>
    </row>
    <row r="1402" spans="1:49" x14ac:dyDescent="0.2">
      <c r="A1402">
        <v>1.5360478716609004E+18</v>
      </c>
      <c r="B1402">
        <v>1.5360478716609004E+18</v>
      </c>
      <c r="C1402" t="s">
        <v>8670</v>
      </c>
      <c r="D1402" s="1">
        <v>44724</v>
      </c>
      <c r="E1402" s="2">
        <v>0.83940972222222221</v>
      </c>
      <c r="F1402">
        <v>200</v>
      </c>
      <c r="G1402">
        <v>1.4671198087391683E+18</v>
      </c>
      <c r="H1402" t="s">
        <v>295</v>
      </c>
      <c r="I1402" t="s">
        <v>296</v>
      </c>
      <c r="J1402" t="s">
        <v>265</v>
      </c>
      <c r="K1402" t="s">
        <v>8671</v>
      </c>
      <c r="L1402" t="s">
        <v>272</v>
      </c>
      <c r="M1402" t="s">
        <v>266</v>
      </c>
      <c r="N1402" t="s">
        <v>8672</v>
      </c>
      <c r="O1402" t="s">
        <v>8673</v>
      </c>
      <c r="P1402">
        <v>0</v>
      </c>
      <c r="Q1402">
        <v>0</v>
      </c>
      <c r="R1402">
        <v>0</v>
      </c>
      <c r="S1402" t="s">
        <v>300</v>
      </c>
      <c r="T1402" t="s">
        <v>266</v>
      </c>
      <c r="U1402" t="s">
        <v>8674</v>
      </c>
      <c r="V1402" t="b">
        <v>0</v>
      </c>
      <c r="W1402" t="s">
        <v>265</v>
      </c>
      <c r="X1402">
        <v>1</v>
      </c>
      <c r="Y1402" t="s">
        <v>8675</v>
      </c>
      <c r="Z1402" t="s">
        <v>265</v>
      </c>
      <c r="AA1402" t="s">
        <v>265</v>
      </c>
      <c r="AB1402" t="s">
        <v>265</v>
      </c>
      <c r="AC1402" t="s">
        <v>265</v>
      </c>
      <c r="AD1402" t="s">
        <v>265</v>
      </c>
      <c r="AE1402" t="s">
        <v>265</v>
      </c>
      <c r="AF1402" t="s">
        <v>266</v>
      </c>
      <c r="AG1402" t="s">
        <v>265</v>
      </c>
      <c r="AH1402" t="s">
        <v>265</v>
      </c>
      <c r="AI1402" t="s">
        <v>265</v>
      </c>
      <c r="AJ1402" t="s">
        <v>265</v>
      </c>
      <c r="AL1402" t="str">
        <f>IF(SUNA_AGENCY_EN[[#This Row],[relevancy_classification_english]]="Relevant","مناسب",IF(SUNA_AGENCY_EN[[#This Row],[relevancy_classification_english]]="Relevant","عَرَضِيّ",""))</f>
        <v/>
      </c>
      <c r="AN1402" t="str">
        <f>IF(SUNA_AGENCY_EN[[#This Row],[sentiment_analysis_english]]="Negative","سلبي",IF(SUNA_AGENCY_EN[[#This Row],[sentiment_analysis_english]]="Neutral","حيادي",IF(SUNA_AGENCY_EN[[#This Row],[sentiment_analysis_english]]="Positive","إيجابي","")))</f>
        <v/>
      </c>
      <c r="AO1402" t="str">
        <f>INDEX(TextClassificationList[],MATCH(SUNA_AGENCY_EN[[#This Row],[text_classification_arabic]],TextClassificationList[text_classification_arabic],0),1)</f>
        <v>Politics</v>
      </c>
      <c r="AP1402" t="s">
        <v>174</v>
      </c>
      <c r="AQ1402" t="e">
        <f>INDEX(TextClassificationList[],MATCH(SUNA_AGENCY_EN[[#This Row],[text_classification_arabic2]],TextClassificationList[text_classification_arabic],0),1)</f>
        <v>#N/A</v>
      </c>
      <c r="AS1402" t="e">
        <f>INDEX(TextClassificationList[],MATCH(SUNA_AGENCY_EN[[#This Row],[text_classification_arabic3]],TextClassificationList[text_classification_arabic],0),1)</f>
        <v>#N/A</v>
      </c>
      <c r="AU1402" t="e">
        <f>INDEX(TextClassificationList[],MATCH(SUNA_AGENCY_EN[[#This Row],[text_classification_arabic3]],TextClassificationList[text_classification_arabic],0),1)</f>
        <v>#N/A</v>
      </c>
      <c r="AW1402" t="e">
        <f>INDEX(TextClassificationList[],MATCH(SUNA_AGENCY_EN[[#This Row],[text_classification_arabic5]],TextClassificationList[text_classification_arabic],0),1)</f>
        <v>#N/A</v>
      </c>
    </row>
    <row r="1403" spans="1:49" x14ac:dyDescent="0.2">
      <c r="A1403">
        <v>1.5360442328798863E+18</v>
      </c>
      <c r="B1403">
        <v>1.5360442328798863E+18</v>
      </c>
      <c r="C1403" t="s">
        <v>8676</v>
      </c>
      <c r="D1403" s="1">
        <v>44724</v>
      </c>
      <c r="E1403" s="2">
        <v>0.82937499999999997</v>
      </c>
      <c r="F1403">
        <v>200</v>
      </c>
      <c r="G1403">
        <v>1.4671198087391683E+18</v>
      </c>
      <c r="H1403" t="s">
        <v>295</v>
      </c>
      <c r="I1403" t="s">
        <v>296</v>
      </c>
      <c r="J1403" t="s">
        <v>265</v>
      </c>
      <c r="K1403" t="s">
        <v>8677</v>
      </c>
      <c r="L1403" t="s">
        <v>272</v>
      </c>
      <c r="M1403" t="s">
        <v>266</v>
      </c>
      <c r="N1403" t="s">
        <v>8678</v>
      </c>
      <c r="O1403" t="s">
        <v>8679</v>
      </c>
      <c r="P1403">
        <v>0</v>
      </c>
      <c r="Q1403">
        <v>0</v>
      </c>
      <c r="R1403">
        <v>0</v>
      </c>
      <c r="S1403" t="s">
        <v>300</v>
      </c>
      <c r="T1403" t="s">
        <v>266</v>
      </c>
      <c r="U1403" t="s">
        <v>8680</v>
      </c>
      <c r="V1403" t="b">
        <v>0</v>
      </c>
      <c r="W1403" t="s">
        <v>265</v>
      </c>
      <c r="X1403">
        <v>1</v>
      </c>
      <c r="Y1403" t="s">
        <v>8681</v>
      </c>
      <c r="Z1403" t="s">
        <v>265</v>
      </c>
      <c r="AA1403" t="s">
        <v>265</v>
      </c>
      <c r="AB1403" t="s">
        <v>265</v>
      </c>
      <c r="AC1403" t="s">
        <v>265</v>
      </c>
      <c r="AD1403" t="s">
        <v>265</v>
      </c>
      <c r="AE1403" t="s">
        <v>265</v>
      </c>
      <c r="AF1403" t="s">
        <v>266</v>
      </c>
      <c r="AG1403" t="s">
        <v>265</v>
      </c>
      <c r="AH1403" t="s">
        <v>265</v>
      </c>
      <c r="AI1403" t="s">
        <v>265</v>
      </c>
      <c r="AJ1403" t="s">
        <v>265</v>
      </c>
      <c r="AL1403" t="str">
        <f>IF(SUNA_AGENCY_EN[[#This Row],[relevancy_classification_english]]="Relevant","مناسب",IF(SUNA_AGENCY_EN[[#This Row],[relevancy_classification_english]]="Relevant","عَرَضِيّ",""))</f>
        <v/>
      </c>
      <c r="AN1403" t="str">
        <f>IF(SUNA_AGENCY_EN[[#This Row],[sentiment_analysis_english]]="Negative","سلبي",IF(SUNA_AGENCY_EN[[#This Row],[sentiment_analysis_english]]="Neutral","حيادي",IF(SUNA_AGENCY_EN[[#This Row],[sentiment_analysis_english]]="Positive","إيجابي","")))</f>
        <v/>
      </c>
      <c r="AO1403" t="str">
        <f>INDEX(TextClassificationList[],MATCH(SUNA_AGENCY_EN[[#This Row],[text_classification_arabic]],TextClassificationList[text_classification_arabic],0),1)</f>
        <v>Politics</v>
      </c>
      <c r="AP1403" t="s">
        <v>174</v>
      </c>
      <c r="AQ1403" t="e">
        <f>INDEX(TextClassificationList[],MATCH(SUNA_AGENCY_EN[[#This Row],[text_classification_arabic2]],TextClassificationList[text_classification_arabic],0),1)</f>
        <v>#N/A</v>
      </c>
      <c r="AS1403" t="e">
        <f>INDEX(TextClassificationList[],MATCH(SUNA_AGENCY_EN[[#This Row],[text_classification_arabic3]],TextClassificationList[text_classification_arabic],0),1)</f>
        <v>#N/A</v>
      </c>
      <c r="AU1403" t="e">
        <f>INDEX(TextClassificationList[],MATCH(SUNA_AGENCY_EN[[#This Row],[text_classification_arabic3]],TextClassificationList[text_classification_arabic],0),1)</f>
        <v>#N/A</v>
      </c>
      <c r="AW1403" t="e">
        <f>INDEX(TextClassificationList[],MATCH(SUNA_AGENCY_EN[[#This Row],[text_classification_arabic5]],TextClassificationList[text_classification_arabic],0),1)</f>
        <v>#N/A</v>
      </c>
    </row>
    <row r="1404" spans="1:49" x14ac:dyDescent="0.2">
      <c r="A1404">
        <v>1.5360421728013394E+18</v>
      </c>
      <c r="B1404">
        <v>1.5360421728013394E+18</v>
      </c>
      <c r="C1404" t="s">
        <v>8682</v>
      </c>
      <c r="D1404" s="1">
        <v>44724</v>
      </c>
      <c r="E1404" s="2">
        <v>0.82368055555555553</v>
      </c>
      <c r="F1404">
        <v>200</v>
      </c>
      <c r="G1404">
        <v>1.4671198087391683E+18</v>
      </c>
      <c r="H1404" t="s">
        <v>295</v>
      </c>
      <c r="I1404" t="s">
        <v>296</v>
      </c>
      <c r="J1404" t="s">
        <v>265</v>
      </c>
      <c r="K1404" t="s">
        <v>8683</v>
      </c>
      <c r="L1404" t="s">
        <v>272</v>
      </c>
      <c r="M1404" t="s">
        <v>266</v>
      </c>
      <c r="N1404" t="s">
        <v>8684</v>
      </c>
      <c r="O1404" t="s">
        <v>8685</v>
      </c>
      <c r="P1404">
        <v>0</v>
      </c>
      <c r="Q1404">
        <v>0</v>
      </c>
      <c r="R1404">
        <v>0</v>
      </c>
      <c r="S1404" t="s">
        <v>300</v>
      </c>
      <c r="T1404" t="s">
        <v>266</v>
      </c>
      <c r="U1404" t="s">
        <v>8686</v>
      </c>
      <c r="V1404" t="b">
        <v>0</v>
      </c>
      <c r="W1404" t="s">
        <v>265</v>
      </c>
      <c r="X1404">
        <v>1</v>
      </c>
      <c r="Y1404" t="s">
        <v>8687</v>
      </c>
      <c r="Z1404" t="s">
        <v>265</v>
      </c>
      <c r="AA1404" t="s">
        <v>265</v>
      </c>
      <c r="AB1404" t="s">
        <v>265</v>
      </c>
      <c r="AC1404" t="s">
        <v>265</v>
      </c>
      <c r="AD1404" t="s">
        <v>265</v>
      </c>
      <c r="AE1404" t="s">
        <v>265</v>
      </c>
      <c r="AF1404" t="s">
        <v>266</v>
      </c>
      <c r="AG1404" t="s">
        <v>265</v>
      </c>
      <c r="AH1404" t="s">
        <v>265</v>
      </c>
      <c r="AI1404" t="s">
        <v>265</v>
      </c>
      <c r="AJ1404" t="s">
        <v>265</v>
      </c>
      <c r="AL1404" t="str">
        <f>IF(SUNA_AGENCY_EN[[#This Row],[relevancy_classification_english]]="Relevant","مناسب",IF(SUNA_AGENCY_EN[[#This Row],[relevancy_classification_english]]="Relevant","عَرَضِيّ",""))</f>
        <v/>
      </c>
      <c r="AN1404" t="str">
        <f>IF(SUNA_AGENCY_EN[[#This Row],[sentiment_analysis_english]]="Negative","سلبي",IF(SUNA_AGENCY_EN[[#This Row],[sentiment_analysis_english]]="Neutral","حيادي",IF(SUNA_AGENCY_EN[[#This Row],[sentiment_analysis_english]]="Positive","إيجابي","")))</f>
        <v/>
      </c>
      <c r="AO1404" t="str">
        <f>INDEX(TextClassificationList[],MATCH(SUNA_AGENCY_EN[[#This Row],[text_classification_arabic]],TextClassificationList[text_classification_arabic],0),1)</f>
        <v>Politics</v>
      </c>
      <c r="AP1404" t="s">
        <v>174</v>
      </c>
      <c r="AQ1404" t="e">
        <f>INDEX(TextClassificationList[],MATCH(SUNA_AGENCY_EN[[#This Row],[text_classification_arabic2]],TextClassificationList[text_classification_arabic],0),1)</f>
        <v>#N/A</v>
      </c>
      <c r="AS1404" t="e">
        <f>INDEX(TextClassificationList[],MATCH(SUNA_AGENCY_EN[[#This Row],[text_classification_arabic3]],TextClassificationList[text_classification_arabic],0),1)</f>
        <v>#N/A</v>
      </c>
      <c r="AU1404" t="e">
        <f>INDEX(TextClassificationList[],MATCH(SUNA_AGENCY_EN[[#This Row],[text_classification_arabic3]],TextClassificationList[text_classification_arabic],0),1)</f>
        <v>#N/A</v>
      </c>
      <c r="AW1404" t="e">
        <f>INDEX(TextClassificationList[],MATCH(SUNA_AGENCY_EN[[#This Row],[text_classification_arabic5]],TextClassificationList[text_classification_arabic],0),1)</f>
        <v>#N/A</v>
      </c>
    </row>
    <row r="1405" spans="1:49" x14ac:dyDescent="0.2">
      <c r="A1405">
        <v>1.53604069365905E+18</v>
      </c>
      <c r="B1405">
        <v>1.53604069365905E+18</v>
      </c>
      <c r="C1405" t="s">
        <v>8688</v>
      </c>
      <c r="D1405" s="1">
        <v>44724</v>
      </c>
      <c r="E1405" s="2">
        <v>0.81960648148148152</v>
      </c>
      <c r="F1405">
        <v>200</v>
      </c>
      <c r="G1405">
        <v>1.4671198087391683E+18</v>
      </c>
      <c r="H1405" t="s">
        <v>295</v>
      </c>
      <c r="I1405" t="s">
        <v>296</v>
      </c>
      <c r="J1405" t="s">
        <v>265</v>
      </c>
      <c r="K1405" t="s">
        <v>8689</v>
      </c>
      <c r="L1405" t="s">
        <v>272</v>
      </c>
      <c r="M1405" t="s">
        <v>266</v>
      </c>
      <c r="N1405" t="s">
        <v>8690</v>
      </c>
      <c r="O1405" t="s">
        <v>8691</v>
      </c>
      <c r="P1405">
        <v>0</v>
      </c>
      <c r="Q1405">
        <v>0</v>
      </c>
      <c r="R1405">
        <v>0</v>
      </c>
      <c r="S1405" t="s">
        <v>300</v>
      </c>
      <c r="T1405" t="s">
        <v>266</v>
      </c>
      <c r="U1405" t="s">
        <v>8692</v>
      </c>
      <c r="V1405" t="b">
        <v>0</v>
      </c>
      <c r="W1405" t="s">
        <v>265</v>
      </c>
      <c r="X1405">
        <v>1</v>
      </c>
      <c r="Y1405" t="s">
        <v>8693</v>
      </c>
      <c r="Z1405" t="s">
        <v>265</v>
      </c>
      <c r="AA1405" t="s">
        <v>265</v>
      </c>
      <c r="AB1405" t="s">
        <v>265</v>
      </c>
      <c r="AC1405" t="s">
        <v>265</v>
      </c>
      <c r="AD1405" t="s">
        <v>265</v>
      </c>
      <c r="AE1405" t="s">
        <v>265</v>
      </c>
      <c r="AF1405" t="s">
        <v>266</v>
      </c>
      <c r="AG1405" t="s">
        <v>265</v>
      </c>
      <c r="AH1405" t="s">
        <v>265</v>
      </c>
      <c r="AI1405" t="s">
        <v>265</v>
      </c>
      <c r="AJ1405" t="s">
        <v>265</v>
      </c>
      <c r="AL1405" t="str">
        <f>IF(SUNA_AGENCY_EN[[#This Row],[relevancy_classification_english]]="Relevant","مناسب",IF(SUNA_AGENCY_EN[[#This Row],[relevancy_classification_english]]="Relevant","عَرَضِيّ",""))</f>
        <v/>
      </c>
      <c r="AN1405" t="str">
        <f>IF(SUNA_AGENCY_EN[[#This Row],[sentiment_analysis_english]]="Negative","سلبي",IF(SUNA_AGENCY_EN[[#This Row],[sentiment_analysis_english]]="Neutral","حيادي",IF(SUNA_AGENCY_EN[[#This Row],[sentiment_analysis_english]]="Positive","إيجابي","")))</f>
        <v/>
      </c>
      <c r="AO1405" t="str">
        <f>INDEX(TextClassificationList[],MATCH(SUNA_AGENCY_EN[[#This Row],[text_classification_arabic]],TextClassificationList[text_classification_arabic],0),1)</f>
        <v>Politics</v>
      </c>
      <c r="AP1405" t="s">
        <v>174</v>
      </c>
      <c r="AQ1405" t="e">
        <f>INDEX(TextClassificationList[],MATCH(SUNA_AGENCY_EN[[#This Row],[text_classification_arabic2]],TextClassificationList[text_classification_arabic],0),1)</f>
        <v>#N/A</v>
      </c>
      <c r="AS1405" t="e">
        <f>INDEX(TextClassificationList[],MATCH(SUNA_AGENCY_EN[[#This Row],[text_classification_arabic3]],TextClassificationList[text_classification_arabic],0),1)</f>
        <v>#N/A</v>
      </c>
      <c r="AU1405" t="e">
        <f>INDEX(TextClassificationList[],MATCH(SUNA_AGENCY_EN[[#This Row],[text_classification_arabic3]],TextClassificationList[text_classification_arabic],0),1)</f>
        <v>#N/A</v>
      </c>
      <c r="AW1405" t="e">
        <f>INDEX(TextClassificationList[],MATCH(SUNA_AGENCY_EN[[#This Row],[text_classification_arabic5]],TextClassificationList[text_classification_arabic],0),1)</f>
        <v>#N/A</v>
      </c>
    </row>
    <row r="1406" spans="1:49" x14ac:dyDescent="0.2">
      <c r="A1406">
        <v>1.5360382026618675E+18</v>
      </c>
      <c r="B1406">
        <v>1.5360382026618675E+18</v>
      </c>
      <c r="C1406" t="s">
        <v>8694</v>
      </c>
      <c r="D1406" s="1">
        <v>44724</v>
      </c>
      <c r="E1406" s="2">
        <v>0.81273148148148144</v>
      </c>
      <c r="F1406">
        <v>200</v>
      </c>
      <c r="G1406">
        <v>1.4671198087391683E+18</v>
      </c>
      <c r="H1406" t="s">
        <v>295</v>
      </c>
      <c r="I1406" t="s">
        <v>296</v>
      </c>
      <c r="J1406" t="s">
        <v>265</v>
      </c>
      <c r="K1406" t="s">
        <v>8695</v>
      </c>
      <c r="L1406" t="s">
        <v>272</v>
      </c>
      <c r="M1406" t="s">
        <v>266</v>
      </c>
      <c r="N1406" t="s">
        <v>8696</v>
      </c>
      <c r="O1406" t="s">
        <v>8697</v>
      </c>
      <c r="P1406">
        <v>0</v>
      </c>
      <c r="Q1406">
        <v>0</v>
      </c>
      <c r="R1406">
        <v>0</v>
      </c>
      <c r="S1406" t="s">
        <v>300</v>
      </c>
      <c r="T1406" t="s">
        <v>266</v>
      </c>
      <c r="U1406" t="s">
        <v>8698</v>
      </c>
      <c r="V1406" t="b">
        <v>0</v>
      </c>
      <c r="W1406" t="s">
        <v>265</v>
      </c>
      <c r="X1406">
        <v>1</v>
      </c>
      <c r="Y1406" t="s">
        <v>8699</v>
      </c>
      <c r="Z1406" t="s">
        <v>265</v>
      </c>
      <c r="AA1406" t="s">
        <v>265</v>
      </c>
      <c r="AB1406" t="s">
        <v>265</v>
      </c>
      <c r="AC1406" t="s">
        <v>265</v>
      </c>
      <c r="AD1406" t="s">
        <v>265</v>
      </c>
      <c r="AE1406" t="s">
        <v>265</v>
      </c>
      <c r="AF1406" t="s">
        <v>266</v>
      </c>
      <c r="AG1406" t="s">
        <v>265</v>
      </c>
      <c r="AH1406" t="s">
        <v>265</v>
      </c>
      <c r="AI1406" t="s">
        <v>265</v>
      </c>
      <c r="AJ1406" t="s">
        <v>265</v>
      </c>
      <c r="AL1406" t="str">
        <f>IF(SUNA_AGENCY_EN[[#This Row],[relevancy_classification_english]]="Relevant","مناسب",IF(SUNA_AGENCY_EN[[#This Row],[relevancy_classification_english]]="Relevant","عَرَضِيّ",""))</f>
        <v/>
      </c>
      <c r="AN1406" t="str">
        <f>IF(SUNA_AGENCY_EN[[#This Row],[sentiment_analysis_english]]="Negative","سلبي",IF(SUNA_AGENCY_EN[[#This Row],[sentiment_analysis_english]]="Neutral","حيادي",IF(SUNA_AGENCY_EN[[#This Row],[sentiment_analysis_english]]="Positive","إيجابي","")))</f>
        <v/>
      </c>
      <c r="AO1406" t="str">
        <f>INDEX(TextClassificationList[],MATCH(SUNA_AGENCY_EN[[#This Row],[text_classification_arabic]],TextClassificationList[text_classification_arabic],0),1)</f>
        <v>Politics</v>
      </c>
      <c r="AP1406" t="s">
        <v>174</v>
      </c>
      <c r="AQ1406" t="e">
        <f>INDEX(TextClassificationList[],MATCH(SUNA_AGENCY_EN[[#This Row],[text_classification_arabic2]],TextClassificationList[text_classification_arabic],0),1)</f>
        <v>#N/A</v>
      </c>
      <c r="AS1406" t="e">
        <f>INDEX(TextClassificationList[],MATCH(SUNA_AGENCY_EN[[#This Row],[text_classification_arabic3]],TextClassificationList[text_classification_arabic],0),1)</f>
        <v>#N/A</v>
      </c>
      <c r="AU1406" t="e">
        <f>INDEX(TextClassificationList[],MATCH(SUNA_AGENCY_EN[[#This Row],[text_classification_arabic3]],TextClassificationList[text_classification_arabic],0),1)</f>
        <v>#N/A</v>
      </c>
      <c r="AW1406" t="e">
        <f>INDEX(TextClassificationList[],MATCH(SUNA_AGENCY_EN[[#This Row],[text_classification_arabic5]],TextClassificationList[text_classification_arabic],0),1)</f>
        <v>#N/A</v>
      </c>
    </row>
    <row r="1407" spans="1:49" x14ac:dyDescent="0.2">
      <c r="A1407">
        <v>1.5349837186029527E+18</v>
      </c>
      <c r="B1407">
        <v>1.5349837186029527E+18</v>
      </c>
      <c r="C1407" t="s">
        <v>8700</v>
      </c>
      <c r="D1407" s="1">
        <v>44721</v>
      </c>
      <c r="E1407" s="2">
        <v>0.90290509259259255</v>
      </c>
      <c r="F1407">
        <v>200</v>
      </c>
      <c r="G1407">
        <v>1.4671198087391683E+18</v>
      </c>
      <c r="H1407" t="s">
        <v>295</v>
      </c>
      <c r="I1407" t="s">
        <v>296</v>
      </c>
      <c r="J1407" t="s">
        <v>265</v>
      </c>
      <c r="K1407" t="s">
        <v>8701</v>
      </c>
      <c r="L1407" t="s">
        <v>272</v>
      </c>
      <c r="M1407" t="s">
        <v>266</v>
      </c>
      <c r="N1407" t="s">
        <v>8702</v>
      </c>
      <c r="O1407" t="s">
        <v>8703</v>
      </c>
      <c r="P1407">
        <v>0</v>
      </c>
      <c r="Q1407">
        <v>0</v>
      </c>
      <c r="R1407">
        <v>0</v>
      </c>
      <c r="S1407" t="s">
        <v>300</v>
      </c>
      <c r="T1407" t="s">
        <v>266</v>
      </c>
      <c r="U1407" t="s">
        <v>8704</v>
      </c>
      <c r="V1407" t="b">
        <v>0</v>
      </c>
      <c r="W1407" t="s">
        <v>265</v>
      </c>
      <c r="X1407">
        <v>1</v>
      </c>
      <c r="Y1407" t="s">
        <v>8705</v>
      </c>
      <c r="Z1407" t="s">
        <v>265</v>
      </c>
      <c r="AA1407" t="s">
        <v>265</v>
      </c>
      <c r="AB1407" t="s">
        <v>265</v>
      </c>
      <c r="AC1407" t="s">
        <v>265</v>
      </c>
      <c r="AD1407" t="s">
        <v>265</v>
      </c>
      <c r="AE1407" t="s">
        <v>265</v>
      </c>
      <c r="AF1407" t="s">
        <v>266</v>
      </c>
      <c r="AG1407" t="s">
        <v>265</v>
      </c>
      <c r="AH1407" t="s">
        <v>265</v>
      </c>
      <c r="AI1407" t="s">
        <v>265</v>
      </c>
      <c r="AJ1407" t="s">
        <v>265</v>
      </c>
      <c r="AL1407" t="str">
        <f>IF(SUNA_AGENCY_EN[[#This Row],[relevancy_classification_english]]="Relevant","مناسب",IF(SUNA_AGENCY_EN[[#This Row],[relevancy_classification_english]]="Relevant","عَرَضِيّ",""))</f>
        <v/>
      </c>
      <c r="AN1407" t="str">
        <f>IF(SUNA_AGENCY_EN[[#This Row],[sentiment_analysis_english]]="Negative","سلبي",IF(SUNA_AGENCY_EN[[#This Row],[sentiment_analysis_english]]="Neutral","حيادي",IF(SUNA_AGENCY_EN[[#This Row],[sentiment_analysis_english]]="Positive","إيجابي","")))</f>
        <v/>
      </c>
      <c r="AO1407" t="str">
        <f>INDEX(TextClassificationList[],MATCH(SUNA_AGENCY_EN[[#This Row],[text_classification_arabic]],TextClassificationList[text_classification_arabic],0),1)</f>
        <v>Politics</v>
      </c>
      <c r="AP1407" t="s">
        <v>174</v>
      </c>
      <c r="AQ1407" t="e">
        <f>INDEX(TextClassificationList[],MATCH(SUNA_AGENCY_EN[[#This Row],[text_classification_arabic2]],TextClassificationList[text_classification_arabic],0),1)</f>
        <v>#N/A</v>
      </c>
      <c r="AS1407" t="e">
        <f>INDEX(TextClassificationList[],MATCH(SUNA_AGENCY_EN[[#This Row],[text_classification_arabic3]],TextClassificationList[text_classification_arabic],0),1)</f>
        <v>#N/A</v>
      </c>
      <c r="AU1407" t="e">
        <f>INDEX(TextClassificationList[],MATCH(SUNA_AGENCY_EN[[#This Row],[text_classification_arabic3]],TextClassificationList[text_classification_arabic],0),1)</f>
        <v>#N/A</v>
      </c>
      <c r="AW1407" t="e">
        <f>INDEX(TextClassificationList[],MATCH(SUNA_AGENCY_EN[[#This Row],[text_classification_arabic5]],TextClassificationList[text_classification_arabic],0),1)</f>
        <v>#N/A</v>
      </c>
    </row>
    <row r="1408" spans="1:49" x14ac:dyDescent="0.2">
      <c r="A1408">
        <v>1.5349830082473329E+18</v>
      </c>
      <c r="B1408">
        <v>1.5349830082473329E+18</v>
      </c>
      <c r="C1408" t="s">
        <v>8706</v>
      </c>
      <c r="D1408" s="1">
        <v>44721</v>
      </c>
      <c r="E1408" s="2">
        <v>0.9009490740740741</v>
      </c>
      <c r="F1408">
        <v>200</v>
      </c>
      <c r="G1408">
        <v>1.4671198087391683E+18</v>
      </c>
      <c r="H1408" t="s">
        <v>295</v>
      </c>
      <c r="I1408" t="s">
        <v>296</v>
      </c>
      <c r="J1408" t="s">
        <v>265</v>
      </c>
      <c r="K1408" t="s">
        <v>8707</v>
      </c>
      <c r="L1408" t="s">
        <v>272</v>
      </c>
      <c r="M1408" t="s">
        <v>266</v>
      </c>
      <c r="N1408" t="s">
        <v>8708</v>
      </c>
      <c r="O1408" t="s">
        <v>8709</v>
      </c>
      <c r="P1408">
        <v>0</v>
      </c>
      <c r="Q1408">
        <v>0</v>
      </c>
      <c r="R1408">
        <v>0</v>
      </c>
      <c r="S1408" t="s">
        <v>300</v>
      </c>
      <c r="T1408" t="s">
        <v>266</v>
      </c>
      <c r="U1408" t="s">
        <v>8710</v>
      </c>
      <c r="V1408" t="b">
        <v>0</v>
      </c>
      <c r="W1408" t="s">
        <v>265</v>
      </c>
      <c r="X1408">
        <v>1</v>
      </c>
      <c r="Y1408" t="s">
        <v>8711</v>
      </c>
      <c r="Z1408" t="s">
        <v>265</v>
      </c>
      <c r="AA1408" t="s">
        <v>265</v>
      </c>
      <c r="AB1408" t="s">
        <v>265</v>
      </c>
      <c r="AC1408" t="s">
        <v>265</v>
      </c>
      <c r="AD1408" t="s">
        <v>265</v>
      </c>
      <c r="AE1408" t="s">
        <v>265</v>
      </c>
      <c r="AF1408" t="s">
        <v>266</v>
      </c>
      <c r="AG1408" t="s">
        <v>265</v>
      </c>
      <c r="AH1408" t="s">
        <v>265</v>
      </c>
      <c r="AI1408" t="s">
        <v>265</v>
      </c>
      <c r="AJ1408" t="s">
        <v>265</v>
      </c>
      <c r="AL1408" t="str">
        <f>IF(SUNA_AGENCY_EN[[#This Row],[relevancy_classification_english]]="Relevant","مناسب",IF(SUNA_AGENCY_EN[[#This Row],[relevancy_classification_english]]="Relevant","عَرَضِيّ",""))</f>
        <v/>
      </c>
      <c r="AN1408" t="str">
        <f>IF(SUNA_AGENCY_EN[[#This Row],[sentiment_analysis_english]]="Negative","سلبي",IF(SUNA_AGENCY_EN[[#This Row],[sentiment_analysis_english]]="Neutral","حيادي",IF(SUNA_AGENCY_EN[[#This Row],[sentiment_analysis_english]]="Positive","إيجابي","")))</f>
        <v/>
      </c>
      <c r="AO1408" t="str">
        <f>INDEX(TextClassificationList[],MATCH(SUNA_AGENCY_EN[[#This Row],[text_classification_arabic]],TextClassificationList[text_classification_arabic],0),1)</f>
        <v>Politics</v>
      </c>
      <c r="AP1408" t="s">
        <v>174</v>
      </c>
      <c r="AQ1408" t="e">
        <f>INDEX(TextClassificationList[],MATCH(SUNA_AGENCY_EN[[#This Row],[text_classification_arabic2]],TextClassificationList[text_classification_arabic],0),1)</f>
        <v>#N/A</v>
      </c>
      <c r="AS1408" t="e">
        <f>INDEX(TextClassificationList[],MATCH(SUNA_AGENCY_EN[[#This Row],[text_classification_arabic3]],TextClassificationList[text_classification_arabic],0),1)</f>
        <v>#N/A</v>
      </c>
      <c r="AU1408" t="e">
        <f>INDEX(TextClassificationList[],MATCH(SUNA_AGENCY_EN[[#This Row],[text_classification_arabic3]],TextClassificationList[text_classification_arabic],0),1)</f>
        <v>#N/A</v>
      </c>
      <c r="AW1408" t="e">
        <f>INDEX(TextClassificationList[],MATCH(SUNA_AGENCY_EN[[#This Row],[text_classification_arabic5]],TextClassificationList[text_classification_arabic],0),1)</f>
        <v>#N/A</v>
      </c>
    </row>
    <row r="1409" spans="1:49" x14ac:dyDescent="0.2">
      <c r="A1409">
        <v>1.5349825736208753E+18</v>
      </c>
      <c r="B1409">
        <v>1.5349825736208753E+18</v>
      </c>
      <c r="C1409" t="s">
        <v>8712</v>
      </c>
      <c r="D1409" s="1">
        <v>44721</v>
      </c>
      <c r="E1409" s="2">
        <v>0.89974537037037039</v>
      </c>
      <c r="F1409">
        <v>200</v>
      </c>
      <c r="G1409">
        <v>1.4671198087391683E+18</v>
      </c>
      <c r="H1409" t="s">
        <v>295</v>
      </c>
      <c r="I1409" t="s">
        <v>296</v>
      </c>
      <c r="J1409" t="s">
        <v>265</v>
      </c>
      <c r="K1409" t="s">
        <v>8713</v>
      </c>
      <c r="L1409" t="s">
        <v>272</v>
      </c>
      <c r="M1409" t="s">
        <v>266</v>
      </c>
      <c r="N1409" t="s">
        <v>8714</v>
      </c>
      <c r="O1409" t="s">
        <v>8715</v>
      </c>
      <c r="P1409">
        <v>0</v>
      </c>
      <c r="Q1409">
        <v>0</v>
      </c>
      <c r="R1409">
        <v>0</v>
      </c>
      <c r="S1409" t="s">
        <v>300</v>
      </c>
      <c r="T1409" t="s">
        <v>266</v>
      </c>
      <c r="U1409" t="s">
        <v>8716</v>
      </c>
      <c r="V1409" t="b">
        <v>0</v>
      </c>
      <c r="W1409" t="s">
        <v>265</v>
      </c>
      <c r="X1409">
        <v>1</v>
      </c>
      <c r="Y1409" t="s">
        <v>8717</v>
      </c>
      <c r="Z1409" t="s">
        <v>265</v>
      </c>
      <c r="AA1409" t="s">
        <v>265</v>
      </c>
      <c r="AB1409" t="s">
        <v>265</v>
      </c>
      <c r="AC1409" t="s">
        <v>265</v>
      </c>
      <c r="AD1409" t="s">
        <v>265</v>
      </c>
      <c r="AE1409" t="s">
        <v>265</v>
      </c>
      <c r="AF1409" t="s">
        <v>266</v>
      </c>
      <c r="AG1409" t="s">
        <v>265</v>
      </c>
      <c r="AH1409" t="s">
        <v>265</v>
      </c>
      <c r="AI1409" t="s">
        <v>265</v>
      </c>
      <c r="AJ1409" t="s">
        <v>265</v>
      </c>
      <c r="AL1409" t="str">
        <f>IF(SUNA_AGENCY_EN[[#This Row],[relevancy_classification_english]]="Relevant","مناسب",IF(SUNA_AGENCY_EN[[#This Row],[relevancy_classification_english]]="Relevant","عَرَضِيّ",""))</f>
        <v/>
      </c>
      <c r="AN1409" t="str">
        <f>IF(SUNA_AGENCY_EN[[#This Row],[sentiment_analysis_english]]="Negative","سلبي",IF(SUNA_AGENCY_EN[[#This Row],[sentiment_analysis_english]]="Neutral","حيادي",IF(SUNA_AGENCY_EN[[#This Row],[sentiment_analysis_english]]="Positive","إيجابي","")))</f>
        <v/>
      </c>
      <c r="AO1409" t="str">
        <f>INDEX(TextClassificationList[],MATCH(SUNA_AGENCY_EN[[#This Row],[text_classification_arabic]],TextClassificationList[text_classification_arabic],0),1)</f>
        <v>Politics</v>
      </c>
      <c r="AP1409" t="s">
        <v>174</v>
      </c>
      <c r="AQ1409" t="e">
        <f>INDEX(TextClassificationList[],MATCH(SUNA_AGENCY_EN[[#This Row],[text_classification_arabic2]],TextClassificationList[text_classification_arabic],0),1)</f>
        <v>#N/A</v>
      </c>
      <c r="AS1409" t="e">
        <f>INDEX(TextClassificationList[],MATCH(SUNA_AGENCY_EN[[#This Row],[text_classification_arabic3]],TextClassificationList[text_classification_arabic],0),1)</f>
        <v>#N/A</v>
      </c>
      <c r="AU1409" t="e">
        <f>INDEX(TextClassificationList[],MATCH(SUNA_AGENCY_EN[[#This Row],[text_classification_arabic3]],TextClassificationList[text_classification_arabic],0),1)</f>
        <v>#N/A</v>
      </c>
      <c r="AW1409" t="e">
        <f>INDEX(TextClassificationList[],MATCH(SUNA_AGENCY_EN[[#This Row],[text_classification_arabic5]],TextClassificationList[text_classification_arabic],0),1)</f>
        <v>#N/A</v>
      </c>
    </row>
    <row r="1410" spans="1:49" x14ac:dyDescent="0.2">
      <c r="A1410">
        <v>1.5349808886348349E+18</v>
      </c>
      <c r="B1410">
        <v>1.5349808886348349E+18</v>
      </c>
      <c r="C1410" t="s">
        <v>8718</v>
      </c>
      <c r="D1410" s="1">
        <v>44721</v>
      </c>
      <c r="E1410" s="2">
        <v>0.8951041666666667</v>
      </c>
      <c r="F1410">
        <v>200</v>
      </c>
      <c r="G1410">
        <v>1.4671198087391683E+18</v>
      </c>
      <c r="H1410" t="s">
        <v>295</v>
      </c>
      <c r="I1410" t="s">
        <v>296</v>
      </c>
      <c r="J1410" t="s">
        <v>265</v>
      </c>
      <c r="K1410" t="s">
        <v>8719</v>
      </c>
      <c r="L1410" t="s">
        <v>272</v>
      </c>
      <c r="M1410" t="s">
        <v>266</v>
      </c>
      <c r="N1410" t="s">
        <v>8720</v>
      </c>
      <c r="O1410" t="s">
        <v>8721</v>
      </c>
      <c r="P1410">
        <v>0</v>
      </c>
      <c r="Q1410">
        <v>0</v>
      </c>
      <c r="R1410">
        <v>0</v>
      </c>
      <c r="S1410" t="s">
        <v>300</v>
      </c>
      <c r="T1410" t="s">
        <v>266</v>
      </c>
      <c r="U1410" t="s">
        <v>8722</v>
      </c>
      <c r="V1410" t="b">
        <v>0</v>
      </c>
      <c r="W1410" t="s">
        <v>265</v>
      </c>
      <c r="X1410">
        <v>1</v>
      </c>
      <c r="Y1410" t="s">
        <v>8723</v>
      </c>
      <c r="Z1410" t="s">
        <v>265</v>
      </c>
      <c r="AA1410" t="s">
        <v>265</v>
      </c>
      <c r="AB1410" t="s">
        <v>265</v>
      </c>
      <c r="AC1410" t="s">
        <v>265</v>
      </c>
      <c r="AD1410" t="s">
        <v>265</v>
      </c>
      <c r="AE1410" t="s">
        <v>265</v>
      </c>
      <c r="AF1410" t="s">
        <v>266</v>
      </c>
      <c r="AG1410" t="s">
        <v>265</v>
      </c>
      <c r="AH1410" t="s">
        <v>265</v>
      </c>
      <c r="AI1410" t="s">
        <v>265</v>
      </c>
      <c r="AJ1410" t="s">
        <v>265</v>
      </c>
      <c r="AL1410" t="str">
        <f>IF(SUNA_AGENCY_EN[[#This Row],[relevancy_classification_english]]="Relevant","مناسب",IF(SUNA_AGENCY_EN[[#This Row],[relevancy_classification_english]]="Relevant","عَرَضِيّ",""))</f>
        <v/>
      </c>
      <c r="AN1410" t="str">
        <f>IF(SUNA_AGENCY_EN[[#This Row],[sentiment_analysis_english]]="Negative","سلبي",IF(SUNA_AGENCY_EN[[#This Row],[sentiment_analysis_english]]="Neutral","حيادي",IF(SUNA_AGENCY_EN[[#This Row],[sentiment_analysis_english]]="Positive","إيجابي","")))</f>
        <v/>
      </c>
      <c r="AO1410" t="str">
        <f>INDEX(TextClassificationList[],MATCH(SUNA_AGENCY_EN[[#This Row],[text_classification_arabic]],TextClassificationList[text_classification_arabic],0),1)</f>
        <v>Politics</v>
      </c>
      <c r="AP1410" t="s">
        <v>174</v>
      </c>
      <c r="AQ1410" t="e">
        <f>INDEX(TextClassificationList[],MATCH(SUNA_AGENCY_EN[[#This Row],[text_classification_arabic2]],TextClassificationList[text_classification_arabic],0),1)</f>
        <v>#N/A</v>
      </c>
      <c r="AS1410" t="e">
        <f>INDEX(TextClassificationList[],MATCH(SUNA_AGENCY_EN[[#This Row],[text_classification_arabic3]],TextClassificationList[text_classification_arabic],0),1)</f>
        <v>#N/A</v>
      </c>
      <c r="AU1410" t="e">
        <f>INDEX(TextClassificationList[],MATCH(SUNA_AGENCY_EN[[#This Row],[text_classification_arabic3]],TextClassificationList[text_classification_arabic],0),1)</f>
        <v>#N/A</v>
      </c>
      <c r="AW1410" t="e">
        <f>INDEX(TextClassificationList[],MATCH(SUNA_AGENCY_EN[[#This Row],[text_classification_arabic5]],TextClassificationList[text_classification_arabic],0),1)</f>
        <v>#N/A</v>
      </c>
    </row>
    <row r="1411" spans="1:49" x14ac:dyDescent="0.2">
      <c r="A1411">
        <v>1.534978079638143E+18</v>
      </c>
      <c r="B1411">
        <v>1.534978079638143E+18</v>
      </c>
      <c r="C1411" t="s">
        <v>8724</v>
      </c>
      <c r="D1411" s="1">
        <v>44721</v>
      </c>
      <c r="E1411" s="2">
        <v>0.88734953703703701</v>
      </c>
      <c r="F1411">
        <v>200</v>
      </c>
      <c r="G1411">
        <v>1.4671198087391683E+18</v>
      </c>
      <c r="H1411" t="s">
        <v>295</v>
      </c>
      <c r="I1411" t="s">
        <v>296</v>
      </c>
      <c r="J1411" t="s">
        <v>265</v>
      </c>
      <c r="K1411" t="s">
        <v>8725</v>
      </c>
      <c r="L1411" t="s">
        <v>272</v>
      </c>
      <c r="M1411" t="s">
        <v>266</v>
      </c>
      <c r="N1411" t="s">
        <v>8726</v>
      </c>
      <c r="O1411" t="s">
        <v>8727</v>
      </c>
      <c r="P1411">
        <v>0</v>
      </c>
      <c r="Q1411">
        <v>0</v>
      </c>
      <c r="R1411">
        <v>0</v>
      </c>
      <c r="S1411" t="s">
        <v>300</v>
      </c>
      <c r="T1411" t="s">
        <v>266</v>
      </c>
      <c r="U1411" t="s">
        <v>8728</v>
      </c>
      <c r="V1411" t="b">
        <v>0</v>
      </c>
      <c r="W1411" t="s">
        <v>265</v>
      </c>
      <c r="X1411">
        <v>1</v>
      </c>
      <c r="Y1411" t="s">
        <v>8729</v>
      </c>
      <c r="Z1411" t="s">
        <v>265</v>
      </c>
      <c r="AA1411" t="s">
        <v>265</v>
      </c>
      <c r="AB1411" t="s">
        <v>265</v>
      </c>
      <c r="AC1411" t="s">
        <v>265</v>
      </c>
      <c r="AD1411" t="s">
        <v>265</v>
      </c>
      <c r="AE1411" t="s">
        <v>265</v>
      </c>
      <c r="AF1411" t="s">
        <v>266</v>
      </c>
      <c r="AG1411" t="s">
        <v>265</v>
      </c>
      <c r="AH1411" t="s">
        <v>265</v>
      </c>
      <c r="AI1411" t="s">
        <v>265</v>
      </c>
      <c r="AJ1411" t="s">
        <v>265</v>
      </c>
      <c r="AL1411" t="str">
        <f>IF(SUNA_AGENCY_EN[[#This Row],[relevancy_classification_english]]="Relevant","مناسب",IF(SUNA_AGENCY_EN[[#This Row],[relevancy_classification_english]]="Relevant","عَرَضِيّ",""))</f>
        <v/>
      </c>
      <c r="AN1411" t="str">
        <f>IF(SUNA_AGENCY_EN[[#This Row],[sentiment_analysis_english]]="Negative","سلبي",IF(SUNA_AGENCY_EN[[#This Row],[sentiment_analysis_english]]="Neutral","حيادي",IF(SUNA_AGENCY_EN[[#This Row],[sentiment_analysis_english]]="Positive","إيجابي","")))</f>
        <v/>
      </c>
      <c r="AO1411" t="str">
        <f>INDEX(TextClassificationList[],MATCH(SUNA_AGENCY_EN[[#This Row],[text_classification_arabic]],TextClassificationList[text_classification_arabic],0),1)</f>
        <v>Politics</v>
      </c>
      <c r="AP1411" t="s">
        <v>174</v>
      </c>
      <c r="AQ1411" t="e">
        <f>INDEX(TextClassificationList[],MATCH(SUNA_AGENCY_EN[[#This Row],[text_classification_arabic2]],TextClassificationList[text_classification_arabic],0),1)</f>
        <v>#N/A</v>
      </c>
      <c r="AS1411" t="e">
        <f>INDEX(TextClassificationList[],MATCH(SUNA_AGENCY_EN[[#This Row],[text_classification_arabic3]],TextClassificationList[text_classification_arabic],0),1)</f>
        <v>#N/A</v>
      </c>
      <c r="AU1411" t="e">
        <f>INDEX(TextClassificationList[],MATCH(SUNA_AGENCY_EN[[#This Row],[text_classification_arabic3]],TextClassificationList[text_classification_arabic],0),1)</f>
        <v>#N/A</v>
      </c>
      <c r="AW1411" t="e">
        <f>INDEX(TextClassificationList[],MATCH(SUNA_AGENCY_EN[[#This Row],[text_classification_arabic5]],TextClassificationList[text_classification_arabic],0),1)</f>
        <v>#N/A</v>
      </c>
    </row>
    <row r="1412" spans="1:49" x14ac:dyDescent="0.2">
      <c r="A1412">
        <v>1.5349771107496796E+18</v>
      </c>
      <c r="B1412">
        <v>1.5349771107496796E+18</v>
      </c>
      <c r="C1412" t="s">
        <v>8730</v>
      </c>
      <c r="D1412" s="1">
        <v>44721</v>
      </c>
      <c r="E1412" s="2">
        <v>0.88467592592592592</v>
      </c>
      <c r="F1412">
        <v>200</v>
      </c>
      <c r="G1412">
        <v>1.4671198087391683E+18</v>
      </c>
      <c r="H1412" t="s">
        <v>295</v>
      </c>
      <c r="I1412" t="s">
        <v>296</v>
      </c>
      <c r="J1412" t="s">
        <v>265</v>
      </c>
      <c r="K1412" t="s">
        <v>8731</v>
      </c>
      <c r="L1412" t="s">
        <v>272</v>
      </c>
      <c r="M1412" t="s">
        <v>266</v>
      </c>
      <c r="N1412" t="s">
        <v>8732</v>
      </c>
      <c r="O1412" t="s">
        <v>8733</v>
      </c>
      <c r="P1412">
        <v>0</v>
      </c>
      <c r="Q1412">
        <v>1</v>
      </c>
      <c r="R1412">
        <v>0</v>
      </c>
      <c r="S1412" t="s">
        <v>300</v>
      </c>
      <c r="T1412" t="s">
        <v>266</v>
      </c>
      <c r="U1412" t="s">
        <v>8734</v>
      </c>
      <c r="V1412" t="b">
        <v>0</v>
      </c>
      <c r="W1412" t="s">
        <v>265</v>
      </c>
      <c r="X1412">
        <v>1</v>
      </c>
      <c r="Y1412" t="s">
        <v>8735</v>
      </c>
      <c r="Z1412" t="s">
        <v>265</v>
      </c>
      <c r="AA1412" t="s">
        <v>265</v>
      </c>
      <c r="AB1412" t="s">
        <v>265</v>
      </c>
      <c r="AC1412" t="s">
        <v>265</v>
      </c>
      <c r="AD1412" t="s">
        <v>265</v>
      </c>
      <c r="AE1412" t="s">
        <v>265</v>
      </c>
      <c r="AF1412" t="s">
        <v>266</v>
      </c>
      <c r="AG1412" t="s">
        <v>265</v>
      </c>
      <c r="AH1412" t="s">
        <v>265</v>
      </c>
      <c r="AI1412" t="s">
        <v>265</v>
      </c>
      <c r="AJ1412" t="s">
        <v>265</v>
      </c>
      <c r="AL1412" t="str">
        <f>IF(SUNA_AGENCY_EN[[#This Row],[relevancy_classification_english]]="Relevant","مناسب",IF(SUNA_AGENCY_EN[[#This Row],[relevancy_classification_english]]="Relevant","عَرَضِيّ",""))</f>
        <v/>
      </c>
      <c r="AN1412" t="str">
        <f>IF(SUNA_AGENCY_EN[[#This Row],[sentiment_analysis_english]]="Negative","سلبي",IF(SUNA_AGENCY_EN[[#This Row],[sentiment_analysis_english]]="Neutral","حيادي",IF(SUNA_AGENCY_EN[[#This Row],[sentiment_analysis_english]]="Positive","إيجابي","")))</f>
        <v/>
      </c>
      <c r="AO1412" t="str">
        <f>INDEX(TextClassificationList[],MATCH(SUNA_AGENCY_EN[[#This Row],[text_classification_arabic]],TextClassificationList[text_classification_arabic],0),1)</f>
        <v>Politics</v>
      </c>
      <c r="AP1412" t="s">
        <v>174</v>
      </c>
      <c r="AQ1412" t="e">
        <f>INDEX(TextClassificationList[],MATCH(SUNA_AGENCY_EN[[#This Row],[text_classification_arabic2]],TextClassificationList[text_classification_arabic],0),1)</f>
        <v>#N/A</v>
      </c>
      <c r="AS1412" t="e">
        <f>INDEX(TextClassificationList[],MATCH(SUNA_AGENCY_EN[[#This Row],[text_classification_arabic3]],TextClassificationList[text_classification_arabic],0),1)</f>
        <v>#N/A</v>
      </c>
      <c r="AU1412" t="e">
        <f>INDEX(TextClassificationList[],MATCH(SUNA_AGENCY_EN[[#This Row],[text_classification_arabic3]],TextClassificationList[text_classification_arabic],0),1)</f>
        <v>#N/A</v>
      </c>
      <c r="AW1412" t="e">
        <f>INDEX(TextClassificationList[],MATCH(SUNA_AGENCY_EN[[#This Row],[text_classification_arabic5]],TextClassificationList[text_classification_arabic],0),1)</f>
        <v>#N/A</v>
      </c>
    </row>
    <row r="1413" spans="1:49" x14ac:dyDescent="0.2">
      <c r="A1413">
        <v>1.5346199641953649E+18</v>
      </c>
      <c r="B1413">
        <v>1.5346199641953649E+18</v>
      </c>
      <c r="C1413" t="s">
        <v>8736</v>
      </c>
      <c r="D1413" s="1">
        <v>44720</v>
      </c>
      <c r="E1413" s="2">
        <v>0.89913194444444444</v>
      </c>
      <c r="F1413">
        <v>200</v>
      </c>
      <c r="G1413">
        <v>1.4671198087391683E+18</v>
      </c>
      <c r="H1413" t="s">
        <v>295</v>
      </c>
      <c r="I1413" t="s">
        <v>296</v>
      </c>
      <c r="J1413" t="s">
        <v>265</v>
      </c>
      <c r="K1413" t="s">
        <v>8737</v>
      </c>
      <c r="L1413" t="s">
        <v>272</v>
      </c>
      <c r="M1413" t="s">
        <v>266</v>
      </c>
      <c r="N1413" t="s">
        <v>8738</v>
      </c>
      <c r="O1413" t="s">
        <v>8739</v>
      </c>
      <c r="P1413">
        <v>0</v>
      </c>
      <c r="Q1413">
        <v>0</v>
      </c>
      <c r="R1413">
        <v>0</v>
      </c>
      <c r="S1413" t="s">
        <v>300</v>
      </c>
      <c r="T1413" t="s">
        <v>266</v>
      </c>
      <c r="U1413" t="s">
        <v>8740</v>
      </c>
      <c r="V1413" t="b">
        <v>0</v>
      </c>
      <c r="W1413" t="s">
        <v>265</v>
      </c>
      <c r="X1413">
        <v>1</v>
      </c>
      <c r="Y1413" t="s">
        <v>8741</v>
      </c>
      <c r="Z1413" t="s">
        <v>265</v>
      </c>
      <c r="AA1413" t="s">
        <v>265</v>
      </c>
      <c r="AB1413" t="s">
        <v>265</v>
      </c>
      <c r="AC1413" t="s">
        <v>265</v>
      </c>
      <c r="AD1413" t="s">
        <v>265</v>
      </c>
      <c r="AE1413" t="s">
        <v>265</v>
      </c>
      <c r="AF1413" t="s">
        <v>266</v>
      </c>
      <c r="AG1413" t="s">
        <v>265</v>
      </c>
      <c r="AH1413" t="s">
        <v>265</v>
      </c>
      <c r="AI1413" t="s">
        <v>265</v>
      </c>
      <c r="AJ1413" t="s">
        <v>265</v>
      </c>
      <c r="AL1413" t="str">
        <f>IF(SUNA_AGENCY_EN[[#This Row],[relevancy_classification_english]]="Relevant","مناسب",IF(SUNA_AGENCY_EN[[#This Row],[relevancy_classification_english]]="Relevant","عَرَضِيّ",""))</f>
        <v/>
      </c>
      <c r="AN1413" t="str">
        <f>IF(SUNA_AGENCY_EN[[#This Row],[sentiment_analysis_english]]="Negative","سلبي",IF(SUNA_AGENCY_EN[[#This Row],[sentiment_analysis_english]]="Neutral","حيادي",IF(SUNA_AGENCY_EN[[#This Row],[sentiment_analysis_english]]="Positive","إيجابي","")))</f>
        <v/>
      </c>
      <c r="AO1413" t="str">
        <f>INDEX(TextClassificationList[],MATCH(SUNA_AGENCY_EN[[#This Row],[text_classification_arabic]],TextClassificationList[text_classification_arabic],0),1)</f>
        <v>Politics</v>
      </c>
      <c r="AP1413" t="s">
        <v>174</v>
      </c>
      <c r="AQ1413" t="e">
        <f>INDEX(TextClassificationList[],MATCH(SUNA_AGENCY_EN[[#This Row],[text_classification_arabic2]],TextClassificationList[text_classification_arabic],0),1)</f>
        <v>#N/A</v>
      </c>
      <c r="AS1413" t="e">
        <f>INDEX(TextClassificationList[],MATCH(SUNA_AGENCY_EN[[#This Row],[text_classification_arabic3]],TextClassificationList[text_classification_arabic],0),1)</f>
        <v>#N/A</v>
      </c>
      <c r="AU1413" t="e">
        <f>INDEX(TextClassificationList[],MATCH(SUNA_AGENCY_EN[[#This Row],[text_classification_arabic3]],TextClassificationList[text_classification_arabic],0),1)</f>
        <v>#N/A</v>
      </c>
      <c r="AW1413" t="e">
        <f>INDEX(TextClassificationList[],MATCH(SUNA_AGENCY_EN[[#This Row],[text_classification_arabic5]],TextClassificationList[text_classification_arabic],0),1)</f>
        <v>#N/A</v>
      </c>
    </row>
    <row r="1414" spans="1:49" x14ac:dyDescent="0.2">
      <c r="A1414">
        <v>1.5346175039173919E+18</v>
      </c>
      <c r="B1414">
        <v>1.5346175039173919E+18</v>
      </c>
      <c r="C1414" t="s">
        <v>8742</v>
      </c>
      <c r="D1414" s="1">
        <v>44720</v>
      </c>
      <c r="E1414" s="2">
        <v>0.89234953703703701</v>
      </c>
      <c r="F1414">
        <v>200</v>
      </c>
      <c r="G1414">
        <v>1.4671198087391683E+18</v>
      </c>
      <c r="H1414" t="s">
        <v>295</v>
      </c>
      <c r="I1414" t="s">
        <v>296</v>
      </c>
      <c r="J1414" t="s">
        <v>265</v>
      </c>
      <c r="K1414" t="s">
        <v>8743</v>
      </c>
      <c r="L1414" t="s">
        <v>272</v>
      </c>
      <c r="M1414" t="s">
        <v>266</v>
      </c>
      <c r="N1414" t="s">
        <v>8744</v>
      </c>
      <c r="O1414" t="s">
        <v>8745</v>
      </c>
      <c r="P1414">
        <v>0</v>
      </c>
      <c r="Q1414">
        <v>0</v>
      </c>
      <c r="R1414">
        <v>0</v>
      </c>
      <c r="S1414" t="s">
        <v>300</v>
      </c>
      <c r="T1414" t="s">
        <v>266</v>
      </c>
      <c r="U1414" t="s">
        <v>8746</v>
      </c>
      <c r="V1414" t="b">
        <v>0</v>
      </c>
      <c r="W1414" t="s">
        <v>265</v>
      </c>
      <c r="X1414">
        <v>1</v>
      </c>
      <c r="Y1414" t="s">
        <v>8747</v>
      </c>
      <c r="Z1414" t="s">
        <v>265</v>
      </c>
      <c r="AA1414" t="s">
        <v>265</v>
      </c>
      <c r="AB1414" t="s">
        <v>265</v>
      </c>
      <c r="AC1414" t="s">
        <v>265</v>
      </c>
      <c r="AD1414" t="s">
        <v>265</v>
      </c>
      <c r="AE1414" t="s">
        <v>265</v>
      </c>
      <c r="AF1414" t="s">
        <v>266</v>
      </c>
      <c r="AG1414" t="s">
        <v>265</v>
      </c>
      <c r="AH1414" t="s">
        <v>265</v>
      </c>
      <c r="AI1414" t="s">
        <v>265</v>
      </c>
      <c r="AJ1414" t="s">
        <v>265</v>
      </c>
      <c r="AL1414" t="str">
        <f>IF(SUNA_AGENCY_EN[[#This Row],[relevancy_classification_english]]="Relevant","مناسب",IF(SUNA_AGENCY_EN[[#This Row],[relevancy_classification_english]]="Relevant","عَرَضِيّ",""))</f>
        <v/>
      </c>
      <c r="AN1414" t="str">
        <f>IF(SUNA_AGENCY_EN[[#This Row],[sentiment_analysis_english]]="Negative","سلبي",IF(SUNA_AGENCY_EN[[#This Row],[sentiment_analysis_english]]="Neutral","حيادي",IF(SUNA_AGENCY_EN[[#This Row],[sentiment_analysis_english]]="Positive","إيجابي","")))</f>
        <v/>
      </c>
      <c r="AO1414" t="str">
        <f>INDEX(TextClassificationList[],MATCH(SUNA_AGENCY_EN[[#This Row],[text_classification_arabic]],TextClassificationList[text_classification_arabic],0),1)</f>
        <v>Politics</v>
      </c>
      <c r="AP1414" t="s">
        <v>174</v>
      </c>
      <c r="AQ1414" t="e">
        <f>INDEX(TextClassificationList[],MATCH(SUNA_AGENCY_EN[[#This Row],[text_classification_arabic2]],TextClassificationList[text_classification_arabic],0),1)</f>
        <v>#N/A</v>
      </c>
      <c r="AS1414" t="e">
        <f>INDEX(TextClassificationList[],MATCH(SUNA_AGENCY_EN[[#This Row],[text_classification_arabic3]],TextClassificationList[text_classification_arabic],0),1)</f>
        <v>#N/A</v>
      </c>
      <c r="AU1414" t="e">
        <f>INDEX(TextClassificationList[],MATCH(SUNA_AGENCY_EN[[#This Row],[text_classification_arabic3]],TextClassificationList[text_classification_arabic],0),1)</f>
        <v>#N/A</v>
      </c>
      <c r="AW1414" t="e">
        <f>INDEX(TextClassificationList[],MATCH(SUNA_AGENCY_EN[[#This Row],[text_classification_arabic5]],TextClassificationList[text_classification_arabic],0),1)</f>
        <v>#N/A</v>
      </c>
    </row>
    <row r="1415" spans="1:49" x14ac:dyDescent="0.2">
      <c r="A1415">
        <v>1.5346168395018854E+18</v>
      </c>
      <c r="B1415">
        <v>1.5346168395018854E+18</v>
      </c>
      <c r="C1415" t="s">
        <v>8748</v>
      </c>
      <c r="D1415" s="1">
        <v>44720</v>
      </c>
      <c r="E1415" s="2">
        <v>0.89050925925925928</v>
      </c>
      <c r="F1415">
        <v>200</v>
      </c>
      <c r="G1415">
        <v>1.4671198087391683E+18</v>
      </c>
      <c r="H1415" t="s">
        <v>295</v>
      </c>
      <c r="I1415" t="s">
        <v>296</v>
      </c>
      <c r="J1415" t="s">
        <v>265</v>
      </c>
      <c r="K1415" t="s">
        <v>8749</v>
      </c>
      <c r="L1415" t="s">
        <v>272</v>
      </c>
      <c r="M1415" t="s">
        <v>266</v>
      </c>
      <c r="N1415" t="s">
        <v>8750</v>
      </c>
      <c r="O1415" t="s">
        <v>8751</v>
      </c>
      <c r="P1415">
        <v>0</v>
      </c>
      <c r="Q1415">
        <v>1</v>
      </c>
      <c r="R1415">
        <v>0</v>
      </c>
      <c r="S1415" t="s">
        <v>300</v>
      </c>
      <c r="T1415" t="s">
        <v>266</v>
      </c>
      <c r="U1415" t="s">
        <v>8752</v>
      </c>
      <c r="V1415" t="b">
        <v>0</v>
      </c>
      <c r="W1415" t="s">
        <v>265</v>
      </c>
      <c r="X1415">
        <v>1</v>
      </c>
      <c r="Y1415" t="s">
        <v>8753</v>
      </c>
      <c r="Z1415" t="s">
        <v>265</v>
      </c>
      <c r="AA1415" t="s">
        <v>265</v>
      </c>
      <c r="AB1415" t="s">
        <v>265</v>
      </c>
      <c r="AC1415" t="s">
        <v>265</v>
      </c>
      <c r="AD1415" t="s">
        <v>265</v>
      </c>
      <c r="AE1415" t="s">
        <v>265</v>
      </c>
      <c r="AF1415" t="s">
        <v>266</v>
      </c>
      <c r="AG1415" t="s">
        <v>265</v>
      </c>
      <c r="AH1415" t="s">
        <v>265</v>
      </c>
      <c r="AI1415" t="s">
        <v>265</v>
      </c>
      <c r="AJ1415" t="s">
        <v>265</v>
      </c>
      <c r="AL1415" t="str">
        <f>IF(SUNA_AGENCY_EN[[#This Row],[relevancy_classification_english]]="Relevant","مناسب",IF(SUNA_AGENCY_EN[[#This Row],[relevancy_classification_english]]="Relevant","عَرَضِيّ",""))</f>
        <v/>
      </c>
      <c r="AN1415" t="str">
        <f>IF(SUNA_AGENCY_EN[[#This Row],[sentiment_analysis_english]]="Negative","سلبي",IF(SUNA_AGENCY_EN[[#This Row],[sentiment_analysis_english]]="Neutral","حيادي",IF(SUNA_AGENCY_EN[[#This Row],[sentiment_analysis_english]]="Positive","إيجابي","")))</f>
        <v/>
      </c>
      <c r="AO1415" t="str">
        <f>INDEX(TextClassificationList[],MATCH(SUNA_AGENCY_EN[[#This Row],[text_classification_arabic]],TextClassificationList[text_classification_arabic],0),1)</f>
        <v>Politics</v>
      </c>
      <c r="AP1415" t="s">
        <v>174</v>
      </c>
      <c r="AQ1415" t="e">
        <f>INDEX(TextClassificationList[],MATCH(SUNA_AGENCY_EN[[#This Row],[text_classification_arabic2]],TextClassificationList[text_classification_arabic],0),1)</f>
        <v>#N/A</v>
      </c>
      <c r="AS1415" t="e">
        <f>INDEX(TextClassificationList[],MATCH(SUNA_AGENCY_EN[[#This Row],[text_classification_arabic3]],TextClassificationList[text_classification_arabic],0),1)</f>
        <v>#N/A</v>
      </c>
      <c r="AU1415" t="e">
        <f>INDEX(TextClassificationList[],MATCH(SUNA_AGENCY_EN[[#This Row],[text_classification_arabic3]],TextClassificationList[text_classification_arabic],0),1)</f>
        <v>#N/A</v>
      </c>
      <c r="AW1415" t="e">
        <f>INDEX(TextClassificationList[],MATCH(SUNA_AGENCY_EN[[#This Row],[text_classification_arabic5]],TextClassificationList[text_classification_arabic],0),1)</f>
        <v>#N/A</v>
      </c>
    </row>
    <row r="1416" spans="1:49" x14ac:dyDescent="0.2">
      <c r="A1416">
        <v>1.5346150208306995E+18</v>
      </c>
      <c r="B1416">
        <v>1.5346150208306995E+18</v>
      </c>
      <c r="C1416" t="s">
        <v>8754</v>
      </c>
      <c r="D1416" s="1">
        <v>44720</v>
      </c>
      <c r="E1416" s="2">
        <v>0.88549768518518523</v>
      </c>
      <c r="F1416">
        <v>200</v>
      </c>
      <c r="G1416">
        <v>1.4671198087391683E+18</v>
      </c>
      <c r="H1416" t="s">
        <v>295</v>
      </c>
      <c r="I1416" t="s">
        <v>296</v>
      </c>
      <c r="J1416" t="s">
        <v>265</v>
      </c>
      <c r="K1416" t="s">
        <v>8755</v>
      </c>
      <c r="L1416" t="s">
        <v>272</v>
      </c>
      <c r="M1416" t="s">
        <v>266</v>
      </c>
      <c r="N1416" t="s">
        <v>8756</v>
      </c>
      <c r="O1416" t="s">
        <v>8757</v>
      </c>
      <c r="P1416">
        <v>0</v>
      </c>
      <c r="Q1416">
        <v>0</v>
      </c>
      <c r="R1416">
        <v>0</v>
      </c>
      <c r="S1416" t="s">
        <v>300</v>
      </c>
      <c r="T1416" t="s">
        <v>266</v>
      </c>
      <c r="U1416" t="s">
        <v>8758</v>
      </c>
      <c r="V1416" t="b">
        <v>0</v>
      </c>
      <c r="W1416" t="s">
        <v>265</v>
      </c>
      <c r="X1416">
        <v>1</v>
      </c>
      <c r="Y1416" t="s">
        <v>8759</v>
      </c>
      <c r="Z1416" t="s">
        <v>265</v>
      </c>
      <c r="AA1416" t="s">
        <v>265</v>
      </c>
      <c r="AB1416" t="s">
        <v>265</v>
      </c>
      <c r="AC1416" t="s">
        <v>265</v>
      </c>
      <c r="AD1416" t="s">
        <v>265</v>
      </c>
      <c r="AE1416" t="s">
        <v>265</v>
      </c>
      <c r="AF1416" t="s">
        <v>266</v>
      </c>
      <c r="AG1416" t="s">
        <v>265</v>
      </c>
      <c r="AH1416" t="s">
        <v>265</v>
      </c>
      <c r="AI1416" t="s">
        <v>265</v>
      </c>
      <c r="AJ1416" t="s">
        <v>265</v>
      </c>
      <c r="AL1416" t="str">
        <f>IF(SUNA_AGENCY_EN[[#This Row],[relevancy_classification_english]]="Relevant","مناسب",IF(SUNA_AGENCY_EN[[#This Row],[relevancy_classification_english]]="Relevant","عَرَضِيّ",""))</f>
        <v/>
      </c>
      <c r="AN1416" t="str">
        <f>IF(SUNA_AGENCY_EN[[#This Row],[sentiment_analysis_english]]="Negative","سلبي",IF(SUNA_AGENCY_EN[[#This Row],[sentiment_analysis_english]]="Neutral","حيادي",IF(SUNA_AGENCY_EN[[#This Row],[sentiment_analysis_english]]="Positive","إيجابي","")))</f>
        <v/>
      </c>
      <c r="AO1416" t="str">
        <f>INDEX(TextClassificationList[],MATCH(SUNA_AGENCY_EN[[#This Row],[text_classification_arabic]],TextClassificationList[text_classification_arabic],0),1)</f>
        <v>Politics</v>
      </c>
      <c r="AP1416" t="s">
        <v>174</v>
      </c>
      <c r="AQ1416" t="e">
        <f>INDEX(TextClassificationList[],MATCH(SUNA_AGENCY_EN[[#This Row],[text_classification_arabic2]],TextClassificationList[text_classification_arabic],0),1)</f>
        <v>#N/A</v>
      </c>
      <c r="AS1416" t="e">
        <f>INDEX(TextClassificationList[],MATCH(SUNA_AGENCY_EN[[#This Row],[text_classification_arabic3]],TextClassificationList[text_classification_arabic],0),1)</f>
        <v>#N/A</v>
      </c>
      <c r="AU1416" t="e">
        <f>INDEX(TextClassificationList[],MATCH(SUNA_AGENCY_EN[[#This Row],[text_classification_arabic3]],TextClassificationList[text_classification_arabic],0),1)</f>
        <v>#N/A</v>
      </c>
      <c r="AW1416" t="e">
        <f>INDEX(TextClassificationList[],MATCH(SUNA_AGENCY_EN[[#This Row],[text_classification_arabic5]],TextClassificationList[text_classification_arabic],0),1)</f>
        <v>#N/A</v>
      </c>
    </row>
    <row r="1417" spans="1:49" x14ac:dyDescent="0.2">
      <c r="A1417">
        <v>1.5346143243329741E+18</v>
      </c>
      <c r="B1417">
        <v>1.5346143243329741E+18</v>
      </c>
      <c r="C1417" t="s">
        <v>8760</v>
      </c>
      <c r="D1417" s="1">
        <v>44720</v>
      </c>
      <c r="E1417" s="2">
        <v>0.8835763888888889</v>
      </c>
      <c r="F1417">
        <v>200</v>
      </c>
      <c r="G1417">
        <v>1.4671198087391683E+18</v>
      </c>
      <c r="H1417" t="s">
        <v>295</v>
      </c>
      <c r="I1417" t="s">
        <v>296</v>
      </c>
      <c r="J1417" t="s">
        <v>265</v>
      </c>
      <c r="K1417" t="s">
        <v>8761</v>
      </c>
      <c r="L1417" t="s">
        <v>272</v>
      </c>
      <c r="M1417" t="s">
        <v>266</v>
      </c>
      <c r="N1417" t="s">
        <v>8762</v>
      </c>
      <c r="O1417" t="s">
        <v>8763</v>
      </c>
      <c r="P1417">
        <v>0</v>
      </c>
      <c r="Q1417">
        <v>0</v>
      </c>
      <c r="R1417">
        <v>0</v>
      </c>
      <c r="S1417" t="s">
        <v>300</v>
      </c>
      <c r="T1417" t="s">
        <v>266</v>
      </c>
      <c r="U1417" t="s">
        <v>8764</v>
      </c>
      <c r="V1417" t="b">
        <v>0</v>
      </c>
      <c r="W1417" t="s">
        <v>265</v>
      </c>
      <c r="X1417">
        <v>1</v>
      </c>
      <c r="Y1417" t="s">
        <v>8765</v>
      </c>
      <c r="Z1417" t="s">
        <v>265</v>
      </c>
      <c r="AA1417" t="s">
        <v>265</v>
      </c>
      <c r="AB1417" t="s">
        <v>265</v>
      </c>
      <c r="AC1417" t="s">
        <v>265</v>
      </c>
      <c r="AD1417" t="s">
        <v>265</v>
      </c>
      <c r="AE1417" t="s">
        <v>265</v>
      </c>
      <c r="AF1417" t="s">
        <v>266</v>
      </c>
      <c r="AG1417" t="s">
        <v>265</v>
      </c>
      <c r="AH1417" t="s">
        <v>265</v>
      </c>
      <c r="AI1417" t="s">
        <v>265</v>
      </c>
      <c r="AJ1417" t="s">
        <v>265</v>
      </c>
      <c r="AL1417" t="str">
        <f>IF(SUNA_AGENCY_EN[[#This Row],[relevancy_classification_english]]="Relevant","مناسب",IF(SUNA_AGENCY_EN[[#This Row],[relevancy_classification_english]]="Relevant","عَرَضِيّ",""))</f>
        <v/>
      </c>
      <c r="AN1417" t="str">
        <f>IF(SUNA_AGENCY_EN[[#This Row],[sentiment_analysis_english]]="Negative","سلبي",IF(SUNA_AGENCY_EN[[#This Row],[sentiment_analysis_english]]="Neutral","حيادي",IF(SUNA_AGENCY_EN[[#This Row],[sentiment_analysis_english]]="Positive","إيجابي","")))</f>
        <v/>
      </c>
      <c r="AO1417" t="str">
        <f>INDEX(TextClassificationList[],MATCH(SUNA_AGENCY_EN[[#This Row],[text_classification_arabic]],TextClassificationList[text_classification_arabic],0),1)</f>
        <v>Politics</v>
      </c>
      <c r="AP1417" t="s">
        <v>174</v>
      </c>
      <c r="AQ1417" t="e">
        <f>INDEX(TextClassificationList[],MATCH(SUNA_AGENCY_EN[[#This Row],[text_classification_arabic2]],TextClassificationList[text_classification_arabic],0),1)</f>
        <v>#N/A</v>
      </c>
      <c r="AS1417" t="e">
        <f>INDEX(TextClassificationList[],MATCH(SUNA_AGENCY_EN[[#This Row],[text_classification_arabic3]],TextClassificationList[text_classification_arabic],0),1)</f>
        <v>#N/A</v>
      </c>
      <c r="AU1417" t="e">
        <f>INDEX(TextClassificationList[],MATCH(SUNA_AGENCY_EN[[#This Row],[text_classification_arabic3]],TextClassificationList[text_classification_arabic],0),1)</f>
        <v>#N/A</v>
      </c>
      <c r="AW1417" t="e">
        <f>INDEX(TextClassificationList[],MATCH(SUNA_AGENCY_EN[[#This Row],[text_classification_arabic5]],TextClassificationList[text_classification_arabic],0),1)</f>
        <v>#N/A</v>
      </c>
    </row>
    <row r="1418" spans="1:49" x14ac:dyDescent="0.2">
      <c r="A1418">
        <v>1.5346122080717128E+18</v>
      </c>
      <c r="B1418">
        <v>1.5346122080717128E+18</v>
      </c>
      <c r="C1418" t="s">
        <v>8766</v>
      </c>
      <c r="D1418" s="1">
        <v>44720</v>
      </c>
      <c r="E1418" s="2">
        <v>0.8777314814814815</v>
      </c>
      <c r="F1418">
        <v>200</v>
      </c>
      <c r="G1418">
        <v>1.4671198087391683E+18</v>
      </c>
      <c r="H1418" t="s">
        <v>295</v>
      </c>
      <c r="I1418" t="s">
        <v>296</v>
      </c>
      <c r="J1418" t="s">
        <v>265</v>
      </c>
      <c r="K1418" t="s">
        <v>8767</v>
      </c>
      <c r="L1418" t="s">
        <v>272</v>
      </c>
      <c r="M1418" t="s">
        <v>266</v>
      </c>
      <c r="N1418" t="s">
        <v>8768</v>
      </c>
      <c r="O1418" t="s">
        <v>8769</v>
      </c>
      <c r="P1418">
        <v>0</v>
      </c>
      <c r="Q1418">
        <v>0</v>
      </c>
      <c r="R1418">
        <v>0</v>
      </c>
      <c r="S1418" t="s">
        <v>300</v>
      </c>
      <c r="T1418" t="s">
        <v>266</v>
      </c>
      <c r="U1418" t="s">
        <v>8770</v>
      </c>
      <c r="V1418" t="b">
        <v>0</v>
      </c>
      <c r="W1418" t="s">
        <v>265</v>
      </c>
      <c r="X1418">
        <v>1</v>
      </c>
      <c r="Y1418" t="s">
        <v>8771</v>
      </c>
      <c r="Z1418" t="s">
        <v>265</v>
      </c>
      <c r="AA1418" t="s">
        <v>265</v>
      </c>
      <c r="AB1418" t="s">
        <v>265</v>
      </c>
      <c r="AC1418" t="s">
        <v>265</v>
      </c>
      <c r="AD1418" t="s">
        <v>265</v>
      </c>
      <c r="AE1418" t="s">
        <v>265</v>
      </c>
      <c r="AF1418" t="s">
        <v>266</v>
      </c>
      <c r="AG1418" t="s">
        <v>265</v>
      </c>
      <c r="AH1418" t="s">
        <v>265</v>
      </c>
      <c r="AI1418" t="s">
        <v>265</v>
      </c>
      <c r="AJ1418" t="s">
        <v>265</v>
      </c>
      <c r="AL1418" t="str">
        <f>IF(SUNA_AGENCY_EN[[#This Row],[relevancy_classification_english]]="Relevant","مناسب",IF(SUNA_AGENCY_EN[[#This Row],[relevancy_classification_english]]="Relevant","عَرَضِيّ",""))</f>
        <v/>
      </c>
      <c r="AN1418" t="str">
        <f>IF(SUNA_AGENCY_EN[[#This Row],[sentiment_analysis_english]]="Negative","سلبي",IF(SUNA_AGENCY_EN[[#This Row],[sentiment_analysis_english]]="Neutral","حيادي",IF(SUNA_AGENCY_EN[[#This Row],[sentiment_analysis_english]]="Positive","إيجابي","")))</f>
        <v/>
      </c>
      <c r="AO1418" t="str">
        <f>INDEX(TextClassificationList[],MATCH(SUNA_AGENCY_EN[[#This Row],[text_classification_arabic]],TextClassificationList[text_classification_arabic],0),1)</f>
        <v>Politics</v>
      </c>
      <c r="AP1418" t="s">
        <v>174</v>
      </c>
      <c r="AQ1418" t="e">
        <f>INDEX(TextClassificationList[],MATCH(SUNA_AGENCY_EN[[#This Row],[text_classification_arabic2]],TextClassificationList[text_classification_arabic],0),1)</f>
        <v>#N/A</v>
      </c>
      <c r="AS1418" t="e">
        <f>INDEX(TextClassificationList[],MATCH(SUNA_AGENCY_EN[[#This Row],[text_classification_arabic3]],TextClassificationList[text_classification_arabic],0),1)</f>
        <v>#N/A</v>
      </c>
      <c r="AU1418" t="e">
        <f>INDEX(TextClassificationList[],MATCH(SUNA_AGENCY_EN[[#This Row],[text_classification_arabic3]],TextClassificationList[text_classification_arabic],0),1)</f>
        <v>#N/A</v>
      </c>
      <c r="AW1418" t="e">
        <f>INDEX(TextClassificationList[],MATCH(SUNA_AGENCY_EN[[#This Row],[text_classification_arabic5]],TextClassificationList[text_classification_arabic],0),1)</f>
        <v>#N/A</v>
      </c>
    </row>
    <row r="1419" spans="1:49" x14ac:dyDescent="0.2">
      <c r="A1419">
        <v>1.5342465801271542E+18</v>
      </c>
      <c r="B1419">
        <v>1.5342465801271542E+18</v>
      </c>
      <c r="C1419" t="s">
        <v>8772</v>
      </c>
      <c r="D1419" s="1">
        <v>44719</v>
      </c>
      <c r="E1419" s="2">
        <v>0.86879629629629629</v>
      </c>
      <c r="F1419">
        <v>200</v>
      </c>
      <c r="G1419">
        <v>1.4671198087391683E+18</v>
      </c>
      <c r="H1419" t="s">
        <v>295</v>
      </c>
      <c r="I1419" t="s">
        <v>296</v>
      </c>
      <c r="J1419" t="s">
        <v>265</v>
      </c>
      <c r="K1419" t="s">
        <v>8773</v>
      </c>
      <c r="L1419" t="s">
        <v>272</v>
      </c>
      <c r="M1419" t="s">
        <v>266</v>
      </c>
      <c r="N1419" t="s">
        <v>8774</v>
      </c>
      <c r="O1419" t="s">
        <v>8775</v>
      </c>
      <c r="P1419">
        <v>0</v>
      </c>
      <c r="Q1419">
        <v>0</v>
      </c>
      <c r="R1419">
        <v>1</v>
      </c>
      <c r="S1419" t="s">
        <v>300</v>
      </c>
      <c r="T1419" t="s">
        <v>266</v>
      </c>
      <c r="U1419" t="s">
        <v>8776</v>
      </c>
      <c r="V1419" t="b">
        <v>0</v>
      </c>
      <c r="W1419" t="s">
        <v>265</v>
      </c>
      <c r="X1419">
        <v>1</v>
      </c>
      <c r="Y1419" t="s">
        <v>8777</v>
      </c>
      <c r="Z1419" t="s">
        <v>265</v>
      </c>
      <c r="AA1419" t="s">
        <v>265</v>
      </c>
      <c r="AB1419" t="s">
        <v>265</v>
      </c>
      <c r="AC1419" t="s">
        <v>265</v>
      </c>
      <c r="AD1419" t="s">
        <v>265</v>
      </c>
      <c r="AE1419" t="s">
        <v>265</v>
      </c>
      <c r="AF1419" t="s">
        <v>266</v>
      </c>
      <c r="AG1419" t="s">
        <v>265</v>
      </c>
      <c r="AH1419" t="s">
        <v>265</v>
      </c>
      <c r="AI1419" t="s">
        <v>265</v>
      </c>
      <c r="AJ1419" t="s">
        <v>265</v>
      </c>
      <c r="AL1419" t="str">
        <f>IF(SUNA_AGENCY_EN[[#This Row],[relevancy_classification_english]]="Relevant","مناسب",IF(SUNA_AGENCY_EN[[#This Row],[relevancy_classification_english]]="Relevant","عَرَضِيّ",""))</f>
        <v/>
      </c>
      <c r="AN1419" t="str">
        <f>IF(SUNA_AGENCY_EN[[#This Row],[sentiment_analysis_english]]="Negative","سلبي",IF(SUNA_AGENCY_EN[[#This Row],[sentiment_analysis_english]]="Neutral","حيادي",IF(SUNA_AGENCY_EN[[#This Row],[sentiment_analysis_english]]="Positive","إيجابي","")))</f>
        <v/>
      </c>
      <c r="AO1419" t="str">
        <f>INDEX(TextClassificationList[],MATCH(SUNA_AGENCY_EN[[#This Row],[text_classification_arabic]],TextClassificationList[text_classification_arabic],0),1)</f>
        <v>Politics</v>
      </c>
      <c r="AP1419" t="s">
        <v>174</v>
      </c>
      <c r="AQ1419" t="e">
        <f>INDEX(TextClassificationList[],MATCH(SUNA_AGENCY_EN[[#This Row],[text_classification_arabic2]],TextClassificationList[text_classification_arabic],0),1)</f>
        <v>#N/A</v>
      </c>
      <c r="AS1419" t="e">
        <f>INDEX(TextClassificationList[],MATCH(SUNA_AGENCY_EN[[#This Row],[text_classification_arabic3]],TextClassificationList[text_classification_arabic],0),1)</f>
        <v>#N/A</v>
      </c>
      <c r="AU1419" t="e">
        <f>INDEX(TextClassificationList[],MATCH(SUNA_AGENCY_EN[[#This Row],[text_classification_arabic3]],TextClassificationList[text_classification_arabic],0),1)</f>
        <v>#N/A</v>
      </c>
      <c r="AW1419" t="e">
        <f>INDEX(TextClassificationList[],MATCH(SUNA_AGENCY_EN[[#This Row],[text_classification_arabic5]],TextClassificationList[text_classification_arabic],0),1)</f>
        <v>#N/A</v>
      </c>
    </row>
    <row r="1420" spans="1:49" x14ac:dyDescent="0.2">
      <c r="A1420">
        <v>1.5342458465727529E+18</v>
      </c>
      <c r="B1420">
        <v>1.5342458465727529E+18</v>
      </c>
      <c r="C1420" t="s">
        <v>8778</v>
      </c>
      <c r="D1420" s="1">
        <v>44719</v>
      </c>
      <c r="E1420" s="2">
        <v>0.86677083333333338</v>
      </c>
      <c r="F1420">
        <v>200</v>
      </c>
      <c r="G1420">
        <v>1.4671198087391683E+18</v>
      </c>
      <c r="H1420" t="s">
        <v>295</v>
      </c>
      <c r="I1420" t="s">
        <v>296</v>
      </c>
      <c r="J1420" t="s">
        <v>265</v>
      </c>
      <c r="K1420" t="s">
        <v>8779</v>
      </c>
      <c r="L1420" t="s">
        <v>272</v>
      </c>
      <c r="M1420" t="s">
        <v>266</v>
      </c>
      <c r="N1420" t="s">
        <v>8780</v>
      </c>
      <c r="O1420" t="s">
        <v>8781</v>
      </c>
      <c r="P1420">
        <v>0</v>
      </c>
      <c r="Q1420">
        <v>1</v>
      </c>
      <c r="R1420">
        <v>1</v>
      </c>
      <c r="S1420" t="s">
        <v>300</v>
      </c>
      <c r="T1420" t="s">
        <v>266</v>
      </c>
      <c r="U1420" t="s">
        <v>8782</v>
      </c>
      <c r="V1420" t="b">
        <v>0</v>
      </c>
      <c r="W1420" t="s">
        <v>265</v>
      </c>
      <c r="X1420">
        <v>1</v>
      </c>
      <c r="Y1420" t="s">
        <v>8783</v>
      </c>
      <c r="Z1420" t="s">
        <v>265</v>
      </c>
      <c r="AA1420" t="s">
        <v>265</v>
      </c>
      <c r="AB1420" t="s">
        <v>265</v>
      </c>
      <c r="AC1420" t="s">
        <v>265</v>
      </c>
      <c r="AD1420" t="s">
        <v>265</v>
      </c>
      <c r="AE1420" t="s">
        <v>265</v>
      </c>
      <c r="AF1420" t="s">
        <v>266</v>
      </c>
      <c r="AG1420" t="s">
        <v>265</v>
      </c>
      <c r="AH1420" t="s">
        <v>265</v>
      </c>
      <c r="AI1420" t="s">
        <v>265</v>
      </c>
      <c r="AJ1420" t="s">
        <v>265</v>
      </c>
      <c r="AL1420" t="str">
        <f>IF(SUNA_AGENCY_EN[[#This Row],[relevancy_classification_english]]="Relevant","مناسب",IF(SUNA_AGENCY_EN[[#This Row],[relevancy_classification_english]]="Relevant","عَرَضِيّ",""))</f>
        <v/>
      </c>
      <c r="AN1420" t="str">
        <f>IF(SUNA_AGENCY_EN[[#This Row],[sentiment_analysis_english]]="Negative","سلبي",IF(SUNA_AGENCY_EN[[#This Row],[sentiment_analysis_english]]="Neutral","حيادي",IF(SUNA_AGENCY_EN[[#This Row],[sentiment_analysis_english]]="Positive","إيجابي","")))</f>
        <v/>
      </c>
      <c r="AO1420" t="str">
        <f>INDEX(TextClassificationList[],MATCH(SUNA_AGENCY_EN[[#This Row],[text_classification_arabic]],TextClassificationList[text_classification_arabic],0),1)</f>
        <v>Politics</v>
      </c>
      <c r="AP1420" t="s">
        <v>174</v>
      </c>
      <c r="AQ1420" t="e">
        <f>INDEX(TextClassificationList[],MATCH(SUNA_AGENCY_EN[[#This Row],[text_classification_arabic2]],TextClassificationList[text_classification_arabic],0),1)</f>
        <v>#N/A</v>
      </c>
      <c r="AS1420" t="e">
        <f>INDEX(TextClassificationList[],MATCH(SUNA_AGENCY_EN[[#This Row],[text_classification_arabic3]],TextClassificationList[text_classification_arabic],0),1)</f>
        <v>#N/A</v>
      </c>
      <c r="AU1420" t="e">
        <f>INDEX(TextClassificationList[],MATCH(SUNA_AGENCY_EN[[#This Row],[text_classification_arabic3]],TextClassificationList[text_classification_arabic],0),1)</f>
        <v>#N/A</v>
      </c>
      <c r="AW1420" t="e">
        <f>INDEX(TextClassificationList[],MATCH(SUNA_AGENCY_EN[[#This Row],[text_classification_arabic5]],TextClassificationList[text_classification_arabic],0),1)</f>
        <v>#N/A</v>
      </c>
    </row>
    <row r="1421" spans="1:49" x14ac:dyDescent="0.2">
      <c r="A1421">
        <v>1.5342438610563318E+18</v>
      </c>
      <c r="B1421">
        <v>1.5342438610563318E+18</v>
      </c>
      <c r="C1421" t="s">
        <v>8784</v>
      </c>
      <c r="D1421" s="1">
        <v>44719</v>
      </c>
      <c r="E1421" s="2">
        <v>0.86129629629629634</v>
      </c>
      <c r="F1421">
        <v>200</v>
      </c>
      <c r="G1421">
        <v>1.4671198087391683E+18</v>
      </c>
      <c r="H1421" t="s">
        <v>295</v>
      </c>
      <c r="I1421" t="s">
        <v>296</v>
      </c>
      <c r="J1421" t="s">
        <v>265</v>
      </c>
      <c r="K1421" t="s">
        <v>8785</v>
      </c>
      <c r="L1421" t="s">
        <v>272</v>
      </c>
      <c r="M1421" t="s">
        <v>266</v>
      </c>
      <c r="N1421" t="s">
        <v>8786</v>
      </c>
      <c r="O1421" t="s">
        <v>8787</v>
      </c>
      <c r="P1421">
        <v>0</v>
      </c>
      <c r="Q1421">
        <v>0</v>
      </c>
      <c r="R1421">
        <v>0</v>
      </c>
      <c r="S1421" t="s">
        <v>300</v>
      </c>
      <c r="T1421" t="s">
        <v>266</v>
      </c>
      <c r="U1421" t="s">
        <v>8788</v>
      </c>
      <c r="V1421" t="b">
        <v>0</v>
      </c>
      <c r="W1421" t="s">
        <v>265</v>
      </c>
      <c r="X1421">
        <v>1</v>
      </c>
      <c r="Y1421" t="s">
        <v>8789</v>
      </c>
      <c r="Z1421" t="s">
        <v>265</v>
      </c>
      <c r="AA1421" t="s">
        <v>265</v>
      </c>
      <c r="AB1421" t="s">
        <v>265</v>
      </c>
      <c r="AC1421" t="s">
        <v>265</v>
      </c>
      <c r="AD1421" t="s">
        <v>265</v>
      </c>
      <c r="AE1421" t="s">
        <v>265</v>
      </c>
      <c r="AF1421" t="s">
        <v>266</v>
      </c>
      <c r="AG1421" t="s">
        <v>265</v>
      </c>
      <c r="AH1421" t="s">
        <v>265</v>
      </c>
      <c r="AI1421" t="s">
        <v>265</v>
      </c>
      <c r="AJ1421" t="s">
        <v>265</v>
      </c>
      <c r="AL1421" t="str">
        <f>IF(SUNA_AGENCY_EN[[#This Row],[relevancy_classification_english]]="Relevant","مناسب",IF(SUNA_AGENCY_EN[[#This Row],[relevancy_classification_english]]="Relevant","عَرَضِيّ",""))</f>
        <v/>
      </c>
      <c r="AN1421" t="str">
        <f>IF(SUNA_AGENCY_EN[[#This Row],[sentiment_analysis_english]]="Negative","سلبي",IF(SUNA_AGENCY_EN[[#This Row],[sentiment_analysis_english]]="Neutral","حيادي",IF(SUNA_AGENCY_EN[[#This Row],[sentiment_analysis_english]]="Positive","إيجابي","")))</f>
        <v/>
      </c>
      <c r="AO1421" t="str">
        <f>INDEX(TextClassificationList[],MATCH(SUNA_AGENCY_EN[[#This Row],[text_classification_arabic]],TextClassificationList[text_classification_arabic],0),1)</f>
        <v>Politics</v>
      </c>
      <c r="AP1421" t="s">
        <v>174</v>
      </c>
      <c r="AQ1421" t="e">
        <f>INDEX(TextClassificationList[],MATCH(SUNA_AGENCY_EN[[#This Row],[text_classification_arabic2]],TextClassificationList[text_classification_arabic],0),1)</f>
        <v>#N/A</v>
      </c>
      <c r="AS1421" t="e">
        <f>INDEX(TextClassificationList[],MATCH(SUNA_AGENCY_EN[[#This Row],[text_classification_arabic3]],TextClassificationList[text_classification_arabic],0),1)</f>
        <v>#N/A</v>
      </c>
      <c r="AU1421" t="e">
        <f>INDEX(TextClassificationList[],MATCH(SUNA_AGENCY_EN[[#This Row],[text_classification_arabic3]],TextClassificationList[text_classification_arabic],0),1)</f>
        <v>#N/A</v>
      </c>
      <c r="AW1421" t="e">
        <f>INDEX(TextClassificationList[],MATCH(SUNA_AGENCY_EN[[#This Row],[text_classification_arabic5]],TextClassificationList[text_classification_arabic],0),1)</f>
        <v>#N/A</v>
      </c>
    </row>
    <row r="1422" spans="1:49" hidden="1" x14ac:dyDescent="0.2">
      <c r="A1422">
        <v>1.5342435082020659E+18</v>
      </c>
      <c r="B1422">
        <v>1.5342435082020659E+18</v>
      </c>
      <c r="C1422" t="s">
        <v>8790</v>
      </c>
      <c r="D1422" s="1">
        <v>44719</v>
      </c>
      <c r="E1422" s="2">
        <v>0.86031250000000004</v>
      </c>
      <c r="F1422">
        <v>200</v>
      </c>
      <c r="G1422">
        <v>1.4671198087391683E+18</v>
      </c>
      <c r="H1422" t="s">
        <v>295</v>
      </c>
      <c r="I1422" t="s">
        <v>296</v>
      </c>
      <c r="J1422" t="s">
        <v>265</v>
      </c>
      <c r="K1422" t="s">
        <v>8791</v>
      </c>
      <c r="L1422" t="s">
        <v>276</v>
      </c>
      <c r="M1422" t="s">
        <v>266</v>
      </c>
      <c r="N1422" t="s">
        <v>8792</v>
      </c>
      <c r="O1422" t="s">
        <v>8793</v>
      </c>
      <c r="P1422">
        <v>0</v>
      </c>
      <c r="Q1422">
        <v>0</v>
      </c>
      <c r="R1422">
        <v>0</v>
      </c>
      <c r="S1422" t="s">
        <v>300</v>
      </c>
      <c r="T1422" t="s">
        <v>266</v>
      </c>
      <c r="U1422" t="s">
        <v>8794</v>
      </c>
      <c r="V1422" t="b">
        <v>0</v>
      </c>
      <c r="W1422" t="s">
        <v>265</v>
      </c>
      <c r="X1422">
        <v>1</v>
      </c>
      <c r="Y1422" t="s">
        <v>8795</v>
      </c>
      <c r="Z1422" t="s">
        <v>265</v>
      </c>
      <c r="AA1422" t="s">
        <v>265</v>
      </c>
      <c r="AB1422" t="s">
        <v>265</v>
      </c>
      <c r="AC1422" t="s">
        <v>265</v>
      </c>
      <c r="AD1422" t="s">
        <v>265</v>
      </c>
      <c r="AE1422" t="s">
        <v>265</v>
      </c>
      <c r="AF1422" t="s">
        <v>266</v>
      </c>
      <c r="AG1422" t="s">
        <v>265</v>
      </c>
      <c r="AH1422" t="s">
        <v>265</v>
      </c>
      <c r="AI1422" t="s">
        <v>265</v>
      </c>
      <c r="AJ1422" t="s">
        <v>265</v>
      </c>
      <c r="AK1422" t="s">
        <v>267</v>
      </c>
      <c r="AL1422" t="str">
        <f>IF(SUNA_AGENCY_EN[[#This Row],[relevancy_classification_english]]="Relevant","مناسب",IF(SUNA_AGENCY_EN[[#This Row],[relevancy_classification_english]]="Relevant","عَرَضِيّ",""))</f>
        <v>مناسب</v>
      </c>
      <c r="AM1422" t="s">
        <v>269</v>
      </c>
      <c r="AN1422" t="str">
        <f>IF(SUNA_AGENCY_EN[[#This Row],[sentiment_analysis_english]]="Negative","سلبي",IF(SUNA_AGENCY_EN[[#This Row],[sentiment_analysis_english]]="Neutral","حيادي",IF(SUNA_AGENCY_EN[[#This Row],[sentiment_analysis_english]]="Positive","إيجابي","")))</f>
        <v>إيجابي</v>
      </c>
      <c r="AO1422" t="str">
        <f>INDEX(TextClassificationList[],MATCH(SUNA_AGENCY_EN[[#This Row],[text_classification_arabic]],TextClassificationList[text_classification_arabic],0),1)</f>
        <v>Agriculture - Food Security</v>
      </c>
      <c r="AP1422" t="s">
        <v>22</v>
      </c>
      <c r="AQ1422" t="e">
        <f>INDEX(TextClassificationList[],MATCH(SUNA_AGENCY_EN[[#This Row],[text_classification_arabic2]],TextClassificationList[text_classification_arabic],0),1)</f>
        <v>#N/A</v>
      </c>
      <c r="AS1422" t="e">
        <f>INDEX(TextClassificationList[],MATCH(SUNA_AGENCY_EN[[#This Row],[text_classification_arabic3]],TextClassificationList[text_classification_arabic],0),1)</f>
        <v>#N/A</v>
      </c>
      <c r="AU1422" t="e">
        <f>INDEX(TextClassificationList[],MATCH(SUNA_AGENCY_EN[[#This Row],[text_classification_arabic3]],TextClassificationList[text_classification_arabic],0),1)</f>
        <v>#N/A</v>
      </c>
      <c r="AW1422" t="e">
        <f>INDEX(TextClassificationList[],MATCH(SUNA_AGENCY_EN[[#This Row],[text_classification_arabic5]],TextClassificationList[text_classification_arabic],0),1)</f>
        <v>#N/A</v>
      </c>
    </row>
    <row r="1423" spans="1:49" x14ac:dyDescent="0.2">
      <c r="A1423">
        <v>1.5342421627029586E+18</v>
      </c>
      <c r="B1423">
        <v>1.5342421627029586E+18</v>
      </c>
      <c r="C1423" t="s">
        <v>8796</v>
      </c>
      <c r="D1423" s="1">
        <v>44719</v>
      </c>
      <c r="E1423" s="2">
        <v>0.85660879629629627</v>
      </c>
      <c r="F1423">
        <v>200</v>
      </c>
      <c r="G1423">
        <v>1.4671198087391683E+18</v>
      </c>
      <c r="H1423" t="s">
        <v>295</v>
      </c>
      <c r="I1423" t="s">
        <v>296</v>
      </c>
      <c r="J1423" t="s">
        <v>265</v>
      </c>
      <c r="K1423" t="s">
        <v>8797</v>
      </c>
      <c r="L1423" t="s">
        <v>272</v>
      </c>
      <c r="M1423" t="s">
        <v>266</v>
      </c>
      <c r="N1423" t="s">
        <v>8798</v>
      </c>
      <c r="O1423" t="s">
        <v>8799</v>
      </c>
      <c r="P1423">
        <v>0</v>
      </c>
      <c r="Q1423">
        <v>1</v>
      </c>
      <c r="R1423">
        <v>0</v>
      </c>
      <c r="S1423" t="s">
        <v>300</v>
      </c>
      <c r="T1423" t="s">
        <v>266</v>
      </c>
      <c r="U1423" t="s">
        <v>8800</v>
      </c>
      <c r="V1423" t="b">
        <v>0</v>
      </c>
      <c r="W1423" t="s">
        <v>265</v>
      </c>
      <c r="X1423">
        <v>1</v>
      </c>
      <c r="Y1423" t="s">
        <v>8801</v>
      </c>
      <c r="Z1423" t="s">
        <v>265</v>
      </c>
      <c r="AA1423" t="s">
        <v>265</v>
      </c>
      <c r="AB1423" t="s">
        <v>265</v>
      </c>
      <c r="AC1423" t="s">
        <v>265</v>
      </c>
      <c r="AD1423" t="s">
        <v>265</v>
      </c>
      <c r="AE1423" t="s">
        <v>265</v>
      </c>
      <c r="AF1423" t="s">
        <v>266</v>
      </c>
      <c r="AG1423" t="s">
        <v>265</v>
      </c>
      <c r="AH1423" t="s">
        <v>265</v>
      </c>
      <c r="AI1423" t="s">
        <v>265</v>
      </c>
      <c r="AJ1423" t="s">
        <v>265</v>
      </c>
      <c r="AL1423" t="str">
        <f>IF(SUNA_AGENCY_EN[[#This Row],[relevancy_classification_english]]="Relevant","مناسب",IF(SUNA_AGENCY_EN[[#This Row],[relevancy_classification_english]]="Relevant","عَرَضِيّ",""))</f>
        <v/>
      </c>
      <c r="AN1423" t="str">
        <f>IF(SUNA_AGENCY_EN[[#This Row],[sentiment_analysis_english]]="Negative","سلبي",IF(SUNA_AGENCY_EN[[#This Row],[sentiment_analysis_english]]="Neutral","حيادي",IF(SUNA_AGENCY_EN[[#This Row],[sentiment_analysis_english]]="Positive","إيجابي","")))</f>
        <v/>
      </c>
      <c r="AO1423" t="str">
        <f>INDEX(TextClassificationList[],MATCH(SUNA_AGENCY_EN[[#This Row],[text_classification_arabic]],TextClassificationList[text_classification_arabic],0),1)</f>
        <v>Politics</v>
      </c>
      <c r="AP1423" t="s">
        <v>174</v>
      </c>
      <c r="AQ1423" t="e">
        <f>INDEX(TextClassificationList[],MATCH(SUNA_AGENCY_EN[[#This Row],[text_classification_arabic2]],TextClassificationList[text_classification_arabic],0),1)</f>
        <v>#N/A</v>
      </c>
      <c r="AS1423" t="e">
        <f>INDEX(TextClassificationList[],MATCH(SUNA_AGENCY_EN[[#This Row],[text_classification_arabic3]],TextClassificationList[text_classification_arabic],0),1)</f>
        <v>#N/A</v>
      </c>
      <c r="AU1423" t="e">
        <f>INDEX(TextClassificationList[],MATCH(SUNA_AGENCY_EN[[#This Row],[text_classification_arabic3]],TextClassificationList[text_classification_arabic],0),1)</f>
        <v>#N/A</v>
      </c>
      <c r="AW1423" t="e">
        <f>INDEX(TextClassificationList[],MATCH(SUNA_AGENCY_EN[[#This Row],[text_classification_arabic5]],TextClassificationList[text_classification_arabic],0),1)</f>
        <v>#N/A</v>
      </c>
    </row>
    <row r="1424" spans="1:49" x14ac:dyDescent="0.2">
      <c r="A1424">
        <v>1.5342416640966861E+18</v>
      </c>
      <c r="B1424">
        <v>1.5342416640966861E+18</v>
      </c>
      <c r="C1424" t="s">
        <v>8802</v>
      </c>
      <c r="D1424" s="1">
        <v>44719</v>
      </c>
      <c r="E1424" s="2">
        <v>0.85523148148148154</v>
      </c>
      <c r="F1424">
        <v>200</v>
      </c>
      <c r="G1424">
        <v>1.4671198087391683E+18</v>
      </c>
      <c r="H1424" t="s">
        <v>295</v>
      </c>
      <c r="I1424" t="s">
        <v>296</v>
      </c>
      <c r="J1424" t="s">
        <v>265</v>
      </c>
      <c r="K1424" t="s">
        <v>8803</v>
      </c>
      <c r="L1424" t="s">
        <v>272</v>
      </c>
      <c r="M1424" t="s">
        <v>266</v>
      </c>
      <c r="N1424" t="s">
        <v>8804</v>
      </c>
      <c r="O1424" t="s">
        <v>8805</v>
      </c>
      <c r="P1424">
        <v>0</v>
      </c>
      <c r="Q1424">
        <v>0</v>
      </c>
      <c r="R1424">
        <v>0</v>
      </c>
      <c r="S1424" t="s">
        <v>300</v>
      </c>
      <c r="T1424" t="s">
        <v>266</v>
      </c>
      <c r="U1424" t="s">
        <v>8806</v>
      </c>
      <c r="V1424" t="b">
        <v>0</v>
      </c>
      <c r="W1424" t="s">
        <v>265</v>
      </c>
      <c r="X1424">
        <v>1</v>
      </c>
      <c r="Y1424" t="s">
        <v>8807</v>
      </c>
      <c r="Z1424" t="s">
        <v>265</v>
      </c>
      <c r="AA1424" t="s">
        <v>265</v>
      </c>
      <c r="AB1424" t="s">
        <v>265</v>
      </c>
      <c r="AC1424" t="s">
        <v>265</v>
      </c>
      <c r="AD1424" t="s">
        <v>265</v>
      </c>
      <c r="AE1424" t="s">
        <v>265</v>
      </c>
      <c r="AF1424" t="s">
        <v>266</v>
      </c>
      <c r="AG1424" t="s">
        <v>265</v>
      </c>
      <c r="AH1424" t="s">
        <v>265</v>
      </c>
      <c r="AI1424" t="s">
        <v>265</v>
      </c>
      <c r="AJ1424" t="s">
        <v>265</v>
      </c>
      <c r="AL1424" t="str">
        <f>IF(SUNA_AGENCY_EN[[#This Row],[relevancy_classification_english]]="Relevant","مناسب",IF(SUNA_AGENCY_EN[[#This Row],[relevancy_classification_english]]="Relevant","عَرَضِيّ",""))</f>
        <v/>
      </c>
      <c r="AN1424" t="str">
        <f>IF(SUNA_AGENCY_EN[[#This Row],[sentiment_analysis_english]]="Negative","سلبي",IF(SUNA_AGENCY_EN[[#This Row],[sentiment_analysis_english]]="Neutral","حيادي",IF(SUNA_AGENCY_EN[[#This Row],[sentiment_analysis_english]]="Positive","إيجابي","")))</f>
        <v/>
      </c>
      <c r="AO1424" t="str">
        <f>INDEX(TextClassificationList[],MATCH(SUNA_AGENCY_EN[[#This Row],[text_classification_arabic]],TextClassificationList[text_classification_arabic],0),1)</f>
        <v>Politics</v>
      </c>
      <c r="AP1424" t="s">
        <v>174</v>
      </c>
      <c r="AQ1424" t="e">
        <f>INDEX(TextClassificationList[],MATCH(SUNA_AGENCY_EN[[#This Row],[text_classification_arabic2]],TextClassificationList[text_classification_arabic],0),1)</f>
        <v>#N/A</v>
      </c>
      <c r="AS1424" t="e">
        <f>INDEX(TextClassificationList[],MATCH(SUNA_AGENCY_EN[[#This Row],[text_classification_arabic3]],TextClassificationList[text_classification_arabic],0),1)</f>
        <v>#N/A</v>
      </c>
      <c r="AU1424" t="e">
        <f>INDEX(TextClassificationList[],MATCH(SUNA_AGENCY_EN[[#This Row],[text_classification_arabic3]],TextClassificationList[text_classification_arabic],0),1)</f>
        <v>#N/A</v>
      </c>
      <c r="AW1424" t="e">
        <f>INDEX(TextClassificationList[],MATCH(SUNA_AGENCY_EN[[#This Row],[text_classification_arabic5]],TextClassificationList[text_classification_arabic],0),1)</f>
        <v>#N/A</v>
      </c>
    </row>
    <row r="1425" spans="1:49" x14ac:dyDescent="0.2">
      <c r="A1425">
        <v>1.5339085246941348E+18</v>
      </c>
      <c r="B1425">
        <v>1.5339085246941348E+18</v>
      </c>
      <c r="C1425" t="s">
        <v>8808</v>
      </c>
      <c r="D1425" s="1">
        <v>44718</v>
      </c>
      <c r="E1425" s="2">
        <v>0.93593749999999998</v>
      </c>
      <c r="F1425">
        <v>200</v>
      </c>
      <c r="G1425">
        <v>1.4671198087391683E+18</v>
      </c>
      <c r="H1425" t="s">
        <v>295</v>
      </c>
      <c r="I1425" t="s">
        <v>296</v>
      </c>
      <c r="J1425" t="s">
        <v>265</v>
      </c>
      <c r="K1425" t="s">
        <v>8809</v>
      </c>
      <c r="L1425" t="s">
        <v>272</v>
      </c>
      <c r="M1425" t="s">
        <v>266</v>
      </c>
      <c r="N1425" t="s">
        <v>8810</v>
      </c>
      <c r="O1425" t="s">
        <v>8811</v>
      </c>
      <c r="P1425">
        <v>0</v>
      </c>
      <c r="Q1425">
        <v>0</v>
      </c>
      <c r="R1425">
        <v>0</v>
      </c>
      <c r="S1425" t="s">
        <v>300</v>
      </c>
      <c r="T1425" t="s">
        <v>266</v>
      </c>
      <c r="U1425" t="s">
        <v>8812</v>
      </c>
      <c r="V1425" t="b">
        <v>0</v>
      </c>
      <c r="W1425" t="s">
        <v>265</v>
      </c>
      <c r="X1425">
        <v>1</v>
      </c>
      <c r="Y1425" t="s">
        <v>8813</v>
      </c>
      <c r="Z1425" t="s">
        <v>265</v>
      </c>
      <c r="AA1425" t="s">
        <v>265</v>
      </c>
      <c r="AB1425" t="s">
        <v>265</v>
      </c>
      <c r="AC1425" t="s">
        <v>265</v>
      </c>
      <c r="AD1425" t="s">
        <v>265</v>
      </c>
      <c r="AE1425" t="s">
        <v>265</v>
      </c>
      <c r="AF1425" t="s">
        <v>266</v>
      </c>
      <c r="AG1425" t="s">
        <v>265</v>
      </c>
      <c r="AH1425" t="s">
        <v>265</v>
      </c>
      <c r="AI1425" t="s">
        <v>265</v>
      </c>
      <c r="AJ1425" t="s">
        <v>265</v>
      </c>
      <c r="AL1425" t="str">
        <f>IF(SUNA_AGENCY_EN[[#This Row],[relevancy_classification_english]]="Relevant","مناسب",IF(SUNA_AGENCY_EN[[#This Row],[relevancy_classification_english]]="Relevant","عَرَضِيّ",""))</f>
        <v/>
      </c>
      <c r="AN1425" t="str">
        <f>IF(SUNA_AGENCY_EN[[#This Row],[sentiment_analysis_english]]="Negative","سلبي",IF(SUNA_AGENCY_EN[[#This Row],[sentiment_analysis_english]]="Neutral","حيادي",IF(SUNA_AGENCY_EN[[#This Row],[sentiment_analysis_english]]="Positive","إيجابي","")))</f>
        <v/>
      </c>
      <c r="AO1425" t="str">
        <f>INDEX(TextClassificationList[],MATCH(SUNA_AGENCY_EN[[#This Row],[text_classification_arabic]],TextClassificationList[text_classification_arabic],0),1)</f>
        <v>Politics</v>
      </c>
      <c r="AP1425" t="s">
        <v>174</v>
      </c>
      <c r="AQ1425" t="e">
        <f>INDEX(TextClassificationList[],MATCH(SUNA_AGENCY_EN[[#This Row],[text_classification_arabic2]],TextClassificationList[text_classification_arabic],0),1)</f>
        <v>#N/A</v>
      </c>
      <c r="AS1425" t="e">
        <f>INDEX(TextClassificationList[],MATCH(SUNA_AGENCY_EN[[#This Row],[text_classification_arabic3]],TextClassificationList[text_classification_arabic],0),1)</f>
        <v>#N/A</v>
      </c>
      <c r="AU1425" t="e">
        <f>INDEX(TextClassificationList[],MATCH(SUNA_AGENCY_EN[[#This Row],[text_classification_arabic3]],TextClassificationList[text_classification_arabic],0),1)</f>
        <v>#N/A</v>
      </c>
      <c r="AW1425" t="e">
        <f>INDEX(TextClassificationList[],MATCH(SUNA_AGENCY_EN[[#This Row],[text_classification_arabic5]],TextClassificationList[text_classification_arabic],0),1)</f>
        <v>#N/A</v>
      </c>
    </row>
    <row r="1426" spans="1:49" x14ac:dyDescent="0.2">
      <c r="A1426">
        <v>1.5339071181217915E+18</v>
      </c>
      <c r="B1426">
        <v>1.5339071181217915E+18</v>
      </c>
      <c r="C1426" t="s">
        <v>8814</v>
      </c>
      <c r="D1426" s="1">
        <v>44718</v>
      </c>
      <c r="E1426" s="2">
        <v>0.93206018518518519</v>
      </c>
      <c r="F1426">
        <v>200</v>
      </c>
      <c r="G1426">
        <v>1.4671198087391683E+18</v>
      </c>
      <c r="H1426" t="s">
        <v>295</v>
      </c>
      <c r="I1426" t="s">
        <v>296</v>
      </c>
      <c r="J1426" t="s">
        <v>265</v>
      </c>
      <c r="K1426" t="s">
        <v>8815</v>
      </c>
      <c r="L1426" t="s">
        <v>272</v>
      </c>
      <c r="M1426" t="s">
        <v>266</v>
      </c>
      <c r="N1426" t="s">
        <v>8816</v>
      </c>
      <c r="O1426" t="s">
        <v>8817</v>
      </c>
      <c r="P1426">
        <v>0</v>
      </c>
      <c r="Q1426">
        <v>0</v>
      </c>
      <c r="R1426">
        <v>0</v>
      </c>
      <c r="S1426" t="s">
        <v>300</v>
      </c>
      <c r="T1426" t="s">
        <v>266</v>
      </c>
      <c r="U1426" t="s">
        <v>8818</v>
      </c>
      <c r="V1426" t="b">
        <v>0</v>
      </c>
      <c r="W1426" t="s">
        <v>265</v>
      </c>
      <c r="X1426">
        <v>1</v>
      </c>
      <c r="Y1426" t="s">
        <v>8819</v>
      </c>
      <c r="Z1426" t="s">
        <v>265</v>
      </c>
      <c r="AA1426" t="s">
        <v>265</v>
      </c>
      <c r="AB1426" t="s">
        <v>265</v>
      </c>
      <c r="AC1426" t="s">
        <v>265</v>
      </c>
      <c r="AD1426" t="s">
        <v>265</v>
      </c>
      <c r="AE1426" t="s">
        <v>265</v>
      </c>
      <c r="AF1426" t="s">
        <v>266</v>
      </c>
      <c r="AG1426" t="s">
        <v>265</v>
      </c>
      <c r="AH1426" t="s">
        <v>265</v>
      </c>
      <c r="AI1426" t="s">
        <v>265</v>
      </c>
      <c r="AJ1426" t="s">
        <v>265</v>
      </c>
      <c r="AL1426" t="str">
        <f>IF(SUNA_AGENCY_EN[[#This Row],[relevancy_classification_english]]="Relevant","مناسب",IF(SUNA_AGENCY_EN[[#This Row],[relevancy_classification_english]]="Relevant","عَرَضِيّ",""))</f>
        <v/>
      </c>
      <c r="AN1426" t="str">
        <f>IF(SUNA_AGENCY_EN[[#This Row],[sentiment_analysis_english]]="Negative","سلبي",IF(SUNA_AGENCY_EN[[#This Row],[sentiment_analysis_english]]="Neutral","حيادي",IF(SUNA_AGENCY_EN[[#This Row],[sentiment_analysis_english]]="Positive","إيجابي","")))</f>
        <v/>
      </c>
      <c r="AO1426" t="str">
        <f>INDEX(TextClassificationList[],MATCH(SUNA_AGENCY_EN[[#This Row],[text_classification_arabic]],TextClassificationList[text_classification_arabic],0),1)</f>
        <v>Politics</v>
      </c>
      <c r="AP1426" t="s">
        <v>174</v>
      </c>
      <c r="AQ1426" t="e">
        <f>INDEX(TextClassificationList[],MATCH(SUNA_AGENCY_EN[[#This Row],[text_classification_arabic2]],TextClassificationList[text_classification_arabic],0),1)</f>
        <v>#N/A</v>
      </c>
      <c r="AS1426" t="e">
        <f>INDEX(TextClassificationList[],MATCH(SUNA_AGENCY_EN[[#This Row],[text_classification_arabic3]],TextClassificationList[text_classification_arabic],0),1)</f>
        <v>#N/A</v>
      </c>
      <c r="AU1426" t="e">
        <f>INDEX(TextClassificationList[],MATCH(SUNA_AGENCY_EN[[#This Row],[text_classification_arabic3]],TextClassificationList[text_classification_arabic],0),1)</f>
        <v>#N/A</v>
      </c>
      <c r="AW1426" t="e">
        <f>INDEX(TextClassificationList[],MATCH(SUNA_AGENCY_EN[[#This Row],[text_classification_arabic5]],TextClassificationList[text_classification_arabic],0),1)</f>
        <v>#N/A</v>
      </c>
    </row>
    <row r="1427" spans="1:49" x14ac:dyDescent="0.2">
      <c r="A1427">
        <v>1.5339052618066166E+18</v>
      </c>
      <c r="B1427">
        <v>1.5339052618066166E+18</v>
      </c>
      <c r="C1427" t="s">
        <v>8820</v>
      </c>
      <c r="D1427" s="1">
        <v>44718</v>
      </c>
      <c r="E1427" s="2">
        <v>0.92693287037037042</v>
      </c>
      <c r="F1427">
        <v>200</v>
      </c>
      <c r="G1427">
        <v>1.4671198087391683E+18</v>
      </c>
      <c r="H1427" t="s">
        <v>295</v>
      </c>
      <c r="I1427" t="s">
        <v>296</v>
      </c>
      <c r="J1427" t="s">
        <v>265</v>
      </c>
      <c r="K1427" t="s">
        <v>8821</v>
      </c>
      <c r="L1427" t="s">
        <v>272</v>
      </c>
      <c r="M1427" t="s">
        <v>266</v>
      </c>
      <c r="N1427" t="s">
        <v>8822</v>
      </c>
      <c r="O1427" t="s">
        <v>8823</v>
      </c>
      <c r="P1427">
        <v>0</v>
      </c>
      <c r="Q1427">
        <v>0</v>
      </c>
      <c r="R1427">
        <v>0</v>
      </c>
      <c r="S1427" t="s">
        <v>300</v>
      </c>
      <c r="T1427" t="s">
        <v>266</v>
      </c>
      <c r="U1427" t="s">
        <v>8824</v>
      </c>
      <c r="V1427" t="b">
        <v>0</v>
      </c>
      <c r="W1427" t="s">
        <v>265</v>
      </c>
      <c r="X1427">
        <v>1</v>
      </c>
      <c r="Y1427" t="s">
        <v>8825</v>
      </c>
      <c r="Z1427" t="s">
        <v>265</v>
      </c>
      <c r="AA1427" t="s">
        <v>265</v>
      </c>
      <c r="AB1427" t="s">
        <v>265</v>
      </c>
      <c r="AC1427" t="s">
        <v>265</v>
      </c>
      <c r="AD1427" t="s">
        <v>265</v>
      </c>
      <c r="AE1427" t="s">
        <v>265</v>
      </c>
      <c r="AF1427" t="s">
        <v>266</v>
      </c>
      <c r="AG1427" t="s">
        <v>265</v>
      </c>
      <c r="AH1427" t="s">
        <v>265</v>
      </c>
      <c r="AI1427" t="s">
        <v>265</v>
      </c>
      <c r="AJ1427" t="s">
        <v>265</v>
      </c>
      <c r="AL1427" t="str">
        <f>IF(SUNA_AGENCY_EN[[#This Row],[relevancy_classification_english]]="Relevant","مناسب",IF(SUNA_AGENCY_EN[[#This Row],[relevancy_classification_english]]="Relevant","عَرَضِيّ",""))</f>
        <v/>
      </c>
      <c r="AN1427" t="str">
        <f>IF(SUNA_AGENCY_EN[[#This Row],[sentiment_analysis_english]]="Negative","سلبي",IF(SUNA_AGENCY_EN[[#This Row],[sentiment_analysis_english]]="Neutral","حيادي",IF(SUNA_AGENCY_EN[[#This Row],[sentiment_analysis_english]]="Positive","إيجابي","")))</f>
        <v/>
      </c>
      <c r="AO1427" t="str">
        <f>INDEX(TextClassificationList[],MATCH(SUNA_AGENCY_EN[[#This Row],[text_classification_arabic]],TextClassificationList[text_classification_arabic],0),1)</f>
        <v>Politics</v>
      </c>
      <c r="AP1427" t="s">
        <v>174</v>
      </c>
      <c r="AQ1427" t="e">
        <f>INDEX(TextClassificationList[],MATCH(SUNA_AGENCY_EN[[#This Row],[text_classification_arabic2]],TextClassificationList[text_classification_arabic],0),1)</f>
        <v>#N/A</v>
      </c>
      <c r="AS1427" t="e">
        <f>INDEX(TextClassificationList[],MATCH(SUNA_AGENCY_EN[[#This Row],[text_classification_arabic3]],TextClassificationList[text_classification_arabic],0),1)</f>
        <v>#N/A</v>
      </c>
      <c r="AU1427" t="e">
        <f>INDEX(TextClassificationList[],MATCH(SUNA_AGENCY_EN[[#This Row],[text_classification_arabic3]],TextClassificationList[text_classification_arabic],0),1)</f>
        <v>#N/A</v>
      </c>
      <c r="AW1427" t="e">
        <f>INDEX(TextClassificationList[],MATCH(SUNA_AGENCY_EN[[#This Row],[text_classification_arabic5]],TextClassificationList[text_classification_arabic],0),1)</f>
        <v>#N/A</v>
      </c>
    </row>
    <row r="1428" spans="1:49" x14ac:dyDescent="0.2">
      <c r="A1428">
        <v>1.5339046603602207E+18</v>
      </c>
      <c r="B1428">
        <v>1.5339046603602207E+18</v>
      </c>
      <c r="C1428" t="s">
        <v>8826</v>
      </c>
      <c r="D1428" s="1">
        <v>44718</v>
      </c>
      <c r="E1428" s="2">
        <v>0.92527777777777775</v>
      </c>
      <c r="F1428">
        <v>200</v>
      </c>
      <c r="G1428">
        <v>1.4671198087391683E+18</v>
      </c>
      <c r="H1428" t="s">
        <v>295</v>
      </c>
      <c r="I1428" t="s">
        <v>296</v>
      </c>
      <c r="J1428" t="s">
        <v>265</v>
      </c>
      <c r="K1428" t="s">
        <v>8827</v>
      </c>
      <c r="L1428" t="s">
        <v>272</v>
      </c>
      <c r="M1428" t="s">
        <v>266</v>
      </c>
      <c r="N1428" t="s">
        <v>8828</v>
      </c>
      <c r="O1428" t="s">
        <v>8829</v>
      </c>
      <c r="P1428">
        <v>0</v>
      </c>
      <c r="Q1428">
        <v>0</v>
      </c>
      <c r="R1428">
        <v>0</v>
      </c>
      <c r="S1428" t="s">
        <v>300</v>
      </c>
      <c r="T1428" t="s">
        <v>266</v>
      </c>
      <c r="U1428" t="s">
        <v>8830</v>
      </c>
      <c r="V1428" t="b">
        <v>0</v>
      </c>
      <c r="W1428" t="s">
        <v>265</v>
      </c>
      <c r="X1428">
        <v>1</v>
      </c>
      <c r="Y1428" t="s">
        <v>8831</v>
      </c>
      <c r="Z1428" t="s">
        <v>265</v>
      </c>
      <c r="AA1428" t="s">
        <v>265</v>
      </c>
      <c r="AB1428" t="s">
        <v>265</v>
      </c>
      <c r="AC1428" t="s">
        <v>265</v>
      </c>
      <c r="AD1428" t="s">
        <v>265</v>
      </c>
      <c r="AE1428" t="s">
        <v>265</v>
      </c>
      <c r="AF1428" t="s">
        <v>266</v>
      </c>
      <c r="AG1428" t="s">
        <v>265</v>
      </c>
      <c r="AH1428" t="s">
        <v>265</v>
      </c>
      <c r="AI1428" t="s">
        <v>265</v>
      </c>
      <c r="AJ1428" t="s">
        <v>265</v>
      </c>
      <c r="AL1428" t="str">
        <f>IF(SUNA_AGENCY_EN[[#This Row],[relevancy_classification_english]]="Relevant","مناسب",IF(SUNA_AGENCY_EN[[#This Row],[relevancy_classification_english]]="Relevant","عَرَضِيّ",""))</f>
        <v/>
      </c>
      <c r="AN1428" t="str">
        <f>IF(SUNA_AGENCY_EN[[#This Row],[sentiment_analysis_english]]="Negative","سلبي",IF(SUNA_AGENCY_EN[[#This Row],[sentiment_analysis_english]]="Neutral","حيادي",IF(SUNA_AGENCY_EN[[#This Row],[sentiment_analysis_english]]="Positive","إيجابي","")))</f>
        <v/>
      </c>
      <c r="AO1428" t="str">
        <f>INDEX(TextClassificationList[],MATCH(SUNA_AGENCY_EN[[#This Row],[text_classification_arabic]],TextClassificationList[text_classification_arabic],0),1)</f>
        <v>Politics</v>
      </c>
      <c r="AP1428" t="s">
        <v>174</v>
      </c>
      <c r="AQ1428" t="e">
        <f>INDEX(TextClassificationList[],MATCH(SUNA_AGENCY_EN[[#This Row],[text_classification_arabic2]],TextClassificationList[text_classification_arabic],0),1)</f>
        <v>#N/A</v>
      </c>
      <c r="AS1428" t="e">
        <f>INDEX(TextClassificationList[],MATCH(SUNA_AGENCY_EN[[#This Row],[text_classification_arabic3]],TextClassificationList[text_classification_arabic],0),1)</f>
        <v>#N/A</v>
      </c>
      <c r="AU1428" t="e">
        <f>INDEX(TextClassificationList[],MATCH(SUNA_AGENCY_EN[[#This Row],[text_classification_arabic3]],TextClassificationList[text_classification_arabic],0),1)</f>
        <v>#N/A</v>
      </c>
      <c r="AW1428" t="e">
        <f>INDEX(TextClassificationList[],MATCH(SUNA_AGENCY_EN[[#This Row],[text_classification_arabic5]],TextClassificationList[text_classification_arabic],0),1)</f>
        <v>#N/A</v>
      </c>
    </row>
    <row r="1429" spans="1:49" x14ac:dyDescent="0.2">
      <c r="A1429">
        <v>1.5339040913945805E+18</v>
      </c>
      <c r="B1429">
        <v>1.5339040913945805E+18</v>
      </c>
      <c r="C1429" t="s">
        <v>8832</v>
      </c>
      <c r="D1429" s="1">
        <v>44718</v>
      </c>
      <c r="E1429" s="2">
        <v>0.92370370370370369</v>
      </c>
      <c r="F1429">
        <v>200</v>
      </c>
      <c r="G1429">
        <v>1.4671198087391683E+18</v>
      </c>
      <c r="H1429" t="s">
        <v>295</v>
      </c>
      <c r="I1429" t="s">
        <v>296</v>
      </c>
      <c r="J1429" t="s">
        <v>265</v>
      </c>
      <c r="K1429" t="s">
        <v>8833</v>
      </c>
      <c r="L1429" t="s">
        <v>272</v>
      </c>
      <c r="M1429" t="s">
        <v>266</v>
      </c>
      <c r="N1429" t="s">
        <v>8834</v>
      </c>
      <c r="O1429" t="s">
        <v>8835</v>
      </c>
      <c r="P1429">
        <v>0</v>
      </c>
      <c r="Q1429">
        <v>0</v>
      </c>
      <c r="R1429">
        <v>0</v>
      </c>
      <c r="S1429" t="s">
        <v>300</v>
      </c>
      <c r="T1429" t="s">
        <v>266</v>
      </c>
      <c r="U1429" t="s">
        <v>8836</v>
      </c>
      <c r="V1429" t="b">
        <v>0</v>
      </c>
      <c r="W1429" t="s">
        <v>265</v>
      </c>
      <c r="X1429">
        <v>1</v>
      </c>
      <c r="Y1429" t="s">
        <v>8837</v>
      </c>
      <c r="Z1429" t="s">
        <v>265</v>
      </c>
      <c r="AA1429" t="s">
        <v>265</v>
      </c>
      <c r="AB1429" t="s">
        <v>265</v>
      </c>
      <c r="AC1429" t="s">
        <v>265</v>
      </c>
      <c r="AD1429" t="s">
        <v>265</v>
      </c>
      <c r="AE1429" t="s">
        <v>265</v>
      </c>
      <c r="AF1429" t="s">
        <v>266</v>
      </c>
      <c r="AG1429" t="s">
        <v>265</v>
      </c>
      <c r="AH1429" t="s">
        <v>265</v>
      </c>
      <c r="AI1429" t="s">
        <v>265</v>
      </c>
      <c r="AJ1429" t="s">
        <v>265</v>
      </c>
      <c r="AL1429" t="str">
        <f>IF(SUNA_AGENCY_EN[[#This Row],[relevancy_classification_english]]="Relevant","مناسب",IF(SUNA_AGENCY_EN[[#This Row],[relevancy_classification_english]]="Relevant","عَرَضِيّ",""))</f>
        <v/>
      </c>
      <c r="AN1429" t="str">
        <f>IF(SUNA_AGENCY_EN[[#This Row],[sentiment_analysis_english]]="Negative","سلبي",IF(SUNA_AGENCY_EN[[#This Row],[sentiment_analysis_english]]="Neutral","حيادي",IF(SUNA_AGENCY_EN[[#This Row],[sentiment_analysis_english]]="Positive","إيجابي","")))</f>
        <v/>
      </c>
      <c r="AO1429" t="str">
        <f>INDEX(TextClassificationList[],MATCH(SUNA_AGENCY_EN[[#This Row],[text_classification_arabic]],TextClassificationList[text_classification_arabic],0),1)</f>
        <v>Politics</v>
      </c>
      <c r="AP1429" t="s">
        <v>174</v>
      </c>
      <c r="AQ1429" t="e">
        <f>INDEX(TextClassificationList[],MATCH(SUNA_AGENCY_EN[[#This Row],[text_classification_arabic2]],TextClassificationList[text_classification_arabic],0),1)</f>
        <v>#N/A</v>
      </c>
      <c r="AS1429" t="e">
        <f>INDEX(TextClassificationList[],MATCH(SUNA_AGENCY_EN[[#This Row],[text_classification_arabic3]],TextClassificationList[text_classification_arabic],0),1)</f>
        <v>#N/A</v>
      </c>
      <c r="AU1429" t="e">
        <f>INDEX(TextClassificationList[],MATCH(SUNA_AGENCY_EN[[#This Row],[text_classification_arabic3]],TextClassificationList[text_classification_arabic],0),1)</f>
        <v>#N/A</v>
      </c>
      <c r="AW1429" t="e">
        <f>INDEX(TextClassificationList[],MATCH(SUNA_AGENCY_EN[[#This Row],[text_classification_arabic5]],TextClassificationList[text_classification_arabic],0),1)</f>
        <v>#N/A</v>
      </c>
    </row>
    <row r="1430" spans="1:49" x14ac:dyDescent="0.2">
      <c r="A1430">
        <v>1.5339031179135672E+18</v>
      </c>
      <c r="B1430">
        <v>1.5339031179135672E+18</v>
      </c>
      <c r="C1430" t="s">
        <v>8838</v>
      </c>
      <c r="D1430" s="1">
        <v>44718</v>
      </c>
      <c r="E1430" s="2">
        <v>0.92101851851851857</v>
      </c>
      <c r="F1430">
        <v>200</v>
      </c>
      <c r="G1430">
        <v>1.4671198087391683E+18</v>
      </c>
      <c r="H1430" t="s">
        <v>295</v>
      </c>
      <c r="I1430" t="s">
        <v>296</v>
      </c>
      <c r="J1430" t="s">
        <v>265</v>
      </c>
      <c r="K1430" t="s">
        <v>8839</v>
      </c>
      <c r="L1430" t="s">
        <v>272</v>
      </c>
      <c r="M1430" t="s">
        <v>266</v>
      </c>
      <c r="N1430" t="s">
        <v>8840</v>
      </c>
      <c r="O1430" t="s">
        <v>8841</v>
      </c>
      <c r="P1430">
        <v>0</v>
      </c>
      <c r="Q1430">
        <v>0</v>
      </c>
      <c r="R1430">
        <v>0</v>
      </c>
      <c r="S1430" t="s">
        <v>300</v>
      </c>
      <c r="T1430" t="s">
        <v>266</v>
      </c>
      <c r="U1430" t="s">
        <v>8842</v>
      </c>
      <c r="V1430" t="b">
        <v>0</v>
      </c>
      <c r="W1430" t="s">
        <v>265</v>
      </c>
      <c r="X1430">
        <v>1</v>
      </c>
      <c r="Y1430" t="s">
        <v>8843</v>
      </c>
      <c r="Z1430" t="s">
        <v>265</v>
      </c>
      <c r="AA1430" t="s">
        <v>265</v>
      </c>
      <c r="AB1430" t="s">
        <v>265</v>
      </c>
      <c r="AC1430" t="s">
        <v>265</v>
      </c>
      <c r="AD1430" t="s">
        <v>265</v>
      </c>
      <c r="AE1430" t="s">
        <v>265</v>
      </c>
      <c r="AF1430" t="s">
        <v>266</v>
      </c>
      <c r="AG1430" t="s">
        <v>265</v>
      </c>
      <c r="AH1430" t="s">
        <v>265</v>
      </c>
      <c r="AI1430" t="s">
        <v>265</v>
      </c>
      <c r="AJ1430" t="s">
        <v>265</v>
      </c>
      <c r="AL1430" t="str">
        <f>IF(SUNA_AGENCY_EN[[#This Row],[relevancy_classification_english]]="Relevant","مناسب",IF(SUNA_AGENCY_EN[[#This Row],[relevancy_classification_english]]="Relevant","عَرَضِيّ",""))</f>
        <v/>
      </c>
      <c r="AN1430" t="str">
        <f>IF(SUNA_AGENCY_EN[[#This Row],[sentiment_analysis_english]]="Negative","سلبي",IF(SUNA_AGENCY_EN[[#This Row],[sentiment_analysis_english]]="Neutral","حيادي",IF(SUNA_AGENCY_EN[[#This Row],[sentiment_analysis_english]]="Positive","إيجابي","")))</f>
        <v/>
      </c>
      <c r="AO1430" t="str">
        <f>INDEX(TextClassificationList[],MATCH(SUNA_AGENCY_EN[[#This Row],[text_classification_arabic]],TextClassificationList[text_classification_arabic],0),1)</f>
        <v>Politics</v>
      </c>
      <c r="AP1430" t="s">
        <v>174</v>
      </c>
      <c r="AQ1430" t="e">
        <f>INDEX(TextClassificationList[],MATCH(SUNA_AGENCY_EN[[#This Row],[text_classification_arabic2]],TextClassificationList[text_classification_arabic],0),1)</f>
        <v>#N/A</v>
      </c>
      <c r="AS1430" t="e">
        <f>INDEX(TextClassificationList[],MATCH(SUNA_AGENCY_EN[[#This Row],[text_classification_arabic3]],TextClassificationList[text_classification_arabic],0),1)</f>
        <v>#N/A</v>
      </c>
      <c r="AU1430" t="e">
        <f>INDEX(TextClassificationList[],MATCH(SUNA_AGENCY_EN[[#This Row],[text_classification_arabic3]],TextClassificationList[text_classification_arabic],0),1)</f>
        <v>#N/A</v>
      </c>
      <c r="AW1430" t="e">
        <f>INDEX(TextClassificationList[],MATCH(SUNA_AGENCY_EN[[#This Row],[text_classification_arabic5]],TextClassificationList[text_classification_arabic],0),1)</f>
        <v>#N/A</v>
      </c>
    </row>
    <row r="1431" spans="1:49" x14ac:dyDescent="0.2">
      <c r="A1431">
        <v>1.5339017114080829E+18</v>
      </c>
      <c r="B1431">
        <v>1.5339017114080829E+18</v>
      </c>
      <c r="C1431" t="s">
        <v>8844</v>
      </c>
      <c r="D1431" s="1">
        <v>44718</v>
      </c>
      <c r="E1431" s="2">
        <v>0.91714120370370367</v>
      </c>
      <c r="F1431">
        <v>200</v>
      </c>
      <c r="G1431">
        <v>1.4671198087391683E+18</v>
      </c>
      <c r="H1431" t="s">
        <v>295</v>
      </c>
      <c r="I1431" t="s">
        <v>296</v>
      </c>
      <c r="J1431" t="s">
        <v>265</v>
      </c>
      <c r="K1431" t="s">
        <v>8845</v>
      </c>
      <c r="L1431" t="s">
        <v>272</v>
      </c>
      <c r="M1431" t="s">
        <v>266</v>
      </c>
      <c r="N1431" t="s">
        <v>8846</v>
      </c>
      <c r="O1431" t="s">
        <v>8847</v>
      </c>
      <c r="P1431">
        <v>0</v>
      </c>
      <c r="Q1431">
        <v>0</v>
      </c>
      <c r="R1431">
        <v>0</v>
      </c>
      <c r="S1431" t="s">
        <v>300</v>
      </c>
      <c r="T1431" t="s">
        <v>266</v>
      </c>
      <c r="U1431" t="s">
        <v>8848</v>
      </c>
      <c r="V1431" t="b">
        <v>0</v>
      </c>
      <c r="W1431" t="s">
        <v>265</v>
      </c>
      <c r="X1431">
        <v>1</v>
      </c>
      <c r="Y1431" t="s">
        <v>8849</v>
      </c>
      <c r="Z1431" t="s">
        <v>265</v>
      </c>
      <c r="AA1431" t="s">
        <v>265</v>
      </c>
      <c r="AB1431" t="s">
        <v>265</v>
      </c>
      <c r="AC1431" t="s">
        <v>265</v>
      </c>
      <c r="AD1431" t="s">
        <v>265</v>
      </c>
      <c r="AE1431" t="s">
        <v>265</v>
      </c>
      <c r="AF1431" t="s">
        <v>266</v>
      </c>
      <c r="AG1431" t="s">
        <v>265</v>
      </c>
      <c r="AH1431" t="s">
        <v>265</v>
      </c>
      <c r="AI1431" t="s">
        <v>265</v>
      </c>
      <c r="AJ1431" t="s">
        <v>265</v>
      </c>
      <c r="AL1431" t="str">
        <f>IF(SUNA_AGENCY_EN[[#This Row],[relevancy_classification_english]]="Relevant","مناسب",IF(SUNA_AGENCY_EN[[#This Row],[relevancy_classification_english]]="Relevant","عَرَضِيّ",""))</f>
        <v/>
      </c>
      <c r="AN1431" t="str">
        <f>IF(SUNA_AGENCY_EN[[#This Row],[sentiment_analysis_english]]="Negative","سلبي",IF(SUNA_AGENCY_EN[[#This Row],[sentiment_analysis_english]]="Neutral","حيادي",IF(SUNA_AGENCY_EN[[#This Row],[sentiment_analysis_english]]="Positive","إيجابي","")))</f>
        <v/>
      </c>
      <c r="AO1431" t="str">
        <f>INDEX(TextClassificationList[],MATCH(SUNA_AGENCY_EN[[#This Row],[text_classification_arabic]],TextClassificationList[text_classification_arabic],0),1)</f>
        <v>Politics</v>
      </c>
      <c r="AP1431" t="s">
        <v>174</v>
      </c>
      <c r="AQ1431" t="e">
        <f>INDEX(TextClassificationList[],MATCH(SUNA_AGENCY_EN[[#This Row],[text_classification_arabic2]],TextClassificationList[text_classification_arabic],0),1)</f>
        <v>#N/A</v>
      </c>
      <c r="AS1431" t="e">
        <f>INDEX(TextClassificationList[],MATCH(SUNA_AGENCY_EN[[#This Row],[text_classification_arabic3]],TextClassificationList[text_classification_arabic],0),1)</f>
        <v>#N/A</v>
      </c>
      <c r="AU1431" t="e">
        <f>INDEX(TextClassificationList[],MATCH(SUNA_AGENCY_EN[[#This Row],[text_classification_arabic3]],TextClassificationList[text_classification_arabic],0),1)</f>
        <v>#N/A</v>
      </c>
      <c r="AW1431" t="e">
        <f>INDEX(TextClassificationList[],MATCH(SUNA_AGENCY_EN[[#This Row],[text_classification_arabic5]],TextClassificationList[text_classification_arabic],0),1)</f>
        <v>#N/A</v>
      </c>
    </row>
    <row r="1432" spans="1:49" x14ac:dyDescent="0.2">
      <c r="A1432">
        <v>1.5335150307418849E+18</v>
      </c>
      <c r="B1432">
        <v>1.5335150307418849E+18</v>
      </c>
      <c r="C1432" t="s">
        <v>8850</v>
      </c>
      <c r="D1432" s="1">
        <v>44717</v>
      </c>
      <c r="E1432" s="2">
        <v>0.85010416666666666</v>
      </c>
      <c r="F1432">
        <v>200</v>
      </c>
      <c r="G1432">
        <v>1.4671198087391683E+18</v>
      </c>
      <c r="H1432" t="s">
        <v>295</v>
      </c>
      <c r="I1432" t="s">
        <v>296</v>
      </c>
      <c r="J1432" t="s">
        <v>265</v>
      </c>
      <c r="K1432" t="s">
        <v>8851</v>
      </c>
      <c r="L1432" t="s">
        <v>276</v>
      </c>
      <c r="M1432" t="s">
        <v>266</v>
      </c>
      <c r="N1432" t="s">
        <v>8852</v>
      </c>
      <c r="O1432" t="s">
        <v>8853</v>
      </c>
      <c r="P1432">
        <v>0</v>
      </c>
      <c r="Q1432">
        <v>0</v>
      </c>
      <c r="R1432">
        <v>0</v>
      </c>
      <c r="S1432" t="s">
        <v>300</v>
      </c>
      <c r="T1432" t="s">
        <v>266</v>
      </c>
      <c r="U1432" t="s">
        <v>8854</v>
      </c>
      <c r="V1432" t="b">
        <v>0</v>
      </c>
      <c r="W1432" t="s">
        <v>265</v>
      </c>
      <c r="X1432">
        <v>1</v>
      </c>
      <c r="Y1432" t="s">
        <v>8855</v>
      </c>
      <c r="Z1432" t="s">
        <v>265</v>
      </c>
      <c r="AA1432" t="s">
        <v>265</v>
      </c>
      <c r="AB1432" t="s">
        <v>265</v>
      </c>
      <c r="AC1432" t="s">
        <v>265</v>
      </c>
      <c r="AD1432" t="s">
        <v>265</v>
      </c>
      <c r="AE1432" t="s">
        <v>265</v>
      </c>
      <c r="AF1432" t="s">
        <v>266</v>
      </c>
      <c r="AG1432" t="s">
        <v>265</v>
      </c>
      <c r="AH1432" t="s">
        <v>265</v>
      </c>
      <c r="AI1432" t="s">
        <v>265</v>
      </c>
      <c r="AJ1432" t="s">
        <v>265</v>
      </c>
      <c r="AL1432" t="str">
        <f>IF(SUNA_AGENCY_EN[[#This Row],[relevancy_classification_english]]="Relevant","مناسب",IF(SUNA_AGENCY_EN[[#This Row],[relevancy_classification_english]]="Relevant","عَرَضِيّ",""))</f>
        <v/>
      </c>
      <c r="AN1432" t="str">
        <f>IF(SUNA_AGENCY_EN[[#This Row],[sentiment_analysis_english]]="Negative","سلبي",IF(SUNA_AGENCY_EN[[#This Row],[sentiment_analysis_english]]="Neutral","حيادي",IF(SUNA_AGENCY_EN[[#This Row],[sentiment_analysis_english]]="Positive","إيجابي","")))</f>
        <v/>
      </c>
      <c r="AO1432" t="str">
        <f>INDEX(TextClassificationList[],MATCH(SUNA_AGENCY_EN[[#This Row],[text_classification_arabic]],TextClassificationList[text_classification_arabic],0),1)</f>
        <v>Politics</v>
      </c>
      <c r="AP1432" t="s">
        <v>174</v>
      </c>
      <c r="AQ1432" t="e">
        <f>INDEX(TextClassificationList[],MATCH(SUNA_AGENCY_EN[[#This Row],[text_classification_arabic2]],TextClassificationList[text_classification_arabic],0),1)</f>
        <v>#N/A</v>
      </c>
      <c r="AS1432" t="e">
        <f>INDEX(TextClassificationList[],MATCH(SUNA_AGENCY_EN[[#This Row],[text_classification_arabic3]],TextClassificationList[text_classification_arabic],0),1)</f>
        <v>#N/A</v>
      </c>
      <c r="AU1432" t="e">
        <f>INDEX(TextClassificationList[],MATCH(SUNA_AGENCY_EN[[#This Row],[text_classification_arabic3]],TextClassificationList[text_classification_arabic],0),1)</f>
        <v>#N/A</v>
      </c>
      <c r="AW1432" t="e">
        <f>INDEX(TextClassificationList[],MATCH(SUNA_AGENCY_EN[[#This Row],[text_classification_arabic5]],TextClassificationList[text_classification_arabic],0),1)</f>
        <v>#N/A</v>
      </c>
    </row>
    <row r="1433" spans="1:49" x14ac:dyDescent="0.2">
      <c r="A1433">
        <v>1.5335133443673293E+18</v>
      </c>
      <c r="B1433">
        <v>1.5335133443673293E+18</v>
      </c>
      <c r="C1433" t="s">
        <v>8856</v>
      </c>
      <c r="D1433" s="1">
        <v>44717</v>
      </c>
      <c r="E1433" s="2">
        <v>0.84545138888888893</v>
      </c>
      <c r="F1433">
        <v>200</v>
      </c>
      <c r="G1433">
        <v>1.4671198087391683E+18</v>
      </c>
      <c r="H1433" t="s">
        <v>295</v>
      </c>
      <c r="I1433" t="s">
        <v>296</v>
      </c>
      <c r="J1433" t="s">
        <v>265</v>
      </c>
      <c r="K1433" t="s">
        <v>8857</v>
      </c>
      <c r="L1433" t="s">
        <v>272</v>
      </c>
      <c r="M1433" t="s">
        <v>266</v>
      </c>
      <c r="N1433" t="s">
        <v>8858</v>
      </c>
      <c r="O1433" t="s">
        <v>8859</v>
      </c>
      <c r="P1433">
        <v>0</v>
      </c>
      <c r="Q1433">
        <v>0</v>
      </c>
      <c r="R1433">
        <v>0</v>
      </c>
      <c r="S1433" t="s">
        <v>300</v>
      </c>
      <c r="T1433" t="s">
        <v>266</v>
      </c>
      <c r="U1433" t="s">
        <v>8860</v>
      </c>
      <c r="V1433" t="b">
        <v>0</v>
      </c>
      <c r="W1433" t="s">
        <v>265</v>
      </c>
      <c r="X1433">
        <v>1</v>
      </c>
      <c r="Y1433" t="s">
        <v>8861</v>
      </c>
      <c r="Z1433" t="s">
        <v>265</v>
      </c>
      <c r="AA1433" t="s">
        <v>265</v>
      </c>
      <c r="AB1433" t="s">
        <v>265</v>
      </c>
      <c r="AC1433" t="s">
        <v>265</v>
      </c>
      <c r="AD1433" t="s">
        <v>265</v>
      </c>
      <c r="AE1433" t="s">
        <v>265</v>
      </c>
      <c r="AF1433" t="s">
        <v>266</v>
      </c>
      <c r="AG1433" t="s">
        <v>265</v>
      </c>
      <c r="AH1433" t="s">
        <v>265</v>
      </c>
      <c r="AI1433" t="s">
        <v>265</v>
      </c>
      <c r="AJ1433" t="s">
        <v>265</v>
      </c>
      <c r="AL1433" t="str">
        <f>IF(SUNA_AGENCY_EN[[#This Row],[relevancy_classification_english]]="Relevant","مناسب",IF(SUNA_AGENCY_EN[[#This Row],[relevancy_classification_english]]="Relevant","عَرَضِيّ",""))</f>
        <v/>
      </c>
      <c r="AN1433" t="str">
        <f>IF(SUNA_AGENCY_EN[[#This Row],[sentiment_analysis_english]]="Negative","سلبي",IF(SUNA_AGENCY_EN[[#This Row],[sentiment_analysis_english]]="Neutral","حيادي",IF(SUNA_AGENCY_EN[[#This Row],[sentiment_analysis_english]]="Positive","إيجابي","")))</f>
        <v/>
      </c>
      <c r="AO1433" t="str">
        <f>INDEX(TextClassificationList[],MATCH(SUNA_AGENCY_EN[[#This Row],[text_classification_arabic]],TextClassificationList[text_classification_arabic],0),1)</f>
        <v>Politics</v>
      </c>
      <c r="AP1433" t="s">
        <v>174</v>
      </c>
      <c r="AQ1433" t="e">
        <f>INDEX(TextClassificationList[],MATCH(SUNA_AGENCY_EN[[#This Row],[text_classification_arabic2]],TextClassificationList[text_classification_arabic],0),1)</f>
        <v>#N/A</v>
      </c>
      <c r="AS1433" t="e">
        <f>INDEX(TextClassificationList[],MATCH(SUNA_AGENCY_EN[[#This Row],[text_classification_arabic3]],TextClassificationList[text_classification_arabic],0),1)</f>
        <v>#N/A</v>
      </c>
      <c r="AU1433" t="e">
        <f>INDEX(TextClassificationList[],MATCH(SUNA_AGENCY_EN[[#This Row],[text_classification_arabic3]],TextClassificationList[text_classification_arabic],0),1)</f>
        <v>#N/A</v>
      </c>
      <c r="AW1433" t="e">
        <f>INDEX(TextClassificationList[],MATCH(SUNA_AGENCY_EN[[#This Row],[text_classification_arabic5]],TextClassificationList[text_classification_arabic],0),1)</f>
        <v>#N/A</v>
      </c>
    </row>
    <row r="1434" spans="1:49" x14ac:dyDescent="0.2">
      <c r="A1434">
        <v>1.5335124271569551E+18</v>
      </c>
      <c r="B1434">
        <v>1.5335124271569551E+18</v>
      </c>
      <c r="C1434" t="s">
        <v>8862</v>
      </c>
      <c r="D1434" s="1">
        <v>44717</v>
      </c>
      <c r="E1434" s="2">
        <v>0.84291666666666665</v>
      </c>
      <c r="F1434">
        <v>200</v>
      </c>
      <c r="G1434">
        <v>1.4671198087391683E+18</v>
      </c>
      <c r="H1434" t="s">
        <v>295</v>
      </c>
      <c r="I1434" t="s">
        <v>296</v>
      </c>
      <c r="J1434" t="s">
        <v>265</v>
      </c>
      <c r="K1434" t="s">
        <v>8863</v>
      </c>
      <c r="L1434" t="s">
        <v>272</v>
      </c>
      <c r="M1434" t="s">
        <v>266</v>
      </c>
      <c r="N1434" t="s">
        <v>8864</v>
      </c>
      <c r="O1434" t="s">
        <v>8865</v>
      </c>
      <c r="P1434">
        <v>0</v>
      </c>
      <c r="Q1434">
        <v>0</v>
      </c>
      <c r="R1434">
        <v>0</v>
      </c>
      <c r="S1434" t="s">
        <v>300</v>
      </c>
      <c r="T1434" t="s">
        <v>266</v>
      </c>
      <c r="U1434" t="s">
        <v>8866</v>
      </c>
      <c r="V1434" t="b">
        <v>0</v>
      </c>
      <c r="W1434" t="s">
        <v>265</v>
      </c>
      <c r="X1434">
        <v>1</v>
      </c>
      <c r="Y1434" t="s">
        <v>8867</v>
      </c>
      <c r="Z1434" t="s">
        <v>265</v>
      </c>
      <c r="AA1434" t="s">
        <v>265</v>
      </c>
      <c r="AB1434" t="s">
        <v>265</v>
      </c>
      <c r="AC1434" t="s">
        <v>265</v>
      </c>
      <c r="AD1434" t="s">
        <v>265</v>
      </c>
      <c r="AE1434" t="s">
        <v>265</v>
      </c>
      <c r="AF1434" t="s">
        <v>266</v>
      </c>
      <c r="AG1434" t="s">
        <v>265</v>
      </c>
      <c r="AH1434" t="s">
        <v>265</v>
      </c>
      <c r="AI1434" t="s">
        <v>265</v>
      </c>
      <c r="AJ1434" t="s">
        <v>265</v>
      </c>
      <c r="AL1434" t="str">
        <f>IF(SUNA_AGENCY_EN[[#This Row],[relevancy_classification_english]]="Relevant","مناسب",IF(SUNA_AGENCY_EN[[#This Row],[relevancy_classification_english]]="Relevant","عَرَضِيّ",""))</f>
        <v/>
      </c>
      <c r="AN1434" t="str">
        <f>IF(SUNA_AGENCY_EN[[#This Row],[sentiment_analysis_english]]="Negative","سلبي",IF(SUNA_AGENCY_EN[[#This Row],[sentiment_analysis_english]]="Neutral","حيادي",IF(SUNA_AGENCY_EN[[#This Row],[sentiment_analysis_english]]="Positive","إيجابي","")))</f>
        <v/>
      </c>
      <c r="AO1434" t="str">
        <f>INDEX(TextClassificationList[],MATCH(SUNA_AGENCY_EN[[#This Row],[text_classification_arabic]],TextClassificationList[text_classification_arabic],0),1)</f>
        <v>Politics</v>
      </c>
      <c r="AP1434" t="s">
        <v>174</v>
      </c>
      <c r="AQ1434" t="e">
        <f>INDEX(TextClassificationList[],MATCH(SUNA_AGENCY_EN[[#This Row],[text_classification_arabic2]],TextClassificationList[text_classification_arabic],0),1)</f>
        <v>#N/A</v>
      </c>
      <c r="AS1434" t="e">
        <f>INDEX(TextClassificationList[],MATCH(SUNA_AGENCY_EN[[#This Row],[text_classification_arabic3]],TextClassificationList[text_classification_arabic],0),1)</f>
        <v>#N/A</v>
      </c>
      <c r="AU1434" t="e">
        <f>INDEX(TextClassificationList[],MATCH(SUNA_AGENCY_EN[[#This Row],[text_classification_arabic3]],TextClassificationList[text_classification_arabic],0),1)</f>
        <v>#N/A</v>
      </c>
      <c r="AW1434" t="e">
        <f>INDEX(TextClassificationList[],MATCH(SUNA_AGENCY_EN[[#This Row],[text_classification_arabic5]],TextClassificationList[text_classification_arabic],0),1)</f>
        <v>#N/A</v>
      </c>
    </row>
    <row r="1435" spans="1:49" x14ac:dyDescent="0.2">
      <c r="A1435">
        <v>1.5335112884246282E+18</v>
      </c>
      <c r="B1435">
        <v>1.5335112884246282E+18</v>
      </c>
      <c r="C1435" t="s">
        <v>8868</v>
      </c>
      <c r="D1435" s="1">
        <v>44717</v>
      </c>
      <c r="E1435" s="2">
        <v>0.83978009259259256</v>
      </c>
      <c r="F1435">
        <v>200</v>
      </c>
      <c r="G1435">
        <v>1.4671198087391683E+18</v>
      </c>
      <c r="H1435" t="s">
        <v>295</v>
      </c>
      <c r="I1435" t="s">
        <v>296</v>
      </c>
      <c r="J1435" t="s">
        <v>265</v>
      </c>
      <c r="K1435" t="s">
        <v>8869</v>
      </c>
      <c r="L1435" t="s">
        <v>272</v>
      </c>
      <c r="M1435" t="s">
        <v>266</v>
      </c>
      <c r="N1435" t="s">
        <v>8870</v>
      </c>
      <c r="O1435" t="s">
        <v>8871</v>
      </c>
      <c r="P1435">
        <v>0</v>
      </c>
      <c r="Q1435">
        <v>0</v>
      </c>
      <c r="R1435">
        <v>0</v>
      </c>
      <c r="S1435" t="s">
        <v>300</v>
      </c>
      <c r="T1435" t="s">
        <v>266</v>
      </c>
      <c r="U1435" t="s">
        <v>8872</v>
      </c>
      <c r="V1435" t="b">
        <v>0</v>
      </c>
      <c r="W1435" t="s">
        <v>265</v>
      </c>
      <c r="X1435">
        <v>1</v>
      </c>
      <c r="Y1435" t="s">
        <v>8873</v>
      </c>
      <c r="Z1435" t="s">
        <v>265</v>
      </c>
      <c r="AA1435" t="s">
        <v>265</v>
      </c>
      <c r="AB1435" t="s">
        <v>265</v>
      </c>
      <c r="AC1435" t="s">
        <v>265</v>
      </c>
      <c r="AD1435" t="s">
        <v>265</v>
      </c>
      <c r="AE1435" t="s">
        <v>265</v>
      </c>
      <c r="AF1435" t="s">
        <v>266</v>
      </c>
      <c r="AG1435" t="s">
        <v>265</v>
      </c>
      <c r="AH1435" t="s">
        <v>265</v>
      </c>
      <c r="AI1435" t="s">
        <v>265</v>
      </c>
      <c r="AJ1435" t="s">
        <v>265</v>
      </c>
      <c r="AL1435" t="str">
        <f>IF(SUNA_AGENCY_EN[[#This Row],[relevancy_classification_english]]="Relevant","مناسب",IF(SUNA_AGENCY_EN[[#This Row],[relevancy_classification_english]]="Relevant","عَرَضِيّ",""))</f>
        <v/>
      </c>
      <c r="AN1435" t="str">
        <f>IF(SUNA_AGENCY_EN[[#This Row],[sentiment_analysis_english]]="Negative","سلبي",IF(SUNA_AGENCY_EN[[#This Row],[sentiment_analysis_english]]="Neutral","حيادي",IF(SUNA_AGENCY_EN[[#This Row],[sentiment_analysis_english]]="Positive","إيجابي","")))</f>
        <v/>
      </c>
      <c r="AO1435" t="str">
        <f>INDEX(TextClassificationList[],MATCH(SUNA_AGENCY_EN[[#This Row],[text_classification_arabic]],TextClassificationList[text_classification_arabic],0),1)</f>
        <v>Politics</v>
      </c>
      <c r="AP1435" t="s">
        <v>174</v>
      </c>
      <c r="AQ1435" t="e">
        <f>INDEX(TextClassificationList[],MATCH(SUNA_AGENCY_EN[[#This Row],[text_classification_arabic2]],TextClassificationList[text_classification_arabic],0),1)</f>
        <v>#N/A</v>
      </c>
      <c r="AS1435" t="e">
        <f>INDEX(TextClassificationList[],MATCH(SUNA_AGENCY_EN[[#This Row],[text_classification_arabic3]],TextClassificationList[text_classification_arabic],0),1)</f>
        <v>#N/A</v>
      </c>
      <c r="AU1435" t="e">
        <f>INDEX(TextClassificationList[],MATCH(SUNA_AGENCY_EN[[#This Row],[text_classification_arabic3]],TextClassificationList[text_classification_arabic],0),1)</f>
        <v>#N/A</v>
      </c>
      <c r="AW1435" t="e">
        <f>INDEX(TextClassificationList[],MATCH(SUNA_AGENCY_EN[[#This Row],[text_classification_arabic5]],TextClassificationList[text_classification_arabic],0),1)</f>
        <v>#N/A</v>
      </c>
    </row>
    <row r="1436" spans="1:49" x14ac:dyDescent="0.2">
      <c r="A1436">
        <v>1.5335105850899333E+18</v>
      </c>
      <c r="B1436">
        <v>1.5335105850899333E+18</v>
      </c>
      <c r="C1436" t="s">
        <v>8874</v>
      </c>
      <c r="D1436" s="1">
        <v>44717</v>
      </c>
      <c r="E1436" s="2">
        <v>0.83783564814814815</v>
      </c>
      <c r="F1436">
        <v>200</v>
      </c>
      <c r="G1436">
        <v>1.4671198087391683E+18</v>
      </c>
      <c r="H1436" t="s">
        <v>295</v>
      </c>
      <c r="I1436" t="s">
        <v>296</v>
      </c>
      <c r="J1436" t="s">
        <v>265</v>
      </c>
      <c r="K1436" t="s">
        <v>8875</v>
      </c>
      <c r="L1436" t="s">
        <v>272</v>
      </c>
      <c r="M1436" t="s">
        <v>266</v>
      </c>
      <c r="N1436" t="s">
        <v>8876</v>
      </c>
      <c r="O1436" t="s">
        <v>8877</v>
      </c>
      <c r="P1436">
        <v>0</v>
      </c>
      <c r="Q1436">
        <v>0</v>
      </c>
      <c r="R1436">
        <v>0</v>
      </c>
      <c r="S1436" t="s">
        <v>300</v>
      </c>
      <c r="T1436" t="s">
        <v>266</v>
      </c>
      <c r="U1436" t="s">
        <v>8878</v>
      </c>
      <c r="V1436" t="b">
        <v>0</v>
      </c>
      <c r="W1436" t="s">
        <v>265</v>
      </c>
      <c r="X1436">
        <v>1</v>
      </c>
      <c r="Y1436" t="s">
        <v>8879</v>
      </c>
      <c r="Z1436" t="s">
        <v>265</v>
      </c>
      <c r="AA1436" t="s">
        <v>265</v>
      </c>
      <c r="AB1436" t="s">
        <v>265</v>
      </c>
      <c r="AC1436" t="s">
        <v>265</v>
      </c>
      <c r="AD1436" t="s">
        <v>265</v>
      </c>
      <c r="AE1436" t="s">
        <v>265</v>
      </c>
      <c r="AF1436" t="s">
        <v>266</v>
      </c>
      <c r="AG1436" t="s">
        <v>265</v>
      </c>
      <c r="AH1436" t="s">
        <v>265</v>
      </c>
      <c r="AI1436" t="s">
        <v>265</v>
      </c>
      <c r="AJ1436" t="s">
        <v>265</v>
      </c>
      <c r="AL1436" t="str">
        <f>IF(SUNA_AGENCY_EN[[#This Row],[relevancy_classification_english]]="Relevant","مناسب",IF(SUNA_AGENCY_EN[[#This Row],[relevancy_classification_english]]="Relevant","عَرَضِيّ",""))</f>
        <v/>
      </c>
      <c r="AN1436" t="str">
        <f>IF(SUNA_AGENCY_EN[[#This Row],[sentiment_analysis_english]]="Negative","سلبي",IF(SUNA_AGENCY_EN[[#This Row],[sentiment_analysis_english]]="Neutral","حيادي",IF(SUNA_AGENCY_EN[[#This Row],[sentiment_analysis_english]]="Positive","إيجابي","")))</f>
        <v/>
      </c>
      <c r="AO1436" t="str">
        <f>INDEX(TextClassificationList[],MATCH(SUNA_AGENCY_EN[[#This Row],[text_classification_arabic]],TextClassificationList[text_classification_arabic],0),1)</f>
        <v>Politics</v>
      </c>
      <c r="AP1436" t="s">
        <v>174</v>
      </c>
      <c r="AQ1436" t="e">
        <f>INDEX(TextClassificationList[],MATCH(SUNA_AGENCY_EN[[#This Row],[text_classification_arabic2]],TextClassificationList[text_classification_arabic],0),1)</f>
        <v>#N/A</v>
      </c>
      <c r="AS1436" t="e">
        <f>INDEX(TextClassificationList[],MATCH(SUNA_AGENCY_EN[[#This Row],[text_classification_arabic3]],TextClassificationList[text_classification_arabic],0),1)</f>
        <v>#N/A</v>
      </c>
      <c r="AU1436" t="e">
        <f>INDEX(TextClassificationList[],MATCH(SUNA_AGENCY_EN[[#This Row],[text_classification_arabic3]],TextClassificationList[text_classification_arabic],0),1)</f>
        <v>#N/A</v>
      </c>
      <c r="AW1436" t="e">
        <f>INDEX(TextClassificationList[],MATCH(SUNA_AGENCY_EN[[#This Row],[text_classification_arabic5]],TextClassificationList[text_classification_arabic],0),1)</f>
        <v>#N/A</v>
      </c>
    </row>
    <row r="1437" spans="1:49" x14ac:dyDescent="0.2">
      <c r="A1437">
        <v>1.5331649213320397E+18</v>
      </c>
      <c r="B1437">
        <v>1.5331649213320397E+18</v>
      </c>
      <c r="C1437" t="s">
        <v>8880</v>
      </c>
      <c r="D1437" s="1">
        <v>44716</v>
      </c>
      <c r="E1437" s="2">
        <v>0.88398148148148148</v>
      </c>
      <c r="F1437">
        <v>200</v>
      </c>
      <c r="G1437">
        <v>1.4671198087391683E+18</v>
      </c>
      <c r="H1437" t="s">
        <v>295</v>
      </c>
      <c r="I1437" t="s">
        <v>296</v>
      </c>
      <c r="J1437" t="s">
        <v>265</v>
      </c>
      <c r="K1437" t="s">
        <v>8881</v>
      </c>
      <c r="L1437" t="s">
        <v>272</v>
      </c>
      <c r="M1437" t="s">
        <v>266</v>
      </c>
      <c r="N1437" t="s">
        <v>8882</v>
      </c>
      <c r="O1437" t="s">
        <v>8883</v>
      </c>
      <c r="P1437">
        <v>0</v>
      </c>
      <c r="Q1437">
        <v>0</v>
      </c>
      <c r="R1437">
        <v>0</v>
      </c>
      <c r="S1437" t="s">
        <v>300</v>
      </c>
      <c r="T1437" t="s">
        <v>266</v>
      </c>
      <c r="U1437" t="s">
        <v>8884</v>
      </c>
      <c r="V1437" t="b">
        <v>0</v>
      </c>
      <c r="W1437" t="s">
        <v>265</v>
      </c>
      <c r="X1437">
        <v>1</v>
      </c>
      <c r="Y1437" t="s">
        <v>8885</v>
      </c>
      <c r="Z1437" t="s">
        <v>265</v>
      </c>
      <c r="AA1437" t="s">
        <v>265</v>
      </c>
      <c r="AB1437" t="s">
        <v>265</v>
      </c>
      <c r="AC1437" t="s">
        <v>265</v>
      </c>
      <c r="AD1437" t="s">
        <v>265</v>
      </c>
      <c r="AE1437" t="s">
        <v>265</v>
      </c>
      <c r="AF1437" t="s">
        <v>266</v>
      </c>
      <c r="AG1437" t="s">
        <v>265</v>
      </c>
      <c r="AH1437" t="s">
        <v>265</v>
      </c>
      <c r="AI1437" t="s">
        <v>265</v>
      </c>
      <c r="AJ1437" t="s">
        <v>265</v>
      </c>
      <c r="AL1437" t="str">
        <f>IF(SUNA_AGENCY_EN[[#This Row],[relevancy_classification_english]]="Relevant","مناسب",IF(SUNA_AGENCY_EN[[#This Row],[relevancy_classification_english]]="Relevant","عَرَضِيّ",""))</f>
        <v/>
      </c>
      <c r="AN1437" t="str">
        <f>IF(SUNA_AGENCY_EN[[#This Row],[sentiment_analysis_english]]="Negative","سلبي",IF(SUNA_AGENCY_EN[[#This Row],[sentiment_analysis_english]]="Neutral","حيادي",IF(SUNA_AGENCY_EN[[#This Row],[sentiment_analysis_english]]="Positive","إيجابي","")))</f>
        <v/>
      </c>
      <c r="AO1437" t="str">
        <f>INDEX(TextClassificationList[],MATCH(SUNA_AGENCY_EN[[#This Row],[text_classification_arabic]],TextClassificationList[text_classification_arabic],0),1)</f>
        <v>Politics</v>
      </c>
      <c r="AP1437" t="s">
        <v>174</v>
      </c>
      <c r="AQ1437" t="e">
        <f>INDEX(TextClassificationList[],MATCH(SUNA_AGENCY_EN[[#This Row],[text_classification_arabic2]],TextClassificationList[text_classification_arabic],0),1)</f>
        <v>#N/A</v>
      </c>
      <c r="AS1437" t="e">
        <f>INDEX(TextClassificationList[],MATCH(SUNA_AGENCY_EN[[#This Row],[text_classification_arabic3]],TextClassificationList[text_classification_arabic],0),1)</f>
        <v>#N/A</v>
      </c>
      <c r="AU1437" t="e">
        <f>INDEX(TextClassificationList[],MATCH(SUNA_AGENCY_EN[[#This Row],[text_classification_arabic3]],TextClassificationList[text_classification_arabic],0),1)</f>
        <v>#N/A</v>
      </c>
      <c r="AW1437" t="e">
        <f>INDEX(TextClassificationList[],MATCH(SUNA_AGENCY_EN[[#This Row],[text_classification_arabic5]],TextClassificationList[text_classification_arabic],0),1)</f>
        <v>#N/A</v>
      </c>
    </row>
    <row r="1438" spans="1:49" x14ac:dyDescent="0.2">
      <c r="A1438">
        <v>1.5331640865271521E+18</v>
      </c>
      <c r="B1438">
        <v>1.5331640865271521E+18</v>
      </c>
      <c r="C1438" t="s">
        <v>8886</v>
      </c>
      <c r="D1438" s="1">
        <v>44716</v>
      </c>
      <c r="E1438" s="2">
        <v>0.88167824074074075</v>
      </c>
      <c r="F1438">
        <v>200</v>
      </c>
      <c r="G1438">
        <v>1.4671198087391683E+18</v>
      </c>
      <c r="H1438" t="s">
        <v>295</v>
      </c>
      <c r="I1438" t="s">
        <v>296</v>
      </c>
      <c r="J1438" t="s">
        <v>265</v>
      </c>
      <c r="K1438" t="s">
        <v>8887</v>
      </c>
      <c r="L1438" t="s">
        <v>272</v>
      </c>
      <c r="M1438" t="s">
        <v>266</v>
      </c>
      <c r="N1438" t="s">
        <v>8888</v>
      </c>
      <c r="O1438" t="s">
        <v>8889</v>
      </c>
      <c r="P1438">
        <v>0</v>
      </c>
      <c r="Q1438">
        <v>0</v>
      </c>
      <c r="R1438">
        <v>0</v>
      </c>
      <c r="S1438" t="s">
        <v>300</v>
      </c>
      <c r="T1438" t="s">
        <v>266</v>
      </c>
      <c r="U1438" t="s">
        <v>8890</v>
      </c>
      <c r="V1438" t="b">
        <v>0</v>
      </c>
      <c r="W1438" t="s">
        <v>265</v>
      </c>
      <c r="X1438">
        <v>1</v>
      </c>
      <c r="Y1438" t="s">
        <v>8891</v>
      </c>
      <c r="Z1438" t="s">
        <v>265</v>
      </c>
      <c r="AA1438" t="s">
        <v>265</v>
      </c>
      <c r="AB1438" t="s">
        <v>265</v>
      </c>
      <c r="AC1438" t="s">
        <v>265</v>
      </c>
      <c r="AD1438" t="s">
        <v>265</v>
      </c>
      <c r="AE1438" t="s">
        <v>265</v>
      </c>
      <c r="AF1438" t="s">
        <v>266</v>
      </c>
      <c r="AG1438" t="s">
        <v>265</v>
      </c>
      <c r="AH1438" t="s">
        <v>265</v>
      </c>
      <c r="AI1438" t="s">
        <v>265</v>
      </c>
      <c r="AJ1438" t="s">
        <v>265</v>
      </c>
      <c r="AL1438" t="str">
        <f>IF(SUNA_AGENCY_EN[[#This Row],[relevancy_classification_english]]="Relevant","مناسب",IF(SUNA_AGENCY_EN[[#This Row],[relevancy_classification_english]]="Relevant","عَرَضِيّ",""))</f>
        <v/>
      </c>
      <c r="AN1438" t="str">
        <f>IF(SUNA_AGENCY_EN[[#This Row],[sentiment_analysis_english]]="Negative","سلبي",IF(SUNA_AGENCY_EN[[#This Row],[sentiment_analysis_english]]="Neutral","حيادي",IF(SUNA_AGENCY_EN[[#This Row],[sentiment_analysis_english]]="Positive","إيجابي","")))</f>
        <v/>
      </c>
      <c r="AO1438" t="str">
        <f>INDEX(TextClassificationList[],MATCH(SUNA_AGENCY_EN[[#This Row],[text_classification_arabic]],TextClassificationList[text_classification_arabic],0),1)</f>
        <v>Politics</v>
      </c>
      <c r="AP1438" t="s">
        <v>174</v>
      </c>
      <c r="AQ1438" t="e">
        <f>INDEX(TextClassificationList[],MATCH(SUNA_AGENCY_EN[[#This Row],[text_classification_arabic2]],TextClassificationList[text_classification_arabic],0),1)</f>
        <v>#N/A</v>
      </c>
      <c r="AS1438" t="e">
        <f>INDEX(TextClassificationList[],MATCH(SUNA_AGENCY_EN[[#This Row],[text_classification_arabic3]],TextClassificationList[text_classification_arabic],0),1)</f>
        <v>#N/A</v>
      </c>
      <c r="AU1438" t="e">
        <f>INDEX(TextClassificationList[],MATCH(SUNA_AGENCY_EN[[#This Row],[text_classification_arabic3]],TextClassificationList[text_classification_arabic],0),1)</f>
        <v>#N/A</v>
      </c>
      <c r="AW1438" t="e">
        <f>INDEX(TextClassificationList[],MATCH(SUNA_AGENCY_EN[[#This Row],[text_classification_arabic5]],TextClassificationList[text_classification_arabic],0),1)</f>
        <v>#N/A</v>
      </c>
    </row>
    <row r="1439" spans="1:49" x14ac:dyDescent="0.2">
      <c r="A1439">
        <v>1.5331636812315566E+18</v>
      </c>
      <c r="B1439">
        <v>1.5331636812315566E+18</v>
      </c>
      <c r="C1439" t="s">
        <v>8892</v>
      </c>
      <c r="D1439" s="1">
        <v>44716</v>
      </c>
      <c r="E1439" s="2">
        <v>0.88056712962962957</v>
      </c>
      <c r="F1439">
        <v>200</v>
      </c>
      <c r="G1439">
        <v>1.4671198087391683E+18</v>
      </c>
      <c r="H1439" t="s">
        <v>295</v>
      </c>
      <c r="I1439" t="s">
        <v>296</v>
      </c>
      <c r="J1439" t="s">
        <v>265</v>
      </c>
      <c r="K1439" t="s">
        <v>8893</v>
      </c>
      <c r="L1439" t="s">
        <v>278</v>
      </c>
      <c r="M1439" t="s">
        <v>266</v>
      </c>
      <c r="N1439" t="s">
        <v>8894</v>
      </c>
      <c r="O1439" t="s">
        <v>8895</v>
      </c>
      <c r="P1439">
        <v>0</v>
      </c>
      <c r="Q1439">
        <v>1</v>
      </c>
      <c r="R1439">
        <v>1</v>
      </c>
      <c r="S1439" t="s">
        <v>300</v>
      </c>
      <c r="T1439" t="s">
        <v>266</v>
      </c>
      <c r="U1439" t="s">
        <v>8896</v>
      </c>
      <c r="V1439" t="b">
        <v>0</v>
      </c>
      <c r="W1439" t="s">
        <v>265</v>
      </c>
      <c r="X1439">
        <v>1</v>
      </c>
      <c r="Y1439" t="s">
        <v>8897</v>
      </c>
      <c r="Z1439" t="s">
        <v>265</v>
      </c>
      <c r="AA1439" t="s">
        <v>265</v>
      </c>
      <c r="AB1439" t="s">
        <v>265</v>
      </c>
      <c r="AC1439" t="s">
        <v>265</v>
      </c>
      <c r="AD1439" t="s">
        <v>265</v>
      </c>
      <c r="AE1439" t="s">
        <v>265</v>
      </c>
      <c r="AF1439" t="s">
        <v>266</v>
      </c>
      <c r="AG1439" t="s">
        <v>265</v>
      </c>
      <c r="AH1439" t="s">
        <v>265</v>
      </c>
      <c r="AI1439" t="s">
        <v>265</v>
      </c>
      <c r="AJ1439" t="s">
        <v>265</v>
      </c>
      <c r="AL1439" t="str">
        <f>IF(SUNA_AGENCY_EN[[#This Row],[relevancy_classification_english]]="Relevant","مناسب",IF(SUNA_AGENCY_EN[[#This Row],[relevancy_classification_english]]="Relevant","عَرَضِيّ",""))</f>
        <v/>
      </c>
      <c r="AN1439" t="str">
        <f>IF(SUNA_AGENCY_EN[[#This Row],[sentiment_analysis_english]]="Negative","سلبي",IF(SUNA_AGENCY_EN[[#This Row],[sentiment_analysis_english]]="Neutral","حيادي",IF(SUNA_AGENCY_EN[[#This Row],[sentiment_analysis_english]]="Positive","إيجابي","")))</f>
        <v/>
      </c>
      <c r="AO1439" t="str">
        <f>INDEX(TextClassificationList[],MATCH(SUNA_AGENCY_EN[[#This Row],[text_classification_arabic]],TextClassificationList[text_classification_arabic],0),1)</f>
        <v>Politics</v>
      </c>
      <c r="AP1439" t="s">
        <v>174</v>
      </c>
      <c r="AQ1439" t="e">
        <f>INDEX(TextClassificationList[],MATCH(SUNA_AGENCY_EN[[#This Row],[text_classification_arabic2]],TextClassificationList[text_classification_arabic],0),1)</f>
        <v>#N/A</v>
      </c>
      <c r="AS1439" t="e">
        <f>INDEX(TextClassificationList[],MATCH(SUNA_AGENCY_EN[[#This Row],[text_classification_arabic3]],TextClassificationList[text_classification_arabic],0),1)</f>
        <v>#N/A</v>
      </c>
      <c r="AU1439" t="e">
        <f>INDEX(TextClassificationList[],MATCH(SUNA_AGENCY_EN[[#This Row],[text_classification_arabic3]],TextClassificationList[text_classification_arabic],0),1)</f>
        <v>#N/A</v>
      </c>
      <c r="AW1439" t="e">
        <f>INDEX(TextClassificationList[],MATCH(SUNA_AGENCY_EN[[#This Row],[text_classification_arabic5]],TextClassificationList[text_classification_arabic],0),1)</f>
        <v>#N/A</v>
      </c>
    </row>
    <row r="1440" spans="1:49" x14ac:dyDescent="0.2">
      <c r="A1440">
        <v>1.5331598462325965E+18</v>
      </c>
      <c r="B1440">
        <v>1.5331598462325965E+18</v>
      </c>
      <c r="C1440" t="s">
        <v>8898</v>
      </c>
      <c r="D1440" s="1">
        <v>44716</v>
      </c>
      <c r="E1440" s="2">
        <v>0.86997685185185181</v>
      </c>
      <c r="F1440">
        <v>200</v>
      </c>
      <c r="G1440">
        <v>1.4671198087391683E+18</v>
      </c>
      <c r="H1440" t="s">
        <v>295</v>
      </c>
      <c r="I1440" t="s">
        <v>296</v>
      </c>
      <c r="J1440" t="s">
        <v>265</v>
      </c>
      <c r="K1440" t="s">
        <v>8899</v>
      </c>
      <c r="L1440" t="s">
        <v>276</v>
      </c>
      <c r="M1440" t="s">
        <v>266</v>
      </c>
      <c r="N1440" t="s">
        <v>8900</v>
      </c>
      <c r="O1440" t="s">
        <v>8901</v>
      </c>
      <c r="P1440">
        <v>0</v>
      </c>
      <c r="Q1440">
        <v>0</v>
      </c>
      <c r="R1440">
        <v>0</v>
      </c>
      <c r="S1440" t="s">
        <v>300</v>
      </c>
      <c r="T1440" t="s">
        <v>266</v>
      </c>
      <c r="U1440" t="s">
        <v>8902</v>
      </c>
      <c r="V1440" t="b">
        <v>0</v>
      </c>
      <c r="W1440" t="s">
        <v>265</v>
      </c>
      <c r="X1440">
        <v>1</v>
      </c>
      <c r="Y1440" t="s">
        <v>8903</v>
      </c>
      <c r="Z1440" t="s">
        <v>265</v>
      </c>
      <c r="AA1440" t="s">
        <v>265</v>
      </c>
      <c r="AB1440" t="s">
        <v>265</v>
      </c>
      <c r="AC1440" t="s">
        <v>265</v>
      </c>
      <c r="AD1440" t="s">
        <v>265</v>
      </c>
      <c r="AE1440" t="s">
        <v>265</v>
      </c>
      <c r="AF1440" t="s">
        <v>266</v>
      </c>
      <c r="AG1440" t="s">
        <v>265</v>
      </c>
      <c r="AH1440" t="s">
        <v>265</v>
      </c>
      <c r="AI1440" t="s">
        <v>265</v>
      </c>
      <c r="AJ1440" t="s">
        <v>265</v>
      </c>
      <c r="AL1440" t="str">
        <f>IF(SUNA_AGENCY_EN[[#This Row],[relevancy_classification_english]]="Relevant","مناسب",IF(SUNA_AGENCY_EN[[#This Row],[relevancy_classification_english]]="Relevant","عَرَضِيّ",""))</f>
        <v/>
      </c>
      <c r="AN1440" t="str">
        <f>IF(SUNA_AGENCY_EN[[#This Row],[sentiment_analysis_english]]="Negative","سلبي",IF(SUNA_AGENCY_EN[[#This Row],[sentiment_analysis_english]]="Neutral","حيادي",IF(SUNA_AGENCY_EN[[#This Row],[sentiment_analysis_english]]="Positive","إيجابي","")))</f>
        <v/>
      </c>
      <c r="AO1440" t="str">
        <f>INDEX(TextClassificationList[],MATCH(SUNA_AGENCY_EN[[#This Row],[text_classification_arabic]],TextClassificationList[text_classification_arabic],0),1)</f>
        <v>Politics</v>
      </c>
      <c r="AP1440" t="s">
        <v>174</v>
      </c>
      <c r="AQ1440" t="e">
        <f>INDEX(TextClassificationList[],MATCH(SUNA_AGENCY_EN[[#This Row],[text_classification_arabic2]],TextClassificationList[text_classification_arabic],0),1)</f>
        <v>#N/A</v>
      </c>
      <c r="AS1440" t="e">
        <f>INDEX(TextClassificationList[],MATCH(SUNA_AGENCY_EN[[#This Row],[text_classification_arabic3]],TextClassificationList[text_classification_arabic],0),1)</f>
        <v>#N/A</v>
      </c>
      <c r="AU1440" t="e">
        <f>INDEX(TextClassificationList[],MATCH(SUNA_AGENCY_EN[[#This Row],[text_classification_arabic3]],TextClassificationList[text_classification_arabic],0),1)</f>
        <v>#N/A</v>
      </c>
      <c r="AW1440" t="e">
        <f>INDEX(TextClassificationList[],MATCH(SUNA_AGENCY_EN[[#This Row],[text_classification_arabic5]],TextClassificationList[text_classification_arabic],0),1)</f>
        <v>#N/A</v>
      </c>
    </row>
    <row r="1441" spans="1:49" x14ac:dyDescent="0.2">
      <c r="A1441">
        <v>1.5328097516161597E+18</v>
      </c>
      <c r="B1441">
        <v>1.5328097516161597E+18</v>
      </c>
      <c r="C1441" t="s">
        <v>8904</v>
      </c>
      <c r="D1441" s="1">
        <v>44715</v>
      </c>
      <c r="E1441" s="2">
        <v>0.903900462962963</v>
      </c>
      <c r="F1441">
        <v>200</v>
      </c>
      <c r="G1441">
        <v>1.4671198087391683E+18</v>
      </c>
      <c r="H1441" t="s">
        <v>295</v>
      </c>
      <c r="I1441" t="s">
        <v>296</v>
      </c>
      <c r="J1441" t="s">
        <v>265</v>
      </c>
      <c r="K1441" t="s">
        <v>8905</v>
      </c>
      <c r="L1441" t="s">
        <v>272</v>
      </c>
      <c r="M1441" t="s">
        <v>266</v>
      </c>
      <c r="N1441" t="s">
        <v>8906</v>
      </c>
      <c r="O1441" t="s">
        <v>8907</v>
      </c>
      <c r="P1441">
        <v>0</v>
      </c>
      <c r="Q1441">
        <v>0</v>
      </c>
      <c r="R1441">
        <v>0</v>
      </c>
      <c r="S1441" t="s">
        <v>300</v>
      </c>
      <c r="T1441" t="s">
        <v>266</v>
      </c>
      <c r="U1441" t="s">
        <v>8908</v>
      </c>
      <c r="V1441" t="b">
        <v>0</v>
      </c>
      <c r="W1441" t="s">
        <v>265</v>
      </c>
      <c r="X1441">
        <v>1</v>
      </c>
      <c r="Y1441" t="s">
        <v>8909</v>
      </c>
      <c r="Z1441" t="s">
        <v>265</v>
      </c>
      <c r="AA1441" t="s">
        <v>265</v>
      </c>
      <c r="AB1441" t="s">
        <v>265</v>
      </c>
      <c r="AC1441" t="s">
        <v>265</v>
      </c>
      <c r="AD1441" t="s">
        <v>265</v>
      </c>
      <c r="AE1441" t="s">
        <v>265</v>
      </c>
      <c r="AF1441" t="s">
        <v>266</v>
      </c>
      <c r="AG1441" t="s">
        <v>265</v>
      </c>
      <c r="AH1441" t="s">
        <v>265</v>
      </c>
      <c r="AI1441" t="s">
        <v>265</v>
      </c>
      <c r="AJ1441" t="s">
        <v>265</v>
      </c>
      <c r="AL1441" t="str">
        <f>IF(SUNA_AGENCY_EN[[#This Row],[relevancy_classification_english]]="Relevant","مناسب",IF(SUNA_AGENCY_EN[[#This Row],[relevancy_classification_english]]="Relevant","عَرَضِيّ",""))</f>
        <v/>
      </c>
      <c r="AN1441" t="str">
        <f>IF(SUNA_AGENCY_EN[[#This Row],[sentiment_analysis_english]]="Negative","سلبي",IF(SUNA_AGENCY_EN[[#This Row],[sentiment_analysis_english]]="Neutral","حيادي",IF(SUNA_AGENCY_EN[[#This Row],[sentiment_analysis_english]]="Positive","إيجابي","")))</f>
        <v/>
      </c>
      <c r="AO1441" t="str">
        <f>INDEX(TextClassificationList[],MATCH(SUNA_AGENCY_EN[[#This Row],[text_classification_arabic]],TextClassificationList[text_classification_arabic],0),1)</f>
        <v>Politics</v>
      </c>
      <c r="AP1441" t="s">
        <v>174</v>
      </c>
      <c r="AQ1441" t="e">
        <f>INDEX(TextClassificationList[],MATCH(SUNA_AGENCY_EN[[#This Row],[text_classification_arabic2]],TextClassificationList[text_classification_arabic],0),1)</f>
        <v>#N/A</v>
      </c>
      <c r="AS1441" t="e">
        <f>INDEX(TextClassificationList[],MATCH(SUNA_AGENCY_EN[[#This Row],[text_classification_arabic3]],TextClassificationList[text_classification_arabic],0),1)</f>
        <v>#N/A</v>
      </c>
      <c r="AU1441" t="e">
        <f>INDEX(TextClassificationList[],MATCH(SUNA_AGENCY_EN[[#This Row],[text_classification_arabic3]],TextClassificationList[text_classification_arabic],0),1)</f>
        <v>#N/A</v>
      </c>
      <c r="AW1441" t="e">
        <f>INDEX(TextClassificationList[],MATCH(SUNA_AGENCY_EN[[#This Row],[text_classification_arabic5]],TextClassificationList[text_classification_arabic],0),1)</f>
        <v>#N/A</v>
      </c>
    </row>
    <row r="1442" spans="1:49" x14ac:dyDescent="0.2">
      <c r="A1442">
        <v>1.5324515834888192E+18</v>
      </c>
      <c r="B1442">
        <v>1.5324515834888192E+18</v>
      </c>
      <c r="C1442" t="s">
        <v>8910</v>
      </c>
      <c r="D1442" s="1">
        <v>44714</v>
      </c>
      <c r="E1442" s="2">
        <v>0.91554398148148153</v>
      </c>
      <c r="F1442">
        <v>200</v>
      </c>
      <c r="G1442">
        <v>1.4671198087391683E+18</v>
      </c>
      <c r="H1442" t="s">
        <v>295</v>
      </c>
      <c r="I1442" t="s">
        <v>296</v>
      </c>
      <c r="J1442" t="s">
        <v>265</v>
      </c>
      <c r="K1442" t="s">
        <v>8911</v>
      </c>
      <c r="L1442" t="s">
        <v>272</v>
      </c>
      <c r="M1442" t="s">
        <v>266</v>
      </c>
      <c r="N1442" t="s">
        <v>8912</v>
      </c>
      <c r="O1442" t="s">
        <v>8913</v>
      </c>
      <c r="P1442">
        <v>0</v>
      </c>
      <c r="Q1442">
        <v>0</v>
      </c>
      <c r="R1442">
        <v>0</v>
      </c>
      <c r="S1442" t="s">
        <v>300</v>
      </c>
      <c r="T1442" t="s">
        <v>266</v>
      </c>
      <c r="U1442" t="s">
        <v>8914</v>
      </c>
      <c r="V1442" t="b">
        <v>0</v>
      </c>
      <c r="W1442" t="s">
        <v>265</v>
      </c>
      <c r="X1442">
        <v>1</v>
      </c>
      <c r="Y1442" t="s">
        <v>8915</v>
      </c>
      <c r="Z1442" t="s">
        <v>265</v>
      </c>
      <c r="AA1442" t="s">
        <v>265</v>
      </c>
      <c r="AB1442" t="s">
        <v>265</v>
      </c>
      <c r="AC1442" t="s">
        <v>265</v>
      </c>
      <c r="AD1442" t="s">
        <v>265</v>
      </c>
      <c r="AE1442" t="s">
        <v>265</v>
      </c>
      <c r="AF1442" t="s">
        <v>266</v>
      </c>
      <c r="AG1442" t="s">
        <v>265</v>
      </c>
      <c r="AH1442" t="s">
        <v>265</v>
      </c>
      <c r="AI1442" t="s">
        <v>265</v>
      </c>
      <c r="AJ1442" t="s">
        <v>265</v>
      </c>
      <c r="AL1442" t="str">
        <f>IF(SUNA_AGENCY_EN[[#This Row],[relevancy_classification_english]]="Relevant","مناسب",IF(SUNA_AGENCY_EN[[#This Row],[relevancy_classification_english]]="Relevant","عَرَضِيّ",""))</f>
        <v/>
      </c>
      <c r="AN1442" t="str">
        <f>IF(SUNA_AGENCY_EN[[#This Row],[sentiment_analysis_english]]="Negative","سلبي",IF(SUNA_AGENCY_EN[[#This Row],[sentiment_analysis_english]]="Neutral","حيادي",IF(SUNA_AGENCY_EN[[#This Row],[sentiment_analysis_english]]="Positive","إيجابي","")))</f>
        <v/>
      </c>
      <c r="AO1442" t="str">
        <f>INDEX(TextClassificationList[],MATCH(SUNA_AGENCY_EN[[#This Row],[text_classification_arabic]],TextClassificationList[text_classification_arabic],0),1)</f>
        <v>Politics</v>
      </c>
      <c r="AP1442" t="s">
        <v>174</v>
      </c>
      <c r="AQ1442" t="e">
        <f>INDEX(TextClassificationList[],MATCH(SUNA_AGENCY_EN[[#This Row],[text_classification_arabic2]],TextClassificationList[text_classification_arabic],0),1)</f>
        <v>#N/A</v>
      </c>
      <c r="AS1442" t="e">
        <f>INDEX(TextClassificationList[],MATCH(SUNA_AGENCY_EN[[#This Row],[text_classification_arabic3]],TextClassificationList[text_classification_arabic],0),1)</f>
        <v>#N/A</v>
      </c>
      <c r="AU1442" t="e">
        <f>INDEX(TextClassificationList[],MATCH(SUNA_AGENCY_EN[[#This Row],[text_classification_arabic3]],TextClassificationList[text_classification_arabic],0),1)</f>
        <v>#N/A</v>
      </c>
      <c r="AW1442" t="e">
        <f>INDEX(TextClassificationList[],MATCH(SUNA_AGENCY_EN[[#This Row],[text_classification_arabic5]],TextClassificationList[text_classification_arabic],0),1)</f>
        <v>#N/A</v>
      </c>
    </row>
    <row r="1443" spans="1:49" x14ac:dyDescent="0.2">
      <c r="A1443">
        <v>1.532440983174103E+18</v>
      </c>
      <c r="B1443">
        <v>1.532440983174103E+18</v>
      </c>
      <c r="C1443" t="s">
        <v>8916</v>
      </c>
      <c r="D1443" s="1">
        <v>44714</v>
      </c>
      <c r="E1443" s="2">
        <v>0.88629629629629625</v>
      </c>
      <c r="F1443">
        <v>200</v>
      </c>
      <c r="G1443">
        <v>1.4671198087391683E+18</v>
      </c>
      <c r="H1443" t="s">
        <v>295</v>
      </c>
      <c r="I1443" t="s">
        <v>296</v>
      </c>
      <c r="J1443" t="s">
        <v>265</v>
      </c>
      <c r="K1443" t="s">
        <v>8917</v>
      </c>
      <c r="L1443" t="s">
        <v>272</v>
      </c>
      <c r="M1443" t="s">
        <v>266</v>
      </c>
      <c r="N1443" t="s">
        <v>8918</v>
      </c>
      <c r="O1443" t="s">
        <v>8919</v>
      </c>
      <c r="P1443">
        <v>0</v>
      </c>
      <c r="Q1443">
        <v>0</v>
      </c>
      <c r="R1443">
        <v>0</v>
      </c>
      <c r="S1443" t="s">
        <v>300</v>
      </c>
      <c r="T1443" t="s">
        <v>266</v>
      </c>
      <c r="U1443" t="s">
        <v>8920</v>
      </c>
      <c r="V1443" t="b">
        <v>0</v>
      </c>
      <c r="W1443" t="s">
        <v>265</v>
      </c>
      <c r="X1443">
        <v>1</v>
      </c>
      <c r="Y1443" t="s">
        <v>8921</v>
      </c>
      <c r="Z1443" t="s">
        <v>265</v>
      </c>
      <c r="AA1443" t="s">
        <v>265</v>
      </c>
      <c r="AB1443" t="s">
        <v>265</v>
      </c>
      <c r="AC1443" t="s">
        <v>265</v>
      </c>
      <c r="AD1443" t="s">
        <v>265</v>
      </c>
      <c r="AE1443" t="s">
        <v>265</v>
      </c>
      <c r="AF1443" t="s">
        <v>266</v>
      </c>
      <c r="AG1443" t="s">
        <v>265</v>
      </c>
      <c r="AH1443" t="s">
        <v>265</v>
      </c>
      <c r="AI1443" t="s">
        <v>265</v>
      </c>
      <c r="AJ1443" t="s">
        <v>265</v>
      </c>
      <c r="AL1443" t="str">
        <f>IF(SUNA_AGENCY_EN[[#This Row],[relevancy_classification_english]]="Relevant","مناسب",IF(SUNA_AGENCY_EN[[#This Row],[relevancy_classification_english]]="Relevant","عَرَضِيّ",""))</f>
        <v/>
      </c>
      <c r="AN1443" t="str">
        <f>IF(SUNA_AGENCY_EN[[#This Row],[sentiment_analysis_english]]="Negative","سلبي",IF(SUNA_AGENCY_EN[[#This Row],[sentiment_analysis_english]]="Neutral","حيادي",IF(SUNA_AGENCY_EN[[#This Row],[sentiment_analysis_english]]="Positive","إيجابي","")))</f>
        <v/>
      </c>
      <c r="AO1443" t="str">
        <f>INDEX(TextClassificationList[],MATCH(SUNA_AGENCY_EN[[#This Row],[text_classification_arabic]],TextClassificationList[text_classification_arabic],0),1)</f>
        <v>Politics</v>
      </c>
      <c r="AP1443" t="s">
        <v>174</v>
      </c>
      <c r="AQ1443" t="e">
        <f>INDEX(TextClassificationList[],MATCH(SUNA_AGENCY_EN[[#This Row],[text_classification_arabic2]],TextClassificationList[text_classification_arabic],0),1)</f>
        <v>#N/A</v>
      </c>
      <c r="AS1443" t="e">
        <f>INDEX(TextClassificationList[],MATCH(SUNA_AGENCY_EN[[#This Row],[text_classification_arabic3]],TextClassificationList[text_classification_arabic],0),1)</f>
        <v>#N/A</v>
      </c>
      <c r="AU1443" t="e">
        <f>INDEX(TextClassificationList[],MATCH(SUNA_AGENCY_EN[[#This Row],[text_classification_arabic3]],TextClassificationList[text_classification_arabic],0),1)</f>
        <v>#N/A</v>
      </c>
      <c r="AW1443" t="e">
        <f>INDEX(TextClassificationList[],MATCH(SUNA_AGENCY_EN[[#This Row],[text_classification_arabic5]],TextClassificationList[text_classification_arabic],0),1)</f>
        <v>#N/A</v>
      </c>
    </row>
    <row r="1444" spans="1:49" x14ac:dyDescent="0.2">
      <c r="A1444">
        <v>1.5324399108163052E+18</v>
      </c>
      <c r="B1444">
        <v>1.5324399108163052E+18</v>
      </c>
      <c r="C1444" t="s">
        <v>8922</v>
      </c>
      <c r="D1444" s="1">
        <v>44714</v>
      </c>
      <c r="E1444" s="2">
        <v>0.8833333333333333</v>
      </c>
      <c r="F1444">
        <v>200</v>
      </c>
      <c r="G1444">
        <v>1.4671198087391683E+18</v>
      </c>
      <c r="H1444" t="s">
        <v>295</v>
      </c>
      <c r="I1444" t="s">
        <v>296</v>
      </c>
      <c r="J1444" t="s">
        <v>265</v>
      </c>
      <c r="K1444" t="s">
        <v>8923</v>
      </c>
      <c r="L1444" t="s">
        <v>272</v>
      </c>
      <c r="M1444" t="s">
        <v>266</v>
      </c>
      <c r="N1444" t="s">
        <v>8924</v>
      </c>
      <c r="O1444" t="s">
        <v>8925</v>
      </c>
      <c r="P1444">
        <v>0</v>
      </c>
      <c r="Q1444">
        <v>0</v>
      </c>
      <c r="R1444">
        <v>0</v>
      </c>
      <c r="S1444" t="s">
        <v>300</v>
      </c>
      <c r="T1444" t="s">
        <v>266</v>
      </c>
      <c r="U1444" t="s">
        <v>8926</v>
      </c>
      <c r="V1444" t="b">
        <v>0</v>
      </c>
      <c r="W1444" t="s">
        <v>265</v>
      </c>
      <c r="X1444">
        <v>1</v>
      </c>
      <c r="Y1444" t="s">
        <v>8927</v>
      </c>
      <c r="Z1444" t="s">
        <v>265</v>
      </c>
      <c r="AA1444" t="s">
        <v>265</v>
      </c>
      <c r="AB1444" t="s">
        <v>265</v>
      </c>
      <c r="AC1444" t="s">
        <v>265</v>
      </c>
      <c r="AD1444" t="s">
        <v>265</v>
      </c>
      <c r="AE1444" t="s">
        <v>265</v>
      </c>
      <c r="AF1444" t="s">
        <v>266</v>
      </c>
      <c r="AG1444" t="s">
        <v>265</v>
      </c>
      <c r="AH1444" t="s">
        <v>265</v>
      </c>
      <c r="AI1444" t="s">
        <v>265</v>
      </c>
      <c r="AJ1444" t="s">
        <v>265</v>
      </c>
      <c r="AL1444" t="str">
        <f>IF(SUNA_AGENCY_EN[[#This Row],[relevancy_classification_english]]="Relevant","مناسب",IF(SUNA_AGENCY_EN[[#This Row],[relevancy_classification_english]]="Relevant","عَرَضِيّ",""))</f>
        <v/>
      </c>
      <c r="AN1444" t="str">
        <f>IF(SUNA_AGENCY_EN[[#This Row],[sentiment_analysis_english]]="Negative","سلبي",IF(SUNA_AGENCY_EN[[#This Row],[sentiment_analysis_english]]="Neutral","حيادي",IF(SUNA_AGENCY_EN[[#This Row],[sentiment_analysis_english]]="Positive","إيجابي","")))</f>
        <v/>
      </c>
      <c r="AO1444" t="str">
        <f>INDEX(TextClassificationList[],MATCH(SUNA_AGENCY_EN[[#This Row],[text_classification_arabic]],TextClassificationList[text_classification_arabic],0),1)</f>
        <v>Politics</v>
      </c>
      <c r="AP1444" t="s">
        <v>174</v>
      </c>
      <c r="AQ1444" t="e">
        <f>INDEX(TextClassificationList[],MATCH(SUNA_AGENCY_EN[[#This Row],[text_classification_arabic2]],TextClassificationList[text_classification_arabic],0),1)</f>
        <v>#N/A</v>
      </c>
      <c r="AS1444" t="e">
        <f>INDEX(TextClassificationList[],MATCH(SUNA_AGENCY_EN[[#This Row],[text_classification_arabic3]],TextClassificationList[text_classification_arabic],0),1)</f>
        <v>#N/A</v>
      </c>
      <c r="AU1444" t="e">
        <f>INDEX(TextClassificationList[],MATCH(SUNA_AGENCY_EN[[#This Row],[text_classification_arabic3]],TextClassificationList[text_classification_arabic],0),1)</f>
        <v>#N/A</v>
      </c>
      <c r="AW1444" t="e">
        <f>INDEX(TextClassificationList[],MATCH(SUNA_AGENCY_EN[[#This Row],[text_classification_arabic5]],TextClassificationList[text_classification_arabic],0),1)</f>
        <v>#N/A</v>
      </c>
    </row>
    <row r="1445" spans="1:49" hidden="1" x14ac:dyDescent="0.2">
      <c r="A1445">
        <v>1.53243876178253E+18</v>
      </c>
      <c r="B1445">
        <v>1.53243876178253E+18</v>
      </c>
      <c r="C1445" t="s">
        <v>8928</v>
      </c>
      <c r="D1445" s="1">
        <v>44714</v>
      </c>
      <c r="E1445" s="2">
        <v>0.88016203703703699</v>
      </c>
      <c r="F1445">
        <v>200</v>
      </c>
      <c r="G1445">
        <v>1.4671198087391683E+18</v>
      </c>
      <c r="H1445" t="s">
        <v>295</v>
      </c>
      <c r="I1445" t="s">
        <v>296</v>
      </c>
      <c r="J1445" t="s">
        <v>265</v>
      </c>
      <c r="K1445" t="s">
        <v>8929</v>
      </c>
      <c r="L1445" t="s">
        <v>272</v>
      </c>
      <c r="M1445" t="s">
        <v>266</v>
      </c>
      <c r="N1445" t="s">
        <v>8930</v>
      </c>
      <c r="O1445" t="s">
        <v>8931</v>
      </c>
      <c r="P1445">
        <v>0</v>
      </c>
      <c r="Q1445">
        <v>0</v>
      </c>
      <c r="R1445">
        <v>0</v>
      </c>
      <c r="S1445" t="s">
        <v>300</v>
      </c>
      <c r="T1445" t="s">
        <v>266</v>
      </c>
      <c r="U1445" t="s">
        <v>8932</v>
      </c>
      <c r="V1445" t="b">
        <v>0</v>
      </c>
      <c r="W1445" t="s">
        <v>265</v>
      </c>
      <c r="X1445">
        <v>1</v>
      </c>
      <c r="Y1445" t="s">
        <v>8933</v>
      </c>
      <c r="Z1445" t="s">
        <v>265</v>
      </c>
      <c r="AA1445" t="s">
        <v>265</v>
      </c>
      <c r="AB1445" t="s">
        <v>265</v>
      </c>
      <c r="AC1445" t="s">
        <v>265</v>
      </c>
      <c r="AD1445" t="s">
        <v>265</v>
      </c>
      <c r="AE1445" t="s">
        <v>265</v>
      </c>
      <c r="AF1445" t="s">
        <v>266</v>
      </c>
      <c r="AG1445" t="s">
        <v>265</v>
      </c>
      <c r="AH1445" t="s">
        <v>265</v>
      </c>
      <c r="AI1445" t="s">
        <v>265</v>
      </c>
      <c r="AJ1445" t="s">
        <v>265</v>
      </c>
      <c r="AK1445" t="s">
        <v>267</v>
      </c>
      <c r="AL1445" t="str">
        <f>IF(SUNA_AGENCY_EN[[#This Row],[relevancy_classification_english]]="Relevant","مناسب",IF(SUNA_AGENCY_EN[[#This Row],[relevancy_classification_english]]="Relevant","عَرَضِيّ",""))</f>
        <v>مناسب</v>
      </c>
      <c r="AM1445" t="s">
        <v>269</v>
      </c>
      <c r="AN1445" t="str">
        <f>IF(SUNA_AGENCY_EN[[#This Row],[sentiment_analysis_english]]="Negative","سلبي",IF(SUNA_AGENCY_EN[[#This Row],[sentiment_analysis_english]]="Neutral","حيادي",IF(SUNA_AGENCY_EN[[#This Row],[sentiment_analysis_english]]="Positive","إيجابي","")))</f>
        <v>إيجابي</v>
      </c>
      <c r="AO1445" t="str">
        <f>INDEX(TextClassificationList[],MATCH(SUNA_AGENCY_EN[[#This Row],[text_classification_arabic]],TextClassificationList[text_classification_arabic],0),1)</f>
        <v>Peace and Security</v>
      </c>
      <c r="AP1445" t="s">
        <v>168</v>
      </c>
      <c r="AQ1445" t="e">
        <f>INDEX(TextClassificationList[],MATCH(SUNA_AGENCY_EN[[#This Row],[text_classification_arabic2]],TextClassificationList[text_classification_arabic],0),1)</f>
        <v>#N/A</v>
      </c>
      <c r="AS1445" t="e">
        <f>INDEX(TextClassificationList[],MATCH(SUNA_AGENCY_EN[[#This Row],[text_classification_arabic3]],TextClassificationList[text_classification_arabic],0),1)</f>
        <v>#N/A</v>
      </c>
      <c r="AU1445" t="e">
        <f>INDEX(TextClassificationList[],MATCH(SUNA_AGENCY_EN[[#This Row],[text_classification_arabic3]],TextClassificationList[text_classification_arabic],0),1)</f>
        <v>#N/A</v>
      </c>
      <c r="AW1445" t="e">
        <f>INDEX(TextClassificationList[],MATCH(SUNA_AGENCY_EN[[#This Row],[text_classification_arabic5]],TextClassificationList[text_classification_arabic],0),1)</f>
        <v>#N/A</v>
      </c>
    </row>
    <row r="1446" spans="1:49" x14ac:dyDescent="0.2">
      <c r="A1446">
        <v>1.5324383382836552E+18</v>
      </c>
      <c r="B1446">
        <v>1.5324383382836552E+18</v>
      </c>
      <c r="C1446" t="s">
        <v>8934</v>
      </c>
      <c r="D1446" s="1">
        <v>44714</v>
      </c>
      <c r="E1446" s="2">
        <v>0.87899305555555551</v>
      </c>
      <c r="F1446">
        <v>200</v>
      </c>
      <c r="G1446">
        <v>1.4671198087391683E+18</v>
      </c>
      <c r="H1446" t="s">
        <v>295</v>
      </c>
      <c r="I1446" t="s">
        <v>296</v>
      </c>
      <c r="J1446" t="s">
        <v>265</v>
      </c>
      <c r="K1446" t="s">
        <v>8935</v>
      </c>
      <c r="L1446" t="s">
        <v>272</v>
      </c>
      <c r="M1446" t="s">
        <v>266</v>
      </c>
      <c r="N1446" t="s">
        <v>8936</v>
      </c>
      <c r="O1446" t="s">
        <v>8937</v>
      </c>
      <c r="P1446">
        <v>0</v>
      </c>
      <c r="Q1446">
        <v>0</v>
      </c>
      <c r="R1446">
        <v>0</v>
      </c>
      <c r="S1446" t="s">
        <v>300</v>
      </c>
      <c r="T1446" t="s">
        <v>266</v>
      </c>
      <c r="U1446" t="s">
        <v>8938</v>
      </c>
      <c r="V1446" t="b">
        <v>0</v>
      </c>
      <c r="W1446" t="s">
        <v>265</v>
      </c>
      <c r="X1446">
        <v>1</v>
      </c>
      <c r="Y1446" t="s">
        <v>8939</v>
      </c>
      <c r="Z1446" t="s">
        <v>265</v>
      </c>
      <c r="AA1446" t="s">
        <v>265</v>
      </c>
      <c r="AB1446" t="s">
        <v>265</v>
      </c>
      <c r="AC1446" t="s">
        <v>265</v>
      </c>
      <c r="AD1446" t="s">
        <v>265</v>
      </c>
      <c r="AE1446" t="s">
        <v>265</v>
      </c>
      <c r="AF1446" t="s">
        <v>266</v>
      </c>
      <c r="AG1446" t="s">
        <v>265</v>
      </c>
      <c r="AH1446" t="s">
        <v>265</v>
      </c>
      <c r="AI1446" t="s">
        <v>265</v>
      </c>
      <c r="AJ1446" t="s">
        <v>265</v>
      </c>
      <c r="AL1446" t="str">
        <f>IF(SUNA_AGENCY_EN[[#This Row],[relevancy_classification_english]]="Relevant","مناسب",IF(SUNA_AGENCY_EN[[#This Row],[relevancy_classification_english]]="Relevant","عَرَضِيّ",""))</f>
        <v/>
      </c>
      <c r="AN1446" t="str">
        <f>IF(SUNA_AGENCY_EN[[#This Row],[sentiment_analysis_english]]="Negative","سلبي",IF(SUNA_AGENCY_EN[[#This Row],[sentiment_analysis_english]]="Neutral","حيادي",IF(SUNA_AGENCY_EN[[#This Row],[sentiment_analysis_english]]="Positive","إيجابي","")))</f>
        <v/>
      </c>
      <c r="AO1446" t="str">
        <f>INDEX(TextClassificationList[],MATCH(SUNA_AGENCY_EN[[#This Row],[text_classification_arabic]],TextClassificationList[text_classification_arabic],0),1)</f>
        <v>Politics</v>
      </c>
      <c r="AP1446" t="s">
        <v>174</v>
      </c>
      <c r="AQ1446" t="e">
        <f>INDEX(TextClassificationList[],MATCH(SUNA_AGENCY_EN[[#This Row],[text_classification_arabic2]],TextClassificationList[text_classification_arabic],0),1)</f>
        <v>#N/A</v>
      </c>
      <c r="AS1446" t="e">
        <f>INDEX(TextClassificationList[],MATCH(SUNA_AGENCY_EN[[#This Row],[text_classification_arabic3]],TextClassificationList[text_classification_arabic],0),1)</f>
        <v>#N/A</v>
      </c>
      <c r="AU1446" t="e">
        <f>INDEX(TextClassificationList[],MATCH(SUNA_AGENCY_EN[[#This Row],[text_classification_arabic3]],TextClassificationList[text_classification_arabic],0),1)</f>
        <v>#N/A</v>
      </c>
      <c r="AW1446" t="e">
        <f>INDEX(TextClassificationList[],MATCH(SUNA_AGENCY_EN[[#This Row],[text_classification_arabic5]],TextClassificationList[text_classification_arabic],0),1)</f>
        <v>#N/A</v>
      </c>
    </row>
    <row r="1447" spans="1:49" x14ac:dyDescent="0.2">
      <c r="A1447">
        <v>1.5324374478035558E+18</v>
      </c>
      <c r="B1447">
        <v>1.5324374478035558E+18</v>
      </c>
      <c r="C1447" t="s">
        <v>8940</v>
      </c>
      <c r="D1447" s="1">
        <v>44714</v>
      </c>
      <c r="E1447" s="2">
        <v>0.87653935185185183</v>
      </c>
      <c r="F1447">
        <v>200</v>
      </c>
      <c r="G1447">
        <v>1.4671198087391683E+18</v>
      </c>
      <c r="H1447" t="s">
        <v>295</v>
      </c>
      <c r="I1447" t="s">
        <v>296</v>
      </c>
      <c r="J1447" t="s">
        <v>265</v>
      </c>
      <c r="K1447" t="s">
        <v>8941</v>
      </c>
      <c r="L1447" t="s">
        <v>272</v>
      </c>
      <c r="M1447" t="s">
        <v>266</v>
      </c>
      <c r="N1447" t="s">
        <v>8942</v>
      </c>
      <c r="O1447" t="s">
        <v>8943</v>
      </c>
      <c r="P1447">
        <v>0</v>
      </c>
      <c r="Q1447">
        <v>0</v>
      </c>
      <c r="R1447">
        <v>0</v>
      </c>
      <c r="S1447" t="s">
        <v>300</v>
      </c>
      <c r="T1447" t="s">
        <v>266</v>
      </c>
      <c r="U1447" t="s">
        <v>8944</v>
      </c>
      <c r="V1447" t="b">
        <v>0</v>
      </c>
      <c r="W1447" t="s">
        <v>265</v>
      </c>
      <c r="X1447">
        <v>1</v>
      </c>
      <c r="Y1447" t="s">
        <v>8945</v>
      </c>
      <c r="Z1447" t="s">
        <v>265</v>
      </c>
      <c r="AA1447" t="s">
        <v>265</v>
      </c>
      <c r="AB1447" t="s">
        <v>265</v>
      </c>
      <c r="AC1447" t="s">
        <v>265</v>
      </c>
      <c r="AD1447" t="s">
        <v>265</v>
      </c>
      <c r="AE1447" t="s">
        <v>265</v>
      </c>
      <c r="AF1447" t="s">
        <v>266</v>
      </c>
      <c r="AG1447" t="s">
        <v>265</v>
      </c>
      <c r="AH1447" t="s">
        <v>265</v>
      </c>
      <c r="AI1447" t="s">
        <v>265</v>
      </c>
      <c r="AJ1447" t="s">
        <v>265</v>
      </c>
      <c r="AL1447" t="str">
        <f>IF(SUNA_AGENCY_EN[[#This Row],[relevancy_classification_english]]="Relevant","مناسب",IF(SUNA_AGENCY_EN[[#This Row],[relevancy_classification_english]]="Relevant","عَرَضِيّ",""))</f>
        <v/>
      </c>
      <c r="AN1447" t="str">
        <f>IF(SUNA_AGENCY_EN[[#This Row],[sentiment_analysis_english]]="Negative","سلبي",IF(SUNA_AGENCY_EN[[#This Row],[sentiment_analysis_english]]="Neutral","حيادي",IF(SUNA_AGENCY_EN[[#This Row],[sentiment_analysis_english]]="Positive","إيجابي","")))</f>
        <v/>
      </c>
      <c r="AO1447" t="str">
        <f>INDEX(TextClassificationList[],MATCH(SUNA_AGENCY_EN[[#This Row],[text_classification_arabic]],TextClassificationList[text_classification_arabic],0),1)</f>
        <v>Politics</v>
      </c>
      <c r="AP1447" t="s">
        <v>174</v>
      </c>
      <c r="AQ1447" t="e">
        <f>INDEX(TextClassificationList[],MATCH(SUNA_AGENCY_EN[[#This Row],[text_classification_arabic2]],TextClassificationList[text_classification_arabic],0),1)</f>
        <v>#N/A</v>
      </c>
      <c r="AS1447" t="e">
        <f>INDEX(TextClassificationList[],MATCH(SUNA_AGENCY_EN[[#This Row],[text_classification_arabic3]],TextClassificationList[text_classification_arabic],0),1)</f>
        <v>#N/A</v>
      </c>
      <c r="AU1447" t="e">
        <f>INDEX(TextClassificationList[],MATCH(SUNA_AGENCY_EN[[#This Row],[text_classification_arabic3]],TextClassificationList[text_classification_arabic],0),1)</f>
        <v>#N/A</v>
      </c>
      <c r="AW1447" t="e">
        <f>INDEX(TextClassificationList[],MATCH(SUNA_AGENCY_EN[[#This Row],[text_classification_arabic5]],TextClassificationList[text_classification_arabic],0),1)</f>
        <v>#N/A</v>
      </c>
    </row>
    <row r="1448" spans="1:49" x14ac:dyDescent="0.2">
      <c r="A1448">
        <v>1.5324339867351982E+18</v>
      </c>
      <c r="B1448">
        <v>1.5324339867351982E+18</v>
      </c>
      <c r="C1448" t="s">
        <v>8946</v>
      </c>
      <c r="D1448" s="1">
        <v>44714</v>
      </c>
      <c r="E1448" s="2">
        <v>0.86699074074074078</v>
      </c>
      <c r="F1448">
        <v>200</v>
      </c>
      <c r="G1448">
        <v>1.4671198087391683E+18</v>
      </c>
      <c r="H1448" t="s">
        <v>295</v>
      </c>
      <c r="I1448" t="s">
        <v>296</v>
      </c>
      <c r="J1448" t="s">
        <v>265</v>
      </c>
      <c r="K1448" t="s">
        <v>8947</v>
      </c>
      <c r="L1448" t="s">
        <v>276</v>
      </c>
      <c r="M1448" t="s">
        <v>266</v>
      </c>
      <c r="N1448" t="s">
        <v>8948</v>
      </c>
      <c r="O1448" t="s">
        <v>8949</v>
      </c>
      <c r="P1448">
        <v>0</v>
      </c>
      <c r="Q1448">
        <v>0</v>
      </c>
      <c r="R1448">
        <v>0</v>
      </c>
      <c r="S1448" t="s">
        <v>300</v>
      </c>
      <c r="T1448" t="s">
        <v>266</v>
      </c>
      <c r="U1448" t="s">
        <v>8950</v>
      </c>
      <c r="V1448" t="b">
        <v>0</v>
      </c>
      <c r="W1448" t="s">
        <v>265</v>
      </c>
      <c r="X1448">
        <v>1</v>
      </c>
      <c r="Y1448" t="s">
        <v>8951</v>
      </c>
      <c r="Z1448" t="s">
        <v>265</v>
      </c>
      <c r="AA1448" t="s">
        <v>265</v>
      </c>
      <c r="AB1448" t="s">
        <v>265</v>
      </c>
      <c r="AC1448" t="s">
        <v>265</v>
      </c>
      <c r="AD1448" t="s">
        <v>265</v>
      </c>
      <c r="AE1448" t="s">
        <v>265</v>
      </c>
      <c r="AF1448" t="s">
        <v>266</v>
      </c>
      <c r="AG1448" t="s">
        <v>265</v>
      </c>
      <c r="AH1448" t="s">
        <v>265</v>
      </c>
      <c r="AI1448" t="s">
        <v>265</v>
      </c>
      <c r="AJ1448" t="s">
        <v>265</v>
      </c>
      <c r="AL1448" t="str">
        <f>IF(SUNA_AGENCY_EN[[#This Row],[relevancy_classification_english]]="Relevant","مناسب",IF(SUNA_AGENCY_EN[[#This Row],[relevancy_classification_english]]="Relevant","عَرَضِيّ",""))</f>
        <v/>
      </c>
      <c r="AN1448" t="str">
        <f>IF(SUNA_AGENCY_EN[[#This Row],[sentiment_analysis_english]]="Negative","سلبي",IF(SUNA_AGENCY_EN[[#This Row],[sentiment_analysis_english]]="Neutral","حيادي",IF(SUNA_AGENCY_EN[[#This Row],[sentiment_analysis_english]]="Positive","إيجابي","")))</f>
        <v/>
      </c>
      <c r="AO1448" t="str">
        <f>INDEX(TextClassificationList[],MATCH(SUNA_AGENCY_EN[[#This Row],[text_classification_arabic]],TextClassificationList[text_classification_arabic],0),1)</f>
        <v>Politics</v>
      </c>
      <c r="AP1448" t="s">
        <v>174</v>
      </c>
      <c r="AQ1448" t="e">
        <f>INDEX(TextClassificationList[],MATCH(SUNA_AGENCY_EN[[#This Row],[text_classification_arabic2]],TextClassificationList[text_classification_arabic],0),1)</f>
        <v>#N/A</v>
      </c>
      <c r="AS1448" t="e">
        <f>INDEX(TextClassificationList[],MATCH(SUNA_AGENCY_EN[[#This Row],[text_classification_arabic3]],TextClassificationList[text_classification_arabic],0),1)</f>
        <v>#N/A</v>
      </c>
      <c r="AU1448" t="e">
        <f>INDEX(TextClassificationList[],MATCH(SUNA_AGENCY_EN[[#This Row],[text_classification_arabic3]],TextClassificationList[text_classification_arabic],0),1)</f>
        <v>#N/A</v>
      </c>
      <c r="AW1448" t="e">
        <f>INDEX(TextClassificationList[],MATCH(SUNA_AGENCY_EN[[#This Row],[text_classification_arabic5]],TextClassificationList[text_classification_arabic],0),1)</f>
        <v>#N/A</v>
      </c>
    </row>
    <row r="1449" spans="1:49" x14ac:dyDescent="0.2">
      <c r="A1449">
        <v>1.5324283781035008E+18</v>
      </c>
      <c r="B1449">
        <v>1.5324283781035008E+18</v>
      </c>
      <c r="C1449" t="s">
        <v>8952</v>
      </c>
      <c r="D1449" s="1">
        <v>44714</v>
      </c>
      <c r="E1449" s="2">
        <v>0.85151620370370373</v>
      </c>
      <c r="F1449">
        <v>200</v>
      </c>
      <c r="G1449">
        <v>1.4671198087391683E+18</v>
      </c>
      <c r="H1449" t="s">
        <v>295</v>
      </c>
      <c r="I1449" t="s">
        <v>296</v>
      </c>
      <c r="J1449" t="s">
        <v>265</v>
      </c>
      <c r="K1449" t="s">
        <v>8953</v>
      </c>
      <c r="L1449" t="s">
        <v>272</v>
      </c>
      <c r="M1449" t="s">
        <v>266</v>
      </c>
      <c r="N1449" t="s">
        <v>8954</v>
      </c>
      <c r="O1449" t="s">
        <v>8955</v>
      </c>
      <c r="P1449">
        <v>0</v>
      </c>
      <c r="Q1449">
        <v>0</v>
      </c>
      <c r="R1449">
        <v>0</v>
      </c>
      <c r="S1449" t="s">
        <v>300</v>
      </c>
      <c r="T1449" t="s">
        <v>266</v>
      </c>
      <c r="U1449" t="s">
        <v>8956</v>
      </c>
      <c r="V1449" t="b">
        <v>0</v>
      </c>
      <c r="W1449" t="s">
        <v>265</v>
      </c>
      <c r="X1449">
        <v>1</v>
      </c>
      <c r="Y1449" t="s">
        <v>8957</v>
      </c>
      <c r="Z1449" t="s">
        <v>265</v>
      </c>
      <c r="AA1449" t="s">
        <v>265</v>
      </c>
      <c r="AB1449" t="s">
        <v>265</v>
      </c>
      <c r="AC1449" t="s">
        <v>265</v>
      </c>
      <c r="AD1449" t="s">
        <v>265</v>
      </c>
      <c r="AE1449" t="s">
        <v>265</v>
      </c>
      <c r="AF1449" t="s">
        <v>266</v>
      </c>
      <c r="AG1449" t="s">
        <v>265</v>
      </c>
      <c r="AH1449" t="s">
        <v>265</v>
      </c>
      <c r="AI1449" t="s">
        <v>265</v>
      </c>
      <c r="AJ1449" t="s">
        <v>265</v>
      </c>
      <c r="AL1449" t="str">
        <f>IF(SUNA_AGENCY_EN[[#This Row],[relevancy_classification_english]]="Relevant","مناسب",IF(SUNA_AGENCY_EN[[#This Row],[relevancy_classification_english]]="Relevant","عَرَضِيّ",""))</f>
        <v/>
      </c>
      <c r="AN1449" t="str">
        <f>IF(SUNA_AGENCY_EN[[#This Row],[sentiment_analysis_english]]="Negative","سلبي",IF(SUNA_AGENCY_EN[[#This Row],[sentiment_analysis_english]]="Neutral","حيادي",IF(SUNA_AGENCY_EN[[#This Row],[sentiment_analysis_english]]="Positive","إيجابي","")))</f>
        <v/>
      </c>
      <c r="AO1449" t="str">
        <f>INDEX(TextClassificationList[],MATCH(SUNA_AGENCY_EN[[#This Row],[text_classification_arabic]],TextClassificationList[text_classification_arabic],0),1)</f>
        <v>Politics</v>
      </c>
      <c r="AP1449" t="s">
        <v>174</v>
      </c>
      <c r="AQ1449" t="e">
        <f>INDEX(TextClassificationList[],MATCH(SUNA_AGENCY_EN[[#This Row],[text_classification_arabic2]],TextClassificationList[text_classification_arabic],0),1)</f>
        <v>#N/A</v>
      </c>
      <c r="AS1449" t="e">
        <f>INDEX(TextClassificationList[],MATCH(SUNA_AGENCY_EN[[#This Row],[text_classification_arabic3]],TextClassificationList[text_classification_arabic],0),1)</f>
        <v>#N/A</v>
      </c>
      <c r="AU1449" t="e">
        <f>INDEX(TextClassificationList[],MATCH(SUNA_AGENCY_EN[[#This Row],[text_classification_arabic3]],TextClassificationList[text_classification_arabic],0),1)</f>
        <v>#N/A</v>
      </c>
      <c r="AW1449" t="e">
        <f>INDEX(TextClassificationList[],MATCH(SUNA_AGENCY_EN[[#This Row],[text_classification_arabic5]],TextClassificationList[text_classification_arabic],0),1)</f>
        <v>#N/A</v>
      </c>
    </row>
    <row r="1450" spans="1:49" x14ac:dyDescent="0.2">
      <c r="A1450">
        <v>1.5324278107064443E+18</v>
      </c>
      <c r="B1450">
        <v>1.5324278107064443E+18</v>
      </c>
      <c r="C1450" t="s">
        <v>8958</v>
      </c>
      <c r="D1450" s="1">
        <v>44714</v>
      </c>
      <c r="E1450" s="2">
        <v>0.84994212962962967</v>
      </c>
      <c r="F1450">
        <v>200</v>
      </c>
      <c r="G1450">
        <v>1.4671198087391683E+18</v>
      </c>
      <c r="H1450" t="s">
        <v>295</v>
      </c>
      <c r="I1450" t="s">
        <v>296</v>
      </c>
      <c r="J1450" t="s">
        <v>265</v>
      </c>
      <c r="K1450" t="s">
        <v>8959</v>
      </c>
      <c r="L1450" t="s">
        <v>272</v>
      </c>
      <c r="M1450" t="s">
        <v>266</v>
      </c>
      <c r="N1450" t="s">
        <v>8960</v>
      </c>
      <c r="O1450" t="s">
        <v>8961</v>
      </c>
      <c r="P1450">
        <v>0</v>
      </c>
      <c r="Q1450">
        <v>0</v>
      </c>
      <c r="R1450">
        <v>0</v>
      </c>
      <c r="S1450" t="s">
        <v>300</v>
      </c>
      <c r="T1450" t="s">
        <v>266</v>
      </c>
      <c r="U1450" t="s">
        <v>8962</v>
      </c>
      <c r="V1450" t="b">
        <v>0</v>
      </c>
      <c r="W1450" t="s">
        <v>265</v>
      </c>
      <c r="X1450">
        <v>1</v>
      </c>
      <c r="Y1450" t="s">
        <v>8963</v>
      </c>
      <c r="Z1450" t="s">
        <v>265</v>
      </c>
      <c r="AA1450" t="s">
        <v>265</v>
      </c>
      <c r="AB1450" t="s">
        <v>265</v>
      </c>
      <c r="AC1450" t="s">
        <v>265</v>
      </c>
      <c r="AD1450" t="s">
        <v>265</v>
      </c>
      <c r="AE1450" t="s">
        <v>265</v>
      </c>
      <c r="AF1450" t="s">
        <v>266</v>
      </c>
      <c r="AG1450" t="s">
        <v>265</v>
      </c>
      <c r="AH1450" t="s">
        <v>265</v>
      </c>
      <c r="AI1450" t="s">
        <v>265</v>
      </c>
      <c r="AJ1450" t="s">
        <v>265</v>
      </c>
      <c r="AL1450" t="str">
        <f>IF(SUNA_AGENCY_EN[[#This Row],[relevancy_classification_english]]="Relevant","مناسب",IF(SUNA_AGENCY_EN[[#This Row],[relevancy_classification_english]]="Relevant","عَرَضِيّ",""))</f>
        <v/>
      </c>
      <c r="AN1450" t="str">
        <f>IF(SUNA_AGENCY_EN[[#This Row],[sentiment_analysis_english]]="Negative","سلبي",IF(SUNA_AGENCY_EN[[#This Row],[sentiment_analysis_english]]="Neutral","حيادي",IF(SUNA_AGENCY_EN[[#This Row],[sentiment_analysis_english]]="Positive","إيجابي","")))</f>
        <v/>
      </c>
      <c r="AO1450" t="str">
        <f>INDEX(TextClassificationList[],MATCH(SUNA_AGENCY_EN[[#This Row],[text_classification_arabic]],TextClassificationList[text_classification_arabic],0),1)</f>
        <v>Politics</v>
      </c>
      <c r="AP1450" t="s">
        <v>174</v>
      </c>
      <c r="AQ1450" t="e">
        <f>INDEX(TextClassificationList[],MATCH(SUNA_AGENCY_EN[[#This Row],[text_classification_arabic2]],TextClassificationList[text_classification_arabic],0),1)</f>
        <v>#N/A</v>
      </c>
      <c r="AS1450" t="e">
        <f>INDEX(TextClassificationList[],MATCH(SUNA_AGENCY_EN[[#This Row],[text_classification_arabic3]],TextClassificationList[text_classification_arabic],0),1)</f>
        <v>#N/A</v>
      </c>
      <c r="AU1450" t="e">
        <f>INDEX(TextClassificationList[],MATCH(SUNA_AGENCY_EN[[#This Row],[text_classification_arabic3]],TextClassificationList[text_classification_arabic],0),1)</f>
        <v>#N/A</v>
      </c>
      <c r="AW1450" t="e">
        <f>INDEX(TextClassificationList[],MATCH(SUNA_AGENCY_EN[[#This Row],[text_classification_arabic5]],TextClassificationList[text_classification_arabic],0),1)</f>
        <v>#N/A</v>
      </c>
    </row>
    <row r="1451" spans="1:49" x14ac:dyDescent="0.2">
      <c r="A1451">
        <v>1.5320956802982216E+18</v>
      </c>
      <c r="B1451">
        <v>1.5320956802982216E+18</v>
      </c>
      <c r="C1451" t="s">
        <v>8964</v>
      </c>
      <c r="D1451" s="1">
        <v>44713</v>
      </c>
      <c r="E1451" s="2">
        <v>0.93343750000000003</v>
      </c>
      <c r="F1451">
        <v>200</v>
      </c>
      <c r="G1451">
        <v>1.4671198087391683E+18</v>
      </c>
      <c r="H1451" t="s">
        <v>295</v>
      </c>
      <c r="I1451" t="s">
        <v>296</v>
      </c>
      <c r="J1451" t="s">
        <v>265</v>
      </c>
      <c r="K1451" t="s">
        <v>8965</v>
      </c>
      <c r="L1451" t="s">
        <v>272</v>
      </c>
      <c r="M1451" t="s">
        <v>266</v>
      </c>
      <c r="N1451" t="s">
        <v>8966</v>
      </c>
      <c r="O1451" t="s">
        <v>8967</v>
      </c>
      <c r="P1451">
        <v>0</v>
      </c>
      <c r="Q1451">
        <v>0</v>
      </c>
      <c r="R1451">
        <v>0</v>
      </c>
      <c r="S1451" t="s">
        <v>300</v>
      </c>
      <c r="T1451" t="s">
        <v>266</v>
      </c>
      <c r="U1451" t="s">
        <v>8968</v>
      </c>
      <c r="V1451" t="b">
        <v>0</v>
      </c>
      <c r="W1451" t="s">
        <v>265</v>
      </c>
      <c r="X1451">
        <v>1</v>
      </c>
      <c r="Y1451" t="s">
        <v>8969</v>
      </c>
      <c r="Z1451" t="s">
        <v>265</v>
      </c>
      <c r="AA1451" t="s">
        <v>265</v>
      </c>
      <c r="AB1451" t="s">
        <v>265</v>
      </c>
      <c r="AC1451" t="s">
        <v>265</v>
      </c>
      <c r="AD1451" t="s">
        <v>265</v>
      </c>
      <c r="AE1451" t="s">
        <v>265</v>
      </c>
      <c r="AF1451" t="s">
        <v>266</v>
      </c>
      <c r="AG1451" t="s">
        <v>265</v>
      </c>
      <c r="AH1451" t="s">
        <v>265</v>
      </c>
      <c r="AI1451" t="s">
        <v>265</v>
      </c>
      <c r="AJ1451" t="s">
        <v>265</v>
      </c>
      <c r="AL1451" t="str">
        <f>IF(SUNA_AGENCY_EN[[#This Row],[relevancy_classification_english]]="Relevant","مناسب",IF(SUNA_AGENCY_EN[[#This Row],[relevancy_classification_english]]="Relevant","عَرَضِيّ",""))</f>
        <v/>
      </c>
      <c r="AN1451" t="str">
        <f>IF(SUNA_AGENCY_EN[[#This Row],[sentiment_analysis_english]]="Negative","سلبي",IF(SUNA_AGENCY_EN[[#This Row],[sentiment_analysis_english]]="Neutral","حيادي",IF(SUNA_AGENCY_EN[[#This Row],[sentiment_analysis_english]]="Positive","إيجابي","")))</f>
        <v/>
      </c>
      <c r="AO1451" t="str">
        <f>INDEX(TextClassificationList[],MATCH(SUNA_AGENCY_EN[[#This Row],[text_classification_arabic]],TextClassificationList[text_classification_arabic],0),1)</f>
        <v>Politics</v>
      </c>
      <c r="AP1451" t="s">
        <v>174</v>
      </c>
      <c r="AQ1451" t="e">
        <f>INDEX(TextClassificationList[],MATCH(SUNA_AGENCY_EN[[#This Row],[text_classification_arabic2]],TextClassificationList[text_classification_arabic],0),1)</f>
        <v>#N/A</v>
      </c>
      <c r="AS1451" t="e">
        <f>INDEX(TextClassificationList[],MATCH(SUNA_AGENCY_EN[[#This Row],[text_classification_arabic3]],TextClassificationList[text_classification_arabic],0),1)</f>
        <v>#N/A</v>
      </c>
      <c r="AU1451" t="e">
        <f>INDEX(TextClassificationList[],MATCH(SUNA_AGENCY_EN[[#This Row],[text_classification_arabic3]],TextClassificationList[text_classification_arabic],0),1)</f>
        <v>#N/A</v>
      </c>
      <c r="AW1451" t="e">
        <f>INDEX(TextClassificationList[],MATCH(SUNA_AGENCY_EN[[#This Row],[text_classification_arabic5]],TextClassificationList[text_classification_arabic],0),1)</f>
        <v>#N/A</v>
      </c>
    </row>
    <row r="1452" spans="1:49" x14ac:dyDescent="0.2">
      <c r="A1452">
        <v>1.532094950287872E+18</v>
      </c>
      <c r="B1452">
        <v>1.532094950287872E+18</v>
      </c>
      <c r="C1452" t="s">
        <v>8970</v>
      </c>
      <c r="D1452" s="1">
        <v>44713</v>
      </c>
      <c r="E1452" s="2">
        <v>0.93142361111111116</v>
      </c>
      <c r="F1452">
        <v>200</v>
      </c>
      <c r="G1452">
        <v>1.4671198087391683E+18</v>
      </c>
      <c r="H1452" t="s">
        <v>295</v>
      </c>
      <c r="I1452" t="s">
        <v>296</v>
      </c>
      <c r="J1452" t="s">
        <v>265</v>
      </c>
      <c r="K1452" t="s">
        <v>8971</v>
      </c>
      <c r="L1452" t="s">
        <v>272</v>
      </c>
      <c r="M1452" t="s">
        <v>266</v>
      </c>
      <c r="N1452" t="s">
        <v>8972</v>
      </c>
      <c r="O1452" t="s">
        <v>8973</v>
      </c>
      <c r="P1452">
        <v>0</v>
      </c>
      <c r="Q1452">
        <v>0</v>
      </c>
      <c r="R1452">
        <v>0</v>
      </c>
      <c r="S1452" t="s">
        <v>300</v>
      </c>
      <c r="T1452" t="s">
        <v>266</v>
      </c>
      <c r="U1452" t="s">
        <v>8974</v>
      </c>
      <c r="V1452" t="b">
        <v>0</v>
      </c>
      <c r="W1452" t="s">
        <v>265</v>
      </c>
      <c r="X1452">
        <v>1</v>
      </c>
      <c r="Y1452" t="s">
        <v>8975</v>
      </c>
      <c r="Z1452" t="s">
        <v>265</v>
      </c>
      <c r="AA1452" t="s">
        <v>265</v>
      </c>
      <c r="AB1452" t="s">
        <v>265</v>
      </c>
      <c r="AC1452" t="s">
        <v>265</v>
      </c>
      <c r="AD1452" t="s">
        <v>265</v>
      </c>
      <c r="AE1452" t="s">
        <v>265</v>
      </c>
      <c r="AF1452" t="s">
        <v>266</v>
      </c>
      <c r="AG1452" t="s">
        <v>265</v>
      </c>
      <c r="AH1452" t="s">
        <v>265</v>
      </c>
      <c r="AI1452" t="s">
        <v>265</v>
      </c>
      <c r="AJ1452" t="s">
        <v>265</v>
      </c>
      <c r="AL1452" t="str">
        <f>IF(SUNA_AGENCY_EN[[#This Row],[relevancy_classification_english]]="Relevant","مناسب",IF(SUNA_AGENCY_EN[[#This Row],[relevancy_classification_english]]="Relevant","عَرَضِيّ",""))</f>
        <v/>
      </c>
      <c r="AN1452" t="str">
        <f>IF(SUNA_AGENCY_EN[[#This Row],[sentiment_analysis_english]]="Negative","سلبي",IF(SUNA_AGENCY_EN[[#This Row],[sentiment_analysis_english]]="Neutral","حيادي",IF(SUNA_AGENCY_EN[[#This Row],[sentiment_analysis_english]]="Positive","إيجابي","")))</f>
        <v/>
      </c>
      <c r="AO1452" t="str">
        <f>INDEX(TextClassificationList[],MATCH(SUNA_AGENCY_EN[[#This Row],[text_classification_arabic]],TextClassificationList[text_classification_arabic],0),1)</f>
        <v>Politics</v>
      </c>
      <c r="AP1452" t="s">
        <v>174</v>
      </c>
      <c r="AQ1452" t="e">
        <f>INDEX(TextClassificationList[],MATCH(SUNA_AGENCY_EN[[#This Row],[text_classification_arabic2]],TextClassificationList[text_classification_arabic],0),1)</f>
        <v>#N/A</v>
      </c>
      <c r="AS1452" t="e">
        <f>INDEX(TextClassificationList[],MATCH(SUNA_AGENCY_EN[[#This Row],[text_classification_arabic3]],TextClassificationList[text_classification_arabic],0),1)</f>
        <v>#N/A</v>
      </c>
      <c r="AU1452" t="e">
        <f>INDEX(TextClassificationList[],MATCH(SUNA_AGENCY_EN[[#This Row],[text_classification_arabic3]],TextClassificationList[text_classification_arabic],0),1)</f>
        <v>#N/A</v>
      </c>
      <c r="AW1452" t="e">
        <f>INDEX(TextClassificationList[],MATCH(SUNA_AGENCY_EN[[#This Row],[text_classification_arabic5]],TextClassificationList[text_classification_arabic],0),1)</f>
        <v>#N/A</v>
      </c>
    </row>
    <row r="1453" spans="1:49" x14ac:dyDescent="0.2">
      <c r="A1453">
        <v>1.5320452479744492E+18</v>
      </c>
      <c r="B1453">
        <v>1.5320452479744492E+18</v>
      </c>
      <c r="C1453" t="s">
        <v>8976</v>
      </c>
      <c r="D1453" s="1">
        <v>44713</v>
      </c>
      <c r="E1453" s="2">
        <v>0.79427083333333337</v>
      </c>
      <c r="F1453">
        <v>200</v>
      </c>
      <c r="G1453">
        <v>1.4671198087391683E+18</v>
      </c>
      <c r="H1453" t="s">
        <v>295</v>
      </c>
      <c r="I1453" t="s">
        <v>296</v>
      </c>
      <c r="J1453" t="s">
        <v>265</v>
      </c>
      <c r="K1453" t="s">
        <v>8977</v>
      </c>
      <c r="L1453" t="s">
        <v>272</v>
      </c>
      <c r="M1453" t="s">
        <v>266</v>
      </c>
      <c r="N1453" t="s">
        <v>8978</v>
      </c>
      <c r="O1453" t="s">
        <v>8979</v>
      </c>
      <c r="P1453">
        <v>0</v>
      </c>
      <c r="Q1453">
        <v>0</v>
      </c>
      <c r="R1453">
        <v>0</v>
      </c>
      <c r="S1453" t="s">
        <v>300</v>
      </c>
      <c r="T1453" t="s">
        <v>266</v>
      </c>
      <c r="U1453" t="s">
        <v>8980</v>
      </c>
      <c r="V1453" t="b">
        <v>0</v>
      </c>
      <c r="W1453" t="s">
        <v>265</v>
      </c>
      <c r="X1453">
        <v>1</v>
      </c>
      <c r="Y1453" t="s">
        <v>8981</v>
      </c>
      <c r="Z1453" t="s">
        <v>265</v>
      </c>
      <c r="AA1453" t="s">
        <v>265</v>
      </c>
      <c r="AB1453" t="s">
        <v>265</v>
      </c>
      <c r="AC1453" t="s">
        <v>265</v>
      </c>
      <c r="AD1453" t="s">
        <v>265</v>
      </c>
      <c r="AE1453" t="s">
        <v>265</v>
      </c>
      <c r="AF1453" t="s">
        <v>266</v>
      </c>
      <c r="AG1453" t="s">
        <v>265</v>
      </c>
      <c r="AH1453" t="s">
        <v>265</v>
      </c>
      <c r="AI1453" t="s">
        <v>265</v>
      </c>
      <c r="AJ1453" t="s">
        <v>265</v>
      </c>
      <c r="AL1453" t="str">
        <f>IF(SUNA_AGENCY_EN[[#This Row],[relevancy_classification_english]]="Relevant","مناسب",IF(SUNA_AGENCY_EN[[#This Row],[relevancy_classification_english]]="Relevant","عَرَضِيّ",""))</f>
        <v/>
      </c>
      <c r="AN1453" t="str">
        <f>IF(SUNA_AGENCY_EN[[#This Row],[sentiment_analysis_english]]="Negative","سلبي",IF(SUNA_AGENCY_EN[[#This Row],[sentiment_analysis_english]]="Neutral","حيادي",IF(SUNA_AGENCY_EN[[#This Row],[sentiment_analysis_english]]="Positive","إيجابي","")))</f>
        <v/>
      </c>
      <c r="AO1453" t="str">
        <f>INDEX(TextClassificationList[],MATCH(SUNA_AGENCY_EN[[#This Row],[text_classification_arabic]],TextClassificationList[text_classification_arabic],0),1)</f>
        <v>Politics</v>
      </c>
      <c r="AP1453" t="s">
        <v>174</v>
      </c>
      <c r="AQ1453" t="e">
        <f>INDEX(TextClassificationList[],MATCH(SUNA_AGENCY_EN[[#This Row],[text_classification_arabic2]],TextClassificationList[text_classification_arabic],0),1)</f>
        <v>#N/A</v>
      </c>
      <c r="AS1453" t="e">
        <f>INDEX(TextClassificationList[],MATCH(SUNA_AGENCY_EN[[#This Row],[text_classification_arabic3]],TextClassificationList[text_classification_arabic],0),1)</f>
        <v>#N/A</v>
      </c>
      <c r="AU1453" t="e">
        <f>INDEX(TextClassificationList[],MATCH(SUNA_AGENCY_EN[[#This Row],[text_classification_arabic3]],TextClassificationList[text_classification_arabic],0),1)</f>
        <v>#N/A</v>
      </c>
      <c r="AW1453" t="e">
        <f>INDEX(TextClassificationList[],MATCH(SUNA_AGENCY_EN[[#This Row],[text_classification_arabic5]],TextClassificationList[text_classification_arabic],0),1)</f>
        <v>#N/A</v>
      </c>
    </row>
    <row r="1454" spans="1:49" x14ac:dyDescent="0.2">
      <c r="A1454">
        <v>1.5320447621355971E+18</v>
      </c>
      <c r="B1454">
        <v>1.5320447621355971E+18</v>
      </c>
      <c r="C1454" t="s">
        <v>8982</v>
      </c>
      <c r="D1454" s="1">
        <v>44713</v>
      </c>
      <c r="E1454" s="2">
        <v>0.79292824074074075</v>
      </c>
      <c r="F1454">
        <v>200</v>
      </c>
      <c r="G1454">
        <v>1.4671198087391683E+18</v>
      </c>
      <c r="H1454" t="s">
        <v>295</v>
      </c>
      <c r="I1454" t="s">
        <v>296</v>
      </c>
      <c r="J1454" t="s">
        <v>265</v>
      </c>
      <c r="K1454" t="s">
        <v>8983</v>
      </c>
      <c r="L1454" t="s">
        <v>272</v>
      </c>
      <c r="M1454" t="s">
        <v>266</v>
      </c>
      <c r="N1454" t="s">
        <v>8984</v>
      </c>
      <c r="O1454" t="s">
        <v>8985</v>
      </c>
      <c r="P1454">
        <v>0</v>
      </c>
      <c r="Q1454">
        <v>0</v>
      </c>
      <c r="R1454">
        <v>0</v>
      </c>
      <c r="S1454" t="s">
        <v>300</v>
      </c>
      <c r="T1454" t="s">
        <v>266</v>
      </c>
      <c r="U1454" t="s">
        <v>8986</v>
      </c>
      <c r="V1454" t="b">
        <v>0</v>
      </c>
      <c r="W1454" t="s">
        <v>265</v>
      </c>
      <c r="X1454">
        <v>1</v>
      </c>
      <c r="Y1454" t="s">
        <v>8987</v>
      </c>
      <c r="Z1454" t="s">
        <v>265</v>
      </c>
      <c r="AA1454" t="s">
        <v>265</v>
      </c>
      <c r="AB1454" t="s">
        <v>265</v>
      </c>
      <c r="AC1454" t="s">
        <v>265</v>
      </c>
      <c r="AD1454" t="s">
        <v>265</v>
      </c>
      <c r="AE1454" t="s">
        <v>265</v>
      </c>
      <c r="AF1454" t="s">
        <v>266</v>
      </c>
      <c r="AG1454" t="s">
        <v>265</v>
      </c>
      <c r="AH1454" t="s">
        <v>265</v>
      </c>
      <c r="AI1454" t="s">
        <v>265</v>
      </c>
      <c r="AJ1454" t="s">
        <v>265</v>
      </c>
      <c r="AL1454" t="str">
        <f>IF(SUNA_AGENCY_EN[[#This Row],[relevancy_classification_english]]="Relevant","مناسب",IF(SUNA_AGENCY_EN[[#This Row],[relevancy_classification_english]]="Relevant","عَرَضِيّ",""))</f>
        <v/>
      </c>
      <c r="AN1454" t="str">
        <f>IF(SUNA_AGENCY_EN[[#This Row],[sentiment_analysis_english]]="Negative","سلبي",IF(SUNA_AGENCY_EN[[#This Row],[sentiment_analysis_english]]="Neutral","حيادي",IF(SUNA_AGENCY_EN[[#This Row],[sentiment_analysis_english]]="Positive","إيجابي","")))</f>
        <v/>
      </c>
      <c r="AO1454" t="str">
        <f>INDEX(TextClassificationList[],MATCH(SUNA_AGENCY_EN[[#This Row],[text_classification_arabic]],TextClassificationList[text_classification_arabic],0),1)</f>
        <v>Politics</v>
      </c>
      <c r="AP1454" t="s">
        <v>174</v>
      </c>
      <c r="AQ1454" t="e">
        <f>INDEX(TextClassificationList[],MATCH(SUNA_AGENCY_EN[[#This Row],[text_classification_arabic2]],TextClassificationList[text_classification_arabic],0),1)</f>
        <v>#N/A</v>
      </c>
      <c r="AS1454" t="e">
        <f>INDEX(TextClassificationList[],MATCH(SUNA_AGENCY_EN[[#This Row],[text_classification_arabic3]],TextClassificationList[text_classification_arabic],0),1)</f>
        <v>#N/A</v>
      </c>
      <c r="AU1454" t="e">
        <f>INDEX(TextClassificationList[],MATCH(SUNA_AGENCY_EN[[#This Row],[text_classification_arabic3]],TextClassificationList[text_classification_arabic],0),1)</f>
        <v>#N/A</v>
      </c>
      <c r="AW1454" t="e">
        <f>INDEX(TextClassificationList[],MATCH(SUNA_AGENCY_EN[[#This Row],[text_classification_arabic5]],TextClassificationList[text_classification_arabic],0),1)</f>
        <v>#N/A</v>
      </c>
    </row>
    <row r="1455" spans="1:49" x14ac:dyDescent="0.2">
      <c r="A1455">
        <v>1.5320439562922885E+18</v>
      </c>
      <c r="B1455">
        <v>1.5320439562922885E+18</v>
      </c>
      <c r="C1455" t="s">
        <v>8988</v>
      </c>
      <c r="D1455" s="1">
        <v>44713</v>
      </c>
      <c r="E1455" s="2">
        <v>0.79070601851851852</v>
      </c>
      <c r="F1455">
        <v>200</v>
      </c>
      <c r="G1455">
        <v>1.4671198087391683E+18</v>
      </c>
      <c r="H1455" t="s">
        <v>295</v>
      </c>
      <c r="I1455" t="s">
        <v>296</v>
      </c>
      <c r="J1455" t="s">
        <v>265</v>
      </c>
      <c r="K1455" t="s">
        <v>8989</v>
      </c>
      <c r="L1455" t="s">
        <v>272</v>
      </c>
      <c r="M1455" t="s">
        <v>266</v>
      </c>
      <c r="N1455" t="s">
        <v>8990</v>
      </c>
      <c r="O1455" t="s">
        <v>8991</v>
      </c>
      <c r="P1455">
        <v>0</v>
      </c>
      <c r="Q1455">
        <v>0</v>
      </c>
      <c r="R1455">
        <v>0</v>
      </c>
      <c r="S1455" t="s">
        <v>300</v>
      </c>
      <c r="T1455" t="s">
        <v>266</v>
      </c>
      <c r="U1455" t="s">
        <v>8992</v>
      </c>
      <c r="V1455" t="b">
        <v>0</v>
      </c>
      <c r="W1455" t="s">
        <v>265</v>
      </c>
      <c r="X1455">
        <v>1</v>
      </c>
      <c r="Y1455" t="s">
        <v>8993</v>
      </c>
      <c r="Z1455" t="s">
        <v>265</v>
      </c>
      <c r="AA1455" t="s">
        <v>265</v>
      </c>
      <c r="AB1455" t="s">
        <v>265</v>
      </c>
      <c r="AC1455" t="s">
        <v>265</v>
      </c>
      <c r="AD1455" t="s">
        <v>265</v>
      </c>
      <c r="AE1455" t="s">
        <v>265</v>
      </c>
      <c r="AF1455" t="s">
        <v>266</v>
      </c>
      <c r="AG1455" t="s">
        <v>265</v>
      </c>
      <c r="AH1455" t="s">
        <v>265</v>
      </c>
      <c r="AI1455" t="s">
        <v>265</v>
      </c>
      <c r="AJ1455" t="s">
        <v>265</v>
      </c>
      <c r="AL1455" t="str">
        <f>IF(SUNA_AGENCY_EN[[#This Row],[relevancy_classification_english]]="Relevant","مناسب",IF(SUNA_AGENCY_EN[[#This Row],[relevancy_classification_english]]="Relevant","عَرَضِيّ",""))</f>
        <v/>
      </c>
      <c r="AN1455" t="str">
        <f>IF(SUNA_AGENCY_EN[[#This Row],[sentiment_analysis_english]]="Negative","سلبي",IF(SUNA_AGENCY_EN[[#This Row],[sentiment_analysis_english]]="Neutral","حيادي",IF(SUNA_AGENCY_EN[[#This Row],[sentiment_analysis_english]]="Positive","إيجابي","")))</f>
        <v/>
      </c>
      <c r="AO1455" t="str">
        <f>INDEX(TextClassificationList[],MATCH(SUNA_AGENCY_EN[[#This Row],[text_classification_arabic]],TextClassificationList[text_classification_arabic],0),1)</f>
        <v>Politics</v>
      </c>
      <c r="AP1455" t="s">
        <v>174</v>
      </c>
      <c r="AQ1455" t="e">
        <f>INDEX(TextClassificationList[],MATCH(SUNA_AGENCY_EN[[#This Row],[text_classification_arabic2]],TextClassificationList[text_classification_arabic],0),1)</f>
        <v>#N/A</v>
      </c>
      <c r="AS1455" t="e">
        <f>INDEX(TextClassificationList[],MATCH(SUNA_AGENCY_EN[[#This Row],[text_classification_arabic3]],TextClassificationList[text_classification_arabic],0),1)</f>
        <v>#N/A</v>
      </c>
      <c r="AU1455" t="e">
        <f>INDEX(TextClassificationList[],MATCH(SUNA_AGENCY_EN[[#This Row],[text_classification_arabic3]],TextClassificationList[text_classification_arabic],0),1)</f>
        <v>#N/A</v>
      </c>
      <c r="AW1455" t="e">
        <f>INDEX(TextClassificationList[],MATCH(SUNA_AGENCY_EN[[#This Row],[text_classification_arabic5]],TextClassificationList[text_classification_arabic],0),1)</f>
        <v>#N/A</v>
      </c>
    </row>
    <row r="1456" spans="1:49" x14ac:dyDescent="0.2">
      <c r="A1456">
        <v>1.532037688706089E+18</v>
      </c>
      <c r="B1456">
        <v>1.532037688706089E+18</v>
      </c>
      <c r="C1456" t="s">
        <v>8994</v>
      </c>
      <c r="D1456" s="1">
        <v>44713</v>
      </c>
      <c r="E1456" s="2">
        <v>0.77341435185185181</v>
      </c>
      <c r="F1456">
        <v>200</v>
      </c>
      <c r="G1456">
        <v>1.4671198087391683E+18</v>
      </c>
      <c r="H1456" t="s">
        <v>295</v>
      </c>
      <c r="I1456" t="s">
        <v>296</v>
      </c>
      <c r="J1456" t="s">
        <v>265</v>
      </c>
      <c r="K1456" t="s">
        <v>8995</v>
      </c>
      <c r="L1456" t="s">
        <v>272</v>
      </c>
      <c r="M1456" t="s">
        <v>266</v>
      </c>
      <c r="N1456" t="s">
        <v>8996</v>
      </c>
      <c r="O1456" t="s">
        <v>8997</v>
      </c>
      <c r="P1456">
        <v>0</v>
      </c>
      <c r="Q1456">
        <v>0</v>
      </c>
      <c r="R1456">
        <v>0</v>
      </c>
      <c r="S1456" t="s">
        <v>300</v>
      </c>
      <c r="T1456" t="s">
        <v>266</v>
      </c>
      <c r="U1456" t="s">
        <v>8998</v>
      </c>
      <c r="V1456" t="b">
        <v>0</v>
      </c>
      <c r="W1456" t="s">
        <v>265</v>
      </c>
      <c r="X1456">
        <v>1</v>
      </c>
      <c r="Y1456" t="s">
        <v>8999</v>
      </c>
      <c r="Z1456" t="s">
        <v>265</v>
      </c>
      <c r="AA1456" t="s">
        <v>265</v>
      </c>
      <c r="AB1456" t="s">
        <v>265</v>
      </c>
      <c r="AC1456" t="s">
        <v>265</v>
      </c>
      <c r="AD1456" t="s">
        <v>265</v>
      </c>
      <c r="AE1456" t="s">
        <v>265</v>
      </c>
      <c r="AF1456" t="s">
        <v>266</v>
      </c>
      <c r="AG1456" t="s">
        <v>265</v>
      </c>
      <c r="AH1456" t="s">
        <v>265</v>
      </c>
      <c r="AI1456" t="s">
        <v>265</v>
      </c>
      <c r="AJ1456" t="s">
        <v>265</v>
      </c>
      <c r="AL1456" t="str">
        <f>IF(SUNA_AGENCY_EN[[#This Row],[relevancy_classification_english]]="Relevant","مناسب",IF(SUNA_AGENCY_EN[[#This Row],[relevancy_classification_english]]="Relevant","عَرَضِيّ",""))</f>
        <v/>
      </c>
      <c r="AN1456" t="str">
        <f>IF(SUNA_AGENCY_EN[[#This Row],[sentiment_analysis_english]]="Negative","سلبي",IF(SUNA_AGENCY_EN[[#This Row],[sentiment_analysis_english]]="Neutral","حيادي",IF(SUNA_AGENCY_EN[[#This Row],[sentiment_analysis_english]]="Positive","إيجابي","")))</f>
        <v/>
      </c>
      <c r="AO1456" t="str">
        <f>INDEX(TextClassificationList[],MATCH(SUNA_AGENCY_EN[[#This Row],[text_classification_arabic]],TextClassificationList[text_classification_arabic],0),1)</f>
        <v>Politics</v>
      </c>
      <c r="AP1456" t="s">
        <v>174</v>
      </c>
      <c r="AQ1456" t="e">
        <f>INDEX(TextClassificationList[],MATCH(SUNA_AGENCY_EN[[#This Row],[text_classification_arabic2]],TextClassificationList[text_classification_arabic],0),1)</f>
        <v>#N/A</v>
      </c>
      <c r="AS1456" t="e">
        <f>INDEX(TextClassificationList[],MATCH(SUNA_AGENCY_EN[[#This Row],[text_classification_arabic3]],TextClassificationList[text_classification_arabic],0),1)</f>
        <v>#N/A</v>
      </c>
      <c r="AU1456" t="e">
        <f>INDEX(TextClassificationList[],MATCH(SUNA_AGENCY_EN[[#This Row],[text_classification_arabic3]],TextClassificationList[text_classification_arabic],0),1)</f>
        <v>#N/A</v>
      </c>
      <c r="AW1456" t="e">
        <f>INDEX(TextClassificationList[],MATCH(SUNA_AGENCY_EN[[#This Row],[text_classification_arabic5]],TextClassificationList[text_classification_arabic],0),1)</f>
        <v>#N/A</v>
      </c>
    </row>
    <row r="1457" spans="1:49" x14ac:dyDescent="0.2">
      <c r="A1457">
        <v>1.5320357600519537E+18</v>
      </c>
      <c r="B1457">
        <v>1.5320357600519537E+18</v>
      </c>
      <c r="C1457" t="s">
        <v>9000</v>
      </c>
      <c r="D1457" s="1">
        <v>44713</v>
      </c>
      <c r="E1457" s="2">
        <v>0.76809027777777783</v>
      </c>
      <c r="F1457">
        <v>200</v>
      </c>
      <c r="G1457">
        <v>1.4671198087391683E+18</v>
      </c>
      <c r="H1457" t="s">
        <v>295</v>
      </c>
      <c r="I1457" t="s">
        <v>296</v>
      </c>
      <c r="J1457" t="s">
        <v>265</v>
      </c>
      <c r="K1457" t="s">
        <v>9001</v>
      </c>
      <c r="L1457" t="s">
        <v>272</v>
      </c>
      <c r="M1457" t="s">
        <v>266</v>
      </c>
      <c r="N1457" t="s">
        <v>9002</v>
      </c>
      <c r="O1457" t="s">
        <v>9003</v>
      </c>
      <c r="P1457">
        <v>0</v>
      </c>
      <c r="Q1457">
        <v>0</v>
      </c>
      <c r="R1457">
        <v>0</v>
      </c>
      <c r="S1457" t="s">
        <v>300</v>
      </c>
      <c r="T1457" t="s">
        <v>266</v>
      </c>
      <c r="U1457" t="s">
        <v>9004</v>
      </c>
      <c r="V1457" t="b">
        <v>0</v>
      </c>
      <c r="W1457" t="s">
        <v>265</v>
      </c>
      <c r="X1457">
        <v>1</v>
      </c>
      <c r="Y1457" t="s">
        <v>9005</v>
      </c>
      <c r="Z1457" t="s">
        <v>265</v>
      </c>
      <c r="AA1457" t="s">
        <v>265</v>
      </c>
      <c r="AB1457" t="s">
        <v>265</v>
      </c>
      <c r="AC1457" t="s">
        <v>265</v>
      </c>
      <c r="AD1457" t="s">
        <v>265</v>
      </c>
      <c r="AE1457" t="s">
        <v>265</v>
      </c>
      <c r="AF1457" t="s">
        <v>266</v>
      </c>
      <c r="AG1457" t="s">
        <v>265</v>
      </c>
      <c r="AH1457" t="s">
        <v>265</v>
      </c>
      <c r="AI1457" t="s">
        <v>265</v>
      </c>
      <c r="AJ1457" t="s">
        <v>265</v>
      </c>
      <c r="AL1457" t="str">
        <f>IF(SUNA_AGENCY_EN[[#This Row],[relevancy_classification_english]]="Relevant","مناسب",IF(SUNA_AGENCY_EN[[#This Row],[relevancy_classification_english]]="Relevant","عَرَضِيّ",""))</f>
        <v/>
      </c>
      <c r="AN1457" t="str">
        <f>IF(SUNA_AGENCY_EN[[#This Row],[sentiment_analysis_english]]="Negative","سلبي",IF(SUNA_AGENCY_EN[[#This Row],[sentiment_analysis_english]]="Neutral","حيادي",IF(SUNA_AGENCY_EN[[#This Row],[sentiment_analysis_english]]="Positive","إيجابي","")))</f>
        <v/>
      </c>
      <c r="AO1457" t="str">
        <f>INDEX(TextClassificationList[],MATCH(SUNA_AGENCY_EN[[#This Row],[text_classification_arabic]],TextClassificationList[text_classification_arabic],0),1)</f>
        <v>Politics</v>
      </c>
      <c r="AP1457" t="s">
        <v>174</v>
      </c>
      <c r="AQ1457" t="e">
        <f>INDEX(TextClassificationList[],MATCH(SUNA_AGENCY_EN[[#This Row],[text_classification_arabic2]],TextClassificationList[text_classification_arabic],0),1)</f>
        <v>#N/A</v>
      </c>
      <c r="AS1457" t="e">
        <f>INDEX(TextClassificationList[],MATCH(SUNA_AGENCY_EN[[#This Row],[text_classification_arabic3]],TextClassificationList[text_classification_arabic],0),1)</f>
        <v>#N/A</v>
      </c>
      <c r="AU1457" t="e">
        <f>INDEX(TextClassificationList[],MATCH(SUNA_AGENCY_EN[[#This Row],[text_classification_arabic3]],TextClassificationList[text_classification_arabic],0),1)</f>
        <v>#N/A</v>
      </c>
      <c r="AW1457" t="e">
        <f>INDEX(TextClassificationList[],MATCH(SUNA_AGENCY_EN[[#This Row],[text_classification_arabic5]],TextClassificationList[text_classification_arabic],0),1)</f>
        <v>#N/A</v>
      </c>
    </row>
    <row r="1458" spans="1:49" x14ac:dyDescent="0.2">
      <c r="A1458">
        <v>1.5320324502511739E+18</v>
      </c>
      <c r="B1458">
        <v>1.5320324502511739E+18</v>
      </c>
      <c r="C1458" t="s">
        <v>9006</v>
      </c>
      <c r="D1458" s="1">
        <v>44713</v>
      </c>
      <c r="E1458" s="2">
        <v>0.75895833333333329</v>
      </c>
      <c r="F1458">
        <v>200</v>
      </c>
      <c r="G1458">
        <v>1.4671198087391683E+18</v>
      </c>
      <c r="H1458" t="s">
        <v>295</v>
      </c>
      <c r="I1458" t="s">
        <v>296</v>
      </c>
      <c r="J1458" t="s">
        <v>265</v>
      </c>
      <c r="K1458" t="s">
        <v>9007</v>
      </c>
      <c r="L1458" t="s">
        <v>272</v>
      </c>
      <c r="M1458" t="s">
        <v>266</v>
      </c>
      <c r="N1458" t="s">
        <v>9008</v>
      </c>
      <c r="O1458" t="s">
        <v>9009</v>
      </c>
      <c r="P1458">
        <v>0</v>
      </c>
      <c r="Q1458">
        <v>1</v>
      </c>
      <c r="R1458">
        <v>0</v>
      </c>
      <c r="S1458" t="s">
        <v>300</v>
      </c>
      <c r="T1458" t="s">
        <v>266</v>
      </c>
      <c r="U1458" t="s">
        <v>9010</v>
      </c>
      <c r="V1458" t="b">
        <v>0</v>
      </c>
      <c r="W1458" t="s">
        <v>265</v>
      </c>
      <c r="X1458">
        <v>1</v>
      </c>
      <c r="Y1458" t="s">
        <v>9011</v>
      </c>
      <c r="Z1458" t="s">
        <v>265</v>
      </c>
      <c r="AA1458" t="s">
        <v>265</v>
      </c>
      <c r="AB1458" t="s">
        <v>265</v>
      </c>
      <c r="AC1458" t="s">
        <v>265</v>
      </c>
      <c r="AD1458" t="s">
        <v>265</v>
      </c>
      <c r="AE1458" t="s">
        <v>265</v>
      </c>
      <c r="AF1458" t="s">
        <v>266</v>
      </c>
      <c r="AG1458" t="s">
        <v>265</v>
      </c>
      <c r="AH1458" t="s">
        <v>265</v>
      </c>
      <c r="AI1458" t="s">
        <v>265</v>
      </c>
      <c r="AJ1458" t="s">
        <v>265</v>
      </c>
      <c r="AL1458" t="str">
        <f>IF(SUNA_AGENCY_EN[[#This Row],[relevancy_classification_english]]="Relevant","مناسب",IF(SUNA_AGENCY_EN[[#This Row],[relevancy_classification_english]]="Relevant","عَرَضِيّ",""))</f>
        <v/>
      </c>
      <c r="AN1458" t="str">
        <f>IF(SUNA_AGENCY_EN[[#This Row],[sentiment_analysis_english]]="Negative","سلبي",IF(SUNA_AGENCY_EN[[#This Row],[sentiment_analysis_english]]="Neutral","حيادي",IF(SUNA_AGENCY_EN[[#This Row],[sentiment_analysis_english]]="Positive","إيجابي","")))</f>
        <v/>
      </c>
      <c r="AO1458" t="str">
        <f>INDEX(TextClassificationList[],MATCH(SUNA_AGENCY_EN[[#This Row],[text_classification_arabic]],TextClassificationList[text_classification_arabic],0),1)</f>
        <v>Politics</v>
      </c>
      <c r="AP1458" t="s">
        <v>174</v>
      </c>
      <c r="AQ1458" t="e">
        <f>INDEX(TextClassificationList[],MATCH(SUNA_AGENCY_EN[[#This Row],[text_classification_arabic2]],TextClassificationList[text_classification_arabic],0),1)</f>
        <v>#N/A</v>
      </c>
      <c r="AS1458" t="e">
        <f>INDEX(TextClassificationList[],MATCH(SUNA_AGENCY_EN[[#This Row],[text_classification_arabic3]],TextClassificationList[text_classification_arabic],0),1)</f>
        <v>#N/A</v>
      </c>
      <c r="AU1458" t="e">
        <f>INDEX(TextClassificationList[],MATCH(SUNA_AGENCY_EN[[#This Row],[text_classification_arabic3]],TextClassificationList[text_classification_arabic],0),1)</f>
        <v>#N/A</v>
      </c>
      <c r="AW1458" t="e">
        <f>INDEX(TextClassificationList[],MATCH(SUNA_AGENCY_EN[[#This Row],[text_classification_arabic5]],TextClassificationList[text_classification_arabic],0),1)</f>
        <v>#N/A</v>
      </c>
    </row>
    <row r="1459" spans="1:49" x14ac:dyDescent="0.2">
      <c r="A1459">
        <v>1.5320321469190144E+18</v>
      </c>
      <c r="B1459">
        <v>1.5320321469190144E+18</v>
      </c>
      <c r="C1459" t="s">
        <v>9012</v>
      </c>
      <c r="D1459" s="1">
        <v>44713</v>
      </c>
      <c r="E1459" s="2">
        <v>0.75812500000000005</v>
      </c>
      <c r="F1459">
        <v>200</v>
      </c>
      <c r="G1459">
        <v>1.4671198087391683E+18</v>
      </c>
      <c r="H1459" t="s">
        <v>295</v>
      </c>
      <c r="I1459" t="s">
        <v>296</v>
      </c>
      <c r="J1459" t="s">
        <v>265</v>
      </c>
      <c r="K1459" t="s">
        <v>9013</v>
      </c>
      <c r="L1459" t="s">
        <v>272</v>
      </c>
      <c r="M1459" t="s">
        <v>266</v>
      </c>
      <c r="N1459" t="s">
        <v>9014</v>
      </c>
      <c r="O1459" t="s">
        <v>9015</v>
      </c>
      <c r="P1459">
        <v>0</v>
      </c>
      <c r="Q1459">
        <v>0</v>
      </c>
      <c r="R1459">
        <v>0</v>
      </c>
      <c r="S1459" t="s">
        <v>300</v>
      </c>
      <c r="T1459" t="s">
        <v>266</v>
      </c>
      <c r="U1459" t="s">
        <v>9016</v>
      </c>
      <c r="V1459" t="b">
        <v>0</v>
      </c>
      <c r="W1459" t="s">
        <v>265</v>
      </c>
      <c r="X1459">
        <v>1</v>
      </c>
      <c r="Y1459" t="s">
        <v>9017</v>
      </c>
      <c r="Z1459" t="s">
        <v>265</v>
      </c>
      <c r="AA1459" t="s">
        <v>265</v>
      </c>
      <c r="AB1459" t="s">
        <v>265</v>
      </c>
      <c r="AC1459" t="s">
        <v>265</v>
      </c>
      <c r="AD1459" t="s">
        <v>265</v>
      </c>
      <c r="AE1459" t="s">
        <v>265</v>
      </c>
      <c r="AF1459" t="s">
        <v>266</v>
      </c>
      <c r="AG1459" t="s">
        <v>265</v>
      </c>
      <c r="AH1459" t="s">
        <v>265</v>
      </c>
      <c r="AI1459" t="s">
        <v>265</v>
      </c>
      <c r="AJ1459" t="s">
        <v>265</v>
      </c>
      <c r="AL1459" t="str">
        <f>IF(SUNA_AGENCY_EN[[#This Row],[relevancy_classification_english]]="Relevant","مناسب",IF(SUNA_AGENCY_EN[[#This Row],[relevancy_classification_english]]="Relevant","عَرَضِيّ",""))</f>
        <v/>
      </c>
      <c r="AN1459" t="str">
        <f>IF(SUNA_AGENCY_EN[[#This Row],[sentiment_analysis_english]]="Negative","سلبي",IF(SUNA_AGENCY_EN[[#This Row],[sentiment_analysis_english]]="Neutral","حيادي",IF(SUNA_AGENCY_EN[[#This Row],[sentiment_analysis_english]]="Positive","إيجابي","")))</f>
        <v/>
      </c>
      <c r="AO1459" t="str">
        <f>INDEX(TextClassificationList[],MATCH(SUNA_AGENCY_EN[[#This Row],[text_classification_arabic]],TextClassificationList[text_classification_arabic],0),1)</f>
        <v>Politics</v>
      </c>
      <c r="AP1459" t="s">
        <v>174</v>
      </c>
      <c r="AQ1459" t="e">
        <f>INDEX(TextClassificationList[],MATCH(SUNA_AGENCY_EN[[#This Row],[text_classification_arabic2]],TextClassificationList[text_classification_arabic],0),1)</f>
        <v>#N/A</v>
      </c>
      <c r="AS1459" t="e">
        <f>INDEX(TextClassificationList[],MATCH(SUNA_AGENCY_EN[[#This Row],[text_classification_arabic3]],TextClassificationList[text_classification_arabic],0),1)</f>
        <v>#N/A</v>
      </c>
      <c r="AU1459" t="e">
        <f>INDEX(TextClassificationList[],MATCH(SUNA_AGENCY_EN[[#This Row],[text_classification_arabic3]],TextClassificationList[text_classification_arabic],0),1)</f>
        <v>#N/A</v>
      </c>
      <c r="AW1459" t="e">
        <f>INDEX(TextClassificationList[],MATCH(SUNA_AGENCY_EN[[#This Row],[text_classification_arabic5]],TextClassificationList[text_classification_arabic],0),1)</f>
        <v>#N/A</v>
      </c>
    </row>
    <row r="1460" spans="1:49" x14ac:dyDescent="0.2">
      <c r="A1460">
        <v>1.5320318100787487E+18</v>
      </c>
      <c r="B1460">
        <v>1.5320318100787487E+18</v>
      </c>
      <c r="C1460" t="s">
        <v>9018</v>
      </c>
      <c r="D1460" s="1">
        <v>44713</v>
      </c>
      <c r="E1460" s="2">
        <v>0.75718750000000001</v>
      </c>
      <c r="F1460">
        <v>200</v>
      </c>
      <c r="G1460">
        <v>1.4671198087391683E+18</v>
      </c>
      <c r="H1460" t="s">
        <v>295</v>
      </c>
      <c r="I1460" t="s">
        <v>296</v>
      </c>
      <c r="J1460" t="s">
        <v>265</v>
      </c>
      <c r="K1460" t="s">
        <v>9019</v>
      </c>
      <c r="L1460" t="s">
        <v>272</v>
      </c>
      <c r="M1460" t="s">
        <v>266</v>
      </c>
      <c r="N1460" t="s">
        <v>9020</v>
      </c>
      <c r="O1460" t="s">
        <v>9021</v>
      </c>
      <c r="P1460">
        <v>0</v>
      </c>
      <c r="Q1460">
        <v>0</v>
      </c>
      <c r="R1460">
        <v>0</v>
      </c>
      <c r="S1460" t="s">
        <v>300</v>
      </c>
      <c r="T1460" t="s">
        <v>266</v>
      </c>
      <c r="U1460" t="s">
        <v>9022</v>
      </c>
      <c r="V1460" t="b">
        <v>0</v>
      </c>
      <c r="W1460" t="s">
        <v>265</v>
      </c>
      <c r="X1460">
        <v>1</v>
      </c>
      <c r="Y1460" t="s">
        <v>9023</v>
      </c>
      <c r="Z1460" t="s">
        <v>265</v>
      </c>
      <c r="AA1460" t="s">
        <v>265</v>
      </c>
      <c r="AB1460" t="s">
        <v>265</v>
      </c>
      <c r="AC1460" t="s">
        <v>265</v>
      </c>
      <c r="AD1460" t="s">
        <v>265</v>
      </c>
      <c r="AE1460" t="s">
        <v>265</v>
      </c>
      <c r="AF1460" t="s">
        <v>266</v>
      </c>
      <c r="AG1460" t="s">
        <v>265</v>
      </c>
      <c r="AH1460" t="s">
        <v>265</v>
      </c>
      <c r="AI1460" t="s">
        <v>265</v>
      </c>
      <c r="AJ1460" t="s">
        <v>265</v>
      </c>
      <c r="AL1460" t="str">
        <f>IF(SUNA_AGENCY_EN[[#This Row],[relevancy_classification_english]]="Relevant","مناسب",IF(SUNA_AGENCY_EN[[#This Row],[relevancy_classification_english]]="Relevant","عَرَضِيّ",""))</f>
        <v/>
      </c>
      <c r="AN1460" t="str">
        <f>IF(SUNA_AGENCY_EN[[#This Row],[sentiment_analysis_english]]="Negative","سلبي",IF(SUNA_AGENCY_EN[[#This Row],[sentiment_analysis_english]]="Neutral","حيادي",IF(SUNA_AGENCY_EN[[#This Row],[sentiment_analysis_english]]="Positive","إيجابي","")))</f>
        <v/>
      </c>
      <c r="AO1460" t="str">
        <f>INDEX(TextClassificationList[],MATCH(SUNA_AGENCY_EN[[#This Row],[text_classification_arabic]],TextClassificationList[text_classification_arabic],0),1)</f>
        <v>Politics</v>
      </c>
      <c r="AP1460" t="s">
        <v>174</v>
      </c>
      <c r="AQ1460" t="e">
        <f>INDEX(TextClassificationList[],MATCH(SUNA_AGENCY_EN[[#This Row],[text_classification_arabic2]],TextClassificationList[text_classification_arabic],0),1)</f>
        <v>#N/A</v>
      </c>
      <c r="AS1460" t="e">
        <f>INDEX(TextClassificationList[],MATCH(SUNA_AGENCY_EN[[#This Row],[text_classification_arabic3]],TextClassificationList[text_classification_arabic],0),1)</f>
        <v>#N/A</v>
      </c>
      <c r="AU1460" t="e">
        <f>INDEX(TextClassificationList[],MATCH(SUNA_AGENCY_EN[[#This Row],[text_classification_arabic3]],TextClassificationList[text_classification_arabic],0),1)</f>
        <v>#N/A</v>
      </c>
      <c r="AW1460" t="e">
        <f>INDEX(TextClassificationList[],MATCH(SUNA_AGENCY_EN[[#This Row],[text_classification_arabic5]],TextClassificationList[text_classification_arabic],0),1)</f>
        <v>#N/A</v>
      </c>
    </row>
    <row r="1461" spans="1:49" x14ac:dyDescent="0.2">
      <c r="A1461">
        <v>1.5317408030470758E+18</v>
      </c>
      <c r="B1461">
        <v>1.5317408030470758E+18</v>
      </c>
      <c r="C1461" t="s">
        <v>9024</v>
      </c>
      <c r="D1461" s="1">
        <v>44712</v>
      </c>
      <c r="E1461" s="2">
        <v>0.95416666666666672</v>
      </c>
      <c r="F1461">
        <v>200</v>
      </c>
      <c r="G1461">
        <v>1.4671198087391683E+18</v>
      </c>
      <c r="H1461" t="s">
        <v>295</v>
      </c>
      <c r="I1461" t="s">
        <v>296</v>
      </c>
      <c r="J1461" t="s">
        <v>265</v>
      </c>
      <c r="K1461" t="s">
        <v>9025</v>
      </c>
      <c r="L1461" t="s">
        <v>272</v>
      </c>
      <c r="M1461" t="s">
        <v>266</v>
      </c>
      <c r="N1461" t="s">
        <v>9026</v>
      </c>
      <c r="O1461" t="s">
        <v>9027</v>
      </c>
      <c r="P1461">
        <v>0</v>
      </c>
      <c r="Q1461">
        <v>0</v>
      </c>
      <c r="R1461">
        <v>0</v>
      </c>
      <c r="S1461" t="s">
        <v>300</v>
      </c>
      <c r="T1461" t="s">
        <v>266</v>
      </c>
      <c r="U1461" t="s">
        <v>9028</v>
      </c>
      <c r="V1461" t="b">
        <v>0</v>
      </c>
      <c r="W1461" t="s">
        <v>265</v>
      </c>
      <c r="X1461">
        <v>1</v>
      </c>
      <c r="Y1461" t="s">
        <v>9029</v>
      </c>
      <c r="Z1461" t="s">
        <v>265</v>
      </c>
      <c r="AA1461" t="s">
        <v>265</v>
      </c>
      <c r="AB1461" t="s">
        <v>265</v>
      </c>
      <c r="AC1461" t="s">
        <v>265</v>
      </c>
      <c r="AD1461" t="s">
        <v>265</v>
      </c>
      <c r="AE1461" t="s">
        <v>265</v>
      </c>
      <c r="AF1461" t="s">
        <v>266</v>
      </c>
      <c r="AG1461" t="s">
        <v>265</v>
      </c>
      <c r="AH1461" t="s">
        <v>265</v>
      </c>
      <c r="AI1461" t="s">
        <v>265</v>
      </c>
      <c r="AJ1461" t="s">
        <v>265</v>
      </c>
      <c r="AL1461" t="str">
        <f>IF(SUNA_AGENCY_EN[[#This Row],[relevancy_classification_english]]="Relevant","مناسب",IF(SUNA_AGENCY_EN[[#This Row],[relevancy_classification_english]]="Relevant","عَرَضِيّ",""))</f>
        <v/>
      </c>
      <c r="AN1461" t="str">
        <f>IF(SUNA_AGENCY_EN[[#This Row],[sentiment_analysis_english]]="Negative","سلبي",IF(SUNA_AGENCY_EN[[#This Row],[sentiment_analysis_english]]="Neutral","حيادي",IF(SUNA_AGENCY_EN[[#This Row],[sentiment_analysis_english]]="Positive","إيجابي","")))</f>
        <v/>
      </c>
      <c r="AO1461" t="str">
        <f>INDEX(TextClassificationList[],MATCH(SUNA_AGENCY_EN[[#This Row],[text_classification_arabic]],TextClassificationList[text_classification_arabic],0),1)</f>
        <v>Politics</v>
      </c>
      <c r="AP1461" t="s">
        <v>174</v>
      </c>
      <c r="AQ1461" t="e">
        <f>INDEX(TextClassificationList[],MATCH(SUNA_AGENCY_EN[[#This Row],[text_classification_arabic2]],TextClassificationList[text_classification_arabic],0),1)</f>
        <v>#N/A</v>
      </c>
      <c r="AS1461" t="e">
        <f>INDEX(TextClassificationList[],MATCH(SUNA_AGENCY_EN[[#This Row],[text_classification_arabic3]],TextClassificationList[text_classification_arabic],0),1)</f>
        <v>#N/A</v>
      </c>
      <c r="AU1461" t="e">
        <f>INDEX(TextClassificationList[],MATCH(SUNA_AGENCY_EN[[#This Row],[text_classification_arabic3]],TextClassificationList[text_classification_arabic],0),1)</f>
        <v>#N/A</v>
      </c>
      <c r="AW1461" t="e">
        <f>INDEX(TextClassificationList[],MATCH(SUNA_AGENCY_EN[[#This Row],[text_classification_arabic5]],TextClassificationList[text_classification_arabic],0),1)</f>
        <v>#N/A</v>
      </c>
    </row>
    <row r="1462" spans="1:49" x14ac:dyDescent="0.2">
      <c r="A1462">
        <v>1.5317403590547415E+18</v>
      </c>
      <c r="B1462">
        <v>1.5317403590547415E+18</v>
      </c>
      <c r="C1462" t="s">
        <v>9030</v>
      </c>
      <c r="D1462" s="1">
        <v>44712</v>
      </c>
      <c r="E1462" s="2">
        <v>0.95293981481481482</v>
      </c>
      <c r="F1462">
        <v>200</v>
      </c>
      <c r="G1462">
        <v>1.4671198087391683E+18</v>
      </c>
      <c r="H1462" t="s">
        <v>295</v>
      </c>
      <c r="I1462" t="s">
        <v>296</v>
      </c>
      <c r="J1462" t="s">
        <v>265</v>
      </c>
      <c r="K1462" t="s">
        <v>9031</v>
      </c>
      <c r="L1462" t="s">
        <v>276</v>
      </c>
      <c r="M1462" t="s">
        <v>266</v>
      </c>
      <c r="N1462" t="s">
        <v>9032</v>
      </c>
      <c r="O1462" t="s">
        <v>9033</v>
      </c>
      <c r="P1462">
        <v>0</v>
      </c>
      <c r="Q1462">
        <v>0</v>
      </c>
      <c r="R1462">
        <v>0</v>
      </c>
      <c r="S1462" t="s">
        <v>300</v>
      </c>
      <c r="T1462" t="s">
        <v>266</v>
      </c>
      <c r="U1462" t="s">
        <v>9034</v>
      </c>
      <c r="V1462" t="b">
        <v>0</v>
      </c>
      <c r="W1462" t="s">
        <v>265</v>
      </c>
      <c r="X1462">
        <v>1</v>
      </c>
      <c r="Y1462" t="s">
        <v>9035</v>
      </c>
      <c r="Z1462" t="s">
        <v>265</v>
      </c>
      <c r="AA1462" t="s">
        <v>265</v>
      </c>
      <c r="AB1462" t="s">
        <v>265</v>
      </c>
      <c r="AC1462" t="s">
        <v>265</v>
      </c>
      <c r="AD1462" t="s">
        <v>265</v>
      </c>
      <c r="AE1462" t="s">
        <v>265</v>
      </c>
      <c r="AF1462" t="s">
        <v>266</v>
      </c>
      <c r="AG1462" t="s">
        <v>265</v>
      </c>
      <c r="AH1462" t="s">
        <v>265</v>
      </c>
      <c r="AI1462" t="s">
        <v>265</v>
      </c>
      <c r="AJ1462" t="s">
        <v>265</v>
      </c>
      <c r="AL1462" t="str">
        <f>IF(SUNA_AGENCY_EN[[#This Row],[relevancy_classification_english]]="Relevant","مناسب",IF(SUNA_AGENCY_EN[[#This Row],[relevancy_classification_english]]="Relevant","عَرَضِيّ",""))</f>
        <v/>
      </c>
      <c r="AN1462" t="str">
        <f>IF(SUNA_AGENCY_EN[[#This Row],[sentiment_analysis_english]]="Negative","سلبي",IF(SUNA_AGENCY_EN[[#This Row],[sentiment_analysis_english]]="Neutral","حيادي",IF(SUNA_AGENCY_EN[[#This Row],[sentiment_analysis_english]]="Positive","إيجابي","")))</f>
        <v/>
      </c>
      <c r="AO1462" t="str">
        <f>INDEX(TextClassificationList[],MATCH(SUNA_AGENCY_EN[[#This Row],[text_classification_arabic]],TextClassificationList[text_classification_arabic],0),1)</f>
        <v>Politics</v>
      </c>
      <c r="AP1462" t="s">
        <v>174</v>
      </c>
      <c r="AQ1462" t="e">
        <f>INDEX(TextClassificationList[],MATCH(SUNA_AGENCY_EN[[#This Row],[text_classification_arabic2]],TextClassificationList[text_classification_arabic],0),1)</f>
        <v>#N/A</v>
      </c>
      <c r="AS1462" t="e">
        <f>INDEX(TextClassificationList[],MATCH(SUNA_AGENCY_EN[[#This Row],[text_classification_arabic3]],TextClassificationList[text_classification_arabic],0),1)</f>
        <v>#N/A</v>
      </c>
      <c r="AU1462" t="e">
        <f>INDEX(TextClassificationList[],MATCH(SUNA_AGENCY_EN[[#This Row],[text_classification_arabic3]],TextClassificationList[text_classification_arabic],0),1)</f>
        <v>#N/A</v>
      </c>
      <c r="AW1462" t="e">
        <f>INDEX(TextClassificationList[],MATCH(SUNA_AGENCY_EN[[#This Row],[text_classification_arabic5]],TextClassificationList[text_classification_arabic],0),1)</f>
        <v>#N/A</v>
      </c>
    </row>
    <row r="1463" spans="1:49" x14ac:dyDescent="0.2">
      <c r="A1463">
        <v>1.5317397053683548E+18</v>
      </c>
      <c r="B1463">
        <v>1.5317397053683548E+18</v>
      </c>
      <c r="C1463" t="s">
        <v>9036</v>
      </c>
      <c r="D1463" s="1">
        <v>44712</v>
      </c>
      <c r="E1463" s="2">
        <v>0.95113425925925921</v>
      </c>
      <c r="F1463">
        <v>200</v>
      </c>
      <c r="G1463">
        <v>1.4671198087391683E+18</v>
      </c>
      <c r="H1463" t="s">
        <v>295</v>
      </c>
      <c r="I1463" t="s">
        <v>296</v>
      </c>
      <c r="J1463" t="s">
        <v>265</v>
      </c>
      <c r="K1463" t="s">
        <v>9037</v>
      </c>
      <c r="L1463" t="s">
        <v>272</v>
      </c>
      <c r="M1463" t="s">
        <v>266</v>
      </c>
      <c r="N1463" t="s">
        <v>9038</v>
      </c>
      <c r="O1463" t="s">
        <v>9039</v>
      </c>
      <c r="P1463">
        <v>0</v>
      </c>
      <c r="Q1463">
        <v>0</v>
      </c>
      <c r="R1463">
        <v>1</v>
      </c>
      <c r="S1463" t="s">
        <v>300</v>
      </c>
      <c r="T1463" t="s">
        <v>266</v>
      </c>
      <c r="U1463" t="s">
        <v>9040</v>
      </c>
      <c r="V1463" t="b">
        <v>0</v>
      </c>
      <c r="W1463" t="s">
        <v>265</v>
      </c>
      <c r="X1463">
        <v>1</v>
      </c>
      <c r="Y1463" t="s">
        <v>9041</v>
      </c>
      <c r="Z1463" t="s">
        <v>265</v>
      </c>
      <c r="AA1463" t="s">
        <v>265</v>
      </c>
      <c r="AB1463" t="s">
        <v>265</v>
      </c>
      <c r="AC1463" t="s">
        <v>265</v>
      </c>
      <c r="AD1463" t="s">
        <v>265</v>
      </c>
      <c r="AE1463" t="s">
        <v>265</v>
      </c>
      <c r="AF1463" t="s">
        <v>266</v>
      </c>
      <c r="AG1463" t="s">
        <v>265</v>
      </c>
      <c r="AH1463" t="s">
        <v>265</v>
      </c>
      <c r="AI1463" t="s">
        <v>265</v>
      </c>
      <c r="AJ1463" t="s">
        <v>265</v>
      </c>
      <c r="AL1463" t="str">
        <f>IF(SUNA_AGENCY_EN[[#This Row],[relevancy_classification_english]]="Relevant","مناسب",IF(SUNA_AGENCY_EN[[#This Row],[relevancy_classification_english]]="Relevant","عَرَضِيّ",""))</f>
        <v/>
      </c>
      <c r="AN1463" t="str">
        <f>IF(SUNA_AGENCY_EN[[#This Row],[sentiment_analysis_english]]="Negative","سلبي",IF(SUNA_AGENCY_EN[[#This Row],[sentiment_analysis_english]]="Neutral","حيادي",IF(SUNA_AGENCY_EN[[#This Row],[sentiment_analysis_english]]="Positive","إيجابي","")))</f>
        <v/>
      </c>
      <c r="AO1463" t="str">
        <f>INDEX(TextClassificationList[],MATCH(SUNA_AGENCY_EN[[#This Row],[text_classification_arabic]],TextClassificationList[text_classification_arabic],0),1)</f>
        <v>Politics</v>
      </c>
      <c r="AP1463" t="s">
        <v>174</v>
      </c>
      <c r="AQ1463" t="e">
        <f>INDEX(TextClassificationList[],MATCH(SUNA_AGENCY_EN[[#This Row],[text_classification_arabic2]],TextClassificationList[text_classification_arabic],0),1)</f>
        <v>#N/A</v>
      </c>
      <c r="AS1463" t="e">
        <f>INDEX(TextClassificationList[],MATCH(SUNA_AGENCY_EN[[#This Row],[text_classification_arabic3]],TextClassificationList[text_classification_arabic],0),1)</f>
        <v>#N/A</v>
      </c>
      <c r="AU1463" t="e">
        <f>INDEX(TextClassificationList[],MATCH(SUNA_AGENCY_EN[[#This Row],[text_classification_arabic3]],TextClassificationList[text_classification_arabic],0),1)</f>
        <v>#N/A</v>
      </c>
      <c r="AW1463" t="e">
        <f>INDEX(TextClassificationList[],MATCH(SUNA_AGENCY_EN[[#This Row],[text_classification_arabic5]],TextClassificationList[text_classification_arabic],0),1)</f>
        <v>#N/A</v>
      </c>
    </row>
    <row r="1464" spans="1:49" x14ac:dyDescent="0.2">
      <c r="A1464">
        <v>1.531738382149333E+18</v>
      </c>
      <c r="B1464">
        <v>1.531738382149333E+18</v>
      </c>
      <c r="C1464" t="s">
        <v>9042</v>
      </c>
      <c r="D1464" s="1">
        <v>44712</v>
      </c>
      <c r="E1464" s="2">
        <v>0.94748842592592597</v>
      </c>
      <c r="F1464">
        <v>200</v>
      </c>
      <c r="G1464">
        <v>1.4671198087391683E+18</v>
      </c>
      <c r="H1464" t="s">
        <v>295</v>
      </c>
      <c r="I1464" t="s">
        <v>296</v>
      </c>
      <c r="J1464" t="s">
        <v>265</v>
      </c>
      <c r="K1464" t="s">
        <v>9043</v>
      </c>
      <c r="L1464" t="s">
        <v>272</v>
      </c>
      <c r="M1464" t="s">
        <v>266</v>
      </c>
      <c r="N1464" t="s">
        <v>9044</v>
      </c>
      <c r="O1464" t="s">
        <v>9045</v>
      </c>
      <c r="P1464">
        <v>0</v>
      </c>
      <c r="Q1464">
        <v>0</v>
      </c>
      <c r="R1464">
        <v>0</v>
      </c>
      <c r="S1464" t="s">
        <v>300</v>
      </c>
      <c r="T1464" t="s">
        <v>266</v>
      </c>
      <c r="U1464" t="s">
        <v>9046</v>
      </c>
      <c r="V1464" t="b">
        <v>0</v>
      </c>
      <c r="W1464" t="s">
        <v>265</v>
      </c>
      <c r="X1464">
        <v>1</v>
      </c>
      <c r="Y1464" t="s">
        <v>9047</v>
      </c>
      <c r="Z1464" t="s">
        <v>265</v>
      </c>
      <c r="AA1464" t="s">
        <v>265</v>
      </c>
      <c r="AB1464" t="s">
        <v>265</v>
      </c>
      <c r="AC1464" t="s">
        <v>265</v>
      </c>
      <c r="AD1464" t="s">
        <v>265</v>
      </c>
      <c r="AE1464" t="s">
        <v>265</v>
      </c>
      <c r="AF1464" t="s">
        <v>266</v>
      </c>
      <c r="AG1464" t="s">
        <v>265</v>
      </c>
      <c r="AH1464" t="s">
        <v>265</v>
      </c>
      <c r="AI1464" t="s">
        <v>265</v>
      </c>
      <c r="AJ1464" t="s">
        <v>265</v>
      </c>
      <c r="AL1464" t="str">
        <f>IF(SUNA_AGENCY_EN[[#This Row],[relevancy_classification_english]]="Relevant","مناسب",IF(SUNA_AGENCY_EN[[#This Row],[relevancy_classification_english]]="Relevant","عَرَضِيّ",""))</f>
        <v/>
      </c>
      <c r="AN1464" t="str">
        <f>IF(SUNA_AGENCY_EN[[#This Row],[sentiment_analysis_english]]="Negative","سلبي",IF(SUNA_AGENCY_EN[[#This Row],[sentiment_analysis_english]]="Neutral","حيادي",IF(SUNA_AGENCY_EN[[#This Row],[sentiment_analysis_english]]="Positive","إيجابي","")))</f>
        <v/>
      </c>
      <c r="AO1464" t="str">
        <f>INDEX(TextClassificationList[],MATCH(SUNA_AGENCY_EN[[#This Row],[text_classification_arabic]],TextClassificationList[text_classification_arabic],0),1)</f>
        <v>Politics</v>
      </c>
      <c r="AP1464" t="s">
        <v>174</v>
      </c>
      <c r="AQ1464" t="e">
        <f>INDEX(TextClassificationList[],MATCH(SUNA_AGENCY_EN[[#This Row],[text_classification_arabic2]],TextClassificationList[text_classification_arabic],0),1)</f>
        <v>#N/A</v>
      </c>
      <c r="AS1464" t="e">
        <f>INDEX(TextClassificationList[],MATCH(SUNA_AGENCY_EN[[#This Row],[text_classification_arabic3]],TextClassificationList[text_classification_arabic],0),1)</f>
        <v>#N/A</v>
      </c>
      <c r="AU1464" t="e">
        <f>INDEX(TextClassificationList[],MATCH(SUNA_AGENCY_EN[[#This Row],[text_classification_arabic3]],TextClassificationList[text_classification_arabic],0),1)</f>
        <v>#N/A</v>
      </c>
      <c r="AW1464" t="e">
        <f>INDEX(TextClassificationList[],MATCH(SUNA_AGENCY_EN[[#This Row],[text_classification_arabic5]],TextClassificationList[text_classification_arabic],0),1)</f>
        <v>#N/A</v>
      </c>
    </row>
    <row r="1465" spans="1:49" x14ac:dyDescent="0.2">
      <c r="A1465">
        <v>1.5317308149035049E+18</v>
      </c>
      <c r="B1465">
        <v>1.5317308149035049E+18</v>
      </c>
      <c r="C1465" t="s">
        <v>9048</v>
      </c>
      <c r="D1465" s="1">
        <v>44712</v>
      </c>
      <c r="E1465" s="2">
        <v>0.92660879629629633</v>
      </c>
      <c r="F1465">
        <v>200</v>
      </c>
      <c r="G1465">
        <v>1.4671198087391683E+18</v>
      </c>
      <c r="H1465" t="s">
        <v>295</v>
      </c>
      <c r="I1465" t="s">
        <v>296</v>
      </c>
      <c r="J1465" t="s">
        <v>265</v>
      </c>
      <c r="K1465" t="s">
        <v>9049</v>
      </c>
      <c r="L1465" t="s">
        <v>272</v>
      </c>
      <c r="M1465" t="s">
        <v>266</v>
      </c>
      <c r="N1465" t="s">
        <v>9050</v>
      </c>
      <c r="O1465" t="s">
        <v>9051</v>
      </c>
      <c r="P1465">
        <v>0</v>
      </c>
      <c r="Q1465">
        <v>0</v>
      </c>
      <c r="R1465">
        <v>0</v>
      </c>
      <c r="S1465" t="s">
        <v>300</v>
      </c>
      <c r="T1465" t="s">
        <v>266</v>
      </c>
      <c r="U1465" t="s">
        <v>9052</v>
      </c>
      <c r="V1465" t="b">
        <v>0</v>
      </c>
      <c r="W1465" t="s">
        <v>265</v>
      </c>
      <c r="X1465">
        <v>1</v>
      </c>
      <c r="Y1465" t="s">
        <v>9053</v>
      </c>
      <c r="Z1465" t="s">
        <v>265</v>
      </c>
      <c r="AA1465" t="s">
        <v>265</v>
      </c>
      <c r="AB1465" t="s">
        <v>265</v>
      </c>
      <c r="AC1465" t="s">
        <v>265</v>
      </c>
      <c r="AD1465" t="s">
        <v>265</v>
      </c>
      <c r="AE1465" t="s">
        <v>265</v>
      </c>
      <c r="AF1465" t="s">
        <v>266</v>
      </c>
      <c r="AG1465" t="s">
        <v>265</v>
      </c>
      <c r="AH1465" t="s">
        <v>265</v>
      </c>
      <c r="AI1465" t="s">
        <v>265</v>
      </c>
      <c r="AJ1465" t="s">
        <v>265</v>
      </c>
      <c r="AL1465" t="str">
        <f>IF(SUNA_AGENCY_EN[[#This Row],[relevancy_classification_english]]="Relevant","مناسب",IF(SUNA_AGENCY_EN[[#This Row],[relevancy_classification_english]]="Relevant","عَرَضِيّ",""))</f>
        <v/>
      </c>
      <c r="AN1465" t="str">
        <f>IF(SUNA_AGENCY_EN[[#This Row],[sentiment_analysis_english]]="Negative","سلبي",IF(SUNA_AGENCY_EN[[#This Row],[sentiment_analysis_english]]="Neutral","حيادي",IF(SUNA_AGENCY_EN[[#This Row],[sentiment_analysis_english]]="Positive","إيجابي","")))</f>
        <v/>
      </c>
      <c r="AO1465" t="str">
        <f>INDEX(TextClassificationList[],MATCH(SUNA_AGENCY_EN[[#This Row],[text_classification_arabic]],TextClassificationList[text_classification_arabic],0),1)</f>
        <v>Politics</v>
      </c>
      <c r="AP1465" t="s">
        <v>174</v>
      </c>
      <c r="AQ1465" t="e">
        <f>INDEX(TextClassificationList[],MATCH(SUNA_AGENCY_EN[[#This Row],[text_classification_arabic2]],TextClassificationList[text_classification_arabic],0),1)</f>
        <v>#N/A</v>
      </c>
      <c r="AS1465" t="e">
        <f>INDEX(TextClassificationList[],MATCH(SUNA_AGENCY_EN[[#This Row],[text_classification_arabic3]],TextClassificationList[text_classification_arabic],0),1)</f>
        <v>#N/A</v>
      </c>
      <c r="AU1465" t="e">
        <f>INDEX(TextClassificationList[],MATCH(SUNA_AGENCY_EN[[#This Row],[text_classification_arabic3]],TextClassificationList[text_classification_arabic],0),1)</f>
        <v>#N/A</v>
      </c>
      <c r="AW1465" t="e">
        <f>INDEX(TextClassificationList[],MATCH(SUNA_AGENCY_EN[[#This Row],[text_classification_arabic5]],TextClassificationList[text_classification_arabic],0),1)</f>
        <v>#N/A</v>
      </c>
    </row>
    <row r="1466" spans="1:49" x14ac:dyDescent="0.2">
      <c r="A1466">
        <v>1.5317147971751936E+18</v>
      </c>
      <c r="B1466">
        <v>1.5317147971751936E+18</v>
      </c>
      <c r="C1466" t="s">
        <v>9054</v>
      </c>
      <c r="D1466" s="1">
        <v>44712</v>
      </c>
      <c r="E1466" s="2">
        <v>0.88240740740740742</v>
      </c>
      <c r="F1466">
        <v>200</v>
      </c>
      <c r="G1466">
        <v>1.4671198087391683E+18</v>
      </c>
      <c r="H1466" t="s">
        <v>295</v>
      </c>
      <c r="I1466" t="s">
        <v>296</v>
      </c>
      <c r="J1466" t="s">
        <v>265</v>
      </c>
      <c r="K1466" t="s">
        <v>9055</v>
      </c>
      <c r="L1466" t="s">
        <v>272</v>
      </c>
      <c r="M1466" t="s">
        <v>266</v>
      </c>
      <c r="N1466" t="s">
        <v>9056</v>
      </c>
      <c r="O1466" t="s">
        <v>9057</v>
      </c>
      <c r="P1466">
        <v>0</v>
      </c>
      <c r="Q1466">
        <v>0</v>
      </c>
      <c r="R1466">
        <v>0</v>
      </c>
      <c r="S1466" t="s">
        <v>300</v>
      </c>
      <c r="T1466" t="s">
        <v>266</v>
      </c>
      <c r="U1466" t="s">
        <v>9058</v>
      </c>
      <c r="V1466" t="b">
        <v>0</v>
      </c>
      <c r="W1466" t="s">
        <v>265</v>
      </c>
      <c r="X1466">
        <v>1</v>
      </c>
      <c r="Y1466" t="s">
        <v>9059</v>
      </c>
      <c r="Z1466" t="s">
        <v>265</v>
      </c>
      <c r="AA1466" t="s">
        <v>265</v>
      </c>
      <c r="AB1466" t="s">
        <v>265</v>
      </c>
      <c r="AC1466" t="s">
        <v>265</v>
      </c>
      <c r="AD1466" t="s">
        <v>265</v>
      </c>
      <c r="AE1466" t="s">
        <v>265</v>
      </c>
      <c r="AF1466" t="s">
        <v>266</v>
      </c>
      <c r="AG1466" t="s">
        <v>265</v>
      </c>
      <c r="AH1466" t="s">
        <v>265</v>
      </c>
      <c r="AI1466" t="s">
        <v>265</v>
      </c>
      <c r="AJ1466" t="s">
        <v>265</v>
      </c>
      <c r="AL1466" t="str">
        <f>IF(SUNA_AGENCY_EN[[#This Row],[relevancy_classification_english]]="Relevant","مناسب",IF(SUNA_AGENCY_EN[[#This Row],[relevancy_classification_english]]="Relevant","عَرَضِيّ",""))</f>
        <v/>
      </c>
      <c r="AN1466" t="str">
        <f>IF(SUNA_AGENCY_EN[[#This Row],[sentiment_analysis_english]]="Negative","سلبي",IF(SUNA_AGENCY_EN[[#This Row],[sentiment_analysis_english]]="Neutral","حيادي",IF(SUNA_AGENCY_EN[[#This Row],[sentiment_analysis_english]]="Positive","إيجابي","")))</f>
        <v/>
      </c>
      <c r="AO1466" t="str">
        <f>INDEX(TextClassificationList[],MATCH(SUNA_AGENCY_EN[[#This Row],[text_classification_arabic]],TextClassificationList[text_classification_arabic],0),1)</f>
        <v>Politics</v>
      </c>
      <c r="AP1466" t="s">
        <v>174</v>
      </c>
      <c r="AQ1466" t="e">
        <f>INDEX(TextClassificationList[],MATCH(SUNA_AGENCY_EN[[#This Row],[text_classification_arabic2]],TextClassificationList[text_classification_arabic],0),1)</f>
        <v>#N/A</v>
      </c>
      <c r="AS1466" t="e">
        <f>INDEX(TextClassificationList[],MATCH(SUNA_AGENCY_EN[[#This Row],[text_classification_arabic3]],TextClassificationList[text_classification_arabic],0),1)</f>
        <v>#N/A</v>
      </c>
      <c r="AU1466" t="e">
        <f>INDEX(TextClassificationList[],MATCH(SUNA_AGENCY_EN[[#This Row],[text_classification_arabic3]],TextClassificationList[text_classification_arabic],0),1)</f>
        <v>#N/A</v>
      </c>
      <c r="AW1466" t="e">
        <f>INDEX(TextClassificationList[],MATCH(SUNA_AGENCY_EN[[#This Row],[text_classification_arabic5]],TextClassificationList[text_classification_arabic],0),1)</f>
        <v>#N/A</v>
      </c>
    </row>
    <row r="1467" spans="1:49" x14ac:dyDescent="0.2">
      <c r="A1467">
        <v>1.5313620786231378E+18</v>
      </c>
      <c r="B1467">
        <v>1.5313620786231378E+18</v>
      </c>
      <c r="C1467" t="s">
        <v>9060</v>
      </c>
      <c r="D1467" s="1">
        <v>44711</v>
      </c>
      <c r="E1467" s="2">
        <v>0.90908564814814818</v>
      </c>
      <c r="F1467">
        <v>200</v>
      </c>
      <c r="G1467">
        <v>1.4671198087391683E+18</v>
      </c>
      <c r="H1467" t="s">
        <v>295</v>
      </c>
      <c r="I1467" t="s">
        <v>296</v>
      </c>
      <c r="J1467" t="s">
        <v>265</v>
      </c>
      <c r="K1467" t="s">
        <v>9061</v>
      </c>
      <c r="L1467" t="s">
        <v>272</v>
      </c>
      <c r="M1467" t="s">
        <v>266</v>
      </c>
      <c r="N1467" t="s">
        <v>9062</v>
      </c>
      <c r="O1467" t="s">
        <v>9063</v>
      </c>
      <c r="P1467">
        <v>0</v>
      </c>
      <c r="Q1467">
        <v>0</v>
      </c>
      <c r="R1467">
        <v>0</v>
      </c>
      <c r="S1467" t="s">
        <v>300</v>
      </c>
      <c r="T1467" t="s">
        <v>266</v>
      </c>
      <c r="U1467" t="s">
        <v>9064</v>
      </c>
      <c r="V1467" t="b">
        <v>0</v>
      </c>
      <c r="W1467" t="s">
        <v>265</v>
      </c>
      <c r="X1467">
        <v>1</v>
      </c>
      <c r="Y1467" t="s">
        <v>9065</v>
      </c>
      <c r="Z1467" t="s">
        <v>265</v>
      </c>
      <c r="AA1467" t="s">
        <v>265</v>
      </c>
      <c r="AB1467" t="s">
        <v>265</v>
      </c>
      <c r="AC1467" t="s">
        <v>265</v>
      </c>
      <c r="AD1467" t="s">
        <v>265</v>
      </c>
      <c r="AE1467" t="s">
        <v>265</v>
      </c>
      <c r="AF1467" t="s">
        <v>266</v>
      </c>
      <c r="AG1467" t="s">
        <v>265</v>
      </c>
      <c r="AH1467" t="s">
        <v>265</v>
      </c>
      <c r="AI1467" t="s">
        <v>265</v>
      </c>
      <c r="AJ1467" t="s">
        <v>265</v>
      </c>
      <c r="AL1467" t="str">
        <f>IF(SUNA_AGENCY_EN[[#This Row],[relevancy_classification_english]]="Relevant","مناسب",IF(SUNA_AGENCY_EN[[#This Row],[relevancy_classification_english]]="Relevant","عَرَضِيّ",""))</f>
        <v/>
      </c>
      <c r="AN1467" t="str">
        <f>IF(SUNA_AGENCY_EN[[#This Row],[sentiment_analysis_english]]="Negative","سلبي",IF(SUNA_AGENCY_EN[[#This Row],[sentiment_analysis_english]]="Neutral","حيادي",IF(SUNA_AGENCY_EN[[#This Row],[sentiment_analysis_english]]="Positive","إيجابي","")))</f>
        <v/>
      </c>
      <c r="AO1467" t="str">
        <f>INDEX(TextClassificationList[],MATCH(SUNA_AGENCY_EN[[#This Row],[text_classification_arabic]],TextClassificationList[text_classification_arabic],0),1)</f>
        <v>Politics</v>
      </c>
      <c r="AP1467" t="s">
        <v>174</v>
      </c>
      <c r="AQ1467" t="e">
        <f>INDEX(TextClassificationList[],MATCH(SUNA_AGENCY_EN[[#This Row],[text_classification_arabic2]],TextClassificationList[text_classification_arabic],0),1)</f>
        <v>#N/A</v>
      </c>
      <c r="AS1467" t="e">
        <f>INDEX(TextClassificationList[],MATCH(SUNA_AGENCY_EN[[#This Row],[text_classification_arabic3]],TextClassificationList[text_classification_arabic],0),1)</f>
        <v>#N/A</v>
      </c>
      <c r="AU1467" t="e">
        <f>INDEX(TextClassificationList[],MATCH(SUNA_AGENCY_EN[[#This Row],[text_classification_arabic3]],TextClassificationList[text_classification_arabic],0),1)</f>
        <v>#N/A</v>
      </c>
      <c r="AW1467" t="e">
        <f>INDEX(TextClassificationList[],MATCH(SUNA_AGENCY_EN[[#This Row],[text_classification_arabic5]],TextClassificationList[text_classification_arabic],0),1)</f>
        <v>#N/A</v>
      </c>
    </row>
    <row r="1468" spans="1:49" x14ac:dyDescent="0.2">
      <c r="A1468">
        <v>1.5313613723275346E+18</v>
      </c>
      <c r="B1468">
        <v>1.5313613723275346E+18</v>
      </c>
      <c r="C1468" t="s">
        <v>9066</v>
      </c>
      <c r="D1468" s="1">
        <v>44711</v>
      </c>
      <c r="E1468" s="2">
        <v>0.90714120370370366</v>
      </c>
      <c r="F1468">
        <v>200</v>
      </c>
      <c r="G1468">
        <v>1.4671198087391683E+18</v>
      </c>
      <c r="H1468" t="s">
        <v>295</v>
      </c>
      <c r="I1468" t="s">
        <v>296</v>
      </c>
      <c r="J1468" t="s">
        <v>265</v>
      </c>
      <c r="K1468" t="s">
        <v>9067</v>
      </c>
      <c r="L1468" t="s">
        <v>272</v>
      </c>
      <c r="M1468" t="s">
        <v>266</v>
      </c>
      <c r="N1468" t="s">
        <v>9068</v>
      </c>
      <c r="O1468" t="s">
        <v>9069</v>
      </c>
      <c r="P1468">
        <v>0</v>
      </c>
      <c r="Q1468">
        <v>0</v>
      </c>
      <c r="R1468">
        <v>0</v>
      </c>
      <c r="S1468" t="s">
        <v>300</v>
      </c>
      <c r="T1468" t="s">
        <v>266</v>
      </c>
      <c r="U1468" t="s">
        <v>9070</v>
      </c>
      <c r="V1468" t="b">
        <v>0</v>
      </c>
      <c r="W1468" t="s">
        <v>265</v>
      </c>
      <c r="X1468">
        <v>1</v>
      </c>
      <c r="Y1468" t="s">
        <v>9071</v>
      </c>
      <c r="Z1468" t="s">
        <v>265</v>
      </c>
      <c r="AA1468" t="s">
        <v>265</v>
      </c>
      <c r="AB1468" t="s">
        <v>265</v>
      </c>
      <c r="AC1468" t="s">
        <v>265</v>
      </c>
      <c r="AD1468" t="s">
        <v>265</v>
      </c>
      <c r="AE1468" t="s">
        <v>265</v>
      </c>
      <c r="AF1468" t="s">
        <v>266</v>
      </c>
      <c r="AG1468" t="s">
        <v>265</v>
      </c>
      <c r="AH1468" t="s">
        <v>265</v>
      </c>
      <c r="AI1468" t="s">
        <v>265</v>
      </c>
      <c r="AJ1468" t="s">
        <v>265</v>
      </c>
      <c r="AL1468" t="str">
        <f>IF(SUNA_AGENCY_EN[[#This Row],[relevancy_classification_english]]="Relevant","مناسب",IF(SUNA_AGENCY_EN[[#This Row],[relevancy_classification_english]]="Relevant","عَرَضِيّ",""))</f>
        <v/>
      </c>
      <c r="AN1468" t="str">
        <f>IF(SUNA_AGENCY_EN[[#This Row],[sentiment_analysis_english]]="Negative","سلبي",IF(SUNA_AGENCY_EN[[#This Row],[sentiment_analysis_english]]="Neutral","حيادي",IF(SUNA_AGENCY_EN[[#This Row],[sentiment_analysis_english]]="Positive","إيجابي","")))</f>
        <v/>
      </c>
      <c r="AO1468" t="str">
        <f>INDEX(TextClassificationList[],MATCH(SUNA_AGENCY_EN[[#This Row],[text_classification_arabic]],TextClassificationList[text_classification_arabic],0),1)</f>
        <v>Politics</v>
      </c>
      <c r="AP1468" t="s">
        <v>174</v>
      </c>
      <c r="AQ1468" t="e">
        <f>INDEX(TextClassificationList[],MATCH(SUNA_AGENCY_EN[[#This Row],[text_classification_arabic2]],TextClassificationList[text_classification_arabic],0),1)</f>
        <v>#N/A</v>
      </c>
      <c r="AS1468" t="e">
        <f>INDEX(TextClassificationList[],MATCH(SUNA_AGENCY_EN[[#This Row],[text_classification_arabic3]],TextClassificationList[text_classification_arabic],0),1)</f>
        <v>#N/A</v>
      </c>
      <c r="AU1468" t="e">
        <f>INDEX(TextClassificationList[],MATCH(SUNA_AGENCY_EN[[#This Row],[text_classification_arabic3]],TextClassificationList[text_classification_arabic],0),1)</f>
        <v>#N/A</v>
      </c>
      <c r="AW1468" t="e">
        <f>INDEX(TextClassificationList[],MATCH(SUNA_AGENCY_EN[[#This Row],[text_classification_arabic5]],TextClassificationList[text_classification_arabic],0),1)</f>
        <v>#N/A</v>
      </c>
    </row>
    <row r="1469" spans="1:49" x14ac:dyDescent="0.2">
      <c r="A1469">
        <v>1.531360768486146E+18</v>
      </c>
      <c r="B1469">
        <v>1.531360768486146E+18</v>
      </c>
      <c r="C1469" t="s">
        <v>9072</v>
      </c>
      <c r="D1469" s="1">
        <v>44711</v>
      </c>
      <c r="E1469" s="2">
        <v>0.90547453703703706</v>
      </c>
      <c r="F1469">
        <v>200</v>
      </c>
      <c r="G1469">
        <v>1.4671198087391683E+18</v>
      </c>
      <c r="H1469" t="s">
        <v>295</v>
      </c>
      <c r="I1469" t="s">
        <v>296</v>
      </c>
      <c r="J1469" t="s">
        <v>265</v>
      </c>
      <c r="K1469" t="s">
        <v>9073</v>
      </c>
      <c r="L1469" t="s">
        <v>272</v>
      </c>
      <c r="M1469" t="s">
        <v>266</v>
      </c>
      <c r="N1469" t="s">
        <v>9074</v>
      </c>
      <c r="O1469" t="s">
        <v>9075</v>
      </c>
      <c r="P1469">
        <v>0</v>
      </c>
      <c r="Q1469">
        <v>0</v>
      </c>
      <c r="R1469">
        <v>0</v>
      </c>
      <c r="S1469" t="s">
        <v>300</v>
      </c>
      <c r="T1469" t="s">
        <v>266</v>
      </c>
      <c r="U1469" t="s">
        <v>9076</v>
      </c>
      <c r="V1469" t="b">
        <v>0</v>
      </c>
      <c r="W1469" t="s">
        <v>265</v>
      </c>
      <c r="X1469">
        <v>1</v>
      </c>
      <c r="Y1469" t="s">
        <v>9077</v>
      </c>
      <c r="Z1469" t="s">
        <v>265</v>
      </c>
      <c r="AA1469" t="s">
        <v>265</v>
      </c>
      <c r="AB1469" t="s">
        <v>265</v>
      </c>
      <c r="AC1469" t="s">
        <v>265</v>
      </c>
      <c r="AD1469" t="s">
        <v>265</v>
      </c>
      <c r="AE1469" t="s">
        <v>265</v>
      </c>
      <c r="AF1469" t="s">
        <v>266</v>
      </c>
      <c r="AG1469" t="s">
        <v>265</v>
      </c>
      <c r="AH1469" t="s">
        <v>265</v>
      </c>
      <c r="AI1469" t="s">
        <v>265</v>
      </c>
      <c r="AJ1469" t="s">
        <v>265</v>
      </c>
      <c r="AL1469" t="str">
        <f>IF(SUNA_AGENCY_EN[[#This Row],[relevancy_classification_english]]="Relevant","مناسب",IF(SUNA_AGENCY_EN[[#This Row],[relevancy_classification_english]]="Relevant","عَرَضِيّ",""))</f>
        <v/>
      </c>
      <c r="AN1469" t="str">
        <f>IF(SUNA_AGENCY_EN[[#This Row],[sentiment_analysis_english]]="Negative","سلبي",IF(SUNA_AGENCY_EN[[#This Row],[sentiment_analysis_english]]="Neutral","حيادي",IF(SUNA_AGENCY_EN[[#This Row],[sentiment_analysis_english]]="Positive","إيجابي","")))</f>
        <v/>
      </c>
      <c r="AO1469" t="str">
        <f>INDEX(TextClassificationList[],MATCH(SUNA_AGENCY_EN[[#This Row],[text_classification_arabic]],TextClassificationList[text_classification_arabic],0),1)</f>
        <v>Politics</v>
      </c>
      <c r="AP1469" t="s">
        <v>174</v>
      </c>
      <c r="AQ1469" t="e">
        <f>INDEX(TextClassificationList[],MATCH(SUNA_AGENCY_EN[[#This Row],[text_classification_arabic2]],TextClassificationList[text_classification_arabic],0),1)</f>
        <v>#N/A</v>
      </c>
      <c r="AS1469" t="e">
        <f>INDEX(TextClassificationList[],MATCH(SUNA_AGENCY_EN[[#This Row],[text_classification_arabic3]],TextClassificationList[text_classification_arabic],0),1)</f>
        <v>#N/A</v>
      </c>
      <c r="AU1469" t="e">
        <f>INDEX(TextClassificationList[],MATCH(SUNA_AGENCY_EN[[#This Row],[text_classification_arabic3]],TextClassificationList[text_classification_arabic],0),1)</f>
        <v>#N/A</v>
      </c>
      <c r="AW1469" t="e">
        <f>INDEX(TextClassificationList[],MATCH(SUNA_AGENCY_EN[[#This Row],[text_classification_arabic5]],TextClassificationList[text_classification_arabic],0),1)</f>
        <v>#N/A</v>
      </c>
    </row>
    <row r="1470" spans="1:49" x14ac:dyDescent="0.2">
      <c r="A1470">
        <v>1.5313604246622904E+18</v>
      </c>
      <c r="B1470">
        <v>1.5313604246622904E+18</v>
      </c>
      <c r="C1470" t="s">
        <v>9078</v>
      </c>
      <c r="D1470" s="1">
        <v>44711</v>
      </c>
      <c r="E1470" s="2">
        <v>0.90452546296296299</v>
      </c>
      <c r="F1470">
        <v>200</v>
      </c>
      <c r="G1470">
        <v>1.4671198087391683E+18</v>
      </c>
      <c r="H1470" t="s">
        <v>295</v>
      </c>
      <c r="I1470" t="s">
        <v>296</v>
      </c>
      <c r="J1470" t="s">
        <v>265</v>
      </c>
      <c r="K1470" t="s">
        <v>9079</v>
      </c>
      <c r="L1470" t="s">
        <v>272</v>
      </c>
      <c r="M1470" t="s">
        <v>266</v>
      </c>
      <c r="N1470" t="s">
        <v>9080</v>
      </c>
      <c r="O1470" t="s">
        <v>9081</v>
      </c>
      <c r="P1470">
        <v>0</v>
      </c>
      <c r="Q1470">
        <v>0</v>
      </c>
      <c r="R1470">
        <v>0</v>
      </c>
      <c r="S1470" t="s">
        <v>300</v>
      </c>
      <c r="T1470" t="s">
        <v>266</v>
      </c>
      <c r="U1470" t="s">
        <v>9082</v>
      </c>
      <c r="V1470" t="b">
        <v>0</v>
      </c>
      <c r="W1470" t="s">
        <v>265</v>
      </c>
      <c r="X1470">
        <v>1</v>
      </c>
      <c r="Y1470" t="s">
        <v>9083</v>
      </c>
      <c r="Z1470" t="s">
        <v>265</v>
      </c>
      <c r="AA1470" t="s">
        <v>265</v>
      </c>
      <c r="AB1470" t="s">
        <v>265</v>
      </c>
      <c r="AC1470" t="s">
        <v>265</v>
      </c>
      <c r="AD1470" t="s">
        <v>265</v>
      </c>
      <c r="AE1470" t="s">
        <v>265</v>
      </c>
      <c r="AF1470" t="s">
        <v>266</v>
      </c>
      <c r="AG1470" t="s">
        <v>265</v>
      </c>
      <c r="AH1470" t="s">
        <v>265</v>
      </c>
      <c r="AI1470" t="s">
        <v>265</v>
      </c>
      <c r="AJ1470" t="s">
        <v>265</v>
      </c>
      <c r="AL1470" t="str">
        <f>IF(SUNA_AGENCY_EN[[#This Row],[relevancy_classification_english]]="Relevant","مناسب",IF(SUNA_AGENCY_EN[[#This Row],[relevancy_classification_english]]="Relevant","عَرَضِيّ",""))</f>
        <v/>
      </c>
      <c r="AN1470" t="str">
        <f>IF(SUNA_AGENCY_EN[[#This Row],[sentiment_analysis_english]]="Negative","سلبي",IF(SUNA_AGENCY_EN[[#This Row],[sentiment_analysis_english]]="Neutral","حيادي",IF(SUNA_AGENCY_EN[[#This Row],[sentiment_analysis_english]]="Positive","إيجابي","")))</f>
        <v/>
      </c>
      <c r="AO1470" t="str">
        <f>INDEX(TextClassificationList[],MATCH(SUNA_AGENCY_EN[[#This Row],[text_classification_arabic]],TextClassificationList[text_classification_arabic],0),1)</f>
        <v>Politics</v>
      </c>
      <c r="AP1470" t="s">
        <v>174</v>
      </c>
      <c r="AQ1470" t="e">
        <f>INDEX(TextClassificationList[],MATCH(SUNA_AGENCY_EN[[#This Row],[text_classification_arabic2]],TextClassificationList[text_classification_arabic],0),1)</f>
        <v>#N/A</v>
      </c>
      <c r="AS1470" t="e">
        <f>INDEX(TextClassificationList[],MATCH(SUNA_AGENCY_EN[[#This Row],[text_classification_arabic3]],TextClassificationList[text_classification_arabic],0),1)</f>
        <v>#N/A</v>
      </c>
      <c r="AU1470" t="e">
        <f>INDEX(TextClassificationList[],MATCH(SUNA_AGENCY_EN[[#This Row],[text_classification_arabic3]],TextClassificationList[text_classification_arabic],0),1)</f>
        <v>#N/A</v>
      </c>
      <c r="AW1470" t="e">
        <f>INDEX(TextClassificationList[],MATCH(SUNA_AGENCY_EN[[#This Row],[text_classification_arabic5]],TextClassificationList[text_classification_arabic],0),1)</f>
        <v>#N/A</v>
      </c>
    </row>
    <row r="1471" spans="1:49" x14ac:dyDescent="0.2">
      <c r="A1471">
        <v>1.5313600958876713E+18</v>
      </c>
      <c r="B1471">
        <v>1.5313600958876713E+18</v>
      </c>
      <c r="C1471" t="s">
        <v>9084</v>
      </c>
      <c r="D1471" s="1">
        <v>44711</v>
      </c>
      <c r="E1471" s="2">
        <v>0.90361111111111114</v>
      </c>
      <c r="F1471">
        <v>200</v>
      </c>
      <c r="G1471">
        <v>1.4671198087391683E+18</v>
      </c>
      <c r="H1471" t="s">
        <v>295</v>
      </c>
      <c r="I1471" t="s">
        <v>296</v>
      </c>
      <c r="J1471" t="s">
        <v>265</v>
      </c>
      <c r="K1471" t="s">
        <v>9085</v>
      </c>
      <c r="L1471" t="s">
        <v>272</v>
      </c>
      <c r="M1471" t="s">
        <v>266</v>
      </c>
      <c r="N1471" t="s">
        <v>9086</v>
      </c>
      <c r="O1471" t="s">
        <v>9087</v>
      </c>
      <c r="P1471">
        <v>0</v>
      </c>
      <c r="Q1471">
        <v>0</v>
      </c>
      <c r="R1471">
        <v>0</v>
      </c>
      <c r="S1471" t="s">
        <v>300</v>
      </c>
      <c r="T1471" t="s">
        <v>266</v>
      </c>
      <c r="U1471" t="s">
        <v>9088</v>
      </c>
      <c r="V1471" t="b">
        <v>0</v>
      </c>
      <c r="W1471" t="s">
        <v>265</v>
      </c>
      <c r="X1471">
        <v>1</v>
      </c>
      <c r="Y1471" t="s">
        <v>9089</v>
      </c>
      <c r="Z1471" t="s">
        <v>265</v>
      </c>
      <c r="AA1471" t="s">
        <v>265</v>
      </c>
      <c r="AB1471" t="s">
        <v>265</v>
      </c>
      <c r="AC1471" t="s">
        <v>265</v>
      </c>
      <c r="AD1471" t="s">
        <v>265</v>
      </c>
      <c r="AE1471" t="s">
        <v>265</v>
      </c>
      <c r="AF1471" t="s">
        <v>266</v>
      </c>
      <c r="AG1471" t="s">
        <v>265</v>
      </c>
      <c r="AH1471" t="s">
        <v>265</v>
      </c>
      <c r="AI1471" t="s">
        <v>265</v>
      </c>
      <c r="AJ1471" t="s">
        <v>265</v>
      </c>
      <c r="AL1471" t="str">
        <f>IF(SUNA_AGENCY_EN[[#This Row],[relevancy_classification_english]]="Relevant","مناسب",IF(SUNA_AGENCY_EN[[#This Row],[relevancy_classification_english]]="Relevant","عَرَضِيّ",""))</f>
        <v/>
      </c>
      <c r="AN1471" t="str">
        <f>IF(SUNA_AGENCY_EN[[#This Row],[sentiment_analysis_english]]="Negative","سلبي",IF(SUNA_AGENCY_EN[[#This Row],[sentiment_analysis_english]]="Neutral","حيادي",IF(SUNA_AGENCY_EN[[#This Row],[sentiment_analysis_english]]="Positive","إيجابي","")))</f>
        <v/>
      </c>
      <c r="AO1471" t="str">
        <f>INDEX(TextClassificationList[],MATCH(SUNA_AGENCY_EN[[#This Row],[text_classification_arabic]],TextClassificationList[text_classification_arabic],0),1)</f>
        <v>Politics</v>
      </c>
      <c r="AP1471" t="s">
        <v>174</v>
      </c>
      <c r="AQ1471" t="e">
        <f>INDEX(TextClassificationList[],MATCH(SUNA_AGENCY_EN[[#This Row],[text_classification_arabic2]],TextClassificationList[text_classification_arabic],0),1)</f>
        <v>#N/A</v>
      </c>
      <c r="AS1471" t="e">
        <f>INDEX(TextClassificationList[],MATCH(SUNA_AGENCY_EN[[#This Row],[text_classification_arabic3]],TextClassificationList[text_classification_arabic],0),1)</f>
        <v>#N/A</v>
      </c>
      <c r="AU1471" t="e">
        <f>INDEX(TextClassificationList[],MATCH(SUNA_AGENCY_EN[[#This Row],[text_classification_arabic3]],TextClassificationList[text_classification_arabic],0),1)</f>
        <v>#N/A</v>
      </c>
      <c r="AW1471" t="e">
        <f>INDEX(TextClassificationList[],MATCH(SUNA_AGENCY_EN[[#This Row],[text_classification_arabic5]],TextClassificationList[text_classification_arabic],0),1)</f>
        <v>#N/A</v>
      </c>
    </row>
    <row r="1472" spans="1:49" hidden="1" x14ac:dyDescent="0.2">
      <c r="A1472">
        <v>1.5312776043088896E+18</v>
      </c>
      <c r="B1472">
        <v>1.5312776043088896E+18</v>
      </c>
      <c r="C1472" t="s">
        <v>9090</v>
      </c>
      <c r="D1472" s="1">
        <v>44711</v>
      </c>
      <c r="E1472" s="2">
        <v>0.67598379629629635</v>
      </c>
      <c r="F1472">
        <v>200</v>
      </c>
      <c r="G1472">
        <v>1.4671198087391683E+18</v>
      </c>
      <c r="H1472" t="s">
        <v>295</v>
      </c>
      <c r="I1472" t="s">
        <v>296</v>
      </c>
      <c r="J1472" t="s">
        <v>265</v>
      </c>
      <c r="K1472" t="s">
        <v>9091</v>
      </c>
      <c r="L1472" t="s">
        <v>272</v>
      </c>
      <c r="M1472" t="s">
        <v>266</v>
      </c>
      <c r="N1472" t="s">
        <v>9092</v>
      </c>
      <c r="O1472" t="s">
        <v>9093</v>
      </c>
      <c r="P1472">
        <v>0</v>
      </c>
      <c r="Q1472">
        <v>0</v>
      </c>
      <c r="R1472">
        <v>0</v>
      </c>
      <c r="S1472" t="s">
        <v>300</v>
      </c>
      <c r="T1472" t="s">
        <v>266</v>
      </c>
      <c r="U1472" t="s">
        <v>9094</v>
      </c>
      <c r="V1472" t="b">
        <v>0</v>
      </c>
      <c r="W1472" t="s">
        <v>265</v>
      </c>
      <c r="X1472">
        <v>1</v>
      </c>
      <c r="Y1472" t="s">
        <v>9095</v>
      </c>
      <c r="Z1472" t="s">
        <v>265</v>
      </c>
      <c r="AA1472" t="s">
        <v>265</v>
      </c>
      <c r="AB1472" t="s">
        <v>265</v>
      </c>
      <c r="AC1472" t="s">
        <v>265</v>
      </c>
      <c r="AD1472" t="s">
        <v>265</v>
      </c>
      <c r="AE1472" t="s">
        <v>265</v>
      </c>
      <c r="AF1472" t="s">
        <v>266</v>
      </c>
      <c r="AG1472" t="s">
        <v>265</v>
      </c>
      <c r="AH1472" t="s">
        <v>265</v>
      </c>
      <c r="AI1472" t="s">
        <v>265</v>
      </c>
      <c r="AJ1472" t="s">
        <v>265</v>
      </c>
      <c r="AK1472" t="s">
        <v>267</v>
      </c>
      <c r="AL1472" t="str">
        <f>IF(SUNA_AGENCY_EN[[#This Row],[relevancy_classification_english]]="Relevant","مناسب",IF(SUNA_AGENCY_EN[[#This Row],[relevancy_classification_english]]="Relevant","عَرَضِيّ",""))</f>
        <v>مناسب</v>
      </c>
      <c r="AM1472" t="s">
        <v>269</v>
      </c>
      <c r="AN1472" t="str">
        <f>IF(SUNA_AGENCY_EN[[#This Row],[sentiment_analysis_english]]="Negative","سلبي",IF(SUNA_AGENCY_EN[[#This Row],[sentiment_analysis_english]]="Neutral","حيادي",IF(SUNA_AGENCY_EN[[#This Row],[sentiment_analysis_english]]="Positive","إيجابي","")))</f>
        <v>إيجابي</v>
      </c>
      <c r="AO1472" t="str">
        <f>INDEX(TextClassificationList[],MATCH(SUNA_AGENCY_EN[[#This Row],[text_classification_arabic]],TextClassificationList[text_classification_arabic],0),1)</f>
        <v>Food Security</v>
      </c>
      <c r="AP1472" t="s">
        <v>214</v>
      </c>
      <c r="AQ1472" t="e">
        <f>INDEX(TextClassificationList[],MATCH(SUNA_AGENCY_EN[[#This Row],[text_classification_arabic2]],TextClassificationList[text_classification_arabic],0),1)</f>
        <v>#N/A</v>
      </c>
      <c r="AS1472" t="e">
        <f>INDEX(TextClassificationList[],MATCH(SUNA_AGENCY_EN[[#This Row],[text_classification_arabic3]],TextClassificationList[text_classification_arabic],0),1)</f>
        <v>#N/A</v>
      </c>
      <c r="AU1472" t="e">
        <f>INDEX(TextClassificationList[],MATCH(SUNA_AGENCY_EN[[#This Row],[text_classification_arabic3]],TextClassificationList[text_classification_arabic],0),1)</f>
        <v>#N/A</v>
      </c>
      <c r="AW1472" t="e">
        <f>INDEX(TextClassificationList[],MATCH(SUNA_AGENCY_EN[[#This Row],[text_classification_arabic5]],TextClassificationList[text_classification_arabic],0),1)</f>
        <v>#N/A</v>
      </c>
    </row>
    <row r="1473" spans="1:49" x14ac:dyDescent="0.2">
      <c r="A1473">
        <v>1.5312728352216596E+18</v>
      </c>
      <c r="B1473">
        <v>1.5312728352216596E+18</v>
      </c>
      <c r="C1473" t="s">
        <v>9096</v>
      </c>
      <c r="D1473" s="1">
        <v>44711</v>
      </c>
      <c r="E1473" s="2">
        <v>0.66282407407407407</v>
      </c>
      <c r="F1473">
        <v>200</v>
      </c>
      <c r="G1473">
        <v>1.4671198087391683E+18</v>
      </c>
      <c r="H1473" t="s">
        <v>295</v>
      </c>
      <c r="I1473" t="s">
        <v>296</v>
      </c>
      <c r="J1473" t="s">
        <v>265</v>
      </c>
      <c r="K1473" t="s">
        <v>9097</v>
      </c>
      <c r="L1473" t="s">
        <v>272</v>
      </c>
      <c r="M1473" t="s">
        <v>266</v>
      </c>
      <c r="N1473" t="s">
        <v>9098</v>
      </c>
      <c r="O1473" t="s">
        <v>9099</v>
      </c>
      <c r="P1473">
        <v>0</v>
      </c>
      <c r="Q1473">
        <v>1</v>
      </c>
      <c r="R1473">
        <v>0</v>
      </c>
      <c r="S1473" t="s">
        <v>300</v>
      </c>
      <c r="T1473" t="s">
        <v>266</v>
      </c>
      <c r="U1473" t="s">
        <v>9100</v>
      </c>
      <c r="V1473" t="b">
        <v>0</v>
      </c>
      <c r="W1473" t="s">
        <v>265</v>
      </c>
      <c r="X1473">
        <v>1</v>
      </c>
      <c r="Y1473" t="s">
        <v>9101</v>
      </c>
      <c r="Z1473" t="s">
        <v>265</v>
      </c>
      <c r="AA1473" t="s">
        <v>265</v>
      </c>
      <c r="AB1473" t="s">
        <v>265</v>
      </c>
      <c r="AC1473" t="s">
        <v>265</v>
      </c>
      <c r="AD1473" t="s">
        <v>265</v>
      </c>
      <c r="AE1473" t="s">
        <v>265</v>
      </c>
      <c r="AF1473" t="s">
        <v>266</v>
      </c>
      <c r="AG1473" t="s">
        <v>265</v>
      </c>
      <c r="AH1473" t="s">
        <v>265</v>
      </c>
      <c r="AI1473" t="s">
        <v>265</v>
      </c>
      <c r="AJ1473" t="s">
        <v>265</v>
      </c>
      <c r="AL1473" t="str">
        <f>IF(SUNA_AGENCY_EN[[#This Row],[relevancy_classification_english]]="Relevant","مناسب",IF(SUNA_AGENCY_EN[[#This Row],[relevancy_classification_english]]="Relevant","عَرَضِيّ",""))</f>
        <v/>
      </c>
      <c r="AN1473" t="str">
        <f>IF(SUNA_AGENCY_EN[[#This Row],[sentiment_analysis_english]]="Negative","سلبي",IF(SUNA_AGENCY_EN[[#This Row],[sentiment_analysis_english]]="Neutral","حيادي",IF(SUNA_AGENCY_EN[[#This Row],[sentiment_analysis_english]]="Positive","إيجابي","")))</f>
        <v/>
      </c>
      <c r="AO1473" t="str">
        <f>INDEX(TextClassificationList[],MATCH(SUNA_AGENCY_EN[[#This Row],[text_classification_arabic]],TextClassificationList[text_classification_arabic],0),1)</f>
        <v>Politics</v>
      </c>
      <c r="AP1473" t="s">
        <v>174</v>
      </c>
      <c r="AQ1473" t="e">
        <f>INDEX(TextClassificationList[],MATCH(SUNA_AGENCY_EN[[#This Row],[text_classification_arabic2]],TextClassificationList[text_classification_arabic],0),1)</f>
        <v>#N/A</v>
      </c>
      <c r="AS1473" t="e">
        <f>INDEX(TextClassificationList[],MATCH(SUNA_AGENCY_EN[[#This Row],[text_classification_arabic3]],TextClassificationList[text_classification_arabic],0),1)</f>
        <v>#N/A</v>
      </c>
      <c r="AU1473" t="e">
        <f>INDEX(TextClassificationList[],MATCH(SUNA_AGENCY_EN[[#This Row],[text_classification_arabic3]],TextClassificationList[text_classification_arabic],0),1)</f>
        <v>#N/A</v>
      </c>
      <c r="AW1473" t="e">
        <f>INDEX(TextClassificationList[],MATCH(SUNA_AGENCY_EN[[#This Row],[text_classification_arabic5]],TextClassificationList[text_classification_arabic],0),1)</f>
        <v>#N/A</v>
      </c>
    </row>
    <row r="1474" spans="1:49" x14ac:dyDescent="0.2">
      <c r="A1474">
        <v>1.5312710240624804E+18</v>
      </c>
      <c r="B1474">
        <v>1.5312710240624804E+18</v>
      </c>
      <c r="C1474" t="s">
        <v>9102</v>
      </c>
      <c r="D1474" s="1">
        <v>44711</v>
      </c>
      <c r="E1474" s="2">
        <v>0.65782407407407406</v>
      </c>
      <c r="F1474">
        <v>200</v>
      </c>
      <c r="G1474">
        <v>1.4671198087391683E+18</v>
      </c>
      <c r="H1474" t="s">
        <v>295</v>
      </c>
      <c r="I1474" t="s">
        <v>296</v>
      </c>
      <c r="J1474" t="s">
        <v>265</v>
      </c>
      <c r="K1474" t="s">
        <v>9103</v>
      </c>
      <c r="L1474" t="s">
        <v>272</v>
      </c>
      <c r="M1474" t="s">
        <v>266</v>
      </c>
      <c r="N1474" t="s">
        <v>9104</v>
      </c>
      <c r="O1474" t="s">
        <v>9105</v>
      </c>
      <c r="P1474">
        <v>0</v>
      </c>
      <c r="Q1474">
        <v>1</v>
      </c>
      <c r="R1474">
        <v>0</v>
      </c>
      <c r="S1474" t="s">
        <v>300</v>
      </c>
      <c r="T1474" t="s">
        <v>266</v>
      </c>
      <c r="U1474" t="s">
        <v>9106</v>
      </c>
      <c r="V1474" t="b">
        <v>0</v>
      </c>
      <c r="W1474" t="s">
        <v>265</v>
      </c>
      <c r="X1474">
        <v>1</v>
      </c>
      <c r="Y1474" t="s">
        <v>9107</v>
      </c>
      <c r="Z1474" t="s">
        <v>265</v>
      </c>
      <c r="AA1474" t="s">
        <v>265</v>
      </c>
      <c r="AB1474" t="s">
        <v>265</v>
      </c>
      <c r="AC1474" t="s">
        <v>265</v>
      </c>
      <c r="AD1474" t="s">
        <v>265</v>
      </c>
      <c r="AE1474" t="s">
        <v>265</v>
      </c>
      <c r="AF1474" t="s">
        <v>266</v>
      </c>
      <c r="AG1474" t="s">
        <v>265</v>
      </c>
      <c r="AH1474" t="s">
        <v>265</v>
      </c>
      <c r="AI1474" t="s">
        <v>265</v>
      </c>
      <c r="AJ1474" t="s">
        <v>265</v>
      </c>
      <c r="AL1474" t="str">
        <f>IF(SUNA_AGENCY_EN[[#This Row],[relevancy_classification_english]]="Relevant","مناسب",IF(SUNA_AGENCY_EN[[#This Row],[relevancy_classification_english]]="Relevant","عَرَضِيّ",""))</f>
        <v/>
      </c>
      <c r="AN1474" t="str">
        <f>IF(SUNA_AGENCY_EN[[#This Row],[sentiment_analysis_english]]="Negative","سلبي",IF(SUNA_AGENCY_EN[[#This Row],[sentiment_analysis_english]]="Neutral","حيادي",IF(SUNA_AGENCY_EN[[#This Row],[sentiment_analysis_english]]="Positive","إيجابي","")))</f>
        <v/>
      </c>
      <c r="AO1474" t="str">
        <f>INDEX(TextClassificationList[],MATCH(SUNA_AGENCY_EN[[#This Row],[text_classification_arabic]],TextClassificationList[text_classification_arabic],0),1)</f>
        <v>Politics</v>
      </c>
      <c r="AP1474" t="s">
        <v>174</v>
      </c>
      <c r="AQ1474" t="e">
        <f>INDEX(TextClassificationList[],MATCH(SUNA_AGENCY_EN[[#This Row],[text_classification_arabic2]],TextClassificationList[text_classification_arabic],0),1)</f>
        <v>#N/A</v>
      </c>
      <c r="AS1474" t="e">
        <f>INDEX(TextClassificationList[],MATCH(SUNA_AGENCY_EN[[#This Row],[text_classification_arabic3]],TextClassificationList[text_classification_arabic],0),1)</f>
        <v>#N/A</v>
      </c>
      <c r="AU1474" t="e">
        <f>INDEX(TextClassificationList[],MATCH(SUNA_AGENCY_EN[[#This Row],[text_classification_arabic3]],TextClassificationList[text_classification_arabic],0),1)</f>
        <v>#N/A</v>
      </c>
      <c r="AW1474" t="e">
        <f>INDEX(TextClassificationList[],MATCH(SUNA_AGENCY_EN[[#This Row],[text_classification_arabic5]],TextClassificationList[text_classification_arabic],0),1)</f>
        <v>#N/A</v>
      </c>
    </row>
    <row r="1475" spans="1:49" x14ac:dyDescent="0.2">
      <c r="A1475">
        <v>1.5312707115993006E+18</v>
      </c>
      <c r="B1475">
        <v>1.5312707115993006E+18</v>
      </c>
      <c r="C1475" t="s">
        <v>9108</v>
      </c>
      <c r="D1475" s="1">
        <v>44711</v>
      </c>
      <c r="E1475" s="2">
        <v>0.65695601851851848</v>
      </c>
      <c r="F1475">
        <v>200</v>
      </c>
      <c r="G1475">
        <v>1.4671198087391683E+18</v>
      </c>
      <c r="H1475" t="s">
        <v>295</v>
      </c>
      <c r="I1475" t="s">
        <v>296</v>
      </c>
      <c r="J1475" t="s">
        <v>265</v>
      </c>
      <c r="K1475" t="s">
        <v>9109</v>
      </c>
      <c r="L1475" t="s">
        <v>272</v>
      </c>
      <c r="M1475" t="s">
        <v>266</v>
      </c>
      <c r="N1475" t="s">
        <v>9110</v>
      </c>
      <c r="O1475" t="s">
        <v>9111</v>
      </c>
      <c r="P1475">
        <v>0</v>
      </c>
      <c r="Q1475">
        <v>0</v>
      </c>
      <c r="R1475">
        <v>0</v>
      </c>
      <c r="S1475" t="s">
        <v>300</v>
      </c>
      <c r="T1475" t="s">
        <v>266</v>
      </c>
      <c r="U1475" t="s">
        <v>9112</v>
      </c>
      <c r="V1475" t="b">
        <v>0</v>
      </c>
      <c r="W1475" t="s">
        <v>265</v>
      </c>
      <c r="X1475">
        <v>1</v>
      </c>
      <c r="Y1475" t="s">
        <v>9113</v>
      </c>
      <c r="Z1475" t="s">
        <v>265</v>
      </c>
      <c r="AA1475" t="s">
        <v>265</v>
      </c>
      <c r="AB1475" t="s">
        <v>265</v>
      </c>
      <c r="AC1475" t="s">
        <v>265</v>
      </c>
      <c r="AD1475" t="s">
        <v>265</v>
      </c>
      <c r="AE1475" t="s">
        <v>265</v>
      </c>
      <c r="AF1475" t="s">
        <v>266</v>
      </c>
      <c r="AG1475" t="s">
        <v>265</v>
      </c>
      <c r="AH1475" t="s">
        <v>265</v>
      </c>
      <c r="AI1475" t="s">
        <v>265</v>
      </c>
      <c r="AJ1475" t="s">
        <v>265</v>
      </c>
      <c r="AL1475" t="str">
        <f>IF(SUNA_AGENCY_EN[[#This Row],[relevancy_classification_english]]="Relevant","مناسب",IF(SUNA_AGENCY_EN[[#This Row],[relevancy_classification_english]]="Relevant","عَرَضِيّ",""))</f>
        <v/>
      </c>
      <c r="AN1475" t="str">
        <f>IF(SUNA_AGENCY_EN[[#This Row],[sentiment_analysis_english]]="Negative","سلبي",IF(SUNA_AGENCY_EN[[#This Row],[sentiment_analysis_english]]="Neutral","حيادي",IF(SUNA_AGENCY_EN[[#This Row],[sentiment_analysis_english]]="Positive","إيجابي","")))</f>
        <v/>
      </c>
      <c r="AO1475" t="str">
        <f>INDEX(TextClassificationList[],MATCH(SUNA_AGENCY_EN[[#This Row],[text_classification_arabic]],TextClassificationList[text_classification_arabic],0),1)</f>
        <v>Politics</v>
      </c>
      <c r="AP1475" t="s">
        <v>174</v>
      </c>
      <c r="AQ1475" t="e">
        <f>INDEX(TextClassificationList[],MATCH(SUNA_AGENCY_EN[[#This Row],[text_classification_arabic2]],TextClassificationList[text_classification_arabic],0),1)</f>
        <v>#N/A</v>
      </c>
      <c r="AS1475" t="e">
        <f>INDEX(TextClassificationList[],MATCH(SUNA_AGENCY_EN[[#This Row],[text_classification_arabic3]],TextClassificationList[text_classification_arabic],0),1)</f>
        <v>#N/A</v>
      </c>
      <c r="AU1475" t="e">
        <f>INDEX(TextClassificationList[],MATCH(SUNA_AGENCY_EN[[#This Row],[text_classification_arabic3]],TextClassificationList[text_classification_arabic],0),1)</f>
        <v>#N/A</v>
      </c>
      <c r="AW1475" t="e">
        <f>INDEX(TextClassificationList[],MATCH(SUNA_AGENCY_EN[[#This Row],[text_classification_arabic5]],TextClassificationList[text_classification_arabic],0),1)</f>
        <v>#N/A</v>
      </c>
    </row>
    <row r="1476" spans="1:49" x14ac:dyDescent="0.2">
      <c r="A1476">
        <v>1.5310081987858719E+18</v>
      </c>
      <c r="B1476">
        <v>1.5310081987858719E+18</v>
      </c>
      <c r="C1476" t="s">
        <v>9114</v>
      </c>
      <c r="D1476" s="1">
        <v>44710</v>
      </c>
      <c r="E1476" s="2">
        <v>0.93256944444444445</v>
      </c>
      <c r="F1476">
        <v>200</v>
      </c>
      <c r="G1476">
        <v>1.4671198087391683E+18</v>
      </c>
      <c r="H1476" t="s">
        <v>295</v>
      </c>
      <c r="I1476" t="s">
        <v>296</v>
      </c>
      <c r="J1476" t="s">
        <v>265</v>
      </c>
      <c r="K1476" t="s">
        <v>9115</v>
      </c>
      <c r="L1476" t="s">
        <v>272</v>
      </c>
      <c r="M1476" t="s">
        <v>266</v>
      </c>
      <c r="N1476" t="s">
        <v>9116</v>
      </c>
      <c r="O1476" t="s">
        <v>9117</v>
      </c>
      <c r="P1476">
        <v>0</v>
      </c>
      <c r="Q1476">
        <v>0</v>
      </c>
      <c r="R1476">
        <v>0</v>
      </c>
      <c r="S1476" t="s">
        <v>300</v>
      </c>
      <c r="T1476" t="s">
        <v>266</v>
      </c>
      <c r="U1476" t="s">
        <v>9118</v>
      </c>
      <c r="V1476" t="b">
        <v>0</v>
      </c>
      <c r="W1476" t="s">
        <v>265</v>
      </c>
      <c r="X1476">
        <v>1</v>
      </c>
      <c r="Y1476" t="s">
        <v>9119</v>
      </c>
      <c r="Z1476" t="s">
        <v>265</v>
      </c>
      <c r="AA1476" t="s">
        <v>265</v>
      </c>
      <c r="AB1476" t="s">
        <v>265</v>
      </c>
      <c r="AC1476" t="s">
        <v>265</v>
      </c>
      <c r="AD1476" t="s">
        <v>265</v>
      </c>
      <c r="AE1476" t="s">
        <v>265</v>
      </c>
      <c r="AF1476" t="s">
        <v>266</v>
      </c>
      <c r="AG1476" t="s">
        <v>265</v>
      </c>
      <c r="AH1476" t="s">
        <v>265</v>
      </c>
      <c r="AI1476" t="s">
        <v>265</v>
      </c>
      <c r="AJ1476" t="s">
        <v>265</v>
      </c>
      <c r="AL1476" t="str">
        <f>IF(SUNA_AGENCY_EN[[#This Row],[relevancy_classification_english]]="Relevant","مناسب",IF(SUNA_AGENCY_EN[[#This Row],[relevancy_classification_english]]="Relevant","عَرَضِيّ",""))</f>
        <v/>
      </c>
      <c r="AN1476" t="str">
        <f>IF(SUNA_AGENCY_EN[[#This Row],[sentiment_analysis_english]]="Negative","سلبي",IF(SUNA_AGENCY_EN[[#This Row],[sentiment_analysis_english]]="Neutral","حيادي",IF(SUNA_AGENCY_EN[[#This Row],[sentiment_analysis_english]]="Positive","إيجابي","")))</f>
        <v/>
      </c>
      <c r="AO1476" t="str">
        <f>INDEX(TextClassificationList[],MATCH(SUNA_AGENCY_EN[[#This Row],[text_classification_arabic]],TextClassificationList[text_classification_arabic],0),1)</f>
        <v>Politics</v>
      </c>
      <c r="AP1476" t="s">
        <v>174</v>
      </c>
      <c r="AQ1476" t="e">
        <f>INDEX(TextClassificationList[],MATCH(SUNA_AGENCY_EN[[#This Row],[text_classification_arabic2]],TextClassificationList[text_classification_arabic],0),1)</f>
        <v>#N/A</v>
      </c>
      <c r="AS1476" t="e">
        <f>INDEX(TextClassificationList[],MATCH(SUNA_AGENCY_EN[[#This Row],[text_classification_arabic3]],TextClassificationList[text_classification_arabic],0),1)</f>
        <v>#N/A</v>
      </c>
      <c r="AU1476" t="e">
        <f>INDEX(TextClassificationList[],MATCH(SUNA_AGENCY_EN[[#This Row],[text_classification_arabic3]],TextClassificationList[text_classification_arabic],0),1)</f>
        <v>#N/A</v>
      </c>
      <c r="AW1476" t="e">
        <f>INDEX(TextClassificationList[],MATCH(SUNA_AGENCY_EN[[#This Row],[text_classification_arabic5]],TextClassificationList[text_classification_arabic],0),1)</f>
        <v>#N/A</v>
      </c>
    </row>
    <row r="1477" spans="1:49" x14ac:dyDescent="0.2">
      <c r="A1477">
        <v>1.5310075251511869E+18</v>
      </c>
      <c r="B1477">
        <v>1.5310075251511869E+18</v>
      </c>
      <c r="C1477" t="s">
        <v>9120</v>
      </c>
      <c r="D1477" s="1">
        <v>44710</v>
      </c>
      <c r="E1477" s="2">
        <v>0.93070601851851853</v>
      </c>
      <c r="F1477">
        <v>200</v>
      </c>
      <c r="G1477">
        <v>1.4671198087391683E+18</v>
      </c>
      <c r="H1477" t="s">
        <v>295</v>
      </c>
      <c r="I1477" t="s">
        <v>296</v>
      </c>
      <c r="J1477" t="s">
        <v>265</v>
      </c>
      <c r="K1477" t="s">
        <v>9121</v>
      </c>
      <c r="L1477" t="s">
        <v>272</v>
      </c>
      <c r="M1477" t="s">
        <v>266</v>
      </c>
      <c r="N1477" t="s">
        <v>9122</v>
      </c>
      <c r="O1477" t="s">
        <v>9123</v>
      </c>
      <c r="P1477">
        <v>0</v>
      </c>
      <c r="Q1477">
        <v>0</v>
      </c>
      <c r="R1477">
        <v>0</v>
      </c>
      <c r="S1477" t="s">
        <v>300</v>
      </c>
      <c r="T1477" t="s">
        <v>266</v>
      </c>
      <c r="U1477" t="s">
        <v>9124</v>
      </c>
      <c r="V1477" t="b">
        <v>0</v>
      </c>
      <c r="W1477" t="s">
        <v>265</v>
      </c>
      <c r="X1477">
        <v>1</v>
      </c>
      <c r="Y1477" t="s">
        <v>9125</v>
      </c>
      <c r="Z1477" t="s">
        <v>265</v>
      </c>
      <c r="AA1477" t="s">
        <v>265</v>
      </c>
      <c r="AB1477" t="s">
        <v>265</v>
      </c>
      <c r="AC1477" t="s">
        <v>265</v>
      </c>
      <c r="AD1477" t="s">
        <v>265</v>
      </c>
      <c r="AE1477" t="s">
        <v>265</v>
      </c>
      <c r="AF1477" t="s">
        <v>266</v>
      </c>
      <c r="AG1477" t="s">
        <v>265</v>
      </c>
      <c r="AH1477" t="s">
        <v>265</v>
      </c>
      <c r="AI1477" t="s">
        <v>265</v>
      </c>
      <c r="AJ1477" t="s">
        <v>265</v>
      </c>
      <c r="AL1477" t="str">
        <f>IF(SUNA_AGENCY_EN[[#This Row],[relevancy_classification_english]]="Relevant","مناسب",IF(SUNA_AGENCY_EN[[#This Row],[relevancy_classification_english]]="Relevant","عَرَضِيّ",""))</f>
        <v/>
      </c>
      <c r="AN1477" t="str">
        <f>IF(SUNA_AGENCY_EN[[#This Row],[sentiment_analysis_english]]="Negative","سلبي",IF(SUNA_AGENCY_EN[[#This Row],[sentiment_analysis_english]]="Neutral","حيادي",IF(SUNA_AGENCY_EN[[#This Row],[sentiment_analysis_english]]="Positive","إيجابي","")))</f>
        <v/>
      </c>
      <c r="AO1477" t="str">
        <f>INDEX(TextClassificationList[],MATCH(SUNA_AGENCY_EN[[#This Row],[text_classification_arabic]],TextClassificationList[text_classification_arabic],0),1)</f>
        <v>Politics</v>
      </c>
      <c r="AP1477" t="s">
        <v>174</v>
      </c>
      <c r="AQ1477" t="e">
        <f>INDEX(TextClassificationList[],MATCH(SUNA_AGENCY_EN[[#This Row],[text_classification_arabic2]],TextClassificationList[text_classification_arabic],0),1)</f>
        <v>#N/A</v>
      </c>
      <c r="AS1477" t="e">
        <f>INDEX(TextClassificationList[],MATCH(SUNA_AGENCY_EN[[#This Row],[text_classification_arabic3]],TextClassificationList[text_classification_arabic],0),1)</f>
        <v>#N/A</v>
      </c>
      <c r="AU1477" t="e">
        <f>INDEX(TextClassificationList[],MATCH(SUNA_AGENCY_EN[[#This Row],[text_classification_arabic3]],TextClassificationList[text_classification_arabic],0),1)</f>
        <v>#N/A</v>
      </c>
      <c r="AW1477" t="e">
        <f>INDEX(TextClassificationList[],MATCH(SUNA_AGENCY_EN[[#This Row],[text_classification_arabic5]],TextClassificationList[text_classification_arabic],0),1)</f>
        <v>#N/A</v>
      </c>
    </row>
    <row r="1478" spans="1:49" x14ac:dyDescent="0.2">
      <c r="A1478">
        <v>1.5310068389420892E+18</v>
      </c>
      <c r="B1478">
        <v>1.5310068389420892E+18</v>
      </c>
      <c r="C1478" t="s">
        <v>9126</v>
      </c>
      <c r="D1478" s="1">
        <v>44710</v>
      </c>
      <c r="E1478" s="2">
        <v>0.92880787037037038</v>
      </c>
      <c r="F1478">
        <v>200</v>
      </c>
      <c r="G1478">
        <v>1.4671198087391683E+18</v>
      </c>
      <c r="H1478" t="s">
        <v>295</v>
      </c>
      <c r="I1478" t="s">
        <v>296</v>
      </c>
      <c r="J1478" t="s">
        <v>265</v>
      </c>
      <c r="K1478" t="s">
        <v>9127</v>
      </c>
      <c r="L1478" t="s">
        <v>272</v>
      </c>
      <c r="M1478" t="s">
        <v>266</v>
      </c>
      <c r="N1478" t="s">
        <v>9128</v>
      </c>
      <c r="O1478" t="s">
        <v>9129</v>
      </c>
      <c r="P1478">
        <v>0</v>
      </c>
      <c r="Q1478">
        <v>0</v>
      </c>
      <c r="R1478">
        <v>0</v>
      </c>
      <c r="S1478" t="s">
        <v>300</v>
      </c>
      <c r="T1478" t="s">
        <v>266</v>
      </c>
      <c r="U1478" t="s">
        <v>9130</v>
      </c>
      <c r="V1478" t="b">
        <v>0</v>
      </c>
      <c r="W1478" t="s">
        <v>265</v>
      </c>
      <c r="X1478">
        <v>1</v>
      </c>
      <c r="Y1478" t="s">
        <v>9131</v>
      </c>
      <c r="Z1478" t="s">
        <v>265</v>
      </c>
      <c r="AA1478" t="s">
        <v>265</v>
      </c>
      <c r="AB1478" t="s">
        <v>265</v>
      </c>
      <c r="AC1478" t="s">
        <v>265</v>
      </c>
      <c r="AD1478" t="s">
        <v>265</v>
      </c>
      <c r="AE1478" t="s">
        <v>265</v>
      </c>
      <c r="AF1478" t="s">
        <v>266</v>
      </c>
      <c r="AG1478" t="s">
        <v>265</v>
      </c>
      <c r="AH1478" t="s">
        <v>265</v>
      </c>
      <c r="AI1478" t="s">
        <v>265</v>
      </c>
      <c r="AJ1478" t="s">
        <v>265</v>
      </c>
      <c r="AL1478" t="str">
        <f>IF(SUNA_AGENCY_EN[[#This Row],[relevancy_classification_english]]="Relevant","مناسب",IF(SUNA_AGENCY_EN[[#This Row],[relevancy_classification_english]]="Relevant","عَرَضِيّ",""))</f>
        <v/>
      </c>
      <c r="AN1478" t="str">
        <f>IF(SUNA_AGENCY_EN[[#This Row],[sentiment_analysis_english]]="Negative","سلبي",IF(SUNA_AGENCY_EN[[#This Row],[sentiment_analysis_english]]="Neutral","حيادي",IF(SUNA_AGENCY_EN[[#This Row],[sentiment_analysis_english]]="Positive","إيجابي","")))</f>
        <v/>
      </c>
      <c r="AO1478" t="str">
        <f>INDEX(TextClassificationList[],MATCH(SUNA_AGENCY_EN[[#This Row],[text_classification_arabic]],TextClassificationList[text_classification_arabic],0),1)</f>
        <v>Politics</v>
      </c>
      <c r="AP1478" t="s">
        <v>174</v>
      </c>
      <c r="AQ1478" t="e">
        <f>INDEX(TextClassificationList[],MATCH(SUNA_AGENCY_EN[[#This Row],[text_classification_arabic2]],TextClassificationList[text_classification_arabic],0),1)</f>
        <v>#N/A</v>
      </c>
      <c r="AS1478" t="e">
        <f>INDEX(TextClassificationList[],MATCH(SUNA_AGENCY_EN[[#This Row],[text_classification_arabic3]],TextClassificationList[text_classification_arabic],0),1)</f>
        <v>#N/A</v>
      </c>
      <c r="AU1478" t="e">
        <f>INDEX(TextClassificationList[],MATCH(SUNA_AGENCY_EN[[#This Row],[text_classification_arabic3]],TextClassificationList[text_classification_arabic],0),1)</f>
        <v>#N/A</v>
      </c>
      <c r="AW1478" t="e">
        <f>INDEX(TextClassificationList[],MATCH(SUNA_AGENCY_EN[[#This Row],[text_classification_arabic5]],TextClassificationList[text_classification_arabic],0),1)</f>
        <v>#N/A</v>
      </c>
    </row>
    <row r="1479" spans="1:49" x14ac:dyDescent="0.2">
      <c r="A1479">
        <v>1.5310064432388506E+18</v>
      </c>
      <c r="B1479">
        <v>1.5310064432388506E+18</v>
      </c>
      <c r="C1479" t="s">
        <v>9132</v>
      </c>
      <c r="D1479" s="1">
        <v>44710</v>
      </c>
      <c r="E1479" s="2">
        <v>0.9277199074074074</v>
      </c>
      <c r="F1479">
        <v>200</v>
      </c>
      <c r="G1479">
        <v>1.4671198087391683E+18</v>
      </c>
      <c r="H1479" t="s">
        <v>295</v>
      </c>
      <c r="I1479" t="s">
        <v>296</v>
      </c>
      <c r="J1479" t="s">
        <v>265</v>
      </c>
      <c r="K1479" t="s">
        <v>9133</v>
      </c>
      <c r="L1479" t="s">
        <v>272</v>
      </c>
      <c r="M1479" t="s">
        <v>266</v>
      </c>
      <c r="N1479" t="s">
        <v>9134</v>
      </c>
      <c r="O1479" t="s">
        <v>9135</v>
      </c>
      <c r="P1479">
        <v>0</v>
      </c>
      <c r="Q1479">
        <v>0</v>
      </c>
      <c r="R1479">
        <v>0</v>
      </c>
      <c r="S1479" t="s">
        <v>300</v>
      </c>
      <c r="T1479" t="s">
        <v>266</v>
      </c>
      <c r="U1479" t="s">
        <v>9136</v>
      </c>
      <c r="V1479" t="b">
        <v>0</v>
      </c>
      <c r="W1479" t="s">
        <v>265</v>
      </c>
      <c r="X1479">
        <v>1</v>
      </c>
      <c r="Y1479" t="s">
        <v>9137</v>
      </c>
      <c r="Z1479" t="s">
        <v>265</v>
      </c>
      <c r="AA1479" t="s">
        <v>265</v>
      </c>
      <c r="AB1479" t="s">
        <v>265</v>
      </c>
      <c r="AC1479" t="s">
        <v>265</v>
      </c>
      <c r="AD1479" t="s">
        <v>265</v>
      </c>
      <c r="AE1479" t="s">
        <v>265</v>
      </c>
      <c r="AF1479" t="s">
        <v>266</v>
      </c>
      <c r="AG1479" t="s">
        <v>265</v>
      </c>
      <c r="AH1479" t="s">
        <v>265</v>
      </c>
      <c r="AI1479" t="s">
        <v>265</v>
      </c>
      <c r="AJ1479" t="s">
        <v>265</v>
      </c>
      <c r="AL1479" t="str">
        <f>IF(SUNA_AGENCY_EN[[#This Row],[relevancy_classification_english]]="Relevant","مناسب",IF(SUNA_AGENCY_EN[[#This Row],[relevancy_classification_english]]="Relevant","عَرَضِيّ",""))</f>
        <v/>
      </c>
      <c r="AN1479" t="str">
        <f>IF(SUNA_AGENCY_EN[[#This Row],[sentiment_analysis_english]]="Negative","سلبي",IF(SUNA_AGENCY_EN[[#This Row],[sentiment_analysis_english]]="Neutral","حيادي",IF(SUNA_AGENCY_EN[[#This Row],[sentiment_analysis_english]]="Positive","إيجابي","")))</f>
        <v/>
      </c>
      <c r="AO1479" t="str">
        <f>INDEX(TextClassificationList[],MATCH(SUNA_AGENCY_EN[[#This Row],[text_classification_arabic]],TextClassificationList[text_classification_arabic],0),1)</f>
        <v>Politics</v>
      </c>
      <c r="AP1479" t="s">
        <v>174</v>
      </c>
      <c r="AQ1479" t="e">
        <f>INDEX(TextClassificationList[],MATCH(SUNA_AGENCY_EN[[#This Row],[text_classification_arabic2]],TextClassificationList[text_classification_arabic],0),1)</f>
        <v>#N/A</v>
      </c>
      <c r="AS1479" t="e">
        <f>INDEX(TextClassificationList[],MATCH(SUNA_AGENCY_EN[[#This Row],[text_classification_arabic3]],TextClassificationList[text_classification_arabic],0),1)</f>
        <v>#N/A</v>
      </c>
      <c r="AU1479" t="e">
        <f>INDEX(TextClassificationList[],MATCH(SUNA_AGENCY_EN[[#This Row],[text_classification_arabic3]],TextClassificationList[text_classification_arabic],0),1)</f>
        <v>#N/A</v>
      </c>
      <c r="AW1479" t="e">
        <f>INDEX(TextClassificationList[],MATCH(SUNA_AGENCY_EN[[#This Row],[text_classification_arabic5]],TextClassificationList[text_classification_arabic],0),1)</f>
        <v>#N/A</v>
      </c>
    </row>
    <row r="1480" spans="1:49" x14ac:dyDescent="0.2">
      <c r="A1480">
        <v>1.5310060762960773E+18</v>
      </c>
      <c r="B1480">
        <v>1.5310060762960773E+18</v>
      </c>
      <c r="C1480" t="s">
        <v>9138</v>
      </c>
      <c r="D1480" s="1">
        <v>44710</v>
      </c>
      <c r="E1480" s="2">
        <v>0.92670138888888887</v>
      </c>
      <c r="F1480">
        <v>200</v>
      </c>
      <c r="G1480">
        <v>1.4671198087391683E+18</v>
      </c>
      <c r="H1480" t="s">
        <v>295</v>
      </c>
      <c r="I1480" t="s">
        <v>296</v>
      </c>
      <c r="J1480" t="s">
        <v>265</v>
      </c>
      <c r="K1480" t="s">
        <v>9139</v>
      </c>
      <c r="L1480" t="s">
        <v>272</v>
      </c>
      <c r="M1480" t="s">
        <v>266</v>
      </c>
      <c r="N1480" t="s">
        <v>9140</v>
      </c>
      <c r="O1480" t="s">
        <v>9141</v>
      </c>
      <c r="P1480">
        <v>0</v>
      </c>
      <c r="Q1480">
        <v>1</v>
      </c>
      <c r="R1480">
        <v>0</v>
      </c>
      <c r="S1480" t="s">
        <v>300</v>
      </c>
      <c r="T1480" t="s">
        <v>266</v>
      </c>
      <c r="U1480" t="s">
        <v>9142</v>
      </c>
      <c r="V1480" t="b">
        <v>0</v>
      </c>
      <c r="W1480" t="s">
        <v>265</v>
      </c>
      <c r="X1480">
        <v>1</v>
      </c>
      <c r="Y1480" t="s">
        <v>9143</v>
      </c>
      <c r="Z1480" t="s">
        <v>265</v>
      </c>
      <c r="AA1480" t="s">
        <v>265</v>
      </c>
      <c r="AB1480" t="s">
        <v>265</v>
      </c>
      <c r="AC1480" t="s">
        <v>265</v>
      </c>
      <c r="AD1480" t="s">
        <v>265</v>
      </c>
      <c r="AE1480" t="s">
        <v>265</v>
      </c>
      <c r="AF1480" t="s">
        <v>266</v>
      </c>
      <c r="AG1480" t="s">
        <v>265</v>
      </c>
      <c r="AH1480" t="s">
        <v>265</v>
      </c>
      <c r="AI1480" t="s">
        <v>265</v>
      </c>
      <c r="AJ1480" t="s">
        <v>265</v>
      </c>
      <c r="AL1480" t="str">
        <f>IF(SUNA_AGENCY_EN[[#This Row],[relevancy_classification_english]]="Relevant","مناسب",IF(SUNA_AGENCY_EN[[#This Row],[relevancy_classification_english]]="Relevant","عَرَضِيّ",""))</f>
        <v/>
      </c>
      <c r="AN1480" t="str">
        <f>IF(SUNA_AGENCY_EN[[#This Row],[sentiment_analysis_english]]="Negative","سلبي",IF(SUNA_AGENCY_EN[[#This Row],[sentiment_analysis_english]]="Neutral","حيادي",IF(SUNA_AGENCY_EN[[#This Row],[sentiment_analysis_english]]="Positive","إيجابي","")))</f>
        <v/>
      </c>
      <c r="AO1480" t="str">
        <f>INDEX(TextClassificationList[],MATCH(SUNA_AGENCY_EN[[#This Row],[text_classification_arabic]],TextClassificationList[text_classification_arabic],0),1)</f>
        <v>Politics</v>
      </c>
      <c r="AP1480" t="s">
        <v>174</v>
      </c>
      <c r="AQ1480" t="e">
        <f>INDEX(TextClassificationList[],MATCH(SUNA_AGENCY_EN[[#This Row],[text_classification_arabic2]],TextClassificationList[text_classification_arabic],0),1)</f>
        <v>#N/A</v>
      </c>
      <c r="AS1480" t="e">
        <f>INDEX(TextClassificationList[],MATCH(SUNA_AGENCY_EN[[#This Row],[text_classification_arabic3]],TextClassificationList[text_classification_arabic],0),1)</f>
        <v>#N/A</v>
      </c>
      <c r="AU1480" t="e">
        <f>INDEX(TextClassificationList[],MATCH(SUNA_AGENCY_EN[[#This Row],[text_classification_arabic3]],TextClassificationList[text_classification_arabic],0),1)</f>
        <v>#N/A</v>
      </c>
      <c r="AW1480" t="e">
        <f>INDEX(TextClassificationList[],MATCH(SUNA_AGENCY_EN[[#This Row],[text_classification_arabic5]],TextClassificationList[text_classification_arabic],0),1)</f>
        <v>#N/A</v>
      </c>
    </row>
    <row r="1481" spans="1:49" x14ac:dyDescent="0.2">
      <c r="A1481">
        <v>1.5310055925124833E+18</v>
      </c>
      <c r="B1481">
        <v>1.5310055925124833E+18</v>
      </c>
      <c r="C1481" t="s">
        <v>9144</v>
      </c>
      <c r="D1481" s="1">
        <v>44710</v>
      </c>
      <c r="E1481" s="2">
        <v>0.9253703703703704</v>
      </c>
      <c r="F1481">
        <v>200</v>
      </c>
      <c r="G1481">
        <v>1.4671198087391683E+18</v>
      </c>
      <c r="H1481" t="s">
        <v>295</v>
      </c>
      <c r="I1481" t="s">
        <v>296</v>
      </c>
      <c r="J1481" t="s">
        <v>265</v>
      </c>
      <c r="K1481" t="s">
        <v>9145</v>
      </c>
      <c r="L1481" t="s">
        <v>272</v>
      </c>
      <c r="M1481" t="s">
        <v>266</v>
      </c>
      <c r="N1481" t="s">
        <v>9146</v>
      </c>
      <c r="O1481" t="s">
        <v>9147</v>
      </c>
      <c r="P1481">
        <v>0</v>
      </c>
      <c r="Q1481">
        <v>0</v>
      </c>
      <c r="R1481">
        <v>0</v>
      </c>
      <c r="S1481" t="s">
        <v>300</v>
      </c>
      <c r="T1481" t="s">
        <v>266</v>
      </c>
      <c r="U1481" t="s">
        <v>9148</v>
      </c>
      <c r="V1481" t="b">
        <v>0</v>
      </c>
      <c r="W1481" t="s">
        <v>265</v>
      </c>
      <c r="X1481">
        <v>1</v>
      </c>
      <c r="Y1481" t="s">
        <v>9149</v>
      </c>
      <c r="Z1481" t="s">
        <v>265</v>
      </c>
      <c r="AA1481" t="s">
        <v>265</v>
      </c>
      <c r="AB1481" t="s">
        <v>265</v>
      </c>
      <c r="AC1481" t="s">
        <v>265</v>
      </c>
      <c r="AD1481" t="s">
        <v>265</v>
      </c>
      <c r="AE1481" t="s">
        <v>265</v>
      </c>
      <c r="AF1481" t="s">
        <v>266</v>
      </c>
      <c r="AG1481" t="s">
        <v>265</v>
      </c>
      <c r="AH1481" t="s">
        <v>265</v>
      </c>
      <c r="AI1481" t="s">
        <v>265</v>
      </c>
      <c r="AJ1481" t="s">
        <v>265</v>
      </c>
      <c r="AL1481" t="str">
        <f>IF(SUNA_AGENCY_EN[[#This Row],[relevancy_classification_english]]="Relevant","مناسب",IF(SUNA_AGENCY_EN[[#This Row],[relevancy_classification_english]]="Relevant","عَرَضِيّ",""))</f>
        <v/>
      </c>
      <c r="AN1481" t="str">
        <f>IF(SUNA_AGENCY_EN[[#This Row],[sentiment_analysis_english]]="Negative","سلبي",IF(SUNA_AGENCY_EN[[#This Row],[sentiment_analysis_english]]="Neutral","حيادي",IF(SUNA_AGENCY_EN[[#This Row],[sentiment_analysis_english]]="Positive","إيجابي","")))</f>
        <v/>
      </c>
      <c r="AO1481" t="str">
        <f>INDEX(TextClassificationList[],MATCH(SUNA_AGENCY_EN[[#This Row],[text_classification_arabic]],TextClassificationList[text_classification_arabic],0),1)</f>
        <v>Politics</v>
      </c>
      <c r="AP1481" t="s">
        <v>174</v>
      </c>
      <c r="AQ1481" t="e">
        <f>INDEX(TextClassificationList[],MATCH(SUNA_AGENCY_EN[[#This Row],[text_classification_arabic2]],TextClassificationList[text_classification_arabic],0),1)</f>
        <v>#N/A</v>
      </c>
      <c r="AS1481" t="e">
        <f>INDEX(TextClassificationList[],MATCH(SUNA_AGENCY_EN[[#This Row],[text_classification_arabic3]],TextClassificationList[text_classification_arabic],0),1)</f>
        <v>#N/A</v>
      </c>
      <c r="AU1481" t="e">
        <f>INDEX(TextClassificationList[],MATCH(SUNA_AGENCY_EN[[#This Row],[text_classification_arabic3]],TextClassificationList[text_classification_arabic],0),1)</f>
        <v>#N/A</v>
      </c>
      <c r="AW1481" t="e">
        <f>INDEX(TextClassificationList[],MATCH(SUNA_AGENCY_EN[[#This Row],[text_classification_arabic5]],TextClassificationList[text_classification_arabic],0),1)</f>
        <v>#N/A</v>
      </c>
    </row>
    <row r="1482" spans="1:49" x14ac:dyDescent="0.2">
      <c r="A1482">
        <v>1.5310045882493051E+18</v>
      </c>
      <c r="B1482">
        <v>1.5310045882493051E+18</v>
      </c>
      <c r="C1482" t="s">
        <v>9150</v>
      </c>
      <c r="D1482" s="1">
        <v>44710</v>
      </c>
      <c r="E1482" s="2">
        <v>0.92260416666666667</v>
      </c>
      <c r="F1482">
        <v>200</v>
      </c>
      <c r="G1482">
        <v>1.4671198087391683E+18</v>
      </c>
      <c r="H1482" t="s">
        <v>295</v>
      </c>
      <c r="I1482" t="s">
        <v>296</v>
      </c>
      <c r="J1482" t="s">
        <v>265</v>
      </c>
      <c r="K1482" t="s">
        <v>9151</v>
      </c>
      <c r="L1482" t="s">
        <v>272</v>
      </c>
      <c r="M1482" t="s">
        <v>266</v>
      </c>
      <c r="N1482" t="s">
        <v>9152</v>
      </c>
      <c r="O1482" t="s">
        <v>9153</v>
      </c>
      <c r="P1482">
        <v>0</v>
      </c>
      <c r="Q1482">
        <v>0</v>
      </c>
      <c r="R1482">
        <v>0</v>
      </c>
      <c r="S1482" t="s">
        <v>300</v>
      </c>
      <c r="T1482" t="s">
        <v>266</v>
      </c>
      <c r="U1482" t="s">
        <v>9154</v>
      </c>
      <c r="V1482" t="b">
        <v>0</v>
      </c>
      <c r="W1482" t="s">
        <v>265</v>
      </c>
      <c r="X1482">
        <v>1</v>
      </c>
      <c r="Y1482" t="s">
        <v>9155</v>
      </c>
      <c r="Z1482" t="s">
        <v>265</v>
      </c>
      <c r="AA1482" t="s">
        <v>265</v>
      </c>
      <c r="AB1482" t="s">
        <v>265</v>
      </c>
      <c r="AC1482" t="s">
        <v>265</v>
      </c>
      <c r="AD1482" t="s">
        <v>265</v>
      </c>
      <c r="AE1482" t="s">
        <v>265</v>
      </c>
      <c r="AF1482" t="s">
        <v>266</v>
      </c>
      <c r="AG1482" t="s">
        <v>265</v>
      </c>
      <c r="AH1482" t="s">
        <v>265</v>
      </c>
      <c r="AI1482" t="s">
        <v>265</v>
      </c>
      <c r="AJ1482" t="s">
        <v>265</v>
      </c>
      <c r="AL1482" t="str">
        <f>IF(SUNA_AGENCY_EN[[#This Row],[relevancy_classification_english]]="Relevant","مناسب",IF(SUNA_AGENCY_EN[[#This Row],[relevancy_classification_english]]="Relevant","عَرَضِيّ",""))</f>
        <v/>
      </c>
      <c r="AN1482" t="str">
        <f>IF(SUNA_AGENCY_EN[[#This Row],[sentiment_analysis_english]]="Negative","سلبي",IF(SUNA_AGENCY_EN[[#This Row],[sentiment_analysis_english]]="Neutral","حيادي",IF(SUNA_AGENCY_EN[[#This Row],[sentiment_analysis_english]]="Positive","إيجابي","")))</f>
        <v/>
      </c>
      <c r="AO1482" t="str">
        <f>INDEX(TextClassificationList[],MATCH(SUNA_AGENCY_EN[[#This Row],[text_classification_arabic]],TextClassificationList[text_classification_arabic],0),1)</f>
        <v>Politics</v>
      </c>
      <c r="AP1482" t="s">
        <v>174</v>
      </c>
      <c r="AQ1482" t="e">
        <f>INDEX(TextClassificationList[],MATCH(SUNA_AGENCY_EN[[#This Row],[text_classification_arabic2]],TextClassificationList[text_classification_arabic],0),1)</f>
        <v>#N/A</v>
      </c>
      <c r="AS1482" t="e">
        <f>INDEX(TextClassificationList[],MATCH(SUNA_AGENCY_EN[[#This Row],[text_classification_arabic3]],TextClassificationList[text_classification_arabic],0),1)</f>
        <v>#N/A</v>
      </c>
      <c r="AU1482" t="e">
        <f>INDEX(TextClassificationList[],MATCH(SUNA_AGENCY_EN[[#This Row],[text_classification_arabic3]],TextClassificationList[text_classification_arabic],0),1)</f>
        <v>#N/A</v>
      </c>
      <c r="AW1482" t="e">
        <f>INDEX(TextClassificationList[],MATCH(SUNA_AGENCY_EN[[#This Row],[text_classification_arabic5]],TextClassificationList[text_classification_arabic],0),1)</f>
        <v>#N/A</v>
      </c>
    </row>
    <row r="1483" spans="1:49" x14ac:dyDescent="0.2">
      <c r="A1483">
        <v>1.5306189027655188E+18</v>
      </c>
      <c r="B1483">
        <v>1.5306189027655188E+18</v>
      </c>
      <c r="C1483" t="s">
        <v>9156</v>
      </c>
      <c r="D1483" s="1">
        <v>44709</v>
      </c>
      <c r="E1483" s="2">
        <v>0.8583101851851852</v>
      </c>
      <c r="F1483">
        <v>200</v>
      </c>
      <c r="G1483">
        <v>1.4671198087391683E+18</v>
      </c>
      <c r="H1483" t="s">
        <v>295</v>
      </c>
      <c r="I1483" t="s">
        <v>296</v>
      </c>
      <c r="J1483" t="s">
        <v>265</v>
      </c>
      <c r="K1483" t="s">
        <v>9157</v>
      </c>
      <c r="L1483" t="s">
        <v>272</v>
      </c>
      <c r="M1483" t="s">
        <v>266</v>
      </c>
      <c r="N1483" t="s">
        <v>9158</v>
      </c>
      <c r="O1483" t="s">
        <v>9159</v>
      </c>
      <c r="P1483">
        <v>0</v>
      </c>
      <c r="Q1483">
        <v>0</v>
      </c>
      <c r="R1483">
        <v>0</v>
      </c>
      <c r="S1483" t="s">
        <v>9160</v>
      </c>
      <c r="T1483" t="s">
        <v>266</v>
      </c>
      <c r="U1483" t="s">
        <v>9161</v>
      </c>
      <c r="V1483" t="b">
        <v>0</v>
      </c>
      <c r="W1483" t="s">
        <v>265</v>
      </c>
      <c r="X1483">
        <v>1</v>
      </c>
      <c r="Y1483" t="s">
        <v>9162</v>
      </c>
      <c r="Z1483" t="s">
        <v>265</v>
      </c>
      <c r="AA1483" t="s">
        <v>265</v>
      </c>
      <c r="AB1483" t="s">
        <v>265</v>
      </c>
      <c r="AC1483" t="s">
        <v>265</v>
      </c>
      <c r="AD1483" t="s">
        <v>265</v>
      </c>
      <c r="AE1483" t="s">
        <v>265</v>
      </c>
      <c r="AF1483" t="s">
        <v>266</v>
      </c>
      <c r="AG1483" t="s">
        <v>265</v>
      </c>
      <c r="AH1483" t="s">
        <v>265</v>
      </c>
      <c r="AI1483" t="s">
        <v>265</v>
      </c>
      <c r="AJ1483" t="s">
        <v>265</v>
      </c>
      <c r="AL1483" t="str">
        <f>IF(SUNA_AGENCY_EN[[#This Row],[relevancy_classification_english]]="Relevant","مناسب",IF(SUNA_AGENCY_EN[[#This Row],[relevancy_classification_english]]="Relevant","عَرَضِيّ",""))</f>
        <v/>
      </c>
      <c r="AN1483" t="str">
        <f>IF(SUNA_AGENCY_EN[[#This Row],[sentiment_analysis_english]]="Negative","سلبي",IF(SUNA_AGENCY_EN[[#This Row],[sentiment_analysis_english]]="Neutral","حيادي",IF(SUNA_AGENCY_EN[[#This Row],[sentiment_analysis_english]]="Positive","إيجابي","")))</f>
        <v/>
      </c>
      <c r="AO1483" t="str">
        <f>INDEX(TextClassificationList[],MATCH(SUNA_AGENCY_EN[[#This Row],[text_classification_arabic]],TextClassificationList[text_classification_arabic],0),1)</f>
        <v>Politics</v>
      </c>
      <c r="AP1483" t="s">
        <v>174</v>
      </c>
      <c r="AQ1483" t="e">
        <f>INDEX(TextClassificationList[],MATCH(SUNA_AGENCY_EN[[#This Row],[text_classification_arabic2]],TextClassificationList[text_classification_arabic],0),1)</f>
        <v>#N/A</v>
      </c>
      <c r="AS1483" t="e">
        <f>INDEX(TextClassificationList[],MATCH(SUNA_AGENCY_EN[[#This Row],[text_classification_arabic3]],TextClassificationList[text_classification_arabic],0),1)</f>
        <v>#N/A</v>
      </c>
      <c r="AU1483" t="e">
        <f>INDEX(TextClassificationList[],MATCH(SUNA_AGENCY_EN[[#This Row],[text_classification_arabic3]],TextClassificationList[text_classification_arabic],0),1)</f>
        <v>#N/A</v>
      </c>
      <c r="AW1483" t="e">
        <f>INDEX(TextClassificationList[],MATCH(SUNA_AGENCY_EN[[#This Row],[text_classification_arabic5]],TextClassificationList[text_classification_arabic],0),1)</f>
        <v>#N/A</v>
      </c>
    </row>
    <row r="1484" spans="1:49" x14ac:dyDescent="0.2">
      <c r="A1484">
        <v>1.5306127675095859E+18</v>
      </c>
      <c r="B1484">
        <v>1.5306127675095859E+18</v>
      </c>
      <c r="C1484" t="s">
        <v>9163</v>
      </c>
      <c r="D1484" s="1">
        <v>44709</v>
      </c>
      <c r="E1484" s="2">
        <v>0.84137731481481481</v>
      </c>
      <c r="F1484">
        <v>200</v>
      </c>
      <c r="G1484">
        <v>1.4671198087391683E+18</v>
      </c>
      <c r="H1484" t="s">
        <v>295</v>
      </c>
      <c r="I1484" t="s">
        <v>296</v>
      </c>
      <c r="J1484" t="s">
        <v>265</v>
      </c>
      <c r="K1484" t="s">
        <v>9164</v>
      </c>
      <c r="L1484" t="s">
        <v>272</v>
      </c>
      <c r="M1484" t="s">
        <v>266</v>
      </c>
      <c r="N1484" t="s">
        <v>9165</v>
      </c>
      <c r="O1484" t="s">
        <v>9166</v>
      </c>
      <c r="P1484">
        <v>0</v>
      </c>
      <c r="Q1484">
        <v>2</v>
      </c>
      <c r="R1484">
        <v>1</v>
      </c>
      <c r="S1484" t="s">
        <v>300</v>
      </c>
      <c r="T1484" t="s">
        <v>266</v>
      </c>
      <c r="U1484" t="s">
        <v>9167</v>
      </c>
      <c r="V1484" t="b">
        <v>0</v>
      </c>
      <c r="W1484" t="s">
        <v>265</v>
      </c>
      <c r="X1484">
        <v>1</v>
      </c>
      <c r="Y1484" t="s">
        <v>9168</v>
      </c>
      <c r="Z1484" t="s">
        <v>265</v>
      </c>
      <c r="AA1484" t="s">
        <v>265</v>
      </c>
      <c r="AB1484" t="s">
        <v>265</v>
      </c>
      <c r="AC1484" t="s">
        <v>265</v>
      </c>
      <c r="AD1484" t="s">
        <v>265</v>
      </c>
      <c r="AE1484" t="s">
        <v>265</v>
      </c>
      <c r="AF1484" t="s">
        <v>266</v>
      </c>
      <c r="AG1484" t="s">
        <v>265</v>
      </c>
      <c r="AH1484" t="s">
        <v>265</v>
      </c>
      <c r="AI1484" t="s">
        <v>265</v>
      </c>
      <c r="AJ1484" t="s">
        <v>265</v>
      </c>
      <c r="AL1484" t="str">
        <f>IF(SUNA_AGENCY_EN[[#This Row],[relevancy_classification_english]]="Relevant","مناسب",IF(SUNA_AGENCY_EN[[#This Row],[relevancy_classification_english]]="Relevant","عَرَضِيّ",""))</f>
        <v/>
      </c>
      <c r="AN1484" t="str">
        <f>IF(SUNA_AGENCY_EN[[#This Row],[sentiment_analysis_english]]="Negative","سلبي",IF(SUNA_AGENCY_EN[[#This Row],[sentiment_analysis_english]]="Neutral","حيادي",IF(SUNA_AGENCY_EN[[#This Row],[sentiment_analysis_english]]="Positive","إيجابي","")))</f>
        <v/>
      </c>
      <c r="AO1484" t="str">
        <f>INDEX(TextClassificationList[],MATCH(SUNA_AGENCY_EN[[#This Row],[text_classification_arabic]],TextClassificationList[text_classification_arabic],0),1)</f>
        <v>Politics</v>
      </c>
      <c r="AP1484" t="s">
        <v>174</v>
      </c>
      <c r="AQ1484" t="e">
        <f>INDEX(TextClassificationList[],MATCH(SUNA_AGENCY_EN[[#This Row],[text_classification_arabic2]],TextClassificationList[text_classification_arabic],0),1)</f>
        <v>#N/A</v>
      </c>
      <c r="AS1484" t="e">
        <f>INDEX(TextClassificationList[],MATCH(SUNA_AGENCY_EN[[#This Row],[text_classification_arabic3]],TextClassificationList[text_classification_arabic],0),1)</f>
        <v>#N/A</v>
      </c>
      <c r="AU1484" t="e">
        <f>INDEX(TextClassificationList[],MATCH(SUNA_AGENCY_EN[[#This Row],[text_classification_arabic3]],TextClassificationList[text_classification_arabic],0),1)</f>
        <v>#N/A</v>
      </c>
      <c r="AW1484" t="e">
        <f>INDEX(TextClassificationList[],MATCH(SUNA_AGENCY_EN[[#This Row],[text_classification_arabic5]],TextClassificationList[text_classification_arabic],0),1)</f>
        <v>#N/A</v>
      </c>
    </row>
    <row r="1485" spans="1:49" x14ac:dyDescent="0.2">
      <c r="A1485">
        <v>1.5306118626599035E+18</v>
      </c>
      <c r="B1485">
        <v>1.5306118626599035E+18</v>
      </c>
      <c r="C1485" t="s">
        <v>9169</v>
      </c>
      <c r="D1485" s="1">
        <v>44709</v>
      </c>
      <c r="E1485" s="2">
        <v>0.83888888888888891</v>
      </c>
      <c r="F1485">
        <v>200</v>
      </c>
      <c r="G1485">
        <v>1.4671198087391683E+18</v>
      </c>
      <c r="H1485" t="s">
        <v>295</v>
      </c>
      <c r="I1485" t="s">
        <v>296</v>
      </c>
      <c r="J1485" t="s">
        <v>265</v>
      </c>
      <c r="K1485" t="s">
        <v>9170</v>
      </c>
      <c r="L1485" t="s">
        <v>272</v>
      </c>
      <c r="M1485" t="s">
        <v>266</v>
      </c>
      <c r="N1485" t="s">
        <v>9171</v>
      </c>
      <c r="O1485" t="s">
        <v>9172</v>
      </c>
      <c r="P1485">
        <v>0</v>
      </c>
      <c r="Q1485">
        <v>0</v>
      </c>
      <c r="R1485">
        <v>0</v>
      </c>
      <c r="S1485" t="s">
        <v>300</v>
      </c>
      <c r="T1485" t="s">
        <v>266</v>
      </c>
      <c r="U1485" t="s">
        <v>9173</v>
      </c>
      <c r="V1485" t="b">
        <v>0</v>
      </c>
      <c r="W1485" t="s">
        <v>265</v>
      </c>
      <c r="X1485">
        <v>1</v>
      </c>
      <c r="Y1485" t="s">
        <v>9174</v>
      </c>
      <c r="Z1485" t="s">
        <v>265</v>
      </c>
      <c r="AA1485" t="s">
        <v>265</v>
      </c>
      <c r="AB1485" t="s">
        <v>265</v>
      </c>
      <c r="AC1485" t="s">
        <v>265</v>
      </c>
      <c r="AD1485" t="s">
        <v>265</v>
      </c>
      <c r="AE1485" t="s">
        <v>265</v>
      </c>
      <c r="AF1485" t="s">
        <v>266</v>
      </c>
      <c r="AG1485" t="s">
        <v>265</v>
      </c>
      <c r="AH1485" t="s">
        <v>265</v>
      </c>
      <c r="AI1485" t="s">
        <v>265</v>
      </c>
      <c r="AJ1485" t="s">
        <v>265</v>
      </c>
      <c r="AL1485" t="str">
        <f>IF(SUNA_AGENCY_EN[[#This Row],[relevancy_classification_english]]="Relevant","مناسب",IF(SUNA_AGENCY_EN[[#This Row],[relevancy_classification_english]]="Relevant","عَرَضِيّ",""))</f>
        <v/>
      </c>
      <c r="AN1485" t="str">
        <f>IF(SUNA_AGENCY_EN[[#This Row],[sentiment_analysis_english]]="Negative","سلبي",IF(SUNA_AGENCY_EN[[#This Row],[sentiment_analysis_english]]="Neutral","حيادي",IF(SUNA_AGENCY_EN[[#This Row],[sentiment_analysis_english]]="Positive","إيجابي","")))</f>
        <v/>
      </c>
      <c r="AO1485" t="str">
        <f>INDEX(TextClassificationList[],MATCH(SUNA_AGENCY_EN[[#This Row],[text_classification_arabic]],TextClassificationList[text_classification_arabic],0),1)</f>
        <v>Politics</v>
      </c>
      <c r="AP1485" t="s">
        <v>174</v>
      </c>
      <c r="AQ1485" t="e">
        <f>INDEX(TextClassificationList[],MATCH(SUNA_AGENCY_EN[[#This Row],[text_classification_arabic2]],TextClassificationList[text_classification_arabic],0),1)</f>
        <v>#N/A</v>
      </c>
      <c r="AS1485" t="e">
        <f>INDEX(TextClassificationList[],MATCH(SUNA_AGENCY_EN[[#This Row],[text_classification_arabic3]],TextClassificationList[text_classification_arabic],0),1)</f>
        <v>#N/A</v>
      </c>
      <c r="AU1485" t="e">
        <f>INDEX(TextClassificationList[],MATCH(SUNA_AGENCY_EN[[#This Row],[text_classification_arabic3]],TextClassificationList[text_classification_arabic],0),1)</f>
        <v>#N/A</v>
      </c>
      <c r="AW1485" t="e">
        <f>INDEX(TextClassificationList[],MATCH(SUNA_AGENCY_EN[[#This Row],[text_classification_arabic5]],TextClassificationList[text_classification_arabic],0),1)</f>
        <v>#N/A</v>
      </c>
    </row>
    <row r="1486" spans="1:49" x14ac:dyDescent="0.2">
      <c r="A1486">
        <v>1.530610279343657E+18</v>
      </c>
      <c r="B1486">
        <v>1.530610279343657E+18</v>
      </c>
      <c r="C1486" t="s">
        <v>9175</v>
      </c>
      <c r="D1486" s="1">
        <v>44709</v>
      </c>
      <c r="E1486" s="2">
        <v>0.83451388888888889</v>
      </c>
      <c r="F1486">
        <v>200</v>
      </c>
      <c r="G1486">
        <v>1.4671198087391683E+18</v>
      </c>
      <c r="H1486" t="s">
        <v>295</v>
      </c>
      <c r="I1486" t="s">
        <v>296</v>
      </c>
      <c r="J1486" t="s">
        <v>265</v>
      </c>
      <c r="K1486" t="s">
        <v>9176</v>
      </c>
      <c r="L1486" t="s">
        <v>272</v>
      </c>
      <c r="M1486" t="s">
        <v>266</v>
      </c>
      <c r="N1486" t="s">
        <v>9177</v>
      </c>
      <c r="O1486" t="s">
        <v>9178</v>
      </c>
      <c r="P1486">
        <v>0</v>
      </c>
      <c r="Q1486">
        <v>0</v>
      </c>
      <c r="R1486">
        <v>0</v>
      </c>
      <c r="S1486" t="s">
        <v>300</v>
      </c>
      <c r="T1486" t="s">
        <v>266</v>
      </c>
      <c r="U1486" t="s">
        <v>9179</v>
      </c>
      <c r="V1486" t="b">
        <v>0</v>
      </c>
      <c r="W1486" t="s">
        <v>265</v>
      </c>
      <c r="X1486">
        <v>1</v>
      </c>
      <c r="Y1486" t="s">
        <v>9180</v>
      </c>
      <c r="Z1486" t="s">
        <v>265</v>
      </c>
      <c r="AA1486" t="s">
        <v>265</v>
      </c>
      <c r="AB1486" t="s">
        <v>265</v>
      </c>
      <c r="AC1486" t="s">
        <v>265</v>
      </c>
      <c r="AD1486" t="s">
        <v>265</v>
      </c>
      <c r="AE1486" t="s">
        <v>265</v>
      </c>
      <c r="AF1486" t="s">
        <v>266</v>
      </c>
      <c r="AG1486" t="s">
        <v>265</v>
      </c>
      <c r="AH1486" t="s">
        <v>265</v>
      </c>
      <c r="AI1486" t="s">
        <v>265</v>
      </c>
      <c r="AJ1486" t="s">
        <v>265</v>
      </c>
      <c r="AL1486" t="str">
        <f>IF(SUNA_AGENCY_EN[[#This Row],[relevancy_classification_english]]="Relevant","مناسب",IF(SUNA_AGENCY_EN[[#This Row],[relevancy_classification_english]]="Relevant","عَرَضِيّ",""))</f>
        <v/>
      </c>
      <c r="AN1486" t="str">
        <f>IF(SUNA_AGENCY_EN[[#This Row],[sentiment_analysis_english]]="Negative","سلبي",IF(SUNA_AGENCY_EN[[#This Row],[sentiment_analysis_english]]="Neutral","حيادي",IF(SUNA_AGENCY_EN[[#This Row],[sentiment_analysis_english]]="Positive","إيجابي","")))</f>
        <v/>
      </c>
      <c r="AO1486" t="str">
        <f>INDEX(TextClassificationList[],MATCH(SUNA_AGENCY_EN[[#This Row],[text_classification_arabic]],TextClassificationList[text_classification_arabic],0),1)</f>
        <v>Politics</v>
      </c>
      <c r="AP1486" t="s">
        <v>174</v>
      </c>
      <c r="AQ1486" t="e">
        <f>INDEX(TextClassificationList[],MATCH(SUNA_AGENCY_EN[[#This Row],[text_classification_arabic2]],TextClassificationList[text_classification_arabic],0),1)</f>
        <v>#N/A</v>
      </c>
      <c r="AS1486" t="e">
        <f>INDEX(TextClassificationList[],MATCH(SUNA_AGENCY_EN[[#This Row],[text_classification_arabic3]],TextClassificationList[text_classification_arabic],0),1)</f>
        <v>#N/A</v>
      </c>
      <c r="AU1486" t="e">
        <f>INDEX(TextClassificationList[],MATCH(SUNA_AGENCY_EN[[#This Row],[text_classification_arabic3]],TextClassificationList[text_classification_arabic],0),1)</f>
        <v>#N/A</v>
      </c>
      <c r="AW1486" t="e">
        <f>INDEX(TextClassificationList[],MATCH(SUNA_AGENCY_EN[[#This Row],[text_classification_arabic5]],TextClassificationList[text_classification_arabic],0),1)</f>
        <v>#N/A</v>
      </c>
    </row>
    <row r="1487" spans="1:49" x14ac:dyDescent="0.2">
      <c r="A1487">
        <v>1.5306084941513359E+18</v>
      </c>
      <c r="B1487">
        <v>1.5306084941513359E+18</v>
      </c>
      <c r="C1487" t="s">
        <v>9181</v>
      </c>
      <c r="D1487" s="1">
        <v>44709</v>
      </c>
      <c r="E1487" s="2">
        <v>0.82958333333333334</v>
      </c>
      <c r="F1487">
        <v>200</v>
      </c>
      <c r="G1487">
        <v>1.4671198087391683E+18</v>
      </c>
      <c r="H1487" t="s">
        <v>295</v>
      </c>
      <c r="I1487" t="s">
        <v>296</v>
      </c>
      <c r="J1487" t="s">
        <v>265</v>
      </c>
      <c r="K1487" t="s">
        <v>9182</v>
      </c>
      <c r="L1487" t="s">
        <v>272</v>
      </c>
      <c r="M1487" t="s">
        <v>266</v>
      </c>
      <c r="N1487" t="s">
        <v>9183</v>
      </c>
      <c r="O1487" t="s">
        <v>9184</v>
      </c>
      <c r="P1487">
        <v>0</v>
      </c>
      <c r="Q1487">
        <v>0</v>
      </c>
      <c r="R1487">
        <v>0</v>
      </c>
      <c r="S1487" t="s">
        <v>300</v>
      </c>
      <c r="T1487" t="s">
        <v>266</v>
      </c>
      <c r="U1487" t="s">
        <v>9185</v>
      </c>
      <c r="V1487" t="b">
        <v>0</v>
      </c>
      <c r="W1487" t="s">
        <v>265</v>
      </c>
      <c r="X1487">
        <v>1</v>
      </c>
      <c r="Y1487" t="s">
        <v>9186</v>
      </c>
      <c r="Z1487" t="s">
        <v>265</v>
      </c>
      <c r="AA1487" t="s">
        <v>265</v>
      </c>
      <c r="AB1487" t="s">
        <v>265</v>
      </c>
      <c r="AC1487" t="s">
        <v>265</v>
      </c>
      <c r="AD1487" t="s">
        <v>265</v>
      </c>
      <c r="AE1487" t="s">
        <v>265</v>
      </c>
      <c r="AF1487" t="s">
        <v>266</v>
      </c>
      <c r="AG1487" t="s">
        <v>265</v>
      </c>
      <c r="AH1487" t="s">
        <v>265</v>
      </c>
      <c r="AI1487" t="s">
        <v>265</v>
      </c>
      <c r="AJ1487" t="s">
        <v>265</v>
      </c>
      <c r="AL1487" t="str">
        <f>IF(SUNA_AGENCY_EN[[#This Row],[relevancy_classification_english]]="Relevant","مناسب",IF(SUNA_AGENCY_EN[[#This Row],[relevancy_classification_english]]="Relevant","عَرَضِيّ",""))</f>
        <v/>
      </c>
      <c r="AN1487" t="str">
        <f>IF(SUNA_AGENCY_EN[[#This Row],[sentiment_analysis_english]]="Negative","سلبي",IF(SUNA_AGENCY_EN[[#This Row],[sentiment_analysis_english]]="Neutral","حيادي",IF(SUNA_AGENCY_EN[[#This Row],[sentiment_analysis_english]]="Positive","إيجابي","")))</f>
        <v/>
      </c>
      <c r="AO1487" t="str">
        <f>INDEX(TextClassificationList[],MATCH(SUNA_AGENCY_EN[[#This Row],[text_classification_arabic]],TextClassificationList[text_classification_arabic],0),1)</f>
        <v>Politics</v>
      </c>
      <c r="AP1487" t="s">
        <v>174</v>
      </c>
      <c r="AQ1487" t="e">
        <f>INDEX(TextClassificationList[],MATCH(SUNA_AGENCY_EN[[#This Row],[text_classification_arabic2]],TextClassificationList[text_classification_arabic],0),1)</f>
        <v>#N/A</v>
      </c>
      <c r="AS1487" t="e">
        <f>INDEX(TextClassificationList[],MATCH(SUNA_AGENCY_EN[[#This Row],[text_classification_arabic3]],TextClassificationList[text_classification_arabic],0),1)</f>
        <v>#N/A</v>
      </c>
      <c r="AU1487" t="e">
        <f>INDEX(TextClassificationList[],MATCH(SUNA_AGENCY_EN[[#This Row],[text_classification_arabic3]],TextClassificationList[text_classification_arabic],0),1)</f>
        <v>#N/A</v>
      </c>
      <c r="AW1487" t="e">
        <f>INDEX(TextClassificationList[],MATCH(SUNA_AGENCY_EN[[#This Row],[text_classification_arabic5]],TextClassificationList[text_classification_arabic],0),1)</f>
        <v>#N/A</v>
      </c>
    </row>
    <row r="1488" spans="1:49" x14ac:dyDescent="0.2">
      <c r="A1488">
        <v>1.530276552289751E+18</v>
      </c>
      <c r="B1488">
        <v>1.530276552289751E+18</v>
      </c>
      <c r="C1488" t="s">
        <v>9187</v>
      </c>
      <c r="D1488" s="1">
        <v>44708</v>
      </c>
      <c r="E1488" s="2">
        <v>0.913599537037037</v>
      </c>
      <c r="F1488">
        <v>200</v>
      </c>
      <c r="G1488">
        <v>1.4671198087391683E+18</v>
      </c>
      <c r="H1488" t="s">
        <v>295</v>
      </c>
      <c r="I1488" t="s">
        <v>296</v>
      </c>
      <c r="J1488" t="s">
        <v>265</v>
      </c>
      <c r="K1488" t="s">
        <v>9188</v>
      </c>
      <c r="L1488" t="s">
        <v>272</v>
      </c>
      <c r="M1488" t="s">
        <v>266</v>
      </c>
      <c r="N1488" t="s">
        <v>9189</v>
      </c>
      <c r="O1488" t="s">
        <v>9190</v>
      </c>
      <c r="P1488">
        <v>0</v>
      </c>
      <c r="Q1488">
        <v>0</v>
      </c>
      <c r="R1488">
        <v>0</v>
      </c>
      <c r="S1488" t="s">
        <v>300</v>
      </c>
      <c r="T1488" t="s">
        <v>266</v>
      </c>
      <c r="U1488" t="s">
        <v>9191</v>
      </c>
      <c r="V1488" t="b">
        <v>0</v>
      </c>
      <c r="W1488" t="s">
        <v>265</v>
      </c>
      <c r="X1488">
        <v>1</v>
      </c>
      <c r="Y1488" t="s">
        <v>9192</v>
      </c>
      <c r="Z1488" t="s">
        <v>265</v>
      </c>
      <c r="AA1488" t="s">
        <v>265</v>
      </c>
      <c r="AB1488" t="s">
        <v>265</v>
      </c>
      <c r="AC1488" t="s">
        <v>265</v>
      </c>
      <c r="AD1488" t="s">
        <v>265</v>
      </c>
      <c r="AE1488" t="s">
        <v>265</v>
      </c>
      <c r="AF1488" t="s">
        <v>266</v>
      </c>
      <c r="AG1488" t="s">
        <v>265</v>
      </c>
      <c r="AH1488" t="s">
        <v>265</v>
      </c>
      <c r="AI1488" t="s">
        <v>265</v>
      </c>
      <c r="AJ1488" t="s">
        <v>265</v>
      </c>
      <c r="AL1488" t="str">
        <f>IF(SUNA_AGENCY_EN[[#This Row],[relevancy_classification_english]]="Relevant","مناسب",IF(SUNA_AGENCY_EN[[#This Row],[relevancy_classification_english]]="Relevant","عَرَضِيّ",""))</f>
        <v/>
      </c>
      <c r="AN1488" t="str">
        <f>IF(SUNA_AGENCY_EN[[#This Row],[sentiment_analysis_english]]="Negative","سلبي",IF(SUNA_AGENCY_EN[[#This Row],[sentiment_analysis_english]]="Neutral","حيادي",IF(SUNA_AGENCY_EN[[#This Row],[sentiment_analysis_english]]="Positive","إيجابي","")))</f>
        <v/>
      </c>
      <c r="AO1488" t="str">
        <f>INDEX(TextClassificationList[],MATCH(SUNA_AGENCY_EN[[#This Row],[text_classification_arabic]],TextClassificationList[text_classification_arabic],0),1)</f>
        <v>Politics</v>
      </c>
      <c r="AP1488" t="s">
        <v>174</v>
      </c>
      <c r="AQ1488" t="e">
        <f>INDEX(TextClassificationList[],MATCH(SUNA_AGENCY_EN[[#This Row],[text_classification_arabic2]],TextClassificationList[text_classification_arabic],0),1)</f>
        <v>#N/A</v>
      </c>
      <c r="AS1488" t="e">
        <f>INDEX(TextClassificationList[],MATCH(SUNA_AGENCY_EN[[#This Row],[text_classification_arabic3]],TextClassificationList[text_classification_arabic],0),1)</f>
        <v>#N/A</v>
      </c>
      <c r="AU1488" t="e">
        <f>INDEX(TextClassificationList[],MATCH(SUNA_AGENCY_EN[[#This Row],[text_classification_arabic3]],TextClassificationList[text_classification_arabic],0),1)</f>
        <v>#N/A</v>
      </c>
      <c r="AW1488" t="e">
        <f>INDEX(TextClassificationList[],MATCH(SUNA_AGENCY_EN[[#This Row],[text_classification_arabic5]],TextClassificationList[text_classification_arabic],0),1)</f>
        <v>#N/A</v>
      </c>
    </row>
    <row r="1489" spans="1:49" x14ac:dyDescent="0.2">
      <c r="A1489">
        <v>1.5302726829646602E+18</v>
      </c>
      <c r="B1489">
        <v>1.5302726829646602E+18</v>
      </c>
      <c r="C1489" t="s">
        <v>9193</v>
      </c>
      <c r="D1489" s="1">
        <v>44708</v>
      </c>
      <c r="E1489" s="2">
        <v>0.90292824074074074</v>
      </c>
      <c r="F1489">
        <v>200</v>
      </c>
      <c r="G1489">
        <v>1.4671198087391683E+18</v>
      </c>
      <c r="H1489" t="s">
        <v>295</v>
      </c>
      <c r="I1489" t="s">
        <v>296</v>
      </c>
      <c r="J1489" t="s">
        <v>265</v>
      </c>
      <c r="K1489" t="s">
        <v>9194</v>
      </c>
      <c r="L1489" t="s">
        <v>272</v>
      </c>
      <c r="M1489" t="s">
        <v>266</v>
      </c>
      <c r="N1489" t="s">
        <v>9195</v>
      </c>
      <c r="O1489" t="s">
        <v>9196</v>
      </c>
      <c r="P1489">
        <v>0</v>
      </c>
      <c r="Q1489">
        <v>0</v>
      </c>
      <c r="R1489">
        <v>0</v>
      </c>
      <c r="S1489" t="s">
        <v>300</v>
      </c>
      <c r="T1489" t="s">
        <v>266</v>
      </c>
      <c r="U1489" t="s">
        <v>9197</v>
      </c>
      <c r="V1489" t="b">
        <v>0</v>
      </c>
      <c r="W1489" t="s">
        <v>265</v>
      </c>
      <c r="X1489">
        <v>1</v>
      </c>
      <c r="Y1489" t="s">
        <v>9198</v>
      </c>
      <c r="Z1489" t="s">
        <v>265</v>
      </c>
      <c r="AA1489" t="s">
        <v>265</v>
      </c>
      <c r="AB1489" t="s">
        <v>265</v>
      </c>
      <c r="AC1489" t="s">
        <v>265</v>
      </c>
      <c r="AD1489" t="s">
        <v>265</v>
      </c>
      <c r="AE1489" t="s">
        <v>265</v>
      </c>
      <c r="AF1489" t="s">
        <v>266</v>
      </c>
      <c r="AG1489" t="s">
        <v>265</v>
      </c>
      <c r="AH1489" t="s">
        <v>265</v>
      </c>
      <c r="AI1489" t="s">
        <v>265</v>
      </c>
      <c r="AJ1489" t="s">
        <v>265</v>
      </c>
      <c r="AL1489" t="str">
        <f>IF(SUNA_AGENCY_EN[[#This Row],[relevancy_classification_english]]="Relevant","مناسب",IF(SUNA_AGENCY_EN[[#This Row],[relevancy_classification_english]]="Relevant","عَرَضِيّ",""))</f>
        <v/>
      </c>
      <c r="AN1489" t="str">
        <f>IF(SUNA_AGENCY_EN[[#This Row],[sentiment_analysis_english]]="Negative","سلبي",IF(SUNA_AGENCY_EN[[#This Row],[sentiment_analysis_english]]="Neutral","حيادي",IF(SUNA_AGENCY_EN[[#This Row],[sentiment_analysis_english]]="Positive","إيجابي","")))</f>
        <v/>
      </c>
      <c r="AO1489" t="str">
        <f>INDEX(TextClassificationList[],MATCH(SUNA_AGENCY_EN[[#This Row],[text_classification_arabic]],TextClassificationList[text_classification_arabic],0),1)</f>
        <v>Politics</v>
      </c>
      <c r="AP1489" t="s">
        <v>174</v>
      </c>
      <c r="AQ1489" t="e">
        <f>INDEX(TextClassificationList[],MATCH(SUNA_AGENCY_EN[[#This Row],[text_classification_arabic2]],TextClassificationList[text_classification_arabic],0),1)</f>
        <v>#N/A</v>
      </c>
      <c r="AS1489" t="e">
        <f>INDEX(TextClassificationList[],MATCH(SUNA_AGENCY_EN[[#This Row],[text_classification_arabic3]],TextClassificationList[text_classification_arabic],0),1)</f>
        <v>#N/A</v>
      </c>
      <c r="AU1489" t="e">
        <f>INDEX(TextClassificationList[],MATCH(SUNA_AGENCY_EN[[#This Row],[text_classification_arabic3]],TextClassificationList[text_classification_arabic],0),1)</f>
        <v>#N/A</v>
      </c>
      <c r="AW1489" t="e">
        <f>INDEX(TextClassificationList[],MATCH(SUNA_AGENCY_EN[[#This Row],[text_classification_arabic5]],TextClassificationList[text_classification_arabic],0),1)</f>
        <v>#N/A</v>
      </c>
    </row>
    <row r="1490" spans="1:49" x14ac:dyDescent="0.2">
      <c r="A1490">
        <v>1.5302717527141745E+18</v>
      </c>
      <c r="B1490">
        <v>1.5302717527141745E+18</v>
      </c>
      <c r="C1490" t="s">
        <v>9199</v>
      </c>
      <c r="D1490" s="1">
        <v>44708</v>
      </c>
      <c r="E1490" s="2">
        <v>0.90035879629629634</v>
      </c>
      <c r="F1490">
        <v>200</v>
      </c>
      <c r="G1490">
        <v>1.4671198087391683E+18</v>
      </c>
      <c r="H1490" t="s">
        <v>295</v>
      </c>
      <c r="I1490" t="s">
        <v>296</v>
      </c>
      <c r="J1490" t="s">
        <v>265</v>
      </c>
      <c r="K1490" t="s">
        <v>9200</v>
      </c>
      <c r="L1490" t="s">
        <v>272</v>
      </c>
      <c r="M1490" t="s">
        <v>266</v>
      </c>
      <c r="N1490" t="s">
        <v>9201</v>
      </c>
      <c r="O1490" t="s">
        <v>9202</v>
      </c>
      <c r="P1490">
        <v>0</v>
      </c>
      <c r="Q1490">
        <v>0</v>
      </c>
      <c r="R1490">
        <v>0</v>
      </c>
      <c r="S1490" t="s">
        <v>300</v>
      </c>
      <c r="T1490" t="s">
        <v>266</v>
      </c>
      <c r="U1490" t="s">
        <v>9203</v>
      </c>
      <c r="V1490" t="b">
        <v>0</v>
      </c>
      <c r="W1490" t="s">
        <v>265</v>
      </c>
      <c r="X1490">
        <v>1</v>
      </c>
      <c r="Y1490" t="s">
        <v>9204</v>
      </c>
      <c r="Z1490" t="s">
        <v>265</v>
      </c>
      <c r="AA1490" t="s">
        <v>265</v>
      </c>
      <c r="AB1490" t="s">
        <v>265</v>
      </c>
      <c r="AC1490" t="s">
        <v>265</v>
      </c>
      <c r="AD1490" t="s">
        <v>265</v>
      </c>
      <c r="AE1490" t="s">
        <v>265</v>
      </c>
      <c r="AF1490" t="s">
        <v>266</v>
      </c>
      <c r="AG1490" t="s">
        <v>265</v>
      </c>
      <c r="AH1490" t="s">
        <v>265</v>
      </c>
      <c r="AI1490" t="s">
        <v>265</v>
      </c>
      <c r="AJ1490" t="s">
        <v>265</v>
      </c>
      <c r="AL1490" t="str">
        <f>IF(SUNA_AGENCY_EN[[#This Row],[relevancy_classification_english]]="Relevant","مناسب",IF(SUNA_AGENCY_EN[[#This Row],[relevancy_classification_english]]="Relevant","عَرَضِيّ",""))</f>
        <v/>
      </c>
      <c r="AN1490" t="str">
        <f>IF(SUNA_AGENCY_EN[[#This Row],[sentiment_analysis_english]]="Negative","سلبي",IF(SUNA_AGENCY_EN[[#This Row],[sentiment_analysis_english]]="Neutral","حيادي",IF(SUNA_AGENCY_EN[[#This Row],[sentiment_analysis_english]]="Positive","إيجابي","")))</f>
        <v/>
      </c>
      <c r="AO1490" t="str">
        <f>INDEX(TextClassificationList[],MATCH(SUNA_AGENCY_EN[[#This Row],[text_classification_arabic]],TextClassificationList[text_classification_arabic],0),1)</f>
        <v>Politics</v>
      </c>
      <c r="AP1490" t="s">
        <v>174</v>
      </c>
      <c r="AQ1490" t="e">
        <f>INDEX(TextClassificationList[],MATCH(SUNA_AGENCY_EN[[#This Row],[text_classification_arabic2]],TextClassificationList[text_classification_arabic],0),1)</f>
        <v>#N/A</v>
      </c>
      <c r="AS1490" t="e">
        <f>INDEX(TextClassificationList[],MATCH(SUNA_AGENCY_EN[[#This Row],[text_classification_arabic3]],TextClassificationList[text_classification_arabic],0),1)</f>
        <v>#N/A</v>
      </c>
      <c r="AU1490" t="e">
        <f>INDEX(TextClassificationList[],MATCH(SUNA_AGENCY_EN[[#This Row],[text_classification_arabic3]],TextClassificationList[text_classification_arabic],0),1)</f>
        <v>#N/A</v>
      </c>
      <c r="AW1490" t="e">
        <f>INDEX(TextClassificationList[],MATCH(SUNA_AGENCY_EN[[#This Row],[text_classification_arabic5]],TextClassificationList[text_classification_arabic],0),1)</f>
        <v>#N/A</v>
      </c>
    </row>
    <row r="1491" spans="1:49" x14ac:dyDescent="0.2">
      <c r="A1491">
        <v>1.529923421026517E+18</v>
      </c>
      <c r="B1491">
        <v>1.529923421026517E+18</v>
      </c>
      <c r="C1491" t="s">
        <v>9205</v>
      </c>
      <c r="D1491" s="1">
        <v>44707</v>
      </c>
      <c r="E1491" s="2">
        <v>0.93914351851851852</v>
      </c>
      <c r="F1491">
        <v>200</v>
      </c>
      <c r="G1491">
        <v>1.4671198087391683E+18</v>
      </c>
      <c r="H1491" t="s">
        <v>295</v>
      </c>
      <c r="I1491" t="s">
        <v>296</v>
      </c>
      <c r="J1491" t="s">
        <v>265</v>
      </c>
      <c r="K1491" t="s">
        <v>9206</v>
      </c>
      <c r="L1491" t="s">
        <v>272</v>
      </c>
      <c r="M1491" t="s">
        <v>266</v>
      </c>
      <c r="N1491" t="s">
        <v>9207</v>
      </c>
      <c r="O1491" t="s">
        <v>9208</v>
      </c>
      <c r="P1491">
        <v>0</v>
      </c>
      <c r="Q1491">
        <v>0</v>
      </c>
      <c r="R1491">
        <v>0</v>
      </c>
      <c r="S1491" t="s">
        <v>300</v>
      </c>
      <c r="T1491" t="s">
        <v>266</v>
      </c>
      <c r="U1491" t="s">
        <v>9209</v>
      </c>
      <c r="V1491" t="b">
        <v>0</v>
      </c>
      <c r="W1491" t="s">
        <v>265</v>
      </c>
      <c r="X1491">
        <v>1</v>
      </c>
      <c r="Y1491" t="s">
        <v>9210</v>
      </c>
      <c r="Z1491" t="s">
        <v>265</v>
      </c>
      <c r="AA1491" t="s">
        <v>265</v>
      </c>
      <c r="AB1491" t="s">
        <v>265</v>
      </c>
      <c r="AC1491" t="s">
        <v>265</v>
      </c>
      <c r="AD1491" t="s">
        <v>265</v>
      </c>
      <c r="AE1491" t="s">
        <v>265</v>
      </c>
      <c r="AF1491" t="s">
        <v>266</v>
      </c>
      <c r="AG1491" t="s">
        <v>265</v>
      </c>
      <c r="AH1491" t="s">
        <v>265</v>
      </c>
      <c r="AI1491" t="s">
        <v>265</v>
      </c>
      <c r="AJ1491" t="s">
        <v>265</v>
      </c>
      <c r="AL1491" t="str">
        <f>IF(SUNA_AGENCY_EN[[#This Row],[relevancy_classification_english]]="Relevant","مناسب",IF(SUNA_AGENCY_EN[[#This Row],[relevancy_classification_english]]="Relevant","عَرَضِيّ",""))</f>
        <v/>
      </c>
      <c r="AN1491" t="str">
        <f>IF(SUNA_AGENCY_EN[[#This Row],[sentiment_analysis_english]]="Negative","سلبي",IF(SUNA_AGENCY_EN[[#This Row],[sentiment_analysis_english]]="Neutral","حيادي",IF(SUNA_AGENCY_EN[[#This Row],[sentiment_analysis_english]]="Positive","إيجابي","")))</f>
        <v/>
      </c>
      <c r="AO1491" t="str">
        <f>INDEX(TextClassificationList[],MATCH(SUNA_AGENCY_EN[[#This Row],[text_classification_arabic]],TextClassificationList[text_classification_arabic],0),1)</f>
        <v>Politics</v>
      </c>
      <c r="AP1491" t="s">
        <v>174</v>
      </c>
      <c r="AQ1491" t="e">
        <f>INDEX(TextClassificationList[],MATCH(SUNA_AGENCY_EN[[#This Row],[text_classification_arabic2]],TextClassificationList[text_classification_arabic],0),1)</f>
        <v>#N/A</v>
      </c>
      <c r="AS1491" t="e">
        <f>INDEX(TextClassificationList[],MATCH(SUNA_AGENCY_EN[[#This Row],[text_classification_arabic3]],TextClassificationList[text_classification_arabic],0),1)</f>
        <v>#N/A</v>
      </c>
      <c r="AU1491" t="e">
        <f>INDEX(TextClassificationList[],MATCH(SUNA_AGENCY_EN[[#This Row],[text_classification_arabic3]],TextClassificationList[text_classification_arabic],0),1)</f>
        <v>#N/A</v>
      </c>
      <c r="AW1491" t="e">
        <f>INDEX(TextClassificationList[],MATCH(SUNA_AGENCY_EN[[#This Row],[text_classification_arabic5]],TextClassificationList[text_classification_arabic],0),1)</f>
        <v>#N/A</v>
      </c>
    </row>
    <row r="1492" spans="1:49" x14ac:dyDescent="0.2">
      <c r="A1492">
        <v>1.529922712759681E+18</v>
      </c>
      <c r="B1492">
        <v>1.529922712759681E+18</v>
      </c>
      <c r="C1492" t="s">
        <v>9211</v>
      </c>
      <c r="D1492" s="1">
        <v>44707</v>
      </c>
      <c r="E1492" s="2">
        <v>0.93718749999999995</v>
      </c>
      <c r="F1492">
        <v>200</v>
      </c>
      <c r="G1492">
        <v>1.4671198087391683E+18</v>
      </c>
      <c r="H1492" t="s">
        <v>295</v>
      </c>
      <c r="I1492" t="s">
        <v>296</v>
      </c>
      <c r="J1492" t="s">
        <v>265</v>
      </c>
      <c r="K1492" t="s">
        <v>9212</v>
      </c>
      <c r="L1492" t="s">
        <v>272</v>
      </c>
      <c r="M1492" t="s">
        <v>266</v>
      </c>
      <c r="N1492" t="s">
        <v>9213</v>
      </c>
      <c r="O1492" t="s">
        <v>9214</v>
      </c>
      <c r="P1492">
        <v>0</v>
      </c>
      <c r="Q1492">
        <v>0</v>
      </c>
      <c r="R1492">
        <v>0</v>
      </c>
      <c r="S1492" t="s">
        <v>300</v>
      </c>
      <c r="T1492" t="s">
        <v>266</v>
      </c>
      <c r="U1492" t="s">
        <v>9215</v>
      </c>
      <c r="V1492" t="b">
        <v>0</v>
      </c>
      <c r="W1492" t="s">
        <v>265</v>
      </c>
      <c r="X1492">
        <v>1</v>
      </c>
      <c r="Y1492" t="s">
        <v>9216</v>
      </c>
      <c r="Z1492" t="s">
        <v>265</v>
      </c>
      <c r="AA1492" t="s">
        <v>265</v>
      </c>
      <c r="AB1492" t="s">
        <v>265</v>
      </c>
      <c r="AC1492" t="s">
        <v>265</v>
      </c>
      <c r="AD1492" t="s">
        <v>265</v>
      </c>
      <c r="AE1492" t="s">
        <v>265</v>
      </c>
      <c r="AF1492" t="s">
        <v>266</v>
      </c>
      <c r="AG1492" t="s">
        <v>265</v>
      </c>
      <c r="AH1492" t="s">
        <v>265</v>
      </c>
      <c r="AI1492" t="s">
        <v>265</v>
      </c>
      <c r="AJ1492" t="s">
        <v>265</v>
      </c>
      <c r="AL1492" t="str">
        <f>IF(SUNA_AGENCY_EN[[#This Row],[relevancy_classification_english]]="Relevant","مناسب",IF(SUNA_AGENCY_EN[[#This Row],[relevancy_classification_english]]="Relevant","عَرَضِيّ",""))</f>
        <v/>
      </c>
      <c r="AN1492" t="str">
        <f>IF(SUNA_AGENCY_EN[[#This Row],[sentiment_analysis_english]]="Negative","سلبي",IF(SUNA_AGENCY_EN[[#This Row],[sentiment_analysis_english]]="Neutral","حيادي",IF(SUNA_AGENCY_EN[[#This Row],[sentiment_analysis_english]]="Positive","إيجابي","")))</f>
        <v/>
      </c>
      <c r="AO1492" t="str">
        <f>INDEX(TextClassificationList[],MATCH(SUNA_AGENCY_EN[[#This Row],[text_classification_arabic]],TextClassificationList[text_classification_arabic],0),1)</f>
        <v>Politics</v>
      </c>
      <c r="AP1492" t="s">
        <v>174</v>
      </c>
      <c r="AQ1492" t="e">
        <f>INDEX(TextClassificationList[],MATCH(SUNA_AGENCY_EN[[#This Row],[text_classification_arabic2]],TextClassificationList[text_classification_arabic],0),1)</f>
        <v>#N/A</v>
      </c>
      <c r="AS1492" t="e">
        <f>INDEX(TextClassificationList[],MATCH(SUNA_AGENCY_EN[[#This Row],[text_classification_arabic3]],TextClassificationList[text_classification_arabic],0),1)</f>
        <v>#N/A</v>
      </c>
      <c r="AU1492" t="e">
        <f>INDEX(TextClassificationList[],MATCH(SUNA_AGENCY_EN[[#This Row],[text_classification_arabic3]],TextClassificationList[text_classification_arabic],0),1)</f>
        <v>#N/A</v>
      </c>
      <c r="AW1492" t="e">
        <f>INDEX(TextClassificationList[],MATCH(SUNA_AGENCY_EN[[#This Row],[text_classification_arabic5]],TextClassificationList[text_classification_arabic],0),1)</f>
        <v>#N/A</v>
      </c>
    </row>
    <row r="1493" spans="1:49" x14ac:dyDescent="0.2">
      <c r="A1493">
        <v>1.52992164590481E+18</v>
      </c>
      <c r="B1493">
        <v>1.52992164590481E+18</v>
      </c>
      <c r="C1493" t="s">
        <v>9217</v>
      </c>
      <c r="D1493" s="1">
        <v>44707</v>
      </c>
      <c r="E1493" s="2">
        <v>0.93424768518518519</v>
      </c>
      <c r="F1493">
        <v>200</v>
      </c>
      <c r="G1493">
        <v>1.4671198087391683E+18</v>
      </c>
      <c r="H1493" t="s">
        <v>295</v>
      </c>
      <c r="I1493" t="s">
        <v>296</v>
      </c>
      <c r="J1493" t="s">
        <v>265</v>
      </c>
      <c r="K1493" t="s">
        <v>9218</v>
      </c>
      <c r="L1493" t="s">
        <v>272</v>
      </c>
      <c r="M1493" t="s">
        <v>266</v>
      </c>
      <c r="N1493" t="s">
        <v>9219</v>
      </c>
      <c r="O1493" t="s">
        <v>9220</v>
      </c>
      <c r="P1493">
        <v>0</v>
      </c>
      <c r="Q1493">
        <v>0</v>
      </c>
      <c r="R1493">
        <v>0</v>
      </c>
      <c r="S1493" t="s">
        <v>300</v>
      </c>
      <c r="T1493" t="s">
        <v>266</v>
      </c>
      <c r="U1493" t="s">
        <v>9221</v>
      </c>
      <c r="V1493" t="b">
        <v>0</v>
      </c>
      <c r="W1493" t="s">
        <v>265</v>
      </c>
      <c r="X1493">
        <v>1</v>
      </c>
      <c r="Y1493" t="s">
        <v>9222</v>
      </c>
      <c r="Z1493" t="s">
        <v>265</v>
      </c>
      <c r="AA1493" t="s">
        <v>265</v>
      </c>
      <c r="AB1493" t="s">
        <v>265</v>
      </c>
      <c r="AC1493" t="s">
        <v>265</v>
      </c>
      <c r="AD1493" t="s">
        <v>265</v>
      </c>
      <c r="AE1493" t="s">
        <v>265</v>
      </c>
      <c r="AF1493" t="s">
        <v>266</v>
      </c>
      <c r="AG1493" t="s">
        <v>265</v>
      </c>
      <c r="AH1493" t="s">
        <v>265</v>
      </c>
      <c r="AI1493" t="s">
        <v>265</v>
      </c>
      <c r="AJ1493" t="s">
        <v>265</v>
      </c>
      <c r="AL1493" t="str">
        <f>IF(SUNA_AGENCY_EN[[#This Row],[relevancy_classification_english]]="Relevant","مناسب",IF(SUNA_AGENCY_EN[[#This Row],[relevancy_classification_english]]="Relevant","عَرَضِيّ",""))</f>
        <v/>
      </c>
      <c r="AN1493" t="str">
        <f>IF(SUNA_AGENCY_EN[[#This Row],[sentiment_analysis_english]]="Negative","سلبي",IF(SUNA_AGENCY_EN[[#This Row],[sentiment_analysis_english]]="Neutral","حيادي",IF(SUNA_AGENCY_EN[[#This Row],[sentiment_analysis_english]]="Positive","إيجابي","")))</f>
        <v/>
      </c>
      <c r="AO1493" t="str">
        <f>INDEX(TextClassificationList[],MATCH(SUNA_AGENCY_EN[[#This Row],[text_classification_arabic]],TextClassificationList[text_classification_arabic],0),1)</f>
        <v>Politics</v>
      </c>
      <c r="AP1493" t="s">
        <v>174</v>
      </c>
      <c r="AQ1493" t="e">
        <f>INDEX(TextClassificationList[],MATCH(SUNA_AGENCY_EN[[#This Row],[text_classification_arabic2]],TextClassificationList[text_classification_arabic],0),1)</f>
        <v>#N/A</v>
      </c>
      <c r="AS1493" t="e">
        <f>INDEX(TextClassificationList[],MATCH(SUNA_AGENCY_EN[[#This Row],[text_classification_arabic3]],TextClassificationList[text_classification_arabic],0),1)</f>
        <v>#N/A</v>
      </c>
      <c r="AU1493" t="e">
        <f>INDEX(TextClassificationList[],MATCH(SUNA_AGENCY_EN[[#This Row],[text_classification_arabic3]],TextClassificationList[text_classification_arabic],0),1)</f>
        <v>#N/A</v>
      </c>
      <c r="AW1493" t="e">
        <f>INDEX(TextClassificationList[],MATCH(SUNA_AGENCY_EN[[#This Row],[text_classification_arabic5]],TextClassificationList[text_classification_arabic],0),1)</f>
        <v>#N/A</v>
      </c>
    </row>
    <row r="1494" spans="1:49" x14ac:dyDescent="0.2">
      <c r="A1494">
        <v>1.5299200414912553E+18</v>
      </c>
      <c r="B1494">
        <v>1.5299200414912553E+18</v>
      </c>
      <c r="C1494" t="s">
        <v>9223</v>
      </c>
      <c r="D1494" s="1">
        <v>44707</v>
      </c>
      <c r="E1494" s="2">
        <v>0.92982638888888891</v>
      </c>
      <c r="F1494">
        <v>200</v>
      </c>
      <c r="G1494">
        <v>1.4671198087391683E+18</v>
      </c>
      <c r="H1494" t="s">
        <v>295</v>
      </c>
      <c r="I1494" t="s">
        <v>296</v>
      </c>
      <c r="J1494" t="s">
        <v>265</v>
      </c>
      <c r="K1494" t="s">
        <v>9224</v>
      </c>
      <c r="L1494" t="s">
        <v>272</v>
      </c>
      <c r="M1494" t="s">
        <v>266</v>
      </c>
      <c r="N1494" t="s">
        <v>9225</v>
      </c>
      <c r="O1494" t="s">
        <v>9226</v>
      </c>
      <c r="P1494">
        <v>0</v>
      </c>
      <c r="Q1494">
        <v>1</v>
      </c>
      <c r="R1494">
        <v>0</v>
      </c>
      <c r="S1494" t="s">
        <v>300</v>
      </c>
      <c r="T1494" t="s">
        <v>266</v>
      </c>
      <c r="U1494" t="s">
        <v>9227</v>
      </c>
      <c r="V1494" t="b">
        <v>0</v>
      </c>
      <c r="W1494" t="s">
        <v>265</v>
      </c>
      <c r="X1494">
        <v>1</v>
      </c>
      <c r="Y1494" t="s">
        <v>9228</v>
      </c>
      <c r="Z1494" t="s">
        <v>265</v>
      </c>
      <c r="AA1494" t="s">
        <v>265</v>
      </c>
      <c r="AB1494" t="s">
        <v>265</v>
      </c>
      <c r="AC1494" t="s">
        <v>265</v>
      </c>
      <c r="AD1494" t="s">
        <v>265</v>
      </c>
      <c r="AE1494" t="s">
        <v>265</v>
      </c>
      <c r="AF1494" t="s">
        <v>266</v>
      </c>
      <c r="AG1494" t="s">
        <v>265</v>
      </c>
      <c r="AH1494" t="s">
        <v>265</v>
      </c>
      <c r="AI1494" t="s">
        <v>265</v>
      </c>
      <c r="AJ1494" t="s">
        <v>265</v>
      </c>
      <c r="AL1494" t="str">
        <f>IF(SUNA_AGENCY_EN[[#This Row],[relevancy_classification_english]]="Relevant","مناسب",IF(SUNA_AGENCY_EN[[#This Row],[relevancy_classification_english]]="Relevant","عَرَضِيّ",""))</f>
        <v/>
      </c>
      <c r="AN1494" t="str">
        <f>IF(SUNA_AGENCY_EN[[#This Row],[sentiment_analysis_english]]="Negative","سلبي",IF(SUNA_AGENCY_EN[[#This Row],[sentiment_analysis_english]]="Neutral","حيادي",IF(SUNA_AGENCY_EN[[#This Row],[sentiment_analysis_english]]="Positive","إيجابي","")))</f>
        <v/>
      </c>
      <c r="AO1494" t="str">
        <f>INDEX(TextClassificationList[],MATCH(SUNA_AGENCY_EN[[#This Row],[text_classification_arabic]],TextClassificationList[text_classification_arabic],0),1)</f>
        <v>Politics</v>
      </c>
      <c r="AP1494" t="s">
        <v>174</v>
      </c>
      <c r="AQ1494" t="e">
        <f>INDEX(TextClassificationList[],MATCH(SUNA_AGENCY_EN[[#This Row],[text_classification_arabic2]],TextClassificationList[text_classification_arabic],0),1)</f>
        <v>#N/A</v>
      </c>
      <c r="AS1494" t="e">
        <f>INDEX(TextClassificationList[],MATCH(SUNA_AGENCY_EN[[#This Row],[text_classification_arabic3]],TextClassificationList[text_classification_arabic],0),1)</f>
        <v>#N/A</v>
      </c>
      <c r="AU1494" t="e">
        <f>INDEX(TextClassificationList[],MATCH(SUNA_AGENCY_EN[[#This Row],[text_classification_arabic3]],TextClassificationList[text_classification_arabic],0),1)</f>
        <v>#N/A</v>
      </c>
      <c r="AW1494" t="e">
        <f>INDEX(TextClassificationList[],MATCH(SUNA_AGENCY_EN[[#This Row],[text_classification_arabic5]],TextClassificationList[text_classification_arabic],0),1)</f>
        <v>#N/A</v>
      </c>
    </row>
    <row r="1495" spans="1:49" x14ac:dyDescent="0.2">
      <c r="A1495">
        <v>1.5299190428610273E+18</v>
      </c>
      <c r="B1495">
        <v>1.5299190428610273E+18</v>
      </c>
      <c r="C1495" t="s">
        <v>9229</v>
      </c>
      <c r="D1495" s="1">
        <v>44707</v>
      </c>
      <c r="E1495" s="2">
        <v>0.92706018518518518</v>
      </c>
      <c r="F1495">
        <v>200</v>
      </c>
      <c r="G1495">
        <v>1.4671198087391683E+18</v>
      </c>
      <c r="H1495" t="s">
        <v>295</v>
      </c>
      <c r="I1495" t="s">
        <v>296</v>
      </c>
      <c r="J1495" t="s">
        <v>265</v>
      </c>
      <c r="K1495" t="s">
        <v>9230</v>
      </c>
      <c r="L1495" t="s">
        <v>272</v>
      </c>
      <c r="M1495" t="s">
        <v>266</v>
      </c>
      <c r="N1495" t="s">
        <v>9231</v>
      </c>
      <c r="O1495" t="s">
        <v>9232</v>
      </c>
      <c r="P1495">
        <v>0</v>
      </c>
      <c r="Q1495">
        <v>0</v>
      </c>
      <c r="R1495">
        <v>0</v>
      </c>
      <c r="S1495" t="s">
        <v>300</v>
      </c>
      <c r="T1495" t="s">
        <v>266</v>
      </c>
      <c r="U1495" t="s">
        <v>9233</v>
      </c>
      <c r="V1495" t="b">
        <v>0</v>
      </c>
      <c r="W1495" t="s">
        <v>265</v>
      </c>
      <c r="X1495">
        <v>1</v>
      </c>
      <c r="Y1495" t="s">
        <v>9234</v>
      </c>
      <c r="Z1495" t="s">
        <v>265</v>
      </c>
      <c r="AA1495" t="s">
        <v>265</v>
      </c>
      <c r="AB1495" t="s">
        <v>265</v>
      </c>
      <c r="AC1495" t="s">
        <v>265</v>
      </c>
      <c r="AD1495" t="s">
        <v>265</v>
      </c>
      <c r="AE1495" t="s">
        <v>265</v>
      </c>
      <c r="AF1495" t="s">
        <v>266</v>
      </c>
      <c r="AG1495" t="s">
        <v>265</v>
      </c>
      <c r="AH1495" t="s">
        <v>265</v>
      </c>
      <c r="AI1495" t="s">
        <v>265</v>
      </c>
      <c r="AJ1495" t="s">
        <v>265</v>
      </c>
      <c r="AL1495" t="str">
        <f>IF(SUNA_AGENCY_EN[[#This Row],[relevancy_classification_english]]="Relevant","مناسب",IF(SUNA_AGENCY_EN[[#This Row],[relevancy_classification_english]]="Relevant","عَرَضِيّ",""))</f>
        <v/>
      </c>
      <c r="AN1495" t="str">
        <f>IF(SUNA_AGENCY_EN[[#This Row],[sentiment_analysis_english]]="Negative","سلبي",IF(SUNA_AGENCY_EN[[#This Row],[sentiment_analysis_english]]="Neutral","حيادي",IF(SUNA_AGENCY_EN[[#This Row],[sentiment_analysis_english]]="Positive","إيجابي","")))</f>
        <v/>
      </c>
      <c r="AO1495" t="str">
        <f>INDEX(TextClassificationList[],MATCH(SUNA_AGENCY_EN[[#This Row],[text_classification_arabic]],TextClassificationList[text_classification_arabic],0),1)</f>
        <v>Politics</v>
      </c>
      <c r="AP1495" t="s">
        <v>174</v>
      </c>
      <c r="AQ1495" t="e">
        <f>INDEX(TextClassificationList[],MATCH(SUNA_AGENCY_EN[[#This Row],[text_classification_arabic2]],TextClassificationList[text_classification_arabic],0),1)</f>
        <v>#N/A</v>
      </c>
      <c r="AS1495" t="e">
        <f>INDEX(TextClassificationList[],MATCH(SUNA_AGENCY_EN[[#This Row],[text_classification_arabic3]],TextClassificationList[text_classification_arabic],0),1)</f>
        <v>#N/A</v>
      </c>
      <c r="AU1495" t="e">
        <f>INDEX(TextClassificationList[],MATCH(SUNA_AGENCY_EN[[#This Row],[text_classification_arabic3]],TextClassificationList[text_classification_arabic],0),1)</f>
        <v>#N/A</v>
      </c>
      <c r="AW1495" t="e">
        <f>INDEX(TextClassificationList[],MATCH(SUNA_AGENCY_EN[[#This Row],[text_classification_arabic5]],TextClassificationList[text_classification_arabic],0),1)</f>
        <v>#N/A</v>
      </c>
    </row>
    <row r="1496" spans="1:49" x14ac:dyDescent="0.2">
      <c r="A1496">
        <v>1.5299185986380964E+18</v>
      </c>
      <c r="B1496">
        <v>1.5299185986380964E+18</v>
      </c>
      <c r="C1496" t="s">
        <v>9235</v>
      </c>
      <c r="D1496" s="1">
        <v>44707</v>
      </c>
      <c r="E1496" s="2">
        <v>0.92584490740740744</v>
      </c>
      <c r="F1496">
        <v>200</v>
      </c>
      <c r="G1496">
        <v>1.4671198087391683E+18</v>
      </c>
      <c r="H1496" t="s">
        <v>295</v>
      </c>
      <c r="I1496" t="s">
        <v>296</v>
      </c>
      <c r="J1496" t="s">
        <v>265</v>
      </c>
      <c r="K1496" t="s">
        <v>9236</v>
      </c>
      <c r="L1496" t="s">
        <v>276</v>
      </c>
      <c r="M1496" t="s">
        <v>266</v>
      </c>
      <c r="N1496" t="s">
        <v>9237</v>
      </c>
      <c r="O1496" t="s">
        <v>9238</v>
      </c>
      <c r="P1496">
        <v>0</v>
      </c>
      <c r="Q1496">
        <v>0</v>
      </c>
      <c r="R1496">
        <v>1</v>
      </c>
      <c r="S1496" t="s">
        <v>300</v>
      </c>
      <c r="T1496" t="s">
        <v>266</v>
      </c>
      <c r="U1496" t="s">
        <v>9239</v>
      </c>
      <c r="V1496" t="b">
        <v>0</v>
      </c>
      <c r="W1496" t="s">
        <v>265</v>
      </c>
      <c r="X1496">
        <v>1</v>
      </c>
      <c r="Y1496" t="s">
        <v>9240</v>
      </c>
      <c r="Z1496" t="s">
        <v>265</v>
      </c>
      <c r="AA1496" t="s">
        <v>265</v>
      </c>
      <c r="AB1496" t="s">
        <v>265</v>
      </c>
      <c r="AC1496" t="s">
        <v>265</v>
      </c>
      <c r="AD1496" t="s">
        <v>265</v>
      </c>
      <c r="AE1496" t="s">
        <v>265</v>
      </c>
      <c r="AF1496" t="s">
        <v>266</v>
      </c>
      <c r="AG1496" t="s">
        <v>265</v>
      </c>
      <c r="AH1496" t="s">
        <v>265</v>
      </c>
      <c r="AI1496" t="s">
        <v>265</v>
      </c>
      <c r="AJ1496" t="s">
        <v>265</v>
      </c>
      <c r="AL1496" t="str">
        <f>IF(SUNA_AGENCY_EN[[#This Row],[relevancy_classification_english]]="Relevant","مناسب",IF(SUNA_AGENCY_EN[[#This Row],[relevancy_classification_english]]="Relevant","عَرَضِيّ",""))</f>
        <v/>
      </c>
      <c r="AN1496" t="str">
        <f>IF(SUNA_AGENCY_EN[[#This Row],[sentiment_analysis_english]]="Negative","سلبي",IF(SUNA_AGENCY_EN[[#This Row],[sentiment_analysis_english]]="Neutral","حيادي",IF(SUNA_AGENCY_EN[[#This Row],[sentiment_analysis_english]]="Positive","إيجابي","")))</f>
        <v/>
      </c>
      <c r="AO1496" t="str">
        <f>INDEX(TextClassificationList[],MATCH(SUNA_AGENCY_EN[[#This Row],[text_classification_arabic]],TextClassificationList[text_classification_arabic],0),1)</f>
        <v>Politics</v>
      </c>
      <c r="AP1496" t="s">
        <v>174</v>
      </c>
      <c r="AQ1496" t="e">
        <f>INDEX(TextClassificationList[],MATCH(SUNA_AGENCY_EN[[#This Row],[text_classification_arabic2]],TextClassificationList[text_classification_arabic],0),1)</f>
        <v>#N/A</v>
      </c>
      <c r="AS1496" t="e">
        <f>INDEX(TextClassificationList[],MATCH(SUNA_AGENCY_EN[[#This Row],[text_classification_arabic3]],TextClassificationList[text_classification_arabic],0),1)</f>
        <v>#N/A</v>
      </c>
      <c r="AU1496" t="e">
        <f>INDEX(TextClassificationList[],MATCH(SUNA_AGENCY_EN[[#This Row],[text_classification_arabic3]],TextClassificationList[text_classification_arabic],0),1)</f>
        <v>#N/A</v>
      </c>
      <c r="AW1496" t="e">
        <f>INDEX(TextClassificationList[],MATCH(SUNA_AGENCY_EN[[#This Row],[text_classification_arabic5]],TextClassificationList[text_classification_arabic],0),1)</f>
        <v>#N/A</v>
      </c>
    </row>
    <row r="1497" spans="1:49" x14ac:dyDescent="0.2">
      <c r="A1497">
        <v>1.5299159304945091E+18</v>
      </c>
      <c r="B1497">
        <v>1.5299159304945091E+18</v>
      </c>
      <c r="C1497" t="s">
        <v>9241</v>
      </c>
      <c r="D1497" s="1">
        <v>44707</v>
      </c>
      <c r="E1497" s="2">
        <v>0.91847222222222225</v>
      </c>
      <c r="F1497">
        <v>200</v>
      </c>
      <c r="G1497">
        <v>1.4671198087391683E+18</v>
      </c>
      <c r="H1497" t="s">
        <v>295</v>
      </c>
      <c r="I1497" t="s">
        <v>296</v>
      </c>
      <c r="J1497" t="s">
        <v>265</v>
      </c>
      <c r="K1497" t="s">
        <v>9242</v>
      </c>
      <c r="L1497" t="s">
        <v>279</v>
      </c>
      <c r="M1497" t="s">
        <v>266</v>
      </c>
      <c r="N1497" t="s">
        <v>9243</v>
      </c>
      <c r="O1497" t="s">
        <v>9244</v>
      </c>
      <c r="P1497">
        <v>0</v>
      </c>
      <c r="Q1497">
        <v>0</v>
      </c>
      <c r="R1497">
        <v>0</v>
      </c>
      <c r="S1497" t="s">
        <v>300</v>
      </c>
      <c r="T1497" t="s">
        <v>266</v>
      </c>
      <c r="U1497" t="s">
        <v>9245</v>
      </c>
      <c r="V1497" t="b">
        <v>0</v>
      </c>
      <c r="W1497" t="s">
        <v>265</v>
      </c>
      <c r="X1497">
        <v>1</v>
      </c>
      <c r="Y1497" t="s">
        <v>9246</v>
      </c>
      <c r="Z1497" t="s">
        <v>265</v>
      </c>
      <c r="AA1497" t="s">
        <v>265</v>
      </c>
      <c r="AB1497" t="s">
        <v>265</v>
      </c>
      <c r="AC1497" t="s">
        <v>265</v>
      </c>
      <c r="AD1497" t="s">
        <v>265</v>
      </c>
      <c r="AE1497" t="s">
        <v>265</v>
      </c>
      <c r="AF1497" t="s">
        <v>266</v>
      </c>
      <c r="AG1497" t="s">
        <v>265</v>
      </c>
      <c r="AH1497" t="s">
        <v>265</v>
      </c>
      <c r="AI1497" t="s">
        <v>265</v>
      </c>
      <c r="AJ1497" t="s">
        <v>265</v>
      </c>
      <c r="AL1497" t="str">
        <f>IF(SUNA_AGENCY_EN[[#This Row],[relevancy_classification_english]]="Relevant","مناسب",IF(SUNA_AGENCY_EN[[#This Row],[relevancy_classification_english]]="Relevant","عَرَضِيّ",""))</f>
        <v/>
      </c>
      <c r="AN1497" t="str">
        <f>IF(SUNA_AGENCY_EN[[#This Row],[sentiment_analysis_english]]="Negative","سلبي",IF(SUNA_AGENCY_EN[[#This Row],[sentiment_analysis_english]]="Neutral","حيادي",IF(SUNA_AGENCY_EN[[#This Row],[sentiment_analysis_english]]="Positive","إيجابي","")))</f>
        <v/>
      </c>
      <c r="AO1497" t="str">
        <f>INDEX(TextClassificationList[],MATCH(SUNA_AGENCY_EN[[#This Row],[text_classification_arabic]],TextClassificationList[text_classification_arabic],0),1)</f>
        <v>Politics</v>
      </c>
      <c r="AP1497" t="s">
        <v>174</v>
      </c>
      <c r="AQ1497" t="e">
        <f>INDEX(TextClassificationList[],MATCH(SUNA_AGENCY_EN[[#This Row],[text_classification_arabic2]],TextClassificationList[text_classification_arabic],0),1)</f>
        <v>#N/A</v>
      </c>
      <c r="AS1497" t="e">
        <f>INDEX(TextClassificationList[],MATCH(SUNA_AGENCY_EN[[#This Row],[text_classification_arabic3]],TextClassificationList[text_classification_arabic],0),1)</f>
        <v>#N/A</v>
      </c>
      <c r="AU1497" t="e">
        <f>INDEX(TextClassificationList[],MATCH(SUNA_AGENCY_EN[[#This Row],[text_classification_arabic3]],TextClassificationList[text_classification_arabic],0),1)</f>
        <v>#N/A</v>
      </c>
      <c r="AW1497" t="e">
        <f>INDEX(TextClassificationList[],MATCH(SUNA_AGENCY_EN[[#This Row],[text_classification_arabic5]],TextClassificationList[text_classification_arabic],0),1)</f>
        <v>#N/A</v>
      </c>
    </row>
    <row r="1498" spans="1:49" x14ac:dyDescent="0.2">
      <c r="A1498">
        <v>1.5299146864136233E+18</v>
      </c>
      <c r="B1498">
        <v>1.5299146864136233E+18</v>
      </c>
      <c r="C1498" t="s">
        <v>9247</v>
      </c>
      <c r="D1498" s="1">
        <v>44707</v>
      </c>
      <c r="E1498" s="2">
        <v>0.9150462962962963</v>
      </c>
      <c r="F1498">
        <v>200</v>
      </c>
      <c r="G1498">
        <v>1.4671198087391683E+18</v>
      </c>
      <c r="H1498" t="s">
        <v>295</v>
      </c>
      <c r="I1498" t="s">
        <v>296</v>
      </c>
      <c r="J1498" t="s">
        <v>265</v>
      </c>
      <c r="K1498" t="s">
        <v>9248</v>
      </c>
      <c r="L1498" t="s">
        <v>272</v>
      </c>
      <c r="M1498" t="s">
        <v>266</v>
      </c>
      <c r="N1498" t="s">
        <v>9249</v>
      </c>
      <c r="O1498" t="s">
        <v>9250</v>
      </c>
      <c r="P1498">
        <v>0</v>
      </c>
      <c r="Q1498">
        <v>0</v>
      </c>
      <c r="R1498">
        <v>0</v>
      </c>
      <c r="S1498" t="s">
        <v>300</v>
      </c>
      <c r="T1498" t="s">
        <v>266</v>
      </c>
      <c r="U1498" t="s">
        <v>9251</v>
      </c>
      <c r="V1498" t="b">
        <v>0</v>
      </c>
      <c r="W1498" t="s">
        <v>265</v>
      </c>
      <c r="X1498">
        <v>1</v>
      </c>
      <c r="Y1498" t="s">
        <v>9252</v>
      </c>
      <c r="Z1498" t="s">
        <v>265</v>
      </c>
      <c r="AA1498" t="s">
        <v>265</v>
      </c>
      <c r="AB1498" t="s">
        <v>265</v>
      </c>
      <c r="AC1498" t="s">
        <v>265</v>
      </c>
      <c r="AD1498" t="s">
        <v>265</v>
      </c>
      <c r="AE1498" t="s">
        <v>265</v>
      </c>
      <c r="AF1498" t="s">
        <v>266</v>
      </c>
      <c r="AG1498" t="s">
        <v>265</v>
      </c>
      <c r="AH1498" t="s">
        <v>265</v>
      </c>
      <c r="AI1498" t="s">
        <v>265</v>
      </c>
      <c r="AJ1498" t="s">
        <v>265</v>
      </c>
      <c r="AL1498" t="str">
        <f>IF(SUNA_AGENCY_EN[[#This Row],[relevancy_classification_english]]="Relevant","مناسب",IF(SUNA_AGENCY_EN[[#This Row],[relevancy_classification_english]]="Relevant","عَرَضِيّ",""))</f>
        <v/>
      </c>
      <c r="AN1498" t="str">
        <f>IF(SUNA_AGENCY_EN[[#This Row],[sentiment_analysis_english]]="Negative","سلبي",IF(SUNA_AGENCY_EN[[#This Row],[sentiment_analysis_english]]="Neutral","حيادي",IF(SUNA_AGENCY_EN[[#This Row],[sentiment_analysis_english]]="Positive","إيجابي","")))</f>
        <v/>
      </c>
      <c r="AO1498" t="str">
        <f>INDEX(TextClassificationList[],MATCH(SUNA_AGENCY_EN[[#This Row],[text_classification_arabic]],TextClassificationList[text_classification_arabic],0),1)</f>
        <v>Politics</v>
      </c>
      <c r="AP1498" t="s">
        <v>174</v>
      </c>
      <c r="AQ1498" t="e">
        <f>INDEX(TextClassificationList[],MATCH(SUNA_AGENCY_EN[[#This Row],[text_classification_arabic2]],TextClassificationList[text_classification_arabic],0),1)</f>
        <v>#N/A</v>
      </c>
      <c r="AS1498" t="e">
        <f>INDEX(TextClassificationList[],MATCH(SUNA_AGENCY_EN[[#This Row],[text_classification_arabic3]],TextClassificationList[text_classification_arabic],0),1)</f>
        <v>#N/A</v>
      </c>
      <c r="AU1498" t="e">
        <f>INDEX(TextClassificationList[],MATCH(SUNA_AGENCY_EN[[#This Row],[text_classification_arabic3]],TextClassificationList[text_classification_arabic],0),1)</f>
        <v>#N/A</v>
      </c>
      <c r="AW1498" t="e">
        <f>INDEX(TextClassificationList[],MATCH(SUNA_AGENCY_EN[[#This Row],[text_classification_arabic5]],TextClassificationList[text_classification_arabic],0),1)</f>
        <v>#N/A</v>
      </c>
    </row>
    <row r="1499" spans="1:49" x14ac:dyDescent="0.2">
      <c r="A1499">
        <v>1.5299143501814866E+18</v>
      </c>
      <c r="B1499">
        <v>1.5299143501814866E+18</v>
      </c>
      <c r="C1499" t="s">
        <v>9253</v>
      </c>
      <c r="D1499" s="1">
        <v>44707</v>
      </c>
      <c r="E1499" s="2">
        <v>0.91412037037037042</v>
      </c>
      <c r="F1499">
        <v>200</v>
      </c>
      <c r="G1499">
        <v>1.4671198087391683E+18</v>
      </c>
      <c r="H1499" t="s">
        <v>295</v>
      </c>
      <c r="I1499" t="s">
        <v>296</v>
      </c>
      <c r="J1499" t="s">
        <v>265</v>
      </c>
      <c r="K1499" t="s">
        <v>9254</v>
      </c>
      <c r="L1499" t="s">
        <v>272</v>
      </c>
      <c r="M1499" t="s">
        <v>266</v>
      </c>
      <c r="N1499" t="s">
        <v>9255</v>
      </c>
      <c r="O1499" t="s">
        <v>9256</v>
      </c>
      <c r="P1499">
        <v>0</v>
      </c>
      <c r="Q1499">
        <v>0</v>
      </c>
      <c r="R1499">
        <v>0</v>
      </c>
      <c r="S1499" t="s">
        <v>300</v>
      </c>
      <c r="T1499" t="s">
        <v>266</v>
      </c>
      <c r="U1499" t="s">
        <v>9257</v>
      </c>
      <c r="V1499" t="b">
        <v>0</v>
      </c>
      <c r="W1499" t="s">
        <v>265</v>
      </c>
      <c r="X1499">
        <v>1</v>
      </c>
      <c r="Y1499" t="s">
        <v>9258</v>
      </c>
      <c r="Z1499" t="s">
        <v>265</v>
      </c>
      <c r="AA1499" t="s">
        <v>265</v>
      </c>
      <c r="AB1499" t="s">
        <v>265</v>
      </c>
      <c r="AC1499" t="s">
        <v>265</v>
      </c>
      <c r="AD1499" t="s">
        <v>265</v>
      </c>
      <c r="AE1499" t="s">
        <v>265</v>
      </c>
      <c r="AF1499" t="s">
        <v>266</v>
      </c>
      <c r="AG1499" t="s">
        <v>265</v>
      </c>
      <c r="AH1499" t="s">
        <v>265</v>
      </c>
      <c r="AI1499" t="s">
        <v>265</v>
      </c>
      <c r="AJ1499" t="s">
        <v>265</v>
      </c>
      <c r="AL1499" t="str">
        <f>IF(SUNA_AGENCY_EN[[#This Row],[relevancy_classification_english]]="Relevant","مناسب",IF(SUNA_AGENCY_EN[[#This Row],[relevancy_classification_english]]="Relevant","عَرَضِيّ",""))</f>
        <v/>
      </c>
      <c r="AN1499" t="str">
        <f>IF(SUNA_AGENCY_EN[[#This Row],[sentiment_analysis_english]]="Negative","سلبي",IF(SUNA_AGENCY_EN[[#This Row],[sentiment_analysis_english]]="Neutral","حيادي",IF(SUNA_AGENCY_EN[[#This Row],[sentiment_analysis_english]]="Positive","إيجابي","")))</f>
        <v/>
      </c>
      <c r="AO1499" t="str">
        <f>INDEX(TextClassificationList[],MATCH(SUNA_AGENCY_EN[[#This Row],[text_classification_arabic]],TextClassificationList[text_classification_arabic],0),1)</f>
        <v>Politics</v>
      </c>
      <c r="AP1499" t="s">
        <v>174</v>
      </c>
      <c r="AQ1499" t="e">
        <f>INDEX(TextClassificationList[],MATCH(SUNA_AGENCY_EN[[#This Row],[text_classification_arabic2]],TextClassificationList[text_classification_arabic],0),1)</f>
        <v>#N/A</v>
      </c>
      <c r="AS1499" t="e">
        <f>INDEX(TextClassificationList[],MATCH(SUNA_AGENCY_EN[[#This Row],[text_classification_arabic3]],TextClassificationList[text_classification_arabic],0),1)</f>
        <v>#N/A</v>
      </c>
      <c r="AU1499" t="e">
        <f>INDEX(TextClassificationList[],MATCH(SUNA_AGENCY_EN[[#This Row],[text_classification_arabic3]],TextClassificationList[text_classification_arabic],0),1)</f>
        <v>#N/A</v>
      </c>
      <c r="AW1499" t="e">
        <f>INDEX(TextClassificationList[],MATCH(SUNA_AGENCY_EN[[#This Row],[text_classification_arabic5]],TextClassificationList[text_classification_arabic],0),1)</f>
        <v>#N/A</v>
      </c>
    </row>
    <row r="1500" spans="1:49" x14ac:dyDescent="0.2">
      <c r="A1500">
        <v>1.5299123364205896E+18</v>
      </c>
      <c r="B1500">
        <v>1.5299123364205896E+18</v>
      </c>
      <c r="C1500" t="s">
        <v>9259</v>
      </c>
      <c r="D1500" s="1">
        <v>44707</v>
      </c>
      <c r="E1500" s="2">
        <v>0.90856481481481477</v>
      </c>
      <c r="F1500">
        <v>200</v>
      </c>
      <c r="G1500">
        <v>1.4671198087391683E+18</v>
      </c>
      <c r="H1500" t="s">
        <v>295</v>
      </c>
      <c r="I1500" t="s">
        <v>296</v>
      </c>
      <c r="J1500" t="s">
        <v>265</v>
      </c>
      <c r="K1500" t="s">
        <v>9260</v>
      </c>
      <c r="L1500" t="s">
        <v>272</v>
      </c>
      <c r="M1500" t="s">
        <v>266</v>
      </c>
      <c r="N1500" t="s">
        <v>9261</v>
      </c>
      <c r="O1500" t="s">
        <v>9262</v>
      </c>
      <c r="P1500">
        <v>0</v>
      </c>
      <c r="Q1500">
        <v>0</v>
      </c>
      <c r="R1500">
        <v>0</v>
      </c>
      <c r="S1500" t="s">
        <v>300</v>
      </c>
      <c r="T1500" t="s">
        <v>266</v>
      </c>
      <c r="U1500" t="s">
        <v>9263</v>
      </c>
      <c r="V1500" t="b">
        <v>0</v>
      </c>
      <c r="W1500" t="s">
        <v>265</v>
      </c>
      <c r="X1500">
        <v>1</v>
      </c>
      <c r="Y1500" t="s">
        <v>9264</v>
      </c>
      <c r="Z1500" t="s">
        <v>265</v>
      </c>
      <c r="AA1500" t="s">
        <v>265</v>
      </c>
      <c r="AB1500" t="s">
        <v>265</v>
      </c>
      <c r="AC1500" t="s">
        <v>265</v>
      </c>
      <c r="AD1500" t="s">
        <v>265</v>
      </c>
      <c r="AE1500" t="s">
        <v>265</v>
      </c>
      <c r="AF1500" t="s">
        <v>266</v>
      </c>
      <c r="AG1500" t="s">
        <v>265</v>
      </c>
      <c r="AH1500" t="s">
        <v>265</v>
      </c>
      <c r="AI1500" t="s">
        <v>265</v>
      </c>
      <c r="AJ1500" t="s">
        <v>265</v>
      </c>
      <c r="AL1500" t="str">
        <f>IF(SUNA_AGENCY_EN[[#This Row],[relevancy_classification_english]]="Relevant","مناسب",IF(SUNA_AGENCY_EN[[#This Row],[relevancy_classification_english]]="Relevant","عَرَضِيّ",""))</f>
        <v/>
      </c>
      <c r="AN1500" t="str">
        <f>IF(SUNA_AGENCY_EN[[#This Row],[sentiment_analysis_english]]="Negative","سلبي",IF(SUNA_AGENCY_EN[[#This Row],[sentiment_analysis_english]]="Neutral","حيادي",IF(SUNA_AGENCY_EN[[#This Row],[sentiment_analysis_english]]="Positive","إيجابي","")))</f>
        <v/>
      </c>
      <c r="AO1500" t="str">
        <f>INDEX(TextClassificationList[],MATCH(SUNA_AGENCY_EN[[#This Row],[text_classification_arabic]],TextClassificationList[text_classification_arabic],0),1)</f>
        <v>Politics</v>
      </c>
      <c r="AP1500" t="s">
        <v>174</v>
      </c>
      <c r="AQ1500" t="e">
        <f>INDEX(TextClassificationList[],MATCH(SUNA_AGENCY_EN[[#This Row],[text_classification_arabic2]],TextClassificationList[text_classification_arabic],0),1)</f>
        <v>#N/A</v>
      </c>
      <c r="AS1500" t="e">
        <f>INDEX(TextClassificationList[],MATCH(SUNA_AGENCY_EN[[#This Row],[text_classification_arabic3]],TextClassificationList[text_classification_arabic],0),1)</f>
        <v>#N/A</v>
      </c>
      <c r="AU1500" t="e">
        <f>INDEX(TextClassificationList[],MATCH(SUNA_AGENCY_EN[[#This Row],[text_classification_arabic3]],TextClassificationList[text_classification_arabic],0),1)</f>
        <v>#N/A</v>
      </c>
      <c r="AW1500" t="e">
        <f>INDEX(TextClassificationList[],MATCH(SUNA_AGENCY_EN[[#This Row],[text_classification_arabic5]],TextClassificationList[text_classification_arabic],0),1)</f>
        <v>#N/A</v>
      </c>
    </row>
    <row r="1501" spans="1:49" hidden="1" x14ac:dyDescent="0.2">
      <c r="A1501">
        <v>1.5295575611957821E+18</v>
      </c>
      <c r="B1501">
        <v>1.5295575611957821E+18</v>
      </c>
      <c r="C1501" t="s">
        <v>9265</v>
      </c>
      <c r="D1501" s="1">
        <v>44706</v>
      </c>
      <c r="E1501" s="2">
        <v>0.92957175925925928</v>
      </c>
      <c r="F1501">
        <v>200</v>
      </c>
      <c r="G1501">
        <v>1.4671198087391683E+18</v>
      </c>
      <c r="H1501" t="s">
        <v>295</v>
      </c>
      <c r="I1501" t="s">
        <v>296</v>
      </c>
      <c r="J1501" t="s">
        <v>265</v>
      </c>
      <c r="K1501" t="s">
        <v>9266</v>
      </c>
      <c r="L1501" t="s">
        <v>272</v>
      </c>
      <c r="M1501" t="s">
        <v>266</v>
      </c>
      <c r="N1501" t="s">
        <v>9267</v>
      </c>
      <c r="O1501" t="s">
        <v>9268</v>
      </c>
      <c r="P1501">
        <v>0</v>
      </c>
      <c r="Q1501">
        <v>0</v>
      </c>
      <c r="R1501">
        <v>0</v>
      </c>
      <c r="S1501" t="s">
        <v>300</v>
      </c>
      <c r="T1501" t="s">
        <v>266</v>
      </c>
      <c r="U1501" t="s">
        <v>9269</v>
      </c>
      <c r="V1501" t="b">
        <v>0</v>
      </c>
      <c r="W1501" t="s">
        <v>265</v>
      </c>
      <c r="X1501">
        <v>1</v>
      </c>
      <c r="Y1501" t="s">
        <v>9270</v>
      </c>
      <c r="Z1501" t="s">
        <v>265</v>
      </c>
      <c r="AA1501" t="s">
        <v>265</v>
      </c>
      <c r="AB1501" t="s">
        <v>265</v>
      </c>
      <c r="AC1501" t="s">
        <v>265</v>
      </c>
      <c r="AD1501" t="s">
        <v>265</v>
      </c>
      <c r="AE1501" t="s">
        <v>265</v>
      </c>
      <c r="AF1501" t="s">
        <v>266</v>
      </c>
      <c r="AG1501" t="s">
        <v>265</v>
      </c>
      <c r="AH1501" t="s">
        <v>265</v>
      </c>
      <c r="AI1501" t="s">
        <v>265</v>
      </c>
      <c r="AJ1501" t="s">
        <v>265</v>
      </c>
      <c r="AK1501" t="s">
        <v>267</v>
      </c>
      <c r="AL1501" t="str">
        <f>IF(SUNA_AGENCY_EN[[#This Row],[relevancy_classification_english]]="Relevant","مناسب",IF(SUNA_AGENCY_EN[[#This Row],[relevancy_classification_english]]="Relevant","عَرَضِيّ",""))</f>
        <v>مناسب</v>
      </c>
      <c r="AM1501" t="s">
        <v>269</v>
      </c>
      <c r="AN1501" t="str">
        <f>IF(SUNA_AGENCY_EN[[#This Row],[sentiment_analysis_english]]="Negative","سلبي",IF(SUNA_AGENCY_EN[[#This Row],[sentiment_analysis_english]]="Neutral","حيادي",IF(SUNA_AGENCY_EN[[#This Row],[sentiment_analysis_english]]="Positive","إيجابي","")))</f>
        <v>إيجابي</v>
      </c>
      <c r="AO1501" t="str">
        <f>INDEX(TextClassificationList[],MATCH(SUNA_AGENCY_EN[[#This Row],[text_classification_arabic]],TextClassificationList[text_classification_arabic],0),1)</f>
        <v>Economic Development</v>
      </c>
      <c r="AP1501" t="s">
        <v>72</v>
      </c>
      <c r="AQ1501" t="e">
        <f>INDEX(TextClassificationList[],MATCH(SUNA_AGENCY_EN[[#This Row],[text_classification_arabic2]],TextClassificationList[text_classification_arabic],0),1)</f>
        <v>#N/A</v>
      </c>
      <c r="AS1501" t="e">
        <f>INDEX(TextClassificationList[],MATCH(SUNA_AGENCY_EN[[#This Row],[text_classification_arabic3]],TextClassificationList[text_classification_arabic],0),1)</f>
        <v>#N/A</v>
      </c>
      <c r="AU1501" t="e">
        <f>INDEX(TextClassificationList[],MATCH(SUNA_AGENCY_EN[[#This Row],[text_classification_arabic3]],TextClassificationList[text_classification_arabic],0),1)</f>
        <v>#N/A</v>
      </c>
      <c r="AW1501" t="e">
        <f>INDEX(TextClassificationList[],MATCH(SUNA_AGENCY_EN[[#This Row],[text_classification_arabic5]],TextClassificationList[text_classification_arabic],0),1)</f>
        <v>#N/A</v>
      </c>
    </row>
    <row r="1502" spans="1:49" x14ac:dyDescent="0.2">
      <c r="A1502">
        <v>1.5295544479695258E+18</v>
      </c>
      <c r="B1502">
        <v>1.5295544479695258E+18</v>
      </c>
      <c r="C1502" t="s">
        <v>9271</v>
      </c>
      <c r="D1502" s="1">
        <v>44706</v>
      </c>
      <c r="E1502" s="2">
        <v>0.92097222222222219</v>
      </c>
      <c r="F1502">
        <v>200</v>
      </c>
      <c r="G1502">
        <v>1.4671198087391683E+18</v>
      </c>
      <c r="H1502" t="s">
        <v>295</v>
      </c>
      <c r="I1502" t="s">
        <v>296</v>
      </c>
      <c r="J1502" t="s">
        <v>265</v>
      </c>
      <c r="K1502" t="s">
        <v>9272</v>
      </c>
      <c r="L1502" t="s">
        <v>272</v>
      </c>
      <c r="M1502" t="s">
        <v>266</v>
      </c>
      <c r="N1502" t="s">
        <v>9273</v>
      </c>
      <c r="O1502" t="s">
        <v>9274</v>
      </c>
      <c r="P1502">
        <v>0</v>
      </c>
      <c r="Q1502">
        <v>1</v>
      </c>
      <c r="R1502">
        <v>1</v>
      </c>
      <c r="S1502" t="s">
        <v>300</v>
      </c>
      <c r="T1502" t="s">
        <v>266</v>
      </c>
      <c r="U1502" t="s">
        <v>9275</v>
      </c>
      <c r="V1502" t="b">
        <v>0</v>
      </c>
      <c r="W1502" t="s">
        <v>265</v>
      </c>
      <c r="X1502">
        <v>1</v>
      </c>
      <c r="Y1502" t="s">
        <v>9276</v>
      </c>
      <c r="Z1502" t="s">
        <v>265</v>
      </c>
      <c r="AA1502" t="s">
        <v>265</v>
      </c>
      <c r="AB1502" t="s">
        <v>265</v>
      </c>
      <c r="AC1502" t="s">
        <v>265</v>
      </c>
      <c r="AD1502" t="s">
        <v>265</v>
      </c>
      <c r="AE1502" t="s">
        <v>265</v>
      </c>
      <c r="AF1502" t="s">
        <v>266</v>
      </c>
      <c r="AG1502" t="s">
        <v>265</v>
      </c>
      <c r="AH1502" t="s">
        <v>265</v>
      </c>
      <c r="AI1502" t="s">
        <v>265</v>
      </c>
      <c r="AJ1502" t="s">
        <v>265</v>
      </c>
      <c r="AL1502" t="str">
        <f>IF(SUNA_AGENCY_EN[[#This Row],[relevancy_classification_english]]="Relevant","مناسب",IF(SUNA_AGENCY_EN[[#This Row],[relevancy_classification_english]]="Relevant","عَرَضِيّ",""))</f>
        <v/>
      </c>
      <c r="AN1502" t="str">
        <f>IF(SUNA_AGENCY_EN[[#This Row],[sentiment_analysis_english]]="Negative","سلبي",IF(SUNA_AGENCY_EN[[#This Row],[sentiment_analysis_english]]="Neutral","حيادي",IF(SUNA_AGENCY_EN[[#This Row],[sentiment_analysis_english]]="Positive","إيجابي","")))</f>
        <v/>
      </c>
      <c r="AO1502" t="str">
        <f>INDEX(TextClassificationList[],MATCH(SUNA_AGENCY_EN[[#This Row],[text_classification_arabic]],TextClassificationList[text_classification_arabic],0),1)</f>
        <v>Politics</v>
      </c>
      <c r="AP1502" t="s">
        <v>174</v>
      </c>
      <c r="AQ1502" t="e">
        <f>INDEX(TextClassificationList[],MATCH(SUNA_AGENCY_EN[[#This Row],[text_classification_arabic2]],TextClassificationList[text_classification_arabic],0),1)</f>
        <v>#N/A</v>
      </c>
      <c r="AS1502" t="e">
        <f>INDEX(TextClassificationList[],MATCH(SUNA_AGENCY_EN[[#This Row],[text_classification_arabic3]],TextClassificationList[text_classification_arabic],0),1)</f>
        <v>#N/A</v>
      </c>
      <c r="AU1502" t="e">
        <f>INDEX(TextClassificationList[],MATCH(SUNA_AGENCY_EN[[#This Row],[text_classification_arabic3]],TextClassificationList[text_classification_arabic],0),1)</f>
        <v>#N/A</v>
      </c>
      <c r="AW1502" t="e">
        <f>INDEX(TextClassificationList[],MATCH(SUNA_AGENCY_EN[[#This Row],[text_classification_arabic5]],TextClassificationList[text_classification_arabic],0),1)</f>
        <v>#N/A</v>
      </c>
    </row>
    <row r="1503" spans="1:49" x14ac:dyDescent="0.2">
      <c r="A1503">
        <v>1.5295500169222349E+18</v>
      </c>
      <c r="B1503">
        <v>1.5295500169222349E+18</v>
      </c>
      <c r="C1503" t="s">
        <v>9277</v>
      </c>
      <c r="D1503" s="1">
        <v>44706</v>
      </c>
      <c r="E1503" s="2">
        <v>0.90874999999999995</v>
      </c>
      <c r="F1503">
        <v>200</v>
      </c>
      <c r="G1503">
        <v>1.4671198087391683E+18</v>
      </c>
      <c r="H1503" t="s">
        <v>295</v>
      </c>
      <c r="I1503" t="s">
        <v>296</v>
      </c>
      <c r="J1503" t="s">
        <v>265</v>
      </c>
      <c r="K1503" t="s">
        <v>9278</v>
      </c>
      <c r="L1503" t="s">
        <v>272</v>
      </c>
      <c r="M1503" t="s">
        <v>266</v>
      </c>
      <c r="N1503" t="s">
        <v>9279</v>
      </c>
      <c r="O1503" t="s">
        <v>9280</v>
      </c>
      <c r="P1503">
        <v>0</v>
      </c>
      <c r="Q1503">
        <v>0</v>
      </c>
      <c r="R1503">
        <v>1</v>
      </c>
      <c r="S1503" t="s">
        <v>300</v>
      </c>
      <c r="T1503" t="s">
        <v>266</v>
      </c>
      <c r="U1503" t="s">
        <v>9281</v>
      </c>
      <c r="V1503" t="b">
        <v>0</v>
      </c>
      <c r="W1503" t="s">
        <v>265</v>
      </c>
      <c r="X1503">
        <v>1</v>
      </c>
      <c r="Y1503" t="s">
        <v>9282</v>
      </c>
      <c r="Z1503" t="s">
        <v>265</v>
      </c>
      <c r="AA1503" t="s">
        <v>265</v>
      </c>
      <c r="AB1503" t="s">
        <v>265</v>
      </c>
      <c r="AC1503" t="s">
        <v>265</v>
      </c>
      <c r="AD1503" t="s">
        <v>265</v>
      </c>
      <c r="AE1503" t="s">
        <v>265</v>
      </c>
      <c r="AF1503" t="s">
        <v>266</v>
      </c>
      <c r="AG1503" t="s">
        <v>265</v>
      </c>
      <c r="AH1503" t="s">
        <v>265</v>
      </c>
      <c r="AI1503" t="s">
        <v>265</v>
      </c>
      <c r="AJ1503" t="s">
        <v>265</v>
      </c>
      <c r="AL1503" t="str">
        <f>IF(SUNA_AGENCY_EN[[#This Row],[relevancy_classification_english]]="Relevant","مناسب",IF(SUNA_AGENCY_EN[[#This Row],[relevancy_classification_english]]="Relevant","عَرَضِيّ",""))</f>
        <v/>
      </c>
      <c r="AN1503" t="str">
        <f>IF(SUNA_AGENCY_EN[[#This Row],[sentiment_analysis_english]]="Negative","سلبي",IF(SUNA_AGENCY_EN[[#This Row],[sentiment_analysis_english]]="Neutral","حيادي",IF(SUNA_AGENCY_EN[[#This Row],[sentiment_analysis_english]]="Positive","إيجابي","")))</f>
        <v/>
      </c>
      <c r="AO1503" t="str">
        <f>INDEX(TextClassificationList[],MATCH(SUNA_AGENCY_EN[[#This Row],[text_classification_arabic]],TextClassificationList[text_classification_arabic],0),1)</f>
        <v>Politics</v>
      </c>
      <c r="AP1503" t="s">
        <v>174</v>
      </c>
      <c r="AQ1503" t="e">
        <f>INDEX(TextClassificationList[],MATCH(SUNA_AGENCY_EN[[#This Row],[text_classification_arabic2]],TextClassificationList[text_classification_arabic],0),1)</f>
        <v>#N/A</v>
      </c>
      <c r="AS1503" t="e">
        <f>INDEX(TextClassificationList[],MATCH(SUNA_AGENCY_EN[[#This Row],[text_classification_arabic3]],TextClassificationList[text_classification_arabic],0),1)</f>
        <v>#N/A</v>
      </c>
      <c r="AU1503" t="e">
        <f>INDEX(TextClassificationList[],MATCH(SUNA_AGENCY_EN[[#This Row],[text_classification_arabic3]],TextClassificationList[text_classification_arabic],0),1)</f>
        <v>#N/A</v>
      </c>
      <c r="AW1503" t="e">
        <f>INDEX(TextClassificationList[],MATCH(SUNA_AGENCY_EN[[#This Row],[text_classification_arabic5]],TextClassificationList[text_classification_arabic],0),1)</f>
        <v>#N/A</v>
      </c>
    </row>
    <row r="1504" spans="1:49" x14ac:dyDescent="0.2">
      <c r="A1504">
        <v>1.5295495249932902E+18</v>
      </c>
      <c r="B1504">
        <v>1.5295495249932902E+18</v>
      </c>
      <c r="C1504" t="s">
        <v>9283</v>
      </c>
      <c r="D1504" s="1">
        <v>44706</v>
      </c>
      <c r="E1504" s="2">
        <v>0.90739583333333329</v>
      </c>
      <c r="F1504">
        <v>200</v>
      </c>
      <c r="G1504">
        <v>1.4671198087391683E+18</v>
      </c>
      <c r="H1504" t="s">
        <v>295</v>
      </c>
      <c r="I1504" t="s">
        <v>296</v>
      </c>
      <c r="J1504" t="s">
        <v>265</v>
      </c>
      <c r="K1504" t="s">
        <v>9284</v>
      </c>
      <c r="L1504" t="s">
        <v>272</v>
      </c>
      <c r="M1504" t="s">
        <v>266</v>
      </c>
      <c r="N1504" t="s">
        <v>9285</v>
      </c>
      <c r="O1504" t="s">
        <v>9286</v>
      </c>
      <c r="P1504">
        <v>0</v>
      </c>
      <c r="Q1504">
        <v>0</v>
      </c>
      <c r="R1504">
        <v>0</v>
      </c>
      <c r="S1504" t="s">
        <v>300</v>
      </c>
      <c r="T1504" t="s">
        <v>266</v>
      </c>
      <c r="U1504" t="s">
        <v>9287</v>
      </c>
      <c r="V1504" t="b">
        <v>0</v>
      </c>
      <c r="W1504" t="s">
        <v>265</v>
      </c>
      <c r="X1504">
        <v>1</v>
      </c>
      <c r="Y1504" t="s">
        <v>9288</v>
      </c>
      <c r="Z1504" t="s">
        <v>265</v>
      </c>
      <c r="AA1504" t="s">
        <v>265</v>
      </c>
      <c r="AB1504" t="s">
        <v>265</v>
      </c>
      <c r="AC1504" t="s">
        <v>265</v>
      </c>
      <c r="AD1504" t="s">
        <v>265</v>
      </c>
      <c r="AE1504" t="s">
        <v>265</v>
      </c>
      <c r="AF1504" t="s">
        <v>266</v>
      </c>
      <c r="AG1504" t="s">
        <v>265</v>
      </c>
      <c r="AH1504" t="s">
        <v>265</v>
      </c>
      <c r="AI1504" t="s">
        <v>265</v>
      </c>
      <c r="AJ1504" t="s">
        <v>265</v>
      </c>
      <c r="AL1504" t="str">
        <f>IF(SUNA_AGENCY_EN[[#This Row],[relevancy_classification_english]]="Relevant","مناسب",IF(SUNA_AGENCY_EN[[#This Row],[relevancy_classification_english]]="Relevant","عَرَضِيّ",""))</f>
        <v/>
      </c>
      <c r="AN1504" t="str">
        <f>IF(SUNA_AGENCY_EN[[#This Row],[sentiment_analysis_english]]="Negative","سلبي",IF(SUNA_AGENCY_EN[[#This Row],[sentiment_analysis_english]]="Neutral","حيادي",IF(SUNA_AGENCY_EN[[#This Row],[sentiment_analysis_english]]="Positive","إيجابي","")))</f>
        <v/>
      </c>
      <c r="AO1504" t="str">
        <f>INDEX(TextClassificationList[],MATCH(SUNA_AGENCY_EN[[#This Row],[text_classification_arabic]],TextClassificationList[text_classification_arabic],0),1)</f>
        <v>Politics</v>
      </c>
      <c r="AP1504" t="s">
        <v>174</v>
      </c>
      <c r="AQ1504" t="e">
        <f>INDEX(TextClassificationList[],MATCH(SUNA_AGENCY_EN[[#This Row],[text_classification_arabic2]],TextClassificationList[text_classification_arabic],0),1)</f>
        <v>#N/A</v>
      </c>
      <c r="AS1504" t="e">
        <f>INDEX(TextClassificationList[],MATCH(SUNA_AGENCY_EN[[#This Row],[text_classification_arabic3]],TextClassificationList[text_classification_arabic],0),1)</f>
        <v>#N/A</v>
      </c>
      <c r="AU1504" t="e">
        <f>INDEX(TextClassificationList[],MATCH(SUNA_AGENCY_EN[[#This Row],[text_classification_arabic3]],TextClassificationList[text_classification_arabic],0),1)</f>
        <v>#N/A</v>
      </c>
      <c r="AW1504" t="e">
        <f>INDEX(TextClassificationList[],MATCH(SUNA_AGENCY_EN[[#This Row],[text_classification_arabic5]],TextClassificationList[text_classification_arabic],0),1)</f>
        <v>#N/A</v>
      </c>
    </row>
    <row r="1505" spans="1:49" x14ac:dyDescent="0.2">
      <c r="A1505">
        <v>1.5291921644413256E+18</v>
      </c>
      <c r="B1505">
        <v>1.5291921644413256E+18</v>
      </c>
      <c r="C1505" t="s">
        <v>9289</v>
      </c>
      <c r="D1505" s="1">
        <v>44705</v>
      </c>
      <c r="E1505" s="2">
        <v>0.92126157407407405</v>
      </c>
      <c r="F1505">
        <v>200</v>
      </c>
      <c r="G1505">
        <v>1.4671198087391683E+18</v>
      </c>
      <c r="H1505" t="s">
        <v>295</v>
      </c>
      <c r="I1505" t="s">
        <v>296</v>
      </c>
      <c r="J1505" t="s">
        <v>265</v>
      </c>
      <c r="K1505" t="s">
        <v>9290</v>
      </c>
      <c r="L1505" t="s">
        <v>276</v>
      </c>
      <c r="M1505" t="s">
        <v>266</v>
      </c>
      <c r="N1505" t="s">
        <v>9291</v>
      </c>
      <c r="O1505" t="s">
        <v>9292</v>
      </c>
      <c r="P1505">
        <v>0</v>
      </c>
      <c r="Q1505">
        <v>0</v>
      </c>
      <c r="R1505">
        <v>0</v>
      </c>
      <c r="S1505" t="s">
        <v>300</v>
      </c>
      <c r="T1505" t="s">
        <v>266</v>
      </c>
      <c r="U1505" t="s">
        <v>9293</v>
      </c>
      <c r="V1505" t="b">
        <v>0</v>
      </c>
      <c r="W1505" t="s">
        <v>265</v>
      </c>
      <c r="X1505">
        <v>1</v>
      </c>
      <c r="Y1505" t="s">
        <v>9294</v>
      </c>
      <c r="Z1505" t="s">
        <v>265</v>
      </c>
      <c r="AA1505" t="s">
        <v>265</v>
      </c>
      <c r="AB1505" t="s">
        <v>265</v>
      </c>
      <c r="AC1505" t="s">
        <v>265</v>
      </c>
      <c r="AD1505" t="s">
        <v>265</v>
      </c>
      <c r="AE1505" t="s">
        <v>265</v>
      </c>
      <c r="AF1505" t="s">
        <v>266</v>
      </c>
      <c r="AG1505" t="s">
        <v>265</v>
      </c>
      <c r="AH1505" t="s">
        <v>265</v>
      </c>
      <c r="AI1505" t="s">
        <v>265</v>
      </c>
      <c r="AJ1505" t="s">
        <v>265</v>
      </c>
      <c r="AL1505" t="str">
        <f>IF(SUNA_AGENCY_EN[[#This Row],[relevancy_classification_english]]="Relevant","مناسب",IF(SUNA_AGENCY_EN[[#This Row],[relevancy_classification_english]]="Relevant","عَرَضِيّ",""))</f>
        <v/>
      </c>
      <c r="AN1505" t="str">
        <f>IF(SUNA_AGENCY_EN[[#This Row],[sentiment_analysis_english]]="Negative","سلبي",IF(SUNA_AGENCY_EN[[#This Row],[sentiment_analysis_english]]="Neutral","حيادي",IF(SUNA_AGENCY_EN[[#This Row],[sentiment_analysis_english]]="Positive","إيجابي","")))</f>
        <v/>
      </c>
      <c r="AO1505" t="str">
        <f>INDEX(TextClassificationList[],MATCH(SUNA_AGENCY_EN[[#This Row],[text_classification_arabic]],TextClassificationList[text_classification_arabic],0),1)</f>
        <v>Politics</v>
      </c>
      <c r="AP1505" t="s">
        <v>174</v>
      </c>
      <c r="AQ1505" t="e">
        <f>INDEX(TextClassificationList[],MATCH(SUNA_AGENCY_EN[[#This Row],[text_classification_arabic2]],TextClassificationList[text_classification_arabic],0),1)</f>
        <v>#N/A</v>
      </c>
      <c r="AS1505" t="e">
        <f>INDEX(TextClassificationList[],MATCH(SUNA_AGENCY_EN[[#This Row],[text_classification_arabic3]],TextClassificationList[text_classification_arabic],0),1)</f>
        <v>#N/A</v>
      </c>
      <c r="AU1505" t="e">
        <f>INDEX(TextClassificationList[],MATCH(SUNA_AGENCY_EN[[#This Row],[text_classification_arabic3]],TextClassificationList[text_classification_arabic],0),1)</f>
        <v>#N/A</v>
      </c>
      <c r="AW1505" t="e">
        <f>INDEX(TextClassificationList[],MATCH(SUNA_AGENCY_EN[[#This Row],[text_classification_arabic5]],TextClassificationList[text_classification_arabic],0),1)</f>
        <v>#N/A</v>
      </c>
    </row>
    <row r="1506" spans="1:49" x14ac:dyDescent="0.2">
      <c r="A1506">
        <v>1.5291917536051732E+18</v>
      </c>
      <c r="B1506">
        <v>1.5291917536051732E+18</v>
      </c>
      <c r="C1506" t="s">
        <v>9295</v>
      </c>
      <c r="D1506" s="1">
        <v>44705</v>
      </c>
      <c r="E1506" s="2">
        <v>0.9201273148148148</v>
      </c>
      <c r="F1506">
        <v>200</v>
      </c>
      <c r="G1506">
        <v>1.4671198087391683E+18</v>
      </c>
      <c r="H1506" t="s">
        <v>295</v>
      </c>
      <c r="I1506" t="s">
        <v>296</v>
      </c>
      <c r="J1506" t="s">
        <v>265</v>
      </c>
      <c r="K1506" t="s">
        <v>9296</v>
      </c>
      <c r="L1506" t="s">
        <v>272</v>
      </c>
      <c r="M1506" t="s">
        <v>266</v>
      </c>
      <c r="N1506" t="s">
        <v>9297</v>
      </c>
      <c r="O1506" t="s">
        <v>9298</v>
      </c>
      <c r="P1506">
        <v>0</v>
      </c>
      <c r="Q1506">
        <v>0</v>
      </c>
      <c r="R1506">
        <v>0</v>
      </c>
      <c r="S1506" t="s">
        <v>300</v>
      </c>
      <c r="T1506" t="s">
        <v>266</v>
      </c>
      <c r="U1506" t="s">
        <v>9299</v>
      </c>
      <c r="V1506" t="b">
        <v>0</v>
      </c>
      <c r="W1506" t="s">
        <v>265</v>
      </c>
      <c r="X1506">
        <v>1</v>
      </c>
      <c r="Y1506" t="s">
        <v>9300</v>
      </c>
      <c r="Z1506" t="s">
        <v>265</v>
      </c>
      <c r="AA1506" t="s">
        <v>265</v>
      </c>
      <c r="AB1506" t="s">
        <v>265</v>
      </c>
      <c r="AC1506" t="s">
        <v>265</v>
      </c>
      <c r="AD1506" t="s">
        <v>265</v>
      </c>
      <c r="AE1506" t="s">
        <v>265</v>
      </c>
      <c r="AF1506" t="s">
        <v>266</v>
      </c>
      <c r="AG1506" t="s">
        <v>265</v>
      </c>
      <c r="AH1506" t="s">
        <v>265</v>
      </c>
      <c r="AI1506" t="s">
        <v>265</v>
      </c>
      <c r="AJ1506" t="s">
        <v>265</v>
      </c>
      <c r="AL1506" t="str">
        <f>IF(SUNA_AGENCY_EN[[#This Row],[relevancy_classification_english]]="Relevant","مناسب",IF(SUNA_AGENCY_EN[[#This Row],[relevancy_classification_english]]="Relevant","عَرَضِيّ",""))</f>
        <v/>
      </c>
      <c r="AN1506" t="str">
        <f>IF(SUNA_AGENCY_EN[[#This Row],[sentiment_analysis_english]]="Negative","سلبي",IF(SUNA_AGENCY_EN[[#This Row],[sentiment_analysis_english]]="Neutral","حيادي",IF(SUNA_AGENCY_EN[[#This Row],[sentiment_analysis_english]]="Positive","إيجابي","")))</f>
        <v/>
      </c>
      <c r="AO1506" t="str">
        <f>INDEX(TextClassificationList[],MATCH(SUNA_AGENCY_EN[[#This Row],[text_classification_arabic]],TextClassificationList[text_classification_arabic],0),1)</f>
        <v>Politics</v>
      </c>
      <c r="AP1506" t="s">
        <v>174</v>
      </c>
      <c r="AQ1506" t="e">
        <f>INDEX(TextClassificationList[],MATCH(SUNA_AGENCY_EN[[#This Row],[text_classification_arabic2]],TextClassificationList[text_classification_arabic],0),1)</f>
        <v>#N/A</v>
      </c>
      <c r="AS1506" t="e">
        <f>INDEX(TextClassificationList[],MATCH(SUNA_AGENCY_EN[[#This Row],[text_classification_arabic3]],TextClassificationList[text_classification_arabic],0),1)</f>
        <v>#N/A</v>
      </c>
      <c r="AU1506" t="e">
        <f>INDEX(TextClassificationList[],MATCH(SUNA_AGENCY_EN[[#This Row],[text_classification_arabic3]],TextClassificationList[text_classification_arabic],0),1)</f>
        <v>#N/A</v>
      </c>
      <c r="AW1506" t="e">
        <f>INDEX(TextClassificationList[],MATCH(SUNA_AGENCY_EN[[#This Row],[text_classification_arabic5]],TextClassificationList[text_classification_arabic],0),1)</f>
        <v>#N/A</v>
      </c>
    </row>
    <row r="1507" spans="1:49" x14ac:dyDescent="0.2">
      <c r="A1507">
        <v>1.5291899951767757E+18</v>
      </c>
      <c r="B1507">
        <v>1.5291899951767757E+18</v>
      </c>
      <c r="C1507" t="s">
        <v>9301</v>
      </c>
      <c r="D1507" s="1">
        <v>44705</v>
      </c>
      <c r="E1507" s="2">
        <v>0.91527777777777775</v>
      </c>
      <c r="F1507">
        <v>200</v>
      </c>
      <c r="G1507">
        <v>1.4671198087391683E+18</v>
      </c>
      <c r="H1507" t="s">
        <v>295</v>
      </c>
      <c r="I1507" t="s">
        <v>296</v>
      </c>
      <c r="J1507" t="s">
        <v>265</v>
      </c>
      <c r="K1507" t="s">
        <v>9302</v>
      </c>
      <c r="L1507" t="s">
        <v>272</v>
      </c>
      <c r="M1507" t="s">
        <v>266</v>
      </c>
      <c r="N1507" t="s">
        <v>9303</v>
      </c>
      <c r="O1507" t="s">
        <v>9304</v>
      </c>
      <c r="P1507">
        <v>0</v>
      </c>
      <c r="Q1507">
        <v>0</v>
      </c>
      <c r="R1507">
        <v>0</v>
      </c>
      <c r="S1507" t="s">
        <v>300</v>
      </c>
      <c r="T1507" t="s">
        <v>266</v>
      </c>
      <c r="U1507" t="s">
        <v>9305</v>
      </c>
      <c r="V1507" t="b">
        <v>0</v>
      </c>
      <c r="W1507" t="s">
        <v>265</v>
      </c>
      <c r="X1507">
        <v>1</v>
      </c>
      <c r="Y1507" t="s">
        <v>9306</v>
      </c>
      <c r="Z1507" t="s">
        <v>265</v>
      </c>
      <c r="AA1507" t="s">
        <v>265</v>
      </c>
      <c r="AB1507" t="s">
        <v>265</v>
      </c>
      <c r="AC1507" t="s">
        <v>265</v>
      </c>
      <c r="AD1507" t="s">
        <v>265</v>
      </c>
      <c r="AE1507" t="s">
        <v>265</v>
      </c>
      <c r="AF1507" t="s">
        <v>266</v>
      </c>
      <c r="AG1507" t="s">
        <v>265</v>
      </c>
      <c r="AH1507" t="s">
        <v>265</v>
      </c>
      <c r="AI1507" t="s">
        <v>265</v>
      </c>
      <c r="AJ1507" t="s">
        <v>265</v>
      </c>
      <c r="AL1507" t="str">
        <f>IF(SUNA_AGENCY_EN[[#This Row],[relevancy_classification_english]]="Relevant","مناسب",IF(SUNA_AGENCY_EN[[#This Row],[relevancy_classification_english]]="Relevant","عَرَضِيّ",""))</f>
        <v/>
      </c>
      <c r="AN1507" t="str">
        <f>IF(SUNA_AGENCY_EN[[#This Row],[sentiment_analysis_english]]="Negative","سلبي",IF(SUNA_AGENCY_EN[[#This Row],[sentiment_analysis_english]]="Neutral","حيادي",IF(SUNA_AGENCY_EN[[#This Row],[sentiment_analysis_english]]="Positive","إيجابي","")))</f>
        <v/>
      </c>
      <c r="AO1507" t="str">
        <f>INDEX(TextClassificationList[],MATCH(SUNA_AGENCY_EN[[#This Row],[text_classification_arabic]],TextClassificationList[text_classification_arabic],0),1)</f>
        <v>Politics</v>
      </c>
      <c r="AP1507" t="s">
        <v>174</v>
      </c>
      <c r="AQ1507" t="e">
        <f>INDEX(TextClassificationList[],MATCH(SUNA_AGENCY_EN[[#This Row],[text_classification_arabic2]],TextClassificationList[text_classification_arabic],0),1)</f>
        <v>#N/A</v>
      </c>
      <c r="AS1507" t="e">
        <f>INDEX(TextClassificationList[],MATCH(SUNA_AGENCY_EN[[#This Row],[text_classification_arabic3]],TextClassificationList[text_classification_arabic],0),1)</f>
        <v>#N/A</v>
      </c>
      <c r="AU1507" t="e">
        <f>INDEX(TextClassificationList[],MATCH(SUNA_AGENCY_EN[[#This Row],[text_classification_arabic3]],TextClassificationList[text_classification_arabic],0),1)</f>
        <v>#N/A</v>
      </c>
      <c r="AW1507" t="e">
        <f>INDEX(TextClassificationList[],MATCH(SUNA_AGENCY_EN[[#This Row],[text_classification_arabic5]],TextClassificationList[text_classification_arabic],0),1)</f>
        <v>#N/A</v>
      </c>
    </row>
    <row r="1508" spans="1:49" x14ac:dyDescent="0.2">
      <c r="A1508">
        <v>1.5291895080963359E+18</v>
      </c>
      <c r="B1508">
        <v>1.5291895080963359E+18</v>
      </c>
      <c r="C1508" t="s">
        <v>9307</v>
      </c>
      <c r="D1508" s="1">
        <v>44705</v>
      </c>
      <c r="E1508" s="2">
        <v>0.91393518518518524</v>
      </c>
      <c r="F1508">
        <v>200</v>
      </c>
      <c r="G1508">
        <v>1.4671198087391683E+18</v>
      </c>
      <c r="H1508" t="s">
        <v>295</v>
      </c>
      <c r="I1508" t="s">
        <v>296</v>
      </c>
      <c r="J1508" t="s">
        <v>265</v>
      </c>
      <c r="K1508" t="s">
        <v>9308</v>
      </c>
      <c r="L1508" t="s">
        <v>272</v>
      </c>
      <c r="M1508" t="s">
        <v>266</v>
      </c>
      <c r="N1508" t="s">
        <v>9309</v>
      </c>
      <c r="O1508" t="s">
        <v>9310</v>
      </c>
      <c r="P1508">
        <v>0</v>
      </c>
      <c r="Q1508">
        <v>0</v>
      </c>
      <c r="R1508">
        <v>0</v>
      </c>
      <c r="S1508" t="s">
        <v>300</v>
      </c>
      <c r="T1508" t="s">
        <v>266</v>
      </c>
      <c r="U1508" t="s">
        <v>9311</v>
      </c>
      <c r="V1508" t="b">
        <v>0</v>
      </c>
      <c r="W1508" t="s">
        <v>265</v>
      </c>
      <c r="X1508">
        <v>1</v>
      </c>
      <c r="Y1508" t="s">
        <v>9312</v>
      </c>
      <c r="Z1508" t="s">
        <v>265</v>
      </c>
      <c r="AA1508" t="s">
        <v>265</v>
      </c>
      <c r="AB1508" t="s">
        <v>265</v>
      </c>
      <c r="AC1508" t="s">
        <v>265</v>
      </c>
      <c r="AD1508" t="s">
        <v>265</v>
      </c>
      <c r="AE1508" t="s">
        <v>265</v>
      </c>
      <c r="AF1508" t="s">
        <v>266</v>
      </c>
      <c r="AG1508" t="s">
        <v>265</v>
      </c>
      <c r="AH1508" t="s">
        <v>265</v>
      </c>
      <c r="AI1508" t="s">
        <v>265</v>
      </c>
      <c r="AJ1508" t="s">
        <v>265</v>
      </c>
      <c r="AL1508" t="str">
        <f>IF(SUNA_AGENCY_EN[[#This Row],[relevancy_classification_english]]="Relevant","مناسب",IF(SUNA_AGENCY_EN[[#This Row],[relevancy_classification_english]]="Relevant","عَرَضِيّ",""))</f>
        <v/>
      </c>
      <c r="AN1508" t="str">
        <f>IF(SUNA_AGENCY_EN[[#This Row],[sentiment_analysis_english]]="Negative","سلبي",IF(SUNA_AGENCY_EN[[#This Row],[sentiment_analysis_english]]="Neutral","حيادي",IF(SUNA_AGENCY_EN[[#This Row],[sentiment_analysis_english]]="Positive","إيجابي","")))</f>
        <v/>
      </c>
      <c r="AO1508" t="str">
        <f>INDEX(TextClassificationList[],MATCH(SUNA_AGENCY_EN[[#This Row],[text_classification_arabic]],TextClassificationList[text_classification_arabic],0),1)</f>
        <v>Politics</v>
      </c>
      <c r="AP1508" t="s">
        <v>174</v>
      </c>
      <c r="AQ1508" t="e">
        <f>INDEX(TextClassificationList[],MATCH(SUNA_AGENCY_EN[[#This Row],[text_classification_arabic2]],TextClassificationList[text_classification_arabic],0),1)</f>
        <v>#N/A</v>
      </c>
      <c r="AS1508" t="e">
        <f>INDEX(TextClassificationList[],MATCH(SUNA_AGENCY_EN[[#This Row],[text_classification_arabic3]],TextClassificationList[text_classification_arabic],0),1)</f>
        <v>#N/A</v>
      </c>
      <c r="AU1508" t="e">
        <f>INDEX(TextClassificationList[],MATCH(SUNA_AGENCY_EN[[#This Row],[text_classification_arabic3]],TextClassificationList[text_classification_arabic],0),1)</f>
        <v>#N/A</v>
      </c>
      <c r="AW1508" t="e">
        <f>INDEX(TextClassificationList[],MATCH(SUNA_AGENCY_EN[[#This Row],[text_classification_arabic5]],TextClassificationList[text_classification_arabic],0),1)</f>
        <v>#N/A</v>
      </c>
    </row>
    <row r="1509" spans="1:49" x14ac:dyDescent="0.2">
      <c r="A1509">
        <v>1.5291882383295283E+18</v>
      </c>
      <c r="B1509">
        <v>1.5291882383295283E+18</v>
      </c>
      <c r="C1509" t="s">
        <v>9313</v>
      </c>
      <c r="D1509" s="1">
        <v>44705</v>
      </c>
      <c r="E1509" s="2">
        <v>0.91042824074074069</v>
      </c>
      <c r="F1509">
        <v>200</v>
      </c>
      <c r="G1509">
        <v>1.4671198087391683E+18</v>
      </c>
      <c r="H1509" t="s">
        <v>295</v>
      </c>
      <c r="I1509" t="s">
        <v>296</v>
      </c>
      <c r="J1509" t="s">
        <v>265</v>
      </c>
      <c r="K1509" t="s">
        <v>9314</v>
      </c>
      <c r="L1509" t="s">
        <v>272</v>
      </c>
      <c r="M1509" t="s">
        <v>266</v>
      </c>
      <c r="N1509" t="s">
        <v>9315</v>
      </c>
      <c r="O1509" t="s">
        <v>9316</v>
      </c>
      <c r="P1509">
        <v>0</v>
      </c>
      <c r="Q1509">
        <v>0</v>
      </c>
      <c r="R1509">
        <v>0</v>
      </c>
      <c r="S1509" t="s">
        <v>300</v>
      </c>
      <c r="T1509" t="s">
        <v>266</v>
      </c>
      <c r="U1509" t="s">
        <v>9317</v>
      </c>
      <c r="V1509" t="b">
        <v>0</v>
      </c>
      <c r="W1509" t="s">
        <v>265</v>
      </c>
      <c r="X1509">
        <v>1</v>
      </c>
      <c r="Y1509" t="s">
        <v>9318</v>
      </c>
      <c r="Z1509" t="s">
        <v>265</v>
      </c>
      <c r="AA1509" t="s">
        <v>265</v>
      </c>
      <c r="AB1509" t="s">
        <v>265</v>
      </c>
      <c r="AC1509" t="s">
        <v>265</v>
      </c>
      <c r="AD1509" t="s">
        <v>265</v>
      </c>
      <c r="AE1509" t="s">
        <v>265</v>
      </c>
      <c r="AF1509" t="s">
        <v>266</v>
      </c>
      <c r="AG1509" t="s">
        <v>265</v>
      </c>
      <c r="AH1509" t="s">
        <v>265</v>
      </c>
      <c r="AI1509" t="s">
        <v>265</v>
      </c>
      <c r="AJ1509" t="s">
        <v>265</v>
      </c>
      <c r="AL1509" t="str">
        <f>IF(SUNA_AGENCY_EN[[#This Row],[relevancy_classification_english]]="Relevant","مناسب",IF(SUNA_AGENCY_EN[[#This Row],[relevancy_classification_english]]="Relevant","عَرَضِيّ",""))</f>
        <v/>
      </c>
      <c r="AN1509" t="str">
        <f>IF(SUNA_AGENCY_EN[[#This Row],[sentiment_analysis_english]]="Negative","سلبي",IF(SUNA_AGENCY_EN[[#This Row],[sentiment_analysis_english]]="Neutral","حيادي",IF(SUNA_AGENCY_EN[[#This Row],[sentiment_analysis_english]]="Positive","إيجابي","")))</f>
        <v/>
      </c>
      <c r="AO1509" t="str">
        <f>INDEX(TextClassificationList[],MATCH(SUNA_AGENCY_EN[[#This Row],[text_classification_arabic]],TextClassificationList[text_classification_arabic],0),1)</f>
        <v>Politics</v>
      </c>
      <c r="AP1509" t="s">
        <v>174</v>
      </c>
      <c r="AQ1509" t="e">
        <f>INDEX(TextClassificationList[],MATCH(SUNA_AGENCY_EN[[#This Row],[text_classification_arabic2]],TextClassificationList[text_classification_arabic],0),1)</f>
        <v>#N/A</v>
      </c>
      <c r="AS1509" t="e">
        <f>INDEX(TextClassificationList[],MATCH(SUNA_AGENCY_EN[[#This Row],[text_classification_arabic3]],TextClassificationList[text_classification_arabic],0),1)</f>
        <v>#N/A</v>
      </c>
      <c r="AU1509" t="e">
        <f>INDEX(TextClassificationList[],MATCH(SUNA_AGENCY_EN[[#This Row],[text_classification_arabic3]],TextClassificationList[text_classification_arabic],0),1)</f>
        <v>#N/A</v>
      </c>
      <c r="AW1509" t="e">
        <f>INDEX(TextClassificationList[],MATCH(SUNA_AGENCY_EN[[#This Row],[text_classification_arabic5]],TextClassificationList[text_classification_arabic],0),1)</f>
        <v>#N/A</v>
      </c>
    </row>
    <row r="1510" spans="1:49" x14ac:dyDescent="0.2">
      <c r="A1510">
        <v>1.5291876222869422E+18</v>
      </c>
      <c r="B1510">
        <v>1.5291876222869422E+18</v>
      </c>
      <c r="C1510" t="s">
        <v>9319</v>
      </c>
      <c r="D1510" s="1">
        <v>44705</v>
      </c>
      <c r="E1510" s="2">
        <v>0.90872685185185187</v>
      </c>
      <c r="F1510">
        <v>200</v>
      </c>
      <c r="G1510">
        <v>1.4671198087391683E+18</v>
      </c>
      <c r="H1510" t="s">
        <v>295</v>
      </c>
      <c r="I1510" t="s">
        <v>296</v>
      </c>
      <c r="J1510" t="s">
        <v>265</v>
      </c>
      <c r="K1510" t="s">
        <v>9320</v>
      </c>
      <c r="L1510" t="s">
        <v>272</v>
      </c>
      <c r="M1510" t="s">
        <v>266</v>
      </c>
      <c r="N1510" t="s">
        <v>9321</v>
      </c>
      <c r="O1510" t="s">
        <v>9322</v>
      </c>
      <c r="P1510">
        <v>0</v>
      </c>
      <c r="Q1510">
        <v>0</v>
      </c>
      <c r="R1510">
        <v>0</v>
      </c>
      <c r="S1510" t="s">
        <v>300</v>
      </c>
      <c r="T1510" t="s">
        <v>266</v>
      </c>
      <c r="U1510" t="s">
        <v>9323</v>
      </c>
      <c r="V1510" t="b">
        <v>0</v>
      </c>
      <c r="W1510" t="s">
        <v>265</v>
      </c>
      <c r="X1510">
        <v>1</v>
      </c>
      <c r="Y1510" t="s">
        <v>9324</v>
      </c>
      <c r="Z1510" t="s">
        <v>265</v>
      </c>
      <c r="AA1510" t="s">
        <v>265</v>
      </c>
      <c r="AB1510" t="s">
        <v>265</v>
      </c>
      <c r="AC1510" t="s">
        <v>265</v>
      </c>
      <c r="AD1510" t="s">
        <v>265</v>
      </c>
      <c r="AE1510" t="s">
        <v>265</v>
      </c>
      <c r="AF1510" t="s">
        <v>266</v>
      </c>
      <c r="AG1510" t="s">
        <v>265</v>
      </c>
      <c r="AH1510" t="s">
        <v>265</v>
      </c>
      <c r="AI1510" t="s">
        <v>265</v>
      </c>
      <c r="AJ1510" t="s">
        <v>265</v>
      </c>
      <c r="AL1510" t="str">
        <f>IF(SUNA_AGENCY_EN[[#This Row],[relevancy_classification_english]]="Relevant","مناسب",IF(SUNA_AGENCY_EN[[#This Row],[relevancy_classification_english]]="Relevant","عَرَضِيّ",""))</f>
        <v/>
      </c>
      <c r="AN1510" t="str">
        <f>IF(SUNA_AGENCY_EN[[#This Row],[sentiment_analysis_english]]="Negative","سلبي",IF(SUNA_AGENCY_EN[[#This Row],[sentiment_analysis_english]]="Neutral","حيادي",IF(SUNA_AGENCY_EN[[#This Row],[sentiment_analysis_english]]="Positive","إيجابي","")))</f>
        <v/>
      </c>
      <c r="AO1510" t="str">
        <f>INDEX(TextClassificationList[],MATCH(SUNA_AGENCY_EN[[#This Row],[text_classification_arabic]],TextClassificationList[text_classification_arabic],0),1)</f>
        <v>Politics</v>
      </c>
      <c r="AP1510" t="s">
        <v>174</v>
      </c>
      <c r="AQ1510" t="e">
        <f>INDEX(TextClassificationList[],MATCH(SUNA_AGENCY_EN[[#This Row],[text_classification_arabic2]],TextClassificationList[text_classification_arabic],0),1)</f>
        <v>#N/A</v>
      </c>
      <c r="AS1510" t="e">
        <f>INDEX(TextClassificationList[],MATCH(SUNA_AGENCY_EN[[#This Row],[text_classification_arabic3]],TextClassificationList[text_classification_arabic],0),1)</f>
        <v>#N/A</v>
      </c>
      <c r="AU1510" t="e">
        <f>INDEX(TextClassificationList[],MATCH(SUNA_AGENCY_EN[[#This Row],[text_classification_arabic3]],TextClassificationList[text_classification_arabic],0),1)</f>
        <v>#N/A</v>
      </c>
      <c r="AW1510" t="e">
        <f>INDEX(TextClassificationList[],MATCH(SUNA_AGENCY_EN[[#This Row],[text_classification_arabic5]],TextClassificationList[text_classification_arabic],0),1)</f>
        <v>#N/A</v>
      </c>
    </row>
    <row r="1511" spans="1:49" x14ac:dyDescent="0.2">
      <c r="A1511">
        <v>1.5291869939550126E+18</v>
      </c>
      <c r="B1511">
        <v>1.5291869939550126E+18</v>
      </c>
      <c r="C1511" t="s">
        <v>9325</v>
      </c>
      <c r="D1511" s="1">
        <v>44705</v>
      </c>
      <c r="E1511" s="2">
        <v>0.90699074074074071</v>
      </c>
      <c r="F1511">
        <v>200</v>
      </c>
      <c r="G1511">
        <v>1.4671198087391683E+18</v>
      </c>
      <c r="H1511" t="s">
        <v>295</v>
      </c>
      <c r="I1511" t="s">
        <v>296</v>
      </c>
      <c r="J1511" t="s">
        <v>265</v>
      </c>
      <c r="K1511" t="s">
        <v>9326</v>
      </c>
      <c r="L1511" t="s">
        <v>272</v>
      </c>
      <c r="M1511" t="s">
        <v>266</v>
      </c>
      <c r="N1511" t="s">
        <v>9327</v>
      </c>
      <c r="O1511" t="s">
        <v>9328</v>
      </c>
      <c r="P1511">
        <v>0</v>
      </c>
      <c r="Q1511">
        <v>0</v>
      </c>
      <c r="R1511">
        <v>0</v>
      </c>
      <c r="S1511" t="s">
        <v>300</v>
      </c>
      <c r="T1511" t="s">
        <v>266</v>
      </c>
      <c r="U1511" t="s">
        <v>9329</v>
      </c>
      <c r="V1511" t="b">
        <v>0</v>
      </c>
      <c r="W1511" t="s">
        <v>265</v>
      </c>
      <c r="X1511">
        <v>1</v>
      </c>
      <c r="Y1511" t="s">
        <v>9330</v>
      </c>
      <c r="Z1511" t="s">
        <v>265</v>
      </c>
      <c r="AA1511" t="s">
        <v>265</v>
      </c>
      <c r="AB1511" t="s">
        <v>265</v>
      </c>
      <c r="AC1511" t="s">
        <v>265</v>
      </c>
      <c r="AD1511" t="s">
        <v>265</v>
      </c>
      <c r="AE1511" t="s">
        <v>265</v>
      </c>
      <c r="AF1511" t="s">
        <v>266</v>
      </c>
      <c r="AG1511" t="s">
        <v>265</v>
      </c>
      <c r="AH1511" t="s">
        <v>265</v>
      </c>
      <c r="AI1511" t="s">
        <v>265</v>
      </c>
      <c r="AJ1511" t="s">
        <v>265</v>
      </c>
      <c r="AL1511" t="str">
        <f>IF(SUNA_AGENCY_EN[[#This Row],[relevancy_classification_english]]="Relevant","مناسب",IF(SUNA_AGENCY_EN[[#This Row],[relevancy_classification_english]]="Relevant","عَرَضِيّ",""))</f>
        <v/>
      </c>
      <c r="AN1511" t="str">
        <f>IF(SUNA_AGENCY_EN[[#This Row],[sentiment_analysis_english]]="Negative","سلبي",IF(SUNA_AGENCY_EN[[#This Row],[sentiment_analysis_english]]="Neutral","حيادي",IF(SUNA_AGENCY_EN[[#This Row],[sentiment_analysis_english]]="Positive","إيجابي","")))</f>
        <v/>
      </c>
      <c r="AO1511" t="str">
        <f>INDEX(TextClassificationList[],MATCH(SUNA_AGENCY_EN[[#This Row],[text_classification_arabic]],TextClassificationList[text_classification_arabic],0),1)</f>
        <v>Politics</v>
      </c>
      <c r="AP1511" t="s">
        <v>174</v>
      </c>
      <c r="AQ1511" t="e">
        <f>INDEX(TextClassificationList[],MATCH(SUNA_AGENCY_EN[[#This Row],[text_classification_arabic2]],TextClassificationList[text_classification_arabic],0),1)</f>
        <v>#N/A</v>
      </c>
      <c r="AS1511" t="e">
        <f>INDEX(TextClassificationList[],MATCH(SUNA_AGENCY_EN[[#This Row],[text_classification_arabic3]],TextClassificationList[text_classification_arabic],0),1)</f>
        <v>#N/A</v>
      </c>
      <c r="AU1511" t="e">
        <f>INDEX(TextClassificationList[],MATCH(SUNA_AGENCY_EN[[#This Row],[text_classification_arabic3]],TextClassificationList[text_classification_arabic],0),1)</f>
        <v>#N/A</v>
      </c>
      <c r="AW1511" t="e">
        <f>INDEX(TextClassificationList[],MATCH(SUNA_AGENCY_EN[[#This Row],[text_classification_arabic5]],TextClassificationList[text_classification_arabic],0),1)</f>
        <v>#N/A</v>
      </c>
    </row>
    <row r="1512" spans="1:49" x14ac:dyDescent="0.2">
      <c r="A1512">
        <v>1.5291866949137285E+18</v>
      </c>
      <c r="B1512">
        <v>1.5291866949137285E+18</v>
      </c>
      <c r="C1512" t="s">
        <v>9331</v>
      </c>
      <c r="D1512" s="1">
        <v>44705</v>
      </c>
      <c r="E1512" s="2">
        <v>0.90616898148148151</v>
      </c>
      <c r="F1512">
        <v>200</v>
      </c>
      <c r="G1512">
        <v>1.4671198087391683E+18</v>
      </c>
      <c r="H1512" t="s">
        <v>295</v>
      </c>
      <c r="I1512" t="s">
        <v>296</v>
      </c>
      <c r="J1512" t="s">
        <v>265</v>
      </c>
      <c r="K1512" t="s">
        <v>9332</v>
      </c>
      <c r="L1512" t="s">
        <v>272</v>
      </c>
      <c r="M1512" t="s">
        <v>266</v>
      </c>
      <c r="N1512" t="s">
        <v>9333</v>
      </c>
      <c r="O1512" t="s">
        <v>9334</v>
      </c>
      <c r="P1512">
        <v>0</v>
      </c>
      <c r="Q1512">
        <v>1</v>
      </c>
      <c r="R1512">
        <v>0</v>
      </c>
      <c r="S1512" t="s">
        <v>300</v>
      </c>
      <c r="T1512" t="s">
        <v>266</v>
      </c>
      <c r="U1512" t="s">
        <v>9335</v>
      </c>
      <c r="V1512" t="b">
        <v>0</v>
      </c>
      <c r="W1512" t="s">
        <v>265</v>
      </c>
      <c r="X1512">
        <v>1</v>
      </c>
      <c r="Y1512" t="s">
        <v>9336</v>
      </c>
      <c r="Z1512" t="s">
        <v>265</v>
      </c>
      <c r="AA1512" t="s">
        <v>265</v>
      </c>
      <c r="AB1512" t="s">
        <v>265</v>
      </c>
      <c r="AC1512" t="s">
        <v>265</v>
      </c>
      <c r="AD1512" t="s">
        <v>265</v>
      </c>
      <c r="AE1512" t="s">
        <v>265</v>
      </c>
      <c r="AF1512" t="s">
        <v>266</v>
      </c>
      <c r="AG1512" t="s">
        <v>265</v>
      </c>
      <c r="AH1512" t="s">
        <v>265</v>
      </c>
      <c r="AI1512" t="s">
        <v>265</v>
      </c>
      <c r="AJ1512" t="s">
        <v>265</v>
      </c>
      <c r="AL1512" t="str">
        <f>IF(SUNA_AGENCY_EN[[#This Row],[relevancy_classification_english]]="Relevant","مناسب",IF(SUNA_AGENCY_EN[[#This Row],[relevancy_classification_english]]="Relevant","عَرَضِيّ",""))</f>
        <v/>
      </c>
      <c r="AN1512" t="str">
        <f>IF(SUNA_AGENCY_EN[[#This Row],[sentiment_analysis_english]]="Negative","سلبي",IF(SUNA_AGENCY_EN[[#This Row],[sentiment_analysis_english]]="Neutral","حيادي",IF(SUNA_AGENCY_EN[[#This Row],[sentiment_analysis_english]]="Positive","إيجابي","")))</f>
        <v/>
      </c>
      <c r="AO1512" t="str">
        <f>INDEX(TextClassificationList[],MATCH(SUNA_AGENCY_EN[[#This Row],[text_classification_arabic]],TextClassificationList[text_classification_arabic],0),1)</f>
        <v>Politics</v>
      </c>
      <c r="AP1512" t="s">
        <v>174</v>
      </c>
      <c r="AQ1512" t="e">
        <f>INDEX(TextClassificationList[],MATCH(SUNA_AGENCY_EN[[#This Row],[text_classification_arabic2]],TextClassificationList[text_classification_arabic],0),1)</f>
        <v>#N/A</v>
      </c>
      <c r="AS1512" t="e">
        <f>INDEX(TextClassificationList[],MATCH(SUNA_AGENCY_EN[[#This Row],[text_classification_arabic3]],TextClassificationList[text_classification_arabic],0),1)</f>
        <v>#N/A</v>
      </c>
      <c r="AU1512" t="e">
        <f>INDEX(TextClassificationList[],MATCH(SUNA_AGENCY_EN[[#This Row],[text_classification_arabic3]],TextClassificationList[text_classification_arabic],0),1)</f>
        <v>#N/A</v>
      </c>
      <c r="AW1512" t="e">
        <f>INDEX(TextClassificationList[],MATCH(SUNA_AGENCY_EN[[#This Row],[text_classification_arabic5]],TextClassificationList[text_classification_arabic],0),1)</f>
        <v>#N/A</v>
      </c>
    </row>
    <row r="1513" spans="1:49" x14ac:dyDescent="0.2">
      <c r="A1513">
        <v>1.5291864211180626E+18</v>
      </c>
      <c r="B1513">
        <v>1.5291864211180626E+18</v>
      </c>
      <c r="C1513" t="s">
        <v>9337</v>
      </c>
      <c r="D1513" s="1">
        <v>44705</v>
      </c>
      <c r="E1513" s="2">
        <v>0.90541666666666665</v>
      </c>
      <c r="F1513">
        <v>200</v>
      </c>
      <c r="G1513">
        <v>1.4671198087391683E+18</v>
      </c>
      <c r="H1513" t="s">
        <v>295</v>
      </c>
      <c r="I1513" t="s">
        <v>296</v>
      </c>
      <c r="J1513" t="s">
        <v>265</v>
      </c>
      <c r="K1513" t="s">
        <v>9338</v>
      </c>
      <c r="L1513" t="s">
        <v>272</v>
      </c>
      <c r="M1513" t="s">
        <v>266</v>
      </c>
      <c r="N1513" t="s">
        <v>9339</v>
      </c>
      <c r="O1513" t="s">
        <v>9340</v>
      </c>
      <c r="P1513">
        <v>0</v>
      </c>
      <c r="Q1513">
        <v>0</v>
      </c>
      <c r="R1513">
        <v>0</v>
      </c>
      <c r="S1513" t="s">
        <v>300</v>
      </c>
      <c r="T1513" t="s">
        <v>266</v>
      </c>
      <c r="U1513" t="s">
        <v>9341</v>
      </c>
      <c r="V1513" t="b">
        <v>0</v>
      </c>
      <c r="W1513" t="s">
        <v>265</v>
      </c>
      <c r="X1513">
        <v>1</v>
      </c>
      <c r="Y1513" t="s">
        <v>9342</v>
      </c>
      <c r="Z1513" t="s">
        <v>265</v>
      </c>
      <c r="AA1513" t="s">
        <v>265</v>
      </c>
      <c r="AB1513" t="s">
        <v>265</v>
      </c>
      <c r="AC1513" t="s">
        <v>265</v>
      </c>
      <c r="AD1513" t="s">
        <v>265</v>
      </c>
      <c r="AE1513" t="s">
        <v>265</v>
      </c>
      <c r="AF1513" t="s">
        <v>266</v>
      </c>
      <c r="AG1513" t="s">
        <v>265</v>
      </c>
      <c r="AH1513" t="s">
        <v>265</v>
      </c>
      <c r="AI1513" t="s">
        <v>265</v>
      </c>
      <c r="AJ1513" t="s">
        <v>265</v>
      </c>
      <c r="AL1513" t="str">
        <f>IF(SUNA_AGENCY_EN[[#This Row],[relevancy_classification_english]]="Relevant","مناسب",IF(SUNA_AGENCY_EN[[#This Row],[relevancy_classification_english]]="Relevant","عَرَضِيّ",""))</f>
        <v/>
      </c>
      <c r="AN1513" t="str">
        <f>IF(SUNA_AGENCY_EN[[#This Row],[sentiment_analysis_english]]="Negative","سلبي",IF(SUNA_AGENCY_EN[[#This Row],[sentiment_analysis_english]]="Neutral","حيادي",IF(SUNA_AGENCY_EN[[#This Row],[sentiment_analysis_english]]="Positive","إيجابي","")))</f>
        <v/>
      </c>
      <c r="AO1513" t="str">
        <f>INDEX(TextClassificationList[],MATCH(SUNA_AGENCY_EN[[#This Row],[text_classification_arabic]],TextClassificationList[text_classification_arabic],0),1)</f>
        <v>Politics</v>
      </c>
      <c r="AP1513" t="s">
        <v>174</v>
      </c>
      <c r="AQ1513" t="e">
        <f>INDEX(TextClassificationList[],MATCH(SUNA_AGENCY_EN[[#This Row],[text_classification_arabic2]],TextClassificationList[text_classification_arabic],0),1)</f>
        <v>#N/A</v>
      </c>
      <c r="AS1513" t="e">
        <f>INDEX(TextClassificationList[],MATCH(SUNA_AGENCY_EN[[#This Row],[text_classification_arabic3]],TextClassificationList[text_classification_arabic],0),1)</f>
        <v>#N/A</v>
      </c>
      <c r="AU1513" t="e">
        <f>INDEX(TextClassificationList[],MATCH(SUNA_AGENCY_EN[[#This Row],[text_classification_arabic3]],TextClassificationList[text_classification_arabic],0),1)</f>
        <v>#N/A</v>
      </c>
      <c r="AW1513" t="e">
        <f>INDEX(TextClassificationList[],MATCH(SUNA_AGENCY_EN[[#This Row],[text_classification_arabic5]],TextClassificationList[text_classification_arabic],0),1)</f>
        <v>#N/A</v>
      </c>
    </row>
    <row r="1514" spans="1:49" x14ac:dyDescent="0.2">
      <c r="A1514">
        <v>1.5291860935932396E+18</v>
      </c>
      <c r="B1514">
        <v>1.5291860935932396E+18</v>
      </c>
      <c r="C1514" t="s">
        <v>9343</v>
      </c>
      <c r="D1514" s="1">
        <v>44705</v>
      </c>
      <c r="E1514" s="2">
        <v>0.90451388888888884</v>
      </c>
      <c r="F1514">
        <v>200</v>
      </c>
      <c r="G1514">
        <v>1.4671198087391683E+18</v>
      </c>
      <c r="H1514" t="s">
        <v>295</v>
      </c>
      <c r="I1514" t="s">
        <v>296</v>
      </c>
      <c r="J1514" t="s">
        <v>265</v>
      </c>
      <c r="K1514" t="s">
        <v>9344</v>
      </c>
      <c r="L1514" t="s">
        <v>272</v>
      </c>
      <c r="M1514" t="s">
        <v>266</v>
      </c>
      <c r="N1514" t="s">
        <v>9345</v>
      </c>
      <c r="O1514" t="s">
        <v>9346</v>
      </c>
      <c r="P1514">
        <v>0</v>
      </c>
      <c r="Q1514">
        <v>0</v>
      </c>
      <c r="R1514">
        <v>0</v>
      </c>
      <c r="S1514" t="s">
        <v>300</v>
      </c>
      <c r="T1514" t="s">
        <v>266</v>
      </c>
      <c r="U1514" t="s">
        <v>9347</v>
      </c>
      <c r="V1514" t="b">
        <v>0</v>
      </c>
      <c r="W1514" t="s">
        <v>265</v>
      </c>
      <c r="X1514">
        <v>1</v>
      </c>
      <c r="Y1514" t="s">
        <v>9348</v>
      </c>
      <c r="Z1514" t="s">
        <v>265</v>
      </c>
      <c r="AA1514" t="s">
        <v>265</v>
      </c>
      <c r="AB1514" t="s">
        <v>265</v>
      </c>
      <c r="AC1514" t="s">
        <v>265</v>
      </c>
      <c r="AD1514" t="s">
        <v>265</v>
      </c>
      <c r="AE1514" t="s">
        <v>265</v>
      </c>
      <c r="AF1514" t="s">
        <v>266</v>
      </c>
      <c r="AG1514" t="s">
        <v>265</v>
      </c>
      <c r="AH1514" t="s">
        <v>265</v>
      </c>
      <c r="AI1514" t="s">
        <v>265</v>
      </c>
      <c r="AJ1514" t="s">
        <v>265</v>
      </c>
      <c r="AL1514" t="str">
        <f>IF(SUNA_AGENCY_EN[[#This Row],[relevancy_classification_english]]="Relevant","مناسب",IF(SUNA_AGENCY_EN[[#This Row],[relevancy_classification_english]]="Relevant","عَرَضِيّ",""))</f>
        <v/>
      </c>
      <c r="AN1514" t="str">
        <f>IF(SUNA_AGENCY_EN[[#This Row],[sentiment_analysis_english]]="Negative","سلبي",IF(SUNA_AGENCY_EN[[#This Row],[sentiment_analysis_english]]="Neutral","حيادي",IF(SUNA_AGENCY_EN[[#This Row],[sentiment_analysis_english]]="Positive","إيجابي","")))</f>
        <v/>
      </c>
      <c r="AO1514" t="str">
        <f>INDEX(TextClassificationList[],MATCH(SUNA_AGENCY_EN[[#This Row],[text_classification_arabic]],TextClassificationList[text_classification_arabic],0),1)</f>
        <v>Politics</v>
      </c>
      <c r="AP1514" t="s">
        <v>174</v>
      </c>
      <c r="AQ1514" t="e">
        <f>INDEX(TextClassificationList[],MATCH(SUNA_AGENCY_EN[[#This Row],[text_classification_arabic2]],TextClassificationList[text_classification_arabic],0),1)</f>
        <v>#N/A</v>
      </c>
      <c r="AS1514" t="e">
        <f>INDEX(TextClassificationList[],MATCH(SUNA_AGENCY_EN[[#This Row],[text_classification_arabic3]],TextClassificationList[text_classification_arabic],0),1)</f>
        <v>#N/A</v>
      </c>
      <c r="AU1514" t="e">
        <f>INDEX(TextClassificationList[],MATCH(SUNA_AGENCY_EN[[#This Row],[text_classification_arabic3]],TextClassificationList[text_classification_arabic],0),1)</f>
        <v>#N/A</v>
      </c>
      <c r="AW1514" t="e">
        <f>INDEX(TextClassificationList[],MATCH(SUNA_AGENCY_EN[[#This Row],[text_classification_arabic5]],TextClassificationList[text_classification_arabic],0),1)</f>
        <v>#N/A</v>
      </c>
    </row>
    <row r="1515" spans="1:49" x14ac:dyDescent="0.2">
      <c r="A1515">
        <v>1.5288357491723469E+18</v>
      </c>
      <c r="B1515">
        <v>1.5288357491723469E+18</v>
      </c>
      <c r="C1515" t="s">
        <v>9349</v>
      </c>
      <c r="D1515" s="1">
        <v>44704</v>
      </c>
      <c r="E1515" s="2">
        <v>0.93774305555555559</v>
      </c>
      <c r="F1515">
        <v>200</v>
      </c>
      <c r="G1515">
        <v>1.4671198087391683E+18</v>
      </c>
      <c r="H1515" t="s">
        <v>295</v>
      </c>
      <c r="I1515" t="s">
        <v>296</v>
      </c>
      <c r="J1515" t="s">
        <v>265</v>
      </c>
      <c r="K1515" t="s">
        <v>9350</v>
      </c>
      <c r="L1515" t="s">
        <v>272</v>
      </c>
      <c r="M1515" t="s">
        <v>266</v>
      </c>
      <c r="N1515" t="s">
        <v>9351</v>
      </c>
      <c r="O1515" t="s">
        <v>9352</v>
      </c>
      <c r="P1515">
        <v>0</v>
      </c>
      <c r="Q1515">
        <v>0</v>
      </c>
      <c r="R1515">
        <v>0</v>
      </c>
      <c r="S1515" t="s">
        <v>300</v>
      </c>
      <c r="T1515" t="s">
        <v>266</v>
      </c>
      <c r="U1515" t="s">
        <v>9353</v>
      </c>
      <c r="V1515" t="b">
        <v>0</v>
      </c>
      <c r="W1515" t="s">
        <v>265</v>
      </c>
      <c r="X1515">
        <v>1</v>
      </c>
      <c r="Y1515" t="s">
        <v>9354</v>
      </c>
      <c r="Z1515" t="s">
        <v>265</v>
      </c>
      <c r="AA1515" t="s">
        <v>265</v>
      </c>
      <c r="AB1515" t="s">
        <v>265</v>
      </c>
      <c r="AC1515" t="s">
        <v>265</v>
      </c>
      <c r="AD1515" t="s">
        <v>265</v>
      </c>
      <c r="AE1515" t="s">
        <v>265</v>
      </c>
      <c r="AF1515" t="s">
        <v>266</v>
      </c>
      <c r="AG1515" t="s">
        <v>265</v>
      </c>
      <c r="AH1515" t="s">
        <v>265</v>
      </c>
      <c r="AI1515" t="s">
        <v>265</v>
      </c>
      <c r="AJ1515" t="s">
        <v>265</v>
      </c>
      <c r="AL1515" t="str">
        <f>IF(SUNA_AGENCY_EN[[#This Row],[relevancy_classification_english]]="Relevant","مناسب",IF(SUNA_AGENCY_EN[[#This Row],[relevancy_classification_english]]="Relevant","عَرَضِيّ",""))</f>
        <v/>
      </c>
      <c r="AN1515" t="str">
        <f>IF(SUNA_AGENCY_EN[[#This Row],[sentiment_analysis_english]]="Negative","سلبي",IF(SUNA_AGENCY_EN[[#This Row],[sentiment_analysis_english]]="Neutral","حيادي",IF(SUNA_AGENCY_EN[[#This Row],[sentiment_analysis_english]]="Positive","إيجابي","")))</f>
        <v/>
      </c>
      <c r="AO1515" t="str">
        <f>INDEX(TextClassificationList[],MATCH(SUNA_AGENCY_EN[[#This Row],[text_classification_arabic]],TextClassificationList[text_classification_arabic],0),1)</f>
        <v>Politics</v>
      </c>
      <c r="AP1515" t="s">
        <v>174</v>
      </c>
      <c r="AQ1515" t="e">
        <f>INDEX(TextClassificationList[],MATCH(SUNA_AGENCY_EN[[#This Row],[text_classification_arabic2]],TextClassificationList[text_classification_arabic],0),1)</f>
        <v>#N/A</v>
      </c>
      <c r="AS1515" t="e">
        <f>INDEX(TextClassificationList[],MATCH(SUNA_AGENCY_EN[[#This Row],[text_classification_arabic3]],TextClassificationList[text_classification_arabic],0),1)</f>
        <v>#N/A</v>
      </c>
      <c r="AU1515" t="e">
        <f>INDEX(TextClassificationList[],MATCH(SUNA_AGENCY_EN[[#This Row],[text_classification_arabic3]],TextClassificationList[text_classification_arabic],0),1)</f>
        <v>#N/A</v>
      </c>
      <c r="AW1515" t="e">
        <f>INDEX(TextClassificationList[],MATCH(SUNA_AGENCY_EN[[#This Row],[text_classification_arabic5]],TextClassificationList[text_classification_arabic],0),1)</f>
        <v>#N/A</v>
      </c>
    </row>
    <row r="1516" spans="1:49" x14ac:dyDescent="0.2">
      <c r="A1516">
        <v>1.5288323479105782E+18</v>
      </c>
      <c r="B1516">
        <v>1.5288323479105782E+18</v>
      </c>
      <c r="C1516" t="s">
        <v>9355</v>
      </c>
      <c r="D1516" s="1">
        <v>44704</v>
      </c>
      <c r="E1516" s="2">
        <v>0.92835648148148153</v>
      </c>
      <c r="F1516">
        <v>200</v>
      </c>
      <c r="G1516">
        <v>1.4671198087391683E+18</v>
      </c>
      <c r="H1516" t="s">
        <v>295</v>
      </c>
      <c r="I1516" t="s">
        <v>296</v>
      </c>
      <c r="J1516" t="s">
        <v>265</v>
      </c>
      <c r="K1516" t="s">
        <v>9356</v>
      </c>
      <c r="L1516" t="s">
        <v>272</v>
      </c>
      <c r="M1516" t="s">
        <v>266</v>
      </c>
      <c r="N1516" t="s">
        <v>9357</v>
      </c>
      <c r="O1516" t="s">
        <v>9358</v>
      </c>
      <c r="P1516">
        <v>0</v>
      </c>
      <c r="Q1516">
        <v>0</v>
      </c>
      <c r="R1516">
        <v>0</v>
      </c>
      <c r="S1516" t="s">
        <v>300</v>
      </c>
      <c r="T1516" t="s">
        <v>266</v>
      </c>
      <c r="U1516" t="s">
        <v>9359</v>
      </c>
      <c r="V1516" t="b">
        <v>0</v>
      </c>
      <c r="W1516" t="s">
        <v>265</v>
      </c>
      <c r="X1516">
        <v>1</v>
      </c>
      <c r="Y1516" t="s">
        <v>9360</v>
      </c>
      <c r="Z1516" t="s">
        <v>265</v>
      </c>
      <c r="AA1516" t="s">
        <v>265</v>
      </c>
      <c r="AB1516" t="s">
        <v>265</v>
      </c>
      <c r="AC1516" t="s">
        <v>265</v>
      </c>
      <c r="AD1516" t="s">
        <v>265</v>
      </c>
      <c r="AE1516" t="s">
        <v>265</v>
      </c>
      <c r="AF1516" t="s">
        <v>266</v>
      </c>
      <c r="AG1516" t="s">
        <v>265</v>
      </c>
      <c r="AH1516" t="s">
        <v>265</v>
      </c>
      <c r="AI1516" t="s">
        <v>265</v>
      </c>
      <c r="AJ1516" t="s">
        <v>265</v>
      </c>
      <c r="AL1516" t="str">
        <f>IF(SUNA_AGENCY_EN[[#This Row],[relevancy_classification_english]]="Relevant","مناسب",IF(SUNA_AGENCY_EN[[#This Row],[relevancy_classification_english]]="Relevant","عَرَضِيّ",""))</f>
        <v/>
      </c>
      <c r="AN1516" t="str">
        <f>IF(SUNA_AGENCY_EN[[#This Row],[sentiment_analysis_english]]="Negative","سلبي",IF(SUNA_AGENCY_EN[[#This Row],[sentiment_analysis_english]]="Neutral","حيادي",IF(SUNA_AGENCY_EN[[#This Row],[sentiment_analysis_english]]="Positive","إيجابي","")))</f>
        <v/>
      </c>
      <c r="AO1516" t="str">
        <f>INDEX(TextClassificationList[],MATCH(SUNA_AGENCY_EN[[#This Row],[text_classification_arabic]],TextClassificationList[text_classification_arabic],0),1)</f>
        <v>Politics</v>
      </c>
      <c r="AP1516" t="s">
        <v>174</v>
      </c>
      <c r="AQ1516" t="e">
        <f>INDEX(TextClassificationList[],MATCH(SUNA_AGENCY_EN[[#This Row],[text_classification_arabic2]],TextClassificationList[text_classification_arabic],0),1)</f>
        <v>#N/A</v>
      </c>
      <c r="AS1516" t="e">
        <f>INDEX(TextClassificationList[],MATCH(SUNA_AGENCY_EN[[#This Row],[text_classification_arabic3]],TextClassificationList[text_classification_arabic],0),1)</f>
        <v>#N/A</v>
      </c>
      <c r="AU1516" t="e">
        <f>INDEX(TextClassificationList[],MATCH(SUNA_AGENCY_EN[[#This Row],[text_classification_arabic3]],TextClassificationList[text_classification_arabic],0),1)</f>
        <v>#N/A</v>
      </c>
      <c r="AW1516" t="e">
        <f>INDEX(TextClassificationList[],MATCH(SUNA_AGENCY_EN[[#This Row],[text_classification_arabic5]],TextClassificationList[text_classification_arabic],0),1)</f>
        <v>#N/A</v>
      </c>
    </row>
    <row r="1517" spans="1:49" x14ac:dyDescent="0.2">
      <c r="A1517">
        <v>1.5288311560572641E+18</v>
      </c>
      <c r="B1517">
        <v>1.5288311560572641E+18</v>
      </c>
      <c r="C1517" t="s">
        <v>9361</v>
      </c>
      <c r="D1517" s="1">
        <v>44704</v>
      </c>
      <c r="E1517" s="2">
        <v>0.9250694444444445</v>
      </c>
      <c r="F1517">
        <v>200</v>
      </c>
      <c r="G1517">
        <v>1.4671198087391683E+18</v>
      </c>
      <c r="H1517" t="s">
        <v>295</v>
      </c>
      <c r="I1517" t="s">
        <v>296</v>
      </c>
      <c r="J1517" t="s">
        <v>265</v>
      </c>
      <c r="K1517" t="s">
        <v>9362</v>
      </c>
      <c r="L1517" t="s">
        <v>272</v>
      </c>
      <c r="M1517" t="s">
        <v>266</v>
      </c>
      <c r="N1517" t="s">
        <v>9363</v>
      </c>
      <c r="O1517" t="s">
        <v>9364</v>
      </c>
      <c r="P1517">
        <v>0</v>
      </c>
      <c r="Q1517">
        <v>0</v>
      </c>
      <c r="R1517">
        <v>0</v>
      </c>
      <c r="S1517" t="s">
        <v>300</v>
      </c>
      <c r="T1517" t="s">
        <v>266</v>
      </c>
      <c r="U1517" t="s">
        <v>9365</v>
      </c>
      <c r="V1517" t="b">
        <v>0</v>
      </c>
      <c r="W1517" t="s">
        <v>265</v>
      </c>
      <c r="X1517">
        <v>1</v>
      </c>
      <c r="Y1517" t="s">
        <v>9366</v>
      </c>
      <c r="Z1517" t="s">
        <v>265</v>
      </c>
      <c r="AA1517" t="s">
        <v>265</v>
      </c>
      <c r="AB1517" t="s">
        <v>265</v>
      </c>
      <c r="AC1517" t="s">
        <v>265</v>
      </c>
      <c r="AD1517" t="s">
        <v>265</v>
      </c>
      <c r="AE1517" t="s">
        <v>265</v>
      </c>
      <c r="AF1517" t="s">
        <v>266</v>
      </c>
      <c r="AG1517" t="s">
        <v>265</v>
      </c>
      <c r="AH1517" t="s">
        <v>265</v>
      </c>
      <c r="AI1517" t="s">
        <v>265</v>
      </c>
      <c r="AJ1517" t="s">
        <v>265</v>
      </c>
      <c r="AL1517" t="str">
        <f>IF(SUNA_AGENCY_EN[[#This Row],[relevancy_classification_english]]="Relevant","مناسب",IF(SUNA_AGENCY_EN[[#This Row],[relevancy_classification_english]]="Relevant","عَرَضِيّ",""))</f>
        <v/>
      </c>
      <c r="AN1517" t="str">
        <f>IF(SUNA_AGENCY_EN[[#This Row],[sentiment_analysis_english]]="Negative","سلبي",IF(SUNA_AGENCY_EN[[#This Row],[sentiment_analysis_english]]="Neutral","حيادي",IF(SUNA_AGENCY_EN[[#This Row],[sentiment_analysis_english]]="Positive","إيجابي","")))</f>
        <v/>
      </c>
      <c r="AO1517" t="str">
        <f>INDEX(TextClassificationList[],MATCH(SUNA_AGENCY_EN[[#This Row],[text_classification_arabic]],TextClassificationList[text_classification_arabic],0),1)</f>
        <v>Politics</v>
      </c>
      <c r="AP1517" t="s">
        <v>174</v>
      </c>
      <c r="AQ1517" t="e">
        <f>INDEX(TextClassificationList[],MATCH(SUNA_AGENCY_EN[[#This Row],[text_classification_arabic2]],TextClassificationList[text_classification_arabic],0),1)</f>
        <v>#N/A</v>
      </c>
      <c r="AS1517" t="e">
        <f>INDEX(TextClassificationList[],MATCH(SUNA_AGENCY_EN[[#This Row],[text_classification_arabic3]],TextClassificationList[text_classification_arabic],0),1)</f>
        <v>#N/A</v>
      </c>
      <c r="AU1517" t="e">
        <f>INDEX(TextClassificationList[],MATCH(SUNA_AGENCY_EN[[#This Row],[text_classification_arabic3]],TextClassificationList[text_classification_arabic],0),1)</f>
        <v>#N/A</v>
      </c>
      <c r="AW1517" t="e">
        <f>INDEX(TextClassificationList[],MATCH(SUNA_AGENCY_EN[[#This Row],[text_classification_arabic5]],TextClassificationList[text_classification_arabic],0),1)</f>
        <v>#N/A</v>
      </c>
    </row>
    <row r="1518" spans="1:49" x14ac:dyDescent="0.2">
      <c r="A1518">
        <v>1.5288291078066422E+18</v>
      </c>
      <c r="B1518">
        <v>1.5288291078066422E+18</v>
      </c>
      <c r="C1518" t="s">
        <v>9367</v>
      </c>
      <c r="D1518" s="1">
        <v>44704</v>
      </c>
      <c r="E1518" s="2">
        <v>0.91942129629629632</v>
      </c>
      <c r="F1518">
        <v>200</v>
      </c>
      <c r="G1518">
        <v>1.4671198087391683E+18</v>
      </c>
      <c r="H1518" t="s">
        <v>295</v>
      </c>
      <c r="I1518" t="s">
        <v>296</v>
      </c>
      <c r="J1518" t="s">
        <v>265</v>
      </c>
      <c r="K1518" t="s">
        <v>9368</v>
      </c>
      <c r="L1518" t="s">
        <v>272</v>
      </c>
      <c r="M1518" t="s">
        <v>266</v>
      </c>
      <c r="N1518" t="s">
        <v>9369</v>
      </c>
      <c r="O1518" t="s">
        <v>9370</v>
      </c>
      <c r="P1518">
        <v>0</v>
      </c>
      <c r="Q1518">
        <v>0</v>
      </c>
      <c r="R1518">
        <v>0</v>
      </c>
      <c r="S1518" t="s">
        <v>300</v>
      </c>
      <c r="T1518" t="s">
        <v>266</v>
      </c>
      <c r="U1518" t="s">
        <v>9371</v>
      </c>
      <c r="V1518" t="b">
        <v>0</v>
      </c>
      <c r="W1518" t="s">
        <v>265</v>
      </c>
      <c r="X1518">
        <v>1</v>
      </c>
      <c r="Y1518" t="s">
        <v>9372</v>
      </c>
      <c r="Z1518" t="s">
        <v>265</v>
      </c>
      <c r="AA1518" t="s">
        <v>265</v>
      </c>
      <c r="AB1518" t="s">
        <v>265</v>
      </c>
      <c r="AC1518" t="s">
        <v>265</v>
      </c>
      <c r="AD1518" t="s">
        <v>265</v>
      </c>
      <c r="AE1518" t="s">
        <v>265</v>
      </c>
      <c r="AF1518" t="s">
        <v>266</v>
      </c>
      <c r="AG1518" t="s">
        <v>265</v>
      </c>
      <c r="AH1518" t="s">
        <v>265</v>
      </c>
      <c r="AI1518" t="s">
        <v>265</v>
      </c>
      <c r="AJ1518" t="s">
        <v>265</v>
      </c>
      <c r="AL1518" t="str">
        <f>IF(SUNA_AGENCY_EN[[#This Row],[relevancy_classification_english]]="Relevant","مناسب",IF(SUNA_AGENCY_EN[[#This Row],[relevancy_classification_english]]="Relevant","عَرَضِيّ",""))</f>
        <v/>
      </c>
      <c r="AN1518" t="str">
        <f>IF(SUNA_AGENCY_EN[[#This Row],[sentiment_analysis_english]]="Negative","سلبي",IF(SUNA_AGENCY_EN[[#This Row],[sentiment_analysis_english]]="Neutral","حيادي",IF(SUNA_AGENCY_EN[[#This Row],[sentiment_analysis_english]]="Positive","إيجابي","")))</f>
        <v/>
      </c>
      <c r="AO1518" t="str">
        <f>INDEX(TextClassificationList[],MATCH(SUNA_AGENCY_EN[[#This Row],[text_classification_arabic]],TextClassificationList[text_classification_arabic],0),1)</f>
        <v>Politics</v>
      </c>
      <c r="AP1518" t="s">
        <v>174</v>
      </c>
      <c r="AQ1518" t="e">
        <f>INDEX(TextClassificationList[],MATCH(SUNA_AGENCY_EN[[#This Row],[text_classification_arabic2]],TextClassificationList[text_classification_arabic],0),1)</f>
        <v>#N/A</v>
      </c>
      <c r="AS1518" t="e">
        <f>INDEX(TextClassificationList[],MATCH(SUNA_AGENCY_EN[[#This Row],[text_classification_arabic3]],TextClassificationList[text_classification_arabic],0),1)</f>
        <v>#N/A</v>
      </c>
      <c r="AU1518" t="e">
        <f>INDEX(TextClassificationList[],MATCH(SUNA_AGENCY_EN[[#This Row],[text_classification_arabic3]],TextClassificationList[text_classification_arabic],0),1)</f>
        <v>#N/A</v>
      </c>
      <c r="AW1518" t="e">
        <f>INDEX(TextClassificationList[],MATCH(SUNA_AGENCY_EN[[#This Row],[text_classification_arabic5]],TextClassificationList[text_classification_arabic],0),1)</f>
        <v>#N/A</v>
      </c>
    </row>
    <row r="1519" spans="1:49" x14ac:dyDescent="0.2">
      <c r="A1519">
        <v>1.5288262141268541E+18</v>
      </c>
      <c r="B1519">
        <v>1.5288262141268541E+18</v>
      </c>
      <c r="C1519" t="s">
        <v>9373</v>
      </c>
      <c r="D1519" s="1">
        <v>44704</v>
      </c>
      <c r="E1519" s="2">
        <v>0.91143518518518518</v>
      </c>
      <c r="F1519">
        <v>200</v>
      </c>
      <c r="G1519">
        <v>1.4671198087391683E+18</v>
      </c>
      <c r="H1519" t="s">
        <v>295</v>
      </c>
      <c r="I1519" t="s">
        <v>296</v>
      </c>
      <c r="J1519" t="s">
        <v>265</v>
      </c>
      <c r="K1519" t="s">
        <v>9374</v>
      </c>
      <c r="L1519" t="s">
        <v>282</v>
      </c>
      <c r="M1519" t="s">
        <v>266</v>
      </c>
      <c r="N1519" t="s">
        <v>9375</v>
      </c>
      <c r="O1519" t="s">
        <v>9376</v>
      </c>
      <c r="P1519">
        <v>0</v>
      </c>
      <c r="Q1519">
        <v>0</v>
      </c>
      <c r="R1519">
        <v>0</v>
      </c>
      <c r="S1519" t="s">
        <v>300</v>
      </c>
      <c r="T1519" t="s">
        <v>266</v>
      </c>
      <c r="U1519" t="s">
        <v>9377</v>
      </c>
      <c r="V1519" t="b">
        <v>0</v>
      </c>
      <c r="W1519" t="s">
        <v>265</v>
      </c>
      <c r="X1519">
        <v>1</v>
      </c>
      <c r="Y1519" t="s">
        <v>9378</v>
      </c>
      <c r="Z1519" t="s">
        <v>265</v>
      </c>
      <c r="AA1519" t="s">
        <v>265</v>
      </c>
      <c r="AB1519" t="s">
        <v>265</v>
      </c>
      <c r="AC1519" t="s">
        <v>265</v>
      </c>
      <c r="AD1519" t="s">
        <v>265</v>
      </c>
      <c r="AE1519" t="s">
        <v>265</v>
      </c>
      <c r="AF1519" t="s">
        <v>266</v>
      </c>
      <c r="AG1519" t="s">
        <v>265</v>
      </c>
      <c r="AH1519" t="s">
        <v>265</v>
      </c>
      <c r="AI1519" t="s">
        <v>265</v>
      </c>
      <c r="AJ1519" t="s">
        <v>265</v>
      </c>
      <c r="AL1519" t="str">
        <f>IF(SUNA_AGENCY_EN[[#This Row],[relevancy_classification_english]]="Relevant","مناسب",IF(SUNA_AGENCY_EN[[#This Row],[relevancy_classification_english]]="Relevant","عَرَضِيّ",""))</f>
        <v/>
      </c>
      <c r="AN1519" t="str">
        <f>IF(SUNA_AGENCY_EN[[#This Row],[sentiment_analysis_english]]="Negative","سلبي",IF(SUNA_AGENCY_EN[[#This Row],[sentiment_analysis_english]]="Neutral","حيادي",IF(SUNA_AGENCY_EN[[#This Row],[sentiment_analysis_english]]="Positive","إيجابي","")))</f>
        <v/>
      </c>
      <c r="AO1519" t="str">
        <f>INDEX(TextClassificationList[],MATCH(SUNA_AGENCY_EN[[#This Row],[text_classification_arabic]],TextClassificationList[text_classification_arabic],0),1)</f>
        <v>Politics</v>
      </c>
      <c r="AP1519" t="s">
        <v>174</v>
      </c>
      <c r="AQ1519" t="e">
        <f>INDEX(TextClassificationList[],MATCH(SUNA_AGENCY_EN[[#This Row],[text_classification_arabic2]],TextClassificationList[text_classification_arabic],0),1)</f>
        <v>#N/A</v>
      </c>
      <c r="AS1519" t="e">
        <f>INDEX(TextClassificationList[],MATCH(SUNA_AGENCY_EN[[#This Row],[text_classification_arabic3]],TextClassificationList[text_classification_arabic],0),1)</f>
        <v>#N/A</v>
      </c>
      <c r="AU1519" t="e">
        <f>INDEX(TextClassificationList[],MATCH(SUNA_AGENCY_EN[[#This Row],[text_classification_arabic3]],TextClassificationList[text_classification_arabic],0),1)</f>
        <v>#N/A</v>
      </c>
      <c r="AW1519" t="e">
        <f>INDEX(TextClassificationList[],MATCH(SUNA_AGENCY_EN[[#This Row],[text_classification_arabic5]],TextClassificationList[text_classification_arabic],0),1)</f>
        <v>#N/A</v>
      </c>
    </row>
    <row r="1520" spans="1:49" x14ac:dyDescent="0.2">
      <c r="A1520">
        <v>1.5288244294757786E+18</v>
      </c>
      <c r="B1520">
        <v>1.5288244294757786E+18</v>
      </c>
      <c r="C1520" t="s">
        <v>9379</v>
      </c>
      <c r="D1520" s="1">
        <v>44704</v>
      </c>
      <c r="E1520" s="2">
        <v>0.90650462962962963</v>
      </c>
      <c r="F1520">
        <v>200</v>
      </c>
      <c r="G1520">
        <v>1.4671198087391683E+18</v>
      </c>
      <c r="H1520" t="s">
        <v>295</v>
      </c>
      <c r="I1520" t="s">
        <v>296</v>
      </c>
      <c r="J1520" t="s">
        <v>265</v>
      </c>
      <c r="K1520" t="s">
        <v>9380</v>
      </c>
      <c r="L1520" t="s">
        <v>272</v>
      </c>
      <c r="M1520" t="s">
        <v>266</v>
      </c>
      <c r="N1520" t="s">
        <v>9381</v>
      </c>
      <c r="O1520" t="s">
        <v>9382</v>
      </c>
      <c r="P1520">
        <v>0</v>
      </c>
      <c r="Q1520">
        <v>0</v>
      </c>
      <c r="R1520">
        <v>0</v>
      </c>
      <c r="S1520" t="s">
        <v>300</v>
      </c>
      <c r="T1520" t="s">
        <v>266</v>
      </c>
      <c r="U1520" t="s">
        <v>9383</v>
      </c>
      <c r="V1520" t="b">
        <v>0</v>
      </c>
      <c r="W1520" t="s">
        <v>265</v>
      </c>
      <c r="X1520">
        <v>1</v>
      </c>
      <c r="Y1520" t="s">
        <v>9384</v>
      </c>
      <c r="Z1520" t="s">
        <v>265</v>
      </c>
      <c r="AA1520" t="s">
        <v>265</v>
      </c>
      <c r="AB1520" t="s">
        <v>265</v>
      </c>
      <c r="AC1520" t="s">
        <v>265</v>
      </c>
      <c r="AD1520" t="s">
        <v>265</v>
      </c>
      <c r="AE1520" t="s">
        <v>265</v>
      </c>
      <c r="AF1520" t="s">
        <v>266</v>
      </c>
      <c r="AG1520" t="s">
        <v>265</v>
      </c>
      <c r="AH1520" t="s">
        <v>265</v>
      </c>
      <c r="AI1520" t="s">
        <v>265</v>
      </c>
      <c r="AJ1520" t="s">
        <v>265</v>
      </c>
      <c r="AL1520" t="str">
        <f>IF(SUNA_AGENCY_EN[[#This Row],[relevancy_classification_english]]="Relevant","مناسب",IF(SUNA_AGENCY_EN[[#This Row],[relevancy_classification_english]]="Relevant","عَرَضِيّ",""))</f>
        <v/>
      </c>
      <c r="AN1520" t="str">
        <f>IF(SUNA_AGENCY_EN[[#This Row],[sentiment_analysis_english]]="Negative","سلبي",IF(SUNA_AGENCY_EN[[#This Row],[sentiment_analysis_english]]="Neutral","حيادي",IF(SUNA_AGENCY_EN[[#This Row],[sentiment_analysis_english]]="Positive","إيجابي","")))</f>
        <v/>
      </c>
      <c r="AO1520" t="str">
        <f>INDEX(TextClassificationList[],MATCH(SUNA_AGENCY_EN[[#This Row],[text_classification_arabic]],TextClassificationList[text_classification_arabic],0),1)</f>
        <v>Politics</v>
      </c>
      <c r="AP1520" t="s">
        <v>174</v>
      </c>
      <c r="AQ1520" t="e">
        <f>INDEX(TextClassificationList[],MATCH(SUNA_AGENCY_EN[[#This Row],[text_classification_arabic2]],TextClassificationList[text_classification_arabic],0),1)</f>
        <v>#N/A</v>
      </c>
      <c r="AS1520" t="e">
        <f>INDEX(TextClassificationList[],MATCH(SUNA_AGENCY_EN[[#This Row],[text_classification_arabic3]],TextClassificationList[text_classification_arabic],0),1)</f>
        <v>#N/A</v>
      </c>
      <c r="AU1520" t="e">
        <f>INDEX(TextClassificationList[],MATCH(SUNA_AGENCY_EN[[#This Row],[text_classification_arabic3]],TextClassificationList[text_classification_arabic],0),1)</f>
        <v>#N/A</v>
      </c>
      <c r="AW1520" t="e">
        <f>INDEX(TextClassificationList[],MATCH(SUNA_AGENCY_EN[[#This Row],[text_classification_arabic5]],TextClassificationList[text_classification_arabic],0),1)</f>
        <v>#N/A</v>
      </c>
    </row>
    <row r="1521" spans="1:49" x14ac:dyDescent="0.2">
      <c r="A1521">
        <v>1.5288239516228239E+18</v>
      </c>
      <c r="B1521">
        <v>1.5288239516228239E+18</v>
      </c>
      <c r="C1521" t="s">
        <v>9385</v>
      </c>
      <c r="D1521" s="1">
        <v>44704</v>
      </c>
      <c r="E1521" s="2">
        <v>0.9051851851851852</v>
      </c>
      <c r="F1521">
        <v>200</v>
      </c>
      <c r="G1521">
        <v>1.4671198087391683E+18</v>
      </c>
      <c r="H1521" t="s">
        <v>295</v>
      </c>
      <c r="I1521" t="s">
        <v>296</v>
      </c>
      <c r="J1521" t="s">
        <v>265</v>
      </c>
      <c r="K1521" t="s">
        <v>9386</v>
      </c>
      <c r="L1521" t="s">
        <v>272</v>
      </c>
      <c r="M1521" t="s">
        <v>266</v>
      </c>
      <c r="N1521" t="s">
        <v>9387</v>
      </c>
      <c r="O1521" t="s">
        <v>9388</v>
      </c>
      <c r="P1521">
        <v>0</v>
      </c>
      <c r="Q1521">
        <v>0</v>
      </c>
      <c r="R1521">
        <v>0</v>
      </c>
      <c r="S1521" t="s">
        <v>300</v>
      </c>
      <c r="T1521" t="s">
        <v>266</v>
      </c>
      <c r="U1521" t="s">
        <v>9389</v>
      </c>
      <c r="V1521" t="b">
        <v>0</v>
      </c>
      <c r="W1521" t="s">
        <v>265</v>
      </c>
      <c r="X1521">
        <v>1</v>
      </c>
      <c r="Y1521" t="s">
        <v>9390</v>
      </c>
      <c r="Z1521" t="s">
        <v>265</v>
      </c>
      <c r="AA1521" t="s">
        <v>265</v>
      </c>
      <c r="AB1521" t="s">
        <v>265</v>
      </c>
      <c r="AC1521" t="s">
        <v>265</v>
      </c>
      <c r="AD1521" t="s">
        <v>265</v>
      </c>
      <c r="AE1521" t="s">
        <v>265</v>
      </c>
      <c r="AF1521" t="s">
        <v>266</v>
      </c>
      <c r="AG1521" t="s">
        <v>265</v>
      </c>
      <c r="AH1521" t="s">
        <v>265</v>
      </c>
      <c r="AI1521" t="s">
        <v>265</v>
      </c>
      <c r="AJ1521" t="s">
        <v>265</v>
      </c>
      <c r="AL1521" t="str">
        <f>IF(SUNA_AGENCY_EN[[#This Row],[relevancy_classification_english]]="Relevant","مناسب",IF(SUNA_AGENCY_EN[[#This Row],[relevancy_classification_english]]="Relevant","عَرَضِيّ",""))</f>
        <v/>
      </c>
      <c r="AN1521" t="str">
        <f>IF(SUNA_AGENCY_EN[[#This Row],[sentiment_analysis_english]]="Negative","سلبي",IF(SUNA_AGENCY_EN[[#This Row],[sentiment_analysis_english]]="Neutral","حيادي",IF(SUNA_AGENCY_EN[[#This Row],[sentiment_analysis_english]]="Positive","إيجابي","")))</f>
        <v/>
      </c>
      <c r="AO1521" t="str">
        <f>INDEX(TextClassificationList[],MATCH(SUNA_AGENCY_EN[[#This Row],[text_classification_arabic]],TextClassificationList[text_classification_arabic],0),1)</f>
        <v>Politics</v>
      </c>
      <c r="AP1521" t="s">
        <v>174</v>
      </c>
      <c r="AQ1521" t="e">
        <f>INDEX(TextClassificationList[],MATCH(SUNA_AGENCY_EN[[#This Row],[text_classification_arabic2]],TextClassificationList[text_classification_arabic],0),1)</f>
        <v>#N/A</v>
      </c>
      <c r="AS1521" t="e">
        <f>INDEX(TextClassificationList[],MATCH(SUNA_AGENCY_EN[[#This Row],[text_classification_arabic3]],TextClassificationList[text_classification_arabic],0),1)</f>
        <v>#N/A</v>
      </c>
      <c r="AU1521" t="e">
        <f>INDEX(TextClassificationList[],MATCH(SUNA_AGENCY_EN[[#This Row],[text_classification_arabic3]],TextClassificationList[text_classification_arabic],0),1)</f>
        <v>#N/A</v>
      </c>
      <c r="AW1521" t="e">
        <f>INDEX(TextClassificationList[],MATCH(SUNA_AGENCY_EN[[#This Row],[text_classification_arabic5]],TextClassificationList[text_classification_arabic],0),1)</f>
        <v>#N/A</v>
      </c>
    </row>
    <row r="1522" spans="1:49" x14ac:dyDescent="0.2">
      <c r="A1522">
        <v>1.5288230225132298E+18</v>
      </c>
      <c r="B1522">
        <v>1.5288230225132298E+18</v>
      </c>
      <c r="C1522" t="s">
        <v>9391</v>
      </c>
      <c r="D1522" s="1">
        <v>44704</v>
      </c>
      <c r="E1522" s="2">
        <v>0.90262731481481484</v>
      </c>
      <c r="F1522">
        <v>200</v>
      </c>
      <c r="G1522">
        <v>1.4671198087391683E+18</v>
      </c>
      <c r="H1522" t="s">
        <v>295</v>
      </c>
      <c r="I1522" t="s">
        <v>296</v>
      </c>
      <c r="J1522" t="s">
        <v>265</v>
      </c>
      <c r="K1522" t="s">
        <v>9392</v>
      </c>
      <c r="L1522" t="s">
        <v>272</v>
      </c>
      <c r="M1522" t="s">
        <v>266</v>
      </c>
      <c r="N1522" t="s">
        <v>9393</v>
      </c>
      <c r="O1522" t="s">
        <v>9394</v>
      </c>
      <c r="P1522">
        <v>0</v>
      </c>
      <c r="Q1522">
        <v>0</v>
      </c>
      <c r="R1522">
        <v>0</v>
      </c>
      <c r="S1522" t="s">
        <v>300</v>
      </c>
      <c r="T1522" t="s">
        <v>266</v>
      </c>
      <c r="U1522" t="s">
        <v>9395</v>
      </c>
      <c r="V1522" t="b">
        <v>0</v>
      </c>
      <c r="W1522" t="s">
        <v>265</v>
      </c>
      <c r="X1522">
        <v>1</v>
      </c>
      <c r="Y1522" t="s">
        <v>9396</v>
      </c>
      <c r="Z1522" t="s">
        <v>265</v>
      </c>
      <c r="AA1522" t="s">
        <v>265</v>
      </c>
      <c r="AB1522" t="s">
        <v>265</v>
      </c>
      <c r="AC1522" t="s">
        <v>265</v>
      </c>
      <c r="AD1522" t="s">
        <v>265</v>
      </c>
      <c r="AE1522" t="s">
        <v>265</v>
      </c>
      <c r="AF1522" t="s">
        <v>266</v>
      </c>
      <c r="AG1522" t="s">
        <v>265</v>
      </c>
      <c r="AH1522" t="s">
        <v>265</v>
      </c>
      <c r="AI1522" t="s">
        <v>265</v>
      </c>
      <c r="AJ1522" t="s">
        <v>265</v>
      </c>
      <c r="AL1522" t="str">
        <f>IF(SUNA_AGENCY_EN[[#This Row],[relevancy_classification_english]]="Relevant","مناسب",IF(SUNA_AGENCY_EN[[#This Row],[relevancy_classification_english]]="Relevant","عَرَضِيّ",""))</f>
        <v/>
      </c>
      <c r="AN1522" t="str">
        <f>IF(SUNA_AGENCY_EN[[#This Row],[sentiment_analysis_english]]="Negative","سلبي",IF(SUNA_AGENCY_EN[[#This Row],[sentiment_analysis_english]]="Neutral","حيادي",IF(SUNA_AGENCY_EN[[#This Row],[sentiment_analysis_english]]="Positive","إيجابي","")))</f>
        <v/>
      </c>
      <c r="AO1522" t="str">
        <f>INDEX(TextClassificationList[],MATCH(SUNA_AGENCY_EN[[#This Row],[text_classification_arabic]],TextClassificationList[text_classification_arabic],0),1)</f>
        <v>Politics</v>
      </c>
      <c r="AP1522" t="s">
        <v>174</v>
      </c>
      <c r="AQ1522" t="e">
        <f>INDEX(TextClassificationList[],MATCH(SUNA_AGENCY_EN[[#This Row],[text_classification_arabic2]],TextClassificationList[text_classification_arabic],0),1)</f>
        <v>#N/A</v>
      </c>
      <c r="AS1522" t="e">
        <f>INDEX(TextClassificationList[],MATCH(SUNA_AGENCY_EN[[#This Row],[text_classification_arabic3]],TextClassificationList[text_classification_arabic],0),1)</f>
        <v>#N/A</v>
      </c>
      <c r="AU1522" t="e">
        <f>INDEX(TextClassificationList[],MATCH(SUNA_AGENCY_EN[[#This Row],[text_classification_arabic3]],TextClassificationList[text_classification_arabic],0),1)</f>
        <v>#N/A</v>
      </c>
      <c r="AW1522" t="e">
        <f>INDEX(TextClassificationList[],MATCH(SUNA_AGENCY_EN[[#This Row],[text_classification_arabic5]],TextClassificationList[text_classification_arabic],0),1)</f>
        <v>#N/A</v>
      </c>
    </row>
    <row r="1523" spans="1:49" x14ac:dyDescent="0.2">
      <c r="A1523">
        <v>1.5288218863013888E+18</v>
      </c>
      <c r="B1523">
        <v>1.5288218863013888E+18</v>
      </c>
      <c r="C1523" t="s">
        <v>9397</v>
      </c>
      <c r="D1523" s="1">
        <v>44704</v>
      </c>
      <c r="E1523" s="2">
        <v>0.89949074074074076</v>
      </c>
      <c r="F1523">
        <v>200</v>
      </c>
      <c r="G1523">
        <v>1.4671198087391683E+18</v>
      </c>
      <c r="H1523" t="s">
        <v>295</v>
      </c>
      <c r="I1523" t="s">
        <v>296</v>
      </c>
      <c r="J1523" t="s">
        <v>265</v>
      </c>
      <c r="K1523" t="s">
        <v>9398</v>
      </c>
      <c r="L1523" t="s">
        <v>272</v>
      </c>
      <c r="M1523" t="s">
        <v>266</v>
      </c>
      <c r="N1523" t="s">
        <v>9399</v>
      </c>
      <c r="O1523" t="s">
        <v>9400</v>
      </c>
      <c r="P1523">
        <v>0</v>
      </c>
      <c r="Q1523">
        <v>0</v>
      </c>
      <c r="R1523">
        <v>0</v>
      </c>
      <c r="S1523" t="s">
        <v>300</v>
      </c>
      <c r="T1523" t="s">
        <v>266</v>
      </c>
      <c r="U1523" t="s">
        <v>9401</v>
      </c>
      <c r="V1523" t="b">
        <v>0</v>
      </c>
      <c r="W1523" t="s">
        <v>265</v>
      </c>
      <c r="X1523">
        <v>1</v>
      </c>
      <c r="Y1523" t="s">
        <v>9402</v>
      </c>
      <c r="Z1523" t="s">
        <v>265</v>
      </c>
      <c r="AA1523" t="s">
        <v>265</v>
      </c>
      <c r="AB1523" t="s">
        <v>265</v>
      </c>
      <c r="AC1523" t="s">
        <v>265</v>
      </c>
      <c r="AD1523" t="s">
        <v>265</v>
      </c>
      <c r="AE1523" t="s">
        <v>265</v>
      </c>
      <c r="AF1523" t="s">
        <v>266</v>
      </c>
      <c r="AG1523" t="s">
        <v>265</v>
      </c>
      <c r="AH1523" t="s">
        <v>265</v>
      </c>
      <c r="AI1523" t="s">
        <v>265</v>
      </c>
      <c r="AJ1523" t="s">
        <v>265</v>
      </c>
      <c r="AL1523" t="str">
        <f>IF(SUNA_AGENCY_EN[[#This Row],[relevancy_classification_english]]="Relevant","مناسب",IF(SUNA_AGENCY_EN[[#This Row],[relevancy_classification_english]]="Relevant","عَرَضِيّ",""))</f>
        <v/>
      </c>
      <c r="AN1523" t="str">
        <f>IF(SUNA_AGENCY_EN[[#This Row],[sentiment_analysis_english]]="Negative","سلبي",IF(SUNA_AGENCY_EN[[#This Row],[sentiment_analysis_english]]="Neutral","حيادي",IF(SUNA_AGENCY_EN[[#This Row],[sentiment_analysis_english]]="Positive","إيجابي","")))</f>
        <v/>
      </c>
      <c r="AO1523" t="str">
        <f>INDEX(TextClassificationList[],MATCH(SUNA_AGENCY_EN[[#This Row],[text_classification_arabic]],TextClassificationList[text_classification_arabic],0),1)</f>
        <v>Politics</v>
      </c>
      <c r="AP1523" t="s">
        <v>174</v>
      </c>
      <c r="AQ1523" t="e">
        <f>INDEX(TextClassificationList[],MATCH(SUNA_AGENCY_EN[[#This Row],[text_classification_arabic2]],TextClassificationList[text_classification_arabic],0),1)</f>
        <v>#N/A</v>
      </c>
      <c r="AS1523" t="e">
        <f>INDEX(TextClassificationList[],MATCH(SUNA_AGENCY_EN[[#This Row],[text_classification_arabic3]],TextClassificationList[text_classification_arabic],0),1)</f>
        <v>#N/A</v>
      </c>
      <c r="AU1523" t="e">
        <f>INDEX(TextClassificationList[],MATCH(SUNA_AGENCY_EN[[#This Row],[text_classification_arabic3]],TextClassificationList[text_classification_arabic],0),1)</f>
        <v>#N/A</v>
      </c>
      <c r="AW1523" t="e">
        <f>INDEX(TextClassificationList[],MATCH(SUNA_AGENCY_EN[[#This Row],[text_classification_arabic5]],TextClassificationList[text_classification_arabic],0),1)</f>
        <v>#N/A</v>
      </c>
    </row>
    <row r="1524" spans="1:49" x14ac:dyDescent="0.2">
      <c r="A1524">
        <v>1.5288191591482409E+18</v>
      </c>
      <c r="B1524">
        <v>1.5288191591482409E+18</v>
      </c>
      <c r="C1524" t="s">
        <v>9403</v>
      </c>
      <c r="D1524" s="1">
        <v>44704</v>
      </c>
      <c r="E1524" s="2">
        <v>0.89196759259259262</v>
      </c>
      <c r="F1524">
        <v>200</v>
      </c>
      <c r="G1524">
        <v>1.4671198087391683E+18</v>
      </c>
      <c r="H1524" t="s">
        <v>295</v>
      </c>
      <c r="I1524" t="s">
        <v>296</v>
      </c>
      <c r="J1524" t="s">
        <v>265</v>
      </c>
      <c r="K1524" t="s">
        <v>9404</v>
      </c>
      <c r="L1524" t="s">
        <v>272</v>
      </c>
      <c r="M1524" t="s">
        <v>266</v>
      </c>
      <c r="N1524" t="s">
        <v>9405</v>
      </c>
      <c r="O1524" t="s">
        <v>9406</v>
      </c>
      <c r="P1524">
        <v>0</v>
      </c>
      <c r="Q1524">
        <v>0</v>
      </c>
      <c r="R1524">
        <v>0</v>
      </c>
      <c r="S1524" t="s">
        <v>300</v>
      </c>
      <c r="T1524" t="s">
        <v>266</v>
      </c>
      <c r="U1524" t="s">
        <v>9407</v>
      </c>
      <c r="V1524" t="b">
        <v>0</v>
      </c>
      <c r="W1524" t="s">
        <v>265</v>
      </c>
      <c r="X1524">
        <v>1</v>
      </c>
      <c r="Y1524" t="s">
        <v>9408</v>
      </c>
      <c r="Z1524" t="s">
        <v>265</v>
      </c>
      <c r="AA1524" t="s">
        <v>265</v>
      </c>
      <c r="AB1524" t="s">
        <v>265</v>
      </c>
      <c r="AC1524" t="s">
        <v>265</v>
      </c>
      <c r="AD1524" t="s">
        <v>265</v>
      </c>
      <c r="AE1524" t="s">
        <v>265</v>
      </c>
      <c r="AF1524" t="s">
        <v>266</v>
      </c>
      <c r="AG1524" t="s">
        <v>265</v>
      </c>
      <c r="AH1524" t="s">
        <v>265</v>
      </c>
      <c r="AI1524" t="s">
        <v>265</v>
      </c>
      <c r="AJ1524" t="s">
        <v>265</v>
      </c>
      <c r="AL1524" t="str">
        <f>IF(SUNA_AGENCY_EN[[#This Row],[relevancy_classification_english]]="Relevant","مناسب",IF(SUNA_AGENCY_EN[[#This Row],[relevancy_classification_english]]="Relevant","عَرَضِيّ",""))</f>
        <v/>
      </c>
      <c r="AN1524" t="str">
        <f>IF(SUNA_AGENCY_EN[[#This Row],[sentiment_analysis_english]]="Negative","سلبي",IF(SUNA_AGENCY_EN[[#This Row],[sentiment_analysis_english]]="Neutral","حيادي",IF(SUNA_AGENCY_EN[[#This Row],[sentiment_analysis_english]]="Positive","إيجابي","")))</f>
        <v/>
      </c>
      <c r="AO1524" t="str">
        <f>INDEX(TextClassificationList[],MATCH(SUNA_AGENCY_EN[[#This Row],[text_classification_arabic]],TextClassificationList[text_classification_arabic],0),1)</f>
        <v>Politics</v>
      </c>
      <c r="AP1524" t="s">
        <v>174</v>
      </c>
      <c r="AQ1524" t="e">
        <f>INDEX(TextClassificationList[],MATCH(SUNA_AGENCY_EN[[#This Row],[text_classification_arabic2]],TextClassificationList[text_classification_arabic],0),1)</f>
        <v>#N/A</v>
      </c>
      <c r="AS1524" t="e">
        <f>INDEX(TextClassificationList[],MATCH(SUNA_AGENCY_EN[[#This Row],[text_classification_arabic3]],TextClassificationList[text_classification_arabic],0),1)</f>
        <v>#N/A</v>
      </c>
      <c r="AU1524" t="e">
        <f>INDEX(TextClassificationList[],MATCH(SUNA_AGENCY_EN[[#This Row],[text_classification_arabic3]],TextClassificationList[text_classification_arabic],0),1)</f>
        <v>#N/A</v>
      </c>
      <c r="AW1524" t="e">
        <f>INDEX(TextClassificationList[],MATCH(SUNA_AGENCY_EN[[#This Row],[text_classification_arabic5]],TextClassificationList[text_classification_arabic],0),1)</f>
        <v>#N/A</v>
      </c>
    </row>
    <row r="1525" spans="1:49" x14ac:dyDescent="0.2">
      <c r="A1525">
        <v>1.5288189221197373E+18</v>
      </c>
      <c r="B1525">
        <v>1.5288189221197373E+18</v>
      </c>
      <c r="C1525" t="s">
        <v>9409</v>
      </c>
      <c r="D1525" s="1">
        <v>44704</v>
      </c>
      <c r="E1525" s="2">
        <v>0.8913078703703704</v>
      </c>
      <c r="F1525">
        <v>200</v>
      </c>
      <c r="G1525">
        <v>1.4671198087391683E+18</v>
      </c>
      <c r="H1525" t="s">
        <v>295</v>
      </c>
      <c r="I1525" t="s">
        <v>296</v>
      </c>
      <c r="J1525" t="s">
        <v>265</v>
      </c>
      <c r="K1525" t="s">
        <v>9410</v>
      </c>
      <c r="L1525" t="s">
        <v>272</v>
      </c>
      <c r="M1525" t="s">
        <v>266</v>
      </c>
      <c r="N1525" t="s">
        <v>9411</v>
      </c>
      <c r="O1525" t="s">
        <v>9412</v>
      </c>
      <c r="P1525">
        <v>0</v>
      </c>
      <c r="Q1525">
        <v>0</v>
      </c>
      <c r="R1525">
        <v>0</v>
      </c>
      <c r="S1525" t="s">
        <v>300</v>
      </c>
      <c r="T1525" t="s">
        <v>266</v>
      </c>
      <c r="U1525" t="s">
        <v>9413</v>
      </c>
      <c r="V1525" t="b">
        <v>0</v>
      </c>
      <c r="W1525" t="s">
        <v>265</v>
      </c>
      <c r="X1525">
        <v>1</v>
      </c>
      <c r="Y1525" t="s">
        <v>9414</v>
      </c>
      <c r="Z1525" t="s">
        <v>265</v>
      </c>
      <c r="AA1525" t="s">
        <v>265</v>
      </c>
      <c r="AB1525" t="s">
        <v>265</v>
      </c>
      <c r="AC1525" t="s">
        <v>265</v>
      </c>
      <c r="AD1525" t="s">
        <v>265</v>
      </c>
      <c r="AE1525" t="s">
        <v>265</v>
      </c>
      <c r="AF1525" t="s">
        <v>266</v>
      </c>
      <c r="AG1525" t="s">
        <v>265</v>
      </c>
      <c r="AH1525" t="s">
        <v>265</v>
      </c>
      <c r="AI1525" t="s">
        <v>265</v>
      </c>
      <c r="AJ1525" t="s">
        <v>265</v>
      </c>
      <c r="AL1525" t="str">
        <f>IF(SUNA_AGENCY_EN[[#This Row],[relevancy_classification_english]]="Relevant","مناسب",IF(SUNA_AGENCY_EN[[#This Row],[relevancy_classification_english]]="Relevant","عَرَضِيّ",""))</f>
        <v/>
      </c>
      <c r="AN1525" t="str">
        <f>IF(SUNA_AGENCY_EN[[#This Row],[sentiment_analysis_english]]="Negative","سلبي",IF(SUNA_AGENCY_EN[[#This Row],[sentiment_analysis_english]]="Neutral","حيادي",IF(SUNA_AGENCY_EN[[#This Row],[sentiment_analysis_english]]="Positive","إيجابي","")))</f>
        <v/>
      </c>
      <c r="AO1525" t="str">
        <f>INDEX(TextClassificationList[],MATCH(SUNA_AGENCY_EN[[#This Row],[text_classification_arabic]],TextClassificationList[text_classification_arabic],0),1)</f>
        <v>Politics</v>
      </c>
      <c r="AP1525" t="s">
        <v>174</v>
      </c>
      <c r="AQ1525" t="e">
        <f>INDEX(TextClassificationList[],MATCH(SUNA_AGENCY_EN[[#This Row],[text_classification_arabic2]],TextClassificationList[text_classification_arabic],0),1)</f>
        <v>#N/A</v>
      </c>
      <c r="AS1525" t="e">
        <f>INDEX(TextClassificationList[],MATCH(SUNA_AGENCY_EN[[#This Row],[text_classification_arabic3]],TextClassificationList[text_classification_arabic],0),1)</f>
        <v>#N/A</v>
      </c>
      <c r="AU1525" t="e">
        <f>INDEX(TextClassificationList[],MATCH(SUNA_AGENCY_EN[[#This Row],[text_classification_arabic3]],TextClassificationList[text_classification_arabic],0),1)</f>
        <v>#N/A</v>
      </c>
      <c r="AW1525" t="e">
        <f>INDEX(TextClassificationList[],MATCH(SUNA_AGENCY_EN[[#This Row],[text_classification_arabic5]],TextClassificationList[text_classification_arabic],0),1)</f>
        <v>#N/A</v>
      </c>
    </row>
    <row r="1526" spans="1:49" hidden="1" x14ac:dyDescent="0.2">
      <c r="A1526">
        <v>1.5288186013392773E+18</v>
      </c>
      <c r="B1526">
        <v>1.5288186013392773E+18</v>
      </c>
      <c r="C1526" t="s">
        <v>9415</v>
      </c>
      <c r="D1526" s="1">
        <v>44704</v>
      </c>
      <c r="E1526" s="2">
        <v>0.89042824074074078</v>
      </c>
      <c r="F1526">
        <v>200</v>
      </c>
      <c r="G1526">
        <v>1.4671198087391683E+18</v>
      </c>
      <c r="H1526" t="s">
        <v>295</v>
      </c>
      <c r="I1526" t="s">
        <v>296</v>
      </c>
      <c r="J1526" t="s">
        <v>265</v>
      </c>
      <c r="K1526" t="s">
        <v>9416</v>
      </c>
      <c r="L1526" t="s">
        <v>272</v>
      </c>
      <c r="M1526" t="s">
        <v>266</v>
      </c>
      <c r="N1526" t="s">
        <v>9417</v>
      </c>
      <c r="O1526" t="s">
        <v>9418</v>
      </c>
      <c r="P1526">
        <v>0</v>
      </c>
      <c r="Q1526">
        <v>0</v>
      </c>
      <c r="R1526">
        <v>0</v>
      </c>
      <c r="S1526" t="s">
        <v>300</v>
      </c>
      <c r="T1526" t="s">
        <v>266</v>
      </c>
      <c r="U1526" t="s">
        <v>9419</v>
      </c>
      <c r="V1526" t="b">
        <v>0</v>
      </c>
      <c r="W1526" t="s">
        <v>265</v>
      </c>
      <c r="X1526">
        <v>1</v>
      </c>
      <c r="Y1526" t="s">
        <v>9420</v>
      </c>
      <c r="Z1526" t="s">
        <v>265</v>
      </c>
      <c r="AA1526" t="s">
        <v>265</v>
      </c>
      <c r="AB1526" t="s">
        <v>265</v>
      </c>
      <c r="AC1526" t="s">
        <v>265</v>
      </c>
      <c r="AD1526" t="s">
        <v>265</v>
      </c>
      <c r="AE1526" t="s">
        <v>265</v>
      </c>
      <c r="AF1526" t="s">
        <v>266</v>
      </c>
      <c r="AG1526" t="s">
        <v>265</v>
      </c>
      <c r="AH1526" t="s">
        <v>265</v>
      </c>
      <c r="AI1526" t="s">
        <v>265</v>
      </c>
      <c r="AJ1526" t="s">
        <v>265</v>
      </c>
      <c r="AK1526" t="s">
        <v>267</v>
      </c>
      <c r="AL1526" t="str">
        <f>IF(SUNA_AGENCY_EN[[#This Row],[relevancy_classification_english]]="Relevant","مناسب",IF(SUNA_AGENCY_EN[[#This Row],[relevancy_classification_english]]="Relevant","عَرَضِيّ",""))</f>
        <v>مناسب</v>
      </c>
      <c r="AM1526" t="s">
        <v>269</v>
      </c>
      <c r="AN1526" t="str">
        <f>IF(SUNA_AGENCY_EN[[#This Row],[sentiment_analysis_english]]="Negative","سلبي",IF(SUNA_AGENCY_EN[[#This Row],[sentiment_analysis_english]]="Neutral","حيادي",IF(SUNA_AGENCY_EN[[#This Row],[sentiment_analysis_english]]="Positive","إيجابي","")))</f>
        <v>إيجابي</v>
      </c>
      <c r="AO1526" t="str">
        <f>INDEX(TextClassificationList[],MATCH(SUNA_AGENCY_EN[[#This Row],[text_classification_arabic]],TextClassificationList[text_classification_arabic],0),1)</f>
        <v>Economic Development</v>
      </c>
      <c r="AP1526" t="s">
        <v>72</v>
      </c>
      <c r="AQ1526" t="e">
        <f>INDEX(TextClassificationList[],MATCH(SUNA_AGENCY_EN[[#This Row],[text_classification_arabic2]],TextClassificationList[text_classification_arabic],0),1)</f>
        <v>#N/A</v>
      </c>
      <c r="AS1526" t="e">
        <f>INDEX(TextClassificationList[],MATCH(SUNA_AGENCY_EN[[#This Row],[text_classification_arabic3]],TextClassificationList[text_classification_arabic],0),1)</f>
        <v>#N/A</v>
      </c>
      <c r="AU1526" t="e">
        <f>INDEX(TextClassificationList[],MATCH(SUNA_AGENCY_EN[[#This Row],[text_classification_arabic3]],TextClassificationList[text_classification_arabic],0),1)</f>
        <v>#N/A</v>
      </c>
      <c r="AW1526" t="e">
        <f>INDEX(TextClassificationList[],MATCH(SUNA_AGENCY_EN[[#This Row],[text_classification_arabic5]],TextClassificationList[text_classification_arabic],0),1)</f>
        <v>#N/A</v>
      </c>
    </row>
    <row r="1527" spans="1:49" x14ac:dyDescent="0.2">
      <c r="A1527">
        <v>1.5288178967297393E+18</v>
      </c>
      <c r="B1527">
        <v>1.5288178967297393E+18</v>
      </c>
      <c r="C1527" t="s">
        <v>9421</v>
      </c>
      <c r="D1527" s="1">
        <v>44704</v>
      </c>
      <c r="E1527" s="2">
        <v>0.88848379629629626</v>
      </c>
      <c r="F1527">
        <v>200</v>
      </c>
      <c r="G1527">
        <v>1.4671198087391683E+18</v>
      </c>
      <c r="H1527" t="s">
        <v>295</v>
      </c>
      <c r="I1527" t="s">
        <v>296</v>
      </c>
      <c r="J1527" t="s">
        <v>265</v>
      </c>
      <c r="K1527" t="s">
        <v>9422</v>
      </c>
      <c r="L1527" t="s">
        <v>272</v>
      </c>
      <c r="M1527" t="s">
        <v>266</v>
      </c>
      <c r="N1527" t="s">
        <v>9423</v>
      </c>
      <c r="O1527" t="s">
        <v>9424</v>
      </c>
      <c r="P1527">
        <v>0</v>
      </c>
      <c r="Q1527">
        <v>0</v>
      </c>
      <c r="R1527">
        <v>0</v>
      </c>
      <c r="S1527" t="s">
        <v>300</v>
      </c>
      <c r="T1527" t="s">
        <v>266</v>
      </c>
      <c r="U1527" t="s">
        <v>9425</v>
      </c>
      <c r="V1527" t="b">
        <v>0</v>
      </c>
      <c r="W1527" t="s">
        <v>265</v>
      </c>
      <c r="X1527">
        <v>1</v>
      </c>
      <c r="Y1527" t="s">
        <v>9426</v>
      </c>
      <c r="Z1527" t="s">
        <v>265</v>
      </c>
      <c r="AA1527" t="s">
        <v>265</v>
      </c>
      <c r="AB1527" t="s">
        <v>265</v>
      </c>
      <c r="AC1527" t="s">
        <v>265</v>
      </c>
      <c r="AD1527" t="s">
        <v>265</v>
      </c>
      <c r="AE1527" t="s">
        <v>265</v>
      </c>
      <c r="AF1527" t="s">
        <v>266</v>
      </c>
      <c r="AG1527" t="s">
        <v>265</v>
      </c>
      <c r="AH1527" t="s">
        <v>265</v>
      </c>
      <c r="AI1527" t="s">
        <v>265</v>
      </c>
      <c r="AJ1527" t="s">
        <v>265</v>
      </c>
      <c r="AL1527" t="str">
        <f>IF(SUNA_AGENCY_EN[[#This Row],[relevancy_classification_english]]="Relevant","مناسب",IF(SUNA_AGENCY_EN[[#This Row],[relevancy_classification_english]]="Relevant","عَرَضِيّ",""))</f>
        <v/>
      </c>
      <c r="AN1527" t="str">
        <f>IF(SUNA_AGENCY_EN[[#This Row],[sentiment_analysis_english]]="Negative","سلبي",IF(SUNA_AGENCY_EN[[#This Row],[sentiment_analysis_english]]="Neutral","حيادي",IF(SUNA_AGENCY_EN[[#This Row],[sentiment_analysis_english]]="Positive","إيجابي","")))</f>
        <v/>
      </c>
      <c r="AO1527" t="str">
        <f>INDEX(TextClassificationList[],MATCH(SUNA_AGENCY_EN[[#This Row],[text_classification_arabic]],TextClassificationList[text_classification_arabic],0),1)</f>
        <v>Politics</v>
      </c>
      <c r="AP1527" t="s">
        <v>174</v>
      </c>
      <c r="AQ1527" t="e">
        <f>INDEX(TextClassificationList[],MATCH(SUNA_AGENCY_EN[[#This Row],[text_classification_arabic2]],TextClassificationList[text_classification_arabic],0),1)</f>
        <v>#N/A</v>
      </c>
      <c r="AS1527" t="e">
        <f>INDEX(TextClassificationList[],MATCH(SUNA_AGENCY_EN[[#This Row],[text_classification_arabic3]],TextClassificationList[text_classification_arabic],0),1)</f>
        <v>#N/A</v>
      </c>
      <c r="AU1527" t="e">
        <f>INDEX(TextClassificationList[],MATCH(SUNA_AGENCY_EN[[#This Row],[text_classification_arabic3]],TextClassificationList[text_classification_arabic],0),1)</f>
        <v>#N/A</v>
      </c>
      <c r="AW1527" t="e">
        <f>INDEX(TextClassificationList[],MATCH(SUNA_AGENCY_EN[[#This Row],[text_classification_arabic5]],TextClassificationList[text_classification_arabic],0),1)</f>
        <v>#N/A</v>
      </c>
    </row>
    <row r="1528" spans="1:49" x14ac:dyDescent="0.2">
      <c r="A1528">
        <v>1.528469340135252E+18</v>
      </c>
      <c r="B1528">
        <v>1.528469340135252E+18</v>
      </c>
      <c r="C1528" t="s">
        <v>9427</v>
      </c>
      <c r="D1528" s="1">
        <v>44703</v>
      </c>
      <c r="E1528" s="2">
        <v>0.92664351851851856</v>
      </c>
      <c r="F1528">
        <v>200</v>
      </c>
      <c r="G1528">
        <v>1.4671198087391683E+18</v>
      </c>
      <c r="H1528" t="s">
        <v>295</v>
      </c>
      <c r="I1528" t="s">
        <v>296</v>
      </c>
      <c r="J1528" t="s">
        <v>265</v>
      </c>
      <c r="K1528" t="s">
        <v>9428</v>
      </c>
      <c r="L1528" t="s">
        <v>272</v>
      </c>
      <c r="M1528" t="s">
        <v>266</v>
      </c>
      <c r="N1528" t="s">
        <v>9429</v>
      </c>
      <c r="O1528" t="s">
        <v>9430</v>
      </c>
      <c r="P1528">
        <v>0</v>
      </c>
      <c r="Q1528">
        <v>0</v>
      </c>
      <c r="R1528">
        <v>0</v>
      </c>
      <c r="S1528" t="s">
        <v>300</v>
      </c>
      <c r="T1528" t="s">
        <v>266</v>
      </c>
      <c r="U1528" t="s">
        <v>9431</v>
      </c>
      <c r="V1528" t="b">
        <v>0</v>
      </c>
      <c r="W1528" t="s">
        <v>265</v>
      </c>
      <c r="X1528">
        <v>1</v>
      </c>
      <c r="Y1528" t="s">
        <v>9432</v>
      </c>
      <c r="Z1528" t="s">
        <v>265</v>
      </c>
      <c r="AA1528" t="s">
        <v>265</v>
      </c>
      <c r="AB1528" t="s">
        <v>265</v>
      </c>
      <c r="AC1528" t="s">
        <v>265</v>
      </c>
      <c r="AD1528" t="s">
        <v>265</v>
      </c>
      <c r="AE1528" t="s">
        <v>265</v>
      </c>
      <c r="AF1528" t="s">
        <v>266</v>
      </c>
      <c r="AG1528" t="s">
        <v>265</v>
      </c>
      <c r="AH1528" t="s">
        <v>265</v>
      </c>
      <c r="AI1528" t="s">
        <v>265</v>
      </c>
      <c r="AJ1528" t="s">
        <v>265</v>
      </c>
      <c r="AL1528" t="str">
        <f>IF(SUNA_AGENCY_EN[[#This Row],[relevancy_classification_english]]="Relevant","مناسب",IF(SUNA_AGENCY_EN[[#This Row],[relevancy_classification_english]]="Relevant","عَرَضِيّ",""))</f>
        <v/>
      </c>
      <c r="AN1528" t="str">
        <f>IF(SUNA_AGENCY_EN[[#This Row],[sentiment_analysis_english]]="Negative","سلبي",IF(SUNA_AGENCY_EN[[#This Row],[sentiment_analysis_english]]="Neutral","حيادي",IF(SUNA_AGENCY_EN[[#This Row],[sentiment_analysis_english]]="Positive","إيجابي","")))</f>
        <v/>
      </c>
      <c r="AO1528" t="str">
        <f>INDEX(TextClassificationList[],MATCH(SUNA_AGENCY_EN[[#This Row],[text_classification_arabic]],TextClassificationList[text_classification_arabic],0),1)</f>
        <v>Politics</v>
      </c>
      <c r="AP1528" t="s">
        <v>174</v>
      </c>
      <c r="AQ1528" t="e">
        <f>INDEX(TextClassificationList[],MATCH(SUNA_AGENCY_EN[[#This Row],[text_classification_arabic2]],TextClassificationList[text_classification_arabic],0),1)</f>
        <v>#N/A</v>
      </c>
      <c r="AS1528" t="e">
        <f>INDEX(TextClassificationList[],MATCH(SUNA_AGENCY_EN[[#This Row],[text_classification_arabic3]],TextClassificationList[text_classification_arabic],0),1)</f>
        <v>#N/A</v>
      </c>
      <c r="AU1528" t="e">
        <f>INDEX(TextClassificationList[],MATCH(SUNA_AGENCY_EN[[#This Row],[text_classification_arabic3]],TextClassificationList[text_classification_arabic],0),1)</f>
        <v>#N/A</v>
      </c>
      <c r="AW1528" t="e">
        <f>INDEX(TextClassificationList[],MATCH(SUNA_AGENCY_EN[[#This Row],[text_classification_arabic5]],TextClassificationList[text_classification_arabic],0),1)</f>
        <v>#N/A</v>
      </c>
    </row>
    <row r="1529" spans="1:49" x14ac:dyDescent="0.2">
      <c r="A1529">
        <v>1.528425380461396E+18</v>
      </c>
      <c r="B1529">
        <v>1.528425380461396E+18</v>
      </c>
      <c r="C1529" t="s">
        <v>9433</v>
      </c>
      <c r="D1529" s="1">
        <v>44703</v>
      </c>
      <c r="E1529" s="2">
        <v>0.80534722222222221</v>
      </c>
      <c r="F1529">
        <v>200</v>
      </c>
      <c r="G1529">
        <v>1.4671198087391683E+18</v>
      </c>
      <c r="H1529" t="s">
        <v>295</v>
      </c>
      <c r="I1529" t="s">
        <v>296</v>
      </c>
      <c r="J1529" t="s">
        <v>265</v>
      </c>
      <c r="K1529" t="s">
        <v>9434</v>
      </c>
      <c r="L1529" t="s">
        <v>272</v>
      </c>
      <c r="M1529" t="s">
        <v>266</v>
      </c>
      <c r="N1529" t="s">
        <v>9435</v>
      </c>
      <c r="O1529" t="s">
        <v>9436</v>
      </c>
      <c r="P1529">
        <v>0</v>
      </c>
      <c r="Q1529">
        <v>0</v>
      </c>
      <c r="R1529">
        <v>0</v>
      </c>
      <c r="S1529" t="s">
        <v>300</v>
      </c>
      <c r="T1529" t="s">
        <v>266</v>
      </c>
      <c r="U1529" t="s">
        <v>9437</v>
      </c>
      <c r="V1529" t="b">
        <v>0</v>
      </c>
      <c r="W1529" t="s">
        <v>265</v>
      </c>
      <c r="X1529">
        <v>1</v>
      </c>
      <c r="Y1529" t="s">
        <v>9438</v>
      </c>
      <c r="Z1529" t="s">
        <v>265</v>
      </c>
      <c r="AA1529" t="s">
        <v>265</v>
      </c>
      <c r="AB1529" t="s">
        <v>265</v>
      </c>
      <c r="AC1529" t="s">
        <v>265</v>
      </c>
      <c r="AD1529" t="s">
        <v>265</v>
      </c>
      <c r="AE1529" t="s">
        <v>265</v>
      </c>
      <c r="AF1529" t="s">
        <v>266</v>
      </c>
      <c r="AG1529" t="s">
        <v>265</v>
      </c>
      <c r="AH1529" t="s">
        <v>265</v>
      </c>
      <c r="AI1529" t="s">
        <v>265</v>
      </c>
      <c r="AJ1529" t="s">
        <v>265</v>
      </c>
      <c r="AL1529" t="str">
        <f>IF(SUNA_AGENCY_EN[[#This Row],[relevancy_classification_english]]="Relevant","مناسب",IF(SUNA_AGENCY_EN[[#This Row],[relevancy_classification_english]]="Relevant","عَرَضِيّ",""))</f>
        <v/>
      </c>
      <c r="AN1529" t="str">
        <f>IF(SUNA_AGENCY_EN[[#This Row],[sentiment_analysis_english]]="Negative","سلبي",IF(SUNA_AGENCY_EN[[#This Row],[sentiment_analysis_english]]="Neutral","حيادي",IF(SUNA_AGENCY_EN[[#This Row],[sentiment_analysis_english]]="Positive","إيجابي","")))</f>
        <v/>
      </c>
      <c r="AO1529" t="str">
        <f>INDEX(TextClassificationList[],MATCH(SUNA_AGENCY_EN[[#This Row],[text_classification_arabic]],TextClassificationList[text_classification_arabic],0),1)</f>
        <v>Politics</v>
      </c>
      <c r="AP1529" t="s">
        <v>174</v>
      </c>
      <c r="AQ1529" t="e">
        <f>INDEX(TextClassificationList[],MATCH(SUNA_AGENCY_EN[[#This Row],[text_classification_arabic2]],TextClassificationList[text_classification_arabic],0),1)</f>
        <v>#N/A</v>
      </c>
      <c r="AS1529" t="e">
        <f>INDEX(TextClassificationList[],MATCH(SUNA_AGENCY_EN[[#This Row],[text_classification_arabic3]],TextClassificationList[text_classification_arabic],0),1)</f>
        <v>#N/A</v>
      </c>
      <c r="AU1529" t="e">
        <f>INDEX(TextClassificationList[],MATCH(SUNA_AGENCY_EN[[#This Row],[text_classification_arabic3]],TextClassificationList[text_classification_arabic],0),1)</f>
        <v>#N/A</v>
      </c>
      <c r="AW1529" t="e">
        <f>INDEX(TextClassificationList[],MATCH(SUNA_AGENCY_EN[[#This Row],[text_classification_arabic5]],TextClassificationList[text_classification_arabic],0),1)</f>
        <v>#N/A</v>
      </c>
    </row>
    <row r="1530" spans="1:49" x14ac:dyDescent="0.2">
      <c r="A1530">
        <v>1.5284246129581752E+18</v>
      </c>
      <c r="B1530">
        <v>1.5284246129581752E+18</v>
      </c>
      <c r="C1530" t="s">
        <v>9439</v>
      </c>
      <c r="D1530" s="1">
        <v>44703</v>
      </c>
      <c r="E1530" s="2">
        <v>0.80322916666666666</v>
      </c>
      <c r="F1530">
        <v>200</v>
      </c>
      <c r="G1530">
        <v>1.4671198087391683E+18</v>
      </c>
      <c r="H1530" t="s">
        <v>295</v>
      </c>
      <c r="I1530" t="s">
        <v>296</v>
      </c>
      <c r="J1530" t="s">
        <v>265</v>
      </c>
      <c r="K1530" t="s">
        <v>9440</v>
      </c>
      <c r="L1530" t="s">
        <v>272</v>
      </c>
      <c r="M1530" t="s">
        <v>266</v>
      </c>
      <c r="N1530" t="s">
        <v>9441</v>
      </c>
      <c r="O1530" t="s">
        <v>9442</v>
      </c>
      <c r="P1530">
        <v>0</v>
      </c>
      <c r="Q1530">
        <v>0</v>
      </c>
      <c r="R1530">
        <v>0</v>
      </c>
      <c r="S1530" t="s">
        <v>300</v>
      </c>
      <c r="T1530" t="s">
        <v>266</v>
      </c>
      <c r="U1530" t="s">
        <v>9443</v>
      </c>
      <c r="V1530" t="b">
        <v>0</v>
      </c>
      <c r="W1530" t="s">
        <v>265</v>
      </c>
      <c r="X1530">
        <v>1</v>
      </c>
      <c r="Y1530" t="s">
        <v>9444</v>
      </c>
      <c r="Z1530" t="s">
        <v>265</v>
      </c>
      <c r="AA1530" t="s">
        <v>265</v>
      </c>
      <c r="AB1530" t="s">
        <v>265</v>
      </c>
      <c r="AC1530" t="s">
        <v>265</v>
      </c>
      <c r="AD1530" t="s">
        <v>265</v>
      </c>
      <c r="AE1530" t="s">
        <v>265</v>
      </c>
      <c r="AF1530" t="s">
        <v>266</v>
      </c>
      <c r="AG1530" t="s">
        <v>265</v>
      </c>
      <c r="AH1530" t="s">
        <v>265</v>
      </c>
      <c r="AI1530" t="s">
        <v>265</v>
      </c>
      <c r="AJ1530" t="s">
        <v>265</v>
      </c>
      <c r="AL1530" t="str">
        <f>IF(SUNA_AGENCY_EN[[#This Row],[relevancy_classification_english]]="Relevant","مناسب",IF(SUNA_AGENCY_EN[[#This Row],[relevancy_classification_english]]="Relevant","عَرَضِيّ",""))</f>
        <v/>
      </c>
      <c r="AN1530" t="str">
        <f>IF(SUNA_AGENCY_EN[[#This Row],[sentiment_analysis_english]]="Negative","سلبي",IF(SUNA_AGENCY_EN[[#This Row],[sentiment_analysis_english]]="Neutral","حيادي",IF(SUNA_AGENCY_EN[[#This Row],[sentiment_analysis_english]]="Positive","إيجابي","")))</f>
        <v/>
      </c>
      <c r="AO1530" t="str">
        <f>INDEX(TextClassificationList[],MATCH(SUNA_AGENCY_EN[[#This Row],[text_classification_arabic]],TextClassificationList[text_classification_arabic],0),1)</f>
        <v>Politics</v>
      </c>
      <c r="AP1530" t="s">
        <v>174</v>
      </c>
      <c r="AQ1530" t="e">
        <f>INDEX(TextClassificationList[],MATCH(SUNA_AGENCY_EN[[#This Row],[text_classification_arabic2]],TextClassificationList[text_classification_arabic],0),1)</f>
        <v>#N/A</v>
      </c>
      <c r="AS1530" t="e">
        <f>INDEX(TextClassificationList[],MATCH(SUNA_AGENCY_EN[[#This Row],[text_classification_arabic3]],TextClassificationList[text_classification_arabic],0),1)</f>
        <v>#N/A</v>
      </c>
      <c r="AU1530" t="e">
        <f>INDEX(TextClassificationList[],MATCH(SUNA_AGENCY_EN[[#This Row],[text_classification_arabic3]],TextClassificationList[text_classification_arabic],0),1)</f>
        <v>#N/A</v>
      </c>
      <c r="AW1530" t="e">
        <f>INDEX(TextClassificationList[],MATCH(SUNA_AGENCY_EN[[#This Row],[text_classification_arabic5]],TextClassificationList[text_classification_arabic],0),1)</f>
        <v>#N/A</v>
      </c>
    </row>
    <row r="1531" spans="1:49" x14ac:dyDescent="0.2">
      <c r="A1531">
        <v>1.5284238670431519E+18</v>
      </c>
      <c r="B1531">
        <v>1.5284238670431519E+18</v>
      </c>
      <c r="C1531" t="s">
        <v>9445</v>
      </c>
      <c r="D1531" s="1">
        <v>44703</v>
      </c>
      <c r="E1531" s="2">
        <v>0.80116898148148152</v>
      </c>
      <c r="F1531">
        <v>200</v>
      </c>
      <c r="G1531">
        <v>1.4671198087391683E+18</v>
      </c>
      <c r="H1531" t="s">
        <v>295</v>
      </c>
      <c r="I1531" t="s">
        <v>296</v>
      </c>
      <c r="J1531" t="s">
        <v>265</v>
      </c>
      <c r="K1531" t="s">
        <v>9446</v>
      </c>
      <c r="L1531" t="s">
        <v>272</v>
      </c>
      <c r="M1531" t="s">
        <v>266</v>
      </c>
      <c r="N1531" t="s">
        <v>9447</v>
      </c>
      <c r="O1531" t="s">
        <v>9448</v>
      </c>
      <c r="P1531">
        <v>0</v>
      </c>
      <c r="Q1531">
        <v>0</v>
      </c>
      <c r="R1531">
        <v>0</v>
      </c>
      <c r="S1531" t="s">
        <v>300</v>
      </c>
      <c r="T1531" t="s">
        <v>266</v>
      </c>
      <c r="U1531" t="s">
        <v>9449</v>
      </c>
      <c r="V1531" t="b">
        <v>0</v>
      </c>
      <c r="W1531" t="s">
        <v>265</v>
      </c>
      <c r="X1531">
        <v>1</v>
      </c>
      <c r="Y1531" t="s">
        <v>9450</v>
      </c>
      <c r="Z1531" t="s">
        <v>265</v>
      </c>
      <c r="AA1531" t="s">
        <v>265</v>
      </c>
      <c r="AB1531" t="s">
        <v>265</v>
      </c>
      <c r="AC1531" t="s">
        <v>265</v>
      </c>
      <c r="AD1531" t="s">
        <v>265</v>
      </c>
      <c r="AE1531" t="s">
        <v>265</v>
      </c>
      <c r="AF1531" t="s">
        <v>266</v>
      </c>
      <c r="AG1531" t="s">
        <v>265</v>
      </c>
      <c r="AH1531" t="s">
        <v>265</v>
      </c>
      <c r="AI1531" t="s">
        <v>265</v>
      </c>
      <c r="AJ1531" t="s">
        <v>265</v>
      </c>
      <c r="AL1531" t="str">
        <f>IF(SUNA_AGENCY_EN[[#This Row],[relevancy_classification_english]]="Relevant","مناسب",IF(SUNA_AGENCY_EN[[#This Row],[relevancy_classification_english]]="Relevant","عَرَضِيّ",""))</f>
        <v/>
      </c>
      <c r="AN1531" t="str">
        <f>IF(SUNA_AGENCY_EN[[#This Row],[sentiment_analysis_english]]="Negative","سلبي",IF(SUNA_AGENCY_EN[[#This Row],[sentiment_analysis_english]]="Neutral","حيادي",IF(SUNA_AGENCY_EN[[#This Row],[sentiment_analysis_english]]="Positive","إيجابي","")))</f>
        <v/>
      </c>
      <c r="AO1531" t="str">
        <f>INDEX(TextClassificationList[],MATCH(SUNA_AGENCY_EN[[#This Row],[text_classification_arabic]],TextClassificationList[text_classification_arabic],0),1)</f>
        <v>Politics</v>
      </c>
      <c r="AP1531" t="s">
        <v>174</v>
      </c>
      <c r="AQ1531" t="e">
        <f>INDEX(TextClassificationList[],MATCH(SUNA_AGENCY_EN[[#This Row],[text_classification_arabic2]],TextClassificationList[text_classification_arabic],0),1)</f>
        <v>#N/A</v>
      </c>
      <c r="AS1531" t="e">
        <f>INDEX(TextClassificationList[],MATCH(SUNA_AGENCY_EN[[#This Row],[text_classification_arabic3]],TextClassificationList[text_classification_arabic],0),1)</f>
        <v>#N/A</v>
      </c>
      <c r="AU1531" t="e">
        <f>INDEX(TextClassificationList[],MATCH(SUNA_AGENCY_EN[[#This Row],[text_classification_arabic3]],TextClassificationList[text_classification_arabic],0),1)</f>
        <v>#N/A</v>
      </c>
      <c r="AW1531" t="e">
        <f>INDEX(TextClassificationList[],MATCH(SUNA_AGENCY_EN[[#This Row],[text_classification_arabic5]],TextClassificationList[text_classification_arabic],0),1)</f>
        <v>#N/A</v>
      </c>
    </row>
    <row r="1532" spans="1:49" x14ac:dyDescent="0.2">
      <c r="A1532">
        <v>1.5277380227537101E+18</v>
      </c>
      <c r="B1532">
        <v>1.5277380227537101E+18</v>
      </c>
      <c r="C1532" t="s">
        <v>9451</v>
      </c>
      <c r="D1532" s="1">
        <v>44701</v>
      </c>
      <c r="E1532" s="2">
        <v>0.908599537037037</v>
      </c>
      <c r="F1532">
        <v>200</v>
      </c>
      <c r="G1532">
        <v>1.4671198087391683E+18</v>
      </c>
      <c r="H1532" t="s">
        <v>295</v>
      </c>
      <c r="I1532" t="s">
        <v>296</v>
      </c>
      <c r="J1532" t="s">
        <v>265</v>
      </c>
      <c r="K1532" t="s">
        <v>9452</v>
      </c>
      <c r="L1532" t="s">
        <v>272</v>
      </c>
      <c r="M1532" t="s">
        <v>266</v>
      </c>
      <c r="N1532" t="s">
        <v>9453</v>
      </c>
      <c r="O1532" t="s">
        <v>9454</v>
      </c>
      <c r="P1532">
        <v>0</v>
      </c>
      <c r="Q1532">
        <v>1</v>
      </c>
      <c r="R1532">
        <v>0</v>
      </c>
      <c r="S1532" t="s">
        <v>266</v>
      </c>
      <c r="T1532" t="s">
        <v>266</v>
      </c>
      <c r="U1532" t="s">
        <v>9455</v>
      </c>
      <c r="V1532" t="b">
        <v>0</v>
      </c>
      <c r="W1532" t="s">
        <v>265</v>
      </c>
      <c r="X1532">
        <v>1</v>
      </c>
      <c r="Y1532" t="s">
        <v>9456</v>
      </c>
      <c r="Z1532" t="s">
        <v>265</v>
      </c>
      <c r="AA1532" t="s">
        <v>265</v>
      </c>
      <c r="AB1532" t="s">
        <v>265</v>
      </c>
      <c r="AC1532" t="s">
        <v>265</v>
      </c>
      <c r="AD1532" t="s">
        <v>265</v>
      </c>
      <c r="AE1532" t="s">
        <v>265</v>
      </c>
      <c r="AF1532" t="s">
        <v>266</v>
      </c>
      <c r="AG1532" t="s">
        <v>265</v>
      </c>
      <c r="AH1532" t="s">
        <v>265</v>
      </c>
      <c r="AI1532" t="s">
        <v>265</v>
      </c>
      <c r="AJ1532" t="s">
        <v>265</v>
      </c>
      <c r="AL1532" t="str">
        <f>IF(SUNA_AGENCY_EN[[#This Row],[relevancy_classification_english]]="Relevant","مناسب",IF(SUNA_AGENCY_EN[[#This Row],[relevancy_classification_english]]="Relevant","عَرَضِيّ",""))</f>
        <v/>
      </c>
      <c r="AN1532" t="str">
        <f>IF(SUNA_AGENCY_EN[[#This Row],[sentiment_analysis_english]]="Negative","سلبي",IF(SUNA_AGENCY_EN[[#This Row],[sentiment_analysis_english]]="Neutral","حيادي",IF(SUNA_AGENCY_EN[[#This Row],[sentiment_analysis_english]]="Positive","إيجابي","")))</f>
        <v/>
      </c>
      <c r="AO1532" t="str">
        <f>INDEX(TextClassificationList[],MATCH(SUNA_AGENCY_EN[[#This Row],[text_classification_arabic]],TextClassificationList[text_classification_arabic],0),1)</f>
        <v>Politics</v>
      </c>
      <c r="AP1532" t="s">
        <v>174</v>
      </c>
      <c r="AQ1532" t="e">
        <f>INDEX(TextClassificationList[],MATCH(SUNA_AGENCY_EN[[#This Row],[text_classification_arabic2]],TextClassificationList[text_classification_arabic],0),1)</f>
        <v>#N/A</v>
      </c>
      <c r="AS1532" t="e">
        <f>INDEX(TextClassificationList[],MATCH(SUNA_AGENCY_EN[[#This Row],[text_classification_arabic3]],TextClassificationList[text_classification_arabic],0),1)</f>
        <v>#N/A</v>
      </c>
      <c r="AU1532" t="e">
        <f>INDEX(TextClassificationList[],MATCH(SUNA_AGENCY_EN[[#This Row],[text_classification_arabic3]],TextClassificationList[text_classification_arabic],0),1)</f>
        <v>#N/A</v>
      </c>
      <c r="AW1532" t="e">
        <f>INDEX(TextClassificationList[],MATCH(SUNA_AGENCY_EN[[#This Row],[text_classification_arabic5]],TextClassificationList[text_classification_arabic],0),1)</f>
        <v>#N/A</v>
      </c>
    </row>
    <row r="1533" spans="1:49" x14ac:dyDescent="0.2">
      <c r="A1533">
        <v>1.5273803619608904E+18</v>
      </c>
      <c r="B1533">
        <v>1.5273803619608904E+18</v>
      </c>
      <c r="C1533" t="s">
        <v>9457</v>
      </c>
      <c r="D1533" s="1">
        <v>44700</v>
      </c>
      <c r="E1533" s="2">
        <v>0.92164351851851856</v>
      </c>
      <c r="F1533">
        <v>200</v>
      </c>
      <c r="G1533">
        <v>1.4671198087391683E+18</v>
      </c>
      <c r="H1533" t="s">
        <v>295</v>
      </c>
      <c r="I1533" t="s">
        <v>296</v>
      </c>
      <c r="J1533" t="s">
        <v>265</v>
      </c>
      <c r="K1533" t="s">
        <v>9458</v>
      </c>
      <c r="L1533" t="s">
        <v>272</v>
      </c>
      <c r="M1533" t="s">
        <v>266</v>
      </c>
      <c r="N1533" t="s">
        <v>9459</v>
      </c>
      <c r="O1533" t="s">
        <v>9460</v>
      </c>
      <c r="P1533">
        <v>0</v>
      </c>
      <c r="Q1533">
        <v>0</v>
      </c>
      <c r="R1533">
        <v>1</v>
      </c>
      <c r="S1533" t="s">
        <v>300</v>
      </c>
      <c r="T1533" t="s">
        <v>266</v>
      </c>
      <c r="U1533" t="s">
        <v>9461</v>
      </c>
      <c r="V1533" t="b">
        <v>0</v>
      </c>
      <c r="W1533" t="s">
        <v>265</v>
      </c>
      <c r="X1533">
        <v>1</v>
      </c>
      <c r="Y1533" t="s">
        <v>9462</v>
      </c>
      <c r="Z1533" t="s">
        <v>265</v>
      </c>
      <c r="AA1533" t="s">
        <v>265</v>
      </c>
      <c r="AB1533" t="s">
        <v>265</v>
      </c>
      <c r="AC1533" t="s">
        <v>265</v>
      </c>
      <c r="AD1533" t="s">
        <v>265</v>
      </c>
      <c r="AE1533" t="s">
        <v>265</v>
      </c>
      <c r="AF1533" t="s">
        <v>266</v>
      </c>
      <c r="AG1533" t="s">
        <v>265</v>
      </c>
      <c r="AH1533" t="s">
        <v>265</v>
      </c>
      <c r="AI1533" t="s">
        <v>265</v>
      </c>
      <c r="AJ1533" t="s">
        <v>265</v>
      </c>
      <c r="AL1533" t="str">
        <f>IF(SUNA_AGENCY_EN[[#This Row],[relevancy_classification_english]]="Relevant","مناسب",IF(SUNA_AGENCY_EN[[#This Row],[relevancy_classification_english]]="Relevant","عَرَضِيّ",""))</f>
        <v/>
      </c>
      <c r="AN1533" t="str">
        <f>IF(SUNA_AGENCY_EN[[#This Row],[sentiment_analysis_english]]="Negative","سلبي",IF(SUNA_AGENCY_EN[[#This Row],[sentiment_analysis_english]]="Neutral","حيادي",IF(SUNA_AGENCY_EN[[#This Row],[sentiment_analysis_english]]="Positive","إيجابي","")))</f>
        <v/>
      </c>
      <c r="AO1533" t="str">
        <f>INDEX(TextClassificationList[],MATCH(SUNA_AGENCY_EN[[#This Row],[text_classification_arabic]],TextClassificationList[text_classification_arabic],0),1)</f>
        <v>Politics</v>
      </c>
      <c r="AP1533" t="s">
        <v>174</v>
      </c>
      <c r="AQ1533" t="e">
        <f>INDEX(TextClassificationList[],MATCH(SUNA_AGENCY_EN[[#This Row],[text_classification_arabic2]],TextClassificationList[text_classification_arabic],0),1)</f>
        <v>#N/A</v>
      </c>
      <c r="AS1533" t="e">
        <f>INDEX(TextClassificationList[],MATCH(SUNA_AGENCY_EN[[#This Row],[text_classification_arabic3]],TextClassificationList[text_classification_arabic],0),1)</f>
        <v>#N/A</v>
      </c>
      <c r="AU1533" t="e">
        <f>INDEX(TextClassificationList[],MATCH(SUNA_AGENCY_EN[[#This Row],[text_classification_arabic3]],TextClassificationList[text_classification_arabic],0),1)</f>
        <v>#N/A</v>
      </c>
      <c r="AW1533" t="e">
        <f>INDEX(TextClassificationList[],MATCH(SUNA_AGENCY_EN[[#This Row],[text_classification_arabic5]],TextClassificationList[text_classification_arabic],0),1)</f>
        <v>#N/A</v>
      </c>
    </row>
    <row r="1534" spans="1:49" x14ac:dyDescent="0.2">
      <c r="A1534">
        <v>1.5273796212261151E+18</v>
      </c>
      <c r="B1534">
        <v>1.5273796212261151E+18</v>
      </c>
      <c r="C1534" t="s">
        <v>9463</v>
      </c>
      <c r="D1534" s="1">
        <v>44700</v>
      </c>
      <c r="E1534" s="2">
        <v>0.91959490740740746</v>
      </c>
      <c r="F1534">
        <v>200</v>
      </c>
      <c r="G1534">
        <v>1.4671198087391683E+18</v>
      </c>
      <c r="H1534" t="s">
        <v>295</v>
      </c>
      <c r="I1534" t="s">
        <v>296</v>
      </c>
      <c r="J1534" t="s">
        <v>265</v>
      </c>
      <c r="K1534" t="s">
        <v>9464</v>
      </c>
      <c r="L1534" t="s">
        <v>272</v>
      </c>
      <c r="M1534" t="s">
        <v>266</v>
      </c>
      <c r="N1534" t="s">
        <v>9465</v>
      </c>
      <c r="O1534" t="s">
        <v>9466</v>
      </c>
      <c r="P1534">
        <v>0</v>
      </c>
      <c r="Q1534">
        <v>0</v>
      </c>
      <c r="R1534">
        <v>0</v>
      </c>
      <c r="S1534" t="s">
        <v>300</v>
      </c>
      <c r="T1534" t="s">
        <v>266</v>
      </c>
      <c r="U1534" t="s">
        <v>9467</v>
      </c>
      <c r="V1534" t="b">
        <v>0</v>
      </c>
      <c r="W1534" t="s">
        <v>265</v>
      </c>
      <c r="X1534">
        <v>1</v>
      </c>
      <c r="Y1534" t="s">
        <v>9468</v>
      </c>
      <c r="Z1534" t="s">
        <v>265</v>
      </c>
      <c r="AA1534" t="s">
        <v>265</v>
      </c>
      <c r="AB1534" t="s">
        <v>265</v>
      </c>
      <c r="AC1534" t="s">
        <v>265</v>
      </c>
      <c r="AD1534" t="s">
        <v>265</v>
      </c>
      <c r="AE1534" t="s">
        <v>265</v>
      </c>
      <c r="AF1534" t="s">
        <v>266</v>
      </c>
      <c r="AG1534" t="s">
        <v>265</v>
      </c>
      <c r="AH1534" t="s">
        <v>265</v>
      </c>
      <c r="AI1534" t="s">
        <v>265</v>
      </c>
      <c r="AJ1534" t="s">
        <v>265</v>
      </c>
      <c r="AL1534" t="str">
        <f>IF(SUNA_AGENCY_EN[[#This Row],[relevancy_classification_english]]="Relevant","مناسب",IF(SUNA_AGENCY_EN[[#This Row],[relevancy_classification_english]]="Relevant","عَرَضِيّ",""))</f>
        <v/>
      </c>
      <c r="AN1534" t="str">
        <f>IF(SUNA_AGENCY_EN[[#This Row],[sentiment_analysis_english]]="Negative","سلبي",IF(SUNA_AGENCY_EN[[#This Row],[sentiment_analysis_english]]="Neutral","حيادي",IF(SUNA_AGENCY_EN[[#This Row],[sentiment_analysis_english]]="Positive","إيجابي","")))</f>
        <v/>
      </c>
      <c r="AO1534" t="str">
        <f>INDEX(TextClassificationList[],MATCH(SUNA_AGENCY_EN[[#This Row],[text_classification_arabic]],TextClassificationList[text_classification_arabic],0),1)</f>
        <v>Politics</v>
      </c>
      <c r="AP1534" t="s">
        <v>174</v>
      </c>
      <c r="AQ1534" t="e">
        <f>INDEX(TextClassificationList[],MATCH(SUNA_AGENCY_EN[[#This Row],[text_classification_arabic2]],TextClassificationList[text_classification_arabic],0),1)</f>
        <v>#N/A</v>
      </c>
      <c r="AS1534" t="e">
        <f>INDEX(TextClassificationList[],MATCH(SUNA_AGENCY_EN[[#This Row],[text_classification_arabic3]],TextClassificationList[text_classification_arabic],0),1)</f>
        <v>#N/A</v>
      </c>
      <c r="AU1534" t="e">
        <f>INDEX(TextClassificationList[],MATCH(SUNA_AGENCY_EN[[#This Row],[text_classification_arabic3]],TextClassificationList[text_classification_arabic],0),1)</f>
        <v>#N/A</v>
      </c>
      <c r="AW1534" t="e">
        <f>INDEX(TextClassificationList[],MATCH(SUNA_AGENCY_EN[[#This Row],[text_classification_arabic5]],TextClassificationList[text_classification_arabic],0),1)</f>
        <v>#N/A</v>
      </c>
    </row>
    <row r="1535" spans="1:49" x14ac:dyDescent="0.2">
      <c r="A1535">
        <v>1.5273792214162678E+18</v>
      </c>
      <c r="B1535">
        <v>1.5273792214162678E+18</v>
      </c>
      <c r="C1535" t="s">
        <v>9469</v>
      </c>
      <c r="D1535" s="1">
        <v>44700</v>
      </c>
      <c r="E1535" s="2">
        <v>0.91849537037037032</v>
      </c>
      <c r="F1535">
        <v>200</v>
      </c>
      <c r="G1535">
        <v>1.4671198087391683E+18</v>
      </c>
      <c r="H1535" t="s">
        <v>295</v>
      </c>
      <c r="I1535" t="s">
        <v>296</v>
      </c>
      <c r="J1535" t="s">
        <v>265</v>
      </c>
      <c r="K1535" t="s">
        <v>9470</v>
      </c>
      <c r="L1535" t="s">
        <v>272</v>
      </c>
      <c r="M1535" t="s">
        <v>266</v>
      </c>
      <c r="N1535" t="s">
        <v>9471</v>
      </c>
      <c r="O1535" t="s">
        <v>9472</v>
      </c>
      <c r="P1535">
        <v>0</v>
      </c>
      <c r="Q1535">
        <v>0</v>
      </c>
      <c r="R1535">
        <v>0</v>
      </c>
      <c r="S1535" t="s">
        <v>300</v>
      </c>
      <c r="T1535" t="s">
        <v>266</v>
      </c>
      <c r="U1535" t="s">
        <v>9473</v>
      </c>
      <c r="V1535" t="b">
        <v>0</v>
      </c>
      <c r="W1535" t="s">
        <v>265</v>
      </c>
      <c r="X1535">
        <v>1</v>
      </c>
      <c r="Y1535" t="s">
        <v>9474</v>
      </c>
      <c r="Z1535" t="s">
        <v>265</v>
      </c>
      <c r="AA1535" t="s">
        <v>265</v>
      </c>
      <c r="AB1535" t="s">
        <v>265</v>
      </c>
      <c r="AC1535" t="s">
        <v>265</v>
      </c>
      <c r="AD1535" t="s">
        <v>265</v>
      </c>
      <c r="AE1535" t="s">
        <v>265</v>
      </c>
      <c r="AF1535" t="s">
        <v>266</v>
      </c>
      <c r="AG1535" t="s">
        <v>265</v>
      </c>
      <c r="AH1535" t="s">
        <v>265</v>
      </c>
      <c r="AI1535" t="s">
        <v>265</v>
      </c>
      <c r="AJ1535" t="s">
        <v>265</v>
      </c>
      <c r="AL1535" t="str">
        <f>IF(SUNA_AGENCY_EN[[#This Row],[relevancy_classification_english]]="Relevant","مناسب",IF(SUNA_AGENCY_EN[[#This Row],[relevancy_classification_english]]="Relevant","عَرَضِيّ",""))</f>
        <v/>
      </c>
      <c r="AN1535" t="str">
        <f>IF(SUNA_AGENCY_EN[[#This Row],[sentiment_analysis_english]]="Negative","سلبي",IF(SUNA_AGENCY_EN[[#This Row],[sentiment_analysis_english]]="Neutral","حيادي",IF(SUNA_AGENCY_EN[[#This Row],[sentiment_analysis_english]]="Positive","إيجابي","")))</f>
        <v/>
      </c>
      <c r="AO1535" t="str">
        <f>INDEX(TextClassificationList[],MATCH(SUNA_AGENCY_EN[[#This Row],[text_classification_arabic]],TextClassificationList[text_classification_arabic],0),1)</f>
        <v>Politics</v>
      </c>
      <c r="AP1535" t="s">
        <v>174</v>
      </c>
      <c r="AQ1535" t="e">
        <f>INDEX(TextClassificationList[],MATCH(SUNA_AGENCY_EN[[#This Row],[text_classification_arabic2]],TextClassificationList[text_classification_arabic],0),1)</f>
        <v>#N/A</v>
      </c>
      <c r="AS1535" t="e">
        <f>INDEX(TextClassificationList[],MATCH(SUNA_AGENCY_EN[[#This Row],[text_classification_arabic3]],TextClassificationList[text_classification_arabic],0),1)</f>
        <v>#N/A</v>
      </c>
      <c r="AU1535" t="e">
        <f>INDEX(TextClassificationList[],MATCH(SUNA_AGENCY_EN[[#This Row],[text_classification_arabic3]],TextClassificationList[text_classification_arabic],0),1)</f>
        <v>#N/A</v>
      </c>
      <c r="AW1535" t="e">
        <f>INDEX(TextClassificationList[],MATCH(SUNA_AGENCY_EN[[#This Row],[text_classification_arabic5]],TextClassificationList[text_classification_arabic],0),1)</f>
        <v>#N/A</v>
      </c>
    </row>
    <row r="1536" spans="1:49" x14ac:dyDescent="0.2">
      <c r="A1536">
        <v>1.527378829236396E+18</v>
      </c>
      <c r="B1536">
        <v>1.527378829236396E+18</v>
      </c>
      <c r="C1536" t="s">
        <v>9475</v>
      </c>
      <c r="D1536" s="1">
        <v>44700</v>
      </c>
      <c r="E1536" s="2">
        <v>0.91740740740740745</v>
      </c>
      <c r="F1536">
        <v>200</v>
      </c>
      <c r="G1536">
        <v>1.4671198087391683E+18</v>
      </c>
      <c r="H1536" t="s">
        <v>295</v>
      </c>
      <c r="I1536" t="s">
        <v>296</v>
      </c>
      <c r="J1536" t="s">
        <v>265</v>
      </c>
      <c r="K1536" t="s">
        <v>9476</v>
      </c>
      <c r="L1536" t="s">
        <v>272</v>
      </c>
      <c r="M1536" t="s">
        <v>266</v>
      </c>
      <c r="N1536" t="s">
        <v>9477</v>
      </c>
      <c r="O1536" t="s">
        <v>9478</v>
      </c>
      <c r="P1536">
        <v>0</v>
      </c>
      <c r="Q1536">
        <v>0</v>
      </c>
      <c r="R1536">
        <v>0</v>
      </c>
      <c r="S1536" t="s">
        <v>300</v>
      </c>
      <c r="T1536" t="s">
        <v>266</v>
      </c>
      <c r="U1536" t="s">
        <v>9479</v>
      </c>
      <c r="V1536" t="b">
        <v>0</v>
      </c>
      <c r="W1536" t="s">
        <v>265</v>
      </c>
      <c r="X1536">
        <v>1</v>
      </c>
      <c r="Y1536" t="s">
        <v>9480</v>
      </c>
      <c r="Z1536" t="s">
        <v>265</v>
      </c>
      <c r="AA1536" t="s">
        <v>265</v>
      </c>
      <c r="AB1536" t="s">
        <v>265</v>
      </c>
      <c r="AC1536" t="s">
        <v>265</v>
      </c>
      <c r="AD1536" t="s">
        <v>265</v>
      </c>
      <c r="AE1536" t="s">
        <v>265</v>
      </c>
      <c r="AF1536" t="s">
        <v>266</v>
      </c>
      <c r="AG1536" t="s">
        <v>265</v>
      </c>
      <c r="AH1536" t="s">
        <v>265</v>
      </c>
      <c r="AI1536" t="s">
        <v>265</v>
      </c>
      <c r="AJ1536" t="s">
        <v>265</v>
      </c>
      <c r="AL1536" t="str">
        <f>IF(SUNA_AGENCY_EN[[#This Row],[relevancy_classification_english]]="Relevant","مناسب",IF(SUNA_AGENCY_EN[[#This Row],[relevancy_classification_english]]="Relevant","عَرَضِيّ",""))</f>
        <v/>
      </c>
      <c r="AN1536" t="str">
        <f>IF(SUNA_AGENCY_EN[[#This Row],[sentiment_analysis_english]]="Negative","سلبي",IF(SUNA_AGENCY_EN[[#This Row],[sentiment_analysis_english]]="Neutral","حيادي",IF(SUNA_AGENCY_EN[[#This Row],[sentiment_analysis_english]]="Positive","إيجابي","")))</f>
        <v/>
      </c>
      <c r="AO1536" t="str">
        <f>INDEX(TextClassificationList[],MATCH(SUNA_AGENCY_EN[[#This Row],[text_classification_arabic]],TextClassificationList[text_classification_arabic],0),1)</f>
        <v>Politics</v>
      </c>
      <c r="AP1536" t="s">
        <v>174</v>
      </c>
      <c r="AQ1536" t="e">
        <f>INDEX(TextClassificationList[],MATCH(SUNA_AGENCY_EN[[#This Row],[text_classification_arabic2]],TextClassificationList[text_classification_arabic],0),1)</f>
        <v>#N/A</v>
      </c>
      <c r="AS1536" t="e">
        <f>INDEX(TextClassificationList[],MATCH(SUNA_AGENCY_EN[[#This Row],[text_classification_arabic3]],TextClassificationList[text_classification_arabic],0),1)</f>
        <v>#N/A</v>
      </c>
      <c r="AU1536" t="e">
        <f>INDEX(TextClassificationList[],MATCH(SUNA_AGENCY_EN[[#This Row],[text_classification_arabic3]],TextClassificationList[text_classification_arabic],0),1)</f>
        <v>#N/A</v>
      </c>
      <c r="AW1536" t="e">
        <f>INDEX(TextClassificationList[],MATCH(SUNA_AGENCY_EN[[#This Row],[text_classification_arabic5]],TextClassificationList[text_classification_arabic],0),1)</f>
        <v>#N/A</v>
      </c>
    </row>
    <row r="1537" spans="1:49" x14ac:dyDescent="0.2">
      <c r="A1537">
        <v>1.5273752843199816E+18</v>
      </c>
      <c r="B1537">
        <v>1.5273752843199816E+18</v>
      </c>
      <c r="C1537" t="s">
        <v>9481</v>
      </c>
      <c r="D1537" s="1">
        <v>44700</v>
      </c>
      <c r="E1537" s="2">
        <v>0.90762731481481485</v>
      </c>
      <c r="F1537">
        <v>200</v>
      </c>
      <c r="G1537">
        <v>1.4671198087391683E+18</v>
      </c>
      <c r="H1537" t="s">
        <v>295</v>
      </c>
      <c r="I1537" t="s">
        <v>296</v>
      </c>
      <c r="J1537" t="s">
        <v>265</v>
      </c>
      <c r="K1537" t="s">
        <v>9482</v>
      </c>
      <c r="L1537" t="s">
        <v>272</v>
      </c>
      <c r="M1537" t="s">
        <v>266</v>
      </c>
      <c r="N1537" t="s">
        <v>9483</v>
      </c>
      <c r="O1537" t="s">
        <v>9484</v>
      </c>
      <c r="P1537">
        <v>0</v>
      </c>
      <c r="Q1537">
        <v>0</v>
      </c>
      <c r="R1537">
        <v>0</v>
      </c>
      <c r="S1537" t="s">
        <v>300</v>
      </c>
      <c r="T1537" t="s">
        <v>266</v>
      </c>
      <c r="U1537" t="s">
        <v>9485</v>
      </c>
      <c r="V1537" t="b">
        <v>0</v>
      </c>
      <c r="W1537" t="s">
        <v>265</v>
      </c>
      <c r="X1537">
        <v>1</v>
      </c>
      <c r="Y1537" t="s">
        <v>9486</v>
      </c>
      <c r="Z1537" t="s">
        <v>265</v>
      </c>
      <c r="AA1537" t="s">
        <v>265</v>
      </c>
      <c r="AB1537" t="s">
        <v>265</v>
      </c>
      <c r="AC1537" t="s">
        <v>265</v>
      </c>
      <c r="AD1537" t="s">
        <v>265</v>
      </c>
      <c r="AE1537" t="s">
        <v>265</v>
      </c>
      <c r="AF1537" t="s">
        <v>266</v>
      </c>
      <c r="AG1537" t="s">
        <v>265</v>
      </c>
      <c r="AH1537" t="s">
        <v>265</v>
      </c>
      <c r="AI1537" t="s">
        <v>265</v>
      </c>
      <c r="AJ1537" t="s">
        <v>265</v>
      </c>
      <c r="AL1537" t="str">
        <f>IF(SUNA_AGENCY_EN[[#This Row],[relevancy_classification_english]]="Relevant","مناسب",IF(SUNA_AGENCY_EN[[#This Row],[relevancy_classification_english]]="Relevant","عَرَضِيّ",""))</f>
        <v/>
      </c>
      <c r="AN1537" t="str">
        <f>IF(SUNA_AGENCY_EN[[#This Row],[sentiment_analysis_english]]="Negative","سلبي",IF(SUNA_AGENCY_EN[[#This Row],[sentiment_analysis_english]]="Neutral","حيادي",IF(SUNA_AGENCY_EN[[#This Row],[sentiment_analysis_english]]="Positive","إيجابي","")))</f>
        <v/>
      </c>
      <c r="AO1537" t="str">
        <f>INDEX(TextClassificationList[],MATCH(SUNA_AGENCY_EN[[#This Row],[text_classification_arabic]],TextClassificationList[text_classification_arabic],0),1)</f>
        <v>Politics</v>
      </c>
      <c r="AP1537" t="s">
        <v>174</v>
      </c>
      <c r="AQ1537" t="e">
        <f>INDEX(TextClassificationList[],MATCH(SUNA_AGENCY_EN[[#This Row],[text_classification_arabic2]],TextClassificationList[text_classification_arabic],0),1)</f>
        <v>#N/A</v>
      </c>
      <c r="AS1537" t="e">
        <f>INDEX(TextClassificationList[],MATCH(SUNA_AGENCY_EN[[#This Row],[text_classification_arabic3]],TextClassificationList[text_classification_arabic],0),1)</f>
        <v>#N/A</v>
      </c>
      <c r="AU1537" t="e">
        <f>INDEX(TextClassificationList[],MATCH(SUNA_AGENCY_EN[[#This Row],[text_classification_arabic3]],TextClassificationList[text_classification_arabic],0),1)</f>
        <v>#N/A</v>
      </c>
      <c r="AW1537" t="e">
        <f>INDEX(TextClassificationList[],MATCH(SUNA_AGENCY_EN[[#This Row],[text_classification_arabic5]],TextClassificationList[text_classification_arabic],0),1)</f>
        <v>#N/A</v>
      </c>
    </row>
    <row r="1538" spans="1:49" x14ac:dyDescent="0.2">
      <c r="A1538">
        <v>1.5273681316219904E+18</v>
      </c>
      <c r="B1538">
        <v>1.5273681316219904E+18</v>
      </c>
      <c r="C1538" t="s">
        <v>9487</v>
      </c>
      <c r="D1538" s="1">
        <v>44700</v>
      </c>
      <c r="E1538" s="2">
        <v>0.8878935185185185</v>
      </c>
      <c r="F1538">
        <v>200</v>
      </c>
      <c r="G1538">
        <v>1.4671198087391683E+18</v>
      </c>
      <c r="H1538" t="s">
        <v>295</v>
      </c>
      <c r="I1538" t="s">
        <v>296</v>
      </c>
      <c r="J1538" t="s">
        <v>265</v>
      </c>
      <c r="K1538" t="s">
        <v>9488</v>
      </c>
      <c r="L1538" t="s">
        <v>272</v>
      </c>
      <c r="M1538" t="s">
        <v>266</v>
      </c>
      <c r="N1538" t="s">
        <v>9489</v>
      </c>
      <c r="O1538" t="s">
        <v>9490</v>
      </c>
      <c r="P1538">
        <v>0</v>
      </c>
      <c r="Q1538">
        <v>0</v>
      </c>
      <c r="R1538">
        <v>0</v>
      </c>
      <c r="S1538" t="s">
        <v>300</v>
      </c>
      <c r="T1538" t="s">
        <v>266</v>
      </c>
      <c r="U1538" t="s">
        <v>9491</v>
      </c>
      <c r="V1538" t="b">
        <v>0</v>
      </c>
      <c r="W1538" t="s">
        <v>265</v>
      </c>
      <c r="X1538">
        <v>1</v>
      </c>
      <c r="Y1538" t="s">
        <v>9492</v>
      </c>
      <c r="Z1538" t="s">
        <v>265</v>
      </c>
      <c r="AA1538" t="s">
        <v>265</v>
      </c>
      <c r="AB1538" t="s">
        <v>265</v>
      </c>
      <c r="AC1538" t="s">
        <v>265</v>
      </c>
      <c r="AD1538" t="s">
        <v>265</v>
      </c>
      <c r="AE1538" t="s">
        <v>265</v>
      </c>
      <c r="AF1538" t="s">
        <v>266</v>
      </c>
      <c r="AG1538" t="s">
        <v>265</v>
      </c>
      <c r="AH1538" t="s">
        <v>265</v>
      </c>
      <c r="AI1538" t="s">
        <v>265</v>
      </c>
      <c r="AJ1538" t="s">
        <v>265</v>
      </c>
      <c r="AL1538" t="str">
        <f>IF(SUNA_AGENCY_EN[[#This Row],[relevancy_classification_english]]="Relevant","مناسب",IF(SUNA_AGENCY_EN[[#This Row],[relevancy_classification_english]]="Relevant","عَرَضِيّ",""))</f>
        <v/>
      </c>
      <c r="AN1538" t="str">
        <f>IF(SUNA_AGENCY_EN[[#This Row],[sentiment_analysis_english]]="Negative","سلبي",IF(SUNA_AGENCY_EN[[#This Row],[sentiment_analysis_english]]="Neutral","حيادي",IF(SUNA_AGENCY_EN[[#This Row],[sentiment_analysis_english]]="Positive","إيجابي","")))</f>
        <v/>
      </c>
      <c r="AO1538" t="str">
        <f>INDEX(TextClassificationList[],MATCH(SUNA_AGENCY_EN[[#This Row],[text_classification_arabic]],TextClassificationList[text_classification_arabic],0),1)</f>
        <v>Politics</v>
      </c>
      <c r="AP1538" t="s">
        <v>174</v>
      </c>
      <c r="AQ1538" t="e">
        <f>INDEX(TextClassificationList[],MATCH(SUNA_AGENCY_EN[[#This Row],[text_classification_arabic2]],TextClassificationList[text_classification_arabic],0),1)</f>
        <v>#N/A</v>
      </c>
      <c r="AS1538" t="e">
        <f>INDEX(TextClassificationList[],MATCH(SUNA_AGENCY_EN[[#This Row],[text_classification_arabic3]],TextClassificationList[text_classification_arabic],0),1)</f>
        <v>#N/A</v>
      </c>
      <c r="AU1538" t="e">
        <f>INDEX(TextClassificationList[],MATCH(SUNA_AGENCY_EN[[#This Row],[text_classification_arabic3]],TextClassificationList[text_classification_arabic],0),1)</f>
        <v>#N/A</v>
      </c>
      <c r="AW1538" t="e">
        <f>INDEX(TextClassificationList[],MATCH(SUNA_AGENCY_EN[[#This Row],[text_classification_arabic5]],TextClassificationList[text_classification_arabic],0),1)</f>
        <v>#N/A</v>
      </c>
    </row>
    <row r="1539" spans="1:49" x14ac:dyDescent="0.2">
      <c r="A1539">
        <v>1.5273668390339666E+18</v>
      </c>
      <c r="B1539">
        <v>1.5273668390339666E+18</v>
      </c>
      <c r="C1539" t="s">
        <v>9493</v>
      </c>
      <c r="D1539" s="1">
        <v>44700</v>
      </c>
      <c r="E1539" s="2">
        <v>0.88432870370370376</v>
      </c>
      <c r="F1539">
        <v>200</v>
      </c>
      <c r="G1539">
        <v>1.4671198087391683E+18</v>
      </c>
      <c r="H1539" t="s">
        <v>295</v>
      </c>
      <c r="I1539" t="s">
        <v>296</v>
      </c>
      <c r="J1539" t="s">
        <v>265</v>
      </c>
      <c r="K1539" t="s">
        <v>9494</v>
      </c>
      <c r="L1539" t="s">
        <v>272</v>
      </c>
      <c r="M1539" t="s">
        <v>266</v>
      </c>
      <c r="N1539" t="s">
        <v>9495</v>
      </c>
      <c r="O1539" t="s">
        <v>9496</v>
      </c>
      <c r="P1539">
        <v>0</v>
      </c>
      <c r="Q1539">
        <v>0</v>
      </c>
      <c r="R1539">
        <v>0</v>
      </c>
      <c r="S1539" t="s">
        <v>300</v>
      </c>
      <c r="T1539" t="s">
        <v>266</v>
      </c>
      <c r="U1539" t="s">
        <v>9497</v>
      </c>
      <c r="V1539" t="b">
        <v>0</v>
      </c>
      <c r="W1539" t="s">
        <v>265</v>
      </c>
      <c r="X1539">
        <v>1</v>
      </c>
      <c r="Y1539" t="s">
        <v>9498</v>
      </c>
      <c r="Z1539" t="s">
        <v>265</v>
      </c>
      <c r="AA1539" t="s">
        <v>265</v>
      </c>
      <c r="AB1539" t="s">
        <v>265</v>
      </c>
      <c r="AC1539" t="s">
        <v>265</v>
      </c>
      <c r="AD1539" t="s">
        <v>265</v>
      </c>
      <c r="AE1539" t="s">
        <v>265</v>
      </c>
      <c r="AF1539" t="s">
        <v>266</v>
      </c>
      <c r="AG1539" t="s">
        <v>265</v>
      </c>
      <c r="AH1539" t="s">
        <v>265</v>
      </c>
      <c r="AI1539" t="s">
        <v>265</v>
      </c>
      <c r="AJ1539" t="s">
        <v>265</v>
      </c>
      <c r="AL1539" t="str">
        <f>IF(SUNA_AGENCY_EN[[#This Row],[relevancy_classification_english]]="Relevant","مناسب",IF(SUNA_AGENCY_EN[[#This Row],[relevancy_classification_english]]="Relevant","عَرَضِيّ",""))</f>
        <v/>
      </c>
      <c r="AN1539" t="str">
        <f>IF(SUNA_AGENCY_EN[[#This Row],[sentiment_analysis_english]]="Negative","سلبي",IF(SUNA_AGENCY_EN[[#This Row],[sentiment_analysis_english]]="Neutral","حيادي",IF(SUNA_AGENCY_EN[[#This Row],[sentiment_analysis_english]]="Positive","إيجابي","")))</f>
        <v/>
      </c>
      <c r="AO1539" t="str">
        <f>INDEX(TextClassificationList[],MATCH(SUNA_AGENCY_EN[[#This Row],[text_classification_arabic]],TextClassificationList[text_classification_arabic],0),1)</f>
        <v>Politics</v>
      </c>
      <c r="AP1539" t="s">
        <v>174</v>
      </c>
      <c r="AQ1539" t="e">
        <f>INDEX(TextClassificationList[],MATCH(SUNA_AGENCY_EN[[#This Row],[text_classification_arabic2]],TextClassificationList[text_classification_arabic],0),1)</f>
        <v>#N/A</v>
      </c>
      <c r="AS1539" t="e">
        <f>INDEX(TextClassificationList[],MATCH(SUNA_AGENCY_EN[[#This Row],[text_classification_arabic3]],TextClassificationList[text_classification_arabic],0),1)</f>
        <v>#N/A</v>
      </c>
      <c r="AU1539" t="e">
        <f>INDEX(TextClassificationList[],MATCH(SUNA_AGENCY_EN[[#This Row],[text_classification_arabic3]],TextClassificationList[text_classification_arabic],0),1)</f>
        <v>#N/A</v>
      </c>
      <c r="AW1539" t="e">
        <f>INDEX(TextClassificationList[],MATCH(SUNA_AGENCY_EN[[#This Row],[text_classification_arabic5]],TextClassificationList[text_classification_arabic],0),1)</f>
        <v>#N/A</v>
      </c>
    </row>
    <row r="1540" spans="1:49" x14ac:dyDescent="0.2">
      <c r="A1540">
        <v>1.5273665464309309E+18</v>
      </c>
      <c r="B1540">
        <v>1.5273665464309309E+18</v>
      </c>
      <c r="C1540" t="s">
        <v>9499</v>
      </c>
      <c r="D1540" s="1">
        <v>44700</v>
      </c>
      <c r="E1540" s="2">
        <v>0.88351851851851848</v>
      </c>
      <c r="F1540">
        <v>200</v>
      </c>
      <c r="G1540">
        <v>1.4671198087391683E+18</v>
      </c>
      <c r="H1540" t="s">
        <v>295</v>
      </c>
      <c r="I1540" t="s">
        <v>296</v>
      </c>
      <c r="J1540" t="s">
        <v>265</v>
      </c>
      <c r="K1540" t="s">
        <v>9500</v>
      </c>
      <c r="L1540" t="s">
        <v>272</v>
      </c>
      <c r="M1540" t="s">
        <v>266</v>
      </c>
      <c r="N1540" t="s">
        <v>9501</v>
      </c>
      <c r="O1540" t="s">
        <v>9502</v>
      </c>
      <c r="P1540">
        <v>0</v>
      </c>
      <c r="Q1540">
        <v>1</v>
      </c>
      <c r="R1540">
        <v>0</v>
      </c>
      <c r="S1540" t="s">
        <v>300</v>
      </c>
      <c r="T1540" t="s">
        <v>266</v>
      </c>
      <c r="U1540" t="s">
        <v>9503</v>
      </c>
      <c r="V1540" t="b">
        <v>0</v>
      </c>
      <c r="W1540" t="s">
        <v>265</v>
      </c>
      <c r="X1540">
        <v>1</v>
      </c>
      <c r="Y1540" t="s">
        <v>9504</v>
      </c>
      <c r="Z1540" t="s">
        <v>265</v>
      </c>
      <c r="AA1540" t="s">
        <v>265</v>
      </c>
      <c r="AB1540" t="s">
        <v>265</v>
      </c>
      <c r="AC1540" t="s">
        <v>265</v>
      </c>
      <c r="AD1540" t="s">
        <v>265</v>
      </c>
      <c r="AE1540" t="s">
        <v>265</v>
      </c>
      <c r="AF1540" t="s">
        <v>266</v>
      </c>
      <c r="AG1540" t="s">
        <v>265</v>
      </c>
      <c r="AH1540" t="s">
        <v>265</v>
      </c>
      <c r="AI1540" t="s">
        <v>265</v>
      </c>
      <c r="AJ1540" t="s">
        <v>265</v>
      </c>
      <c r="AL1540" t="str">
        <f>IF(SUNA_AGENCY_EN[[#This Row],[relevancy_classification_english]]="Relevant","مناسب",IF(SUNA_AGENCY_EN[[#This Row],[relevancy_classification_english]]="Relevant","عَرَضِيّ",""))</f>
        <v/>
      </c>
      <c r="AN1540" t="str">
        <f>IF(SUNA_AGENCY_EN[[#This Row],[sentiment_analysis_english]]="Negative","سلبي",IF(SUNA_AGENCY_EN[[#This Row],[sentiment_analysis_english]]="Neutral","حيادي",IF(SUNA_AGENCY_EN[[#This Row],[sentiment_analysis_english]]="Positive","إيجابي","")))</f>
        <v/>
      </c>
      <c r="AO1540" t="str">
        <f>INDEX(TextClassificationList[],MATCH(SUNA_AGENCY_EN[[#This Row],[text_classification_arabic]],TextClassificationList[text_classification_arabic],0),1)</f>
        <v>Politics</v>
      </c>
      <c r="AP1540" t="s">
        <v>174</v>
      </c>
      <c r="AQ1540" t="e">
        <f>INDEX(TextClassificationList[],MATCH(SUNA_AGENCY_EN[[#This Row],[text_classification_arabic2]],TextClassificationList[text_classification_arabic],0),1)</f>
        <v>#N/A</v>
      </c>
      <c r="AS1540" t="e">
        <f>INDEX(TextClassificationList[],MATCH(SUNA_AGENCY_EN[[#This Row],[text_classification_arabic3]],TextClassificationList[text_classification_arabic],0),1)</f>
        <v>#N/A</v>
      </c>
      <c r="AU1540" t="e">
        <f>INDEX(TextClassificationList[],MATCH(SUNA_AGENCY_EN[[#This Row],[text_classification_arabic3]],TextClassificationList[text_classification_arabic],0),1)</f>
        <v>#N/A</v>
      </c>
      <c r="AW1540" t="e">
        <f>INDEX(TextClassificationList[],MATCH(SUNA_AGENCY_EN[[#This Row],[text_classification_arabic5]],TextClassificationList[text_classification_arabic],0),1)</f>
        <v>#N/A</v>
      </c>
    </row>
    <row r="1541" spans="1:49" x14ac:dyDescent="0.2">
      <c r="A1541">
        <v>1.5273662961065206E+18</v>
      </c>
      <c r="B1541">
        <v>1.5273662961065206E+18</v>
      </c>
      <c r="C1541" t="s">
        <v>9505</v>
      </c>
      <c r="D1541" s="1">
        <v>44700</v>
      </c>
      <c r="E1541" s="2">
        <v>0.88282407407407404</v>
      </c>
      <c r="F1541">
        <v>200</v>
      </c>
      <c r="G1541">
        <v>1.4671198087391683E+18</v>
      </c>
      <c r="H1541" t="s">
        <v>295</v>
      </c>
      <c r="I1541" t="s">
        <v>296</v>
      </c>
      <c r="J1541" t="s">
        <v>265</v>
      </c>
      <c r="K1541" t="s">
        <v>9506</v>
      </c>
      <c r="L1541" t="s">
        <v>272</v>
      </c>
      <c r="M1541" t="s">
        <v>266</v>
      </c>
      <c r="N1541" t="s">
        <v>9507</v>
      </c>
      <c r="O1541" t="s">
        <v>9508</v>
      </c>
      <c r="P1541">
        <v>0</v>
      </c>
      <c r="Q1541">
        <v>0</v>
      </c>
      <c r="R1541">
        <v>1</v>
      </c>
      <c r="S1541" t="s">
        <v>300</v>
      </c>
      <c r="T1541" t="s">
        <v>266</v>
      </c>
      <c r="U1541" t="s">
        <v>9509</v>
      </c>
      <c r="V1541" t="b">
        <v>0</v>
      </c>
      <c r="W1541" t="s">
        <v>265</v>
      </c>
      <c r="X1541">
        <v>1</v>
      </c>
      <c r="Y1541" t="s">
        <v>9510</v>
      </c>
      <c r="Z1541" t="s">
        <v>265</v>
      </c>
      <c r="AA1541" t="s">
        <v>265</v>
      </c>
      <c r="AB1541" t="s">
        <v>265</v>
      </c>
      <c r="AC1541" t="s">
        <v>265</v>
      </c>
      <c r="AD1541" t="s">
        <v>265</v>
      </c>
      <c r="AE1541" t="s">
        <v>265</v>
      </c>
      <c r="AF1541" t="s">
        <v>266</v>
      </c>
      <c r="AG1541" t="s">
        <v>265</v>
      </c>
      <c r="AH1541" t="s">
        <v>265</v>
      </c>
      <c r="AI1541" t="s">
        <v>265</v>
      </c>
      <c r="AJ1541" t="s">
        <v>265</v>
      </c>
      <c r="AL1541" t="str">
        <f>IF(SUNA_AGENCY_EN[[#This Row],[relevancy_classification_english]]="Relevant","مناسب",IF(SUNA_AGENCY_EN[[#This Row],[relevancy_classification_english]]="Relevant","عَرَضِيّ",""))</f>
        <v/>
      </c>
      <c r="AN1541" t="str">
        <f>IF(SUNA_AGENCY_EN[[#This Row],[sentiment_analysis_english]]="Negative","سلبي",IF(SUNA_AGENCY_EN[[#This Row],[sentiment_analysis_english]]="Neutral","حيادي",IF(SUNA_AGENCY_EN[[#This Row],[sentiment_analysis_english]]="Positive","إيجابي","")))</f>
        <v/>
      </c>
      <c r="AO1541" t="str">
        <f>INDEX(TextClassificationList[],MATCH(SUNA_AGENCY_EN[[#This Row],[text_classification_arabic]],TextClassificationList[text_classification_arabic],0),1)</f>
        <v>Politics</v>
      </c>
      <c r="AP1541" t="s">
        <v>174</v>
      </c>
      <c r="AQ1541" t="e">
        <f>INDEX(TextClassificationList[],MATCH(SUNA_AGENCY_EN[[#This Row],[text_classification_arabic2]],TextClassificationList[text_classification_arabic],0),1)</f>
        <v>#N/A</v>
      </c>
      <c r="AS1541" t="e">
        <f>INDEX(TextClassificationList[],MATCH(SUNA_AGENCY_EN[[#This Row],[text_classification_arabic3]],TextClassificationList[text_classification_arabic],0),1)</f>
        <v>#N/A</v>
      </c>
      <c r="AU1541" t="e">
        <f>INDEX(TextClassificationList[],MATCH(SUNA_AGENCY_EN[[#This Row],[text_classification_arabic3]],TextClassificationList[text_classification_arabic],0),1)</f>
        <v>#N/A</v>
      </c>
      <c r="AW1541" t="e">
        <f>INDEX(TextClassificationList[],MATCH(SUNA_AGENCY_EN[[#This Row],[text_classification_arabic5]],TextClassificationList[text_classification_arabic],0),1)</f>
        <v>#N/A</v>
      </c>
    </row>
    <row r="1542" spans="1:49" x14ac:dyDescent="0.2">
      <c r="A1542">
        <v>1.5273661142750126E+18</v>
      </c>
      <c r="B1542">
        <v>1.5273661142750126E+18</v>
      </c>
      <c r="C1542" t="s">
        <v>9511</v>
      </c>
      <c r="D1542" s="1">
        <v>44700</v>
      </c>
      <c r="E1542" s="2">
        <v>0.88232638888888892</v>
      </c>
      <c r="F1542">
        <v>200</v>
      </c>
      <c r="G1542">
        <v>1.4671198087391683E+18</v>
      </c>
      <c r="H1542" t="s">
        <v>295</v>
      </c>
      <c r="I1542" t="s">
        <v>296</v>
      </c>
      <c r="J1542" t="s">
        <v>265</v>
      </c>
      <c r="K1542" t="s">
        <v>9512</v>
      </c>
      <c r="L1542" t="s">
        <v>272</v>
      </c>
      <c r="M1542" t="s">
        <v>266</v>
      </c>
      <c r="N1542" t="s">
        <v>9513</v>
      </c>
      <c r="O1542" t="s">
        <v>9514</v>
      </c>
      <c r="P1542">
        <v>0</v>
      </c>
      <c r="Q1542">
        <v>0</v>
      </c>
      <c r="R1542">
        <v>0</v>
      </c>
      <c r="S1542" t="s">
        <v>300</v>
      </c>
      <c r="T1542" t="s">
        <v>266</v>
      </c>
      <c r="U1542" t="s">
        <v>9515</v>
      </c>
      <c r="V1542" t="b">
        <v>0</v>
      </c>
      <c r="W1542" t="s">
        <v>265</v>
      </c>
      <c r="X1542">
        <v>1</v>
      </c>
      <c r="Y1542" t="s">
        <v>9516</v>
      </c>
      <c r="Z1542" t="s">
        <v>265</v>
      </c>
      <c r="AA1542" t="s">
        <v>265</v>
      </c>
      <c r="AB1542" t="s">
        <v>265</v>
      </c>
      <c r="AC1542" t="s">
        <v>265</v>
      </c>
      <c r="AD1542" t="s">
        <v>265</v>
      </c>
      <c r="AE1542" t="s">
        <v>265</v>
      </c>
      <c r="AF1542" t="s">
        <v>266</v>
      </c>
      <c r="AG1542" t="s">
        <v>265</v>
      </c>
      <c r="AH1542" t="s">
        <v>265</v>
      </c>
      <c r="AI1542" t="s">
        <v>265</v>
      </c>
      <c r="AJ1542" t="s">
        <v>265</v>
      </c>
      <c r="AL1542" t="str">
        <f>IF(SUNA_AGENCY_EN[[#This Row],[relevancy_classification_english]]="Relevant","مناسب",IF(SUNA_AGENCY_EN[[#This Row],[relevancy_classification_english]]="Relevant","عَرَضِيّ",""))</f>
        <v/>
      </c>
      <c r="AN1542" t="str">
        <f>IF(SUNA_AGENCY_EN[[#This Row],[sentiment_analysis_english]]="Negative","سلبي",IF(SUNA_AGENCY_EN[[#This Row],[sentiment_analysis_english]]="Neutral","حيادي",IF(SUNA_AGENCY_EN[[#This Row],[sentiment_analysis_english]]="Positive","إيجابي","")))</f>
        <v/>
      </c>
      <c r="AO1542" t="str">
        <f>INDEX(TextClassificationList[],MATCH(SUNA_AGENCY_EN[[#This Row],[text_classification_arabic]],TextClassificationList[text_classification_arabic],0),1)</f>
        <v>Politics</v>
      </c>
      <c r="AP1542" t="s">
        <v>174</v>
      </c>
      <c r="AQ1542" t="e">
        <f>INDEX(TextClassificationList[],MATCH(SUNA_AGENCY_EN[[#This Row],[text_classification_arabic2]],TextClassificationList[text_classification_arabic],0),1)</f>
        <v>#N/A</v>
      </c>
      <c r="AS1542" t="e">
        <f>INDEX(TextClassificationList[],MATCH(SUNA_AGENCY_EN[[#This Row],[text_classification_arabic3]],TextClassificationList[text_classification_arabic],0),1)</f>
        <v>#N/A</v>
      </c>
      <c r="AU1542" t="e">
        <f>INDEX(TextClassificationList[],MATCH(SUNA_AGENCY_EN[[#This Row],[text_classification_arabic3]],TextClassificationList[text_classification_arabic],0),1)</f>
        <v>#N/A</v>
      </c>
      <c r="AW1542" t="e">
        <f>INDEX(TextClassificationList[],MATCH(SUNA_AGENCY_EN[[#This Row],[text_classification_arabic5]],TextClassificationList[text_classification_arabic],0),1)</f>
        <v>#N/A</v>
      </c>
    </row>
    <row r="1543" spans="1:49" x14ac:dyDescent="0.2">
      <c r="A1543">
        <v>1.5273652323139092E+18</v>
      </c>
      <c r="B1543">
        <v>1.5273652323139092E+18</v>
      </c>
      <c r="C1543" t="s">
        <v>9517</v>
      </c>
      <c r="D1543" s="1">
        <v>44700</v>
      </c>
      <c r="E1543" s="2">
        <v>0.87989583333333332</v>
      </c>
      <c r="F1543">
        <v>200</v>
      </c>
      <c r="G1543">
        <v>1.4671198087391683E+18</v>
      </c>
      <c r="H1543" t="s">
        <v>295</v>
      </c>
      <c r="I1543" t="s">
        <v>296</v>
      </c>
      <c r="J1543" t="s">
        <v>265</v>
      </c>
      <c r="K1543" t="s">
        <v>9518</v>
      </c>
      <c r="L1543" t="s">
        <v>272</v>
      </c>
      <c r="M1543" t="s">
        <v>266</v>
      </c>
      <c r="N1543" t="s">
        <v>9519</v>
      </c>
      <c r="O1543" t="s">
        <v>9520</v>
      </c>
      <c r="P1543">
        <v>0</v>
      </c>
      <c r="Q1543">
        <v>0</v>
      </c>
      <c r="R1543">
        <v>0</v>
      </c>
      <c r="S1543" t="s">
        <v>300</v>
      </c>
      <c r="T1543" t="s">
        <v>266</v>
      </c>
      <c r="U1543" t="s">
        <v>9521</v>
      </c>
      <c r="V1543" t="b">
        <v>0</v>
      </c>
      <c r="W1543" t="s">
        <v>265</v>
      </c>
      <c r="X1543">
        <v>1</v>
      </c>
      <c r="Y1543" t="s">
        <v>9522</v>
      </c>
      <c r="Z1543" t="s">
        <v>265</v>
      </c>
      <c r="AA1543" t="s">
        <v>265</v>
      </c>
      <c r="AB1543" t="s">
        <v>265</v>
      </c>
      <c r="AC1543" t="s">
        <v>265</v>
      </c>
      <c r="AD1543" t="s">
        <v>265</v>
      </c>
      <c r="AE1543" t="s">
        <v>265</v>
      </c>
      <c r="AF1543" t="s">
        <v>266</v>
      </c>
      <c r="AG1543" t="s">
        <v>265</v>
      </c>
      <c r="AH1543" t="s">
        <v>265</v>
      </c>
      <c r="AI1543" t="s">
        <v>265</v>
      </c>
      <c r="AJ1543" t="s">
        <v>265</v>
      </c>
      <c r="AL1543" t="str">
        <f>IF(SUNA_AGENCY_EN[[#This Row],[relevancy_classification_english]]="Relevant","مناسب",IF(SUNA_AGENCY_EN[[#This Row],[relevancy_classification_english]]="Relevant","عَرَضِيّ",""))</f>
        <v/>
      </c>
      <c r="AN1543" t="str">
        <f>IF(SUNA_AGENCY_EN[[#This Row],[sentiment_analysis_english]]="Negative","سلبي",IF(SUNA_AGENCY_EN[[#This Row],[sentiment_analysis_english]]="Neutral","حيادي",IF(SUNA_AGENCY_EN[[#This Row],[sentiment_analysis_english]]="Positive","إيجابي","")))</f>
        <v/>
      </c>
      <c r="AO1543" t="str">
        <f>INDEX(TextClassificationList[],MATCH(SUNA_AGENCY_EN[[#This Row],[text_classification_arabic]],TextClassificationList[text_classification_arabic],0),1)</f>
        <v>Politics</v>
      </c>
      <c r="AP1543" t="s">
        <v>174</v>
      </c>
      <c r="AQ1543" t="e">
        <f>INDEX(TextClassificationList[],MATCH(SUNA_AGENCY_EN[[#This Row],[text_classification_arabic2]],TextClassificationList[text_classification_arabic],0),1)</f>
        <v>#N/A</v>
      </c>
      <c r="AS1543" t="e">
        <f>INDEX(TextClassificationList[],MATCH(SUNA_AGENCY_EN[[#This Row],[text_classification_arabic3]],TextClassificationList[text_classification_arabic],0),1)</f>
        <v>#N/A</v>
      </c>
      <c r="AU1543" t="e">
        <f>INDEX(TextClassificationList[],MATCH(SUNA_AGENCY_EN[[#This Row],[text_classification_arabic3]],TextClassificationList[text_classification_arabic],0),1)</f>
        <v>#N/A</v>
      </c>
      <c r="AW1543" t="e">
        <f>INDEX(TextClassificationList[],MATCH(SUNA_AGENCY_EN[[#This Row],[text_classification_arabic5]],TextClassificationList[text_classification_arabic],0),1)</f>
        <v>#N/A</v>
      </c>
    </row>
    <row r="1544" spans="1:49" x14ac:dyDescent="0.2">
      <c r="A1544">
        <v>1.5270272584891924E+18</v>
      </c>
      <c r="B1544">
        <v>1.5270272584891924E+18</v>
      </c>
      <c r="C1544" t="s">
        <v>9523</v>
      </c>
      <c r="D1544" s="1">
        <v>44699</v>
      </c>
      <c r="E1544" s="2">
        <v>0.94725694444444442</v>
      </c>
      <c r="F1544">
        <v>200</v>
      </c>
      <c r="G1544">
        <v>1.4671198087391683E+18</v>
      </c>
      <c r="H1544" t="s">
        <v>295</v>
      </c>
      <c r="I1544" t="s">
        <v>296</v>
      </c>
      <c r="J1544" t="s">
        <v>265</v>
      </c>
      <c r="K1544" t="s">
        <v>9524</v>
      </c>
      <c r="L1544" t="s">
        <v>272</v>
      </c>
      <c r="M1544" t="s">
        <v>266</v>
      </c>
      <c r="N1544" t="s">
        <v>9525</v>
      </c>
      <c r="O1544" t="s">
        <v>9526</v>
      </c>
      <c r="P1544">
        <v>0</v>
      </c>
      <c r="Q1544">
        <v>0</v>
      </c>
      <c r="R1544">
        <v>0</v>
      </c>
      <c r="S1544" t="s">
        <v>300</v>
      </c>
      <c r="T1544" t="s">
        <v>266</v>
      </c>
      <c r="U1544" t="s">
        <v>9527</v>
      </c>
      <c r="V1544" t="b">
        <v>0</v>
      </c>
      <c r="W1544" t="s">
        <v>265</v>
      </c>
      <c r="X1544">
        <v>1</v>
      </c>
      <c r="Y1544" t="s">
        <v>9528</v>
      </c>
      <c r="Z1544" t="s">
        <v>265</v>
      </c>
      <c r="AA1544" t="s">
        <v>265</v>
      </c>
      <c r="AB1544" t="s">
        <v>265</v>
      </c>
      <c r="AC1544" t="s">
        <v>265</v>
      </c>
      <c r="AD1544" t="s">
        <v>265</v>
      </c>
      <c r="AE1544" t="s">
        <v>265</v>
      </c>
      <c r="AF1544" t="s">
        <v>266</v>
      </c>
      <c r="AG1544" t="s">
        <v>265</v>
      </c>
      <c r="AH1544" t="s">
        <v>265</v>
      </c>
      <c r="AI1544" t="s">
        <v>265</v>
      </c>
      <c r="AJ1544" t="s">
        <v>265</v>
      </c>
      <c r="AL1544" t="str">
        <f>IF(SUNA_AGENCY_EN[[#This Row],[relevancy_classification_english]]="Relevant","مناسب",IF(SUNA_AGENCY_EN[[#This Row],[relevancy_classification_english]]="Relevant","عَرَضِيّ",""))</f>
        <v/>
      </c>
      <c r="AN1544" t="str">
        <f>IF(SUNA_AGENCY_EN[[#This Row],[sentiment_analysis_english]]="Negative","سلبي",IF(SUNA_AGENCY_EN[[#This Row],[sentiment_analysis_english]]="Neutral","حيادي",IF(SUNA_AGENCY_EN[[#This Row],[sentiment_analysis_english]]="Positive","إيجابي","")))</f>
        <v/>
      </c>
      <c r="AO1544" t="str">
        <f>INDEX(TextClassificationList[],MATCH(SUNA_AGENCY_EN[[#This Row],[text_classification_arabic]],TextClassificationList[text_classification_arabic],0),1)</f>
        <v>Politics</v>
      </c>
      <c r="AP1544" t="s">
        <v>174</v>
      </c>
      <c r="AQ1544" t="e">
        <f>INDEX(TextClassificationList[],MATCH(SUNA_AGENCY_EN[[#This Row],[text_classification_arabic2]],TextClassificationList[text_classification_arabic],0),1)</f>
        <v>#N/A</v>
      </c>
      <c r="AS1544" t="e">
        <f>INDEX(TextClassificationList[],MATCH(SUNA_AGENCY_EN[[#This Row],[text_classification_arabic3]],TextClassificationList[text_classification_arabic],0),1)</f>
        <v>#N/A</v>
      </c>
      <c r="AU1544" t="e">
        <f>INDEX(TextClassificationList[],MATCH(SUNA_AGENCY_EN[[#This Row],[text_classification_arabic3]],TextClassificationList[text_classification_arabic],0),1)</f>
        <v>#N/A</v>
      </c>
      <c r="AW1544" t="e">
        <f>INDEX(TextClassificationList[],MATCH(SUNA_AGENCY_EN[[#This Row],[text_classification_arabic5]],TextClassificationList[text_classification_arabic],0),1)</f>
        <v>#N/A</v>
      </c>
    </row>
    <row r="1545" spans="1:49" x14ac:dyDescent="0.2">
      <c r="A1545">
        <v>1.5270263961235169E+18</v>
      </c>
      <c r="B1545">
        <v>1.5270263961235169E+18</v>
      </c>
      <c r="C1545" t="s">
        <v>9529</v>
      </c>
      <c r="D1545" s="1">
        <v>44699</v>
      </c>
      <c r="E1545" s="2">
        <v>0.94488425925925923</v>
      </c>
      <c r="F1545">
        <v>200</v>
      </c>
      <c r="G1545">
        <v>1.4671198087391683E+18</v>
      </c>
      <c r="H1545" t="s">
        <v>295</v>
      </c>
      <c r="I1545" t="s">
        <v>296</v>
      </c>
      <c r="J1545" t="s">
        <v>265</v>
      </c>
      <c r="K1545" t="s">
        <v>9530</v>
      </c>
      <c r="L1545" t="s">
        <v>272</v>
      </c>
      <c r="M1545" t="s">
        <v>266</v>
      </c>
      <c r="N1545" t="s">
        <v>9531</v>
      </c>
      <c r="O1545" t="s">
        <v>9532</v>
      </c>
      <c r="P1545">
        <v>0</v>
      </c>
      <c r="Q1545">
        <v>0</v>
      </c>
      <c r="R1545">
        <v>0</v>
      </c>
      <c r="S1545" t="s">
        <v>300</v>
      </c>
      <c r="T1545" t="s">
        <v>266</v>
      </c>
      <c r="U1545" t="s">
        <v>9533</v>
      </c>
      <c r="V1545" t="b">
        <v>0</v>
      </c>
      <c r="W1545" t="s">
        <v>265</v>
      </c>
      <c r="X1545">
        <v>1</v>
      </c>
      <c r="Y1545" t="s">
        <v>9534</v>
      </c>
      <c r="Z1545" t="s">
        <v>265</v>
      </c>
      <c r="AA1545" t="s">
        <v>265</v>
      </c>
      <c r="AB1545" t="s">
        <v>265</v>
      </c>
      <c r="AC1545" t="s">
        <v>265</v>
      </c>
      <c r="AD1545" t="s">
        <v>265</v>
      </c>
      <c r="AE1545" t="s">
        <v>265</v>
      </c>
      <c r="AF1545" t="s">
        <v>266</v>
      </c>
      <c r="AG1545" t="s">
        <v>265</v>
      </c>
      <c r="AH1545" t="s">
        <v>265</v>
      </c>
      <c r="AI1545" t="s">
        <v>265</v>
      </c>
      <c r="AJ1545" t="s">
        <v>265</v>
      </c>
      <c r="AL1545" t="str">
        <f>IF(SUNA_AGENCY_EN[[#This Row],[relevancy_classification_english]]="Relevant","مناسب",IF(SUNA_AGENCY_EN[[#This Row],[relevancy_classification_english]]="Relevant","عَرَضِيّ",""))</f>
        <v/>
      </c>
      <c r="AN1545" t="str">
        <f>IF(SUNA_AGENCY_EN[[#This Row],[sentiment_analysis_english]]="Negative","سلبي",IF(SUNA_AGENCY_EN[[#This Row],[sentiment_analysis_english]]="Neutral","حيادي",IF(SUNA_AGENCY_EN[[#This Row],[sentiment_analysis_english]]="Positive","إيجابي","")))</f>
        <v/>
      </c>
      <c r="AO1545" t="str">
        <f>INDEX(TextClassificationList[],MATCH(SUNA_AGENCY_EN[[#This Row],[text_classification_arabic]],TextClassificationList[text_classification_arabic],0),1)</f>
        <v>Politics</v>
      </c>
      <c r="AP1545" t="s">
        <v>174</v>
      </c>
      <c r="AQ1545" t="e">
        <f>INDEX(TextClassificationList[],MATCH(SUNA_AGENCY_EN[[#This Row],[text_classification_arabic2]],TextClassificationList[text_classification_arabic],0),1)</f>
        <v>#N/A</v>
      </c>
      <c r="AS1545" t="e">
        <f>INDEX(TextClassificationList[],MATCH(SUNA_AGENCY_EN[[#This Row],[text_classification_arabic3]],TextClassificationList[text_classification_arabic],0),1)</f>
        <v>#N/A</v>
      </c>
      <c r="AU1545" t="e">
        <f>INDEX(TextClassificationList[],MATCH(SUNA_AGENCY_EN[[#This Row],[text_classification_arabic3]],TextClassificationList[text_classification_arabic],0),1)</f>
        <v>#N/A</v>
      </c>
      <c r="AW1545" t="e">
        <f>INDEX(TextClassificationList[],MATCH(SUNA_AGENCY_EN[[#This Row],[text_classification_arabic5]],TextClassificationList[text_classification_arabic],0),1)</f>
        <v>#N/A</v>
      </c>
    </row>
    <row r="1546" spans="1:49" x14ac:dyDescent="0.2">
      <c r="A1546">
        <v>1.5270255992938414E+18</v>
      </c>
      <c r="B1546">
        <v>1.5270255992938414E+18</v>
      </c>
      <c r="C1546" t="s">
        <v>9535</v>
      </c>
      <c r="D1546" s="1">
        <v>44699</v>
      </c>
      <c r="E1546" s="2">
        <v>0.94268518518518518</v>
      </c>
      <c r="F1546">
        <v>200</v>
      </c>
      <c r="G1546">
        <v>1.4671198087391683E+18</v>
      </c>
      <c r="H1546" t="s">
        <v>295</v>
      </c>
      <c r="I1546" t="s">
        <v>296</v>
      </c>
      <c r="J1546" t="s">
        <v>265</v>
      </c>
      <c r="K1546" t="s">
        <v>9536</v>
      </c>
      <c r="L1546" t="s">
        <v>272</v>
      </c>
      <c r="M1546" t="s">
        <v>266</v>
      </c>
      <c r="N1546" t="s">
        <v>9537</v>
      </c>
      <c r="O1546" t="s">
        <v>9538</v>
      </c>
      <c r="P1546">
        <v>0</v>
      </c>
      <c r="Q1546">
        <v>0</v>
      </c>
      <c r="R1546">
        <v>0</v>
      </c>
      <c r="S1546" t="s">
        <v>300</v>
      </c>
      <c r="T1546" t="s">
        <v>266</v>
      </c>
      <c r="U1546" t="s">
        <v>9539</v>
      </c>
      <c r="V1546" t="b">
        <v>0</v>
      </c>
      <c r="W1546" t="s">
        <v>265</v>
      </c>
      <c r="X1546">
        <v>1</v>
      </c>
      <c r="Y1546" t="s">
        <v>9540</v>
      </c>
      <c r="Z1546" t="s">
        <v>265</v>
      </c>
      <c r="AA1546" t="s">
        <v>265</v>
      </c>
      <c r="AB1546" t="s">
        <v>265</v>
      </c>
      <c r="AC1546" t="s">
        <v>265</v>
      </c>
      <c r="AD1546" t="s">
        <v>265</v>
      </c>
      <c r="AE1546" t="s">
        <v>265</v>
      </c>
      <c r="AF1546" t="s">
        <v>266</v>
      </c>
      <c r="AG1546" t="s">
        <v>265</v>
      </c>
      <c r="AH1546" t="s">
        <v>265</v>
      </c>
      <c r="AI1546" t="s">
        <v>265</v>
      </c>
      <c r="AJ1546" t="s">
        <v>265</v>
      </c>
      <c r="AL1546" t="str">
        <f>IF(SUNA_AGENCY_EN[[#This Row],[relevancy_classification_english]]="Relevant","مناسب",IF(SUNA_AGENCY_EN[[#This Row],[relevancy_classification_english]]="Relevant","عَرَضِيّ",""))</f>
        <v/>
      </c>
      <c r="AN1546" t="str">
        <f>IF(SUNA_AGENCY_EN[[#This Row],[sentiment_analysis_english]]="Negative","سلبي",IF(SUNA_AGENCY_EN[[#This Row],[sentiment_analysis_english]]="Neutral","حيادي",IF(SUNA_AGENCY_EN[[#This Row],[sentiment_analysis_english]]="Positive","إيجابي","")))</f>
        <v/>
      </c>
      <c r="AO1546" t="str">
        <f>INDEX(TextClassificationList[],MATCH(SUNA_AGENCY_EN[[#This Row],[text_classification_arabic]],TextClassificationList[text_classification_arabic],0),1)</f>
        <v>Politics</v>
      </c>
      <c r="AP1546" t="s">
        <v>174</v>
      </c>
      <c r="AQ1546" t="e">
        <f>INDEX(TextClassificationList[],MATCH(SUNA_AGENCY_EN[[#This Row],[text_classification_arabic2]],TextClassificationList[text_classification_arabic],0),1)</f>
        <v>#N/A</v>
      </c>
      <c r="AS1546" t="e">
        <f>INDEX(TextClassificationList[],MATCH(SUNA_AGENCY_EN[[#This Row],[text_classification_arabic3]],TextClassificationList[text_classification_arabic],0),1)</f>
        <v>#N/A</v>
      </c>
      <c r="AU1546" t="e">
        <f>INDEX(TextClassificationList[],MATCH(SUNA_AGENCY_EN[[#This Row],[text_classification_arabic3]],TextClassificationList[text_classification_arabic],0),1)</f>
        <v>#N/A</v>
      </c>
      <c r="AW1546" t="e">
        <f>INDEX(TextClassificationList[],MATCH(SUNA_AGENCY_EN[[#This Row],[text_classification_arabic5]],TextClassificationList[text_classification_arabic],0),1)</f>
        <v>#N/A</v>
      </c>
    </row>
    <row r="1547" spans="1:49" x14ac:dyDescent="0.2">
      <c r="A1547">
        <v>1.5270249572802028E+18</v>
      </c>
      <c r="B1547">
        <v>1.5270249572802028E+18</v>
      </c>
      <c r="C1547" t="s">
        <v>9541</v>
      </c>
      <c r="D1547" s="1">
        <v>44699</v>
      </c>
      <c r="E1547" s="2">
        <v>0.9409143518518519</v>
      </c>
      <c r="F1547">
        <v>200</v>
      </c>
      <c r="G1547">
        <v>1.4671198087391683E+18</v>
      </c>
      <c r="H1547" t="s">
        <v>295</v>
      </c>
      <c r="I1547" t="s">
        <v>296</v>
      </c>
      <c r="J1547" t="s">
        <v>265</v>
      </c>
      <c r="K1547" t="s">
        <v>9542</v>
      </c>
      <c r="L1547" t="s">
        <v>272</v>
      </c>
      <c r="M1547" t="s">
        <v>266</v>
      </c>
      <c r="N1547" t="s">
        <v>9543</v>
      </c>
      <c r="O1547" t="s">
        <v>9544</v>
      </c>
      <c r="P1547">
        <v>0</v>
      </c>
      <c r="Q1547">
        <v>0</v>
      </c>
      <c r="R1547">
        <v>0</v>
      </c>
      <c r="S1547" t="s">
        <v>300</v>
      </c>
      <c r="T1547" t="s">
        <v>266</v>
      </c>
      <c r="U1547" t="s">
        <v>9545</v>
      </c>
      <c r="V1547" t="b">
        <v>0</v>
      </c>
      <c r="W1547" t="s">
        <v>265</v>
      </c>
      <c r="X1547">
        <v>1</v>
      </c>
      <c r="Y1547" t="s">
        <v>9546</v>
      </c>
      <c r="Z1547" t="s">
        <v>265</v>
      </c>
      <c r="AA1547" t="s">
        <v>265</v>
      </c>
      <c r="AB1547" t="s">
        <v>265</v>
      </c>
      <c r="AC1547" t="s">
        <v>265</v>
      </c>
      <c r="AD1547" t="s">
        <v>265</v>
      </c>
      <c r="AE1547" t="s">
        <v>265</v>
      </c>
      <c r="AF1547" t="s">
        <v>266</v>
      </c>
      <c r="AG1547" t="s">
        <v>265</v>
      </c>
      <c r="AH1547" t="s">
        <v>265</v>
      </c>
      <c r="AI1547" t="s">
        <v>265</v>
      </c>
      <c r="AJ1547" t="s">
        <v>265</v>
      </c>
      <c r="AL1547" t="str">
        <f>IF(SUNA_AGENCY_EN[[#This Row],[relevancy_classification_english]]="Relevant","مناسب",IF(SUNA_AGENCY_EN[[#This Row],[relevancy_classification_english]]="Relevant","عَرَضِيّ",""))</f>
        <v/>
      </c>
      <c r="AN1547" t="str">
        <f>IF(SUNA_AGENCY_EN[[#This Row],[sentiment_analysis_english]]="Negative","سلبي",IF(SUNA_AGENCY_EN[[#This Row],[sentiment_analysis_english]]="Neutral","حيادي",IF(SUNA_AGENCY_EN[[#This Row],[sentiment_analysis_english]]="Positive","إيجابي","")))</f>
        <v/>
      </c>
      <c r="AO1547" t="str">
        <f>INDEX(TextClassificationList[],MATCH(SUNA_AGENCY_EN[[#This Row],[text_classification_arabic]],TextClassificationList[text_classification_arabic],0),1)</f>
        <v>Politics</v>
      </c>
      <c r="AP1547" t="s">
        <v>174</v>
      </c>
      <c r="AQ1547" t="e">
        <f>INDEX(TextClassificationList[],MATCH(SUNA_AGENCY_EN[[#This Row],[text_classification_arabic2]],TextClassificationList[text_classification_arabic],0),1)</f>
        <v>#N/A</v>
      </c>
      <c r="AS1547" t="e">
        <f>INDEX(TextClassificationList[],MATCH(SUNA_AGENCY_EN[[#This Row],[text_classification_arabic3]],TextClassificationList[text_classification_arabic],0),1)</f>
        <v>#N/A</v>
      </c>
      <c r="AU1547" t="e">
        <f>INDEX(TextClassificationList[],MATCH(SUNA_AGENCY_EN[[#This Row],[text_classification_arabic3]],TextClassificationList[text_classification_arabic],0),1)</f>
        <v>#N/A</v>
      </c>
      <c r="AW1547" t="e">
        <f>INDEX(TextClassificationList[],MATCH(SUNA_AGENCY_EN[[#This Row],[text_classification_arabic5]],TextClassificationList[text_classification_arabic],0),1)</f>
        <v>#N/A</v>
      </c>
    </row>
    <row r="1548" spans="1:49" x14ac:dyDescent="0.2">
      <c r="A1548">
        <v>1.5270245840878141E+18</v>
      </c>
      <c r="B1548">
        <v>1.5270245840878141E+18</v>
      </c>
      <c r="C1548" t="s">
        <v>9547</v>
      </c>
      <c r="D1548" s="1">
        <v>44699</v>
      </c>
      <c r="E1548" s="2">
        <v>0.93988425925925922</v>
      </c>
      <c r="F1548">
        <v>200</v>
      </c>
      <c r="G1548">
        <v>1.4671198087391683E+18</v>
      </c>
      <c r="H1548" t="s">
        <v>295</v>
      </c>
      <c r="I1548" t="s">
        <v>296</v>
      </c>
      <c r="J1548" t="s">
        <v>265</v>
      </c>
      <c r="K1548" t="s">
        <v>9548</v>
      </c>
      <c r="L1548" t="s">
        <v>272</v>
      </c>
      <c r="M1548" t="s">
        <v>266</v>
      </c>
      <c r="N1548" t="s">
        <v>9549</v>
      </c>
      <c r="O1548" t="s">
        <v>9550</v>
      </c>
      <c r="P1548">
        <v>0</v>
      </c>
      <c r="Q1548">
        <v>0</v>
      </c>
      <c r="R1548">
        <v>0</v>
      </c>
      <c r="S1548" t="s">
        <v>300</v>
      </c>
      <c r="T1548" t="s">
        <v>266</v>
      </c>
      <c r="U1548" t="s">
        <v>9551</v>
      </c>
      <c r="V1548" t="b">
        <v>0</v>
      </c>
      <c r="W1548" t="s">
        <v>265</v>
      </c>
      <c r="X1548">
        <v>1</v>
      </c>
      <c r="Y1548" t="s">
        <v>9552</v>
      </c>
      <c r="Z1548" t="s">
        <v>265</v>
      </c>
      <c r="AA1548" t="s">
        <v>265</v>
      </c>
      <c r="AB1548" t="s">
        <v>265</v>
      </c>
      <c r="AC1548" t="s">
        <v>265</v>
      </c>
      <c r="AD1548" t="s">
        <v>265</v>
      </c>
      <c r="AE1548" t="s">
        <v>265</v>
      </c>
      <c r="AF1548" t="s">
        <v>266</v>
      </c>
      <c r="AG1548" t="s">
        <v>265</v>
      </c>
      <c r="AH1548" t="s">
        <v>265</v>
      </c>
      <c r="AI1548" t="s">
        <v>265</v>
      </c>
      <c r="AJ1548" t="s">
        <v>265</v>
      </c>
      <c r="AL1548" t="str">
        <f>IF(SUNA_AGENCY_EN[[#This Row],[relevancy_classification_english]]="Relevant","مناسب",IF(SUNA_AGENCY_EN[[#This Row],[relevancy_classification_english]]="Relevant","عَرَضِيّ",""))</f>
        <v/>
      </c>
      <c r="AN1548" t="str">
        <f>IF(SUNA_AGENCY_EN[[#This Row],[sentiment_analysis_english]]="Negative","سلبي",IF(SUNA_AGENCY_EN[[#This Row],[sentiment_analysis_english]]="Neutral","حيادي",IF(SUNA_AGENCY_EN[[#This Row],[sentiment_analysis_english]]="Positive","إيجابي","")))</f>
        <v/>
      </c>
      <c r="AO1548" t="str">
        <f>INDEX(TextClassificationList[],MATCH(SUNA_AGENCY_EN[[#This Row],[text_classification_arabic]],TextClassificationList[text_classification_arabic],0),1)</f>
        <v>Politics</v>
      </c>
      <c r="AP1548" t="s">
        <v>174</v>
      </c>
      <c r="AQ1548" t="e">
        <f>INDEX(TextClassificationList[],MATCH(SUNA_AGENCY_EN[[#This Row],[text_classification_arabic2]],TextClassificationList[text_classification_arabic],0),1)</f>
        <v>#N/A</v>
      </c>
      <c r="AS1548" t="e">
        <f>INDEX(TextClassificationList[],MATCH(SUNA_AGENCY_EN[[#This Row],[text_classification_arabic3]],TextClassificationList[text_classification_arabic],0),1)</f>
        <v>#N/A</v>
      </c>
      <c r="AU1548" t="e">
        <f>INDEX(TextClassificationList[],MATCH(SUNA_AGENCY_EN[[#This Row],[text_classification_arabic3]],TextClassificationList[text_classification_arabic],0),1)</f>
        <v>#N/A</v>
      </c>
      <c r="AW1548" t="e">
        <f>INDEX(TextClassificationList[],MATCH(SUNA_AGENCY_EN[[#This Row],[text_classification_arabic5]],TextClassificationList[text_classification_arabic],0),1)</f>
        <v>#N/A</v>
      </c>
    </row>
    <row r="1549" spans="1:49" x14ac:dyDescent="0.2">
      <c r="A1549">
        <v>1.527024219099476E+18</v>
      </c>
      <c r="B1549">
        <v>1.527024219099476E+18</v>
      </c>
      <c r="C1549" t="s">
        <v>9553</v>
      </c>
      <c r="D1549" s="1">
        <v>44699</v>
      </c>
      <c r="E1549" s="2">
        <v>0.93887731481481485</v>
      </c>
      <c r="F1549">
        <v>200</v>
      </c>
      <c r="G1549">
        <v>1.4671198087391683E+18</v>
      </c>
      <c r="H1549" t="s">
        <v>295</v>
      </c>
      <c r="I1549" t="s">
        <v>296</v>
      </c>
      <c r="J1549" t="s">
        <v>265</v>
      </c>
      <c r="K1549" t="s">
        <v>9554</v>
      </c>
      <c r="L1549" t="s">
        <v>272</v>
      </c>
      <c r="M1549" t="s">
        <v>266</v>
      </c>
      <c r="N1549" t="s">
        <v>9555</v>
      </c>
      <c r="O1549" t="s">
        <v>9556</v>
      </c>
      <c r="P1549">
        <v>0</v>
      </c>
      <c r="Q1549">
        <v>0</v>
      </c>
      <c r="R1549">
        <v>0</v>
      </c>
      <c r="S1549" t="s">
        <v>300</v>
      </c>
      <c r="T1549" t="s">
        <v>266</v>
      </c>
      <c r="U1549" t="s">
        <v>9557</v>
      </c>
      <c r="V1549" t="b">
        <v>0</v>
      </c>
      <c r="W1549" t="s">
        <v>265</v>
      </c>
      <c r="X1549">
        <v>1</v>
      </c>
      <c r="Y1549" t="s">
        <v>9558</v>
      </c>
      <c r="Z1549" t="s">
        <v>265</v>
      </c>
      <c r="AA1549" t="s">
        <v>265</v>
      </c>
      <c r="AB1549" t="s">
        <v>265</v>
      </c>
      <c r="AC1549" t="s">
        <v>265</v>
      </c>
      <c r="AD1549" t="s">
        <v>265</v>
      </c>
      <c r="AE1549" t="s">
        <v>265</v>
      </c>
      <c r="AF1549" t="s">
        <v>266</v>
      </c>
      <c r="AG1549" t="s">
        <v>265</v>
      </c>
      <c r="AH1549" t="s">
        <v>265</v>
      </c>
      <c r="AI1549" t="s">
        <v>265</v>
      </c>
      <c r="AJ1549" t="s">
        <v>265</v>
      </c>
      <c r="AL1549" t="str">
        <f>IF(SUNA_AGENCY_EN[[#This Row],[relevancy_classification_english]]="Relevant","مناسب",IF(SUNA_AGENCY_EN[[#This Row],[relevancy_classification_english]]="Relevant","عَرَضِيّ",""))</f>
        <v/>
      </c>
      <c r="AN1549" t="str">
        <f>IF(SUNA_AGENCY_EN[[#This Row],[sentiment_analysis_english]]="Negative","سلبي",IF(SUNA_AGENCY_EN[[#This Row],[sentiment_analysis_english]]="Neutral","حيادي",IF(SUNA_AGENCY_EN[[#This Row],[sentiment_analysis_english]]="Positive","إيجابي","")))</f>
        <v/>
      </c>
      <c r="AO1549" t="str">
        <f>INDEX(TextClassificationList[],MATCH(SUNA_AGENCY_EN[[#This Row],[text_classification_arabic]],TextClassificationList[text_classification_arabic],0),1)</f>
        <v>Politics</v>
      </c>
      <c r="AP1549" t="s">
        <v>174</v>
      </c>
      <c r="AQ1549" t="e">
        <f>INDEX(TextClassificationList[],MATCH(SUNA_AGENCY_EN[[#This Row],[text_classification_arabic2]],TextClassificationList[text_classification_arabic],0),1)</f>
        <v>#N/A</v>
      </c>
      <c r="AS1549" t="e">
        <f>INDEX(TextClassificationList[],MATCH(SUNA_AGENCY_EN[[#This Row],[text_classification_arabic3]],TextClassificationList[text_classification_arabic],0),1)</f>
        <v>#N/A</v>
      </c>
      <c r="AU1549" t="e">
        <f>INDEX(TextClassificationList[],MATCH(SUNA_AGENCY_EN[[#This Row],[text_classification_arabic3]],TextClassificationList[text_classification_arabic],0),1)</f>
        <v>#N/A</v>
      </c>
      <c r="AW1549" t="e">
        <f>INDEX(TextClassificationList[],MATCH(SUNA_AGENCY_EN[[#This Row],[text_classification_arabic5]],TextClassificationList[text_classification_arabic],0),1)</f>
        <v>#N/A</v>
      </c>
    </row>
    <row r="1550" spans="1:49" hidden="1" x14ac:dyDescent="0.2">
      <c r="A1550">
        <v>1.5270237110644081E+18</v>
      </c>
      <c r="B1550">
        <v>1.5270237110644081E+18</v>
      </c>
      <c r="C1550" t="s">
        <v>9559</v>
      </c>
      <c r="D1550" s="1">
        <v>44699</v>
      </c>
      <c r="E1550" s="2">
        <v>0.93747685185185181</v>
      </c>
      <c r="F1550">
        <v>200</v>
      </c>
      <c r="G1550">
        <v>1.4671198087391683E+18</v>
      </c>
      <c r="H1550" t="s">
        <v>295</v>
      </c>
      <c r="I1550" t="s">
        <v>296</v>
      </c>
      <c r="J1550" t="s">
        <v>265</v>
      </c>
      <c r="K1550" t="s">
        <v>9560</v>
      </c>
      <c r="L1550" t="s">
        <v>272</v>
      </c>
      <c r="M1550" t="s">
        <v>266</v>
      </c>
      <c r="N1550" t="s">
        <v>9561</v>
      </c>
      <c r="O1550" t="s">
        <v>9562</v>
      </c>
      <c r="P1550">
        <v>0</v>
      </c>
      <c r="Q1550">
        <v>0</v>
      </c>
      <c r="R1550">
        <v>1</v>
      </c>
      <c r="S1550" t="s">
        <v>300</v>
      </c>
      <c r="T1550" t="s">
        <v>266</v>
      </c>
      <c r="U1550" t="s">
        <v>9563</v>
      </c>
      <c r="V1550" t="b">
        <v>0</v>
      </c>
      <c r="W1550" t="s">
        <v>265</v>
      </c>
      <c r="X1550">
        <v>1</v>
      </c>
      <c r="Y1550" t="s">
        <v>9564</v>
      </c>
      <c r="Z1550" t="s">
        <v>265</v>
      </c>
      <c r="AA1550" t="s">
        <v>265</v>
      </c>
      <c r="AB1550" t="s">
        <v>265</v>
      </c>
      <c r="AC1550" t="s">
        <v>265</v>
      </c>
      <c r="AD1550" t="s">
        <v>265</v>
      </c>
      <c r="AE1550" t="s">
        <v>265</v>
      </c>
      <c r="AF1550" t="s">
        <v>266</v>
      </c>
      <c r="AG1550" t="s">
        <v>265</v>
      </c>
      <c r="AH1550" t="s">
        <v>265</v>
      </c>
      <c r="AI1550" t="s">
        <v>265</v>
      </c>
      <c r="AJ1550" t="s">
        <v>265</v>
      </c>
      <c r="AK1550" t="s">
        <v>267</v>
      </c>
      <c r="AL1550" t="str">
        <f>IF(SUNA_AGENCY_EN[[#This Row],[relevancy_classification_english]]="Relevant","مناسب",IF(SUNA_AGENCY_EN[[#This Row],[relevancy_classification_english]]="Relevant","عَرَضِيّ",""))</f>
        <v>مناسب</v>
      </c>
      <c r="AM1550" t="s">
        <v>270</v>
      </c>
      <c r="AN1550" t="str">
        <f>IF(SUNA_AGENCY_EN[[#This Row],[sentiment_analysis_english]]="Negative","سلبي",IF(SUNA_AGENCY_EN[[#This Row],[sentiment_analysis_english]]="Neutral","حيادي",IF(SUNA_AGENCY_EN[[#This Row],[sentiment_analysis_english]]="Positive","إيجابي","")))</f>
        <v>حيادي</v>
      </c>
      <c r="AO1550" t="str">
        <f>INDEX(TextClassificationList[],MATCH(SUNA_AGENCY_EN[[#This Row],[text_classification_arabic]],TextClassificationList[text_classification_arabic],0),1)</f>
        <v>Child Welfare</v>
      </c>
      <c r="AP1550" t="s">
        <v>216</v>
      </c>
      <c r="AQ1550" t="e">
        <f>INDEX(TextClassificationList[],MATCH(SUNA_AGENCY_EN[[#This Row],[text_classification_arabic2]],TextClassificationList[text_classification_arabic],0),1)</f>
        <v>#N/A</v>
      </c>
      <c r="AS1550" t="e">
        <f>INDEX(TextClassificationList[],MATCH(SUNA_AGENCY_EN[[#This Row],[text_classification_arabic3]],TextClassificationList[text_classification_arabic],0),1)</f>
        <v>#N/A</v>
      </c>
      <c r="AU1550" t="e">
        <f>INDEX(TextClassificationList[],MATCH(SUNA_AGENCY_EN[[#This Row],[text_classification_arabic3]],TextClassificationList[text_classification_arabic],0),1)</f>
        <v>#N/A</v>
      </c>
      <c r="AW1550" t="e">
        <f>INDEX(TextClassificationList[],MATCH(SUNA_AGENCY_EN[[#This Row],[text_classification_arabic5]],TextClassificationList[text_classification_arabic],0),1)</f>
        <v>#N/A</v>
      </c>
    </row>
    <row r="1551" spans="1:49" x14ac:dyDescent="0.2">
      <c r="A1551">
        <v>1.5270232544849633E+18</v>
      </c>
      <c r="B1551">
        <v>1.5270232544849633E+18</v>
      </c>
      <c r="C1551" t="s">
        <v>9565</v>
      </c>
      <c r="D1551" s="1">
        <v>44699</v>
      </c>
      <c r="E1551" s="2">
        <v>0.9362152777777778</v>
      </c>
      <c r="F1551">
        <v>200</v>
      </c>
      <c r="G1551">
        <v>1.4671198087391683E+18</v>
      </c>
      <c r="H1551" t="s">
        <v>295</v>
      </c>
      <c r="I1551" t="s">
        <v>296</v>
      </c>
      <c r="J1551" t="s">
        <v>265</v>
      </c>
      <c r="K1551" t="s">
        <v>9566</v>
      </c>
      <c r="L1551" t="s">
        <v>272</v>
      </c>
      <c r="M1551" t="s">
        <v>266</v>
      </c>
      <c r="N1551" t="s">
        <v>9567</v>
      </c>
      <c r="O1551" t="s">
        <v>9568</v>
      </c>
      <c r="P1551">
        <v>0</v>
      </c>
      <c r="Q1551">
        <v>0</v>
      </c>
      <c r="R1551">
        <v>0</v>
      </c>
      <c r="S1551" t="s">
        <v>300</v>
      </c>
      <c r="T1551" t="s">
        <v>266</v>
      </c>
      <c r="U1551" t="s">
        <v>9569</v>
      </c>
      <c r="V1551" t="b">
        <v>0</v>
      </c>
      <c r="W1551" t="s">
        <v>265</v>
      </c>
      <c r="X1551">
        <v>1</v>
      </c>
      <c r="Y1551" t="s">
        <v>9570</v>
      </c>
      <c r="Z1551" t="s">
        <v>265</v>
      </c>
      <c r="AA1551" t="s">
        <v>265</v>
      </c>
      <c r="AB1551" t="s">
        <v>265</v>
      </c>
      <c r="AC1551" t="s">
        <v>265</v>
      </c>
      <c r="AD1551" t="s">
        <v>265</v>
      </c>
      <c r="AE1551" t="s">
        <v>265</v>
      </c>
      <c r="AF1551" t="s">
        <v>266</v>
      </c>
      <c r="AG1551" t="s">
        <v>265</v>
      </c>
      <c r="AH1551" t="s">
        <v>265</v>
      </c>
      <c r="AI1551" t="s">
        <v>265</v>
      </c>
      <c r="AJ1551" t="s">
        <v>265</v>
      </c>
      <c r="AL1551" t="str">
        <f>IF(SUNA_AGENCY_EN[[#This Row],[relevancy_classification_english]]="Relevant","مناسب",IF(SUNA_AGENCY_EN[[#This Row],[relevancy_classification_english]]="Relevant","عَرَضِيّ",""))</f>
        <v/>
      </c>
      <c r="AN1551" t="str">
        <f>IF(SUNA_AGENCY_EN[[#This Row],[sentiment_analysis_english]]="Negative","سلبي",IF(SUNA_AGENCY_EN[[#This Row],[sentiment_analysis_english]]="Neutral","حيادي",IF(SUNA_AGENCY_EN[[#This Row],[sentiment_analysis_english]]="Positive","إيجابي","")))</f>
        <v/>
      </c>
      <c r="AO1551" t="str">
        <f>INDEX(TextClassificationList[],MATCH(SUNA_AGENCY_EN[[#This Row],[text_classification_arabic]],TextClassificationList[text_classification_arabic],0),1)</f>
        <v>Politics</v>
      </c>
      <c r="AP1551" t="s">
        <v>174</v>
      </c>
      <c r="AQ1551" t="e">
        <f>INDEX(TextClassificationList[],MATCH(SUNA_AGENCY_EN[[#This Row],[text_classification_arabic2]],TextClassificationList[text_classification_arabic],0),1)</f>
        <v>#N/A</v>
      </c>
      <c r="AS1551" t="e">
        <f>INDEX(TextClassificationList[],MATCH(SUNA_AGENCY_EN[[#This Row],[text_classification_arabic3]],TextClassificationList[text_classification_arabic],0),1)</f>
        <v>#N/A</v>
      </c>
      <c r="AU1551" t="e">
        <f>INDEX(TextClassificationList[],MATCH(SUNA_AGENCY_EN[[#This Row],[text_classification_arabic3]],TextClassificationList[text_classification_arabic],0),1)</f>
        <v>#N/A</v>
      </c>
      <c r="AW1551" t="e">
        <f>INDEX(TextClassificationList[],MATCH(SUNA_AGENCY_EN[[#This Row],[text_classification_arabic5]],TextClassificationList[text_classification_arabic],0),1)</f>
        <v>#N/A</v>
      </c>
    </row>
    <row r="1552" spans="1:49" x14ac:dyDescent="0.2">
      <c r="A1552">
        <v>1.5270226957449298E+18</v>
      </c>
      <c r="B1552">
        <v>1.5270226957449298E+18</v>
      </c>
      <c r="C1552" t="s">
        <v>9571</v>
      </c>
      <c r="D1552" s="1">
        <v>44699</v>
      </c>
      <c r="E1552" s="2">
        <v>0.93467592592592597</v>
      </c>
      <c r="F1552">
        <v>200</v>
      </c>
      <c r="G1552">
        <v>1.4671198087391683E+18</v>
      </c>
      <c r="H1552" t="s">
        <v>295</v>
      </c>
      <c r="I1552" t="s">
        <v>296</v>
      </c>
      <c r="J1552" t="s">
        <v>265</v>
      </c>
      <c r="K1552" t="s">
        <v>9572</v>
      </c>
      <c r="L1552" t="s">
        <v>272</v>
      </c>
      <c r="M1552" t="s">
        <v>266</v>
      </c>
      <c r="N1552" t="s">
        <v>9573</v>
      </c>
      <c r="O1552" t="s">
        <v>9574</v>
      </c>
      <c r="P1552">
        <v>0</v>
      </c>
      <c r="Q1552">
        <v>0</v>
      </c>
      <c r="R1552">
        <v>0</v>
      </c>
      <c r="S1552" t="s">
        <v>300</v>
      </c>
      <c r="T1552" t="s">
        <v>266</v>
      </c>
      <c r="U1552" t="s">
        <v>9575</v>
      </c>
      <c r="V1552" t="b">
        <v>0</v>
      </c>
      <c r="W1552" t="s">
        <v>265</v>
      </c>
      <c r="X1552">
        <v>1</v>
      </c>
      <c r="Y1552" t="s">
        <v>9576</v>
      </c>
      <c r="Z1552" t="s">
        <v>265</v>
      </c>
      <c r="AA1552" t="s">
        <v>265</v>
      </c>
      <c r="AB1552" t="s">
        <v>265</v>
      </c>
      <c r="AC1552" t="s">
        <v>265</v>
      </c>
      <c r="AD1552" t="s">
        <v>265</v>
      </c>
      <c r="AE1552" t="s">
        <v>265</v>
      </c>
      <c r="AF1552" t="s">
        <v>266</v>
      </c>
      <c r="AG1552" t="s">
        <v>265</v>
      </c>
      <c r="AH1552" t="s">
        <v>265</v>
      </c>
      <c r="AI1552" t="s">
        <v>265</v>
      </c>
      <c r="AJ1552" t="s">
        <v>265</v>
      </c>
      <c r="AL1552" t="str">
        <f>IF(SUNA_AGENCY_EN[[#This Row],[relevancy_classification_english]]="Relevant","مناسب",IF(SUNA_AGENCY_EN[[#This Row],[relevancy_classification_english]]="Relevant","عَرَضِيّ",""))</f>
        <v/>
      </c>
      <c r="AN1552" t="str">
        <f>IF(SUNA_AGENCY_EN[[#This Row],[sentiment_analysis_english]]="Negative","سلبي",IF(SUNA_AGENCY_EN[[#This Row],[sentiment_analysis_english]]="Neutral","حيادي",IF(SUNA_AGENCY_EN[[#This Row],[sentiment_analysis_english]]="Positive","إيجابي","")))</f>
        <v/>
      </c>
      <c r="AO1552" t="str">
        <f>INDEX(TextClassificationList[],MATCH(SUNA_AGENCY_EN[[#This Row],[text_classification_arabic]],TextClassificationList[text_classification_arabic],0),1)</f>
        <v>Politics</v>
      </c>
      <c r="AP1552" t="s">
        <v>174</v>
      </c>
      <c r="AQ1552" t="e">
        <f>INDEX(TextClassificationList[],MATCH(SUNA_AGENCY_EN[[#This Row],[text_classification_arabic2]],TextClassificationList[text_classification_arabic],0),1)</f>
        <v>#N/A</v>
      </c>
      <c r="AS1552" t="e">
        <f>INDEX(TextClassificationList[],MATCH(SUNA_AGENCY_EN[[#This Row],[text_classification_arabic3]],TextClassificationList[text_classification_arabic],0),1)</f>
        <v>#N/A</v>
      </c>
      <c r="AU1552" t="e">
        <f>INDEX(TextClassificationList[],MATCH(SUNA_AGENCY_EN[[#This Row],[text_classification_arabic3]],TextClassificationList[text_classification_arabic],0),1)</f>
        <v>#N/A</v>
      </c>
      <c r="AW1552" t="e">
        <f>INDEX(TextClassificationList[],MATCH(SUNA_AGENCY_EN[[#This Row],[text_classification_arabic5]],TextClassificationList[text_classification_arabic],0),1)</f>
        <v>#N/A</v>
      </c>
    </row>
    <row r="1553" spans="1:49" x14ac:dyDescent="0.2">
      <c r="A1553">
        <v>1.5270221588154122E+18</v>
      </c>
      <c r="B1553">
        <v>1.5270221588154122E+18</v>
      </c>
      <c r="C1553" t="s">
        <v>9577</v>
      </c>
      <c r="D1553" s="1">
        <v>44699</v>
      </c>
      <c r="E1553" s="2">
        <v>0.93319444444444444</v>
      </c>
      <c r="F1553">
        <v>200</v>
      </c>
      <c r="G1553">
        <v>1.4671198087391683E+18</v>
      </c>
      <c r="H1553" t="s">
        <v>295</v>
      </c>
      <c r="I1553" t="s">
        <v>296</v>
      </c>
      <c r="J1553" t="s">
        <v>265</v>
      </c>
      <c r="K1553" t="s">
        <v>9578</v>
      </c>
      <c r="L1553" t="s">
        <v>272</v>
      </c>
      <c r="M1553" t="s">
        <v>266</v>
      </c>
      <c r="N1553" t="s">
        <v>9579</v>
      </c>
      <c r="O1553" t="s">
        <v>9580</v>
      </c>
      <c r="P1553">
        <v>0</v>
      </c>
      <c r="Q1553">
        <v>0</v>
      </c>
      <c r="R1553">
        <v>0</v>
      </c>
      <c r="S1553" t="s">
        <v>300</v>
      </c>
      <c r="T1553" t="s">
        <v>266</v>
      </c>
      <c r="U1553" t="s">
        <v>9581</v>
      </c>
      <c r="V1553" t="b">
        <v>0</v>
      </c>
      <c r="W1553" t="s">
        <v>265</v>
      </c>
      <c r="X1553">
        <v>1</v>
      </c>
      <c r="Y1553" t="s">
        <v>9582</v>
      </c>
      <c r="Z1553" t="s">
        <v>265</v>
      </c>
      <c r="AA1553" t="s">
        <v>265</v>
      </c>
      <c r="AB1553" t="s">
        <v>265</v>
      </c>
      <c r="AC1553" t="s">
        <v>265</v>
      </c>
      <c r="AD1553" t="s">
        <v>265</v>
      </c>
      <c r="AE1553" t="s">
        <v>265</v>
      </c>
      <c r="AF1553" t="s">
        <v>266</v>
      </c>
      <c r="AG1553" t="s">
        <v>265</v>
      </c>
      <c r="AH1553" t="s">
        <v>265</v>
      </c>
      <c r="AI1553" t="s">
        <v>265</v>
      </c>
      <c r="AJ1553" t="s">
        <v>265</v>
      </c>
      <c r="AL1553" t="str">
        <f>IF(SUNA_AGENCY_EN[[#This Row],[relevancy_classification_english]]="Relevant","مناسب",IF(SUNA_AGENCY_EN[[#This Row],[relevancy_classification_english]]="Relevant","عَرَضِيّ",""))</f>
        <v/>
      </c>
      <c r="AN1553" t="str">
        <f>IF(SUNA_AGENCY_EN[[#This Row],[sentiment_analysis_english]]="Negative","سلبي",IF(SUNA_AGENCY_EN[[#This Row],[sentiment_analysis_english]]="Neutral","حيادي",IF(SUNA_AGENCY_EN[[#This Row],[sentiment_analysis_english]]="Positive","إيجابي","")))</f>
        <v/>
      </c>
      <c r="AO1553" t="str">
        <f>INDEX(TextClassificationList[],MATCH(SUNA_AGENCY_EN[[#This Row],[text_classification_arabic]],TextClassificationList[text_classification_arabic],0),1)</f>
        <v>Politics</v>
      </c>
      <c r="AP1553" t="s">
        <v>174</v>
      </c>
      <c r="AQ1553" t="e">
        <f>INDEX(TextClassificationList[],MATCH(SUNA_AGENCY_EN[[#This Row],[text_classification_arabic2]],TextClassificationList[text_classification_arabic],0),1)</f>
        <v>#N/A</v>
      </c>
      <c r="AS1553" t="e">
        <f>INDEX(TextClassificationList[],MATCH(SUNA_AGENCY_EN[[#This Row],[text_classification_arabic3]],TextClassificationList[text_classification_arabic],0),1)</f>
        <v>#N/A</v>
      </c>
      <c r="AU1553" t="e">
        <f>INDEX(TextClassificationList[],MATCH(SUNA_AGENCY_EN[[#This Row],[text_classification_arabic3]],TextClassificationList[text_classification_arabic],0),1)</f>
        <v>#N/A</v>
      </c>
      <c r="AW1553" t="e">
        <f>INDEX(TextClassificationList[],MATCH(SUNA_AGENCY_EN[[#This Row],[text_classification_arabic5]],TextClassificationList[text_classification_arabic],0),1)</f>
        <v>#N/A</v>
      </c>
    </row>
    <row r="1554" spans="1:49" x14ac:dyDescent="0.2">
      <c r="A1554">
        <v>1.527018122728833E+18</v>
      </c>
      <c r="B1554">
        <v>1.527018122728833E+18</v>
      </c>
      <c r="C1554" t="s">
        <v>9583</v>
      </c>
      <c r="D1554" s="1">
        <v>44699</v>
      </c>
      <c r="E1554" s="2">
        <v>0.92204861111111114</v>
      </c>
      <c r="F1554">
        <v>200</v>
      </c>
      <c r="G1554">
        <v>1.4671198087391683E+18</v>
      </c>
      <c r="H1554" t="s">
        <v>295</v>
      </c>
      <c r="I1554" t="s">
        <v>296</v>
      </c>
      <c r="J1554" t="s">
        <v>265</v>
      </c>
      <c r="K1554" t="s">
        <v>9584</v>
      </c>
      <c r="L1554" t="s">
        <v>272</v>
      </c>
      <c r="M1554" t="s">
        <v>266</v>
      </c>
      <c r="N1554" t="s">
        <v>9585</v>
      </c>
      <c r="O1554" t="s">
        <v>9586</v>
      </c>
      <c r="P1554">
        <v>0</v>
      </c>
      <c r="Q1554">
        <v>0</v>
      </c>
      <c r="R1554">
        <v>0</v>
      </c>
      <c r="S1554" t="s">
        <v>300</v>
      </c>
      <c r="T1554" t="s">
        <v>266</v>
      </c>
      <c r="U1554" t="s">
        <v>9587</v>
      </c>
      <c r="V1554" t="b">
        <v>0</v>
      </c>
      <c r="W1554" t="s">
        <v>265</v>
      </c>
      <c r="X1554">
        <v>1</v>
      </c>
      <c r="Y1554" t="s">
        <v>9588</v>
      </c>
      <c r="Z1554" t="s">
        <v>265</v>
      </c>
      <c r="AA1554" t="s">
        <v>265</v>
      </c>
      <c r="AB1554" t="s">
        <v>265</v>
      </c>
      <c r="AC1554" t="s">
        <v>265</v>
      </c>
      <c r="AD1554" t="s">
        <v>265</v>
      </c>
      <c r="AE1554" t="s">
        <v>265</v>
      </c>
      <c r="AF1554" t="s">
        <v>266</v>
      </c>
      <c r="AG1554" t="s">
        <v>265</v>
      </c>
      <c r="AH1554" t="s">
        <v>265</v>
      </c>
      <c r="AI1554" t="s">
        <v>265</v>
      </c>
      <c r="AJ1554" t="s">
        <v>265</v>
      </c>
      <c r="AL1554" t="str">
        <f>IF(SUNA_AGENCY_EN[[#This Row],[relevancy_classification_english]]="Relevant","مناسب",IF(SUNA_AGENCY_EN[[#This Row],[relevancy_classification_english]]="Relevant","عَرَضِيّ",""))</f>
        <v/>
      </c>
      <c r="AN1554" t="str">
        <f>IF(SUNA_AGENCY_EN[[#This Row],[sentiment_analysis_english]]="Negative","سلبي",IF(SUNA_AGENCY_EN[[#This Row],[sentiment_analysis_english]]="Neutral","حيادي",IF(SUNA_AGENCY_EN[[#This Row],[sentiment_analysis_english]]="Positive","إيجابي","")))</f>
        <v/>
      </c>
      <c r="AO1554" t="str">
        <f>INDEX(TextClassificationList[],MATCH(SUNA_AGENCY_EN[[#This Row],[text_classification_arabic]],TextClassificationList[text_classification_arabic],0),1)</f>
        <v>Politics</v>
      </c>
      <c r="AP1554" t="s">
        <v>174</v>
      </c>
      <c r="AQ1554" t="e">
        <f>INDEX(TextClassificationList[],MATCH(SUNA_AGENCY_EN[[#This Row],[text_classification_arabic2]],TextClassificationList[text_classification_arabic],0),1)</f>
        <v>#N/A</v>
      </c>
      <c r="AS1554" t="e">
        <f>INDEX(TextClassificationList[],MATCH(SUNA_AGENCY_EN[[#This Row],[text_classification_arabic3]],TextClassificationList[text_classification_arabic],0),1)</f>
        <v>#N/A</v>
      </c>
      <c r="AU1554" t="e">
        <f>INDEX(TextClassificationList[],MATCH(SUNA_AGENCY_EN[[#This Row],[text_classification_arabic3]],TextClassificationList[text_classification_arabic],0),1)</f>
        <v>#N/A</v>
      </c>
      <c r="AW1554" t="e">
        <f>INDEX(TextClassificationList[],MATCH(SUNA_AGENCY_EN[[#This Row],[text_classification_arabic5]],TextClassificationList[text_classification_arabic],0),1)</f>
        <v>#N/A</v>
      </c>
    </row>
    <row r="1555" spans="1:49" x14ac:dyDescent="0.2">
      <c r="A1555">
        <v>1.5262680277838111E+18</v>
      </c>
      <c r="B1555">
        <v>1.5262680277838111E+18</v>
      </c>
      <c r="C1555" t="s">
        <v>9589</v>
      </c>
      <c r="D1555" s="1">
        <v>44697</v>
      </c>
      <c r="E1555" s="2">
        <v>0.85218749999999999</v>
      </c>
      <c r="F1555">
        <v>200</v>
      </c>
      <c r="G1555">
        <v>1.4671198087391683E+18</v>
      </c>
      <c r="H1555" t="s">
        <v>295</v>
      </c>
      <c r="I1555" t="s">
        <v>296</v>
      </c>
      <c r="J1555" t="s">
        <v>265</v>
      </c>
      <c r="K1555" t="s">
        <v>9590</v>
      </c>
      <c r="L1555" t="s">
        <v>272</v>
      </c>
      <c r="M1555" t="s">
        <v>266</v>
      </c>
      <c r="N1555" t="s">
        <v>9591</v>
      </c>
      <c r="O1555" t="s">
        <v>9592</v>
      </c>
      <c r="P1555">
        <v>0</v>
      </c>
      <c r="Q1555">
        <v>0</v>
      </c>
      <c r="R1555">
        <v>1</v>
      </c>
      <c r="S1555" t="s">
        <v>300</v>
      </c>
      <c r="T1555" t="s">
        <v>266</v>
      </c>
      <c r="U1555" t="s">
        <v>9593</v>
      </c>
      <c r="V1555" t="b">
        <v>0</v>
      </c>
      <c r="W1555" t="s">
        <v>265</v>
      </c>
      <c r="X1555">
        <v>1</v>
      </c>
      <c r="Y1555" t="s">
        <v>9594</v>
      </c>
      <c r="Z1555" t="s">
        <v>265</v>
      </c>
      <c r="AA1555" t="s">
        <v>265</v>
      </c>
      <c r="AB1555" t="s">
        <v>265</v>
      </c>
      <c r="AC1555" t="s">
        <v>265</v>
      </c>
      <c r="AD1555" t="s">
        <v>265</v>
      </c>
      <c r="AE1555" t="s">
        <v>265</v>
      </c>
      <c r="AF1555" t="s">
        <v>266</v>
      </c>
      <c r="AG1555" t="s">
        <v>265</v>
      </c>
      <c r="AH1555" t="s">
        <v>265</v>
      </c>
      <c r="AI1555" t="s">
        <v>265</v>
      </c>
      <c r="AJ1555" t="s">
        <v>265</v>
      </c>
      <c r="AL1555" t="str">
        <f>IF(SUNA_AGENCY_EN[[#This Row],[relevancy_classification_english]]="Relevant","مناسب",IF(SUNA_AGENCY_EN[[#This Row],[relevancy_classification_english]]="Relevant","عَرَضِيّ",""))</f>
        <v/>
      </c>
      <c r="AN1555" t="str">
        <f>IF(SUNA_AGENCY_EN[[#This Row],[sentiment_analysis_english]]="Negative","سلبي",IF(SUNA_AGENCY_EN[[#This Row],[sentiment_analysis_english]]="Neutral","حيادي",IF(SUNA_AGENCY_EN[[#This Row],[sentiment_analysis_english]]="Positive","إيجابي","")))</f>
        <v/>
      </c>
      <c r="AO1555" t="str">
        <f>INDEX(TextClassificationList[],MATCH(SUNA_AGENCY_EN[[#This Row],[text_classification_arabic]],TextClassificationList[text_classification_arabic],0),1)</f>
        <v>Politics</v>
      </c>
      <c r="AP1555" t="s">
        <v>174</v>
      </c>
      <c r="AQ1555" t="e">
        <f>INDEX(TextClassificationList[],MATCH(SUNA_AGENCY_EN[[#This Row],[text_classification_arabic2]],TextClassificationList[text_classification_arabic],0),1)</f>
        <v>#N/A</v>
      </c>
      <c r="AS1555" t="e">
        <f>INDEX(TextClassificationList[],MATCH(SUNA_AGENCY_EN[[#This Row],[text_classification_arabic3]],TextClassificationList[text_classification_arabic],0),1)</f>
        <v>#N/A</v>
      </c>
      <c r="AU1555" t="e">
        <f>INDEX(TextClassificationList[],MATCH(SUNA_AGENCY_EN[[#This Row],[text_classification_arabic3]],TextClassificationList[text_classification_arabic],0),1)</f>
        <v>#N/A</v>
      </c>
      <c r="AW1555" t="e">
        <f>INDEX(TextClassificationList[],MATCH(SUNA_AGENCY_EN[[#This Row],[text_classification_arabic5]],TextClassificationList[text_classification_arabic],0),1)</f>
        <v>#N/A</v>
      </c>
    </row>
    <row r="1556" spans="1:49" x14ac:dyDescent="0.2">
      <c r="A1556">
        <v>1.5262650749559849E+18</v>
      </c>
      <c r="B1556">
        <v>1.5262650749559849E+18</v>
      </c>
      <c r="C1556" t="s">
        <v>9595</v>
      </c>
      <c r="D1556" s="1">
        <v>44697</v>
      </c>
      <c r="E1556" s="2">
        <v>0.84403935185185186</v>
      </c>
      <c r="F1556">
        <v>200</v>
      </c>
      <c r="G1556">
        <v>1.4671198087391683E+18</v>
      </c>
      <c r="H1556" t="s">
        <v>295</v>
      </c>
      <c r="I1556" t="s">
        <v>296</v>
      </c>
      <c r="J1556" t="s">
        <v>265</v>
      </c>
      <c r="K1556" t="s">
        <v>9596</v>
      </c>
      <c r="L1556" t="s">
        <v>272</v>
      </c>
      <c r="M1556" t="s">
        <v>266</v>
      </c>
      <c r="N1556" t="s">
        <v>9597</v>
      </c>
      <c r="O1556" t="s">
        <v>9598</v>
      </c>
      <c r="P1556">
        <v>0</v>
      </c>
      <c r="Q1556">
        <v>0</v>
      </c>
      <c r="R1556">
        <v>0</v>
      </c>
      <c r="S1556" t="s">
        <v>300</v>
      </c>
      <c r="T1556" t="s">
        <v>266</v>
      </c>
      <c r="U1556" t="s">
        <v>9599</v>
      </c>
      <c r="V1556" t="b">
        <v>0</v>
      </c>
      <c r="W1556" t="s">
        <v>265</v>
      </c>
      <c r="X1556">
        <v>1</v>
      </c>
      <c r="Y1556" t="s">
        <v>9600</v>
      </c>
      <c r="Z1556" t="s">
        <v>265</v>
      </c>
      <c r="AA1556" t="s">
        <v>265</v>
      </c>
      <c r="AB1556" t="s">
        <v>265</v>
      </c>
      <c r="AC1556" t="s">
        <v>265</v>
      </c>
      <c r="AD1556" t="s">
        <v>265</v>
      </c>
      <c r="AE1556" t="s">
        <v>265</v>
      </c>
      <c r="AF1556" t="s">
        <v>266</v>
      </c>
      <c r="AG1556" t="s">
        <v>265</v>
      </c>
      <c r="AH1556" t="s">
        <v>265</v>
      </c>
      <c r="AI1556" t="s">
        <v>265</v>
      </c>
      <c r="AJ1556" t="s">
        <v>265</v>
      </c>
      <c r="AL1556" t="str">
        <f>IF(SUNA_AGENCY_EN[[#This Row],[relevancy_classification_english]]="Relevant","مناسب",IF(SUNA_AGENCY_EN[[#This Row],[relevancy_classification_english]]="Relevant","عَرَضِيّ",""))</f>
        <v/>
      </c>
      <c r="AN1556" t="str">
        <f>IF(SUNA_AGENCY_EN[[#This Row],[sentiment_analysis_english]]="Negative","سلبي",IF(SUNA_AGENCY_EN[[#This Row],[sentiment_analysis_english]]="Neutral","حيادي",IF(SUNA_AGENCY_EN[[#This Row],[sentiment_analysis_english]]="Positive","إيجابي","")))</f>
        <v/>
      </c>
      <c r="AO1556" t="str">
        <f>INDEX(TextClassificationList[],MATCH(SUNA_AGENCY_EN[[#This Row],[text_classification_arabic]],TextClassificationList[text_classification_arabic],0),1)</f>
        <v>Politics</v>
      </c>
      <c r="AP1556" t="s">
        <v>174</v>
      </c>
      <c r="AQ1556" t="e">
        <f>INDEX(TextClassificationList[],MATCH(SUNA_AGENCY_EN[[#This Row],[text_classification_arabic2]],TextClassificationList[text_classification_arabic],0),1)</f>
        <v>#N/A</v>
      </c>
      <c r="AS1556" t="e">
        <f>INDEX(TextClassificationList[],MATCH(SUNA_AGENCY_EN[[#This Row],[text_classification_arabic3]],TextClassificationList[text_classification_arabic],0),1)</f>
        <v>#N/A</v>
      </c>
      <c r="AU1556" t="e">
        <f>INDEX(TextClassificationList[],MATCH(SUNA_AGENCY_EN[[#This Row],[text_classification_arabic3]],TextClassificationList[text_classification_arabic],0),1)</f>
        <v>#N/A</v>
      </c>
      <c r="AW1556" t="e">
        <f>INDEX(TextClassificationList[],MATCH(SUNA_AGENCY_EN[[#This Row],[text_classification_arabic5]],TextClassificationList[text_classification_arabic],0),1)</f>
        <v>#N/A</v>
      </c>
    </row>
    <row r="1557" spans="1:49" x14ac:dyDescent="0.2">
      <c r="A1557">
        <v>1.5262602227460506E+18</v>
      </c>
      <c r="B1557">
        <v>1.5262602227460506E+18</v>
      </c>
      <c r="C1557" t="s">
        <v>9601</v>
      </c>
      <c r="D1557" s="1">
        <v>44697</v>
      </c>
      <c r="E1557" s="2">
        <v>0.83064814814814814</v>
      </c>
      <c r="F1557">
        <v>200</v>
      </c>
      <c r="G1557">
        <v>1.4671198087391683E+18</v>
      </c>
      <c r="H1557" t="s">
        <v>295</v>
      </c>
      <c r="I1557" t="s">
        <v>296</v>
      </c>
      <c r="J1557" t="s">
        <v>265</v>
      </c>
      <c r="K1557" t="s">
        <v>9602</v>
      </c>
      <c r="L1557" t="s">
        <v>272</v>
      </c>
      <c r="M1557" t="s">
        <v>266</v>
      </c>
      <c r="N1557" t="s">
        <v>9603</v>
      </c>
      <c r="O1557" t="s">
        <v>9604</v>
      </c>
      <c r="P1557">
        <v>0</v>
      </c>
      <c r="Q1557">
        <v>0</v>
      </c>
      <c r="R1557">
        <v>0</v>
      </c>
      <c r="S1557" t="s">
        <v>300</v>
      </c>
      <c r="T1557" t="s">
        <v>266</v>
      </c>
      <c r="U1557" t="s">
        <v>9605</v>
      </c>
      <c r="V1557" t="b">
        <v>0</v>
      </c>
      <c r="W1557" t="s">
        <v>265</v>
      </c>
      <c r="X1557">
        <v>1</v>
      </c>
      <c r="Y1557" t="s">
        <v>9606</v>
      </c>
      <c r="Z1557" t="s">
        <v>265</v>
      </c>
      <c r="AA1557" t="s">
        <v>265</v>
      </c>
      <c r="AB1557" t="s">
        <v>265</v>
      </c>
      <c r="AC1557" t="s">
        <v>265</v>
      </c>
      <c r="AD1557" t="s">
        <v>265</v>
      </c>
      <c r="AE1557" t="s">
        <v>265</v>
      </c>
      <c r="AF1557" t="s">
        <v>266</v>
      </c>
      <c r="AG1557" t="s">
        <v>265</v>
      </c>
      <c r="AH1557" t="s">
        <v>265</v>
      </c>
      <c r="AI1557" t="s">
        <v>265</v>
      </c>
      <c r="AJ1557" t="s">
        <v>265</v>
      </c>
      <c r="AL1557" t="str">
        <f>IF(SUNA_AGENCY_EN[[#This Row],[relevancy_classification_english]]="Relevant","مناسب",IF(SUNA_AGENCY_EN[[#This Row],[relevancy_classification_english]]="Relevant","عَرَضِيّ",""))</f>
        <v/>
      </c>
      <c r="AN1557" t="str">
        <f>IF(SUNA_AGENCY_EN[[#This Row],[sentiment_analysis_english]]="Negative","سلبي",IF(SUNA_AGENCY_EN[[#This Row],[sentiment_analysis_english]]="Neutral","حيادي",IF(SUNA_AGENCY_EN[[#This Row],[sentiment_analysis_english]]="Positive","إيجابي","")))</f>
        <v/>
      </c>
      <c r="AO1557" t="str">
        <f>INDEX(TextClassificationList[],MATCH(SUNA_AGENCY_EN[[#This Row],[text_classification_arabic]],TextClassificationList[text_classification_arabic],0),1)</f>
        <v>Politics</v>
      </c>
      <c r="AP1557" t="s">
        <v>174</v>
      </c>
      <c r="AQ1557" t="e">
        <f>INDEX(TextClassificationList[],MATCH(SUNA_AGENCY_EN[[#This Row],[text_classification_arabic2]],TextClassificationList[text_classification_arabic],0),1)</f>
        <v>#N/A</v>
      </c>
      <c r="AS1557" t="e">
        <f>INDEX(TextClassificationList[],MATCH(SUNA_AGENCY_EN[[#This Row],[text_classification_arabic3]],TextClassificationList[text_classification_arabic],0),1)</f>
        <v>#N/A</v>
      </c>
      <c r="AU1557" t="e">
        <f>INDEX(TextClassificationList[],MATCH(SUNA_AGENCY_EN[[#This Row],[text_classification_arabic3]],TextClassificationList[text_classification_arabic],0),1)</f>
        <v>#N/A</v>
      </c>
      <c r="AW1557" t="e">
        <f>INDEX(TextClassificationList[],MATCH(SUNA_AGENCY_EN[[#This Row],[text_classification_arabic5]],TextClassificationList[text_classification_arabic],0),1)</f>
        <v>#N/A</v>
      </c>
    </row>
    <row r="1558" spans="1:49" hidden="1" x14ac:dyDescent="0.2">
      <c r="A1558">
        <v>1.5262587691848253E+18</v>
      </c>
      <c r="B1558">
        <v>1.5262587691848253E+18</v>
      </c>
      <c r="C1558" t="s">
        <v>9607</v>
      </c>
      <c r="D1558" s="1">
        <v>44697</v>
      </c>
      <c r="E1558" s="2">
        <v>0.82663194444444443</v>
      </c>
      <c r="F1558">
        <v>200</v>
      </c>
      <c r="G1558">
        <v>1.4671198087391683E+18</v>
      </c>
      <c r="H1558" t="s">
        <v>295</v>
      </c>
      <c r="I1558" t="s">
        <v>296</v>
      </c>
      <c r="J1558" t="s">
        <v>265</v>
      </c>
      <c r="K1558" t="s">
        <v>9608</v>
      </c>
      <c r="L1558" t="s">
        <v>272</v>
      </c>
      <c r="M1558" t="s">
        <v>266</v>
      </c>
      <c r="N1558" t="s">
        <v>9609</v>
      </c>
      <c r="O1558" t="s">
        <v>9610</v>
      </c>
      <c r="P1558">
        <v>0</v>
      </c>
      <c r="Q1558">
        <v>0</v>
      </c>
      <c r="R1558">
        <v>0</v>
      </c>
      <c r="S1558" t="s">
        <v>300</v>
      </c>
      <c r="T1558" t="s">
        <v>266</v>
      </c>
      <c r="U1558" t="s">
        <v>9611</v>
      </c>
      <c r="V1558" t="b">
        <v>0</v>
      </c>
      <c r="W1558" t="s">
        <v>265</v>
      </c>
      <c r="X1558">
        <v>1</v>
      </c>
      <c r="Y1558" t="s">
        <v>9612</v>
      </c>
      <c r="Z1558" t="s">
        <v>265</v>
      </c>
      <c r="AA1558" t="s">
        <v>265</v>
      </c>
      <c r="AB1558" t="s">
        <v>265</v>
      </c>
      <c r="AC1558" t="s">
        <v>265</v>
      </c>
      <c r="AD1558" t="s">
        <v>265</v>
      </c>
      <c r="AE1558" t="s">
        <v>265</v>
      </c>
      <c r="AF1558" t="s">
        <v>266</v>
      </c>
      <c r="AG1558" t="s">
        <v>265</v>
      </c>
      <c r="AH1558" t="s">
        <v>265</v>
      </c>
      <c r="AI1558" t="s">
        <v>265</v>
      </c>
      <c r="AJ1558" t="s">
        <v>265</v>
      </c>
      <c r="AK1558" t="s">
        <v>267</v>
      </c>
      <c r="AL1558" t="str">
        <f>IF(SUNA_AGENCY_EN[[#This Row],[relevancy_classification_english]]="Relevant","مناسب",IF(SUNA_AGENCY_EN[[#This Row],[relevancy_classification_english]]="Relevant","عَرَضِيّ",""))</f>
        <v>مناسب</v>
      </c>
      <c r="AM1558" t="s">
        <v>269</v>
      </c>
      <c r="AN1558" t="str">
        <f>IF(SUNA_AGENCY_EN[[#This Row],[sentiment_analysis_english]]="Negative","سلبي",IF(SUNA_AGENCY_EN[[#This Row],[sentiment_analysis_english]]="Neutral","حيادي",IF(SUNA_AGENCY_EN[[#This Row],[sentiment_analysis_english]]="Positive","إيجابي","")))</f>
        <v>إيجابي</v>
      </c>
      <c r="AO1558" t="str">
        <f>INDEX(TextClassificationList[],MATCH(SUNA_AGENCY_EN[[#This Row],[text_classification_arabic]],TextClassificationList[text_classification_arabic],0),1)</f>
        <v>Economic Development</v>
      </c>
      <c r="AP1558" t="s">
        <v>72</v>
      </c>
      <c r="AQ1558" t="e">
        <f>INDEX(TextClassificationList[],MATCH(SUNA_AGENCY_EN[[#This Row],[text_classification_arabic2]],TextClassificationList[text_classification_arabic],0),1)</f>
        <v>#N/A</v>
      </c>
      <c r="AS1558" t="e">
        <f>INDEX(TextClassificationList[],MATCH(SUNA_AGENCY_EN[[#This Row],[text_classification_arabic3]],TextClassificationList[text_classification_arabic],0),1)</f>
        <v>#N/A</v>
      </c>
      <c r="AU1558" t="e">
        <f>INDEX(TextClassificationList[],MATCH(SUNA_AGENCY_EN[[#This Row],[text_classification_arabic3]],TextClassificationList[text_classification_arabic],0),1)</f>
        <v>#N/A</v>
      </c>
      <c r="AW1558" t="e">
        <f>INDEX(TextClassificationList[],MATCH(SUNA_AGENCY_EN[[#This Row],[text_classification_arabic5]],TextClassificationList[text_classification_arabic],0),1)</f>
        <v>#N/A</v>
      </c>
    </row>
    <row r="1559" spans="1:49" x14ac:dyDescent="0.2">
      <c r="A1559">
        <v>1.5262573253292892E+18</v>
      </c>
      <c r="B1559">
        <v>1.5262573253292892E+18</v>
      </c>
      <c r="C1559" t="s">
        <v>9613</v>
      </c>
      <c r="D1559" s="1">
        <v>44697</v>
      </c>
      <c r="E1559" s="2">
        <v>0.82265046296296296</v>
      </c>
      <c r="F1559">
        <v>200</v>
      </c>
      <c r="G1559">
        <v>1.4671198087391683E+18</v>
      </c>
      <c r="H1559" t="s">
        <v>295</v>
      </c>
      <c r="I1559" t="s">
        <v>296</v>
      </c>
      <c r="J1559" t="s">
        <v>265</v>
      </c>
      <c r="K1559" t="s">
        <v>9614</v>
      </c>
      <c r="L1559" t="s">
        <v>272</v>
      </c>
      <c r="M1559" t="s">
        <v>266</v>
      </c>
      <c r="N1559" t="s">
        <v>9615</v>
      </c>
      <c r="O1559" t="s">
        <v>9616</v>
      </c>
      <c r="P1559">
        <v>0</v>
      </c>
      <c r="Q1559">
        <v>1</v>
      </c>
      <c r="R1559">
        <v>1</v>
      </c>
      <c r="S1559" t="s">
        <v>300</v>
      </c>
      <c r="T1559" t="s">
        <v>266</v>
      </c>
      <c r="U1559" t="s">
        <v>9617</v>
      </c>
      <c r="V1559" t="b">
        <v>0</v>
      </c>
      <c r="W1559" t="s">
        <v>265</v>
      </c>
      <c r="X1559">
        <v>1</v>
      </c>
      <c r="Y1559" t="s">
        <v>9618</v>
      </c>
      <c r="Z1559" t="s">
        <v>265</v>
      </c>
      <c r="AA1559" t="s">
        <v>265</v>
      </c>
      <c r="AB1559" t="s">
        <v>265</v>
      </c>
      <c r="AC1559" t="s">
        <v>265</v>
      </c>
      <c r="AD1559" t="s">
        <v>265</v>
      </c>
      <c r="AE1559" t="s">
        <v>265</v>
      </c>
      <c r="AF1559" t="s">
        <v>266</v>
      </c>
      <c r="AG1559" t="s">
        <v>265</v>
      </c>
      <c r="AH1559" t="s">
        <v>265</v>
      </c>
      <c r="AI1559" t="s">
        <v>265</v>
      </c>
      <c r="AJ1559" t="s">
        <v>265</v>
      </c>
      <c r="AL1559" t="str">
        <f>IF(SUNA_AGENCY_EN[[#This Row],[relevancy_classification_english]]="Relevant","مناسب",IF(SUNA_AGENCY_EN[[#This Row],[relevancy_classification_english]]="Relevant","عَرَضِيّ",""))</f>
        <v/>
      </c>
      <c r="AN1559" t="str">
        <f>IF(SUNA_AGENCY_EN[[#This Row],[sentiment_analysis_english]]="Negative","سلبي",IF(SUNA_AGENCY_EN[[#This Row],[sentiment_analysis_english]]="Neutral","حيادي",IF(SUNA_AGENCY_EN[[#This Row],[sentiment_analysis_english]]="Positive","إيجابي","")))</f>
        <v/>
      </c>
      <c r="AO1559" t="str">
        <f>INDEX(TextClassificationList[],MATCH(SUNA_AGENCY_EN[[#This Row],[text_classification_arabic]],TextClassificationList[text_classification_arabic],0),1)</f>
        <v>Politics</v>
      </c>
      <c r="AP1559" t="s">
        <v>174</v>
      </c>
      <c r="AQ1559" t="e">
        <f>INDEX(TextClassificationList[],MATCH(SUNA_AGENCY_EN[[#This Row],[text_classification_arabic2]],TextClassificationList[text_classification_arabic],0),1)</f>
        <v>#N/A</v>
      </c>
      <c r="AS1559" t="e">
        <f>INDEX(TextClassificationList[],MATCH(SUNA_AGENCY_EN[[#This Row],[text_classification_arabic3]],TextClassificationList[text_classification_arabic],0),1)</f>
        <v>#N/A</v>
      </c>
      <c r="AU1559" t="e">
        <f>INDEX(TextClassificationList[],MATCH(SUNA_AGENCY_EN[[#This Row],[text_classification_arabic3]],TextClassificationList[text_classification_arabic],0),1)</f>
        <v>#N/A</v>
      </c>
      <c r="AW1559" t="e">
        <f>INDEX(TextClassificationList[],MATCH(SUNA_AGENCY_EN[[#This Row],[text_classification_arabic5]],TextClassificationList[text_classification_arabic],0),1)</f>
        <v>#N/A</v>
      </c>
    </row>
    <row r="1560" spans="1:49" x14ac:dyDescent="0.2">
      <c r="A1560">
        <v>1.5262567614890394E+18</v>
      </c>
      <c r="B1560">
        <v>1.5262567614890394E+18</v>
      </c>
      <c r="C1560" t="s">
        <v>9619</v>
      </c>
      <c r="D1560" s="1">
        <v>44697</v>
      </c>
      <c r="E1560" s="2">
        <v>0.82109953703703709</v>
      </c>
      <c r="F1560">
        <v>200</v>
      </c>
      <c r="G1560">
        <v>1.4671198087391683E+18</v>
      </c>
      <c r="H1560" t="s">
        <v>295</v>
      </c>
      <c r="I1560" t="s">
        <v>296</v>
      </c>
      <c r="J1560" t="s">
        <v>265</v>
      </c>
      <c r="K1560" t="s">
        <v>9620</v>
      </c>
      <c r="L1560" t="s">
        <v>272</v>
      </c>
      <c r="M1560" t="s">
        <v>266</v>
      </c>
      <c r="N1560" t="s">
        <v>9621</v>
      </c>
      <c r="O1560" t="s">
        <v>9622</v>
      </c>
      <c r="P1560">
        <v>0</v>
      </c>
      <c r="Q1560">
        <v>0</v>
      </c>
      <c r="R1560">
        <v>0</v>
      </c>
      <c r="S1560" t="s">
        <v>300</v>
      </c>
      <c r="T1560" t="s">
        <v>266</v>
      </c>
      <c r="U1560" t="s">
        <v>9623</v>
      </c>
      <c r="V1560" t="b">
        <v>0</v>
      </c>
      <c r="W1560" t="s">
        <v>265</v>
      </c>
      <c r="X1560">
        <v>1</v>
      </c>
      <c r="Y1560" t="s">
        <v>9624</v>
      </c>
      <c r="Z1560" t="s">
        <v>265</v>
      </c>
      <c r="AA1560" t="s">
        <v>265</v>
      </c>
      <c r="AB1560" t="s">
        <v>265</v>
      </c>
      <c r="AC1560" t="s">
        <v>265</v>
      </c>
      <c r="AD1560" t="s">
        <v>265</v>
      </c>
      <c r="AE1560" t="s">
        <v>265</v>
      </c>
      <c r="AF1560" t="s">
        <v>266</v>
      </c>
      <c r="AG1560" t="s">
        <v>265</v>
      </c>
      <c r="AH1560" t="s">
        <v>265</v>
      </c>
      <c r="AI1560" t="s">
        <v>265</v>
      </c>
      <c r="AJ1560" t="s">
        <v>265</v>
      </c>
      <c r="AL1560" t="str">
        <f>IF(SUNA_AGENCY_EN[[#This Row],[relevancy_classification_english]]="Relevant","مناسب",IF(SUNA_AGENCY_EN[[#This Row],[relevancy_classification_english]]="Relevant","عَرَضِيّ",""))</f>
        <v/>
      </c>
      <c r="AN1560" t="str">
        <f>IF(SUNA_AGENCY_EN[[#This Row],[sentiment_analysis_english]]="Negative","سلبي",IF(SUNA_AGENCY_EN[[#This Row],[sentiment_analysis_english]]="Neutral","حيادي",IF(SUNA_AGENCY_EN[[#This Row],[sentiment_analysis_english]]="Positive","إيجابي","")))</f>
        <v/>
      </c>
      <c r="AO1560" t="str">
        <f>INDEX(TextClassificationList[],MATCH(SUNA_AGENCY_EN[[#This Row],[text_classification_arabic]],TextClassificationList[text_classification_arabic],0),1)</f>
        <v>Politics</v>
      </c>
      <c r="AP1560" t="s">
        <v>174</v>
      </c>
      <c r="AQ1560" t="e">
        <f>INDEX(TextClassificationList[],MATCH(SUNA_AGENCY_EN[[#This Row],[text_classification_arabic2]],TextClassificationList[text_classification_arabic],0),1)</f>
        <v>#N/A</v>
      </c>
      <c r="AS1560" t="e">
        <f>INDEX(TextClassificationList[],MATCH(SUNA_AGENCY_EN[[#This Row],[text_classification_arabic3]],TextClassificationList[text_classification_arabic],0),1)</f>
        <v>#N/A</v>
      </c>
      <c r="AU1560" t="e">
        <f>INDEX(TextClassificationList[],MATCH(SUNA_AGENCY_EN[[#This Row],[text_classification_arabic3]],TextClassificationList[text_classification_arabic],0),1)</f>
        <v>#N/A</v>
      </c>
      <c r="AW1560" t="e">
        <f>INDEX(TextClassificationList[],MATCH(SUNA_AGENCY_EN[[#This Row],[text_classification_arabic5]],TextClassificationList[text_classification_arabic],0),1)</f>
        <v>#N/A</v>
      </c>
    </row>
    <row r="1561" spans="1:49" x14ac:dyDescent="0.2">
      <c r="A1561">
        <v>1.5262562826421412E+18</v>
      </c>
      <c r="B1561">
        <v>1.5262562826421412E+18</v>
      </c>
      <c r="C1561" t="s">
        <v>9625</v>
      </c>
      <c r="D1561" s="1">
        <v>44697</v>
      </c>
      <c r="E1561" s="2">
        <v>0.81976851851851851</v>
      </c>
      <c r="F1561">
        <v>200</v>
      </c>
      <c r="G1561">
        <v>1.4671198087391683E+18</v>
      </c>
      <c r="H1561" t="s">
        <v>295</v>
      </c>
      <c r="I1561" t="s">
        <v>296</v>
      </c>
      <c r="J1561" t="s">
        <v>265</v>
      </c>
      <c r="K1561" t="s">
        <v>9626</v>
      </c>
      <c r="L1561" t="s">
        <v>272</v>
      </c>
      <c r="M1561" t="s">
        <v>266</v>
      </c>
      <c r="N1561" t="s">
        <v>9627</v>
      </c>
      <c r="O1561" t="s">
        <v>9628</v>
      </c>
      <c r="P1561">
        <v>0</v>
      </c>
      <c r="Q1561">
        <v>0</v>
      </c>
      <c r="R1561">
        <v>0</v>
      </c>
      <c r="S1561" t="s">
        <v>300</v>
      </c>
      <c r="T1561" t="s">
        <v>266</v>
      </c>
      <c r="U1561" t="s">
        <v>9629</v>
      </c>
      <c r="V1561" t="b">
        <v>0</v>
      </c>
      <c r="W1561" t="s">
        <v>265</v>
      </c>
      <c r="X1561">
        <v>1</v>
      </c>
      <c r="Y1561" t="s">
        <v>9630</v>
      </c>
      <c r="Z1561" t="s">
        <v>265</v>
      </c>
      <c r="AA1561" t="s">
        <v>265</v>
      </c>
      <c r="AB1561" t="s">
        <v>265</v>
      </c>
      <c r="AC1561" t="s">
        <v>265</v>
      </c>
      <c r="AD1561" t="s">
        <v>265</v>
      </c>
      <c r="AE1561" t="s">
        <v>265</v>
      </c>
      <c r="AF1561" t="s">
        <v>266</v>
      </c>
      <c r="AG1561" t="s">
        <v>265</v>
      </c>
      <c r="AH1561" t="s">
        <v>265</v>
      </c>
      <c r="AI1561" t="s">
        <v>265</v>
      </c>
      <c r="AJ1561" t="s">
        <v>265</v>
      </c>
      <c r="AL1561" t="str">
        <f>IF(SUNA_AGENCY_EN[[#This Row],[relevancy_classification_english]]="Relevant","مناسب",IF(SUNA_AGENCY_EN[[#This Row],[relevancy_classification_english]]="Relevant","عَرَضِيّ",""))</f>
        <v/>
      </c>
      <c r="AN1561" t="str">
        <f>IF(SUNA_AGENCY_EN[[#This Row],[sentiment_analysis_english]]="Negative","سلبي",IF(SUNA_AGENCY_EN[[#This Row],[sentiment_analysis_english]]="Neutral","حيادي",IF(SUNA_AGENCY_EN[[#This Row],[sentiment_analysis_english]]="Positive","إيجابي","")))</f>
        <v/>
      </c>
      <c r="AO1561" t="str">
        <f>INDEX(TextClassificationList[],MATCH(SUNA_AGENCY_EN[[#This Row],[text_classification_arabic]],TextClassificationList[text_classification_arabic],0),1)</f>
        <v>Politics</v>
      </c>
      <c r="AP1561" t="s">
        <v>174</v>
      </c>
      <c r="AQ1561" t="e">
        <f>INDEX(TextClassificationList[],MATCH(SUNA_AGENCY_EN[[#This Row],[text_classification_arabic2]],TextClassificationList[text_classification_arabic],0),1)</f>
        <v>#N/A</v>
      </c>
      <c r="AS1561" t="e">
        <f>INDEX(TextClassificationList[],MATCH(SUNA_AGENCY_EN[[#This Row],[text_classification_arabic3]],TextClassificationList[text_classification_arabic],0),1)</f>
        <v>#N/A</v>
      </c>
      <c r="AU1561" t="e">
        <f>INDEX(TextClassificationList[],MATCH(SUNA_AGENCY_EN[[#This Row],[text_classification_arabic3]],TextClassificationList[text_classification_arabic],0),1)</f>
        <v>#N/A</v>
      </c>
      <c r="AW1561" t="e">
        <f>INDEX(TextClassificationList[],MATCH(SUNA_AGENCY_EN[[#This Row],[text_classification_arabic5]],TextClassificationList[text_classification_arabic],0),1)</f>
        <v>#N/A</v>
      </c>
    </row>
    <row r="1562" spans="1:49" x14ac:dyDescent="0.2">
      <c r="A1562">
        <v>1.5255864723379077E+18</v>
      </c>
      <c r="B1562">
        <v>1.5255864723379077E+18</v>
      </c>
      <c r="C1562" t="s">
        <v>9631</v>
      </c>
      <c r="D1562" s="1">
        <v>44695</v>
      </c>
      <c r="E1562" s="2">
        <v>0.97144675925925927</v>
      </c>
      <c r="F1562">
        <v>200</v>
      </c>
      <c r="G1562">
        <v>1.4671198087391683E+18</v>
      </c>
      <c r="H1562" t="s">
        <v>295</v>
      </c>
      <c r="I1562" t="s">
        <v>296</v>
      </c>
      <c r="J1562" t="s">
        <v>265</v>
      </c>
      <c r="K1562" t="s">
        <v>9632</v>
      </c>
      <c r="L1562" t="s">
        <v>272</v>
      </c>
      <c r="M1562" t="s">
        <v>266</v>
      </c>
      <c r="N1562" t="s">
        <v>9633</v>
      </c>
      <c r="O1562" t="s">
        <v>9634</v>
      </c>
      <c r="P1562">
        <v>0</v>
      </c>
      <c r="Q1562">
        <v>0</v>
      </c>
      <c r="R1562">
        <v>0</v>
      </c>
      <c r="S1562" t="s">
        <v>300</v>
      </c>
      <c r="T1562" t="s">
        <v>266</v>
      </c>
      <c r="U1562" t="s">
        <v>9635</v>
      </c>
      <c r="V1562" t="b">
        <v>0</v>
      </c>
      <c r="W1562" t="s">
        <v>265</v>
      </c>
      <c r="X1562">
        <v>1</v>
      </c>
      <c r="Y1562" t="s">
        <v>9636</v>
      </c>
      <c r="Z1562" t="s">
        <v>265</v>
      </c>
      <c r="AA1562" t="s">
        <v>265</v>
      </c>
      <c r="AB1562" t="s">
        <v>265</v>
      </c>
      <c r="AC1562" t="s">
        <v>265</v>
      </c>
      <c r="AD1562" t="s">
        <v>265</v>
      </c>
      <c r="AE1562" t="s">
        <v>265</v>
      </c>
      <c r="AF1562" t="s">
        <v>266</v>
      </c>
      <c r="AG1562" t="s">
        <v>265</v>
      </c>
      <c r="AH1562" t="s">
        <v>265</v>
      </c>
      <c r="AI1562" t="s">
        <v>265</v>
      </c>
      <c r="AJ1562" t="s">
        <v>265</v>
      </c>
      <c r="AL1562" t="str">
        <f>IF(SUNA_AGENCY_EN[[#This Row],[relevancy_classification_english]]="Relevant","مناسب",IF(SUNA_AGENCY_EN[[#This Row],[relevancy_classification_english]]="Relevant","عَرَضِيّ",""))</f>
        <v/>
      </c>
      <c r="AN1562" t="str">
        <f>IF(SUNA_AGENCY_EN[[#This Row],[sentiment_analysis_english]]="Negative","سلبي",IF(SUNA_AGENCY_EN[[#This Row],[sentiment_analysis_english]]="Neutral","حيادي",IF(SUNA_AGENCY_EN[[#This Row],[sentiment_analysis_english]]="Positive","إيجابي","")))</f>
        <v/>
      </c>
      <c r="AO1562" t="str">
        <f>INDEX(TextClassificationList[],MATCH(SUNA_AGENCY_EN[[#This Row],[text_classification_arabic]],TextClassificationList[text_classification_arabic],0),1)</f>
        <v>Politics</v>
      </c>
      <c r="AP1562" t="s">
        <v>174</v>
      </c>
      <c r="AQ1562" t="e">
        <f>INDEX(TextClassificationList[],MATCH(SUNA_AGENCY_EN[[#This Row],[text_classification_arabic2]],TextClassificationList[text_classification_arabic],0),1)</f>
        <v>#N/A</v>
      </c>
      <c r="AS1562" t="e">
        <f>INDEX(TextClassificationList[],MATCH(SUNA_AGENCY_EN[[#This Row],[text_classification_arabic3]],TextClassificationList[text_classification_arabic],0),1)</f>
        <v>#N/A</v>
      </c>
      <c r="AU1562" t="e">
        <f>INDEX(TextClassificationList[],MATCH(SUNA_AGENCY_EN[[#This Row],[text_classification_arabic3]],TextClassificationList[text_classification_arabic],0),1)</f>
        <v>#N/A</v>
      </c>
      <c r="AW1562" t="e">
        <f>INDEX(TextClassificationList[],MATCH(SUNA_AGENCY_EN[[#This Row],[text_classification_arabic5]],TextClassificationList[text_classification_arabic],0),1)</f>
        <v>#N/A</v>
      </c>
    </row>
    <row r="1563" spans="1:49" x14ac:dyDescent="0.2">
      <c r="A1563">
        <v>1.5255860051552502E+18</v>
      </c>
      <c r="B1563">
        <v>1.5255860051552502E+18</v>
      </c>
      <c r="C1563" t="s">
        <v>9637</v>
      </c>
      <c r="D1563" s="1">
        <v>44695</v>
      </c>
      <c r="E1563" s="2">
        <v>0.97016203703703707</v>
      </c>
      <c r="F1563">
        <v>200</v>
      </c>
      <c r="G1563">
        <v>1.4671198087391683E+18</v>
      </c>
      <c r="H1563" t="s">
        <v>295</v>
      </c>
      <c r="I1563" t="s">
        <v>296</v>
      </c>
      <c r="J1563" t="s">
        <v>265</v>
      </c>
      <c r="K1563" t="s">
        <v>9638</v>
      </c>
      <c r="L1563" t="s">
        <v>272</v>
      </c>
      <c r="M1563" t="s">
        <v>266</v>
      </c>
      <c r="N1563" t="s">
        <v>9639</v>
      </c>
      <c r="O1563" t="s">
        <v>9640</v>
      </c>
      <c r="P1563">
        <v>0</v>
      </c>
      <c r="Q1563">
        <v>0</v>
      </c>
      <c r="R1563">
        <v>0</v>
      </c>
      <c r="S1563" t="s">
        <v>300</v>
      </c>
      <c r="T1563" t="s">
        <v>266</v>
      </c>
      <c r="U1563" t="s">
        <v>9641</v>
      </c>
      <c r="V1563" t="b">
        <v>0</v>
      </c>
      <c r="W1563" t="s">
        <v>265</v>
      </c>
      <c r="X1563">
        <v>1</v>
      </c>
      <c r="Y1563" t="s">
        <v>9642</v>
      </c>
      <c r="Z1563" t="s">
        <v>265</v>
      </c>
      <c r="AA1563" t="s">
        <v>265</v>
      </c>
      <c r="AB1563" t="s">
        <v>265</v>
      </c>
      <c r="AC1563" t="s">
        <v>265</v>
      </c>
      <c r="AD1563" t="s">
        <v>265</v>
      </c>
      <c r="AE1563" t="s">
        <v>265</v>
      </c>
      <c r="AF1563" t="s">
        <v>266</v>
      </c>
      <c r="AG1563" t="s">
        <v>265</v>
      </c>
      <c r="AH1563" t="s">
        <v>265</v>
      </c>
      <c r="AI1563" t="s">
        <v>265</v>
      </c>
      <c r="AJ1563" t="s">
        <v>265</v>
      </c>
      <c r="AL1563" t="str">
        <f>IF(SUNA_AGENCY_EN[[#This Row],[relevancy_classification_english]]="Relevant","مناسب",IF(SUNA_AGENCY_EN[[#This Row],[relevancy_classification_english]]="Relevant","عَرَضِيّ",""))</f>
        <v/>
      </c>
      <c r="AN1563" t="str">
        <f>IF(SUNA_AGENCY_EN[[#This Row],[sentiment_analysis_english]]="Negative","سلبي",IF(SUNA_AGENCY_EN[[#This Row],[sentiment_analysis_english]]="Neutral","حيادي",IF(SUNA_AGENCY_EN[[#This Row],[sentiment_analysis_english]]="Positive","إيجابي","")))</f>
        <v/>
      </c>
      <c r="AO1563" t="str">
        <f>INDEX(TextClassificationList[],MATCH(SUNA_AGENCY_EN[[#This Row],[text_classification_arabic]],TextClassificationList[text_classification_arabic],0),1)</f>
        <v>Politics</v>
      </c>
      <c r="AP1563" t="s">
        <v>174</v>
      </c>
      <c r="AQ1563" t="e">
        <f>INDEX(TextClassificationList[],MATCH(SUNA_AGENCY_EN[[#This Row],[text_classification_arabic2]],TextClassificationList[text_classification_arabic],0),1)</f>
        <v>#N/A</v>
      </c>
      <c r="AS1563" t="e">
        <f>INDEX(TextClassificationList[],MATCH(SUNA_AGENCY_EN[[#This Row],[text_classification_arabic3]],TextClassificationList[text_classification_arabic],0),1)</f>
        <v>#N/A</v>
      </c>
      <c r="AU1563" t="e">
        <f>INDEX(TextClassificationList[],MATCH(SUNA_AGENCY_EN[[#This Row],[text_classification_arabic3]],TextClassificationList[text_classification_arabic],0),1)</f>
        <v>#N/A</v>
      </c>
      <c r="AW1563" t="e">
        <f>INDEX(TextClassificationList[],MATCH(SUNA_AGENCY_EN[[#This Row],[text_classification_arabic5]],TextClassificationList[text_classification_arabic],0),1)</f>
        <v>#N/A</v>
      </c>
    </row>
    <row r="1564" spans="1:49" x14ac:dyDescent="0.2">
      <c r="A1564">
        <v>1.5255850789942764E+18</v>
      </c>
      <c r="B1564">
        <v>1.5255850789942764E+18</v>
      </c>
      <c r="C1564" t="s">
        <v>9643</v>
      </c>
      <c r="D1564" s="1">
        <v>44695</v>
      </c>
      <c r="E1564" s="2">
        <v>0.96760416666666671</v>
      </c>
      <c r="F1564">
        <v>200</v>
      </c>
      <c r="G1564">
        <v>1.4671198087391683E+18</v>
      </c>
      <c r="H1564" t="s">
        <v>295</v>
      </c>
      <c r="I1564" t="s">
        <v>296</v>
      </c>
      <c r="J1564" t="s">
        <v>265</v>
      </c>
      <c r="K1564" t="s">
        <v>9644</v>
      </c>
      <c r="L1564" t="s">
        <v>272</v>
      </c>
      <c r="M1564" t="s">
        <v>266</v>
      </c>
      <c r="N1564" t="s">
        <v>9645</v>
      </c>
      <c r="O1564" t="s">
        <v>9646</v>
      </c>
      <c r="P1564">
        <v>0</v>
      </c>
      <c r="Q1564">
        <v>0</v>
      </c>
      <c r="R1564">
        <v>0</v>
      </c>
      <c r="S1564" t="s">
        <v>300</v>
      </c>
      <c r="T1564" t="s">
        <v>266</v>
      </c>
      <c r="U1564" t="s">
        <v>9647</v>
      </c>
      <c r="V1564" t="b">
        <v>0</v>
      </c>
      <c r="W1564" t="s">
        <v>265</v>
      </c>
      <c r="X1564">
        <v>1</v>
      </c>
      <c r="Y1564" t="s">
        <v>9648</v>
      </c>
      <c r="Z1564" t="s">
        <v>265</v>
      </c>
      <c r="AA1564" t="s">
        <v>265</v>
      </c>
      <c r="AB1564" t="s">
        <v>265</v>
      </c>
      <c r="AC1564" t="s">
        <v>265</v>
      </c>
      <c r="AD1564" t="s">
        <v>265</v>
      </c>
      <c r="AE1564" t="s">
        <v>265</v>
      </c>
      <c r="AF1564" t="s">
        <v>266</v>
      </c>
      <c r="AG1564" t="s">
        <v>265</v>
      </c>
      <c r="AH1564" t="s">
        <v>265</v>
      </c>
      <c r="AI1564" t="s">
        <v>265</v>
      </c>
      <c r="AJ1564" t="s">
        <v>265</v>
      </c>
      <c r="AL1564" t="str">
        <f>IF(SUNA_AGENCY_EN[[#This Row],[relevancy_classification_english]]="Relevant","مناسب",IF(SUNA_AGENCY_EN[[#This Row],[relevancy_classification_english]]="Relevant","عَرَضِيّ",""))</f>
        <v/>
      </c>
      <c r="AN1564" t="str">
        <f>IF(SUNA_AGENCY_EN[[#This Row],[sentiment_analysis_english]]="Negative","سلبي",IF(SUNA_AGENCY_EN[[#This Row],[sentiment_analysis_english]]="Neutral","حيادي",IF(SUNA_AGENCY_EN[[#This Row],[sentiment_analysis_english]]="Positive","إيجابي","")))</f>
        <v/>
      </c>
      <c r="AO1564" t="str">
        <f>INDEX(TextClassificationList[],MATCH(SUNA_AGENCY_EN[[#This Row],[text_classification_arabic]],TextClassificationList[text_classification_arabic],0),1)</f>
        <v>Politics</v>
      </c>
      <c r="AP1564" t="s">
        <v>174</v>
      </c>
      <c r="AQ1564" t="e">
        <f>INDEX(TextClassificationList[],MATCH(SUNA_AGENCY_EN[[#This Row],[text_classification_arabic2]],TextClassificationList[text_classification_arabic],0),1)</f>
        <v>#N/A</v>
      </c>
      <c r="AS1564" t="e">
        <f>INDEX(TextClassificationList[],MATCH(SUNA_AGENCY_EN[[#This Row],[text_classification_arabic3]],TextClassificationList[text_classification_arabic],0),1)</f>
        <v>#N/A</v>
      </c>
      <c r="AU1564" t="e">
        <f>INDEX(TextClassificationList[],MATCH(SUNA_AGENCY_EN[[#This Row],[text_classification_arabic3]],TextClassificationList[text_classification_arabic],0),1)</f>
        <v>#N/A</v>
      </c>
      <c r="AW1564" t="e">
        <f>INDEX(TextClassificationList[],MATCH(SUNA_AGENCY_EN[[#This Row],[text_classification_arabic5]],TextClassificationList[text_classification_arabic],0),1)</f>
        <v>#N/A</v>
      </c>
    </row>
    <row r="1565" spans="1:49" x14ac:dyDescent="0.2">
      <c r="A1565">
        <v>1.5255594516542751E+18</v>
      </c>
      <c r="B1565">
        <v>1.5255594516542751E+18</v>
      </c>
      <c r="C1565" t="s">
        <v>9649</v>
      </c>
      <c r="D1565" s="1">
        <v>44695</v>
      </c>
      <c r="E1565" s="2">
        <v>0.89688657407407413</v>
      </c>
      <c r="F1565">
        <v>200</v>
      </c>
      <c r="G1565">
        <v>1.4671198087391683E+18</v>
      </c>
      <c r="H1565" t="s">
        <v>295</v>
      </c>
      <c r="I1565" t="s">
        <v>296</v>
      </c>
      <c r="J1565" t="s">
        <v>265</v>
      </c>
      <c r="K1565" t="s">
        <v>9650</v>
      </c>
      <c r="L1565" t="s">
        <v>272</v>
      </c>
      <c r="M1565" t="s">
        <v>266</v>
      </c>
      <c r="N1565" t="s">
        <v>9651</v>
      </c>
      <c r="O1565" t="s">
        <v>9652</v>
      </c>
      <c r="P1565">
        <v>0</v>
      </c>
      <c r="Q1565">
        <v>0</v>
      </c>
      <c r="R1565">
        <v>0</v>
      </c>
      <c r="S1565" t="s">
        <v>300</v>
      </c>
      <c r="T1565" t="s">
        <v>266</v>
      </c>
      <c r="U1565" t="s">
        <v>9653</v>
      </c>
      <c r="V1565" t="b">
        <v>0</v>
      </c>
      <c r="W1565" t="s">
        <v>265</v>
      </c>
      <c r="X1565">
        <v>1</v>
      </c>
      <c r="Y1565" t="s">
        <v>9654</v>
      </c>
      <c r="Z1565" t="s">
        <v>265</v>
      </c>
      <c r="AA1565" t="s">
        <v>265</v>
      </c>
      <c r="AB1565" t="s">
        <v>265</v>
      </c>
      <c r="AC1565" t="s">
        <v>265</v>
      </c>
      <c r="AD1565" t="s">
        <v>265</v>
      </c>
      <c r="AE1565" t="s">
        <v>265</v>
      </c>
      <c r="AF1565" t="s">
        <v>266</v>
      </c>
      <c r="AG1565" t="s">
        <v>265</v>
      </c>
      <c r="AH1565" t="s">
        <v>265</v>
      </c>
      <c r="AI1565" t="s">
        <v>265</v>
      </c>
      <c r="AJ1565" t="s">
        <v>265</v>
      </c>
      <c r="AL1565" t="str">
        <f>IF(SUNA_AGENCY_EN[[#This Row],[relevancy_classification_english]]="Relevant","مناسب",IF(SUNA_AGENCY_EN[[#This Row],[relevancy_classification_english]]="Relevant","عَرَضِيّ",""))</f>
        <v/>
      </c>
      <c r="AN1565" t="str">
        <f>IF(SUNA_AGENCY_EN[[#This Row],[sentiment_analysis_english]]="Negative","سلبي",IF(SUNA_AGENCY_EN[[#This Row],[sentiment_analysis_english]]="Neutral","حيادي",IF(SUNA_AGENCY_EN[[#This Row],[sentiment_analysis_english]]="Positive","إيجابي","")))</f>
        <v/>
      </c>
      <c r="AO1565" t="str">
        <f>INDEX(TextClassificationList[],MATCH(SUNA_AGENCY_EN[[#This Row],[text_classification_arabic]],TextClassificationList[text_classification_arabic],0),1)</f>
        <v>Politics</v>
      </c>
      <c r="AP1565" t="s">
        <v>174</v>
      </c>
      <c r="AQ1565" t="e">
        <f>INDEX(TextClassificationList[],MATCH(SUNA_AGENCY_EN[[#This Row],[text_classification_arabic2]],TextClassificationList[text_classification_arabic],0),1)</f>
        <v>#N/A</v>
      </c>
      <c r="AS1565" t="e">
        <f>INDEX(TextClassificationList[],MATCH(SUNA_AGENCY_EN[[#This Row],[text_classification_arabic3]],TextClassificationList[text_classification_arabic],0),1)</f>
        <v>#N/A</v>
      </c>
      <c r="AU1565" t="e">
        <f>INDEX(TextClassificationList[],MATCH(SUNA_AGENCY_EN[[#This Row],[text_classification_arabic3]],TextClassificationList[text_classification_arabic],0),1)</f>
        <v>#N/A</v>
      </c>
      <c r="AW1565" t="e">
        <f>INDEX(TextClassificationList[],MATCH(SUNA_AGENCY_EN[[#This Row],[text_classification_arabic5]],TextClassificationList[text_classification_arabic],0),1)</f>
        <v>#N/A</v>
      </c>
    </row>
    <row r="1566" spans="1:49" x14ac:dyDescent="0.2">
      <c r="A1566">
        <v>1.525200213509546E+18</v>
      </c>
      <c r="B1566">
        <v>1.525200213509546E+18</v>
      </c>
      <c r="C1566" t="s">
        <v>9655</v>
      </c>
      <c r="D1566" s="1">
        <v>44694</v>
      </c>
      <c r="E1566" s="2">
        <v>0.90557870370370375</v>
      </c>
      <c r="F1566">
        <v>200</v>
      </c>
      <c r="G1566">
        <v>1.4671198087391683E+18</v>
      </c>
      <c r="H1566" t="s">
        <v>295</v>
      </c>
      <c r="I1566" t="s">
        <v>296</v>
      </c>
      <c r="J1566" t="s">
        <v>265</v>
      </c>
      <c r="K1566" t="s">
        <v>9656</v>
      </c>
      <c r="L1566" t="s">
        <v>272</v>
      </c>
      <c r="M1566" t="s">
        <v>266</v>
      </c>
      <c r="N1566" t="s">
        <v>9657</v>
      </c>
      <c r="O1566" t="s">
        <v>9658</v>
      </c>
      <c r="P1566">
        <v>0</v>
      </c>
      <c r="Q1566">
        <v>0</v>
      </c>
      <c r="R1566">
        <v>0</v>
      </c>
      <c r="S1566" t="s">
        <v>300</v>
      </c>
      <c r="T1566" t="s">
        <v>266</v>
      </c>
      <c r="U1566" t="s">
        <v>9659</v>
      </c>
      <c r="V1566" t="b">
        <v>0</v>
      </c>
      <c r="W1566" t="s">
        <v>265</v>
      </c>
      <c r="X1566">
        <v>1</v>
      </c>
      <c r="Y1566" t="s">
        <v>9660</v>
      </c>
      <c r="Z1566" t="s">
        <v>265</v>
      </c>
      <c r="AA1566" t="s">
        <v>265</v>
      </c>
      <c r="AB1566" t="s">
        <v>265</v>
      </c>
      <c r="AC1566" t="s">
        <v>265</v>
      </c>
      <c r="AD1566" t="s">
        <v>265</v>
      </c>
      <c r="AE1566" t="s">
        <v>265</v>
      </c>
      <c r="AF1566" t="s">
        <v>266</v>
      </c>
      <c r="AG1566" t="s">
        <v>265</v>
      </c>
      <c r="AH1566" t="s">
        <v>265</v>
      </c>
      <c r="AI1566" t="s">
        <v>265</v>
      </c>
      <c r="AJ1566" t="s">
        <v>265</v>
      </c>
      <c r="AL1566" t="str">
        <f>IF(SUNA_AGENCY_EN[[#This Row],[relevancy_classification_english]]="Relevant","مناسب",IF(SUNA_AGENCY_EN[[#This Row],[relevancy_classification_english]]="Relevant","عَرَضِيّ",""))</f>
        <v/>
      </c>
      <c r="AN1566" t="str">
        <f>IF(SUNA_AGENCY_EN[[#This Row],[sentiment_analysis_english]]="Negative","سلبي",IF(SUNA_AGENCY_EN[[#This Row],[sentiment_analysis_english]]="Neutral","حيادي",IF(SUNA_AGENCY_EN[[#This Row],[sentiment_analysis_english]]="Positive","إيجابي","")))</f>
        <v/>
      </c>
      <c r="AO1566" t="str">
        <f>INDEX(TextClassificationList[],MATCH(SUNA_AGENCY_EN[[#This Row],[text_classification_arabic]],TextClassificationList[text_classification_arabic],0),1)</f>
        <v>Politics</v>
      </c>
      <c r="AP1566" t="s">
        <v>174</v>
      </c>
      <c r="AQ1566" t="e">
        <f>INDEX(TextClassificationList[],MATCH(SUNA_AGENCY_EN[[#This Row],[text_classification_arabic2]],TextClassificationList[text_classification_arabic],0),1)</f>
        <v>#N/A</v>
      </c>
      <c r="AS1566" t="e">
        <f>INDEX(TextClassificationList[],MATCH(SUNA_AGENCY_EN[[#This Row],[text_classification_arabic3]],TextClassificationList[text_classification_arabic],0),1)</f>
        <v>#N/A</v>
      </c>
      <c r="AU1566" t="e">
        <f>INDEX(TextClassificationList[],MATCH(SUNA_AGENCY_EN[[#This Row],[text_classification_arabic3]],TextClassificationList[text_classification_arabic],0),1)</f>
        <v>#N/A</v>
      </c>
      <c r="AW1566" t="e">
        <f>INDEX(TextClassificationList[],MATCH(SUNA_AGENCY_EN[[#This Row],[text_classification_arabic5]],TextClassificationList[text_classification_arabic],0),1)</f>
        <v>#N/A</v>
      </c>
    </row>
    <row r="1567" spans="1:49" x14ac:dyDescent="0.2">
      <c r="A1567">
        <v>1.5248519781023498E+18</v>
      </c>
      <c r="B1567">
        <v>1.5248519781023498E+18</v>
      </c>
      <c r="C1567" t="s">
        <v>9661</v>
      </c>
      <c r="D1567" s="1">
        <v>44693</v>
      </c>
      <c r="E1567" s="2">
        <v>0.9446296296296296</v>
      </c>
      <c r="F1567">
        <v>200</v>
      </c>
      <c r="G1567">
        <v>1.4671198087391683E+18</v>
      </c>
      <c r="H1567" t="s">
        <v>295</v>
      </c>
      <c r="I1567" t="s">
        <v>296</v>
      </c>
      <c r="J1567" t="s">
        <v>265</v>
      </c>
      <c r="K1567" t="s">
        <v>9662</v>
      </c>
      <c r="L1567" t="s">
        <v>272</v>
      </c>
      <c r="M1567" t="s">
        <v>266</v>
      </c>
      <c r="N1567" t="s">
        <v>9663</v>
      </c>
      <c r="O1567" t="s">
        <v>9664</v>
      </c>
      <c r="P1567">
        <v>0</v>
      </c>
      <c r="Q1567">
        <v>0</v>
      </c>
      <c r="R1567">
        <v>0</v>
      </c>
      <c r="S1567" t="s">
        <v>300</v>
      </c>
      <c r="T1567" t="s">
        <v>266</v>
      </c>
      <c r="U1567" t="s">
        <v>9665</v>
      </c>
      <c r="V1567" t="b">
        <v>0</v>
      </c>
      <c r="W1567" t="s">
        <v>265</v>
      </c>
      <c r="X1567">
        <v>1</v>
      </c>
      <c r="Y1567" t="s">
        <v>9666</v>
      </c>
      <c r="Z1567" t="s">
        <v>265</v>
      </c>
      <c r="AA1567" t="s">
        <v>265</v>
      </c>
      <c r="AB1567" t="s">
        <v>265</v>
      </c>
      <c r="AC1567" t="s">
        <v>265</v>
      </c>
      <c r="AD1567" t="s">
        <v>265</v>
      </c>
      <c r="AE1567" t="s">
        <v>265</v>
      </c>
      <c r="AF1567" t="s">
        <v>266</v>
      </c>
      <c r="AG1567" t="s">
        <v>265</v>
      </c>
      <c r="AH1567" t="s">
        <v>265</v>
      </c>
      <c r="AI1567" t="s">
        <v>265</v>
      </c>
      <c r="AJ1567" t="s">
        <v>265</v>
      </c>
      <c r="AL1567" t="str">
        <f>IF(SUNA_AGENCY_EN[[#This Row],[relevancy_classification_english]]="Relevant","مناسب",IF(SUNA_AGENCY_EN[[#This Row],[relevancy_classification_english]]="Relevant","عَرَضِيّ",""))</f>
        <v/>
      </c>
      <c r="AN1567" t="str">
        <f>IF(SUNA_AGENCY_EN[[#This Row],[sentiment_analysis_english]]="Negative","سلبي",IF(SUNA_AGENCY_EN[[#This Row],[sentiment_analysis_english]]="Neutral","حيادي",IF(SUNA_AGENCY_EN[[#This Row],[sentiment_analysis_english]]="Positive","إيجابي","")))</f>
        <v/>
      </c>
      <c r="AO1567" t="str">
        <f>INDEX(TextClassificationList[],MATCH(SUNA_AGENCY_EN[[#This Row],[text_classification_arabic]],TextClassificationList[text_classification_arabic],0),1)</f>
        <v>Politics</v>
      </c>
      <c r="AP1567" t="s">
        <v>174</v>
      </c>
      <c r="AQ1567" t="e">
        <f>INDEX(TextClassificationList[],MATCH(SUNA_AGENCY_EN[[#This Row],[text_classification_arabic2]],TextClassificationList[text_classification_arabic],0),1)</f>
        <v>#N/A</v>
      </c>
      <c r="AS1567" t="e">
        <f>INDEX(TextClassificationList[],MATCH(SUNA_AGENCY_EN[[#This Row],[text_classification_arabic3]],TextClassificationList[text_classification_arabic],0),1)</f>
        <v>#N/A</v>
      </c>
      <c r="AU1567" t="e">
        <f>INDEX(TextClassificationList[],MATCH(SUNA_AGENCY_EN[[#This Row],[text_classification_arabic3]],TextClassificationList[text_classification_arabic],0),1)</f>
        <v>#N/A</v>
      </c>
      <c r="AW1567" t="e">
        <f>INDEX(TextClassificationList[],MATCH(SUNA_AGENCY_EN[[#This Row],[text_classification_arabic5]],TextClassificationList[text_classification_arabic],0),1)</f>
        <v>#N/A</v>
      </c>
    </row>
    <row r="1568" spans="1:49" x14ac:dyDescent="0.2">
      <c r="A1568">
        <v>1.5248515221059707E+18</v>
      </c>
      <c r="B1568">
        <v>1.5248515221059707E+18</v>
      </c>
      <c r="C1568" t="s">
        <v>9667</v>
      </c>
      <c r="D1568" s="1">
        <v>44693</v>
      </c>
      <c r="E1568" s="2">
        <v>0.94336805555555558</v>
      </c>
      <c r="F1568">
        <v>200</v>
      </c>
      <c r="G1568">
        <v>1.4671198087391683E+18</v>
      </c>
      <c r="H1568" t="s">
        <v>295</v>
      </c>
      <c r="I1568" t="s">
        <v>296</v>
      </c>
      <c r="J1568" t="s">
        <v>265</v>
      </c>
      <c r="K1568" t="s">
        <v>9668</v>
      </c>
      <c r="L1568" t="s">
        <v>272</v>
      </c>
      <c r="M1568" t="s">
        <v>266</v>
      </c>
      <c r="N1568" t="s">
        <v>9669</v>
      </c>
      <c r="O1568" t="s">
        <v>9670</v>
      </c>
      <c r="P1568">
        <v>0</v>
      </c>
      <c r="Q1568">
        <v>0</v>
      </c>
      <c r="R1568">
        <v>0</v>
      </c>
      <c r="S1568" t="s">
        <v>300</v>
      </c>
      <c r="T1568" t="s">
        <v>266</v>
      </c>
      <c r="U1568" t="s">
        <v>9671</v>
      </c>
      <c r="V1568" t="b">
        <v>0</v>
      </c>
      <c r="W1568" t="s">
        <v>265</v>
      </c>
      <c r="X1568">
        <v>1</v>
      </c>
      <c r="Y1568" t="s">
        <v>9672</v>
      </c>
      <c r="Z1568" t="s">
        <v>265</v>
      </c>
      <c r="AA1568" t="s">
        <v>265</v>
      </c>
      <c r="AB1568" t="s">
        <v>265</v>
      </c>
      <c r="AC1568" t="s">
        <v>265</v>
      </c>
      <c r="AD1568" t="s">
        <v>265</v>
      </c>
      <c r="AE1568" t="s">
        <v>265</v>
      </c>
      <c r="AF1568" t="s">
        <v>266</v>
      </c>
      <c r="AG1568" t="s">
        <v>265</v>
      </c>
      <c r="AH1568" t="s">
        <v>265</v>
      </c>
      <c r="AI1568" t="s">
        <v>265</v>
      </c>
      <c r="AJ1568" t="s">
        <v>265</v>
      </c>
      <c r="AL1568" t="str">
        <f>IF(SUNA_AGENCY_EN[[#This Row],[relevancy_classification_english]]="Relevant","مناسب",IF(SUNA_AGENCY_EN[[#This Row],[relevancy_classification_english]]="Relevant","عَرَضِيّ",""))</f>
        <v/>
      </c>
      <c r="AN1568" t="str">
        <f>IF(SUNA_AGENCY_EN[[#This Row],[sentiment_analysis_english]]="Negative","سلبي",IF(SUNA_AGENCY_EN[[#This Row],[sentiment_analysis_english]]="Neutral","حيادي",IF(SUNA_AGENCY_EN[[#This Row],[sentiment_analysis_english]]="Positive","إيجابي","")))</f>
        <v/>
      </c>
      <c r="AO1568" t="str">
        <f>INDEX(TextClassificationList[],MATCH(SUNA_AGENCY_EN[[#This Row],[text_classification_arabic]],TextClassificationList[text_classification_arabic],0),1)</f>
        <v>Politics</v>
      </c>
      <c r="AP1568" t="s">
        <v>174</v>
      </c>
      <c r="AQ1568" t="e">
        <f>INDEX(TextClassificationList[],MATCH(SUNA_AGENCY_EN[[#This Row],[text_classification_arabic2]],TextClassificationList[text_classification_arabic],0),1)</f>
        <v>#N/A</v>
      </c>
      <c r="AS1568" t="e">
        <f>INDEX(TextClassificationList[],MATCH(SUNA_AGENCY_EN[[#This Row],[text_classification_arabic3]],TextClassificationList[text_classification_arabic],0),1)</f>
        <v>#N/A</v>
      </c>
      <c r="AU1568" t="e">
        <f>INDEX(TextClassificationList[],MATCH(SUNA_AGENCY_EN[[#This Row],[text_classification_arabic3]],TextClassificationList[text_classification_arabic],0),1)</f>
        <v>#N/A</v>
      </c>
      <c r="AW1568" t="e">
        <f>INDEX(TextClassificationList[],MATCH(SUNA_AGENCY_EN[[#This Row],[text_classification_arabic5]],TextClassificationList[text_classification_arabic],0),1)</f>
        <v>#N/A</v>
      </c>
    </row>
    <row r="1569" spans="1:49" x14ac:dyDescent="0.2">
      <c r="A1569">
        <v>1.5248511060100874E+18</v>
      </c>
      <c r="B1569">
        <v>1.5248511060100874E+18</v>
      </c>
      <c r="C1569" t="s">
        <v>9673</v>
      </c>
      <c r="D1569" s="1">
        <v>44693</v>
      </c>
      <c r="E1569" s="2">
        <v>0.94222222222222218</v>
      </c>
      <c r="F1569">
        <v>200</v>
      </c>
      <c r="G1569">
        <v>1.4671198087391683E+18</v>
      </c>
      <c r="H1569" t="s">
        <v>295</v>
      </c>
      <c r="I1569" t="s">
        <v>296</v>
      </c>
      <c r="J1569" t="s">
        <v>265</v>
      </c>
      <c r="K1569" t="s">
        <v>9674</v>
      </c>
      <c r="L1569" t="s">
        <v>279</v>
      </c>
      <c r="M1569" t="s">
        <v>266</v>
      </c>
      <c r="N1569" t="s">
        <v>9675</v>
      </c>
      <c r="O1569" t="s">
        <v>9676</v>
      </c>
      <c r="P1569">
        <v>0</v>
      </c>
      <c r="Q1569">
        <v>0</v>
      </c>
      <c r="R1569">
        <v>0</v>
      </c>
      <c r="S1569" t="s">
        <v>300</v>
      </c>
      <c r="T1569" t="s">
        <v>266</v>
      </c>
      <c r="U1569" t="s">
        <v>9677</v>
      </c>
      <c r="V1569" t="b">
        <v>0</v>
      </c>
      <c r="W1569" t="s">
        <v>265</v>
      </c>
      <c r="X1569">
        <v>1</v>
      </c>
      <c r="Y1569" t="s">
        <v>9678</v>
      </c>
      <c r="Z1569" t="s">
        <v>265</v>
      </c>
      <c r="AA1569" t="s">
        <v>265</v>
      </c>
      <c r="AB1569" t="s">
        <v>265</v>
      </c>
      <c r="AC1569" t="s">
        <v>265</v>
      </c>
      <c r="AD1569" t="s">
        <v>265</v>
      </c>
      <c r="AE1569" t="s">
        <v>265</v>
      </c>
      <c r="AF1569" t="s">
        <v>266</v>
      </c>
      <c r="AG1569" t="s">
        <v>265</v>
      </c>
      <c r="AH1569" t="s">
        <v>265</v>
      </c>
      <c r="AI1569" t="s">
        <v>265</v>
      </c>
      <c r="AJ1569" t="s">
        <v>265</v>
      </c>
      <c r="AL1569" t="str">
        <f>IF(SUNA_AGENCY_EN[[#This Row],[relevancy_classification_english]]="Relevant","مناسب",IF(SUNA_AGENCY_EN[[#This Row],[relevancy_classification_english]]="Relevant","عَرَضِيّ",""))</f>
        <v/>
      </c>
      <c r="AN1569" t="str">
        <f>IF(SUNA_AGENCY_EN[[#This Row],[sentiment_analysis_english]]="Negative","سلبي",IF(SUNA_AGENCY_EN[[#This Row],[sentiment_analysis_english]]="Neutral","حيادي",IF(SUNA_AGENCY_EN[[#This Row],[sentiment_analysis_english]]="Positive","إيجابي","")))</f>
        <v/>
      </c>
      <c r="AO1569" t="str">
        <f>INDEX(TextClassificationList[],MATCH(SUNA_AGENCY_EN[[#This Row],[text_classification_arabic]],TextClassificationList[text_classification_arabic],0),1)</f>
        <v>Politics</v>
      </c>
      <c r="AP1569" t="s">
        <v>174</v>
      </c>
      <c r="AQ1569" t="e">
        <f>INDEX(TextClassificationList[],MATCH(SUNA_AGENCY_EN[[#This Row],[text_classification_arabic2]],TextClassificationList[text_classification_arabic],0),1)</f>
        <v>#N/A</v>
      </c>
      <c r="AS1569" t="e">
        <f>INDEX(TextClassificationList[],MATCH(SUNA_AGENCY_EN[[#This Row],[text_classification_arabic3]],TextClassificationList[text_classification_arabic],0),1)</f>
        <v>#N/A</v>
      </c>
      <c r="AU1569" t="e">
        <f>INDEX(TextClassificationList[],MATCH(SUNA_AGENCY_EN[[#This Row],[text_classification_arabic3]],TextClassificationList[text_classification_arabic],0),1)</f>
        <v>#N/A</v>
      </c>
      <c r="AW1569" t="e">
        <f>INDEX(TextClassificationList[],MATCH(SUNA_AGENCY_EN[[#This Row],[text_classification_arabic5]],TextClassificationList[text_classification_arabic],0),1)</f>
        <v>#N/A</v>
      </c>
    </row>
    <row r="1570" spans="1:49" x14ac:dyDescent="0.2">
      <c r="A1570">
        <v>1.5248508069604065E+18</v>
      </c>
      <c r="B1570">
        <v>1.5248508069604065E+18</v>
      </c>
      <c r="C1570" t="s">
        <v>9679</v>
      </c>
      <c r="D1570" s="1">
        <v>44693</v>
      </c>
      <c r="E1570" s="2">
        <v>0.94140046296296298</v>
      </c>
      <c r="F1570">
        <v>200</v>
      </c>
      <c r="G1570">
        <v>1.4671198087391683E+18</v>
      </c>
      <c r="H1570" t="s">
        <v>295</v>
      </c>
      <c r="I1570" t="s">
        <v>296</v>
      </c>
      <c r="J1570" t="s">
        <v>265</v>
      </c>
      <c r="K1570" t="s">
        <v>9680</v>
      </c>
      <c r="L1570" t="s">
        <v>272</v>
      </c>
      <c r="M1570" t="s">
        <v>266</v>
      </c>
      <c r="N1570" t="s">
        <v>9681</v>
      </c>
      <c r="O1570" t="s">
        <v>9682</v>
      </c>
      <c r="P1570">
        <v>0</v>
      </c>
      <c r="Q1570">
        <v>0</v>
      </c>
      <c r="R1570">
        <v>0</v>
      </c>
      <c r="S1570" t="s">
        <v>300</v>
      </c>
      <c r="T1570" t="s">
        <v>266</v>
      </c>
      <c r="U1570" t="s">
        <v>9683</v>
      </c>
      <c r="V1570" t="b">
        <v>0</v>
      </c>
      <c r="W1570" t="s">
        <v>265</v>
      </c>
      <c r="X1570">
        <v>1</v>
      </c>
      <c r="Y1570" t="s">
        <v>9684</v>
      </c>
      <c r="Z1570" t="s">
        <v>265</v>
      </c>
      <c r="AA1570" t="s">
        <v>265</v>
      </c>
      <c r="AB1570" t="s">
        <v>265</v>
      </c>
      <c r="AC1570" t="s">
        <v>265</v>
      </c>
      <c r="AD1570" t="s">
        <v>265</v>
      </c>
      <c r="AE1570" t="s">
        <v>265</v>
      </c>
      <c r="AF1570" t="s">
        <v>266</v>
      </c>
      <c r="AG1570" t="s">
        <v>265</v>
      </c>
      <c r="AH1570" t="s">
        <v>265</v>
      </c>
      <c r="AI1570" t="s">
        <v>265</v>
      </c>
      <c r="AJ1570" t="s">
        <v>265</v>
      </c>
      <c r="AL1570" t="str">
        <f>IF(SUNA_AGENCY_EN[[#This Row],[relevancy_classification_english]]="Relevant","مناسب",IF(SUNA_AGENCY_EN[[#This Row],[relevancy_classification_english]]="Relevant","عَرَضِيّ",""))</f>
        <v/>
      </c>
      <c r="AN1570" t="str">
        <f>IF(SUNA_AGENCY_EN[[#This Row],[sentiment_analysis_english]]="Negative","سلبي",IF(SUNA_AGENCY_EN[[#This Row],[sentiment_analysis_english]]="Neutral","حيادي",IF(SUNA_AGENCY_EN[[#This Row],[sentiment_analysis_english]]="Positive","إيجابي","")))</f>
        <v/>
      </c>
      <c r="AO1570" t="str">
        <f>INDEX(TextClassificationList[],MATCH(SUNA_AGENCY_EN[[#This Row],[text_classification_arabic]],TextClassificationList[text_classification_arabic],0),1)</f>
        <v>Politics</v>
      </c>
      <c r="AP1570" t="s">
        <v>174</v>
      </c>
      <c r="AQ1570" t="e">
        <f>INDEX(TextClassificationList[],MATCH(SUNA_AGENCY_EN[[#This Row],[text_classification_arabic2]],TextClassificationList[text_classification_arabic],0),1)</f>
        <v>#N/A</v>
      </c>
      <c r="AS1570" t="e">
        <f>INDEX(TextClassificationList[],MATCH(SUNA_AGENCY_EN[[#This Row],[text_classification_arabic3]],TextClassificationList[text_classification_arabic],0),1)</f>
        <v>#N/A</v>
      </c>
      <c r="AU1570" t="e">
        <f>INDEX(TextClassificationList[],MATCH(SUNA_AGENCY_EN[[#This Row],[text_classification_arabic3]],TextClassificationList[text_classification_arabic],0),1)</f>
        <v>#N/A</v>
      </c>
      <c r="AW1570" t="e">
        <f>INDEX(TextClassificationList[],MATCH(SUNA_AGENCY_EN[[#This Row],[text_classification_arabic5]],TextClassificationList[text_classification_arabic],0),1)</f>
        <v>#N/A</v>
      </c>
    </row>
    <row r="1571" spans="1:49" x14ac:dyDescent="0.2">
      <c r="A1571">
        <v>1.5248499783630684E+18</v>
      </c>
      <c r="B1571">
        <v>1.5248499783630684E+18</v>
      </c>
      <c r="C1571" t="s">
        <v>9685</v>
      </c>
      <c r="D1571" s="1">
        <v>44693</v>
      </c>
      <c r="E1571" s="2">
        <v>0.93910879629629629</v>
      </c>
      <c r="F1571">
        <v>200</v>
      </c>
      <c r="G1571">
        <v>1.4671198087391683E+18</v>
      </c>
      <c r="H1571" t="s">
        <v>295</v>
      </c>
      <c r="I1571" t="s">
        <v>296</v>
      </c>
      <c r="J1571" t="s">
        <v>265</v>
      </c>
      <c r="K1571" t="s">
        <v>9686</v>
      </c>
      <c r="L1571" t="s">
        <v>272</v>
      </c>
      <c r="M1571" t="s">
        <v>266</v>
      </c>
      <c r="N1571" t="s">
        <v>9687</v>
      </c>
      <c r="O1571" t="s">
        <v>9688</v>
      </c>
      <c r="P1571">
        <v>0</v>
      </c>
      <c r="Q1571">
        <v>0</v>
      </c>
      <c r="R1571">
        <v>0</v>
      </c>
      <c r="S1571" t="s">
        <v>300</v>
      </c>
      <c r="T1571" t="s">
        <v>266</v>
      </c>
      <c r="U1571" t="s">
        <v>9689</v>
      </c>
      <c r="V1571" t="b">
        <v>0</v>
      </c>
      <c r="W1571" t="s">
        <v>265</v>
      </c>
      <c r="X1571">
        <v>1</v>
      </c>
      <c r="Y1571" t="s">
        <v>9690</v>
      </c>
      <c r="Z1571" t="s">
        <v>265</v>
      </c>
      <c r="AA1571" t="s">
        <v>265</v>
      </c>
      <c r="AB1571" t="s">
        <v>265</v>
      </c>
      <c r="AC1571" t="s">
        <v>265</v>
      </c>
      <c r="AD1571" t="s">
        <v>265</v>
      </c>
      <c r="AE1571" t="s">
        <v>265</v>
      </c>
      <c r="AF1571" t="s">
        <v>266</v>
      </c>
      <c r="AG1571" t="s">
        <v>265</v>
      </c>
      <c r="AH1571" t="s">
        <v>265</v>
      </c>
      <c r="AI1571" t="s">
        <v>265</v>
      </c>
      <c r="AJ1571" t="s">
        <v>265</v>
      </c>
      <c r="AL1571" t="str">
        <f>IF(SUNA_AGENCY_EN[[#This Row],[relevancy_classification_english]]="Relevant","مناسب",IF(SUNA_AGENCY_EN[[#This Row],[relevancy_classification_english]]="Relevant","عَرَضِيّ",""))</f>
        <v/>
      </c>
      <c r="AN1571" t="str">
        <f>IF(SUNA_AGENCY_EN[[#This Row],[sentiment_analysis_english]]="Negative","سلبي",IF(SUNA_AGENCY_EN[[#This Row],[sentiment_analysis_english]]="Neutral","حيادي",IF(SUNA_AGENCY_EN[[#This Row],[sentiment_analysis_english]]="Positive","إيجابي","")))</f>
        <v/>
      </c>
      <c r="AO1571" t="str">
        <f>INDEX(TextClassificationList[],MATCH(SUNA_AGENCY_EN[[#This Row],[text_classification_arabic]],TextClassificationList[text_classification_arabic],0),1)</f>
        <v>Politics</v>
      </c>
      <c r="AP1571" t="s">
        <v>174</v>
      </c>
      <c r="AQ1571" t="e">
        <f>INDEX(TextClassificationList[],MATCH(SUNA_AGENCY_EN[[#This Row],[text_classification_arabic2]],TextClassificationList[text_classification_arabic],0),1)</f>
        <v>#N/A</v>
      </c>
      <c r="AS1571" t="e">
        <f>INDEX(TextClassificationList[],MATCH(SUNA_AGENCY_EN[[#This Row],[text_classification_arabic3]],TextClassificationList[text_classification_arabic],0),1)</f>
        <v>#N/A</v>
      </c>
      <c r="AU1571" t="e">
        <f>INDEX(TextClassificationList[],MATCH(SUNA_AGENCY_EN[[#This Row],[text_classification_arabic3]],TextClassificationList[text_classification_arabic],0),1)</f>
        <v>#N/A</v>
      </c>
      <c r="AW1571" t="e">
        <f>INDEX(TextClassificationList[],MATCH(SUNA_AGENCY_EN[[#This Row],[text_classification_arabic5]],TextClassificationList[text_classification_arabic],0),1)</f>
        <v>#N/A</v>
      </c>
    </row>
    <row r="1572" spans="1:49" x14ac:dyDescent="0.2">
      <c r="A1572">
        <v>1.5245003312746865E+18</v>
      </c>
      <c r="B1572">
        <v>1.5245003312746865E+18</v>
      </c>
      <c r="C1572" t="s">
        <v>9691</v>
      </c>
      <c r="D1572" s="1">
        <v>44692</v>
      </c>
      <c r="E1572" s="2">
        <v>0.97427083333333331</v>
      </c>
      <c r="F1572">
        <v>200</v>
      </c>
      <c r="G1572">
        <v>1.4671198087391683E+18</v>
      </c>
      <c r="H1572" t="s">
        <v>295</v>
      </c>
      <c r="I1572" t="s">
        <v>296</v>
      </c>
      <c r="J1572" t="s">
        <v>265</v>
      </c>
      <c r="K1572" t="s">
        <v>9692</v>
      </c>
      <c r="L1572" t="s">
        <v>272</v>
      </c>
      <c r="M1572" t="s">
        <v>266</v>
      </c>
      <c r="N1572" t="s">
        <v>9693</v>
      </c>
      <c r="O1572" t="s">
        <v>9694</v>
      </c>
      <c r="P1572">
        <v>0</v>
      </c>
      <c r="Q1572">
        <v>0</v>
      </c>
      <c r="R1572">
        <v>1</v>
      </c>
      <c r="S1572" t="s">
        <v>300</v>
      </c>
      <c r="T1572" t="s">
        <v>266</v>
      </c>
      <c r="U1572" t="s">
        <v>9695</v>
      </c>
      <c r="V1572" t="b">
        <v>0</v>
      </c>
      <c r="W1572" t="s">
        <v>265</v>
      </c>
      <c r="X1572">
        <v>1</v>
      </c>
      <c r="Y1572" t="s">
        <v>9696</v>
      </c>
      <c r="Z1572" t="s">
        <v>265</v>
      </c>
      <c r="AA1572" t="s">
        <v>265</v>
      </c>
      <c r="AB1572" t="s">
        <v>265</v>
      </c>
      <c r="AC1572" t="s">
        <v>265</v>
      </c>
      <c r="AD1572" t="s">
        <v>265</v>
      </c>
      <c r="AE1572" t="s">
        <v>265</v>
      </c>
      <c r="AF1572" t="s">
        <v>266</v>
      </c>
      <c r="AG1572" t="s">
        <v>265</v>
      </c>
      <c r="AH1572" t="s">
        <v>265</v>
      </c>
      <c r="AI1572" t="s">
        <v>265</v>
      </c>
      <c r="AJ1572" t="s">
        <v>265</v>
      </c>
      <c r="AL1572" t="str">
        <f>IF(SUNA_AGENCY_EN[[#This Row],[relevancy_classification_english]]="Relevant","مناسب",IF(SUNA_AGENCY_EN[[#This Row],[relevancy_classification_english]]="Relevant","عَرَضِيّ",""))</f>
        <v/>
      </c>
      <c r="AN1572" t="str">
        <f>IF(SUNA_AGENCY_EN[[#This Row],[sentiment_analysis_english]]="Negative","سلبي",IF(SUNA_AGENCY_EN[[#This Row],[sentiment_analysis_english]]="Neutral","حيادي",IF(SUNA_AGENCY_EN[[#This Row],[sentiment_analysis_english]]="Positive","إيجابي","")))</f>
        <v/>
      </c>
      <c r="AO1572" t="str">
        <f>INDEX(TextClassificationList[],MATCH(SUNA_AGENCY_EN[[#This Row],[text_classification_arabic]],TextClassificationList[text_classification_arabic],0),1)</f>
        <v>Politics</v>
      </c>
      <c r="AP1572" t="s">
        <v>174</v>
      </c>
      <c r="AQ1572" t="e">
        <f>INDEX(TextClassificationList[],MATCH(SUNA_AGENCY_EN[[#This Row],[text_classification_arabic2]],TextClassificationList[text_classification_arabic],0),1)</f>
        <v>#N/A</v>
      </c>
      <c r="AS1572" t="e">
        <f>INDEX(TextClassificationList[],MATCH(SUNA_AGENCY_EN[[#This Row],[text_classification_arabic3]],TextClassificationList[text_classification_arabic],0),1)</f>
        <v>#N/A</v>
      </c>
      <c r="AU1572" t="e">
        <f>INDEX(TextClassificationList[],MATCH(SUNA_AGENCY_EN[[#This Row],[text_classification_arabic3]],TextClassificationList[text_classification_arabic],0),1)</f>
        <v>#N/A</v>
      </c>
      <c r="AW1572" t="e">
        <f>INDEX(TextClassificationList[],MATCH(SUNA_AGENCY_EN[[#This Row],[text_classification_arabic5]],TextClassificationList[text_classification_arabic],0),1)</f>
        <v>#N/A</v>
      </c>
    </row>
    <row r="1573" spans="1:49" x14ac:dyDescent="0.2">
      <c r="A1573">
        <v>1.5244978162357494E+18</v>
      </c>
      <c r="B1573">
        <v>1.5244978162357494E+18</v>
      </c>
      <c r="C1573" t="s">
        <v>9697</v>
      </c>
      <c r="D1573" s="1">
        <v>44692</v>
      </c>
      <c r="E1573" s="2">
        <v>0.96732638888888889</v>
      </c>
      <c r="F1573">
        <v>200</v>
      </c>
      <c r="G1573">
        <v>1.4671198087391683E+18</v>
      </c>
      <c r="H1573" t="s">
        <v>295</v>
      </c>
      <c r="I1573" t="s">
        <v>296</v>
      </c>
      <c r="J1573" t="s">
        <v>265</v>
      </c>
      <c r="K1573" t="s">
        <v>9698</v>
      </c>
      <c r="L1573" t="s">
        <v>272</v>
      </c>
      <c r="M1573" t="s">
        <v>266</v>
      </c>
      <c r="N1573" t="s">
        <v>9699</v>
      </c>
      <c r="O1573" t="s">
        <v>9700</v>
      </c>
      <c r="P1573">
        <v>0</v>
      </c>
      <c r="Q1573">
        <v>0</v>
      </c>
      <c r="R1573">
        <v>0</v>
      </c>
      <c r="S1573" t="s">
        <v>300</v>
      </c>
      <c r="T1573" t="s">
        <v>266</v>
      </c>
      <c r="U1573" t="s">
        <v>9701</v>
      </c>
      <c r="V1573" t="b">
        <v>0</v>
      </c>
      <c r="W1573" t="s">
        <v>265</v>
      </c>
      <c r="X1573">
        <v>1</v>
      </c>
      <c r="Y1573" t="s">
        <v>9702</v>
      </c>
      <c r="Z1573" t="s">
        <v>265</v>
      </c>
      <c r="AA1573" t="s">
        <v>265</v>
      </c>
      <c r="AB1573" t="s">
        <v>265</v>
      </c>
      <c r="AC1573" t="s">
        <v>265</v>
      </c>
      <c r="AD1573" t="s">
        <v>265</v>
      </c>
      <c r="AE1573" t="s">
        <v>265</v>
      </c>
      <c r="AF1573" t="s">
        <v>266</v>
      </c>
      <c r="AG1573" t="s">
        <v>265</v>
      </c>
      <c r="AH1573" t="s">
        <v>265</v>
      </c>
      <c r="AI1573" t="s">
        <v>265</v>
      </c>
      <c r="AJ1573" t="s">
        <v>265</v>
      </c>
      <c r="AL1573" t="str">
        <f>IF(SUNA_AGENCY_EN[[#This Row],[relevancy_classification_english]]="Relevant","مناسب",IF(SUNA_AGENCY_EN[[#This Row],[relevancy_classification_english]]="Relevant","عَرَضِيّ",""))</f>
        <v/>
      </c>
      <c r="AN1573" t="str">
        <f>IF(SUNA_AGENCY_EN[[#This Row],[sentiment_analysis_english]]="Negative","سلبي",IF(SUNA_AGENCY_EN[[#This Row],[sentiment_analysis_english]]="Neutral","حيادي",IF(SUNA_AGENCY_EN[[#This Row],[sentiment_analysis_english]]="Positive","إيجابي","")))</f>
        <v/>
      </c>
      <c r="AO1573" t="str">
        <f>INDEX(TextClassificationList[],MATCH(SUNA_AGENCY_EN[[#This Row],[text_classification_arabic]],TextClassificationList[text_classification_arabic],0),1)</f>
        <v>Politics</v>
      </c>
      <c r="AP1573" t="s">
        <v>174</v>
      </c>
      <c r="AQ1573" t="e">
        <f>INDEX(TextClassificationList[],MATCH(SUNA_AGENCY_EN[[#This Row],[text_classification_arabic2]],TextClassificationList[text_classification_arabic],0),1)</f>
        <v>#N/A</v>
      </c>
      <c r="AS1573" t="e">
        <f>INDEX(TextClassificationList[],MATCH(SUNA_AGENCY_EN[[#This Row],[text_classification_arabic3]],TextClassificationList[text_classification_arabic],0),1)</f>
        <v>#N/A</v>
      </c>
      <c r="AU1573" t="e">
        <f>INDEX(TextClassificationList[],MATCH(SUNA_AGENCY_EN[[#This Row],[text_classification_arabic3]],TextClassificationList[text_classification_arabic],0),1)</f>
        <v>#N/A</v>
      </c>
      <c r="AW1573" t="e">
        <f>INDEX(TextClassificationList[],MATCH(SUNA_AGENCY_EN[[#This Row],[text_classification_arabic5]],TextClassificationList[text_classification_arabic],0),1)</f>
        <v>#N/A</v>
      </c>
    </row>
    <row r="1574" spans="1:49" x14ac:dyDescent="0.2">
      <c r="A1574">
        <v>1.5244678347803689E+18</v>
      </c>
      <c r="B1574">
        <v>1.5244678347803689E+18</v>
      </c>
      <c r="C1574" t="s">
        <v>9703</v>
      </c>
      <c r="D1574" s="1">
        <v>44692</v>
      </c>
      <c r="E1574" s="2">
        <v>0.88459490740740743</v>
      </c>
      <c r="F1574">
        <v>200</v>
      </c>
      <c r="G1574">
        <v>1.4671198087391683E+18</v>
      </c>
      <c r="H1574" t="s">
        <v>295</v>
      </c>
      <c r="I1574" t="s">
        <v>296</v>
      </c>
      <c r="J1574" t="s">
        <v>265</v>
      </c>
      <c r="K1574" t="s">
        <v>9704</v>
      </c>
      <c r="L1574" t="s">
        <v>272</v>
      </c>
      <c r="M1574" t="s">
        <v>266</v>
      </c>
      <c r="N1574" t="s">
        <v>9705</v>
      </c>
      <c r="O1574" t="s">
        <v>9706</v>
      </c>
      <c r="P1574">
        <v>0</v>
      </c>
      <c r="Q1574">
        <v>0</v>
      </c>
      <c r="R1574">
        <v>0</v>
      </c>
      <c r="S1574" t="s">
        <v>300</v>
      </c>
      <c r="T1574" t="s">
        <v>266</v>
      </c>
      <c r="U1574" t="s">
        <v>9707</v>
      </c>
      <c r="V1574" t="b">
        <v>0</v>
      </c>
      <c r="W1574" t="s">
        <v>265</v>
      </c>
      <c r="X1574">
        <v>1</v>
      </c>
      <c r="Y1574" t="s">
        <v>9708</v>
      </c>
      <c r="Z1574" t="s">
        <v>265</v>
      </c>
      <c r="AA1574" t="s">
        <v>265</v>
      </c>
      <c r="AB1574" t="s">
        <v>265</v>
      </c>
      <c r="AC1574" t="s">
        <v>265</v>
      </c>
      <c r="AD1574" t="s">
        <v>265</v>
      </c>
      <c r="AE1574" t="s">
        <v>265</v>
      </c>
      <c r="AF1574" t="s">
        <v>266</v>
      </c>
      <c r="AG1574" t="s">
        <v>265</v>
      </c>
      <c r="AH1574" t="s">
        <v>265</v>
      </c>
      <c r="AI1574" t="s">
        <v>265</v>
      </c>
      <c r="AJ1574" t="s">
        <v>265</v>
      </c>
      <c r="AL1574" t="str">
        <f>IF(SUNA_AGENCY_EN[[#This Row],[relevancy_classification_english]]="Relevant","مناسب",IF(SUNA_AGENCY_EN[[#This Row],[relevancy_classification_english]]="Relevant","عَرَضِيّ",""))</f>
        <v/>
      </c>
      <c r="AN1574" t="str">
        <f>IF(SUNA_AGENCY_EN[[#This Row],[sentiment_analysis_english]]="Negative","سلبي",IF(SUNA_AGENCY_EN[[#This Row],[sentiment_analysis_english]]="Neutral","حيادي",IF(SUNA_AGENCY_EN[[#This Row],[sentiment_analysis_english]]="Positive","إيجابي","")))</f>
        <v/>
      </c>
      <c r="AO1574" t="str">
        <f>INDEX(TextClassificationList[],MATCH(SUNA_AGENCY_EN[[#This Row],[text_classification_arabic]],TextClassificationList[text_classification_arabic],0),1)</f>
        <v>Politics</v>
      </c>
      <c r="AP1574" t="s">
        <v>174</v>
      </c>
      <c r="AQ1574" t="e">
        <f>INDEX(TextClassificationList[],MATCH(SUNA_AGENCY_EN[[#This Row],[text_classification_arabic2]],TextClassificationList[text_classification_arabic],0),1)</f>
        <v>#N/A</v>
      </c>
      <c r="AS1574" t="e">
        <f>INDEX(TextClassificationList[],MATCH(SUNA_AGENCY_EN[[#This Row],[text_classification_arabic3]],TextClassificationList[text_classification_arabic],0),1)</f>
        <v>#N/A</v>
      </c>
      <c r="AU1574" t="e">
        <f>INDEX(TextClassificationList[],MATCH(SUNA_AGENCY_EN[[#This Row],[text_classification_arabic3]],TextClassificationList[text_classification_arabic],0),1)</f>
        <v>#N/A</v>
      </c>
      <c r="AW1574" t="e">
        <f>INDEX(TextClassificationList[],MATCH(SUNA_AGENCY_EN[[#This Row],[text_classification_arabic5]],TextClassificationList[text_classification_arabic],0),1)</f>
        <v>#N/A</v>
      </c>
    </row>
    <row r="1575" spans="1:49" x14ac:dyDescent="0.2">
      <c r="A1575">
        <v>1.52446012378735E+18</v>
      </c>
      <c r="B1575">
        <v>1.52446012378735E+18</v>
      </c>
      <c r="C1575" t="s">
        <v>9709</v>
      </c>
      <c r="D1575" s="1">
        <v>44692</v>
      </c>
      <c r="E1575" s="2">
        <v>0.86332175925925925</v>
      </c>
      <c r="F1575">
        <v>200</v>
      </c>
      <c r="G1575">
        <v>1.4671198087391683E+18</v>
      </c>
      <c r="H1575" t="s">
        <v>295</v>
      </c>
      <c r="I1575" t="s">
        <v>296</v>
      </c>
      <c r="J1575" t="s">
        <v>265</v>
      </c>
      <c r="K1575" t="s">
        <v>9710</v>
      </c>
      <c r="L1575" t="s">
        <v>272</v>
      </c>
      <c r="M1575" t="s">
        <v>266</v>
      </c>
      <c r="N1575" t="s">
        <v>9711</v>
      </c>
      <c r="O1575" t="s">
        <v>9712</v>
      </c>
      <c r="P1575">
        <v>0</v>
      </c>
      <c r="Q1575">
        <v>0</v>
      </c>
      <c r="R1575">
        <v>0</v>
      </c>
      <c r="S1575" t="s">
        <v>300</v>
      </c>
      <c r="T1575" t="s">
        <v>266</v>
      </c>
      <c r="U1575" t="s">
        <v>9713</v>
      </c>
      <c r="V1575" t="b">
        <v>0</v>
      </c>
      <c r="W1575" t="s">
        <v>265</v>
      </c>
      <c r="X1575">
        <v>1</v>
      </c>
      <c r="Y1575" t="s">
        <v>9714</v>
      </c>
      <c r="Z1575" t="s">
        <v>265</v>
      </c>
      <c r="AA1575" t="s">
        <v>265</v>
      </c>
      <c r="AB1575" t="s">
        <v>265</v>
      </c>
      <c r="AC1575" t="s">
        <v>265</v>
      </c>
      <c r="AD1575" t="s">
        <v>265</v>
      </c>
      <c r="AE1575" t="s">
        <v>265</v>
      </c>
      <c r="AF1575" t="s">
        <v>266</v>
      </c>
      <c r="AG1575" t="s">
        <v>265</v>
      </c>
      <c r="AH1575" t="s">
        <v>265</v>
      </c>
      <c r="AI1575" t="s">
        <v>265</v>
      </c>
      <c r="AJ1575" t="s">
        <v>265</v>
      </c>
      <c r="AL1575" t="str">
        <f>IF(SUNA_AGENCY_EN[[#This Row],[relevancy_classification_english]]="Relevant","مناسب",IF(SUNA_AGENCY_EN[[#This Row],[relevancy_classification_english]]="Relevant","عَرَضِيّ",""))</f>
        <v/>
      </c>
      <c r="AN1575" t="str">
        <f>IF(SUNA_AGENCY_EN[[#This Row],[sentiment_analysis_english]]="Negative","سلبي",IF(SUNA_AGENCY_EN[[#This Row],[sentiment_analysis_english]]="Neutral","حيادي",IF(SUNA_AGENCY_EN[[#This Row],[sentiment_analysis_english]]="Positive","إيجابي","")))</f>
        <v/>
      </c>
      <c r="AO1575" t="str">
        <f>INDEX(TextClassificationList[],MATCH(SUNA_AGENCY_EN[[#This Row],[text_classification_arabic]],TextClassificationList[text_classification_arabic],0),1)</f>
        <v>Politics</v>
      </c>
      <c r="AP1575" t="s">
        <v>174</v>
      </c>
      <c r="AQ1575" t="e">
        <f>INDEX(TextClassificationList[],MATCH(SUNA_AGENCY_EN[[#This Row],[text_classification_arabic2]],TextClassificationList[text_classification_arabic],0),1)</f>
        <v>#N/A</v>
      </c>
      <c r="AS1575" t="e">
        <f>INDEX(TextClassificationList[],MATCH(SUNA_AGENCY_EN[[#This Row],[text_classification_arabic3]],TextClassificationList[text_classification_arabic],0),1)</f>
        <v>#N/A</v>
      </c>
      <c r="AU1575" t="e">
        <f>INDEX(TextClassificationList[],MATCH(SUNA_AGENCY_EN[[#This Row],[text_classification_arabic3]],TextClassificationList[text_classification_arabic],0),1)</f>
        <v>#N/A</v>
      </c>
      <c r="AW1575" t="e">
        <f>INDEX(TextClassificationList[],MATCH(SUNA_AGENCY_EN[[#This Row],[text_classification_arabic5]],TextClassificationList[text_classification_arabic],0),1)</f>
        <v>#N/A</v>
      </c>
    </row>
    <row r="1576" spans="1:49" x14ac:dyDescent="0.2">
      <c r="A1576">
        <v>1.5244581588733542E+18</v>
      </c>
      <c r="B1576">
        <v>1.5244581588733542E+18</v>
      </c>
      <c r="C1576" t="s">
        <v>9715</v>
      </c>
      <c r="D1576" s="1">
        <v>44692</v>
      </c>
      <c r="E1576" s="2">
        <v>0.85789351851851847</v>
      </c>
      <c r="F1576">
        <v>200</v>
      </c>
      <c r="G1576">
        <v>1.4671198087391683E+18</v>
      </c>
      <c r="H1576" t="s">
        <v>295</v>
      </c>
      <c r="I1576" t="s">
        <v>296</v>
      </c>
      <c r="J1576" t="s">
        <v>265</v>
      </c>
      <c r="K1576" t="s">
        <v>9716</v>
      </c>
      <c r="L1576" t="s">
        <v>272</v>
      </c>
      <c r="M1576" t="s">
        <v>266</v>
      </c>
      <c r="N1576" t="s">
        <v>9717</v>
      </c>
      <c r="O1576" t="s">
        <v>9718</v>
      </c>
      <c r="P1576">
        <v>0</v>
      </c>
      <c r="Q1576">
        <v>0</v>
      </c>
      <c r="R1576">
        <v>0</v>
      </c>
      <c r="S1576" t="s">
        <v>300</v>
      </c>
      <c r="T1576" t="s">
        <v>266</v>
      </c>
      <c r="U1576" t="s">
        <v>9719</v>
      </c>
      <c r="V1576" t="b">
        <v>0</v>
      </c>
      <c r="W1576" t="s">
        <v>265</v>
      </c>
      <c r="X1576">
        <v>1</v>
      </c>
      <c r="Y1576" t="s">
        <v>9720</v>
      </c>
      <c r="Z1576" t="s">
        <v>265</v>
      </c>
      <c r="AA1576" t="s">
        <v>265</v>
      </c>
      <c r="AB1576" t="s">
        <v>265</v>
      </c>
      <c r="AC1576" t="s">
        <v>265</v>
      </c>
      <c r="AD1576" t="s">
        <v>265</v>
      </c>
      <c r="AE1576" t="s">
        <v>265</v>
      </c>
      <c r="AF1576" t="s">
        <v>266</v>
      </c>
      <c r="AG1576" t="s">
        <v>265</v>
      </c>
      <c r="AH1576" t="s">
        <v>265</v>
      </c>
      <c r="AI1576" t="s">
        <v>265</v>
      </c>
      <c r="AJ1576" t="s">
        <v>265</v>
      </c>
      <c r="AL1576" t="str">
        <f>IF(SUNA_AGENCY_EN[[#This Row],[relevancy_classification_english]]="Relevant","مناسب",IF(SUNA_AGENCY_EN[[#This Row],[relevancy_classification_english]]="Relevant","عَرَضِيّ",""))</f>
        <v/>
      </c>
      <c r="AN1576" t="str">
        <f>IF(SUNA_AGENCY_EN[[#This Row],[sentiment_analysis_english]]="Negative","سلبي",IF(SUNA_AGENCY_EN[[#This Row],[sentiment_analysis_english]]="Neutral","حيادي",IF(SUNA_AGENCY_EN[[#This Row],[sentiment_analysis_english]]="Positive","إيجابي","")))</f>
        <v/>
      </c>
      <c r="AO1576" t="str">
        <f>INDEX(TextClassificationList[],MATCH(SUNA_AGENCY_EN[[#This Row],[text_classification_arabic]],TextClassificationList[text_classification_arabic],0),1)</f>
        <v>Politics</v>
      </c>
      <c r="AP1576" t="s">
        <v>174</v>
      </c>
      <c r="AQ1576" t="e">
        <f>INDEX(TextClassificationList[],MATCH(SUNA_AGENCY_EN[[#This Row],[text_classification_arabic2]],TextClassificationList[text_classification_arabic],0),1)</f>
        <v>#N/A</v>
      </c>
      <c r="AS1576" t="e">
        <f>INDEX(TextClassificationList[],MATCH(SUNA_AGENCY_EN[[#This Row],[text_classification_arabic3]],TextClassificationList[text_classification_arabic],0),1)</f>
        <v>#N/A</v>
      </c>
      <c r="AU1576" t="e">
        <f>INDEX(TextClassificationList[],MATCH(SUNA_AGENCY_EN[[#This Row],[text_classification_arabic3]],TextClassificationList[text_classification_arabic],0),1)</f>
        <v>#N/A</v>
      </c>
      <c r="AW1576" t="e">
        <f>INDEX(TextClassificationList[],MATCH(SUNA_AGENCY_EN[[#This Row],[text_classification_arabic5]],TextClassificationList[text_classification_arabic],0),1)</f>
        <v>#N/A</v>
      </c>
    </row>
    <row r="1577" spans="1:49" x14ac:dyDescent="0.2">
      <c r="A1577">
        <v>1.5244573106004541E+18</v>
      </c>
      <c r="B1577">
        <v>1.5244573106004541E+18</v>
      </c>
      <c r="C1577" t="s">
        <v>9721</v>
      </c>
      <c r="D1577" s="1">
        <v>44692</v>
      </c>
      <c r="E1577" s="2">
        <v>0.85555555555555551</v>
      </c>
      <c r="F1577">
        <v>200</v>
      </c>
      <c r="G1577">
        <v>1.4671198087391683E+18</v>
      </c>
      <c r="H1577" t="s">
        <v>295</v>
      </c>
      <c r="I1577" t="s">
        <v>296</v>
      </c>
      <c r="J1577" t="s">
        <v>265</v>
      </c>
      <c r="K1577" t="s">
        <v>9722</v>
      </c>
      <c r="L1577" t="s">
        <v>272</v>
      </c>
      <c r="M1577" t="s">
        <v>266</v>
      </c>
      <c r="N1577" t="s">
        <v>9723</v>
      </c>
      <c r="O1577" t="s">
        <v>9724</v>
      </c>
      <c r="P1577">
        <v>0</v>
      </c>
      <c r="Q1577">
        <v>0</v>
      </c>
      <c r="R1577">
        <v>0</v>
      </c>
      <c r="S1577" t="s">
        <v>300</v>
      </c>
      <c r="T1577" t="s">
        <v>266</v>
      </c>
      <c r="U1577" t="s">
        <v>9725</v>
      </c>
      <c r="V1577" t="b">
        <v>0</v>
      </c>
      <c r="W1577" t="s">
        <v>265</v>
      </c>
      <c r="X1577">
        <v>1</v>
      </c>
      <c r="Y1577" t="s">
        <v>9726</v>
      </c>
      <c r="Z1577" t="s">
        <v>265</v>
      </c>
      <c r="AA1577" t="s">
        <v>265</v>
      </c>
      <c r="AB1577" t="s">
        <v>265</v>
      </c>
      <c r="AC1577" t="s">
        <v>265</v>
      </c>
      <c r="AD1577" t="s">
        <v>265</v>
      </c>
      <c r="AE1577" t="s">
        <v>265</v>
      </c>
      <c r="AF1577" t="s">
        <v>266</v>
      </c>
      <c r="AG1577" t="s">
        <v>265</v>
      </c>
      <c r="AH1577" t="s">
        <v>265</v>
      </c>
      <c r="AI1577" t="s">
        <v>265</v>
      </c>
      <c r="AJ1577" t="s">
        <v>265</v>
      </c>
      <c r="AL1577" t="str">
        <f>IF(SUNA_AGENCY_EN[[#This Row],[relevancy_classification_english]]="Relevant","مناسب",IF(SUNA_AGENCY_EN[[#This Row],[relevancy_classification_english]]="Relevant","عَرَضِيّ",""))</f>
        <v/>
      </c>
      <c r="AN1577" t="str">
        <f>IF(SUNA_AGENCY_EN[[#This Row],[sentiment_analysis_english]]="Negative","سلبي",IF(SUNA_AGENCY_EN[[#This Row],[sentiment_analysis_english]]="Neutral","حيادي",IF(SUNA_AGENCY_EN[[#This Row],[sentiment_analysis_english]]="Positive","إيجابي","")))</f>
        <v/>
      </c>
      <c r="AO1577" t="str">
        <f>INDEX(TextClassificationList[],MATCH(SUNA_AGENCY_EN[[#This Row],[text_classification_arabic]],TextClassificationList[text_classification_arabic],0),1)</f>
        <v>Politics</v>
      </c>
      <c r="AP1577" t="s">
        <v>174</v>
      </c>
      <c r="AQ1577" t="e">
        <f>INDEX(TextClassificationList[],MATCH(SUNA_AGENCY_EN[[#This Row],[text_classification_arabic2]],TextClassificationList[text_classification_arabic],0),1)</f>
        <v>#N/A</v>
      </c>
      <c r="AS1577" t="e">
        <f>INDEX(TextClassificationList[],MATCH(SUNA_AGENCY_EN[[#This Row],[text_classification_arabic3]],TextClassificationList[text_classification_arabic],0),1)</f>
        <v>#N/A</v>
      </c>
      <c r="AU1577" t="e">
        <f>INDEX(TextClassificationList[],MATCH(SUNA_AGENCY_EN[[#This Row],[text_classification_arabic3]],TextClassificationList[text_classification_arabic],0),1)</f>
        <v>#N/A</v>
      </c>
      <c r="AW1577" t="e">
        <f>INDEX(TextClassificationList[],MATCH(SUNA_AGENCY_EN[[#This Row],[text_classification_arabic5]],TextClassificationList[text_classification_arabic],0),1)</f>
        <v>#N/A</v>
      </c>
    </row>
    <row r="1578" spans="1:49" x14ac:dyDescent="0.2">
      <c r="A1578">
        <v>1.5244560544147866E+18</v>
      </c>
      <c r="B1578">
        <v>1.5244560544147866E+18</v>
      </c>
      <c r="C1578" t="s">
        <v>9727</v>
      </c>
      <c r="D1578" s="1">
        <v>44692</v>
      </c>
      <c r="E1578" s="2">
        <v>0.85209490740740745</v>
      </c>
      <c r="F1578">
        <v>200</v>
      </c>
      <c r="G1578">
        <v>1.4671198087391683E+18</v>
      </c>
      <c r="H1578" t="s">
        <v>295</v>
      </c>
      <c r="I1578" t="s">
        <v>296</v>
      </c>
      <c r="J1578" t="s">
        <v>265</v>
      </c>
      <c r="K1578" t="s">
        <v>9728</v>
      </c>
      <c r="L1578" t="s">
        <v>272</v>
      </c>
      <c r="M1578" t="s">
        <v>266</v>
      </c>
      <c r="N1578" t="s">
        <v>9729</v>
      </c>
      <c r="O1578" t="s">
        <v>9730</v>
      </c>
      <c r="P1578">
        <v>0</v>
      </c>
      <c r="Q1578">
        <v>0</v>
      </c>
      <c r="R1578">
        <v>0</v>
      </c>
      <c r="S1578" t="s">
        <v>300</v>
      </c>
      <c r="T1578" t="s">
        <v>266</v>
      </c>
      <c r="U1578" t="s">
        <v>9731</v>
      </c>
      <c r="V1578" t="b">
        <v>0</v>
      </c>
      <c r="W1578" t="s">
        <v>265</v>
      </c>
      <c r="X1578">
        <v>1</v>
      </c>
      <c r="Y1578" t="s">
        <v>9732</v>
      </c>
      <c r="Z1578" t="s">
        <v>265</v>
      </c>
      <c r="AA1578" t="s">
        <v>265</v>
      </c>
      <c r="AB1578" t="s">
        <v>265</v>
      </c>
      <c r="AC1578" t="s">
        <v>265</v>
      </c>
      <c r="AD1578" t="s">
        <v>265</v>
      </c>
      <c r="AE1578" t="s">
        <v>265</v>
      </c>
      <c r="AF1578" t="s">
        <v>266</v>
      </c>
      <c r="AG1578" t="s">
        <v>265</v>
      </c>
      <c r="AH1578" t="s">
        <v>265</v>
      </c>
      <c r="AI1578" t="s">
        <v>265</v>
      </c>
      <c r="AJ1578" t="s">
        <v>265</v>
      </c>
      <c r="AL1578" t="str">
        <f>IF(SUNA_AGENCY_EN[[#This Row],[relevancy_classification_english]]="Relevant","مناسب",IF(SUNA_AGENCY_EN[[#This Row],[relevancy_classification_english]]="Relevant","عَرَضِيّ",""))</f>
        <v/>
      </c>
      <c r="AN1578" t="str">
        <f>IF(SUNA_AGENCY_EN[[#This Row],[sentiment_analysis_english]]="Negative","سلبي",IF(SUNA_AGENCY_EN[[#This Row],[sentiment_analysis_english]]="Neutral","حيادي",IF(SUNA_AGENCY_EN[[#This Row],[sentiment_analysis_english]]="Positive","إيجابي","")))</f>
        <v/>
      </c>
      <c r="AO1578" t="str">
        <f>INDEX(TextClassificationList[],MATCH(SUNA_AGENCY_EN[[#This Row],[text_classification_arabic]],TextClassificationList[text_classification_arabic],0),1)</f>
        <v>Politics</v>
      </c>
      <c r="AP1578" t="s">
        <v>174</v>
      </c>
      <c r="AQ1578" t="e">
        <f>INDEX(TextClassificationList[],MATCH(SUNA_AGENCY_EN[[#This Row],[text_classification_arabic2]],TextClassificationList[text_classification_arabic],0),1)</f>
        <v>#N/A</v>
      </c>
      <c r="AS1578" t="e">
        <f>INDEX(TextClassificationList[],MATCH(SUNA_AGENCY_EN[[#This Row],[text_classification_arabic3]],TextClassificationList[text_classification_arabic],0),1)</f>
        <v>#N/A</v>
      </c>
      <c r="AU1578" t="e">
        <f>INDEX(TextClassificationList[],MATCH(SUNA_AGENCY_EN[[#This Row],[text_classification_arabic3]],TextClassificationList[text_classification_arabic],0),1)</f>
        <v>#N/A</v>
      </c>
      <c r="AW1578" t="e">
        <f>INDEX(TextClassificationList[],MATCH(SUNA_AGENCY_EN[[#This Row],[text_classification_arabic5]],TextClassificationList[text_classification_arabic],0),1)</f>
        <v>#N/A</v>
      </c>
    </row>
    <row r="1579" spans="1:49" x14ac:dyDescent="0.2">
      <c r="A1579">
        <v>1.5244557347124142E+18</v>
      </c>
      <c r="B1579">
        <v>1.5244557347124142E+18</v>
      </c>
      <c r="C1579" t="s">
        <v>9733</v>
      </c>
      <c r="D1579" s="1">
        <v>44692</v>
      </c>
      <c r="E1579" s="2">
        <v>0.85120370370370368</v>
      </c>
      <c r="F1579">
        <v>200</v>
      </c>
      <c r="G1579">
        <v>1.4671198087391683E+18</v>
      </c>
      <c r="H1579" t="s">
        <v>295</v>
      </c>
      <c r="I1579" t="s">
        <v>296</v>
      </c>
      <c r="J1579" t="s">
        <v>265</v>
      </c>
      <c r="K1579" t="s">
        <v>9734</v>
      </c>
      <c r="L1579" t="s">
        <v>276</v>
      </c>
      <c r="M1579" t="s">
        <v>266</v>
      </c>
      <c r="N1579" t="s">
        <v>9735</v>
      </c>
      <c r="O1579" t="s">
        <v>9736</v>
      </c>
      <c r="P1579">
        <v>0</v>
      </c>
      <c r="Q1579">
        <v>0</v>
      </c>
      <c r="R1579">
        <v>0</v>
      </c>
      <c r="S1579" t="s">
        <v>300</v>
      </c>
      <c r="T1579" t="s">
        <v>266</v>
      </c>
      <c r="U1579" t="s">
        <v>9737</v>
      </c>
      <c r="V1579" t="b">
        <v>0</v>
      </c>
      <c r="W1579" t="s">
        <v>265</v>
      </c>
      <c r="X1579">
        <v>1</v>
      </c>
      <c r="Y1579" t="s">
        <v>9738</v>
      </c>
      <c r="Z1579" t="s">
        <v>265</v>
      </c>
      <c r="AA1579" t="s">
        <v>265</v>
      </c>
      <c r="AB1579" t="s">
        <v>265</v>
      </c>
      <c r="AC1579" t="s">
        <v>265</v>
      </c>
      <c r="AD1579" t="s">
        <v>265</v>
      </c>
      <c r="AE1579" t="s">
        <v>265</v>
      </c>
      <c r="AF1579" t="s">
        <v>266</v>
      </c>
      <c r="AG1579" t="s">
        <v>265</v>
      </c>
      <c r="AH1579" t="s">
        <v>265</v>
      </c>
      <c r="AI1579" t="s">
        <v>265</v>
      </c>
      <c r="AJ1579" t="s">
        <v>265</v>
      </c>
      <c r="AL1579" t="str">
        <f>IF(SUNA_AGENCY_EN[[#This Row],[relevancy_classification_english]]="Relevant","مناسب",IF(SUNA_AGENCY_EN[[#This Row],[relevancy_classification_english]]="Relevant","عَرَضِيّ",""))</f>
        <v/>
      </c>
      <c r="AN1579" t="str">
        <f>IF(SUNA_AGENCY_EN[[#This Row],[sentiment_analysis_english]]="Negative","سلبي",IF(SUNA_AGENCY_EN[[#This Row],[sentiment_analysis_english]]="Neutral","حيادي",IF(SUNA_AGENCY_EN[[#This Row],[sentiment_analysis_english]]="Positive","إيجابي","")))</f>
        <v/>
      </c>
      <c r="AO1579" t="str">
        <f>INDEX(TextClassificationList[],MATCH(SUNA_AGENCY_EN[[#This Row],[text_classification_arabic]],TextClassificationList[text_classification_arabic],0),1)</f>
        <v>Politics</v>
      </c>
      <c r="AP1579" t="s">
        <v>174</v>
      </c>
      <c r="AQ1579" t="e">
        <f>INDEX(TextClassificationList[],MATCH(SUNA_AGENCY_EN[[#This Row],[text_classification_arabic2]],TextClassificationList[text_classification_arabic],0),1)</f>
        <v>#N/A</v>
      </c>
      <c r="AS1579" t="e">
        <f>INDEX(TextClassificationList[],MATCH(SUNA_AGENCY_EN[[#This Row],[text_classification_arabic3]],TextClassificationList[text_classification_arabic],0),1)</f>
        <v>#N/A</v>
      </c>
      <c r="AU1579" t="e">
        <f>INDEX(TextClassificationList[],MATCH(SUNA_AGENCY_EN[[#This Row],[text_classification_arabic3]],TextClassificationList[text_classification_arabic],0),1)</f>
        <v>#N/A</v>
      </c>
      <c r="AW1579" t="e">
        <f>INDEX(TextClassificationList[],MATCH(SUNA_AGENCY_EN[[#This Row],[text_classification_arabic5]],TextClassificationList[text_classification_arabic],0),1)</f>
        <v>#N/A</v>
      </c>
    </row>
    <row r="1580" spans="1:49" x14ac:dyDescent="0.2">
      <c r="A1580">
        <v>1.5243959678265672E+18</v>
      </c>
      <c r="B1580">
        <v>1.5243959678265672E+18</v>
      </c>
      <c r="C1580" t="s">
        <v>9739</v>
      </c>
      <c r="D1580" s="1">
        <v>44692</v>
      </c>
      <c r="E1580" s="2">
        <v>0.68628472222222225</v>
      </c>
      <c r="F1580">
        <v>200</v>
      </c>
      <c r="G1580">
        <v>1.4671198087391683E+18</v>
      </c>
      <c r="H1580" t="s">
        <v>295</v>
      </c>
      <c r="I1580" t="s">
        <v>296</v>
      </c>
      <c r="J1580" t="s">
        <v>265</v>
      </c>
      <c r="K1580" t="s">
        <v>9740</v>
      </c>
      <c r="L1580" t="s">
        <v>272</v>
      </c>
      <c r="M1580" t="s">
        <v>266</v>
      </c>
      <c r="N1580" t="s">
        <v>9741</v>
      </c>
      <c r="O1580" t="s">
        <v>9742</v>
      </c>
      <c r="P1580">
        <v>0</v>
      </c>
      <c r="Q1580">
        <v>0</v>
      </c>
      <c r="R1580">
        <v>0</v>
      </c>
      <c r="S1580" t="s">
        <v>300</v>
      </c>
      <c r="T1580" t="s">
        <v>266</v>
      </c>
      <c r="U1580" t="s">
        <v>9743</v>
      </c>
      <c r="V1580" t="b">
        <v>0</v>
      </c>
      <c r="W1580" t="s">
        <v>265</v>
      </c>
      <c r="X1580">
        <v>1</v>
      </c>
      <c r="Y1580" t="s">
        <v>9744</v>
      </c>
      <c r="Z1580" t="s">
        <v>265</v>
      </c>
      <c r="AA1580" t="s">
        <v>265</v>
      </c>
      <c r="AB1580" t="s">
        <v>265</v>
      </c>
      <c r="AC1580" t="s">
        <v>265</v>
      </c>
      <c r="AD1580" t="s">
        <v>265</v>
      </c>
      <c r="AE1580" t="s">
        <v>265</v>
      </c>
      <c r="AF1580" t="s">
        <v>266</v>
      </c>
      <c r="AG1580" t="s">
        <v>265</v>
      </c>
      <c r="AH1580" t="s">
        <v>265</v>
      </c>
      <c r="AI1580" t="s">
        <v>265</v>
      </c>
      <c r="AJ1580" t="s">
        <v>265</v>
      </c>
      <c r="AL1580" t="str">
        <f>IF(SUNA_AGENCY_EN[[#This Row],[relevancy_classification_english]]="Relevant","مناسب",IF(SUNA_AGENCY_EN[[#This Row],[relevancy_classification_english]]="Relevant","عَرَضِيّ",""))</f>
        <v/>
      </c>
      <c r="AN1580" t="str">
        <f>IF(SUNA_AGENCY_EN[[#This Row],[sentiment_analysis_english]]="Negative","سلبي",IF(SUNA_AGENCY_EN[[#This Row],[sentiment_analysis_english]]="Neutral","حيادي",IF(SUNA_AGENCY_EN[[#This Row],[sentiment_analysis_english]]="Positive","إيجابي","")))</f>
        <v/>
      </c>
      <c r="AO1580" t="str">
        <f>INDEX(TextClassificationList[],MATCH(SUNA_AGENCY_EN[[#This Row],[text_classification_arabic]],TextClassificationList[text_classification_arabic],0),1)</f>
        <v>Politics</v>
      </c>
      <c r="AP1580" t="s">
        <v>174</v>
      </c>
      <c r="AQ1580" t="e">
        <f>INDEX(TextClassificationList[],MATCH(SUNA_AGENCY_EN[[#This Row],[text_classification_arabic2]],TextClassificationList[text_classification_arabic],0),1)</f>
        <v>#N/A</v>
      </c>
      <c r="AS1580" t="e">
        <f>INDEX(TextClassificationList[],MATCH(SUNA_AGENCY_EN[[#This Row],[text_classification_arabic3]],TextClassificationList[text_classification_arabic],0),1)</f>
        <v>#N/A</v>
      </c>
      <c r="AU1580" t="e">
        <f>INDEX(TextClassificationList[],MATCH(SUNA_AGENCY_EN[[#This Row],[text_classification_arabic3]],TextClassificationList[text_classification_arabic],0),1)</f>
        <v>#N/A</v>
      </c>
      <c r="AW1580" t="e">
        <f>INDEX(TextClassificationList[],MATCH(SUNA_AGENCY_EN[[#This Row],[text_classification_arabic5]],TextClassificationList[text_classification_arabic],0),1)</f>
        <v>#N/A</v>
      </c>
    </row>
    <row r="1581" spans="1:49" x14ac:dyDescent="0.2">
      <c r="A1581">
        <v>1.5243954510925455E+18</v>
      </c>
      <c r="B1581">
        <v>1.5243954510925455E+18</v>
      </c>
      <c r="C1581" t="s">
        <v>9745</v>
      </c>
      <c r="D1581" s="1">
        <v>44692</v>
      </c>
      <c r="E1581" s="2">
        <v>0.68486111111111114</v>
      </c>
      <c r="F1581">
        <v>200</v>
      </c>
      <c r="G1581">
        <v>1.4671198087391683E+18</v>
      </c>
      <c r="H1581" t="s">
        <v>295</v>
      </c>
      <c r="I1581" t="s">
        <v>296</v>
      </c>
      <c r="J1581" t="s">
        <v>265</v>
      </c>
      <c r="K1581" t="s">
        <v>9746</v>
      </c>
      <c r="L1581" t="s">
        <v>272</v>
      </c>
      <c r="M1581" t="s">
        <v>266</v>
      </c>
      <c r="N1581" t="s">
        <v>9747</v>
      </c>
      <c r="O1581" t="s">
        <v>9748</v>
      </c>
      <c r="P1581">
        <v>0</v>
      </c>
      <c r="Q1581">
        <v>0</v>
      </c>
      <c r="R1581">
        <v>0</v>
      </c>
      <c r="S1581" t="s">
        <v>300</v>
      </c>
      <c r="T1581" t="s">
        <v>266</v>
      </c>
      <c r="U1581" t="s">
        <v>9749</v>
      </c>
      <c r="V1581" t="b">
        <v>0</v>
      </c>
      <c r="W1581" t="s">
        <v>265</v>
      </c>
      <c r="X1581">
        <v>1</v>
      </c>
      <c r="Y1581" t="s">
        <v>9750</v>
      </c>
      <c r="Z1581" t="s">
        <v>265</v>
      </c>
      <c r="AA1581" t="s">
        <v>265</v>
      </c>
      <c r="AB1581" t="s">
        <v>265</v>
      </c>
      <c r="AC1581" t="s">
        <v>265</v>
      </c>
      <c r="AD1581" t="s">
        <v>265</v>
      </c>
      <c r="AE1581" t="s">
        <v>265</v>
      </c>
      <c r="AF1581" t="s">
        <v>266</v>
      </c>
      <c r="AG1581" t="s">
        <v>265</v>
      </c>
      <c r="AH1581" t="s">
        <v>265</v>
      </c>
      <c r="AI1581" t="s">
        <v>265</v>
      </c>
      <c r="AJ1581" t="s">
        <v>265</v>
      </c>
      <c r="AL1581" t="str">
        <f>IF(SUNA_AGENCY_EN[[#This Row],[relevancy_classification_english]]="Relevant","مناسب",IF(SUNA_AGENCY_EN[[#This Row],[relevancy_classification_english]]="Relevant","عَرَضِيّ",""))</f>
        <v/>
      </c>
      <c r="AN1581" t="str">
        <f>IF(SUNA_AGENCY_EN[[#This Row],[sentiment_analysis_english]]="Negative","سلبي",IF(SUNA_AGENCY_EN[[#This Row],[sentiment_analysis_english]]="Neutral","حيادي",IF(SUNA_AGENCY_EN[[#This Row],[sentiment_analysis_english]]="Positive","إيجابي","")))</f>
        <v/>
      </c>
      <c r="AO1581" t="str">
        <f>INDEX(TextClassificationList[],MATCH(SUNA_AGENCY_EN[[#This Row],[text_classification_arabic]],TextClassificationList[text_classification_arabic],0),1)</f>
        <v>Politics</v>
      </c>
      <c r="AP1581" t="s">
        <v>174</v>
      </c>
      <c r="AQ1581" t="e">
        <f>INDEX(TextClassificationList[],MATCH(SUNA_AGENCY_EN[[#This Row],[text_classification_arabic2]],TextClassificationList[text_classification_arabic],0),1)</f>
        <v>#N/A</v>
      </c>
      <c r="AS1581" t="e">
        <f>INDEX(TextClassificationList[],MATCH(SUNA_AGENCY_EN[[#This Row],[text_classification_arabic3]],TextClassificationList[text_classification_arabic],0),1)</f>
        <v>#N/A</v>
      </c>
      <c r="AU1581" t="e">
        <f>INDEX(TextClassificationList[],MATCH(SUNA_AGENCY_EN[[#This Row],[text_classification_arabic3]],TextClassificationList[text_classification_arabic],0),1)</f>
        <v>#N/A</v>
      </c>
      <c r="AW1581" t="e">
        <f>INDEX(TextClassificationList[],MATCH(SUNA_AGENCY_EN[[#This Row],[text_classification_arabic5]],TextClassificationList[text_classification_arabic],0),1)</f>
        <v>#N/A</v>
      </c>
    </row>
    <row r="1582" spans="1:49" x14ac:dyDescent="0.2">
      <c r="A1582">
        <v>1.5241309707603558E+18</v>
      </c>
      <c r="B1582">
        <v>1.5241309707603558E+18</v>
      </c>
      <c r="C1582" t="s">
        <v>9751</v>
      </c>
      <c r="D1582" s="1">
        <v>44691</v>
      </c>
      <c r="E1582" s="2">
        <v>0.95503472222222219</v>
      </c>
      <c r="F1582">
        <v>200</v>
      </c>
      <c r="G1582">
        <v>1.4671198087391683E+18</v>
      </c>
      <c r="H1582" t="s">
        <v>295</v>
      </c>
      <c r="I1582" t="s">
        <v>296</v>
      </c>
      <c r="J1582" t="s">
        <v>265</v>
      </c>
      <c r="K1582" t="s">
        <v>9752</v>
      </c>
      <c r="L1582" t="s">
        <v>272</v>
      </c>
      <c r="M1582" t="s">
        <v>266</v>
      </c>
      <c r="N1582" t="s">
        <v>9753</v>
      </c>
      <c r="O1582" t="s">
        <v>9754</v>
      </c>
      <c r="P1582">
        <v>0</v>
      </c>
      <c r="Q1582">
        <v>0</v>
      </c>
      <c r="R1582">
        <v>0</v>
      </c>
      <c r="S1582" t="s">
        <v>300</v>
      </c>
      <c r="T1582" t="s">
        <v>266</v>
      </c>
      <c r="U1582" t="s">
        <v>9755</v>
      </c>
      <c r="V1582" t="b">
        <v>0</v>
      </c>
      <c r="W1582" t="s">
        <v>265</v>
      </c>
      <c r="X1582">
        <v>1</v>
      </c>
      <c r="Y1582" t="s">
        <v>9756</v>
      </c>
      <c r="Z1582" t="s">
        <v>265</v>
      </c>
      <c r="AA1582" t="s">
        <v>265</v>
      </c>
      <c r="AB1582" t="s">
        <v>265</v>
      </c>
      <c r="AC1582" t="s">
        <v>265</v>
      </c>
      <c r="AD1582" t="s">
        <v>265</v>
      </c>
      <c r="AE1582" t="s">
        <v>265</v>
      </c>
      <c r="AF1582" t="s">
        <v>266</v>
      </c>
      <c r="AG1582" t="s">
        <v>265</v>
      </c>
      <c r="AH1582" t="s">
        <v>265</v>
      </c>
      <c r="AI1582" t="s">
        <v>265</v>
      </c>
      <c r="AJ1582" t="s">
        <v>265</v>
      </c>
      <c r="AL1582" t="str">
        <f>IF(SUNA_AGENCY_EN[[#This Row],[relevancy_classification_english]]="Relevant","مناسب",IF(SUNA_AGENCY_EN[[#This Row],[relevancy_classification_english]]="Relevant","عَرَضِيّ",""))</f>
        <v/>
      </c>
      <c r="AN1582" t="str">
        <f>IF(SUNA_AGENCY_EN[[#This Row],[sentiment_analysis_english]]="Negative","سلبي",IF(SUNA_AGENCY_EN[[#This Row],[sentiment_analysis_english]]="Neutral","حيادي",IF(SUNA_AGENCY_EN[[#This Row],[sentiment_analysis_english]]="Positive","إيجابي","")))</f>
        <v/>
      </c>
      <c r="AO1582" t="str">
        <f>INDEX(TextClassificationList[],MATCH(SUNA_AGENCY_EN[[#This Row],[text_classification_arabic]],TextClassificationList[text_classification_arabic],0),1)</f>
        <v>Politics</v>
      </c>
      <c r="AP1582" t="s">
        <v>174</v>
      </c>
      <c r="AQ1582" t="e">
        <f>INDEX(TextClassificationList[],MATCH(SUNA_AGENCY_EN[[#This Row],[text_classification_arabic2]],TextClassificationList[text_classification_arabic],0),1)</f>
        <v>#N/A</v>
      </c>
      <c r="AS1582" t="e">
        <f>INDEX(TextClassificationList[],MATCH(SUNA_AGENCY_EN[[#This Row],[text_classification_arabic3]],TextClassificationList[text_classification_arabic],0),1)</f>
        <v>#N/A</v>
      </c>
      <c r="AU1582" t="e">
        <f>INDEX(TextClassificationList[],MATCH(SUNA_AGENCY_EN[[#This Row],[text_classification_arabic3]],TextClassificationList[text_classification_arabic],0),1)</f>
        <v>#N/A</v>
      </c>
      <c r="AW1582" t="e">
        <f>INDEX(TextClassificationList[],MATCH(SUNA_AGENCY_EN[[#This Row],[text_classification_arabic5]],TextClassificationList[text_classification_arabic],0),1)</f>
        <v>#N/A</v>
      </c>
    </row>
    <row r="1583" spans="1:49" x14ac:dyDescent="0.2">
      <c r="A1583">
        <v>1.5241305878288015E+18</v>
      </c>
      <c r="B1583">
        <v>1.5241305878288015E+18</v>
      </c>
      <c r="C1583" t="s">
        <v>9757</v>
      </c>
      <c r="D1583" s="1">
        <v>44691</v>
      </c>
      <c r="E1583" s="2">
        <v>0.95396990740740739</v>
      </c>
      <c r="F1583">
        <v>200</v>
      </c>
      <c r="G1583">
        <v>1.4671198087391683E+18</v>
      </c>
      <c r="H1583" t="s">
        <v>295</v>
      </c>
      <c r="I1583" t="s">
        <v>296</v>
      </c>
      <c r="J1583" t="s">
        <v>265</v>
      </c>
      <c r="K1583" t="s">
        <v>9758</v>
      </c>
      <c r="L1583" t="s">
        <v>272</v>
      </c>
      <c r="M1583" t="s">
        <v>266</v>
      </c>
      <c r="N1583" t="s">
        <v>9759</v>
      </c>
      <c r="O1583" t="s">
        <v>9760</v>
      </c>
      <c r="P1583">
        <v>0</v>
      </c>
      <c r="Q1583">
        <v>0</v>
      </c>
      <c r="R1583">
        <v>0</v>
      </c>
      <c r="S1583" t="s">
        <v>300</v>
      </c>
      <c r="T1583" t="s">
        <v>266</v>
      </c>
      <c r="U1583" t="s">
        <v>9761</v>
      </c>
      <c r="V1583" t="b">
        <v>0</v>
      </c>
      <c r="W1583" t="s">
        <v>265</v>
      </c>
      <c r="X1583">
        <v>1</v>
      </c>
      <c r="Y1583" t="s">
        <v>9762</v>
      </c>
      <c r="Z1583" t="s">
        <v>265</v>
      </c>
      <c r="AA1583" t="s">
        <v>265</v>
      </c>
      <c r="AB1583" t="s">
        <v>265</v>
      </c>
      <c r="AC1583" t="s">
        <v>265</v>
      </c>
      <c r="AD1583" t="s">
        <v>265</v>
      </c>
      <c r="AE1583" t="s">
        <v>265</v>
      </c>
      <c r="AF1583" t="s">
        <v>266</v>
      </c>
      <c r="AG1583" t="s">
        <v>265</v>
      </c>
      <c r="AH1583" t="s">
        <v>265</v>
      </c>
      <c r="AI1583" t="s">
        <v>265</v>
      </c>
      <c r="AJ1583" t="s">
        <v>265</v>
      </c>
      <c r="AL1583" t="str">
        <f>IF(SUNA_AGENCY_EN[[#This Row],[relevancy_classification_english]]="Relevant","مناسب",IF(SUNA_AGENCY_EN[[#This Row],[relevancy_classification_english]]="Relevant","عَرَضِيّ",""))</f>
        <v/>
      </c>
      <c r="AN1583" t="str">
        <f>IF(SUNA_AGENCY_EN[[#This Row],[sentiment_analysis_english]]="Negative","سلبي",IF(SUNA_AGENCY_EN[[#This Row],[sentiment_analysis_english]]="Neutral","حيادي",IF(SUNA_AGENCY_EN[[#This Row],[sentiment_analysis_english]]="Positive","إيجابي","")))</f>
        <v/>
      </c>
      <c r="AO1583" t="str">
        <f>INDEX(TextClassificationList[],MATCH(SUNA_AGENCY_EN[[#This Row],[text_classification_arabic]],TextClassificationList[text_classification_arabic],0),1)</f>
        <v>Politics</v>
      </c>
      <c r="AP1583" t="s">
        <v>174</v>
      </c>
      <c r="AQ1583" t="e">
        <f>INDEX(TextClassificationList[],MATCH(SUNA_AGENCY_EN[[#This Row],[text_classification_arabic2]],TextClassificationList[text_classification_arabic],0),1)</f>
        <v>#N/A</v>
      </c>
      <c r="AS1583" t="e">
        <f>INDEX(TextClassificationList[],MATCH(SUNA_AGENCY_EN[[#This Row],[text_classification_arabic3]],TextClassificationList[text_classification_arabic],0),1)</f>
        <v>#N/A</v>
      </c>
      <c r="AU1583" t="e">
        <f>INDEX(TextClassificationList[],MATCH(SUNA_AGENCY_EN[[#This Row],[text_classification_arabic3]],TextClassificationList[text_classification_arabic],0),1)</f>
        <v>#N/A</v>
      </c>
      <c r="AW1583" t="e">
        <f>INDEX(TextClassificationList[],MATCH(SUNA_AGENCY_EN[[#This Row],[text_classification_arabic5]],TextClassificationList[text_classification_arabic],0),1)</f>
        <v>#N/A</v>
      </c>
    </row>
    <row r="1584" spans="1:49" x14ac:dyDescent="0.2">
      <c r="A1584">
        <v>1.5241285750619095E+18</v>
      </c>
      <c r="B1584">
        <v>1.5241285750619095E+18</v>
      </c>
      <c r="C1584" t="s">
        <v>9763</v>
      </c>
      <c r="D1584" s="1">
        <v>44691</v>
      </c>
      <c r="E1584" s="2">
        <v>0.94841435185185186</v>
      </c>
      <c r="F1584">
        <v>200</v>
      </c>
      <c r="G1584">
        <v>1.4671198087391683E+18</v>
      </c>
      <c r="H1584" t="s">
        <v>295</v>
      </c>
      <c r="I1584" t="s">
        <v>296</v>
      </c>
      <c r="J1584" t="s">
        <v>265</v>
      </c>
      <c r="K1584" t="s">
        <v>9764</v>
      </c>
      <c r="L1584" t="s">
        <v>272</v>
      </c>
      <c r="M1584" t="s">
        <v>266</v>
      </c>
      <c r="N1584" t="s">
        <v>9765</v>
      </c>
      <c r="O1584" t="s">
        <v>9766</v>
      </c>
      <c r="P1584">
        <v>0</v>
      </c>
      <c r="Q1584">
        <v>0</v>
      </c>
      <c r="R1584">
        <v>0</v>
      </c>
      <c r="S1584" t="s">
        <v>300</v>
      </c>
      <c r="T1584" t="s">
        <v>266</v>
      </c>
      <c r="U1584" t="s">
        <v>9767</v>
      </c>
      <c r="V1584" t="b">
        <v>0</v>
      </c>
      <c r="W1584" t="s">
        <v>265</v>
      </c>
      <c r="X1584">
        <v>1</v>
      </c>
      <c r="Y1584" t="s">
        <v>9768</v>
      </c>
      <c r="Z1584" t="s">
        <v>265</v>
      </c>
      <c r="AA1584" t="s">
        <v>265</v>
      </c>
      <c r="AB1584" t="s">
        <v>265</v>
      </c>
      <c r="AC1584" t="s">
        <v>265</v>
      </c>
      <c r="AD1584" t="s">
        <v>265</v>
      </c>
      <c r="AE1584" t="s">
        <v>265</v>
      </c>
      <c r="AF1584" t="s">
        <v>266</v>
      </c>
      <c r="AG1584" t="s">
        <v>265</v>
      </c>
      <c r="AH1584" t="s">
        <v>265</v>
      </c>
      <c r="AI1584" t="s">
        <v>265</v>
      </c>
      <c r="AJ1584" t="s">
        <v>265</v>
      </c>
      <c r="AL1584" t="str">
        <f>IF(SUNA_AGENCY_EN[[#This Row],[relevancy_classification_english]]="Relevant","مناسب",IF(SUNA_AGENCY_EN[[#This Row],[relevancy_classification_english]]="Relevant","عَرَضِيّ",""))</f>
        <v/>
      </c>
      <c r="AN1584" t="str">
        <f>IF(SUNA_AGENCY_EN[[#This Row],[sentiment_analysis_english]]="Negative","سلبي",IF(SUNA_AGENCY_EN[[#This Row],[sentiment_analysis_english]]="Neutral","حيادي",IF(SUNA_AGENCY_EN[[#This Row],[sentiment_analysis_english]]="Positive","إيجابي","")))</f>
        <v/>
      </c>
      <c r="AO1584" t="str">
        <f>INDEX(TextClassificationList[],MATCH(SUNA_AGENCY_EN[[#This Row],[text_classification_arabic]],TextClassificationList[text_classification_arabic],0),1)</f>
        <v>Politics</v>
      </c>
      <c r="AP1584" t="s">
        <v>174</v>
      </c>
      <c r="AQ1584" t="e">
        <f>INDEX(TextClassificationList[],MATCH(SUNA_AGENCY_EN[[#This Row],[text_classification_arabic2]],TextClassificationList[text_classification_arabic],0),1)</f>
        <v>#N/A</v>
      </c>
      <c r="AS1584" t="e">
        <f>INDEX(TextClassificationList[],MATCH(SUNA_AGENCY_EN[[#This Row],[text_classification_arabic3]],TextClassificationList[text_classification_arabic],0),1)</f>
        <v>#N/A</v>
      </c>
      <c r="AU1584" t="e">
        <f>INDEX(TextClassificationList[],MATCH(SUNA_AGENCY_EN[[#This Row],[text_classification_arabic3]],TextClassificationList[text_classification_arabic],0),1)</f>
        <v>#N/A</v>
      </c>
      <c r="AW1584" t="e">
        <f>INDEX(TextClassificationList[],MATCH(SUNA_AGENCY_EN[[#This Row],[text_classification_arabic5]],TextClassificationList[text_classification_arabic],0),1)</f>
        <v>#N/A</v>
      </c>
    </row>
    <row r="1585" spans="1:49" x14ac:dyDescent="0.2">
      <c r="A1585">
        <v>1.5241278401570243E+18</v>
      </c>
      <c r="B1585">
        <v>1.5241278401570243E+18</v>
      </c>
      <c r="C1585" t="s">
        <v>9769</v>
      </c>
      <c r="D1585" s="1">
        <v>44691</v>
      </c>
      <c r="E1585" s="2">
        <v>0.94638888888888884</v>
      </c>
      <c r="F1585">
        <v>200</v>
      </c>
      <c r="G1585">
        <v>1.4671198087391683E+18</v>
      </c>
      <c r="H1585" t="s">
        <v>295</v>
      </c>
      <c r="I1585" t="s">
        <v>296</v>
      </c>
      <c r="J1585" t="s">
        <v>265</v>
      </c>
      <c r="K1585" t="s">
        <v>9770</v>
      </c>
      <c r="L1585" t="s">
        <v>272</v>
      </c>
      <c r="M1585" t="s">
        <v>266</v>
      </c>
      <c r="N1585" t="s">
        <v>9771</v>
      </c>
      <c r="O1585" t="s">
        <v>9772</v>
      </c>
      <c r="P1585">
        <v>0</v>
      </c>
      <c r="Q1585">
        <v>0</v>
      </c>
      <c r="R1585">
        <v>0</v>
      </c>
      <c r="S1585" t="s">
        <v>300</v>
      </c>
      <c r="T1585" t="s">
        <v>266</v>
      </c>
      <c r="U1585" t="s">
        <v>9773</v>
      </c>
      <c r="V1585" t="b">
        <v>0</v>
      </c>
      <c r="W1585" t="s">
        <v>265</v>
      </c>
      <c r="X1585">
        <v>1</v>
      </c>
      <c r="Y1585" t="s">
        <v>9774</v>
      </c>
      <c r="Z1585" t="s">
        <v>265</v>
      </c>
      <c r="AA1585" t="s">
        <v>265</v>
      </c>
      <c r="AB1585" t="s">
        <v>265</v>
      </c>
      <c r="AC1585" t="s">
        <v>265</v>
      </c>
      <c r="AD1585" t="s">
        <v>265</v>
      </c>
      <c r="AE1585" t="s">
        <v>265</v>
      </c>
      <c r="AF1585" t="s">
        <v>266</v>
      </c>
      <c r="AG1585" t="s">
        <v>265</v>
      </c>
      <c r="AH1585" t="s">
        <v>265</v>
      </c>
      <c r="AI1585" t="s">
        <v>265</v>
      </c>
      <c r="AJ1585" t="s">
        <v>265</v>
      </c>
      <c r="AL1585" t="str">
        <f>IF(SUNA_AGENCY_EN[[#This Row],[relevancy_classification_english]]="Relevant","مناسب",IF(SUNA_AGENCY_EN[[#This Row],[relevancy_classification_english]]="Relevant","عَرَضِيّ",""))</f>
        <v/>
      </c>
      <c r="AN1585" t="str">
        <f>IF(SUNA_AGENCY_EN[[#This Row],[sentiment_analysis_english]]="Negative","سلبي",IF(SUNA_AGENCY_EN[[#This Row],[sentiment_analysis_english]]="Neutral","حيادي",IF(SUNA_AGENCY_EN[[#This Row],[sentiment_analysis_english]]="Positive","إيجابي","")))</f>
        <v/>
      </c>
      <c r="AO1585" t="str">
        <f>INDEX(TextClassificationList[],MATCH(SUNA_AGENCY_EN[[#This Row],[text_classification_arabic]],TextClassificationList[text_classification_arabic],0),1)</f>
        <v>Politics</v>
      </c>
      <c r="AP1585" t="s">
        <v>174</v>
      </c>
      <c r="AQ1585" t="e">
        <f>INDEX(TextClassificationList[],MATCH(SUNA_AGENCY_EN[[#This Row],[text_classification_arabic2]],TextClassificationList[text_classification_arabic],0),1)</f>
        <v>#N/A</v>
      </c>
      <c r="AS1585" t="e">
        <f>INDEX(TextClassificationList[],MATCH(SUNA_AGENCY_EN[[#This Row],[text_classification_arabic3]],TextClassificationList[text_classification_arabic],0),1)</f>
        <v>#N/A</v>
      </c>
      <c r="AU1585" t="e">
        <f>INDEX(TextClassificationList[],MATCH(SUNA_AGENCY_EN[[#This Row],[text_classification_arabic3]],TextClassificationList[text_classification_arabic],0),1)</f>
        <v>#N/A</v>
      </c>
      <c r="AW1585" t="e">
        <f>INDEX(TextClassificationList[],MATCH(SUNA_AGENCY_EN[[#This Row],[text_classification_arabic5]],TextClassificationList[text_classification_arabic],0),1)</f>
        <v>#N/A</v>
      </c>
    </row>
    <row r="1586" spans="1:49" x14ac:dyDescent="0.2">
      <c r="A1586">
        <v>1.524127377881813E+18</v>
      </c>
      <c r="B1586">
        <v>1.524127377881813E+18</v>
      </c>
      <c r="C1586" t="s">
        <v>9775</v>
      </c>
      <c r="D1586" s="1">
        <v>44691</v>
      </c>
      <c r="E1586" s="2">
        <v>0.94511574074074078</v>
      </c>
      <c r="F1586">
        <v>200</v>
      </c>
      <c r="G1586">
        <v>1.4671198087391683E+18</v>
      </c>
      <c r="H1586" t="s">
        <v>295</v>
      </c>
      <c r="I1586" t="s">
        <v>296</v>
      </c>
      <c r="J1586" t="s">
        <v>265</v>
      </c>
      <c r="K1586" t="s">
        <v>9776</v>
      </c>
      <c r="L1586" t="s">
        <v>272</v>
      </c>
      <c r="M1586" t="s">
        <v>266</v>
      </c>
      <c r="N1586" t="s">
        <v>9777</v>
      </c>
      <c r="O1586" t="s">
        <v>9778</v>
      </c>
      <c r="P1586">
        <v>0</v>
      </c>
      <c r="Q1586">
        <v>0</v>
      </c>
      <c r="R1586">
        <v>0</v>
      </c>
      <c r="S1586" t="s">
        <v>300</v>
      </c>
      <c r="T1586" t="s">
        <v>266</v>
      </c>
      <c r="U1586" t="s">
        <v>9779</v>
      </c>
      <c r="V1586" t="b">
        <v>0</v>
      </c>
      <c r="W1586" t="s">
        <v>265</v>
      </c>
      <c r="X1586">
        <v>1</v>
      </c>
      <c r="Y1586" t="s">
        <v>9780</v>
      </c>
      <c r="Z1586" t="s">
        <v>265</v>
      </c>
      <c r="AA1586" t="s">
        <v>265</v>
      </c>
      <c r="AB1586" t="s">
        <v>265</v>
      </c>
      <c r="AC1586" t="s">
        <v>265</v>
      </c>
      <c r="AD1586" t="s">
        <v>265</v>
      </c>
      <c r="AE1586" t="s">
        <v>265</v>
      </c>
      <c r="AF1586" t="s">
        <v>266</v>
      </c>
      <c r="AG1586" t="s">
        <v>265</v>
      </c>
      <c r="AH1586" t="s">
        <v>265</v>
      </c>
      <c r="AI1586" t="s">
        <v>265</v>
      </c>
      <c r="AJ1586" t="s">
        <v>265</v>
      </c>
      <c r="AL1586" t="str">
        <f>IF(SUNA_AGENCY_EN[[#This Row],[relevancy_classification_english]]="Relevant","مناسب",IF(SUNA_AGENCY_EN[[#This Row],[relevancy_classification_english]]="Relevant","عَرَضِيّ",""))</f>
        <v/>
      </c>
      <c r="AN1586" t="str">
        <f>IF(SUNA_AGENCY_EN[[#This Row],[sentiment_analysis_english]]="Negative","سلبي",IF(SUNA_AGENCY_EN[[#This Row],[sentiment_analysis_english]]="Neutral","حيادي",IF(SUNA_AGENCY_EN[[#This Row],[sentiment_analysis_english]]="Positive","إيجابي","")))</f>
        <v/>
      </c>
      <c r="AO1586" t="str">
        <f>INDEX(TextClassificationList[],MATCH(SUNA_AGENCY_EN[[#This Row],[text_classification_arabic]],TextClassificationList[text_classification_arabic],0),1)</f>
        <v>Politics</v>
      </c>
      <c r="AP1586" t="s">
        <v>174</v>
      </c>
      <c r="AQ1586" t="e">
        <f>INDEX(TextClassificationList[],MATCH(SUNA_AGENCY_EN[[#This Row],[text_classification_arabic2]],TextClassificationList[text_classification_arabic],0),1)</f>
        <v>#N/A</v>
      </c>
      <c r="AS1586" t="e">
        <f>INDEX(TextClassificationList[],MATCH(SUNA_AGENCY_EN[[#This Row],[text_classification_arabic3]],TextClassificationList[text_classification_arabic],0),1)</f>
        <v>#N/A</v>
      </c>
      <c r="AU1586" t="e">
        <f>INDEX(TextClassificationList[],MATCH(SUNA_AGENCY_EN[[#This Row],[text_classification_arabic3]],TextClassificationList[text_classification_arabic],0),1)</f>
        <v>#N/A</v>
      </c>
      <c r="AW1586" t="e">
        <f>INDEX(TextClassificationList[],MATCH(SUNA_AGENCY_EN[[#This Row],[text_classification_arabic5]],TextClassificationList[text_classification_arabic],0),1)</f>
        <v>#N/A</v>
      </c>
    </row>
    <row r="1587" spans="1:49" x14ac:dyDescent="0.2">
      <c r="A1587">
        <v>1.5241251325156434E+18</v>
      </c>
      <c r="B1587">
        <v>1.5241251325156434E+18</v>
      </c>
      <c r="C1587" t="s">
        <v>9781</v>
      </c>
      <c r="D1587" s="1">
        <v>44691</v>
      </c>
      <c r="E1587" s="2">
        <v>0.93892361111111111</v>
      </c>
      <c r="F1587">
        <v>200</v>
      </c>
      <c r="G1587">
        <v>1.4671198087391683E+18</v>
      </c>
      <c r="H1587" t="s">
        <v>295</v>
      </c>
      <c r="I1587" t="s">
        <v>296</v>
      </c>
      <c r="J1587" t="s">
        <v>265</v>
      </c>
      <c r="K1587" t="s">
        <v>9782</v>
      </c>
      <c r="L1587" t="s">
        <v>272</v>
      </c>
      <c r="M1587" t="s">
        <v>266</v>
      </c>
      <c r="N1587" t="s">
        <v>9783</v>
      </c>
      <c r="O1587" t="s">
        <v>9784</v>
      </c>
      <c r="P1587">
        <v>0</v>
      </c>
      <c r="Q1587">
        <v>0</v>
      </c>
      <c r="R1587">
        <v>0</v>
      </c>
      <c r="S1587" t="s">
        <v>300</v>
      </c>
      <c r="T1587" t="s">
        <v>266</v>
      </c>
      <c r="U1587" t="s">
        <v>9785</v>
      </c>
      <c r="V1587" t="b">
        <v>0</v>
      </c>
      <c r="W1587" t="s">
        <v>265</v>
      </c>
      <c r="X1587">
        <v>1</v>
      </c>
      <c r="Y1587" t="s">
        <v>9786</v>
      </c>
      <c r="Z1587" t="s">
        <v>265</v>
      </c>
      <c r="AA1587" t="s">
        <v>265</v>
      </c>
      <c r="AB1587" t="s">
        <v>265</v>
      </c>
      <c r="AC1587" t="s">
        <v>265</v>
      </c>
      <c r="AD1587" t="s">
        <v>265</v>
      </c>
      <c r="AE1587" t="s">
        <v>265</v>
      </c>
      <c r="AF1587" t="s">
        <v>266</v>
      </c>
      <c r="AG1587" t="s">
        <v>265</v>
      </c>
      <c r="AH1587" t="s">
        <v>265</v>
      </c>
      <c r="AI1587" t="s">
        <v>265</v>
      </c>
      <c r="AJ1587" t="s">
        <v>265</v>
      </c>
      <c r="AL1587" t="str">
        <f>IF(SUNA_AGENCY_EN[[#This Row],[relevancy_classification_english]]="Relevant","مناسب",IF(SUNA_AGENCY_EN[[#This Row],[relevancy_classification_english]]="Relevant","عَرَضِيّ",""))</f>
        <v/>
      </c>
      <c r="AN1587" t="str">
        <f>IF(SUNA_AGENCY_EN[[#This Row],[sentiment_analysis_english]]="Negative","سلبي",IF(SUNA_AGENCY_EN[[#This Row],[sentiment_analysis_english]]="Neutral","حيادي",IF(SUNA_AGENCY_EN[[#This Row],[sentiment_analysis_english]]="Positive","إيجابي","")))</f>
        <v/>
      </c>
      <c r="AO1587" t="str">
        <f>INDEX(TextClassificationList[],MATCH(SUNA_AGENCY_EN[[#This Row],[text_classification_arabic]],TextClassificationList[text_classification_arabic],0),1)</f>
        <v>Politics</v>
      </c>
      <c r="AP1587" t="s">
        <v>174</v>
      </c>
      <c r="AQ1587" t="e">
        <f>INDEX(TextClassificationList[],MATCH(SUNA_AGENCY_EN[[#This Row],[text_classification_arabic2]],TextClassificationList[text_classification_arabic],0),1)</f>
        <v>#N/A</v>
      </c>
      <c r="AS1587" t="e">
        <f>INDEX(TextClassificationList[],MATCH(SUNA_AGENCY_EN[[#This Row],[text_classification_arabic3]],TextClassificationList[text_classification_arabic],0),1)</f>
        <v>#N/A</v>
      </c>
      <c r="AU1587" t="e">
        <f>INDEX(TextClassificationList[],MATCH(SUNA_AGENCY_EN[[#This Row],[text_classification_arabic3]],TextClassificationList[text_classification_arabic],0),1)</f>
        <v>#N/A</v>
      </c>
      <c r="AW1587" t="e">
        <f>INDEX(TextClassificationList[],MATCH(SUNA_AGENCY_EN[[#This Row],[text_classification_arabic5]],TextClassificationList[text_classification_arabic],0),1)</f>
        <v>#N/A</v>
      </c>
    </row>
    <row r="1588" spans="1:49" x14ac:dyDescent="0.2">
      <c r="A1588">
        <v>1.5241245291986125E+18</v>
      </c>
      <c r="B1588">
        <v>1.5241245291986125E+18</v>
      </c>
      <c r="C1588" t="s">
        <v>9787</v>
      </c>
      <c r="D1588" s="1">
        <v>44691</v>
      </c>
      <c r="E1588" s="2">
        <v>0.93725694444444441</v>
      </c>
      <c r="F1588">
        <v>200</v>
      </c>
      <c r="G1588">
        <v>1.4671198087391683E+18</v>
      </c>
      <c r="H1588" t="s">
        <v>295</v>
      </c>
      <c r="I1588" t="s">
        <v>296</v>
      </c>
      <c r="J1588" t="s">
        <v>265</v>
      </c>
      <c r="K1588" t="s">
        <v>9788</v>
      </c>
      <c r="L1588" t="s">
        <v>276</v>
      </c>
      <c r="M1588" t="s">
        <v>266</v>
      </c>
      <c r="N1588" t="s">
        <v>9789</v>
      </c>
      <c r="O1588" t="s">
        <v>9790</v>
      </c>
      <c r="P1588">
        <v>0</v>
      </c>
      <c r="Q1588">
        <v>0</v>
      </c>
      <c r="R1588">
        <v>0</v>
      </c>
      <c r="S1588" t="s">
        <v>300</v>
      </c>
      <c r="T1588" t="s">
        <v>266</v>
      </c>
      <c r="U1588" t="s">
        <v>9791</v>
      </c>
      <c r="V1588" t="b">
        <v>0</v>
      </c>
      <c r="W1588" t="s">
        <v>265</v>
      </c>
      <c r="X1588">
        <v>1</v>
      </c>
      <c r="Y1588" t="s">
        <v>9792</v>
      </c>
      <c r="Z1588" t="s">
        <v>265</v>
      </c>
      <c r="AA1588" t="s">
        <v>265</v>
      </c>
      <c r="AB1588" t="s">
        <v>265</v>
      </c>
      <c r="AC1588" t="s">
        <v>265</v>
      </c>
      <c r="AD1588" t="s">
        <v>265</v>
      </c>
      <c r="AE1588" t="s">
        <v>265</v>
      </c>
      <c r="AF1588" t="s">
        <v>266</v>
      </c>
      <c r="AG1588" t="s">
        <v>265</v>
      </c>
      <c r="AH1588" t="s">
        <v>265</v>
      </c>
      <c r="AI1588" t="s">
        <v>265</v>
      </c>
      <c r="AJ1588" t="s">
        <v>265</v>
      </c>
      <c r="AL1588" t="str">
        <f>IF(SUNA_AGENCY_EN[[#This Row],[relevancy_classification_english]]="Relevant","مناسب",IF(SUNA_AGENCY_EN[[#This Row],[relevancy_classification_english]]="Relevant","عَرَضِيّ",""))</f>
        <v/>
      </c>
      <c r="AN1588" t="str">
        <f>IF(SUNA_AGENCY_EN[[#This Row],[sentiment_analysis_english]]="Negative","سلبي",IF(SUNA_AGENCY_EN[[#This Row],[sentiment_analysis_english]]="Neutral","حيادي",IF(SUNA_AGENCY_EN[[#This Row],[sentiment_analysis_english]]="Positive","إيجابي","")))</f>
        <v/>
      </c>
      <c r="AO1588" t="str">
        <f>INDEX(TextClassificationList[],MATCH(SUNA_AGENCY_EN[[#This Row],[text_classification_arabic]],TextClassificationList[text_classification_arabic],0),1)</f>
        <v>Politics</v>
      </c>
      <c r="AP1588" t="s">
        <v>174</v>
      </c>
      <c r="AQ1588" t="e">
        <f>INDEX(TextClassificationList[],MATCH(SUNA_AGENCY_EN[[#This Row],[text_classification_arabic2]],TextClassificationList[text_classification_arabic],0),1)</f>
        <v>#N/A</v>
      </c>
      <c r="AS1588" t="e">
        <f>INDEX(TextClassificationList[],MATCH(SUNA_AGENCY_EN[[#This Row],[text_classification_arabic3]],TextClassificationList[text_classification_arabic],0),1)</f>
        <v>#N/A</v>
      </c>
      <c r="AU1588" t="e">
        <f>INDEX(TextClassificationList[],MATCH(SUNA_AGENCY_EN[[#This Row],[text_classification_arabic3]],TextClassificationList[text_classification_arabic],0),1)</f>
        <v>#N/A</v>
      </c>
      <c r="AW1588" t="e">
        <f>INDEX(TextClassificationList[],MATCH(SUNA_AGENCY_EN[[#This Row],[text_classification_arabic5]],TextClassificationList[text_classification_arabic],0),1)</f>
        <v>#N/A</v>
      </c>
    </row>
    <row r="1589" spans="1:49" x14ac:dyDescent="0.2">
      <c r="A1589">
        <v>1.524123911360811E+18</v>
      </c>
      <c r="B1589">
        <v>1.524123911360811E+18</v>
      </c>
      <c r="C1589" t="s">
        <v>9793</v>
      </c>
      <c r="D1589" s="1">
        <v>44691</v>
      </c>
      <c r="E1589" s="2">
        <v>0.93554398148148143</v>
      </c>
      <c r="F1589">
        <v>200</v>
      </c>
      <c r="G1589">
        <v>1.4671198087391683E+18</v>
      </c>
      <c r="H1589" t="s">
        <v>295</v>
      </c>
      <c r="I1589" t="s">
        <v>296</v>
      </c>
      <c r="J1589" t="s">
        <v>265</v>
      </c>
      <c r="K1589" t="s">
        <v>9794</v>
      </c>
      <c r="L1589" t="s">
        <v>272</v>
      </c>
      <c r="M1589" t="s">
        <v>266</v>
      </c>
      <c r="N1589" t="s">
        <v>9795</v>
      </c>
      <c r="O1589" t="s">
        <v>9796</v>
      </c>
      <c r="P1589">
        <v>0</v>
      </c>
      <c r="Q1589">
        <v>0</v>
      </c>
      <c r="R1589">
        <v>0</v>
      </c>
      <c r="S1589" t="s">
        <v>300</v>
      </c>
      <c r="T1589" t="s">
        <v>266</v>
      </c>
      <c r="U1589" t="s">
        <v>9797</v>
      </c>
      <c r="V1589" t="b">
        <v>0</v>
      </c>
      <c r="W1589" t="s">
        <v>265</v>
      </c>
      <c r="X1589">
        <v>1</v>
      </c>
      <c r="Y1589" t="s">
        <v>9798</v>
      </c>
      <c r="Z1589" t="s">
        <v>265</v>
      </c>
      <c r="AA1589" t="s">
        <v>265</v>
      </c>
      <c r="AB1589" t="s">
        <v>265</v>
      </c>
      <c r="AC1589" t="s">
        <v>265</v>
      </c>
      <c r="AD1589" t="s">
        <v>265</v>
      </c>
      <c r="AE1589" t="s">
        <v>265</v>
      </c>
      <c r="AF1589" t="s">
        <v>266</v>
      </c>
      <c r="AG1589" t="s">
        <v>265</v>
      </c>
      <c r="AH1589" t="s">
        <v>265</v>
      </c>
      <c r="AI1589" t="s">
        <v>265</v>
      </c>
      <c r="AJ1589" t="s">
        <v>265</v>
      </c>
      <c r="AL1589" t="str">
        <f>IF(SUNA_AGENCY_EN[[#This Row],[relevancy_classification_english]]="Relevant","مناسب",IF(SUNA_AGENCY_EN[[#This Row],[relevancy_classification_english]]="Relevant","عَرَضِيّ",""))</f>
        <v/>
      </c>
      <c r="AN1589" t="str">
        <f>IF(SUNA_AGENCY_EN[[#This Row],[sentiment_analysis_english]]="Negative","سلبي",IF(SUNA_AGENCY_EN[[#This Row],[sentiment_analysis_english]]="Neutral","حيادي",IF(SUNA_AGENCY_EN[[#This Row],[sentiment_analysis_english]]="Positive","إيجابي","")))</f>
        <v/>
      </c>
      <c r="AO1589" t="str">
        <f>INDEX(TextClassificationList[],MATCH(SUNA_AGENCY_EN[[#This Row],[text_classification_arabic]],TextClassificationList[text_classification_arabic],0),1)</f>
        <v>Politics</v>
      </c>
      <c r="AP1589" t="s">
        <v>174</v>
      </c>
      <c r="AQ1589" t="e">
        <f>INDEX(TextClassificationList[],MATCH(SUNA_AGENCY_EN[[#This Row],[text_classification_arabic2]],TextClassificationList[text_classification_arabic],0),1)</f>
        <v>#N/A</v>
      </c>
      <c r="AS1589" t="e">
        <f>INDEX(TextClassificationList[],MATCH(SUNA_AGENCY_EN[[#This Row],[text_classification_arabic3]],TextClassificationList[text_classification_arabic],0),1)</f>
        <v>#N/A</v>
      </c>
      <c r="AU1589" t="e">
        <f>INDEX(TextClassificationList[],MATCH(SUNA_AGENCY_EN[[#This Row],[text_classification_arabic3]],TextClassificationList[text_classification_arabic],0),1)</f>
        <v>#N/A</v>
      </c>
      <c r="AW1589" t="e">
        <f>INDEX(TextClassificationList[],MATCH(SUNA_AGENCY_EN[[#This Row],[text_classification_arabic5]],TextClassificationList[text_classification_arabic],0),1)</f>
        <v>#N/A</v>
      </c>
    </row>
    <row r="1590" spans="1:49" x14ac:dyDescent="0.2">
      <c r="A1590">
        <v>1.5241234844728893E+18</v>
      </c>
      <c r="B1590">
        <v>1.5241234844728893E+18</v>
      </c>
      <c r="C1590" t="s">
        <v>9799</v>
      </c>
      <c r="D1590" s="1">
        <v>44691</v>
      </c>
      <c r="E1590" s="2">
        <v>0.93437499999999996</v>
      </c>
      <c r="F1590">
        <v>200</v>
      </c>
      <c r="G1590">
        <v>1.4671198087391683E+18</v>
      </c>
      <c r="H1590" t="s">
        <v>295</v>
      </c>
      <c r="I1590" t="s">
        <v>296</v>
      </c>
      <c r="J1590" t="s">
        <v>265</v>
      </c>
      <c r="K1590" t="s">
        <v>9800</v>
      </c>
      <c r="L1590" t="s">
        <v>272</v>
      </c>
      <c r="M1590" t="s">
        <v>266</v>
      </c>
      <c r="N1590" t="s">
        <v>9801</v>
      </c>
      <c r="O1590" t="s">
        <v>9802</v>
      </c>
      <c r="P1590">
        <v>0</v>
      </c>
      <c r="Q1590">
        <v>0</v>
      </c>
      <c r="R1590">
        <v>0</v>
      </c>
      <c r="S1590" t="s">
        <v>300</v>
      </c>
      <c r="T1590" t="s">
        <v>266</v>
      </c>
      <c r="U1590" t="s">
        <v>9803</v>
      </c>
      <c r="V1590" t="b">
        <v>0</v>
      </c>
      <c r="W1590" t="s">
        <v>265</v>
      </c>
      <c r="X1590">
        <v>1</v>
      </c>
      <c r="Y1590" t="s">
        <v>9804</v>
      </c>
      <c r="Z1590" t="s">
        <v>265</v>
      </c>
      <c r="AA1590" t="s">
        <v>265</v>
      </c>
      <c r="AB1590" t="s">
        <v>265</v>
      </c>
      <c r="AC1590" t="s">
        <v>265</v>
      </c>
      <c r="AD1590" t="s">
        <v>265</v>
      </c>
      <c r="AE1590" t="s">
        <v>265</v>
      </c>
      <c r="AF1590" t="s">
        <v>266</v>
      </c>
      <c r="AG1590" t="s">
        <v>265</v>
      </c>
      <c r="AH1590" t="s">
        <v>265</v>
      </c>
      <c r="AI1590" t="s">
        <v>265</v>
      </c>
      <c r="AJ1590" t="s">
        <v>265</v>
      </c>
      <c r="AL1590" t="str">
        <f>IF(SUNA_AGENCY_EN[[#This Row],[relevancy_classification_english]]="Relevant","مناسب",IF(SUNA_AGENCY_EN[[#This Row],[relevancy_classification_english]]="Relevant","عَرَضِيّ",""))</f>
        <v/>
      </c>
      <c r="AN1590" t="str">
        <f>IF(SUNA_AGENCY_EN[[#This Row],[sentiment_analysis_english]]="Negative","سلبي",IF(SUNA_AGENCY_EN[[#This Row],[sentiment_analysis_english]]="Neutral","حيادي",IF(SUNA_AGENCY_EN[[#This Row],[sentiment_analysis_english]]="Positive","إيجابي","")))</f>
        <v/>
      </c>
      <c r="AO1590" t="str">
        <f>INDEX(TextClassificationList[],MATCH(SUNA_AGENCY_EN[[#This Row],[text_classification_arabic]],TextClassificationList[text_classification_arabic],0),1)</f>
        <v>Politics</v>
      </c>
      <c r="AP1590" t="s">
        <v>174</v>
      </c>
      <c r="AQ1590" t="e">
        <f>INDEX(TextClassificationList[],MATCH(SUNA_AGENCY_EN[[#This Row],[text_classification_arabic2]],TextClassificationList[text_classification_arabic],0),1)</f>
        <v>#N/A</v>
      </c>
      <c r="AS1590" t="e">
        <f>INDEX(TextClassificationList[],MATCH(SUNA_AGENCY_EN[[#This Row],[text_classification_arabic3]],TextClassificationList[text_classification_arabic],0),1)</f>
        <v>#N/A</v>
      </c>
      <c r="AU1590" t="e">
        <f>INDEX(TextClassificationList[],MATCH(SUNA_AGENCY_EN[[#This Row],[text_classification_arabic3]],TextClassificationList[text_classification_arabic],0),1)</f>
        <v>#N/A</v>
      </c>
      <c r="AW1590" t="e">
        <f>INDEX(TextClassificationList[],MATCH(SUNA_AGENCY_EN[[#This Row],[text_classification_arabic5]],TextClassificationList[text_classification_arabic],0),1)</f>
        <v>#N/A</v>
      </c>
    </row>
    <row r="1591" spans="1:49" hidden="1" x14ac:dyDescent="0.2">
      <c r="A1591">
        <v>1.5237418612693565E+18</v>
      </c>
      <c r="B1591">
        <v>1.5237418612693565E+18</v>
      </c>
      <c r="C1591" t="s">
        <v>9805</v>
      </c>
      <c r="D1591" s="1">
        <v>44690</v>
      </c>
      <c r="E1591" s="2">
        <v>0.88129629629629624</v>
      </c>
      <c r="F1591">
        <v>200</v>
      </c>
      <c r="G1591">
        <v>1.4671198087391683E+18</v>
      </c>
      <c r="H1591" t="s">
        <v>295</v>
      </c>
      <c r="I1591" t="s">
        <v>296</v>
      </c>
      <c r="J1591" t="s">
        <v>265</v>
      </c>
      <c r="K1591" t="s">
        <v>9806</v>
      </c>
      <c r="L1591" t="s">
        <v>272</v>
      </c>
      <c r="M1591" t="s">
        <v>266</v>
      </c>
      <c r="N1591" t="s">
        <v>9807</v>
      </c>
      <c r="O1591" t="s">
        <v>9808</v>
      </c>
      <c r="P1591">
        <v>0</v>
      </c>
      <c r="Q1591">
        <v>0</v>
      </c>
      <c r="R1591">
        <v>0</v>
      </c>
      <c r="S1591" t="s">
        <v>300</v>
      </c>
      <c r="T1591" t="s">
        <v>266</v>
      </c>
      <c r="U1591" t="s">
        <v>9809</v>
      </c>
      <c r="V1591" t="b">
        <v>0</v>
      </c>
      <c r="W1591" t="s">
        <v>265</v>
      </c>
      <c r="X1591">
        <v>1</v>
      </c>
      <c r="Y1591" t="s">
        <v>9810</v>
      </c>
      <c r="Z1591" t="s">
        <v>265</v>
      </c>
      <c r="AA1591" t="s">
        <v>265</v>
      </c>
      <c r="AB1591" t="s">
        <v>265</v>
      </c>
      <c r="AC1591" t="s">
        <v>265</v>
      </c>
      <c r="AD1591" t="s">
        <v>265</v>
      </c>
      <c r="AE1591" t="s">
        <v>265</v>
      </c>
      <c r="AF1591" t="s">
        <v>266</v>
      </c>
      <c r="AG1591" t="s">
        <v>265</v>
      </c>
      <c r="AH1591" t="s">
        <v>265</v>
      </c>
      <c r="AI1591" t="s">
        <v>265</v>
      </c>
      <c r="AJ1591" t="s">
        <v>265</v>
      </c>
      <c r="AK1591" t="s">
        <v>267</v>
      </c>
      <c r="AL1591" t="str">
        <f>IF(SUNA_AGENCY_EN[[#This Row],[relevancy_classification_english]]="Relevant","مناسب",IF(SUNA_AGENCY_EN[[#This Row],[relevancy_classification_english]]="Relevant","عَرَضِيّ",""))</f>
        <v>مناسب</v>
      </c>
      <c r="AM1591" t="s">
        <v>270</v>
      </c>
      <c r="AN1591" t="str">
        <f>IF(SUNA_AGENCY_EN[[#This Row],[sentiment_analysis_english]]="Negative","سلبي",IF(SUNA_AGENCY_EN[[#This Row],[sentiment_analysis_english]]="Neutral","حيادي",IF(SUNA_AGENCY_EN[[#This Row],[sentiment_analysis_english]]="Positive","إيجابي","")))</f>
        <v>حيادي</v>
      </c>
      <c r="AO1591" t="str">
        <f>INDEX(TextClassificationList[],MATCH(SUNA_AGENCY_EN[[#This Row],[text_classification_arabic]],TextClassificationList[text_classification_arabic],0),1)</f>
        <v>Agriculture - Food Security</v>
      </c>
      <c r="AP1591" t="s">
        <v>22</v>
      </c>
      <c r="AQ1591" t="e">
        <f>INDEX(TextClassificationList[],MATCH(SUNA_AGENCY_EN[[#This Row],[text_classification_arabic2]],TextClassificationList[text_classification_arabic],0),1)</f>
        <v>#N/A</v>
      </c>
      <c r="AS1591" t="e">
        <f>INDEX(TextClassificationList[],MATCH(SUNA_AGENCY_EN[[#This Row],[text_classification_arabic3]],TextClassificationList[text_classification_arabic],0),1)</f>
        <v>#N/A</v>
      </c>
      <c r="AU1591" t="e">
        <f>INDEX(TextClassificationList[],MATCH(SUNA_AGENCY_EN[[#This Row],[text_classification_arabic3]],TextClassificationList[text_classification_arabic],0),1)</f>
        <v>#N/A</v>
      </c>
      <c r="AW1591" t="e">
        <f>INDEX(TextClassificationList[],MATCH(SUNA_AGENCY_EN[[#This Row],[text_classification_arabic5]],TextClassificationList[text_classification_arabic],0),1)</f>
        <v>#N/A</v>
      </c>
    </row>
    <row r="1592" spans="1:49" x14ac:dyDescent="0.2">
      <c r="A1592">
        <v>1.5237352404011213E+18</v>
      </c>
      <c r="B1592">
        <v>1.5237352404011213E+18</v>
      </c>
      <c r="C1592" t="s">
        <v>9811</v>
      </c>
      <c r="D1592" s="1">
        <v>44690</v>
      </c>
      <c r="E1592" s="2">
        <v>0.86302083333333335</v>
      </c>
      <c r="F1592">
        <v>200</v>
      </c>
      <c r="G1592">
        <v>1.4671198087391683E+18</v>
      </c>
      <c r="H1592" t="s">
        <v>295</v>
      </c>
      <c r="I1592" t="s">
        <v>296</v>
      </c>
      <c r="J1592" t="s">
        <v>265</v>
      </c>
      <c r="K1592" t="s">
        <v>9812</v>
      </c>
      <c r="L1592" t="s">
        <v>272</v>
      </c>
      <c r="M1592" t="s">
        <v>266</v>
      </c>
      <c r="N1592" t="s">
        <v>9813</v>
      </c>
      <c r="O1592" t="s">
        <v>9814</v>
      </c>
      <c r="P1592">
        <v>0</v>
      </c>
      <c r="Q1592">
        <v>0</v>
      </c>
      <c r="R1592">
        <v>0</v>
      </c>
      <c r="S1592" t="s">
        <v>300</v>
      </c>
      <c r="T1592" t="s">
        <v>266</v>
      </c>
      <c r="U1592" t="s">
        <v>9815</v>
      </c>
      <c r="V1592" t="b">
        <v>0</v>
      </c>
      <c r="W1592" t="s">
        <v>265</v>
      </c>
      <c r="X1592">
        <v>1</v>
      </c>
      <c r="Y1592" t="s">
        <v>9816</v>
      </c>
      <c r="Z1592" t="s">
        <v>265</v>
      </c>
      <c r="AA1592" t="s">
        <v>265</v>
      </c>
      <c r="AB1592" t="s">
        <v>265</v>
      </c>
      <c r="AC1592" t="s">
        <v>265</v>
      </c>
      <c r="AD1592" t="s">
        <v>265</v>
      </c>
      <c r="AE1592" t="s">
        <v>265</v>
      </c>
      <c r="AF1592" t="s">
        <v>266</v>
      </c>
      <c r="AG1592" t="s">
        <v>265</v>
      </c>
      <c r="AH1592" t="s">
        <v>265</v>
      </c>
      <c r="AI1592" t="s">
        <v>265</v>
      </c>
      <c r="AJ1592" t="s">
        <v>265</v>
      </c>
      <c r="AL1592" t="str">
        <f>IF(SUNA_AGENCY_EN[[#This Row],[relevancy_classification_english]]="Relevant","مناسب",IF(SUNA_AGENCY_EN[[#This Row],[relevancy_classification_english]]="Relevant","عَرَضِيّ",""))</f>
        <v/>
      </c>
      <c r="AN1592" t="str">
        <f>IF(SUNA_AGENCY_EN[[#This Row],[sentiment_analysis_english]]="Negative","سلبي",IF(SUNA_AGENCY_EN[[#This Row],[sentiment_analysis_english]]="Neutral","حيادي",IF(SUNA_AGENCY_EN[[#This Row],[sentiment_analysis_english]]="Positive","إيجابي","")))</f>
        <v/>
      </c>
      <c r="AO1592" t="str">
        <f>INDEX(TextClassificationList[],MATCH(SUNA_AGENCY_EN[[#This Row],[text_classification_arabic]],TextClassificationList[text_classification_arabic],0),1)</f>
        <v>Politics</v>
      </c>
      <c r="AP1592" t="s">
        <v>174</v>
      </c>
      <c r="AQ1592" t="e">
        <f>INDEX(TextClassificationList[],MATCH(SUNA_AGENCY_EN[[#This Row],[text_classification_arabic2]],TextClassificationList[text_classification_arabic],0),1)</f>
        <v>#N/A</v>
      </c>
      <c r="AS1592" t="e">
        <f>INDEX(TextClassificationList[],MATCH(SUNA_AGENCY_EN[[#This Row],[text_classification_arabic3]],TextClassificationList[text_classification_arabic],0),1)</f>
        <v>#N/A</v>
      </c>
      <c r="AU1592" t="e">
        <f>INDEX(TextClassificationList[],MATCH(SUNA_AGENCY_EN[[#This Row],[text_classification_arabic3]],TextClassificationList[text_classification_arabic],0),1)</f>
        <v>#N/A</v>
      </c>
      <c r="AW1592" t="e">
        <f>INDEX(TextClassificationList[],MATCH(SUNA_AGENCY_EN[[#This Row],[text_classification_arabic5]],TextClassificationList[text_classification_arabic],0),1)</f>
        <v>#N/A</v>
      </c>
    </row>
    <row r="1593" spans="1:49" x14ac:dyDescent="0.2">
      <c r="A1593">
        <v>1.5237306488584602E+18</v>
      </c>
      <c r="B1593">
        <v>1.5237306488584602E+18</v>
      </c>
      <c r="C1593" t="s">
        <v>9817</v>
      </c>
      <c r="D1593" s="1">
        <v>44690</v>
      </c>
      <c r="E1593" s="2">
        <v>0.85034722222222225</v>
      </c>
      <c r="F1593">
        <v>200</v>
      </c>
      <c r="G1593">
        <v>1.4671198087391683E+18</v>
      </c>
      <c r="H1593" t="s">
        <v>295</v>
      </c>
      <c r="I1593" t="s">
        <v>296</v>
      </c>
      <c r="J1593" t="s">
        <v>265</v>
      </c>
      <c r="K1593" t="s">
        <v>9818</v>
      </c>
      <c r="L1593" t="s">
        <v>272</v>
      </c>
      <c r="M1593" t="s">
        <v>266</v>
      </c>
      <c r="N1593" t="s">
        <v>9819</v>
      </c>
      <c r="O1593" t="s">
        <v>9820</v>
      </c>
      <c r="P1593">
        <v>0</v>
      </c>
      <c r="Q1593">
        <v>0</v>
      </c>
      <c r="R1593">
        <v>0</v>
      </c>
      <c r="S1593" t="s">
        <v>300</v>
      </c>
      <c r="T1593" t="s">
        <v>266</v>
      </c>
      <c r="U1593" t="s">
        <v>9821</v>
      </c>
      <c r="V1593" t="b">
        <v>0</v>
      </c>
      <c r="W1593" t="s">
        <v>265</v>
      </c>
      <c r="X1593">
        <v>1</v>
      </c>
      <c r="Y1593" t="s">
        <v>9822</v>
      </c>
      <c r="Z1593" t="s">
        <v>265</v>
      </c>
      <c r="AA1593" t="s">
        <v>265</v>
      </c>
      <c r="AB1593" t="s">
        <v>265</v>
      </c>
      <c r="AC1593" t="s">
        <v>265</v>
      </c>
      <c r="AD1593" t="s">
        <v>265</v>
      </c>
      <c r="AE1593" t="s">
        <v>265</v>
      </c>
      <c r="AF1593" t="s">
        <v>266</v>
      </c>
      <c r="AG1593" t="s">
        <v>265</v>
      </c>
      <c r="AH1593" t="s">
        <v>265</v>
      </c>
      <c r="AI1593" t="s">
        <v>265</v>
      </c>
      <c r="AJ1593" t="s">
        <v>265</v>
      </c>
      <c r="AL1593" t="str">
        <f>IF(SUNA_AGENCY_EN[[#This Row],[relevancy_classification_english]]="Relevant","مناسب",IF(SUNA_AGENCY_EN[[#This Row],[relevancy_classification_english]]="Relevant","عَرَضِيّ",""))</f>
        <v/>
      </c>
      <c r="AN1593" t="str">
        <f>IF(SUNA_AGENCY_EN[[#This Row],[sentiment_analysis_english]]="Negative","سلبي",IF(SUNA_AGENCY_EN[[#This Row],[sentiment_analysis_english]]="Neutral","حيادي",IF(SUNA_AGENCY_EN[[#This Row],[sentiment_analysis_english]]="Positive","إيجابي","")))</f>
        <v/>
      </c>
      <c r="AO1593" t="str">
        <f>INDEX(TextClassificationList[],MATCH(SUNA_AGENCY_EN[[#This Row],[text_classification_arabic]],TextClassificationList[text_classification_arabic],0),1)</f>
        <v>Politics</v>
      </c>
      <c r="AP1593" t="s">
        <v>174</v>
      </c>
      <c r="AQ1593" t="e">
        <f>INDEX(TextClassificationList[],MATCH(SUNA_AGENCY_EN[[#This Row],[text_classification_arabic2]],TextClassificationList[text_classification_arabic],0),1)</f>
        <v>#N/A</v>
      </c>
      <c r="AS1593" t="e">
        <f>INDEX(TextClassificationList[],MATCH(SUNA_AGENCY_EN[[#This Row],[text_classification_arabic3]],TextClassificationList[text_classification_arabic],0),1)</f>
        <v>#N/A</v>
      </c>
      <c r="AU1593" t="e">
        <f>INDEX(TextClassificationList[],MATCH(SUNA_AGENCY_EN[[#This Row],[text_classification_arabic3]],TextClassificationList[text_classification_arabic],0),1)</f>
        <v>#N/A</v>
      </c>
      <c r="AW1593" t="e">
        <f>INDEX(TextClassificationList[],MATCH(SUNA_AGENCY_EN[[#This Row],[text_classification_arabic5]],TextClassificationList[text_classification_arabic],0),1)</f>
        <v>#N/A</v>
      </c>
    </row>
    <row r="1594" spans="1:49" x14ac:dyDescent="0.2">
      <c r="A1594">
        <v>1.5237296650215137E+18</v>
      </c>
      <c r="B1594">
        <v>1.5237296650215137E+18</v>
      </c>
      <c r="C1594" t="s">
        <v>9823</v>
      </c>
      <c r="D1594" s="1">
        <v>44690</v>
      </c>
      <c r="E1594" s="2">
        <v>0.84763888888888894</v>
      </c>
      <c r="F1594">
        <v>200</v>
      </c>
      <c r="G1594">
        <v>1.4671198087391683E+18</v>
      </c>
      <c r="H1594" t="s">
        <v>295</v>
      </c>
      <c r="I1594" t="s">
        <v>296</v>
      </c>
      <c r="J1594" t="s">
        <v>265</v>
      </c>
      <c r="K1594" t="s">
        <v>9824</v>
      </c>
      <c r="L1594" t="s">
        <v>272</v>
      </c>
      <c r="M1594" t="s">
        <v>266</v>
      </c>
      <c r="N1594" t="s">
        <v>9825</v>
      </c>
      <c r="O1594" t="s">
        <v>9826</v>
      </c>
      <c r="P1594">
        <v>0</v>
      </c>
      <c r="Q1594">
        <v>0</v>
      </c>
      <c r="R1594">
        <v>0</v>
      </c>
      <c r="S1594" t="s">
        <v>300</v>
      </c>
      <c r="T1594" t="s">
        <v>266</v>
      </c>
      <c r="U1594" t="s">
        <v>9827</v>
      </c>
      <c r="V1594" t="b">
        <v>0</v>
      </c>
      <c r="W1594" t="s">
        <v>265</v>
      </c>
      <c r="X1594">
        <v>1</v>
      </c>
      <c r="Y1594" t="s">
        <v>9828</v>
      </c>
      <c r="Z1594" t="s">
        <v>265</v>
      </c>
      <c r="AA1594" t="s">
        <v>265</v>
      </c>
      <c r="AB1594" t="s">
        <v>265</v>
      </c>
      <c r="AC1594" t="s">
        <v>265</v>
      </c>
      <c r="AD1594" t="s">
        <v>265</v>
      </c>
      <c r="AE1594" t="s">
        <v>265</v>
      </c>
      <c r="AF1594" t="s">
        <v>266</v>
      </c>
      <c r="AG1594" t="s">
        <v>265</v>
      </c>
      <c r="AH1594" t="s">
        <v>265</v>
      </c>
      <c r="AI1594" t="s">
        <v>265</v>
      </c>
      <c r="AJ1594" t="s">
        <v>265</v>
      </c>
      <c r="AL1594" t="str">
        <f>IF(SUNA_AGENCY_EN[[#This Row],[relevancy_classification_english]]="Relevant","مناسب",IF(SUNA_AGENCY_EN[[#This Row],[relevancy_classification_english]]="Relevant","عَرَضِيّ",""))</f>
        <v/>
      </c>
      <c r="AN1594" t="str">
        <f>IF(SUNA_AGENCY_EN[[#This Row],[sentiment_analysis_english]]="Negative","سلبي",IF(SUNA_AGENCY_EN[[#This Row],[sentiment_analysis_english]]="Neutral","حيادي",IF(SUNA_AGENCY_EN[[#This Row],[sentiment_analysis_english]]="Positive","إيجابي","")))</f>
        <v/>
      </c>
      <c r="AO1594" t="str">
        <f>INDEX(TextClassificationList[],MATCH(SUNA_AGENCY_EN[[#This Row],[text_classification_arabic]],TextClassificationList[text_classification_arabic],0),1)</f>
        <v>Politics</v>
      </c>
      <c r="AP1594" t="s">
        <v>174</v>
      </c>
      <c r="AQ1594" t="e">
        <f>INDEX(TextClassificationList[],MATCH(SUNA_AGENCY_EN[[#This Row],[text_classification_arabic2]],TextClassificationList[text_classification_arabic],0),1)</f>
        <v>#N/A</v>
      </c>
      <c r="AS1594" t="e">
        <f>INDEX(TextClassificationList[],MATCH(SUNA_AGENCY_EN[[#This Row],[text_classification_arabic3]],TextClassificationList[text_classification_arabic],0),1)</f>
        <v>#N/A</v>
      </c>
      <c r="AU1594" t="e">
        <f>INDEX(TextClassificationList[],MATCH(SUNA_AGENCY_EN[[#This Row],[text_classification_arabic3]],TextClassificationList[text_classification_arabic],0),1)</f>
        <v>#N/A</v>
      </c>
      <c r="AW1594" t="e">
        <f>INDEX(TextClassificationList[],MATCH(SUNA_AGENCY_EN[[#This Row],[text_classification_arabic5]],TextClassificationList[text_classification_arabic],0),1)</f>
        <v>#N/A</v>
      </c>
    </row>
    <row r="1595" spans="1:49" hidden="1" x14ac:dyDescent="0.2">
      <c r="A1595">
        <v>1.5237291910319636E+18</v>
      </c>
      <c r="B1595">
        <v>1.5237291910319636E+18</v>
      </c>
      <c r="C1595" t="s">
        <v>9829</v>
      </c>
      <c r="D1595" s="1">
        <v>44690</v>
      </c>
      <c r="E1595" s="2">
        <v>0.84633101851851855</v>
      </c>
      <c r="F1595">
        <v>200</v>
      </c>
      <c r="G1595">
        <v>1.4671198087391683E+18</v>
      </c>
      <c r="H1595" t="s">
        <v>295</v>
      </c>
      <c r="I1595" t="s">
        <v>296</v>
      </c>
      <c r="J1595" t="s">
        <v>265</v>
      </c>
      <c r="K1595" t="s">
        <v>9830</v>
      </c>
      <c r="L1595" t="s">
        <v>272</v>
      </c>
      <c r="M1595" t="s">
        <v>266</v>
      </c>
      <c r="N1595" t="s">
        <v>9831</v>
      </c>
      <c r="O1595" t="s">
        <v>9832</v>
      </c>
      <c r="P1595">
        <v>0</v>
      </c>
      <c r="Q1595">
        <v>0</v>
      </c>
      <c r="R1595">
        <v>0</v>
      </c>
      <c r="S1595" t="s">
        <v>300</v>
      </c>
      <c r="T1595" t="s">
        <v>266</v>
      </c>
      <c r="U1595" t="s">
        <v>9833</v>
      </c>
      <c r="V1595" t="b">
        <v>0</v>
      </c>
      <c r="W1595" t="s">
        <v>265</v>
      </c>
      <c r="X1595">
        <v>1</v>
      </c>
      <c r="Y1595" t="s">
        <v>9834</v>
      </c>
      <c r="Z1595" t="s">
        <v>265</v>
      </c>
      <c r="AA1595" t="s">
        <v>265</v>
      </c>
      <c r="AB1595" t="s">
        <v>265</v>
      </c>
      <c r="AC1595" t="s">
        <v>265</v>
      </c>
      <c r="AD1595" t="s">
        <v>265</v>
      </c>
      <c r="AE1595" t="s">
        <v>265</v>
      </c>
      <c r="AF1595" t="s">
        <v>266</v>
      </c>
      <c r="AG1595" t="s">
        <v>265</v>
      </c>
      <c r="AH1595" t="s">
        <v>265</v>
      </c>
      <c r="AI1595" t="s">
        <v>265</v>
      </c>
      <c r="AJ1595" t="s">
        <v>265</v>
      </c>
      <c r="AK1595" t="s">
        <v>267</v>
      </c>
      <c r="AL1595" t="str">
        <f>IF(SUNA_AGENCY_EN[[#This Row],[relevancy_classification_english]]="Relevant","مناسب",IF(SUNA_AGENCY_EN[[#This Row],[relevancy_classification_english]]="Relevant","عَرَضِيّ",""))</f>
        <v>مناسب</v>
      </c>
      <c r="AM1595" t="s">
        <v>269</v>
      </c>
      <c r="AN1595" t="str">
        <f>IF(SUNA_AGENCY_EN[[#This Row],[sentiment_analysis_english]]="Negative","سلبي",IF(SUNA_AGENCY_EN[[#This Row],[sentiment_analysis_english]]="Neutral","حيادي",IF(SUNA_AGENCY_EN[[#This Row],[sentiment_analysis_english]]="Positive","إيجابي","")))</f>
        <v>إيجابي</v>
      </c>
      <c r="AO1595" t="str">
        <f>INDEX(TextClassificationList[],MATCH(SUNA_AGENCY_EN[[#This Row],[text_classification_arabic]],TextClassificationList[text_classification_arabic],0),1)</f>
        <v>Politics</v>
      </c>
      <c r="AP1595" t="s">
        <v>174</v>
      </c>
      <c r="AQ1595" t="e">
        <f>INDEX(TextClassificationList[],MATCH(SUNA_AGENCY_EN[[#This Row],[text_classification_arabic2]],TextClassificationList[text_classification_arabic],0),1)</f>
        <v>#N/A</v>
      </c>
      <c r="AS1595" t="e">
        <f>INDEX(TextClassificationList[],MATCH(SUNA_AGENCY_EN[[#This Row],[text_classification_arabic3]],TextClassificationList[text_classification_arabic],0),1)</f>
        <v>#N/A</v>
      </c>
      <c r="AU1595" t="e">
        <f>INDEX(TextClassificationList[],MATCH(SUNA_AGENCY_EN[[#This Row],[text_classification_arabic3]],TextClassificationList[text_classification_arabic],0),1)</f>
        <v>#N/A</v>
      </c>
      <c r="AW1595" t="e">
        <f>INDEX(TextClassificationList[],MATCH(SUNA_AGENCY_EN[[#This Row],[text_classification_arabic5]],TextClassificationList[text_classification_arabic],0),1)</f>
        <v>#N/A</v>
      </c>
    </row>
    <row r="1596" spans="1:49" x14ac:dyDescent="0.2">
      <c r="A1596">
        <v>1.5237235647334605E+18</v>
      </c>
      <c r="B1596">
        <v>1.5237235647334605E+18</v>
      </c>
      <c r="C1596" t="s">
        <v>9835</v>
      </c>
      <c r="D1596" s="1">
        <v>44690</v>
      </c>
      <c r="E1596" s="2">
        <v>0.83079861111111108</v>
      </c>
      <c r="F1596">
        <v>200</v>
      </c>
      <c r="G1596">
        <v>1.4671198087391683E+18</v>
      </c>
      <c r="H1596" t="s">
        <v>295</v>
      </c>
      <c r="I1596" t="s">
        <v>296</v>
      </c>
      <c r="J1596" t="s">
        <v>265</v>
      </c>
      <c r="K1596" t="s">
        <v>9836</v>
      </c>
      <c r="L1596" t="s">
        <v>272</v>
      </c>
      <c r="M1596" t="s">
        <v>266</v>
      </c>
      <c r="N1596" t="s">
        <v>9837</v>
      </c>
      <c r="O1596" t="s">
        <v>9838</v>
      </c>
      <c r="P1596">
        <v>0</v>
      </c>
      <c r="Q1596">
        <v>0</v>
      </c>
      <c r="R1596">
        <v>0</v>
      </c>
      <c r="S1596" t="s">
        <v>300</v>
      </c>
      <c r="T1596" t="s">
        <v>266</v>
      </c>
      <c r="U1596" t="s">
        <v>9839</v>
      </c>
      <c r="V1596" t="b">
        <v>0</v>
      </c>
      <c r="W1596" t="s">
        <v>265</v>
      </c>
      <c r="X1596">
        <v>1</v>
      </c>
      <c r="Y1596" t="s">
        <v>9840</v>
      </c>
      <c r="Z1596" t="s">
        <v>265</v>
      </c>
      <c r="AA1596" t="s">
        <v>265</v>
      </c>
      <c r="AB1596" t="s">
        <v>265</v>
      </c>
      <c r="AC1596" t="s">
        <v>265</v>
      </c>
      <c r="AD1596" t="s">
        <v>265</v>
      </c>
      <c r="AE1596" t="s">
        <v>265</v>
      </c>
      <c r="AF1596" t="s">
        <v>266</v>
      </c>
      <c r="AG1596" t="s">
        <v>265</v>
      </c>
      <c r="AH1596" t="s">
        <v>265</v>
      </c>
      <c r="AI1596" t="s">
        <v>265</v>
      </c>
      <c r="AJ1596" t="s">
        <v>265</v>
      </c>
      <c r="AL1596" t="str">
        <f>IF(SUNA_AGENCY_EN[[#This Row],[relevancy_classification_english]]="Relevant","مناسب",IF(SUNA_AGENCY_EN[[#This Row],[relevancy_classification_english]]="Relevant","عَرَضِيّ",""))</f>
        <v/>
      </c>
      <c r="AN1596" t="str">
        <f>IF(SUNA_AGENCY_EN[[#This Row],[sentiment_analysis_english]]="Negative","سلبي",IF(SUNA_AGENCY_EN[[#This Row],[sentiment_analysis_english]]="Neutral","حيادي",IF(SUNA_AGENCY_EN[[#This Row],[sentiment_analysis_english]]="Positive","إيجابي","")))</f>
        <v/>
      </c>
      <c r="AO1596" t="str">
        <f>INDEX(TextClassificationList[],MATCH(SUNA_AGENCY_EN[[#This Row],[text_classification_arabic]],TextClassificationList[text_classification_arabic],0),1)</f>
        <v>Politics</v>
      </c>
      <c r="AP1596" t="s">
        <v>174</v>
      </c>
      <c r="AQ1596" t="e">
        <f>INDEX(TextClassificationList[],MATCH(SUNA_AGENCY_EN[[#This Row],[text_classification_arabic2]],TextClassificationList[text_classification_arabic],0),1)</f>
        <v>#N/A</v>
      </c>
      <c r="AS1596" t="e">
        <f>INDEX(TextClassificationList[],MATCH(SUNA_AGENCY_EN[[#This Row],[text_classification_arabic3]],TextClassificationList[text_classification_arabic],0),1)</f>
        <v>#N/A</v>
      </c>
      <c r="AU1596" t="e">
        <f>INDEX(TextClassificationList[],MATCH(SUNA_AGENCY_EN[[#This Row],[text_classification_arabic3]],TextClassificationList[text_classification_arabic],0),1)</f>
        <v>#N/A</v>
      </c>
      <c r="AW1596" t="e">
        <f>INDEX(TextClassificationList[],MATCH(SUNA_AGENCY_EN[[#This Row],[text_classification_arabic5]],TextClassificationList[text_classification_arabic],0),1)</f>
        <v>#N/A</v>
      </c>
    </row>
    <row r="1597" spans="1:49" x14ac:dyDescent="0.2">
      <c r="A1597">
        <v>1.5237207778117673E+18</v>
      </c>
      <c r="B1597">
        <v>1.5237207778117673E+18</v>
      </c>
      <c r="C1597" t="s">
        <v>9841</v>
      </c>
      <c r="D1597" s="1">
        <v>44690</v>
      </c>
      <c r="E1597" s="2">
        <v>0.82311342592592596</v>
      </c>
      <c r="F1597">
        <v>200</v>
      </c>
      <c r="G1597">
        <v>1.4671198087391683E+18</v>
      </c>
      <c r="H1597" t="s">
        <v>295</v>
      </c>
      <c r="I1597" t="s">
        <v>296</v>
      </c>
      <c r="J1597" t="s">
        <v>265</v>
      </c>
      <c r="K1597" t="s">
        <v>9842</v>
      </c>
      <c r="L1597" t="s">
        <v>272</v>
      </c>
      <c r="M1597" t="s">
        <v>266</v>
      </c>
      <c r="N1597" t="s">
        <v>9843</v>
      </c>
      <c r="O1597" t="s">
        <v>9844</v>
      </c>
      <c r="P1597">
        <v>0</v>
      </c>
      <c r="Q1597">
        <v>0</v>
      </c>
      <c r="R1597">
        <v>0</v>
      </c>
      <c r="S1597" t="s">
        <v>300</v>
      </c>
      <c r="T1597" t="s">
        <v>266</v>
      </c>
      <c r="U1597" t="s">
        <v>9845</v>
      </c>
      <c r="V1597" t="b">
        <v>0</v>
      </c>
      <c r="W1597" t="s">
        <v>265</v>
      </c>
      <c r="X1597">
        <v>1</v>
      </c>
      <c r="Y1597" t="s">
        <v>9846</v>
      </c>
      <c r="Z1597" t="s">
        <v>265</v>
      </c>
      <c r="AA1597" t="s">
        <v>265</v>
      </c>
      <c r="AB1597" t="s">
        <v>265</v>
      </c>
      <c r="AC1597" t="s">
        <v>265</v>
      </c>
      <c r="AD1597" t="s">
        <v>265</v>
      </c>
      <c r="AE1597" t="s">
        <v>265</v>
      </c>
      <c r="AF1597" t="s">
        <v>266</v>
      </c>
      <c r="AG1597" t="s">
        <v>265</v>
      </c>
      <c r="AH1597" t="s">
        <v>265</v>
      </c>
      <c r="AI1597" t="s">
        <v>265</v>
      </c>
      <c r="AJ1597" t="s">
        <v>265</v>
      </c>
      <c r="AL1597" t="str">
        <f>IF(SUNA_AGENCY_EN[[#This Row],[relevancy_classification_english]]="Relevant","مناسب",IF(SUNA_AGENCY_EN[[#This Row],[relevancy_classification_english]]="Relevant","عَرَضِيّ",""))</f>
        <v/>
      </c>
      <c r="AN1597" t="str">
        <f>IF(SUNA_AGENCY_EN[[#This Row],[sentiment_analysis_english]]="Negative","سلبي",IF(SUNA_AGENCY_EN[[#This Row],[sentiment_analysis_english]]="Neutral","حيادي",IF(SUNA_AGENCY_EN[[#This Row],[sentiment_analysis_english]]="Positive","إيجابي","")))</f>
        <v/>
      </c>
      <c r="AO1597" t="str">
        <f>INDEX(TextClassificationList[],MATCH(SUNA_AGENCY_EN[[#This Row],[text_classification_arabic]],TextClassificationList[text_classification_arabic],0),1)</f>
        <v>Politics</v>
      </c>
      <c r="AP1597" t="s">
        <v>174</v>
      </c>
      <c r="AQ1597" t="e">
        <f>INDEX(TextClassificationList[],MATCH(SUNA_AGENCY_EN[[#This Row],[text_classification_arabic2]],TextClassificationList[text_classification_arabic],0),1)</f>
        <v>#N/A</v>
      </c>
      <c r="AS1597" t="e">
        <f>INDEX(TextClassificationList[],MATCH(SUNA_AGENCY_EN[[#This Row],[text_classification_arabic3]],TextClassificationList[text_classification_arabic],0),1)</f>
        <v>#N/A</v>
      </c>
      <c r="AU1597" t="e">
        <f>INDEX(TextClassificationList[],MATCH(SUNA_AGENCY_EN[[#This Row],[text_classification_arabic3]],TextClassificationList[text_classification_arabic],0),1)</f>
        <v>#N/A</v>
      </c>
      <c r="AW1597" t="e">
        <f>INDEX(TextClassificationList[],MATCH(SUNA_AGENCY_EN[[#This Row],[text_classification_arabic5]],TextClassificationList[text_classification_arabic],0),1)</f>
        <v>#N/A</v>
      </c>
    </row>
    <row r="1598" spans="1:49" x14ac:dyDescent="0.2">
      <c r="A1598">
        <v>1.5237200229964268E+18</v>
      </c>
      <c r="B1598">
        <v>1.5237200229964268E+18</v>
      </c>
      <c r="C1598" t="s">
        <v>9847</v>
      </c>
      <c r="D1598" s="1">
        <v>44690</v>
      </c>
      <c r="E1598" s="2">
        <v>0.82103009259259263</v>
      </c>
      <c r="F1598">
        <v>200</v>
      </c>
      <c r="G1598">
        <v>1.4671198087391683E+18</v>
      </c>
      <c r="H1598" t="s">
        <v>295</v>
      </c>
      <c r="I1598" t="s">
        <v>296</v>
      </c>
      <c r="J1598" t="s">
        <v>265</v>
      </c>
      <c r="K1598" t="s">
        <v>9848</v>
      </c>
      <c r="L1598" t="s">
        <v>272</v>
      </c>
      <c r="M1598" t="s">
        <v>266</v>
      </c>
      <c r="N1598" t="s">
        <v>9849</v>
      </c>
      <c r="O1598" t="s">
        <v>9850</v>
      </c>
      <c r="P1598">
        <v>0</v>
      </c>
      <c r="Q1598">
        <v>0</v>
      </c>
      <c r="R1598">
        <v>0</v>
      </c>
      <c r="S1598" t="s">
        <v>300</v>
      </c>
      <c r="T1598" t="s">
        <v>266</v>
      </c>
      <c r="U1598" t="s">
        <v>9851</v>
      </c>
      <c r="V1598" t="b">
        <v>0</v>
      </c>
      <c r="W1598" t="s">
        <v>265</v>
      </c>
      <c r="X1598">
        <v>1</v>
      </c>
      <c r="Y1598" t="s">
        <v>9852</v>
      </c>
      <c r="Z1598" t="s">
        <v>265</v>
      </c>
      <c r="AA1598" t="s">
        <v>265</v>
      </c>
      <c r="AB1598" t="s">
        <v>265</v>
      </c>
      <c r="AC1598" t="s">
        <v>265</v>
      </c>
      <c r="AD1598" t="s">
        <v>265</v>
      </c>
      <c r="AE1598" t="s">
        <v>265</v>
      </c>
      <c r="AF1598" t="s">
        <v>266</v>
      </c>
      <c r="AG1598" t="s">
        <v>265</v>
      </c>
      <c r="AH1598" t="s">
        <v>265</v>
      </c>
      <c r="AI1598" t="s">
        <v>265</v>
      </c>
      <c r="AJ1598" t="s">
        <v>265</v>
      </c>
      <c r="AL1598" t="str">
        <f>IF(SUNA_AGENCY_EN[[#This Row],[relevancy_classification_english]]="Relevant","مناسب",IF(SUNA_AGENCY_EN[[#This Row],[relevancy_classification_english]]="Relevant","عَرَضِيّ",""))</f>
        <v/>
      </c>
      <c r="AN1598" t="str">
        <f>IF(SUNA_AGENCY_EN[[#This Row],[sentiment_analysis_english]]="Negative","سلبي",IF(SUNA_AGENCY_EN[[#This Row],[sentiment_analysis_english]]="Neutral","حيادي",IF(SUNA_AGENCY_EN[[#This Row],[sentiment_analysis_english]]="Positive","إيجابي","")))</f>
        <v/>
      </c>
      <c r="AO1598" t="str">
        <f>INDEX(TextClassificationList[],MATCH(SUNA_AGENCY_EN[[#This Row],[text_classification_arabic]],TextClassificationList[text_classification_arabic],0),1)</f>
        <v>Politics</v>
      </c>
      <c r="AP1598" t="s">
        <v>174</v>
      </c>
      <c r="AQ1598" t="e">
        <f>INDEX(TextClassificationList[],MATCH(SUNA_AGENCY_EN[[#This Row],[text_classification_arabic2]],TextClassificationList[text_classification_arabic],0),1)</f>
        <v>#N/A</v>
      </c>
      <c r="AS1598" t="e">
        <f>INDEX(TextClassificationList[],MATCH(SUNA_AGENCY_EN[[#This Row],[text_classification_arabic3]],TextClassificationList[text_classification_arabic],0),1)</f>
        <v>#N/A</v>
      </c>
      <c r="AU1598" t="e">
        <f>INDEX(TextClassificationList[],MATCH(SUNA_AGENCY_EN[[#This Row],[text_classification_arabic3]],TextClassificationList[text_classification_arabic],0),1)</f>
        <v>#N/A</v>
      </c>
      <c r="AW1598" t="e">
        <f>INDEX(TextClassificationList[],MATCH(SUNA_AGENCY_EN[[#This Row],[text_classification_arabic5]],TextClassificationList[text_classification_arabic],0),1)</f>
        <v>#N/A</v>
      </c>
    </row>
    <row r="1599" spans="1:49" x14ac:dyDescent="0.2">
      <c r="A1599">
        <v>1.5237189168787988E+18</v>
      </c>
      <c r="B1599">
        <v>1.5237189168787988E+18</v>
      </c>
      <c r="C1599" t="s">
        <v>9853</v>
      </c>
      <c r="D1599" s="1">
        <v>44690</v>
      </c>
      <c r="E1599" s="2">
        <v>0.81797453703703704</v>
      </c>
      <c r="F1599">
        <v>200</v>
      </c>
      <c r="G1599">
        <v>1.4671198087391683E+18</v>
      </c>
      <c r="H1599" t="s">
        <v>295</v>
      </c>
      <c r="I1599" t="s">
        <v>296</v>
      </c>
      <c r="J1599" t="s">
        <v>265</v>
      </c>
      <c r="K1599" t="s">
        <v>9854</v>
      </c>
      <c r="L1599" t="s">
        <v>272</v>
      </c>
      <c r="M1599" t="s">
        <v>266</v>
      </c>
      <c r="N1599" t="s">
        <v>9855</v>
      </c>
      <c r="O1599" t="s">
        <v>9856</v>
      </c>
      <c r="P1599">
        <v>0</v>
      </c>
      <c r="Q1599">
        <v>0</v>
      </c>
      <c r="R1599">
        <v>0</v>
      </c>
      <c r="S1599" t="s">
        <v>300</v>
      </c>
      <c r="T1599" t="s">
        <v>266</v>
      </c>
      <c r="U1599" t="s">
        <v>9857</v>
      </c>
      <c r="V1599" t="b">
        <v>0</v>
      </c>
      <c r="W1599" t="s">
        <v>265</v>
      </c>
      <c r="X1599">
        <v>1</v>
      </c>
      <c r="Y1599" t="s">
        <v>9858</v>
      </c>
      <c r="Z1599" t="s">
        <v>265</v>
      </c>
      <c r="AA1599" t="s">
        <v>265</v>
      </c>
      <c r="AB1599" t="s">
        <v>265</v>
      </c>
      <c r="AC1599" t="s">
        <v>265</v>
      </c>
      <c r="AD1599" t="s">
        <v>265</v>
      </c>
      <c r="AE1599" t="s">
        <v>265</v>
      </c>
      <c r="AF1599" t="s">
        <v>266</v>
      </c>
      <c r="AG1599" t="s">
        <v>265</v>
      </c>
      <c r="AH1599" t="s">
        <v>265</v>
      </c>
      <c r="AI1599" t="s">
        <v>265</v>
      </c>
      <c r="AJ1599" t="s">
        <v>265</v>
      </c>
      <c r="AL1599" t="str">
        <f>IF(SUNA_AGENCY_EN[[#This Row],[relevancy_classification_english]]="Relevant","مناسب",IF(SUNA_AGENCY_EN[[#This Row],[relevancy_classification_english]]="Relevant","عَرَضِيّ",""))</f>
        <v/>
      </c>
      <c r="AN1599" t="str">
        <f>IF(SUNA_AGENCY_EN[[#This Row],[sentiment_analysis_english]]="Negative","سلبي",IF(SUNA_AGENCY_EN[[#This Row],[sentiment_analysis_english]]="Neutral","حيادي",IF(SUNA_AGENCY_EN[[#This Row],[sentiment_analysis_english]]="Positive","إيجابي","")))</f>
        <v/>
      </c>
      <c r="AO1599" t="str">
        <f>INDEX(TextClassificationList[],MATCH(SUNA_AGENCY_EN[[#This Row],[text_classification_arabic]],TextClassificationList[text_classification_arabic],0),1)</f>
        <v>Politics</v>
      </c>
      <c r="AP1599" t="s">
        <v>174</v>
      </c>
      <c r="AQ1599" t="e">
        <f>INDEX(TextClassificationList[],MATCH(SUNA_AGENCY_EN[[#This Row],[text_classification_arabic2]],TextClassificationList[text_classification_arabic],0),1)</f>
        <v>#N/A</v>
      </c>
      <c r="AS1599" t="e">
        <f>INDEX(TextClassificationList[],MATCH(SUNA_AGENCY_EN[[#This Row],[text_classification_arabic3]],TextClassificationList[text_classification_arabic],0),1)</f>
        <v>#N/A</v>
      </c>
      <c r="AU1599" t="e">
        <f>INDEX(TextClassificationList[],MATCH(SUNA_AGENCY_EN[[#This Row],[text_classification_arabic3]],TextClassificationList[text_classification_arabic],0),1)</f>
        <v>#N/A</v>
      </c>
      <c r="AW1599" t="e">
        <f>INDEX(TextClassificationList[],MATCH(SUNA_AGENCY_EN[[#This Row],[text_classification_arabic5]],TextClassificationList[text_classification_arabic],0),1)</f>
        <v>#N/A</v>
      </c>
    </row>
    <row r="1600" spans="1:49" x14ac:dyDescent="0.2">
      <c r="A1600">
        <v>1.5237182458950083E+18</v>
      </c>
      <c r="B1600">
        <v>1.5237182458950083E+18</v>
      </c>
      <c r="C1600" t="s">
        <v>9859</v>
      </c>
      <c r="D1600" s="1">
        <v>44690</v>
      </c>
      <c r="E1600" s="2">
        <v>0.81612268518518516</v>
      </c>
      <c r="F1600">
        <v>200</v>
      </c>
      <c r="G1600">
        <v>1.4671198087391683E+18</v>
      </c>
      <c r="H1600" t="s">
        <v>295</v>
      </c>
      <c r="I1600" t="s">
        <v>296</v>
      </c>
      <c r="J1600" t="s">
        <v>265</v>
      </c>
      <c r="K1600" t="s">
        <v>9860</v>
      </c>
      <c r="L1600" t="s">
        <v>272</v>
      </c>
      <c r="M1600" t="s">
        <v>266</v>
      </c>
      <c r="N1600" t="s">
        <v>9861</v>
      </c>
      <c r="O1600" t="s">
        <v>9862</v>
      </c>
      <c r="P1600">
        <v>1</v>
      </c>
      <c r="Q1600">
        <v>1</v>
      </c>
      <c r="R1600">
        <v>0</v>
      </c>
      <c r="S1600" t="s">
        <v>300</v>
      </c>
      <c r="T1600" t="s">
        <v>266</v>
      </c>
      <c r="U1600" t="s">
        <v>9863</v>
      </c>
      <c r="V1600" t="b">
        <v>0</v>
      </c>
      <c r="W1600" t="s">
        <v>265</v>
      </c>
      <c r="X1600">
        <v>1</v>
      </c>
      <c r="Y1600" t="s">
        <v>9864</v>
      </c>
      <c r="Z1600" t="s">
        <v>265</v>
      </c>
      <c r="AA1600" t="s">
        <v>265</v>
      </c>
      <c r="AB1600" t="s">
        <v>265</v>
      </c>
      <c r="AC1600" t="s">
        <v>265</v>
      </c>
      <c r="AD1600" t="s">
        <v>265</v>
      </c>
      <c r="AE1600" t="s">
        <v>265</v>
      </c>
      <c r="AF1600" t="s">
        <v>266</v>
      </c>
      <c r="AG1600" t="s">
        <v>265</v>
      </c>
      <c r="AH1600" t="s">
        <v>265</v>
      </c>
      <c r="AI1600" t="s">
        <v>265</v>
      </c>
      <c r="AJ1600" t="s">
        <v>265</v>
      </c>
      <c r="AL1600" t="str">
        <f>IF(SUNA_AGENCY_EN[[#This Row],[relevancy_classification_english]]="Relevant","مناسب",IF(SUNA_AGENCY_EN[[#This Row],[relevancy_classification_english]]="Relevant","عَرَضِيّ",""))</f>
        <v/>
      </c>
      <c r="AN1600" t="str">
        <f>IF(SUNA_AGENCY_EN[[#This Row],[sentiment_analysis_english]]="Negative","سلبي",IF(SUNA_AGENCY_EN[[#This Row],[sentiment_analysis_english]]="Neutral","حيادي",IF(SUNA_AGENCY_EN[[#This Row],[sentiment_analysis_english]]="Positive","إيجابي","")))</f>
        <v/>
      </c>
      <c r="AO1600" t="str">
        <f>INDEX(TextClassificationList[],MATCH(SUNA_AGENCY_EN[[#This Row],[text_classification_arabic]],TextClassificationList[text_classification_arabic],0),1)</f>
        <v>Politics</v>
      </c>
      <c r="AP1600" t="s">
        <v>174</v>
      </c>
      <c r="AQ1600" t="e">
        <f>INDEX(TextClassificationList[],MATCH(SUNA_AGENCY_EN[[#This Row],[text_classification_arabic2]],TextClassificationList[text_classification_arabic],0),1)</f>
        <v>#N/A</v>
      </c>
      <c r="AS1600" t="e">
        <f>INDEX(TextClassificationList[],MATCH(SUNA_AGENCY_EN[[#This Row],[text_classification_arabic3]],TextClassificationList[text_classification_arabic],0),1)</f>
        <v>#N/A</v>
      </c>
      <c r="AU1600" t="e">
        <f>INDEX(TextClassificationList[],MATCH(SUNA_AGENCY_EN[[#This Row],[text_classification_arabic3]],TextClassificationList[text_classification_arabic],0),1)</f>
        <v>#N/A</v>
      </c>
      <c r="AW1600" t="e">
        <f>INDEX(TextClassificationList[],MATCH(SUNA_AGENCY_EN[[#This Row],[text_classification_arabic5]],TextClassificationList[text_classification_arabic],0),1)</f>
        <v>#N/A</v>
      </c>
    </row>
    <row r="1601" spans="1:49" x14ac:dyDescent="0.2">
      <c r="A1601">
        <v>1.5237176069808538E+18</v>
      </c>
      <c r="B1601">
        <v>1.5237176069808538E+18</v>
      </c>
      <c r="C1601" t="s">
        <v>9865</v>
      </c>
      <c r="D1601" s="1">
        <v>44690</v>
      </c>
      <c r="E1601" s="2">
        <v>0.81436342592592592</v>
      </c>
      <c r="F1601">
        <v>200</v>
      </c>
      <c r="G1601">
        <v>1.4671198087391683E+18</v>
      </c>
      <c r="H1601" t="s">
        <v>295</v>
      </c>
      <c r="I1601" t="s">
        <v>296</v>
      </c>
      <c r="J1601" t="s">
        <v>265</v>
      </c>
      <c r="K1601" t="s">
        <v>9866</v>
      </c>
      <c r="L1601" t="s">
        <v>272</v>
      </c>
      <c r="M1601" t="s">
        <v>266</v>
      </c>
      <c r="N1601" t="s">
        <v>9867</v>
      </c>
      <c r="O1601" t="s">
        <v>9868</v>
      </c>
      <c r="P1601">
        <v>0</v>
      </c>
      <c r="Q1601">
        <v>0</v>
      </c>
      <c r="R1601">
        <v>0</v>
      </c>
      <c r="S1601" t="s">
        <v>300</v>
      </c>
      <c r="T1601" t="s">
        <v>266</v>
      </c>
      <c r="U1601" t="s">
        <v>9869</v>
      </c>
      <c r="V1601" t="b">
        <v>0</v>
      </c>
      <c r="W1601" t="s">
        <v>265</v>
      </c>
      <c r="X1601">
        <v>1</v>
      </c>
      <c r="Y1601" t="s">
        <v>9870</v>
      </c>
      <c r="Z1601" t="s">
        <v>265</v>
      </c>
      <c r="AA1601" t="s">
        <v>265</v>
      </c>
      <c r="AB1601" t="s">
        <v>265</v>
      </c>
      <c r="AC1601" t="s">
        <v>265</v>
      </c>
      <c r="AD1601" t="s">
        <v>265</v>
      </c>
      <c r="AE1601" t="s">
        <v>265</v>
      </c>
      <c r="AF1601" t="s">
        <v>266</v>
      </c>
      <c r="AG1601" t="s">
        <v>265</v>
      </c>
      <c r="AH1601" t="s">
        <v>265</v>
      </c>
      <c r="AI1601" t="s">
        <v>265</v>
      </c>
      <c r="AJ1601" t="s">
        <v>265</v>
      </c>
      <c r="AL1601" t="str">
        <f>IF(SUNA_AGENCY_EN[[#This Row],[relevancy_classification_english]]="Relevant","مناسب",IF(SUNA_AGENCY_EN[[#This Row],[relevancy_classification_english]]="Relevant","عَرَضِيّ",""))</f>
        <v/>
      </c>
      <c r="AN1601" t="str">
        <f>IF(SUNA_AGENCY_EN[[#This Row],[sentiment_analysis_english]]="Negative","سلبي",IF(SUNA_AGENCY_EN[[#This Row],[sentiment_analysis_english]]="Neutral","حيادي",IF(SUNA_AGENCY_EN[[#This Row],[sentiment_analysis_english]]="Positive","إيجابي","")))</f>
        <v/>
      </c>
      <c r="AO1601" t="str">
        <f>INDEX(TextClassificationList[],MATCH(SUNA_AGENCY_EN[[#This Row],[text_classification_arabic]],TextClassificationList[text_classification_arabic],0),1)</f>
        <v>Politics</v>
      </c>
      <c r="AP1601" t="s">
        <v>174</v>
      </c>
      <c r="AQ1601" t="e">
        <f>INDEX(TextClassificationList[],MATCH(SUNA_AGENCY_EN[[#This Row],[text_classification_arabic2]],TextClassificationList[text_classification_arabic],0),1)</f>
        <v>#N/A</v>
      </c>
      <c r="AS1601" t="e">
        <f>INDEX(TextClassificationList[],MATCH(SUNA_AGENCY_EN[[#This Row],[text_classification_arabic3]],TextClassificationList[text_classification_arabic],0),1)</f>
        <v>#N/A</v>
      </c>
      <c r="AU1601" t="e">
        <f>INDEX(TextClassificationList[],MATCH(SUNA_AGENCY_EN[[#This Row],[text_classification_arabic3]],TextClassificationList[text_classification_arabic],0),1)</f>
        <v>#N/A</v>
      </c>
      <c r="AW1601" t="e">
        <f>INDEX(TextClassificationList[],MATCH(SUNA_AGENCY_EN[[#This Row],[text_classification_arabic5]],TextClassificationList[text_classification_arabic],0),1)</f>
        <v>#N/A</v>
      </c>
    </row>
    <row r="1602" spans="1:49" x14ac:dyDescent="0.2">
      <c r="A1602">
        <v>1.5233665149965312E+18</v>
      </c>
      <c r="B1602">
        <v>1.5233665149965312E+18</v>
      </c>
      <c r="C1602" t="s">
        <v>9871</v>
      </c>
      <c r="D1602" s="1">
        <v>44689</v>
      </c>
      <c r="E1602" s="2">
        <v>0.84553240740740743</v>
      </c>
      <c r="F1602">
        <v>200</v>
      </c>
      <c r="G1602">
        <v>1.4671198087391683E+18</v>
      </c>
      <c r="H1602" t="s">
        <v>295</v>
      </c>
      <c r="I1602" t="s">
        <v>296</v>
      </c>
      <c r="J1602" t="s">
        <v>265</v>
      </c>
      <c r="K1602" t="s">
        <v>9872</v>
      </c>
      <c r="L1602" t="s">
        <v>272</v>
      </c>
      <c r="M1602" t="s">
        <v>266</v>
      </c>
      <c r="N1602" t="s">
        <v>9873</v>
      </c>
      <c r="O1602" t="s">
        <v>9874</v>
      </c>
      <c r="P1602">
        <v>0</v>
      </c>
      <c r="Q1602">
        <v>0</v>
      </c>
      <c r="R1602">
        <v>0</v>
      </c>
      <c r="S1602" t="s">
        <v>300</v>
      </c>
      <c r="T1602" t="s">
        <v>266</v>
      </c>
      <c r="U1602" t="s">
        <v>9875</v>
      </c>
      <c r="V1602" t="b">
        <v>0</v>
      </c>
      <c r="W1602" t="s">
        <v>265</v>
      </c>
      <c r="X1602">
        <v>1</v>
      </c>
      <c r="Y1602" t="s">
        <v>9876</v>
      </c>
      <c r="Z1602" t="s">
        <v>265</v>
      </c>
      <c r="AA1602" t="s">
        <v>265</v>
      </c>
      <c r="AB1602" t="s">
        <v>265</v>
      </c>
      <c r="AC1602" t="s">
        <v>265</v>
      </c>
      <c r="AD1602" t="s">
        <v>265</v>
      </c>
      <c r="AE1602" t="s">
        <v>265</v>
      </c>
      <c r="AF1602" t="s">
        <v>266</v>
      </c>
      <c r="AG1602" t="s">
        <v>265</v>
      </c>
      <c r="AH1602" t="s">
        <v>265</v>
      </c>
      <c r="AI1602" t="s">
        <v>265</v>
      </c>
      <c r="AJ1602" t="s">
        <v>265</v>
      </c>
      <c r="AL1602" t="str">
        <f>IF(SUNA_AGENCY_EN[[#This Row],[relevancy_classification_english]]="Relevant","مناسب",IF(SUNA_AGENCY_EN[[#This Row],[relevancy_classification_english]]="Relevant","عَرَضِيّ",""))</f>
        <v/>
      </c>
      <c r="AN1602" t="str">
        <f>IF(SUNA_AGENCY_EN[[#This Row],[sentiment_analysis_english]]="Negative","سلبي",IF(SUNA_AGENCY_EN[[#This Row],[sentiment_analysis_english]]="Neutral","حيادي",IF(SUNA_AGENCY_EN[[#This Row],[sentiment_analysis_english]]="Positive","إيجابي","")))</f>
        <v/>
      </c>
      <c r="AO1602" t="str">
        <f>INDEX(TextClassificationList[],MATCH(SUNA_AGENCY_EN[[#This Row],[text_classification_arabic]],TextClassificationList[text_classification_arabic],0),1)</f>
        <v>Politics</v>
      </c>
      <c r="AP1602" t="s">
        <v>174</v>
      </c>
      <c r="AQ1602" t="e">
        <f>INDEX(TextClassificationList[],MATCH(SUNA_AGENCY_EN[[#This Row],[text_classification_arabic2]],TextClassificationList[text_classification_arabic],0),1)</f>
        <v>#N/A</v>
      </c>
      <c r="AS1602" t="e">
        <f>INDEX(TextClassificationList[],MATCH(SUNA_AGENCY_EN[[#This Row],[text_classification_arabic3]],TextClassificationList[text_classification_arabic],0),1)</f>
        <v>#N/A</v>
      </c>
      <c r="AU1602" t="e">
        <f>INDEX(TextClassificationList[],MATCH(SUNA_AGENCY_EN[[#This Row],[text_classification_arabic3]],TextClassificationList[text_classification_arabic],0),1)</f>
        <v>#N/A</v>
      </c>
      <c r="AW1602" t="e">
        <f>INDEX(TextClassificationList[],MATCH(SUNA_AGENCY_EN[[#This Row],[text_classification_arabic5]],TextClassificationList[text_classification_arabic],0),1)</f>
        <v>#N/A</v>
      </c>
    </row>
    <row r="1603" spans="1:49" x14ac:dyDescent="0.2">
      <c r="A1603">
        <v>1.5233634761353585E+18</v>
      </c>
      <c r="B1603">
        <v>1.5233634761353585E+18</v>
      </c>
      <c r="C1603" t="s">
        <v>9877</v>
      </c>
      <c r="D1603" s="1">
        <v>44689</v>
      </c>
      <c r="E1603" s="2">
        <v>0.83715277777777775</v>
      </c>
      <c r="F1603">
        <v>200</v>
      </c>
      <c r="G1603">
        <v>1.4671198087391683E+18</v>
      </c>
      <c r="H1603" t="s">
        <v>295</v>
      </c>
      <c r="I1603" t="s">
        <v>296</v>
      </c>
      <c r="J1603" t="s">
        <v>265</v>
      </c>
      <c r="K1603" t="s">
        <v>9878</v>
      </c>
      <c r="L1603" t="s">
        <v>288</v>
      </c>
      <c r="M1603" t="s">
        <v>266</v>
      </c>
      <c r="N1603" t="s">
        <v>9879</v>
      </c>
      <c r="O1603" t="s">
        <v>9880</v>
      </c>
      <c r="P1603">
        <v>0</v>
      </c>
      <c r="Q1603">
        <v>0</v>
      </c>
      <c r="R1603">
        <v>0</v>
      </c>
      <c r="S1603" t="s">
        <v>300</v>
      </c>
      <c r="T1603" t="s">
        <v>266</v>
      </c>
      <c r="U1603" t="s">
        <v>9881</v>
      </c>
      <c r="V1603" t="b">
        <v>0</v>
      </c>
      <c r="W1603" t="s">
        <v>265</v>
      </c>
      <c r="X1603">
        <v>1</v>
      </c>
      <c r="Y1603" t="s">
        <v>9882</v>
      </c>
      <c r="Z1603" t="s">
        <v>265</v>
      </c>
      <c r="AA1603" t="s">
        <v>265</v>
      </c>
      <c r="AB1603" t="s">
        <v>265</v>
      </c>
      <c r="AC1603" t="s">
        <v>265</v>
      </c>
      <c r="AD1603" t="s">
        <v>265</v>
      </c>
      <c r="AE1603" t="s">
        <v>265</v>
      </c>
      <c r="AF1603" t="s">
        <v>266</v>
      </c>
      <c r="AG1603" t="s">
        <v>265</v>
      </c>
      <c r="AH1603" t="s">
        <v>265</v>
      </c>
      <c r="AI1603" t="s">
        <v>265</v>
      </c>
      <c r="AJ1603" t="s">
        <v>265</v>
      </c>
      <c r="AL1603" t="str">
        <f>IF(SUNA_AGENCY_EN[[#This Row],[relevancy_classification_english]]="Relevant","مناسب",IF(SUNA_AGENCY_EN[[#This Row],[relevancy_classification_english]]="Relevant","عَرَضِيّ",""))</f>
        <v/>
      </c>
      <c r="AN1603" t="str">
        <f>IF(SUNA_AGENCY_EN[[#This Row],[sentiment_analysis_english]]="Negative","سلبي",IF(SUNA_AGENCY_EN[[#This Row],[sentiment_analysis_english]]="Neutral","حيادي",IF(SUNA_AGENCY_EN[[#This Row],[sentiment_analysis_english]]="Positive","إيجابي","")))</f>
        <v/>
      </c>
      <c r="AO1603" t="str">
        <f>INDEX(TextClassificationList[],MATCH(SUNA_AGENCY_EN[[#This Row],[text_classification_arabic]],TextClassificationList[text_classification_arabic],0),1)</f>
        <v>Politics</v>
      </c>
      <c r="AP1603" t="s">
        <v>174</v>
      </c>
      <c r="AQ1603" t="e">
        <f>INDEX(TextClassificationList[],MATCH(SUNA_AGENCY_EN[[#This Row],[text_classification_arabic2]],TextClassificationList[text_classification_arabic],0),1)</f>
        <v>#N/A</v>
      </c>
      <c r="AS1603" t="e">
        <f>INDEX(TextClassificationList[],MATCH(SUNA_AGENCY_EN[[#This Row],[text_classification_arabic3]],TextClassificationList[text_classification_arabic],0),1)</f>
        <v>#N/A</v>
      </c>
      <c r="AU1603" t="e">
        <f>INDEX(TextClassificationList[],MATCH(SUNA_AGENCY_EN[[#This Row],[text_classification_arabic3]],TextClassificationList[text_classification_arabic],0),1)</f>
        <v>#N/A</v>
      </c>
      <c r="AW1603" t="e">
        <f>INDEX(TextClassificationList[],MATCH(SUNA_AGENCY_EN[[#This Row],[text_classification_arabic5]],TextClassificationList[text_classification_arabic],0),1)</f>
        <v>#N/A</v>
      </c>
    </row>
    <row r="1604" spans="1:49" x14ac:dyDescent="0.2">
      <c r="A1604">
        <v>1.5233631647456584E+18</v>
      </c>
      <c r="B1604">
        <v>1.5233631647456584E+18</v>
      </c>
      <c r="C1604" t="s">
        <v>9883</v>
      </c>
      <c r="D1604" s="1">
        <v>44689</v>
      </c>
      <c r="E1604" s="2">
        <v>0.83628472222222228</v>
      </c>
      <c r="F1604">
        <v>200</v>
      </c>
      <c r="G1604">
        <v>1.4671198087391683E+18</v>
      </c>
      <c r="H1604" t="s">
        <v>295</v>
      </c>
      <c r="I1604" t="s">
        <v>296</v>
      </c>
      <c r="J1604" t="s">
        <v>265</v>
      </c>
      <c r="K1604" t="s">
        <v>9884</v>
      </c>
      <c r="L1604" t="s">
        <v>272</v>
      </c>
      <c r="M1604" t="s">
        <v>266</v>
      </c>
      <c r="N1604" t="s">
        <v>9885</v>
      </c>
      <c r="O1604" t="s">
        <v>9886</v>
      </c>
      <c r="P1604">
        <v>0</v>
      </c>
      <c r="Q1604">
        <v>0</v>
      </c>
      <c r="R1604">
        <v>0</v>
      </c>
      <c r="S1604" t="s">
        <v>300</v>
      </c>
      <c r="T1604" t="s">
        <v>266</v>
      </c>
      <c r="U1604" t="s">
        <v>9887</v>
      </c>
      <c r="V1604" t="b">
        <v>0</v>
      </c>
      <c r="W1604" t="s">
        <v>265</v>
      </c>
      <c r="X1604">
        <v>1</v>
      </c>
      <c r="Y1604" t="s">
        <v>9888</v>
      </c>
      <c r="Z1604" t="s">
        <v>265</v>
      </c>
      <c r="AA1604" t="s">
        <v>265</v>
      </c>
      <c r="AB1604" t="s">
        <v>265</v>
      </c>
      <c r="AC1604" t="s">
        <v>265</v>
      </c>
      <c r="AD1604" t="s">
        <v>265</v>
      </c>
      <c r="AE1604" t="s">
        <v>265</v>
      </c>
      <c r="AF1604" t="s">
        <v>266</v>
      </c>
      <c r="AG1604" t="s">
        <v>265</v>
      </c>
      <c r="AH1604" t="s">
        <v>265</v>
      </c>
      <c r="AI1604" t="s">
        <v>265</v>
      </c>
      <c r="AJ1604" t="s">
        <v>265</v>
      </c>
      <c r="AL1604" t="str">
        <f>IF(SUNA_AGENCY_EN[[#This Row],[relevancy_classification_english]]="Relevant","مناسب",IF(SUNA_AGENCY_EN[[#This Row],[relevancy_classification_english]]="Relevant","عَرَضِيّ",""))</f>
        <v/>
      </c>
      <c r="AN1604" t="str">
        <f>IF(SUNA_AGENCY_EN[[#This Row],[sentiment_analysis_english]]="Negative","سلبي",IF(SUNA_AGENCY_EN[[#This Row],[sentiment_analysis_english]]="Neutral","حيادي",IF(SUNA_AGENCY_EN[[#This Row],[sentiment_analysis_english]]="Positive","إيجابي","")))</f>
        <v/>
      </c>
      <c r="AO1604" t="str">
        <f>INDEX(TextClassificationList[],MATCH(SUNA_AGENCY_EN[[#This Row],[text_classification_arabic]],TextClassificationList[text_classification_arabic],0),1)</f>
        <v>Politics</v>
      </c>
      <c r="AP1604" t="s">
        <v>174</v>
      </c>
      <c r="AQ1604" t="e">
        <f>INDEX(TextClassificationList[],MATCH(SUNA_AGENCY_EN[[#This Row],[text_classification_arabic2]],TextClassificationList[text_classification_arabic],0),1)</f>
        <v>#N/A</v>
      </c>
      <c r="AS1604" t="e">
        <f>INDEX(TextClassificationList[],MATCH(SUNA_AGENCY_EN[[#This Row],[text_classification_arabic3]],TextClassificationList[text_classification_arabic],0),1)</f>
        <v>#N/A</v>
      </c>
      <c r="AU1604" t="e">
        <f>INDEX(TextClassificationList[],MATCH(SUNA_AGENCY_EN[[#This Row],[text_classification_arabic3]],TextClassificationList[text_classification_arabic],0),1)</f>
        <v>#N/A</v>
      </c>
      <c r="AW1604" t="e">
        <f>INDEX(TextClassificationList[],MATCH(SUNA_AGENCY_EN[[#This Row],[text_classification_arabic5]],TextClassificationList[text_classification_arabic],0),1)</f>
        <v>#N/A</v>
      </c>
    </row>
    <row r="1605" spans="1:49" x14ac:dyDescent="0.2">
      <c r="A1605">
        <v>1.5233606000382075E+18</v>
      </c>
      <c r="B1605">
        <v>1.5233606000382075E+18</v>
      </c>
      <c r="C1605" t="s">
        <v>9889</v>
      </c>
      <c r="D1605" s="1">
        <v>44689</v>
      </c>
      <c r="E1605" s="2">
        <v>0.82921296296296299</v>
      </c>
      <c r="F1605">
        <v>200</v>
      </c>
      <c r="G1605">
        <v>1.4671198087391683E+18</v>
      </c>
      <c r="H1605" t="s">
        <v>295</v>
      </c>
      <c r="I1605" t="s">
        <v>296</v>
      </c>
      <c r="J1605" t="s">
        <v>265</v>
      </c>
      <c r="K1605" t="s">
        <v>9890</v>
      </c>
      <c r="L1605" t="s">
        <v>272</v>
      </c>
      <c r="M1605" t="s">
        <v>266</v>
      </c>
      <c r="N1605" t="s">
        <v>9891</v>
      </c>
      <c r="O1605" t="s">
        <v>9892</v>
      </c>
      <c r="P1605">
        <v>0</v>
      </c>
      <c r="Q1605">
        <v>0</v>
      </c>
      <c r="R1605">
        <v>0</v>
      </c>
      <c r="S1605" t="s">
        <v>300</v>
      </c>
      <c r="T1605" t="s">
        <v>266</v>
      </c>
      <c r="U1605" t="s">
        <v>9893</v>
      </c>
      <c r="V1605" t="b">
        <v>0</v>
      </c>
      <c r="W1605" t="s">
        <v>265</v>
      </c>
      <c r="X1605">
        <v>1</v>
      </c>
      <c r="Y1605" t="s">
        <v>9894</v>
      </c>
      <c r="Z1605" t="s">
        <v>265</v>
      </c>
      <c r="AA1605" t="s">
        <v>265</v>
      </c>
      <c r="AB1605" t="s">
        <v>265</v>
      </c>
      <c r="AC1605" t="s">
        <v>265</v>
      </c>
      <c r="AD1605" t="s">
        <v>265</v>
      </c>
      <c r="AE1605" t="s">
        <v>265</v>
      </c>
      <c r="AF1605" t="s">
        <v>266</v>
      </c>
      <c r="AG1605" t="s">
        <v>265</v>
      </c>
      <c r="AH1605" t="s">
        <v>265</v>
      </c>
      <c r="AI1605" t="s">
        <v>265</v>
      </c>
      <c r="AJ1605" t="s">
        <v>265</v>
      </c>
      <c r="AL1605" t="str">
        <f>IF(SUNA_AGENCY_EN[[#This Row],[relevancy_classification_english]]="Relevant","مناسب",IF(SUNA_AGENCY_EN[[#This Row],[relevancy_classification_english]]="Relevant","عَرَضِيّ",""))</f>
        <v/>
      </c>
      <c r="AN1605" t="str">
        <f>IF(SUNA_AGENCY_EN[[#This Row],[sentiment_analysis_english]]="Negative","سلبي",IF(SUNA_AGENCY_EN[[#This Row],[sentiment_analysis_english]]="Neutral","حيادي",IF(SUNA_AGENCY_EN[[#This Row],[sentiment_analysis_english]]="Positive","إيجابي","")))</f>
        <v/>
      </c>
      <c r="AO1605" t="str">
        <f>INDEX(TextClassificationList[],MATCH(SUNA_AGENCY_EN[[#This Row],[text_classification_arabic]],TextClassificationList[text_classification_arabic],0),1)</f>
        <v>Politics</v>
      </c>
      <c r="AP1605" t="s">
        <v>174</v>
      </c>
      <c r="AQ1605" t="e">
        <f>INDEX(TextClassificationList[],MATCH(SUNA_AGENCY_EN[[#This Row],[text_classification_arabic2]],TextClassificationList[text_classification_arabic],0),1)</f>
        <v>#N/A</v>
      </c>
      <c r="AS1605" t="e">
        <f>INDEX(TextClassificationList[],MATCH(SUNA_AGENCY_EN[[#This Row],[text_classification_arabic3]],TextClassificationList[text_classification_arabic],0),1)</f>
        <v>#N/A</v>
      </c>
      <c r="AU1605" t="e">
        <f>INDEX(TextClassificationList[],MATCH(SUNA_AGENCY_EN[[#This Row],[text_classification_arabic3]],TextClassificationList[text_classification_arabic],0),1)</f>
        <v>#N/A</v>
      </c>
      <c r="AW1605" t="e">
        <f>INDEX(TextClassificationList[],MATCH(SUNA_AGENCY_EN[[#This Row],[text_classification_arabic5]],TextClassificationList[text_classification_arabic],0),1)</f>
        <v>#N/A</v>
      </c>
    </row>
    <row r="1606" spans="1:49" x14ac:dyDescent="0.2">
      <c r="A1606">
        <v>1.5233595881875251E+18</v>
      </c>
      <c r="B1606">
        <v>1.5233595881875251E+18</v>
      </c>
      <c r="C1606" t="s">
        <v>9895</v>
      </c>
      <c r="D1606" s="1">
        <v>44689</v>
      </c>
      <c r="E1606" s="2">
        <v>0.82642361111111107</v>
      </c>
      <c r="F1606">
        <v>200</v>
      </c>
      <c r="G1606">
        <v>1.4671198087391683E+18</v>
      </c>
      <c r="H1606" t="s">
        <v>295</v>
      </c>
      <c r="I1606" t="s">
        <v>296</v>
      </c>
      <c r="J1606" t="s">
        <v>265</v>
      </c>
      <c r="K1606" t="s">
        <v>9896</v>
      </c>
      <c r="L1606" t="s">
        <v>272</v>
      </c>
      <c r="M1606" t="s">
        <v>266</v>
      </c>
      <c r="N1606" t="s">
        <v>9897</v>
      </c>
      <c r="O1606" t="s">
        <v>9898</v>
      </c>
      <c r="P1606">
        <v>0</v>
      </c>
      <c r="Q1606">
        <v>0</v>
      </c>
      <c r="R1606">
        <v>0</v>
      </c>
      <c r="S1606" t="s">
        <v>300</v>
      </c>
      <c r="T1606" t="s">
        <v>266</v>
      </c>
      <c r="U1606" t="s">
        <v>9899</v>
      </c>
      <c r="V1606" t="b">
        <v>0</v>
      </c>
      <c r="W1606" t="s">
        <v>265</v>
      </c>
      <c r="X1606">
        <v>1</v>
      </c>
      <c r="Y1606" t="s">
        <v>9900</v>
      </c>
      <c r="Z1606" t="s">
        <v>265</v>
      </c>
      <c r="AA1606" t="s">
        <v>265</v>
      </c>
      <c r="AB1606" t="s">
        <v>265</v>
      </c>
      <c r="AC1606" t="s">
        <v>265</v>
      </c>
      <c r="AD1606" t="s">
        <v>265</v>
      </c>
      <c r="AE1606" t="s">
        <v>265</v>
      </c>
      <c r="AF1606" t="s">
        <v>266</v>
      </c>
      <c r="AG1606" t="s">
        <v>265</v>
      </c>
      <c r="AH1606" t="s">
        <v>265</v>
      </c>
      <c r="AI1606" t="s">
        <v>265</v>
      </c>
      <c r="AJ1606" t="s">
        <v>265</v>
      </c>
      <c r="AL1606" t="str">
        <f>IF(SUNA_AGENCY_EN[[#This Row],[relevancy_classification_english]]="Relevant","مناسب",IF(SUNA_AGENCY_EN[[#This Row],[relevancy_classification_english]]="Relevant","عَرَضِيّ",""))</f>
        <v/>
      </c>
      <c r="AN1606" t="str">
        <f>IF(SUNA_AGENCY_EN[[#This Row],[sentiment_analysis_english]]="Negative","سلبي",IF(SUNA_AGENCY_EN[[#This Row],[sentiment_analysis_english]]="Neutral","حيادي",IF(SUNA_AGENCY_EN[[#This Row],[sentiment_analysis_english]]="Positive","إيجابي","")))</f>
        <v/>
      </c>
      <c r="AO1606" t="str">
        <f>INDEX(TextClassificationList[],MATCH(SUNA_AGENCY_EN[[#This Row],[text_classification_arabic]],TextClassificationList[text_classification_arabic],0),1)</f>
        <v>Politics</v>
      </c>
      <c r="AP1606" t="s">
        <v>174</v>
      </c>
      <c r="AQ1606" t="e">
        <f>INDEX(TextClassificationList[],MATCH(SUNA_AGENCY_EN[[#This Row],[text_classification_arabic2]],TextClassificationList[text_classification_arabic],0),1)</f>
        <v>#N/A</v>
      </c>
      <c r="AS1606" t="e">
        <f>INDEX(TextClassificationList[],MATCH(SUNA_AGENCY_EN[[#This Row],[text_classification_arabic3]],TextClassificationList[text_classification_arabic],0),1)</f>
        <v>#N/A</v>
      </c>
      <c r="AU1606" t="e">
        <f>INDEX(TextClassificationList[],MATCH(SUNA_AGENCY_EN[[#This Row],[text_classification_arabic3]],TextClassificationList[text_classification_arabic],0),1)</f>
        <v>#N/A</v>
      </c>
      <c r="AW1606" t="e">
        <f>INDEX(TextClassificationList[],MATCH(SUNA_AGENCY_EN[[#This Row],[text_classification_arabic5]],TextClassificationList[text_classification_arabic],0),1)</f>
        <v>#N/A</v>
      </c>
    </row>
    <row r="1607" spans="1:49" x14ac:dyDescent="0.2">
      <c r="A1607">
        <v>1.5229854348795699E+18</v>
      </c>
      <c r="B1607">
        <v>1.5229854348795699E+18</v>
      </c>
      <c r="C1607" t="s">
        <v>9901</v>
      </c>
      <c r="D1607" s="1">
        <v>44688</v>
      </c>
      <c r="E1607" s="2">
        <v>0.79395833333333332</v>
      </c>
      <c r="F1607">
        <v>200</v>
      </c>
      <c r="G1607">
        <v>1.4671198087391683E+18</v>
      </c>
      <c r="H1607" t="s">
        <v>295</v>
      </c>
      <c r="I1607" t="s">
        <v>296</v>
      </c>
      <c r="J1607" t="s">
        <v>265</v>
      </c>
      <c r="K1607" t="s">
        <v>9902</v>
      </c>
      <c r="L1607" t="s">
        <v>272</v>
      </c>
      <c r="M1607" t="s">
        <v>266</v>
      </c>
      <c r="N1607" t="s">
        <v>9903</v>
      </c>
      <c r="O1607" t="s">
        <v>9904</v>
      </c>
      <c r="P1607">
        <v>0</v>
      </c>
      <c r="Q1607">
        <v>0</v>
      </c>
      <c r="R1607">
        <v>0</v>
      </c>
      <c r="S1607" t="s">
        <v>300</v>
      </c>
      <c r="T1607" t="s">
        <v>266</v>
      </c>
      <c r="U1607" t="s">
        <v>9905</v>
      </c>
      <c r="V1607" t="b">
        <v>0</v>
      </c>
      <c r="W1607" t="s">
        <v>265</v>
      </c>
      <c r="X1607">
        <v>1</v>
      </c>
      <c r="Y1607" t="s">
        <v>9906</v>
      </c>
      <c r="Z1607" t="s">
        <v>265</v>
      </c>
      <c r="AA1607" t="s">
        <v>265</v>
      </c>
      <c r="AB1607" t="s">
        <v>265</v>
      </c>
      <c r="AC1607" t="s">
        <v>265</v>
      </c>
      <c r="AD1607" t="s">
        <v>265</v>
      </c>
      <c r="AE1607" t="s">
        <v>265</v>
      </c>
      <c r="AF1607" t="s">
        <v>266</v>
      </c>
      <c r="AG1607" t="s">
        <v>265</v>
      </c>
      <c r="AH1607" t="s">
        <v>265</v>
      </c>
      <c r="AI1607" t="s">
        <v>265</v>
      </c>
      <c r="AJ1607" t="s">
        <v>265</v>
      </c>
      <c r="AL1607" t="str">
        <f>IF(SUNA_AGENCY_EN[[#This Row],[relevancy_classification_english]]="Relevant","مناسب",IF(SUNA_AGENCY_EN[[#This Row],[relevancy_classification_english]]="Relevant","عَرَضِيّ",""))</f>
        <v/>
      </c>
      <c r="AN1607" t="str">
        <f>IF(SUNA_AGENCY_EN[[#This Row],[sentiment_analysis_english]]="Negative","سلبي",IF(SUNA_AGENCY_EN[[#This Row],[sentiment_analysis_english]]="Neutral","حيادي",IF(SUNA_AGENCY_EN[[#This Row],[sentiment_analysis_english]]="Positive","إيجابي","")))</f>
        <v/>
      </c>
      <c r="AO1607" t="str">
        <f>INDEX(TextClassificationList[],MATCH(SUNA_AGENCY_EN[[#This Row],[text_classification_arabic]],TextClassificationList[text_classification_arabic],0),1)</f>
        <v>Politics</v>
      </c>
      <c r="AP1607" t="s">
        <v>174</v>
      </c>
      <c r="AQ1607" t="e">
        <f>INDEX(TextClassificationList[],MATCH(SUNA_AGENCY_EN[[#This Row],[text_classification_arabic2]],TextClassificationList[text_classification_arabic],0),1)</f>
        <v>#N/A</v>
      </c>
      <c r="AS1607" t="e">
        <f>INDEX(TextClassificationList[],MATCH(SUNA_AGENCY_EN[[#This Row],[text_classification_arabic3]],TextClassificationList[text_classification_arabic],0),1)</f>
        <v>#N/A</v>
      </c>
      <c r="AU1607" t="e">
        <f>INDEX(TextClassificationList[],MATCH(SUNA_AGENCY_EN[[#This Row],[text_classification_arabic3]],TextClassificationList[text_classification_arabic],0),1)</f>
        <v>#N/A</v>
      </c>
      <c r="AW1607" t="e">
        <f>INDEX(TextClassificationList[],MATCH(SUNA_AGENCY_EN[[#This Row],[text_classification_arabic5]],TextClassificationList[text_classification_arabic],0),1)</f>
        <v>#N/A</v>
      </c>
    </row>
    <row r="1608" spans="1:49" x14ac:dyDescent="0.2">
      <c r="A1608">
        <v>1.5226276901294612E+18</v>
      </c>
      <c r="B1608">
        <v>1.5226276901294612E+18</v>
      </c>
      <c r="C1608" t="s">
        <v>9907</v>
      </c>
      <c r="D1608" s="1">
        <v>44687</v>
      </c>
      <c r="E1608" s="2">
        <v>0.80677083333333333</v>
      </c>
      <c r="F1608">
        <v>200</v>
      </c>
      <c r="G1608">
        <v>1.4671198087391683E+18</v>
      </c>
      <c r="H1608" t="s">
        <v>295</v>
      </c>
      <c r="I1608" t="s">
        <v>296</v>
      </c>
      <c r="J1608" t="s">
        <v>265</v>
      </c>
      <c r="K1608" t="s">
        <v>9908</v>
      </c>
      <c r="L1608" t="s">
        <v>272</v>
      </c>
      <c r="M1608" t="s">
        <v>266</v>
      </c>
      <c r="N1608" t="s">
        <v>9909</v>
      </c>
      <c r="O1608" t="s">
        <v>9910</v>
      </c>
      <c r="P1608">
        <v>0</v>
      </c>
      <c r="Q1608">
        <v>0</v>
      </c>
      <c r="R1608">
        <v>0</v>
      </c>
      <c r="S1608" t="s">
        <v>300</v>
      </c>
      <c r="T1608" t="s">
        <v>266</v>
      </c>
      <c r="U1608" t="s">
        <v>9911</v>
      </c>
      <c r="V1608" t="b">
        <v>0</v>
      </c>
      <c r="W1608" t="s">
        <v>265</v>
      </c>
      <c r="X1608">
        <v>1</v>
      </c>
      <c r="Y1608" t="s">
        <v>9912</v>
      </c>
      <c r="Z1608" t="s">
        <v>265</v>
      </c>
      <c r="AA1608" t="s">
        <v>265</v>
      </c>
      <c r="AB1608" t="s">
        <v>265</v>
      </c>
      <c r="AC1608" t="s">
        <v>265</v>
      </c>
      <c r="AD1608" t="s">
        <v>265</v>
      </c>
      <c r="AE1608" t="s">
        <v>265</v>
      </c>
      <c r="AF1608" t="s">
        <v>266</v>
      </c>
      <c r="AG1608" t="s">
        <v>265</v>
      </c>
      <c r="AH1608" t="s">
        <v>265</v>
      </c>
      <c r="AI1608" t="s">
        <v>265</v>
      </c>
      <c r="AJ1608" t="s">
        <v>265</v>
      </c>
      <c r="AL1608" t="str">
        <f>IF(SUNA_AGENCY_EN[[#This Row],[relevancy_classification_english]]="Relevant","مناسب",IF(SUNA_AGENCY_EN[[#This Row],[relevancy_classification_english]]="Relevant","عَرَضِيّ",""))</f>
        <v/>
      </c>
      <c r="AN1608" t="str">
        <f>IF(SUNA_AGENCY_EN[[#This Row],[sentiment_analysis_english]]="Negative","سلبي",IF(SUNA_AGENCY_EN[[#This Row],[sentiment_analysis_english]]="Neutral","حيادي",IF(SUNA_AGENCY_EN[[#This Row],[sentiment_analysis_english]]="Positive","إيجابي","")))</f>
        <v/>
      </c>
      <c r="AO1608" t="str">
        <f>INDEX(TextClassificationList[],MATCH(SUNA_AGENCY_EN[[#This Row],[text_classification_arabic]],TextClassificationList[text_classification_arabic],0),1)</f>
        <v>Politics</v>
      </c>
      <c r="AP1608" t="s">
        <v>174</v>
      </c>
      <c r="AQ1608" t="e">
        <f>INDEX(TextClassificationList[],MATCH(SUNA_AGENCY_EN[[#This Row],[text_classification_arabic2]],TextClassificationList[text_classification_arabic],0),1)</f>
        <v>#N/A</v>
      </c>
      <c r="AS1608" t="e">
        <f>INDEX(TextClassificationList[],MATCH(SUNA_AGENCY_EN[[#This Row],[text_classification_arabic3]],TextClassificationList[text_classification_arabic],0),1)</f>
        <v>#N/A</v>
      </c>
      <c r="AU1608" t="e">
        <f>INDEX(TextClassificationList[],MATCH(SUNA_AGENCY_EN[[#This Row],[text_classification_arabic3]],TextClassificationList[text_classification_arabic],0),1)</f>
        <v>#N/A</v>
      </c>
      <c r="AW1608" t="e">
        <f>INDEX(TextClassificationList[],MATCH(SUNA_AGENCY_EN[[#This Row],[text_classification_arabic5]],TextClassificationList[text_classification_arabic],0),1)</f>
        <v>#N/A</v>
      </c>
    </row>
    <row r="1609" spans="1:49" x14ac:dyDescent="0.2">
      <c r="A1609">
        <v>1.5226265204303053E+18</v>
      </c>
      <c r="B1609">
        <v>1.5226265204303053E+18</v>
      </c>
      <c r="C1609" t="s">
        <v>9913</v>
      </c>
      <c r="D1609" s="1">
        <v>44687</v>
      </c>
      <c r="E1609" s="2">
        <v>0.80354166666666671</v>
      </c>
      <c r="F1609">
        <v>200</v>
      </c>
      <c r="G1609">
        <v>1.4671198087391683E+18</v>
      </c>
      <c r="H1609" t="s">
        <v>295</v>
      </c>
      <c r="I1609" t="s">
        <v>296</v>
      </c>
      <c r="J1609" t="s">
        <v>265</v>
      </c>
      <c r="K1609" t="s">
        <v>9914</v>
      </c>
      <c r="L1609" t="s">
        <v>272</v>
      </c>
      <c r="M1609" t="s">
        <v>266</v>
      </c>
      <c r="N1609" t="s">
        <v>9915</v>
      </c>
      <c r="O1609" t="s">
        <v>9916</v>
      </c>
      <c r="P1609">
        <v>0</v>
      </c>
      <c r="Q1609">
        <v>0</v>
      </c>
      <c r="R1609">
        <v>0</v>
      </c>
      <c r="S1609" t="s">
        <v>300</v>
      </c>
      <c r="T1609" t="s">
        <v>266</v>
      </c>
      <c r="U1609" t="s">
        <v>9917</v>
      </c>
      <c r="V1609" t="b">
        <v>0</v>
      </c>
      <c r="W1609" t="s">
        <v>265</v>
      </c>
      <c r="X1609">
        <v>1</v>
      </c>
      <c r="Y1609" t="s">
        <v>9918</v>
      </c>
      <c r="Z1609" t="s">
        <v>265</v>
      </c>
      <c r="AA1609" t="s">
        <v>265</v>
      </c>
      <c r="AB1609" t="s">
        <v>265</v>
      </c>
      <c r="AC1609" t="s">
        <v>265</v>
      </c>
      <c r="AD1609" t="s">
        <v>265</v>
      </c>
      <c r="AE1609" t="s">
        <v>265</v>
      </c>
      <c r="AF1609" t="s">
        <v>266</v>
      </c>
      <c r="AG1609" t="s">
        <v>265</v>
      </c>
      <c r="AH1609" t="s">
        <v>265</v>
      </c>
      <c r="AI1609" t="s">
        <v>265</v>
      </c>
      <c r="AJ1609" t="s">
        <v>265</v>
      </c>
      <c r="AL1609" t="str">
        <f>IF(SUNA_AGENCY_EN[[#This Row],[relevancy_classification_english]]="Relevant","مناسب",IF(SUNA_AGENCY_EN[[#This Row],[relevancy_classification_english]]="Relevant","عَرَضِيّ",""))</f>
        <v/>
      </c>
      <c r="AN1609" t="str">
        <f>IF(SUNA_AGENCY_EN[[#This Row],[sentiment_analysis_english]]="Negative","سلبي",IF(SUNA_AGENCY_EN[[#This Row],[sentiment_analysis_english]]="Neutral","حيادي",IF(SUNA_AGENCY_EN[[#This Row],[sentiment_analysis_english]]="Positive","إيجابي","")))</f>
        <v/>
      </c>
      <c r="AO1609" t="str">
        <f>INDEX(TextClassificationList[],MATCH(SUNA_AGENCY_EN[[#This Row],[text_classification_arabic]],TextClassificationList[text_classification_arabic],0),1)</f>
        <v>Politics</v>
      </c>
      <c r="AP1609" t="s">
        <v>174</v>
      </c>
      <c r="AQ1609" t="e">
        <f>INDEX(TextClassificationList[],MATCH(SUNA_AGENCY_EN[[#This Row],[text_classification_arabic2]],TextClassificationList[text_classification_arabic],0),1)</f>
        <v>#N/A</v>
      </c>
      <c r="AS1609" t="e">
        <f>INDEX(TextClassificationList[],MATCH(SUNA_AGENCY_EN[[#This Row],[text_classification_arabic3]],TextClassificationList[text_classification_arabic],0),1)</f>
        <v>#N/A</v>
      </c>
      <c r="AU1609" t="e">
        <f>INDEX(TextClassificationList[],MATCH(SUNA_AGENCY_EN[[#This Row],[text_classification_arabic3]],TextClassificationList[text_classification_arabic],0),1)</f>
        <v>#N/A</v>
      </c>
      <c r="AW1609" t="e">
        <f>INDEX(TextClassificationList[],MATCH(SUNA_AGENCY_EN[[#This Row],[text_classification_arabic5]],TextClassificationList[text_classification_arabic],0),1)</f>
        <v>#N/A</v>
      </c>
    </row>
    <row r="1610" spans="1:49" x14ac:dyDescent="0.2">
      <c r="A1610">
        <v>1.5226259022277263E+18</v>
      </c>
      <c r="B1610">
        <v>1.5226259022277263E+18</v>
      </c>
      <c r="C1610" t="s">
        <v>9919</v>
      </c>
      <c r="D1610" s="1">
        <v>44687</v>
      </c>
      <c r="E1610" s="2">
        <v>0.80182870370370374</v>
      </c>
      <c r="F1610">
        <v>200</v>
      </c>
      <c r="G1610">
        <v>1.4671198087391683E+18</v>
      </c>
      <c r="H1610" t="s">
        <v>295</v>
      </c>
      <c r="I1610" t="s">
        <v>296</v>
      </c>
      <c r="J1610" t="s">
        <v>265</v>
      </c>
      <c r="K1610" t="s">
        <v>9920</v>
      </c>
      <c r="L1610" t="s">
        <v>276</v>
      </c>
      <c r="M1610" t="s">
        <v>266</v>
      </c>
      <c r="N1610" t="s">
        <v>9921</v>
      </c>
      <c r="O1610" t="s">
        <v>9922</v>
      </c>
      <c r="P1610">
        <v>0</v>
      </c>
      <c r="Q1610">
        <v>0</v>
      </c>
      <c r="R1610">
        <v>0</v>
      </c>
      <c r="S1610" t="s">
        <v>300</v>
      </c>
      <c r="T1610" t="s">
        <v>266</v>
      </c>
      <c r="U1610" t="s">
        <v>9923</v>
      </c>
      <c r="V1610" t="b">
        <v>0</v>
      </c>
      <c r="W1610" t="s">
        <v>265</v>
      </c>
      <c r="X1610">
        <v>1</v>
      </c>
      <c r="Y1610" t="s">
        <v>9924</v>
      </c>
      <c r="Z1610" t="s">
        <v>265</v>
      </c>
      <c r="AA1610" t="s">
        <v>265</v>
      </c>
      <c r="AB1610" t="s">
        <v>265</v>
      </c>
      <c r="AC1610" t="s">
        <v>265</v>
      </c>
      <c r="AD1610" t="s">
        <v>265</v>
      </c>
      <c r="AE1610" t="s">
        <v>265</v>
      </c>
      <c r="AF1610" t="s">
        <v>266</v>
      </c>
      <c r="AG1610" t="s">
        <v>265</v>
      </c>
      <c r="AH1610" t="s">
        <v>265</v>
      </c>
      <c r="AI1610" t="s">
        <v>265</v>
      </c>
      <c r="AJ1610" t="s">
        <v>265</v>
      </c>
      <c r="AL1610" t="str">
        <f>IF(SUNA_AGENCY_EN[[#This Row],[relevancy_classification_english]]="Relevant","مناسب",IF(SUNA_AGENCY_EN[[#This Row],[relevancy_classification_english]]="Relevant","عَرَضِيّ",""))</f>
        <v/>
      </c>
      <c r="AN1610" t="str">
        <f>IF(SUNA_AGENCY_EN[[#This Row],[sentiment_analysis_english]]="Negative","سلبي",IF(SUNA_AGENCY_EN[[#This Row],[sentiment_analysis_english]]="Neutral","حيادي",IF(SUNA_AGENCY_EN[[#This Row],[sentiment_analysis_english]]="Positive","إيجابي","")))</f>
        <v/>
      </c>
      <c r="AO1610" t="str">
        <f>INDEX(TextClassificationList[],MATCH(SUNA_AGENCY_EN[[#This Row],[text_classification_arabic]],TextClassificationList[text_classification_arabic],0),1)</f>
        <v>Politics</v>
      </c>
      <c r="AP1610" t="s">
        <v>174</v>
      </c>
      <c r="AQ1610" t="e">
        <f>INDEX(TextClassificationList[],MATCH(SUNA_AGENCY_EN[[#This Row],[text_classification_arabic2]],TextClassificationList[text_classification_arabic],0),1)</f>
        <v>#N/A</v>
      </c>
      <c r="AS1610" t="e">
        <f>INDEX(TextClassificationList[],MATCH(SUNA_AGENCY_EN[[#This Row],[text_classification_arabic3]],TextClassificationList[text_classification_arabic],0),1)</f>
        <v>#N/A</v>
      </c>
      <c r="AU1610" t="e">
        <f>INDEX(TextClassificationList[],MATCH(SUNA_AGENCY_EN[[#This Row],[text_classification_arabic3]],TextClassificationList[text_classification_arabic],0),1)</f>
        <v>#N/A</v>
      </c>
      <c r="AW1610" t="e">
        <f>INDEX(TextClassificationList[],MATCH(SUNA_AGENCY_EN[[#This Row],[text_classification_arabic5]],TextClassificationList[text_classification_arabic],0),1)</f>
        <v>#N/A</v>
      </c>
    </row>
    <row r="1611" spans="1:49" x14ac:dyDescent="0.2">
      <c r="A1611">
        <v>1.5219402597176648E+18</v>
      </c>
      <c r="B1611">
        <v>1.5219402597176648E+18</v>
      </c>
      <c r="C1611" t="s">
        <v>9925</v>
      </c>
      <c r="D1611" s="1">
        <v>44685</v>
      </c>
      <c r="E1611" s="2">
        <v>0.90981481481481485</v>
      </c>
      <c r="F1611">
        <v>200</v>
      </c>
      <c r="G1611">
        <v>1.4671198087391683E+18</v>
      </c>
      <c r="H1611" t="s">
        <v>295</v>
      </c>
      <c r="I1611" t="s">
        <v>296</v>
      </c>
      <c r="J1611" t="s">
        <v>265</v>
      </c>
      <c r="K1611" t="s">
        <v>9926</v>
      </c>
      <c r="L1611" t="s">
        <v>272</v>
      </c>
      <c r="M1611" t="s">
        <v>266</v>
      </c>
      <c r="N1611" t="s">
        <v>9927</v>
      </c>
      <c r="O1611" t="s">
        <v>9928</v>
      </c>
      <c r="P1611">
        <v>0</v>
      </c>
      <c r="Q1611">
        <v>0</v>
      </c>
      <c r="R1611">
        <v>0</v>
      </c>
      <c r="S1611" t="s">
        <v>300</v>
      </c>
      <c r="T1611" t="s">
        <v>266</v>
      </c>
      <c r="U1611" t="s">
        <v>9929</v>
      </c>
      <c r="V1611" t="b">
        <v>0</v>
      </c>
      <c r="W1611" t="s">
        <v>265</v>
      </c>
      <c r="X1611">
        <v>1</v>
      </c>
      <c r="Y1611" t="s">
        <v>9930</v>
      </c>
      <c r="Z1611" t="s">
        <v>265</v>
      </c>
      <c r="AA1611" t="s">
        <v>265</v>
      </c>
      <c r="AB1611" t="s">
        <v>265</v>
      </c>
      <c r="AC1611" t="s">
        <v>265</v>
      </c>
      <c r="AD1611" t="s">
        <v>265</v>
      </c>
      <c r="AE1611" t="s">
        <v>265</v>
      </c>
      <c r="AF1611" t="s">
        <v>266</v>
      </c>
      <c r="AG1611" t="s">
        <v>265</v>
      </c>
      <c r="AH1611" t="s">
        <v>265</v>
      </c>
      <c r="AI1611" t="s">
        <v>265</v>
      </c>
      <c r="AJ1611" t="s">
        <v>265</v>
      </c>
      <c r="AL1611" t="str">
        <f>IF(SUNA_AGENCY_EN[[#This Row],[relevancy_classification_english]]="Relevant","مناسب",IF(SUNA_AGENCY_EN[[#This Row],[relevancy_classification_english]]="Relevant","عَرَضِيّ",""))</f>
        <v/>
      </c>
      <c r="AN1611" t="str">
        <f>IF(SUNA_AGENCY_EN[[#This Row],[sentiment_analysis_english]]="Negative","سلبي",IF(SUNA_AGENCY_EN[[#This Row],[sentiment_analysis_english]]="Neutral","حيادي",IF(SUNA_AGENCY_EN[[#This Row],[sentiment_analysis_english]]="Positive","إيجابي","")))</f>
        <v/>
      </c>
      <c r="AO1611" t="str">
        <f>INDEX(TextClassificationList[],MATCH(SUNA_AGENCY_EN[[#This Row],[text_classification_arabic]],TextClassificationList[text_classification_arabic],0),1)</f>
        <v>Politics</v>
      </c>
      <c r="AP1611" t="s">
        <v>174</v>
      </c>
      <c r="AQ1611" t="e">
        <f>INDEX(TextClassificationList[],MATCH(SUNA_AGENCY_EN[[#This Row],[text_classification_arabic2]],TextClassificationList[text_classification_arabic],0),1)</f>
        <v>#N/A</v>
      </c>
      <c r="AS1611" t="e">
        <f>INDEX(TextClassificationList[],MATCH(SUNA_AGENCY_EN[[#This Row],[text_classification_arabic3]],TextClassificationList[text_classification_arabic],0),1)</f>
        <v>#N/A</v>
      </c>
      <c r="AU1611" t="e">
        <f>INDEX(TextClassificationList[],MATCH(SUNA_AGENCY_EN[[#This Row],[text_classification_arabic3]],TextClassificationList[text_classification_arabic],0),1)</f>
        <v>#N/A</v>
      </c>
      <c r="AW1611" t="e">
        <f>INDEX(TextClassificationList[],MATCH(SUNA_AGENCY_EN[[#This Row],[text_classification_arabic5]],TextClassificationList[text_classification_arabic],0),1)</f>
        <v>#N/A</v>
      </c>
    </row>
    <row r="1612" spans="1:49" x14ac:dyDescent="0.2">
      <c r="A1612">
        <v>1.5219385303180493E+18</v>
      </c>
      <c r="B1612">
        <v>1.5219385303180493E+18</v>
      </c>
      <c r="C1612" t="s">
        <v>9931</v>
      </c>
      <c r="D1612" s="1">
        <v>44685</v>
      </c>
      <c r="E1612" s="2">
        <v>0.90504629629629629</v>
      </c>
      <c r="F1612">
        <v>200</v>
      </c>
      <c r="G1612">
        <v>1.4671198087391683E+18</v>
      </c>
      <c r="H1612" t="s">
        <v>295</v>
      </c>
      <c r="I1612" t="s">
        <v>296</v>
      </c>
      <c r="J1612" t="s">
        <v>265</v>
      </c>
      <c r="K1612" t="s">
        <v>9932</v>
      </c>
      <c r="L1612" t="s">
        <v>272</v>
      </c>
      <c r="M1612" t="s">
        <v>266</v>
      </c>
      <c r="N1612" t="s">
        <v>9933</v>
      </c>
      <c r="O1612" t="s">
        <v>9934</v>
      </c>
      <c r="P1612">
        <v>0</v>
      </c>
      <c r="Q1612">
        <v>0</v>
      </c>
      <c r="R1612">
        <v>0</v>
      </c>
      <c r="S1612" t="s">
        <v>300</v>
      </c>
      <c r="T1612" t="s">
        <v>266</v>
      </c>
      <c r="U1612" t="s">
        <v>9935</v>
      </c>
      <c r="V1612" t="b">
        <v>0</v>
      </c>
      <c r="W1612" t="s">
        <v>265</v>
      </c>
      <c r="X1612">
        <v>1</v>
      </c>
      <c r="Y1612" t="s">
        <v>9936</v>
      </c>
      <c r="Z1612" t="s">
        <v>265</v>
      </c>
      <c r="AA1612" t="s">
        <v>265</v>
      </c>
      <c r="AB1612" t="s">
        <v>265</v>
      </c>
      <c r="AC1612" t="s">
        <v>265</v>
      </c>
      <c r="AD1612" t="s">
        <v>265</v>
      </c>
      <c r="AE1612" t="s">
        <v>265</v>
      </c>
      <c r="AF1612" t="s">
        <v>266</v>
      </c>
      <c r="AG1612" t="s">
        <v>265</v>
      </c>
      <c r="AH1612" t="s">
        <v>265</v>
      </c>
      <c r="AI1612" t="s">
        <v>265</v>
      </c>
      <c r="AJ1612" t="s">
        <v>265</v>
      </c>
      <c r="AL1612" t="str">
        <f>IF(SUNA_AGENCY_EN[[#This Row],[relevancy_classification_english]]="Relevant","مناسب",IF(SUNA_AGENCY_EN[[#This Row],[relevancy_classification_english]]="Relevant","عَرَضِيّ",""))</f>
        <v/>
      </c>
      <c r="AN1612" t="str">
        <f>IF(SUNA_AGENCY_EN[[#This Row],[sentiment_analysis_english]]="Negative","سلبي",IF(SUNA_AGENCY_EN[[#This Row],[sentiment_analysis_english]]="Neutral","حيادي",IF(SUNA_AGENCY_EN[[#This Row],[sentiment_analysis_english]]="Positive","إيجابي","")))</f>
        <v/>
      </c>
      <c r="AO1612" t="str">
        <f>INDEX(TextClassificationList[],MATCH(SUNA_AGENCY_EN[[#This Row],[text_classification_arabic]],TextClassificationList[text_classification_arabic],0),1)</f>
        <v>Politics</v>
      </c>
      <c r="AP1612" t="s">
        <v>174</v>
      </c>
      <c r="AQ1612" t="e">
        <f>INDEX(TextClassificationList[],MATCH(SUNA_AGENCY_EN[[#This Row],[text_classification_arabic2]],TextClassificationList[text_classification_arabic],0),1)</f>
        <v>#N/A</v>
      </c>
      <c r="AS1612" t="e">
        <f>INDEX(TextClassificationList[],MATCH(SUNA_AGENCY_EN[[#This Row],[text_classification_arabic3]],TextClassificationList[text_classification_arabic],0),1)</f>
        <v>#N/A</v>
      </c>
      <c r="AU1612" t="e">
        <f>INDEX(TextClassificationList[],MATCH(SUNA_AGENCY_EN[[#This Row],[text_classification_arabic3]],TextClassificationList[text_classification_arabic],0),1)</f>
        <v>#N/A</v>
      </c>
      <c r="AW1612" t="e">
        <f>INDEX(TextClassificationList[],MATCH(SUNA_AGENCY_EN[[#This Row],[text_classification_arabic5]],TextClassificationList[text_classification_arabic],0),1)</f>
        <v>#N/A</v>
      </c>
    </row>
    <row r="1613" spans="1:49" x14ac:dyDescent="0.2">
      <c r="A1613">
        <v>1.5219376089511404E+18</v>
      </c>
      <c r="B1613">
        <v>1.5219376089511404E+18</v>
      </c>
      <c r="C1613" t="s">
        <v>9937</v>
      </c>
      <c r="D1613" s="1">
        <v>44685</v>
      </c>
      <c r="E1613" s="2">
        <v>0.90249999999999997</v>
      </c>
      <c r="F1613">
        <v>200</v>
      </c>
      <c r="G1613">
        <v>1.4671198087391683E+18</v>
      </c>
      <c r="H1613" t="s">
        <v>295</v>
      </c>
      <c r="I1613" t="s">
        <v>296</v>
      </c>
      <c r="J1613" t="s">
        <v>265</v>
      </c>
      <c r="K1613" t="s">
        <v>9938</v>
      </c>
      <c r="L1613" t="s">
        <v>272</v>
      </c>
      <c r="M1613" t="s">
        <v>266</v>
      </c>
      <c r="N1613" t="s">
        <v>9939</v>
      </c>
      <c r="O1613" t="s">
        <v>9940</v>
      </c>
      <c r="P1613">
        <v>0</v>
      </c>
      <c r="Q1613">
        <v>0</v>
      </c>
      <c r="R1613">
        <v>0</v>
      </c>
      <c r="S1613" t="s">
        <v>300</v>
      </c>
      <c r="T1613" t="s">
        <v>266</v>
      </c>
      <c r="U1613" t="s">
        <v>9941</v>
      </c>
      <c r="V1613" t="b">
        <v>0</v>
      </c>
      <c r="W1613" t="s">
        <v>265</v>
      </c>
      <c r="X1613">
        <v>1</v>
      </c>
      <c r="Y1613" t="s">
        <v>9942</v>
      </c>
      <c r="Z1613" t="s">
        <v>265</v>
      </c>
      <c r="AA1613" t="s">
        <v>265</v>
      </c>
      <c r="AB1613" t="s">
        <v>265</v>
      </c>
      <c r="AC1613" t="s">
        <v>265</v>
      </c>
      <c r="AD1613" t="s">
        <v>265</v>
      </c>
      <c r="AE1613" t="s">
        <v>265</v>
      </c>
      <c r="AF1613" t="s">
        <v>266</v>
      </c>
      <c r="AG1613" t="s">
        <v>265</v>
      </c>
      <c r="AH1613" t="s">
        <v>265</v>
      </c>
      <c r="AI1613" t="s">
        <v>265</v>
      </c>
      <c r="AJ1613" t="s">
        <v>265</v>
      </c>
      <c r="AL1613" t="str">
        <f>IF(SUNA_AGENCY_EN[[#This Row],[relevancy_classification_english]]="Relevant","مناسب",IF(SUNA_AGENCY_EN[[#This Row],[relevancy_classification_english]]="Relevant","عَرَضِيّ",""))</f>
        <v/>
      </c>
      <c r="AN1613" t="str">
        <f>IF(SUNA_AGENCY_EN[[#This Row],[sentiment_analysis_english]]="Negative","سلبي",IF(SUNA_AGENCY_EN[[#This Row],[sentiment_analysis_english]]="Neutral","حيادي",IF(SUNA_AGENCY_EN[[#This Row],[sentiment_analysis_english]]="Positive","إيجابي","")))</f>
        <v/>
      </c>
      <c r="AO1613" t="str">
        <f>INDEX(TextClassificationList[],MATCH(SUNA_AGENCY_EN[[#This Row],[text_classification_arabic]],TextClassificationList[text_classification_arabic],0),1)</f>
        <v>Politics</v>
      </c>
      <c r="AP1613" t="s">
        <v>174</v>
      </c>
      <c r="AQ1613" t="e">
        <f>INDEX(TextClassificationList[],MATCH(SUNA_AGENCY_EN[[#This Row],[text_classification_arabic2]],TextClassificationList[text_classification_arabic],0),1)</f>
        <v>#N/A</v>
      </c>
      <c r="AS1613" t="e">
        <f>INDEX(TextClassificationList[],MATCH(SUNA_AGENCY_EN[[#This Row],[text_classification_arabic3]],TextClassificationList[text_classification_arabic],0),1)</f>
        <v>#N/A</v>
      </c>
      <c r="AU1613" t="e">
        <f>INDEX(TextClassificationList[],MATCH(SUNA_AGENCY_EN[[#This Row],[text_classification_arabic3]],TextClassificationList[text_classification_arabic],0),1)</f>
        <v>#N/A</v>
      </c>
      <c r="AW1613" t="e">
        <f>INDEX(TextClassificationList[],MATCH(SUNA_AGENCY_EN[[#This Row],[text_classification_arabic5]],TextClassificationList[text_classification_arabic],0),1)</f>
        <v>#N/A</v>
      </c>
    </row>
    <row r="1614" spans="1:49" x14ac:dyDescent="0.2">
      <c r="A1614">
        <v>1.5219361686942597E+18</v>
      </c>
      <c r="B1614">
        <v>1.5219361686942597E+18</v>
      </c>
      <c r="C1614" t="s">
        <v>9943</v>
      </c>
      <c r="D1614" s="1">
        <v>44685</v>
      </c>
      <c r="E1614" s="2">
        <v>0.89853009259259264</v>
      </c>
      <c r="F1614">
        <v>200</v>
      </c>
      <c r="G1614">
        <v>1.4671198087391683E+18</v>
      </c>
      <c r="H1614" t="s">
        <v>295</v>
      </c>
      <c r="I1614" t="s">
        <v>296</v>
      </c>
      <c r="J1614" t="s">
        <v>265</v>
      </c>
      <c r="K1614" t="s">
        <v>9944</v>
      </c>
      <c r="L1614" t="s">
        <v>272</v>
      </c>
      <c r="M1614" t="s">
        <v>266</v>
      </c>
      <c r="N1614" t="s">
        <v>9945</v>
      </c>
      <c r="O1614" t="s">
        <v>9946</v>
      </c>
      <c r="P1614">
        <v>0</v>
      </c>
      <c r="Q1614">
        <v>0</v>
      </c>
      <c r="R1614">
        <v>0</v>
      </c>
      <c r="S1614" t="s">
        <v>300</v>
      </c>
      <c r="T1614" t="s">
        <v>266</v>
      </c>
      <c r="U1614" t="s">
        <v>9947</v>
      </c>
      <c r="V1614" t="b">
        <v>0</v>
      </c>
      <c r="W1614" t="s">
        <v>265</v>
      </c>
      <c r="X1614">
        <v>1</v>
      </c>
      <c r="Y1614" t="s">
        <v>9948</v>
      </c>
      <c r="Z1614" t="s">
        <v>265</v>
      </c>
      <c r="AA1614" t="s">
        <v>265</v>
      </c>
      <c r="AB1614" t="s">
        <v>265</v>
      </c>
      <c r="AC1614" t="s">
        <v>265</v>
      </c>
      <c r="AD1614" t="s">
        <v>265</v>
      </c>
      <c r="AE1614" t="s">
        <v>265</v>
      </c>
      <c r="AF1614" t="s">
        <v>266</v>
      </c>
      <c r="AG1614" t="s">
        <v>265</v>
      </c>
      <c r="AH1614" t="s">
        <v>265</v>
      </c>
      <c r="AI1614" t="s">
        <v>265</v>
      </c>
      <c r="AJ1614" t="s">
        <v>265</v>
      </c>
      <c r="AL1614" t="str">
        <f>IF(SUNA_AGENCY_EN[[#This Row],[relevancy_classification_english]]="Relevant","مناسب",IF(SUNA_AGENCY_EN[[#This Row],[relevancy_classification_english]]="Relevant","عَرَضِيّ",""))</f>
        <v/>
      </c>
      <c r="AN1614" t="str">
        <f>IF(SUNA_AGENCY_EN[[#This Row],[sentiment_analysis_english]]="Negative","سلبي",IF(SUNA_AGENCY_EN[[#This Row],[sentiment_analysis_english]]="Neutral","حيادي",IF(SUNA_AGENCY_EN[[#This Row],[sentiment_analysis_english]]="Positive","إيجابي","")))</f>
        <v/>
      </c>
      <c r="AO1614" t="str">
        <f>INDEX(TextClassificationList[],MATCH(SUNA_AGENCY_EN[[#This Row],[text_classification_arabic]],TextClassificationList[text_classification_arabic],0),1)</f>
        <v>Politics</v>
      </c>
      <c r="AP1614" t="s">
        <v>174</v>
      </c>
      <c r="AQ1614" t="e">
        <f>INDEX(TextClassificationList[],MATCH(SUNA_AGENCY_EN[[#This Row],[text_classification_arabic2]],TextClassificationList[text_classification_arabic],0),1)</f>
        <v>#N/A</v>
      </c>
      <c r="AS1614" t="e">
        <f>INDEX(TextClassificationList[],MATCH(SUNA_AGENCY_EN[[#This Row],[text_classification_arabic3]],TextClassificationList[text_classification_arabic],0),1)</f>
        <v>#N/A</v>
      </c>
      <c r="AU1614" t="e">
        <f>INDEX(TextClassificationList[],MATCH(SUNA_AGENCY_EN[[#This Row],[text_classification_arabic3]],TextClassificationList[text_classification_arabic],0),1)</f>
        <v>#N/A</v>
      </c>
      <c r="AW1614" t="e">
        <f>INDEX(TextClassificationList[],MATCH(SUNA_AGENCY_EN[[#This Row],[text_classification_arabic5]],TextClassificationList[text_classification_arabic],0),1)</f>
        <v>#N/A</v>
      </c>
    </row>
    <row r="1615" spans="1:49" x14ac:dyDescent="0.2">
      <c r="A1615">
        <v>1.5215542959922463E+18</v>
      </c>
      <c r="B1615">
        <v>1.5215542959922463E+18</v>
      </c>
      <c r="C1615" t="s">
        <v>9949</v>
      </c>
      <c r="D1615" s="1">
        <v>44684</v>
      </c>
      <c r="E1615" s="2">
        <v>0.84475694444444449</v>
      </c>
      <c r="F1615">
        <v>200</v>
      </c>
      <c r="G1615">
        <v>1.4671198087391683E+18</v>
      </c>
      <c r="H1615" t="s">
        <v>295</v>
      </c>
      <c r="I1615" t="s">
        <v>296</v>
      </c>
      <c r="J1615" t="s">
        <v>265</v>
      </c>
      <c r="K1615" t="s">
        <v>9950</v>
      </c>
      <c r="L1615" t="s">
        <v>272</v>
      </c>
      <c r="M1615" t="s">
        <v>266</v>
      </c>
      <c r="N1615" t="s">
        <v>9951</v>
      </c>
      <c r="O1615" t="s">
        <v>9952</v>
      </c>
      <c r="P1615">
        <v>0</v>
      </c>
      <c r="Q1615">
        <v>0</v>
      </c>
      <c r="R1615">
        <v>0</v>
      </c>
      <c r="S1615" t="s">
        <v>300</v>
      </c>
      <c r="T1615" t="s">
        <v>266</v>
      </c>
      <c r="U1615" t="s">
        <v>9953</v>
      </c>
      <c r="V1615" t="b">
        <v>0</v>
      </c>
      <c r="W1615" t="s">
        <v>265</v>
      </c>
      <c r="X1615">
        <v>1</v>
      </c>
      <c r="Y1615" t="s">
        <v>9954</v>
      </c>
      <c r="Z1615" t="s">
        <v>265</v>
      </c>
      <c r="AA1615" t="s">
        <v>265</v>
      </c>
      <c r="AB1615" t="s">
        <v>265</v>
      </c>
      <c r="AC1615" t="s">
        <v>265</v>
      </c>
      <c r="AD1615" t="s">
        <v>265</v>
      </c>
      <c r="AE1615" t="s">
        <v>265</v>
      </c>
      <c r="AF1615" t="s">
        <v>266</v>
      </c>
      <c r="AG1615" t="s">
        <v>265</v>
      </c>
      <c r="AH1615" t="s">
        <v>265</v>
      </c>
      <c r="AI1615" t="s">
        <v>265</v>
      </c>
      <c r="AJ1615" t="s">
        <v>265</v>
      </c>
      <c r="AL1615" t="str">
        <f>IF(SUNA_AGENCY_EN[[#This Row],[relevancy_classification_english]]="Relevant","مناسب",IF(SUNA_AGENCY_EN[[#This Row],[relevancy_classification_english]]="Relevant","عَرَضِيّ",""))</f>
        <v/>
      </c>
      <c r="AN1615" t="str">
        <f>IF(SUNA_AGENCY_EN[[#This Row],[sentiment_analysis_english]]="Negative","سلبي",IF(SUNA_AGENCY_EN[[#This Row],[sentiment_analysis_english]]="Neutral","حيادي",IF(SUNA_AGENCY_EN[[#This Row],[sentiment_analysis_english]]="Positive","إيجابي","")))</f>
        <v/>
      </c>
      <c r="AO1615" t="str">
        <f>INDEX(TextClassificationList[],MATCH(SUNA_AGENCY_EN[[#This Row],[text_classification_arabic]],TextClassificationList[text_classification_arabic],0),1)</f>
        <v>Politics</v>
      </c>
      <c r="AP1615" t="s">
        <v>174</v>
      </c>
      <c r="AQ1615" t="e">
        <f>INDEX(TextClassificationList[],MATCH(SUNA_AGENCY_EN[[#This Row],[text_classification_arabic2]],TextClassificationList[text_classification_arabic],0),1)</f>
        <v>#N/A</v>
      </c>
      <c r="AS1615" t="e">
        <f>INDEX(TextClassificationList[],MATCH(SUNA_AGENCY_EN[[#This Row],[text_classification_arabic3]],TextClassificationList[text_classification_arabic],0),1)</f>
        <v>#N/A</v>
      </c>
      <c r="AU1615" t="e">
        <f>INDEX(TextClassificationList[],MATCH(SUNA_AGENCY_EN[[#This Row],[text_classification_arabic3]],TextClassificationList[text_classification_arabic],0),1)</f>
        <v>#N/A</v>
      </c>
      <c r="AW1615" t="e">
        <f>INDEX(TextClassificationList[],MATCH(SUNA_AGENCY_EN[[#This Row],[text_classification_arabic5]],TextClassificationList[text_classification_arabic],0),1)</f>
        <v>#N/A</v>
      </c>
    </row>
    <row r="1616" spans="1:49" x14ac:dyDescent="0.2">
      <c r="A1616">
        <v>1.5210947140234568E+18</v>
      </c>
      <c r="B1616">
        <v>1.5210947140234568E+18</v>
      </c>
      <c r="C1616" t="s">
        <v>9955</v>
      </c>
      <c r="D1616" s="1">
        <v>44683</v>
      </c>
      <c r="E1616" s="2">
        <v>0.57656249999999998</v>
      </c>
      <c r="F1616">
        <v>200</v>
      </c>
      <c r="G1616">
        <v>1.4671198087391683E+18</v>
      </c>
      <c r="H1616" t="s">
        <v>295</v>
      </c>
      <c r="I1616" t="s">
        <v>296</v>
      </c>
      <c r="J1616" t="s">
        <v>265</v>
      </c>
      <c r="K1616" t="s">
        <v>9956</v>
      </c>
      <c r="L1616" t="s">
        <v>281</v>
      </c>
      <c r="M1616" t="s">
        <v>266</v>
      </c>
      <c r="N1616" t="s">
        <v>266</v>
      </c>
      <c r="O1616" t="s">
        <v>9957</v>
      </c>
      <c r="P1616">
        <v>0</v>
      </c>
      <c r="Q1616">
        <v>0</v>
      </c>
      <c r="R1616">
        <v>0</v>
      </c>
      <c r="S1616" t="s">
        <v>266</v>
      </c>
      <c r="T1616" t="s">
        <v>266</v>
      </c>
      <c r="U1616" t="s">
        <v>9958</v>
      </c>
      <c r="V1616" t="b">
        <v>0</v>
      </c>
      <c r="W1616" t="s">
        <v>265</v>
      </c>
      <c r="X1616">
        <v>1</v>
      </c>
      <c r="Y1616" t="s">
        <v>9959</v>
      </c>
      <c r="Z1616" t="s">
        <v>265</v>
      </c>
      <c r="AA1616" t="s">
        <v>265</v>
      </c>
      <c r="AB1616" t="s">
        <v>265</v>
      </c>
      <c r="AC1616" t="s">
        <v>265</v>
      </c>
      <c r="AD1616" t="s">
        <v>265</v>
      </c>
      <c r="AE1616" t="s">
        <v>265</v>
      </c>
      <c r="AF1616" t="s">
        <v>266</v>
      </c>
      <c r="AG1616" t="s">
        <v>265</v>
      </c>
      <c r="AH1616" t="s">
        <v>265</v>
      </c>
      <c r="AI1616" t="s">
        <v>265</v>
      </c>
      <c r="AJ1616" t="s">
        <v>265</v>
      </c>
      <c r="AL1616" t="str">
        <f>IF(SUNA_AGENCY_EN[[#This Row],[relevancy_classification_english]]="Relevant","مناسب",IF(SUNA_AGENCY_EN[[#This Row],[relevancy_classification_english]]="Relevant","عَرَضِيّ",""))</f>
        <v/>
      </c>
      <c r="AN1616" t="str">
        <f>IF(SUNA_AGENCY_EN[[#This Row],[sentiment_analysis_english]]="Negative","سلبي",IF(SUNA_AGENCY_EN[[#This Row],[sentiment_analysis_english]]="Neutral","حيادي",IF(SUNA_AGENCY_EN[[#This Row],[sentiment_analysis_english]]="Positive","إيجابي","")))</f>
        <v/>
      </c>
      <c r="AO1616" t="str">
        <f>INDEX(TextClassificationList[],MATCH(SUNA_AGENCY_EN[[#This Row],[text_classification_arabic]],TextClassificationList[text_classification_arabic],0),1)</f>
        <v>Politics</v>
      </c>
      <c r="AP1616" t="s">
        <v>174</v>
      </c>
      <c r="AQ1616" t="e">
        <f>INDEX(TextClassificationList[],MATCH(SUNA_AGENCY_EN[[#This Row],[text_classification_arabic2]],TextClassificationList[text_classification_arabic],0),1)</f>
        <v>#N/A</v>
      </c>
      <c r="AS1616" t="e">
        <f>INDEX(TextClassificationList[],MATCH(SUNA_AGENCY_EN[[#This Row],[text_classification_arabic3]],TextClassificationList[text_classification_arabic],0),1)</f>
        <v>#N/A</v>
      </c>
      <c r="AU1616" t="e">
        <f>INDEX(TextClassificationList[],MATCH(SUNA_AGENCY_EN[[#This Row],[text_classification_arabic3]],TextClassificationList[text_classification_arabic],0),1)</f>
        <v>#N/A</v>
      </c>
      <c r="AW1616" t="e">
        <f>INDEX(TextClassificationList[],MATCH(SUNA_AGENCY_EN[[#This Row],[text_classification_arabic5]],TextClassificationList[text_classification_arabic],0),1)</f>
        <v>#N/A</v>
      </c>
    </row>
    <row r="1617" spans="1:49" x14ac:dyDescent="0.2">
      <c r="A1617">
        <v>1.5208291005832274E+18</v>
      </c>
      <c r="B1617">
        <v>1.5208291005832274E+18</v>
      </c>
      <c r="C1617" t="s">
        <v>9960</v>
      </c>
      <c r="D1617" s="1">
        <v>44682</v>
      </c>
      <c r="E1617" s="2">
        <v>0.84359953703703705</v>
      </c>
      <c r="F1617">
        <v>200</v>
      </c>
      <c r="G1617">
        <v>1.4671198087391683E+18</v>
      </c>
      <c r="H1617" t="s">
        <v>295</v>
      </c>
      <c r="I1617" t="s">
        <v>296</v>
      </c>
      <c r="J1617" t="s">
        <v>265</v>
      </c>
      <c r="K1617" t="s">
        <v>9961</v>
      </c>
      <c r="L1617" t="s">
        <v>272</v>
      </c>
      <c r="M1617" t="s">
        <v>266</v>
      </c>
      <c r="N1617" t="s">
        <v>9962</v>
      </c>
      <c r="O1617" t="s">
        <v>9963</v>
      </c>
      <c r="P1617">
        <v>0</v>
      </c>
      <c r="Q1617">
        <v>0</v>
      </c>
      <c r="R1617">
        <v>0</v>
      </c>
      <c r="S1617" t="s">
        <v>300</v>
      </c>
      <c r="T1617" t="s">
        <v>266</v>
      </c>
      <c r="U1617" t="s">
        <v>9964</v>
      </c>
      <c r="V1617" t="b">
        <v>0</v>
      </c>
      <c r="W1617" t="s">
        <v>265</v>
      </c>
      <c r="X1617">
        <v>1</v>
      </c>
      <c r="Y1617" t="s">
        <v>9965</v>
      </c>
      <c r="Z1617" t="s">
        <v>265</v>
      </c>
      <c r="AA1617" t="s">
        <v>265</v>
      </c>
      <c r="AB1617" t="s">
        <v>265</v>
      </c>
      <c r="AC1617" t="s">
        <v>265</v>
      </c>
      <c r="AD1617" t="s">
        <v>265</v>
      </c>
      <c r="AE1617" t="s">
        <v>265</v>
      </c>
      <c r="AF1617" t="s">
        <v>266</v>
      </c>
      <c r="AG1617" t="s">
        <v>265</v>
      </c>
      <c r="AH1617" t="s">
        <v>265</v>
      </c>
      <c r="AI1617" t="s">
        <v>265</v>
      </c>
      <c r="AJ1617" t="s">
        <v>265</v>
      </c>
      <c r="AL1617" t="str">
        <f>IF(SUNA_AGENCY_EN[[#This Row],[relevancy_classification_english]]="Relevant","مناسب",IF(SUNA_AGENCY_EN[[#This Row],[relevancy_classification_english]]="Relevant","عَرَضِيّ",""))</f>
        <v/>
      </c>
      <c r="AN1617" t="str">
        <f>IF(SUNA_AGENCY_EN[[#This Row],[sentiment_analysis_english]]="Negative","سلبي",IF(SUNA_AGENCY_EN[[#This Row],[sentiment_analysis_english]]="Neutral","حيادي",IF(SUNA_AGENCY_EN[[#This Row],[sentiment_analysis_english]]="Positive","إيجابي","")))</f>
        <v/>
      </c>
      <c r="AO1617" t="str">
        <f>INDEX(TextClassificationList[],MATCH(SUNA_AGENCY_EN[[#This Row],[text_classification_arabic]],TextClassificationList[text_classification_arabic],0),1)</f>
        <v>Politics</v>
      </c>
      <c r="AP1617" t="s">
        <v>174</v>
      </c>
      <c r="AQ1617" t="e">
        <f>INDEX(TextClassificationList[],MATCH(SUNA_AGENCY_EN[[#This Row],[text_classification_arabic2]],TextClassificationList[text_classification_arabic],0),1)</f>
        <v>#N/A</v>
      </c>
      <c r="AS1617" t="e">
        <f>INDEX(TextClassificationList[],MATCH(SUNA_AGENCY_EN[[#This Row],[text_classification_arabic3]],TextClassificationList[text_classification_arabic],0),1)</f>
        <v>#N/A</v>
      </c>
      <c r="AU1617" t="e">
        <f>INDEX(TextClassificationList[],MATCH(SUNA_AGENCY_EN[[#This Row],[text_classification_arabic3]],TextClassificationList[text_classification_arabic],0),1)</f>
        <v>#N/A</v>
      </c>
      <c r="AW1617" t="e">
        <f>INDEX(TextClassificationList[],MATCH(SUNA_AGENCY_EN[[#This Row],[text_classification_arabic5]],TextClassificationList[text_classification_arabic],0),1)</f>
        <v>#N/A</v>
      </c>
    </row>
    <row r="1618" spans="1:49" x14ac:dyDescent="0.2">
      <c r="A1618">
        <v>1.5208285757960561E+18</v>
      </c>
      <c r="B1618">
        <v>1.5208285757960561E+18</v>
      </c>
      <c r="C1618" t="s">
        <v>9966</v>
      </c>
      <c r="D1618" s="1">
        <v>44682</v>
      </c>
      <c r="E1618" s="2">
        <v>0.84215277777777775</v>
      </c>
      <c r="F1618">
        <v>200</v>
      </c>
      <c r="G1618">
        <v>1.4671198087391683E+18</v>
      </c>
      <c r="H1618" t="s">
        <v>295</v>
      </c>
      <c r="I1618" t="s">
        <v>296</v>
      </c>
      <c r="J1618" t="s">
        <v>265</v>
      </c>
      <c r="K1618" t="s">
        <v>9967</v>
      </c>
      <c r="L1618" t="s">
        <v>279</v>
      </c>
      <c r="M1618" t="s">
        <v>266</v>
      </c>
      <c r="N1618" t="s">
        <v>9968</v>
      </c>
      <c r="O1618" t="s">
        <v>9969</v>
      </c>
      <c r="P1618">
        <v>0</v>
      </c>
      <c r="Q1618">
        <v>0</v>
      </c>
      <c r="R1618">
        <v>0</v>
      </c>
      <c r="S1618" t="s">
        <v>300</v>
      </c>
      <c r="T1618" t="s">
        <v>266</v>
      </c>
      <c r="U1618" t="s">
        <v>9970</v>
      </c>
      <c r="V1618" t="b">
        <v>0</v>
      </c>
      <c r="W1618" t="s">
        <v>265</v>
      </c>
      <c r="X1618">
        <v>1</v>
      </c>
      <c r="Y1618" t="s">
        <v>9971</v>
      </c>
      <c r="Z1618" t="s">
        <v>265</v>
      </c>
      <c r="AA1618" t="s">
        <v>265</v>
      </c>
      <c r="AB1618" t="s">
        <v>265</v>
      </c>
      <c r="AC1618" t="s">
        <v>265</v>
      </c>
      <c r="AD1618" t="s">
        <v>265</v>
      </c>
      <c r="AE1618" t="s">
        <v>265</v>
      </c>
      <c r="AF1618" t="s">
        <v>266</v>
      </c>
      <c r="AG1618" t="s">
        <v>265</v>
      </c>
      <c r="AH1618" t="s">
        <v>265</v>
      </c>
      <c r="AI1618" t="s">
        <v>265</v>
      </c>
      <c r="AJ1618" t="s">
        <v>265</v>
      </c>
      <c r="AL1618" t="str">
        <f>IF(SUNA_AGENCY_EN[[#This Row],[relevancy_classification_english]]="Relevant","مناسب",IF(SUNA_AGENCY_EN[[#This Row],[relevancy_classification_english]]="Relevant","عَرَضِيّ",""))</f>
        <v/>
      </c>
      <c r="AN1618" t="str">
        <f>IF(SUNA_AGENCY_EN[[#This Row],[sentiment_analysis_english]]="Negative","سلبي",IF(SUNA_AGENCY_EN[[#This Row],[sentiment_analysis_english]]="Neutral","حيادي",IF(SUNA_AGENCY_EN[[#This Row],[sentiment_analysis_english]]="Positive","إيجابي","")))</f>
        <v/>
      </c>
      <c r="AO1618" t="str">
        <f>INDEX(TextClassificationList[],MATCH(SUNA_AGENCY_EN[[#This Row],[text_classification_arabic]],TextClassificationList[text_classification_arabic],0),1)</f>
        <v>Politics</v>
      </c>
      <c r="AP1618" t="s">
        <v>174</v>
      </c>
      <c r="AQ1618" t="e">
        <f>INDEX(TextClassificationList[],MATCH(SUNA_AGENCY_EN[[#This Row],[text_classification_arabic2]],TextClassificationList[text_classification_arabic],0),1)</f>
        <v>#N/A</v>
      </c>
      <c r="AS1618" t="e">
        <f>INDEX(TextClassificationList[],MATCH(SUNA_AGENCY_EN[[#This Row],[text_classification_arabic3]],TextClassificationList[text_classification_arabic],0),1)</f>
        <v>#N/A</v>
      </c>
      <c r="AU1618" t="e">
        <f>INDEX(TextClassificationList[],MATCH(SUNA_AGENCY_EN[[#This Row],[text_classification_arabic3]],TextClassificationList[text_classification_arabic],0),1)</f>
        <v>#N/A</v>
      </c>
      <c r="AW1618" t="e">
        <f>INDEX(TextClassificationList[],MATCH(SUNA_AGENCY_EN[[#This Row],[text_classification_arabic5]],TextClassificationList[text_classification_arabic],0),1)</f>
        <v>#N/A</v>
      </c>
    </row>
    <row r="1619" spans="1:49" x14ac:dyDescent="0.2">
      <c r="A1619">
        <v>1.5204455124864655E+18</v>
      </c>
      <c r="B1619">
        <v>1.5204455124864655E+18</v>
      </c>
      <c r="C1619" t="s">
        <v>9972</v>
      </c>
      <c r="D1619" s="1">
        <v>44681</v>
      </c>
      <c r="E1619" s="2">
        <v>0.78510416666666671</v>
      </c>
      <c r="F1619">
        <v>200</v>
      </c>
      <c r="G1619">
        <v>1.4671198087391683E+18</v>
      </c>
      <c r="H1619" t="s">
        <v>295</v>
      </c>
      <c r="I1619" t="s">
        <v>296</v>
      </c>
      <c r="J1619" t="s">
        <v>265</v>
      </c>
      <c r="K1619" t="s">
        <v>9973</v>
      </c>
      <c r="L1619" t="s">
        <v>272</v>
      </c>
      <c r="M1619" t="s">
        <v>266</v>
      </c>
      <c r="N1619" t="s">
        <v>9974</v>
      </c>
      <c r="O1619" t="s">
        <v>9975</v>
      </c>
      <c r="P1619">
        <v>0</v>
      </c>
      <c r="Q1619">
        <v>0</v>
      </c>
      <c r="R1619">
        <v>0</v>
      </c>
      <c r="S1619" t="s">
        <v>300</v>
      </c>
      <c r="T1619" t="s">
        <v>266</v>
      </c>
      <c r="U1619" t="s">
        <v>9976</v>
      </c>
      <c r="V1619" t="b">
        <v>0</v>
      </c>
      <c r="W1619" t="s">
        <v>265</v>
      </c>
      <c r="X1619">
        <v>1</v>
      </c>
      <c r="Y1619" t="s">
        <v>9977</v>
      </c>
      <c r="Z1619" t="s">
        <v>265</v>
      </c>
      <c r="AA1619" t="s">
        <v>265</v>
      </c>
      <c r="AB1619" t="s">
        <v>265</v>
      </c>
      <c r="AC1619" t="s">
        <v>265</v>
      </c>
      <c r="AD1619" t="s">
        <v>265</v>
      </c>
      <c r="AE1619" t="s">
        <v>265</v>
      </c>
      <c r="AF1619" t="s">
        <v>266</v>
      </c>
      <c r="AG1619" t="s">
        <v>265</v>
      </c>
      <c r="AH1619" t="s">
        <v>265</v>
      </c>
      <c r="AI1619" t="s">
        <v>265</v>
      </c>
      <c r="AJ1619" t="s">
        <v>265</v>
      </c>
      <c r="AL1619" t="str">
        <f>IF(SUNA_AGENCY_EN[[#This Row],[relevancy_classification_english]]="Relevant","مناسب",IF(SUNA_AGENCY_EN[[#This Row],[relevancy_classification_english]]="Relevant","عَرَضِيّ",""))</f>
        <v/>
      </c>
      <c r="AN1619" t="str">
        <f>IF(SUNA_AGENCY_EN[[#This Row],[sentiment_analysis_english]]="Negative","سلبي",IF(SUNA_AGENCY_EN[[#This Row],[sentiment_analysis_english]]="Neutral","حيادي",IF(SUNA_AGENCY_EN[[#This Row],[sentiment_analysis_english]]="Positive","إيجابي","")))</f>
        <v/>
      </c>
      <c r="AO1619" t="str">
        <f>INDEX(TextClassificationList[],MATCH(SUNA_AGENCY_EN[[#This Row],[text_classification_arabic]],TextClassificationList[text_classification_arabic],0),1)</f>
        <v>Politics</v>
      </c>
      <c r="AP1619" t="s">
        <v>174</v>
      </c>
      <c r="AQ1619" t="e">
        <f>INDEX(TextClassificationList[],MATCH(SUNA_AGENCY_EN[[#This Row],[text_classification_arabic2]],TextClassificationList[text_classification_arabic],0),1)</f>
        <v>#N/A</v>
      </c>
      <c r="AS1619" t="e">
        <f>INDEX(TextClassificationList[],MATCH(SUNA_AGENCY_EN[[#This Row],[text_classification_arabic3]],TextClassificationList[text_classification_arabic],0),1)</f>
        <v>#N/A</v>
      </c>
      <c r="AU1619" t="e">
        <f>INDEX(TextClassificationList[],MATCH(SUNA_AGENCY_EN[[#This Row],[text_classification_arabic3]],TextClassificationList[text_classification_arabic],0),1)</f>
        <v>#N/A</v>
      </c>
      <c r="AW1619" t="e">
        <f>INDEX(TextClassificationList[],MATCH(SUNA_AGENCY_EN[[#This Row],[text_classification_arabic5]],TextClassificationList[text_classification_arabic],0),1)</f>
        <v>#N/A</v>
      </c>
    </row>
    <row r="1620" spans="1:49" x14ac:dyDescent="0.2">
      <c r="A1620">
        <v>1.5204440521933578E+18</v>
      </c>
      <c r="B1620">
        <v>1.5204440521933578E+18</v>
      </c>
      <c r="C1620" t="s">
        <v>9978</v>
      </c>
      <c r="D1620" s="1">
        <v>44681</v>
      </c>
      <c r="E1620" s="2">
        <v>0.78107638888888886</v>
      </c>
      <c r="F1620">
        <v>200</v>
      </c>
      <c r="G1620">
        <v>1.4671198087391683E+18</v>
      </c>
      <c r="H1620" t="s">
        <v>295</v>
      </c>
      <c r="I1620" t="s">
        <v>296</v>
      </c>
      <c r="J1620" t="s">
        <v>265</v>
      </c>
      <c r="K1620" t="s">
        <v>9979</v>
      </c>
      <c r="L1620" t="s">
        <v>272</v>
      </c>
      <c r="M1620" t="s">
        <v>266</v>
      </c>
      <c r="N1620" t="s">
        <v>9980</v>
      </c>
      <c r="O1620" t="s">
        <v>9981</v>
      </c>
      <c r="P1620">
        <v>0</v>
      </c>
      <c r="Q1620">
        <v>0</v>
      </c>
      <c r="R1620">
        <v>0</v>
      </c>
      <c r="S1620" t="s">
        <v>300</v>
      </c>
      <c r="T1620" t="s">
        <v>266</v>
      </c>
      <c r="U1620" t="s">
        <v>9982</v>
      </c>
      <c r="V1620" t="b">
        <v>0</v>
      </c>
      <c r="W1620" t="s">
        <v>265</v>
      </c>
      <c r="X1620">
        <v>1</v>
      </c>
      <c r="Y1620" t="s">
        <v>9983</v>
      </c>
      <c r="Z1620" t="s">
        <v>265</v>
      </c>
      <c r="AA1620" t="s">
        <v>265</v>
      </c>
      <c r="AB1620" t="s">
        <v>265</v>
      </c>
      <c r="AC1620" t="s">
        <v>265</v>
      </c>
      <c r="AD1620" t="s">
        <v>265</v>
      </c>
      <c r="AE1620" t="s">
        <v>265</v>
      </c>
      <c r="AF1620" t="s">
        <v>266</v>
      </c>
      <c r="AG1620" t="s">
        <v>265</v>
      </c>
      <c r="AH1620" t="s">
        <v>265</v>
      </c>
      <c r="AI1620" t="s">
        <v>265</v>
      </c>
      <c r="AJ1620" t="s">
        <v>265</v>
      </c>
      <c r="AL1620" t="str">
        <f>IF(SUNA_AGENCY_EN[[#This Row],[relevancy_classification_english]]="Relevant","مناسب",IF(SUNA_AGENCY_EN[[#This Row],[relevancy_classification_english]]="Relevant","عَرَضِيّ",""))</f>
        <v/>
      </c>
      <c r="AN1620" t="str">
        <f>IF(SUNA_AGENCY_EN[[#This Row],[sentiment_analysis_english]]="Negative","سلبي",IF(SUNA_AGENCY_EN[[#This Row],[sentiment_analysis_english]]="Neutral","حيادي",IF(SUNA_AGENCY_EN[[#This Row],[sentiment_analysis_english]]="Positive","إيجابي","")))</f>
        <v/>
      </c>
      <c r="AO1620" t="str">
        <f>INDEX(TextClassificationList[],MATCH(SUNA_AGENCY_EN[[#This Row],[text_classification_arabic]],TextClassificationList[text_classification_arabic],0),1)</f>
        <v>Politics</v>
      </c>
      <c r="AP1620" t="s">
        <v>174</v>
      </c>
      <c r="AQ1620" t="e">
        <f>INDEX(TextClassificationList[],MATCH(SUNA_AGENCY_EN[[#This Row],[text_classification_arabic2]],TextClassificationList[text_classification_arabic],0),1)</f>
        <v>#N/A</v>
      </c>
      <c r="AS1620" t="e">
        <f>INDEX(TextClassificationList[],MATCH(SUNA_AGENCY_EN[[#This Row],[text_classification_arabic3]],TextClassificationList[text_classification_arabic],0),1)</f>
        <v>#N/A</v>
      </c>
      <c r="AU1620" t="e">
        <f>INDEX(TextClassificationList[],MATCH(SUNA_AGENCY_EN[[#This Row],[text_classification_arabic3]],TextClassificationList[text_classification_arabic],0),1)</f>
        <v>#N/A</v>
      </c>
      <c r="AW1620" t="e">
        <f>INDEX(TextClassificationList[],MATCH(SUNA_AGENCY_EN[[#This Row],[text_classification_arabic5]],TextClassificationList[text_classification_arabic],0),1)</f>
        <v>#N/A</v>
      </c>
    </row>
    <row r="1621" spans="1:49" x14ac:dyDescent="0.2">
      <c r="A1621">
        <v>1.5201477154260664E+18</v>
      </c>
      <c r="B1621">
        <v>1.5201477154260664E+18</v>
      </c>
      <c r="C1621" t="s">
        <v>9984</v>
      </c>
      <c r="D1621" s="1">
        <v>44680</v>
      </c>
      <c r="E1621" s="2">
        <v>0.96333333333333337</v>
      </c>
      <c r="F1621">
        <v>200</v>
      </c>
      <c r="G1621">
        <v>1.4671198087391683E+18</v>
      </c>
      <c r="H1621" t="s">
        <v>295</v>
      </c>
      <c r="I1621" t="s">
        <v>296</v>
      </c>
      <c r="J1621" t="s">
        <v>265</v>
      </c>
      <c r="K1621" t="s">
        <v>9985</v>
      </c>
      <c r="L1621" t="s">
        <v>272</v>
      </c>
      <c r="M1621" t="s">
        <v>266</v>
      </c>
      <c r="N1621" t="s">
        <v>266</v>
      </c>
      <c r="O1621" t="s">
        <v>266</v>
      </c>
      <c r="P1621">
        <v>0</v>
      </c>
      <c r="Q1621">
        <v>0</v>
      </c>
      <c r="R1621">
        <v>1</v>
      </c>
      <c r="S1621" t="s">
        <v>300</v>
      </c>
      <c r="T1621" t="s">
        <v>266</v>
      </c>
      <c r="U1621" t="s">
        <v>9986</v>
      </c>
      <c r="V1621" t="b">
        <v>0</v>
      </c>
      <c r="W1621" t="s">
        <v>265</v>
      </c>
      <c r="X1621">
        <v>1</v>
      </c>
      <c r="Y1621" t="s">
        <v>9987</v>
      </c>
      <c r="Z1621" t="s">
        <v>265</v>
      </c>
      <c r="AA1621" t="s">
        <v>265</v>
      </c>
      <c r="AB1621" t="s">
        <v>265</v>
      </c>
      <c r="AC1621" t="s">
        <v>265</v>
      </c>
      <c r="AD1621" t="s">
        <v>265</v>
      </c>
      <c r="AE1621" t="s">
        <v>265</v>
      </c>
      <c r="AF1621" t="s">
        <v>266</v>
      </c>
      <c r="AG1621" t="s">
        <v>265</v>
      </c>
      <c r="AH1621" t="s">
        <v>265</v>
      </c>
      <c r="AI1621" t="s">
        <v>265</v>
      </c>
      <c r="AJ1621" t="s">
        <v>265</v>
      </c>
      <c r="AL1621" t="str">
        <f>IF(SUNA_AGENCY_EN[[#This Row],[relevancy_classification_english]]="Relevant","مناسب",IF(SUNA_AGENCY_EN[[#This Row],[relevancy_classification_english]]="Relevant","عَرَضِيّ",""))</f>
        <v/>
      </c>
      <c r="AN1621" t="str">
        <f>IF(SUNA_AGENCY_EN[[#This Row],[sentiment_analysis_english]]="Negative","سلبي",IF(SUNA_AGENCY_EN[[#This Row],[sentiment_analysis_english]]="Neutral","حيادي",IF(SUNA_AGENCY_EN[[#This Row],[sentiment_analysis_english]]="Positive","إيجابي","")))</f>
        <v/>
      </c>
      <c r="AO1621" t="str">
        <f>INDEX(TextClassificationList[],MATCH(SUNA_AGENCY_EN[[#This Row],[text_classification_arabic]],TextClassificationList[text_classification_arabic],0),1)</f>
        <v>Politics</v>
      </c>
      <c r="AP1621" t="s">
        <v>174</v>
      </c>
      <c r="AQ1621" t="e">
        <f>INDEX(TextClassificationList[],MATCH(SUNA_AGENCY_EN[[#This Row],[text_classification_arabic2]],TextClassificationList[text_classification_arabic],0),1)</f>
        <v>#N/A</v>
      </c>
      <c r="AS1621" t="e">
        <f>INDEX(TextClassificationList[],MATCH(SUNA_AGENCY_EN[[#This Row],[text_classification_arabic3]],TextClassificationList[text_classification_arabic],0),1)</f>
        <v>#N/A</v>
      </c>
      <c r="AU1621" t="e">
        <f>INDEX(TextClassificationList[],MATCH(SUNA_AGENCY_EN[[#This Row],[text_classification_arabic3]],TextClassificationList[text_classification_arabic],0),1)</f>
        <v>#N/A</v>
      </c>
      <c r="AW1621" t="e">
        <f>INDEX(TextClassificationList[],MATCH(SUNA_AGENCY_EN[[#This Row],[text_classification_arabic5]],TextClassificationList[text_classification_arabic],0),1)</f>
        <v>#N/A</v>
      </c>
    </row>
    <row r="1622" spans="1:49" x14ac:dyDescent="0.2">
      <c r="A1622">
        <v>1.5201410190308966E+18</v>
      </c>
      <c r="B1622">
        <v>1.5201410190308966E+18</v>
      </c>
      <c r="C1622" t="s">
        <v>9988</v>
      </c>
      <c r="D1622" s="1">
        <v>44680</v>
      </c>
      <c r="E1622" s="2">
        <v>0.94486111111111115</v>
      </c>
      <c r="F1622">
        <v>200</v>
      </c>
      <c r="G1622">
        <v>1.4671198087391683E+18</v>
      </c>
      <c r="H1622" t="s">
        <v>295</v>
      </c>
      <c r="I1622" t="s">
        <v>296</v>
      </c>
      <c r="J1622" t="s">
        <v>265</v>
      </c>
      <c r="K1622" t="s">
        <v>9989</v>
      </c>
      <c r="L1622" t="s">
        <v>272</v>
      </c>
      <c r="M1622" t="s">
        <v>266</v>
      </c>
      <c r="N1622" t="s">
        <v>9990</v>
      </c>
      <c r="O1622" t="s">
        <v>9991</v>
      </c>
      <c r="P1622">
        <v>0</v>
      </c>
      <c r="Q1622">
        <v>0</v>
      </c>
      <c r="R1622">
        <v>0</v>
      </c>
      <c r="S1622" t="s">
        <v>300</v>
      </c>
      <c r="T1622" t="s">
        <v>266</v>
      </c>
      <c r="U1622" t="s">
        <v>9992</v>
      </c>
      <c r="V1622" t="b">
        <v>0</v>
      </c>
      <c r="W1622" t="s">
        <v>265</v>
      </c>
      <c r="X1622">
        <v>1</v>
      </c>
      <c r="Y1622" t="s">
        <v>9993</v>
      </c>
      <c r="Z1622" t="s">
        <v>265</v>
      </c>
      <c r="AA1622" t="s">
        <v>265</v>
      </c>
      <c r="AB1622" t="s">
        <v>265</v>
      </c>
      <c r="AC1622" t="s">
        <v>265</v>
      </c>
      <c r="AD1622" t="s">
        <v>265</v>
      </c>
      <c r="AE1622" t="s">
        <v>265</v>
      </c>
      <c r="AF1622" t="s">
        <v>266</v>
      </c>
      <c r="AG1622" t="s">
        <v>265</v>
      </c>
      <c r="AH1622" t="s">
        <v>265</v>
      </c>
      <c r="AI1622" t="s">
        <v>265</v>
      </c>
      <c r="AJ1622" t="s">
        <v>265</v>
      </c>
      <c r="AL1622" t="str">
        <f>IF(SUNA_AGENCY_EN[[#This Row],[relevancy_classification_english]]="Relevant","مناسب",IF(SUNA_AGENCY_EN[[#This Row],[relevancy_classification_english]]="Relevant","عَرَضِيّ",""))</f>
        <v/>
      </c>
      <c r="AN1622" t="str">
        <f>IF(SUNA_AGENCY_EN[[#This Row],[sentiment_analysis_english]]="Negative","سلبي",IF(SUNA_AGENCY_EN[[#This Row],[sentiment_analysis_english]]="Neutral","حيادي",IF(SUNA_AGENCY_EN[[#This Row],[sentiment_analysis_english]]="Positive","إيجابي","")))</f>
        <v/>
      </c>
      <c r="AO1622" t="str">
        <f>INDEX(TextClassificationList[],MATCH(SUNA_AGENCY_EN[[#This Row],[text_classification_arabic]],TextClassificationList[text_classification_arabic],0),1)</f>
        <v>Politics</v>
      </c>
      <c r="AP1622" t="s">
        <v>174</v>
      </c>
      <c r="AQ1622" t="e">
        <f>INDEX(TextClassificationList[],MATCH(SUNA_AGENCY_EN[[#This Row],[text_classification_arabic2]],TextClassificationList[text_classification_arabic],0),1)</f>
        <v>#N/A</v>
      </c>
      <c r="AS1622" t="e">
        <f>INDEX(TextClassificationList[],MATCH(SUNA_AGENCY_EN[[#This Row],[text_classification_arabic3]],TextClassificationList[text_classification_arabic],0),1)</f>
        <v>#N/A</v>
      </c>
      <c r="AU1622" t="e">
        <f>INDEX(TextClassificationList[],MATCH(SUNA_AGENCY_EN[[#This Row],[text_classification_arabic3]],TextClassificationList[text_classification_arabic],0),1)</f>
        <v>#N/A</v>
      </c>
      <c r="AW1622" t="e">
        <f>INDEX(TextClassificationList[],MATCH(SUNA_AGENCY_EN[[#This Row],[text_classification_arabic5]],TextClassificationList[text_classification_arabic],0),1)</f>
        <v>#N/A</v>
      </c>
    </row>
    <row r="1623" spans="1:49" x14ac:dyDescent="0.2">
      <c r="A1623">
        <v>1.5201394392379679E+18</v>
      </c>
      <c r="B1623">
        <v>1.5201394392379679E+18</v>
      </c>
      <c r="C1623" t="s">
        <v>9994</v>
      </c>
      <c r="D1623" s="1">
        <v>44680</v>
      </c>
      <c r="E1623" s="2">
        <v>0.94049768518518517</v>
      </c>
      <c r="F1623">
        <v>200</v>
      </c>
      <c r="G1623">
        <v>1.4671198087391683E+18</v>
      </c>
      <c r="H1623" t="s">
        <v>295</v>
      </c>
      <c r="I1623" t="s">
        <v>296</v>
      </c>
      <c r="J1623" t="s">
        <v>265</v>
      </c>
      <c r="K1623" t="s">
        <v>9995</v>
      </c>
      <c r="L1623" t="s">
        <v>276</v>
      </c>
      <c r="M1623" t="s">
        <v>266</v>
      </c>
      <c r="N1623" t="s">
        <v>9996</v>
      </c>
      <c r="O1623" t="s">
        <v>9997</v>
      </c>
      <c r="P1623">
        <v>0</v>
      </c>
      <c r="Q1623">
        <v>0</v>
      </c>
      <c r="R1623">
        <v>0</v>
      </c>
      <c r="S1623" t="s">
        <v>300</v>
      </c>
      <c r="T1623" t="s">
        <v>266</v>
      </c>
      <c r="U1623" t="s">
        <v>9998</v>
      </c>
      <c r="V1623" t="b">
        <v>0</v>
      </c>
      <c r="W1623" t="s">
        <v>265</v>
      </c>
      <c r="X1623">
        <v>1</v>
      </c>
      <c r="Y1623" t="s">
        <v>9999</v>
      </c>
      <c r="Z1623" t="s">
        <v>265</v>
      </c>
      <c r="AA1623" t="s">
        <v>265</v>
      </c>
      <c r="AB1623" t="s">
        <v>265</v>
      </c>
      <c r="AC1623" t="s">
        <v>265</v>
      </c>
      <c r="AD1623" t="s">
        <v>265</v>
      </c>
      <c r="AE1623" t="s">
        <v>265</v>
      </c>
      <c r="AF1623" t="s">
        <v>266</v>
      </c>
      <c r="AG1623" t="s">
        <v>265</v>
      </c>
      <c r="AH1623" t="s">
        <v>265</v>
      </c>
      <c r="AI1623" t="s">
        <v>265</v>
      </c>
      <c r="AJ1623" t="s">
        <v>265</v>
      </c>
      <c r="AL1623" t="str">
        <f>IF(SUNA_AGENCY_EN[[#This Row],[relevancy_classification_english]]="Relevant","مناسب",IF(SUNA_AGENCY_EN[[#This Row],[relevancy_classification_english]]="Relevant","عَرَضِيّ",""))</f>
        <v/>
      </c>
      <c r="AN1623" t="str">
        <f>IF(SUNA_AGENCY_EN[[#This Row],[sentiment_analysis_english]]="Negative","سلبي",IF(SUNA_AGENCY_EN[[#This Row],[sentiment_analysis_english]]="Neutral","حيادي",IF(SUNA_AGENCY_EN[[#This Row],[sentiment_analysis_english]]="Positive","إيجابي","")))</f>
        <v/>
      </c>
      <c r="AO1623" t="str">
        <f>INDEX(TextClassificationList[],MATCH(SUNA_AGENCY_EN[[#This Row],[text_classification_arabic]],TextClassificationList[text_classification_arabic],0),1)</f>
        <v>Politics</v>
      </c>
      <c r="AP1623" t="s">
        <v>174</v>
      </c>
      <c r="AQ1623" t="e">
        <f>INDEX(TextClassificationList[],MATCH(SUNA_AGENCY_EN[[#This Row],[text_classification_arabic2]],TextClassificationList[text_classification_arabic],0),1)</f>
        <v>#N/A</v>
      </c>
      <c r="AS1623" t="e">
        <f>INDEX(TextClassificationList[],MATCH(SUNA_AGENCY_EN[[#This Row],[text_classification_arabic3]],TextClassificationList[text_classification_arabic],0),1)</f>
        <v>#N/A</v>
      </c>
      <c r="AU1623" t="e">
        <f>INDEX(TextClassificationList[],MATCH(SUNA_AGENCY_EN[[#This Row],[text_classification_arabic3]],TextClassificationList[text_classification_arabic],0),1)</f>
        <v>#N/A</v>
      </c>
      <c r="AW1623" t="e">
        <f>INDEX(TextClassificationList[],MATCH(SUNA_AGENCY_EN[[#This Row],[text_classification_arabic5]],TextClassificationList[text_classification_arabic],0),1)</f>
        <v>#N/A</v>
      </c>
    </row>
    <row r="1624" spans="1:49" x14ac:dyDescent="0.2">
      <c r="A1624">
        <v>1.5201383657142395E+18</v>
      </c>
      <c r="B1624">
        <v>1.5201383657142395E+18</v>
      </c>
      <c r="C1624" t="s">
        <v>10000</v>
      </c>
      <c r="D1624" s="1">
        <v>44680</v>
      </c>
      <c r="E1624" s="2">
        <v>0.93753472222222223</v>
      </c>
      <c r="F1624">
        <v>200</v>
      </c>
      <c r="G1624">
        <v>1.4671198087391683E+18</v>
      </c>
      <c r="H1624" t="s">
        <v>295</v>
      </c>
      <c r="I1624" t="s">
        <v>296</v>
      </c>
      <c r="J1624" t="s">
        <v>265</v>
      </c>
      <c r="K1624" t="s">
        <v>10001</v>
      </c>
      <c r="L1624" t="s">
        <v>272</v>
      </c>
      <c r="M1624" t="s">
        <v>266</v>
      </c>
      <c r="N1624" t="s">
        <v>10002</v>
      </c>
      <c r="O1624" t="s">
        <v>10003</v>
      </c>
      <c r="P1624">
        <v>0</v>
      </c>
      <c r="Q1624">
        <v>0</v>
      </c>
      <c r="R1624">
        <v>0</v>
      </c>
      <c r="S1624" t="s">
        <v>300</v>
      </c>
      <c r="T1624" t="s">
        <v>266</v>
      </c>
      <c r="U1624" t="s">
        <v>10004</v>
      </c>
      <c r="V1624" t="b">
        <v>0</v>
      </c>
      <c r="W1624" t="s">
        <v>265</v>
      </c>
      <c r="X1624">
        <v>1</v>
      </c>
      <c r="Y1624" t="s">
        <v>10005</v>
      </c>
      <c r="Z1624" t="s">
        <v>265</v>
      </c>
      <c r="AA1624" t="s">
        <v>265</v>
      </c>
      <c r="AB1624" t="s">
        <v>265</v>
      </c>
      <c r="AC1624" t="s">
        <v>265</v>
      </c>
      <c r="AD1624" t="s">
        <v>265</v>
      </c>
      <c r="AE1624" t="s">
        <v>265</v>
      </c>
      <c r="AF1624" t="s">
        <v>266</v>
      </c>
      <c r="AG1624" t="s">
        <v>265</v>
      </c>
      <c r="AH1624" t="s">
        <v>265</v>
      </c>
      <c r="AI1624" t="s">
        <v>265</v>
      </c>
      <c r="AJ1624" t="s">
        <v>265</v>
      </c>
      <c r="AL1624" t="str">
        <f>IF(SUNA_AGENCY_EN[[#This Row],[relevancy_classification_english]]="Relevant","مناسب",IF(SUNA_AGENCY_EN[[#This Row],[relevancy_classification_english]]="Relevant","عَرَضِيّ",""))</f>
        <v/>
      </c>
      <c r="AN1624" t="str">
        <f>IF(SUNA_AGENCY_EN[[#This Row],[sentiment_analysis_english]]="Negative","سلبي",IF(SUNA_AGENCY_EN[[#This Row],[sentiment_analysis_english]]="Neutral","حيادي",IF(SUNA_AGENCY_EN[[#This Row],[sentiment_analysis_english]]="Positive","إيجابي","")))</f>
        <v/>
      </c>
      <c r="AO1624" t="str">
        <f>INDEX(TextClassificationList[],MATCH(SUNA_AGENCY_EN[[#This Row],[text_classification_arabic]],TextClassificationList[text_classification_arabic],0),1)</f>
        <v>Politics</v>
      </c>
      <c r="AP1624" t="s">
        <v>174</v>
      </c>
      <c r="AQ1624" t="e">
        <f>INDEX(TextClassificationList[],MATCH(SUNA_AGENCY_EN[[#This Row],[text_classification_arabic2]],TextClassificationList[text_classification_arabic],0),1)</f>
        <v>#N/A</v>
      </c>
      <c r="AS1624" t="e">
        <f>INDEX(TextClassificationList[],MATCH(SUNA_AGENCY_EN[[#This Row],[text_classification_arabic3]],TextClassificationList[text_classification_arabic],0),1)</f>
        <v>#N/A</v>
      </c>
      <c r="AU1624" t="e">
        <f>INDEX(TextClassificationList[],MATCH(SUNA_AGENCY_EN[[#This Row],[text_classification_arabic3]],TextClassificationList[text_classification_arabic],0),1)</f>
        <v>#N/A</v>
      </c>
      <c r="AW1624" t="e">
        <f>INDEX(TextClassificationList[],MATCH(SUNA_AGENCY_EN[[#This Row],[text_classification_arabic5]],TextClassificationList[text_classification_arabic],0),1)</f>
        <v>#N/A</v>
      </c>
    </row>
    <row r="1625" spans="1:49" x14ac:dyDescent="0.2">
      <c r="A1625">
        <v>1.5201376182892708E+18</v>
      </c>
      <c r="B1625">
        <v>1.5201376182892708E+18</v>
      </c>
      <c r="C1625" t="s">
        <v>10006</v>
      </c>
      <c r="D1625" s="1">
        <v>44680</v>
      </c>
      <c r="E1625" s="2">
        <v>0.93547453703703709</v>
      </c>
      <c r="F1625">
        <v>200</v>
      </c>
      <c r="G1625">
        <v>1.4671198087391683E+18</v>
      </c>
      <c r="H1625" t="s">
        <v>295</v>
      </c>
      <c r="I1625" t="s">
        <v>296</v>
      </c>
      <c r="J1625" t="s">
        <v>265</v>
      </c>
      <c r="K1625" t="s">
        <v>10007</v>
      </c>
      <c r="L1625" t="s">
        <v>272</v>
      </c>
      <c r="M1625" t="s">
        <v>266</v>
      </c>
      <c r="N1625" t="s">
        <v>10008</v>
      </c>
      <c r="O1625" t="s">
        <v>10009</v>
      </c>
      <c r="P1625">
        <v>0</v>
      </c>
      <c r="Q1625">
        <v>0</v>
      </c>
      <c r="R1625">
        <v>0</v>
      </c>
      <c r="S1625" t="s">
        <v>300</v>
      </c>
      <c r="T1625" t="s">
        <v>266</v>
      </c>
      <c r="U1625" t="s">
        <v>10010</v>
      </c>
      <c r="V1625" t="b">
        <v>0</v>
      </c>
      <c r="W1625" t="s">
        <v>265</v>
      </c>
      <c r="X1625">
        <v>1</v>
      </c>
      <c r="Y1625" t="s">
        <v>10011</v>
      </c>
      <c r="Z1625" t="s">
        <v>265</v>
      </c>
      <c r="AA1625" t="s">
        <v>265</v>
      </c>
      <c r="AB1625" t="s">
        <v>265</v>
      </c>
      <c r="AC1625" t="s">
        <v>265</v>
      </c>
      <c r="AD1625" t="s">
        <v>265</v>
      </c>
      <c r="AE1625" t="s">
        <v>265</v>
      </c>
      <c r="AF1625" t="s">
        <v>266</v>
      </c>
      <c r="AG1625" t="s">
        <v>265</v>
      </c>
      <c r="AH1625" t="s">
        <v>265</v>
      </c>
      <c r="AI1625" t="s">
        <v>265</v>
      </c>
      <c r="AJ1625" t="s">
        <v>265</v>
      </c>
      <c r="AL1625" t="str">
        <f>IF(SUNA_AGENCY_EN[[#This Row],[relevancy_classification_english]]="Relevant","مناسب",IF(SUNA_AGENCY_EN[[#This Row],[relevancy_classification_english]]="Relevant","عَرَضِيّ",""))</f>
        <v/>
      </c>
      <c r="AN1625" t="str">
        <f>IF(SUNA_AGENCY_EN[[#This Row],[sentiment_analysis_english]]="Negative","سلبي",IF(SUNA_AGENCY_EN[[#This Row],[sentiment_analysis_english]]="Neutral","حيادي",IF(SUNA_AGENCY_EN[[#This Row],[sentiment_analysis_english]]="Positive","إيجابي","")))</f>
        <v/>
      </c>
      <c r="AO1625" t="str">
        <f>INDEX(TextClassificationList[],MATCH(SUNA_AGENCY_EN[[#This Row],[text_classification_arabic]],TextClassificationList[text_classification_arabic],0),1)</f>
        <v>Politics</v>
      </c>
      <c r="AP1625" t="s">
        <v>174</v>
      </c>
      <c r="AQ1625" t="e">
        <f>INDEX(TextClassificationList[],MATCH(SUNA_AGENCY_EN[[#This Row],[text_classification_arabic2]],TextClassificationList[text_classification_arabic],0),1)</f>
        <v>#N/A</v>
      </c>
      <c r="AS1625" t="e">
        <f>INDEX(TextClassificationList[],MATCH(SUNA_AGENCY_EN[[#This Row],[text_classification_arabic3]],TextClassificationList[text_classification_arabic],0),1)</f>
        <v>#N/A</v>
      </c>
      <c r="AU1625" t="e">
        <f>INDEX(TextClassificationList[],MATCH(SUNA_AGENCY_EN[[#This Row],[text_classification_arabic3]],TextClassificationList[text_classification_arabic],0),1)</f>
        <v>#N/A</v>
      </c>
      <c r="AW1625" t="e">
        <f>INDEX(TextClassificationList[],MATCH(SUNA_AGENCY_EN[[#This Row],[text_classification_arabic5]],TextClassificationList[text_classification_arabic],0),1)</f>
        <v>#N/A</v>
      </c>
    </row>
    <row r="1626" spans="1:49" x14ac:dyDescent="0.2">
      <c r="A1626">
        <v>1.5201361028201595E+18</v>
      </c>
      <c r="B1626">
        <v>1.5201361028201595E+18</v>
      </c>
      <c r="C1626" t="s">
        <v>10012</v>
      </c>
      <c r="D1626" s="1">
        <v>44680</v>
      </c>
      <c r="E1626" s="2">
        <v>0.93129629629629629</v>
      </c>
      <c r="F1626">
        <v>200</v>
      </c>
      <c r="G1626">
        <v>1.4671198087391683E+18</v>
      </c>
      <c r="H1626" t="s">
        <v>295</v>
      </c>
      <c r="I1626" t="s">
        <v>296</v>
      </c>
      <c r="J1626" t="s">
        <v>265</v>
      </c>
      <c r="K1626" t="s">
        <v>10013</v>
      </c>
      <c r="L1626" t="s">
        <v>272</v>
      </c>
      <c r="M1626" t="s">
        <v>266</v>
      </c>
      <c r="N1626" t="s">
        <v>10014</v>
      </c>
      <c r="O1626" t="s">
        <v>10015</v>
      </c>
      <c r="P1626">
        <v>0</v>
      </c>
      <c r="Q1626">
        <v>0</v>
      </c>
      <c r="R1626">
        <v>0</v>
      </c>
      <c r="S1626" t="s">
        <v>300</v>
      </c>
      <c r="T1626" t="s">
        <v>266</v>
      </c>
      <c r="U1626" t="s">
        <v>10016</v>
      </c>
      <c r="V1626" t="b">
        <v>0</v>
      </c>
      <c r="W1626" t="s">
        <v>265</v>
      </c>
      <c r="X1626">
        <v>1</v>
      </c>
      <c r="Y1626" t="s">
        <v>10017</v>
      </c>
      <c r="Z1626" t="s">
        <v>265</v>
      </c>
      <c r="AA1626" t="s">
        <v>265</v>
      </c>
      <c r="AB1626" t="s">
        <v>265</v>
      </c>
      <c r="AC1626" t="s">
        <v>265</v>
      </c>
      <c r="AD1626" t="s">
        <v>265</v>
      </c>
      <c r="AE1626" t="s">
        <v>265</v>
      </c>
      <c r="AF1626" t="s">
        <v>266</v>
      </c>
      <c r="AG1626" t="s">
        <v>265</v>
      </c>
      <c r="AH1626" t="s">
        <v>265</v>
      </c>
      <c r="AI1626" t="s">
        <v>265</v>
      </c>
      <c r="AJ1626" t="s">
        <v>265</v>
      </c>
      <c r="AL1626" t="str">
        <f>IF(SUNA_AGENCY_EN[[#This Row],[relevancy_classification_english]]="Relevant","مناسب",IF(SUNA_AGENCY_EN[[#This Row],[relevancy_classification_english]]="Relevant","عَرَضِيّ",""))</f>
        <v/>
      </c>
      <c r="AN1626" t="str">
        <f>IF(SUNA_AGENCY_EN[[#This Row],[sentiment_analysis_english]]="Negative","سلبي",IF(SUNA_AGENCY_EN[[#This Row],[sentiment_analysis_english]]="Neutral","حيادي",IF(SUNA_AGENCY_EN[[#This Row],[sentiment_analysis_english]]="Positive","إيجابي","")))</f>
        <v/>
      </c>
      <c r="AO1626" t="str">
        <f>INDEX(TextClassificationList[],MATCH(SUNA_AGENCY_EN[[#This Row],[text_classification_arabic]],TextClassificationList[text_classification_arabic],0),1)</f>
        <v>Politics</v>
      </c>
      <c r="AP1626" t="s">
        <v>174</v>
      </c>
      <c r="AQ1626" t="e">
        <f>INDEX(TextClassificationList[],MATCH(SUNA_AGENCY_EN[[#This Row],[text_classification_arabic2]],TextClassificationList[text_classification_arabic],0),1)</f>
        <v>#N/A</v>
      </c>
      <c r="AS1626" t="e">
        <f>INDEX(TextClassificationList[],MATCH(SUNA_AGENCY_EN[[#This Row],[text_classification_arabic3]],TextClassificationList[text_classification_arabic],0),1)</f>
        <v>#N/A</v>
      </c>
      <c r="AU1626" t="e">
        <f>INDEX(TextClassificationList[],MATCH(SUNA_AGENCY_EN[[#This Row],[text_classification_arabic3]],TextClassificationList[text_classification_arabic],0),1)</f>
        <v>#N/A</v>
      </c>
      <c r="AW1626" t="e">
        <f>INDEX(TextClassificationList[],MATCH(SUNA_AGENCY_EN[[#This Row],[text_classification_arabic5]],TextClassificationList[text_classification_arabic],0),1)</f>
        <v>#N/A</v>
      </c>
    </row>
    <row r="1627" spans="1:49" x14ac:dyDescent="0.2">
      <c r="A1627">
        <v>1.5197811003479245E+18</v>
      </c>
      <c r="B1627">
        <v>1.5197811003479245E+18</v>
      </c>
      <c r="C1627" t="s">
        <v>10018</v>
      </c>
      <c r="D1627" s="1">
        <v>44679</v>
      </c>
      <c r="E1627" s="2">
        <v>0.9516782407407407</v>
      </c>
      <c r="F1627">
        <v>200</v>
      </c>
      <c r="G1627">
        <v>1.4671198087391683E+18</v>
      </c>
      <c r="H1627" t="s">
        <v>295</v>
      </c>
      <c r="I1627" t="s">
        <v>296</v>
      </c>
      <c r="J1627" t="s">
        <v>265</v>
      </c>
      <c r="K1627" t="s">
        <v>10019</v>
      </c>
      <c r="L1627" t="s">
        <v>272</v>
      </c>
      <c r="M1627" t="s">
        <v>266</v>
      </c>
      <c r="N1627" t="s">
        <v>10020</v>
      </c>
      <c r="O1627" t="s">
        <v>10021</v>
      </c>
      <c r="P1627">
        <v>0</v>
      </c>
      <c r="Q1627">
        <v>0</v>
      </c>
      <c r="R1627">
        <v>0</v>
      </c>
      <c r="S1627" t="s">
        <v>300</v>
      </c>
      <c r="T1627" t="s">
        <v>266</v>
      </c>
      <c r="U1627" t="s">
        <v>10022</v>
      </c>
      <c r="V1627" t="b">
        <v>0</v>
      </c>
      <c r="W1627" t="s">
        <v>265</v>
      </c>
      <c r="X1627">
        <v>1</v>
      </c>
      <c r="Y1627" t="s">
        <v>10023</v>
      </c>
      <c r="Z1627" t="s">
        <v>265</v>
      </c>
      <c r="AA1627" t="s">
        <v>265</v>
      </c>
      <c r="AB1627" t="s">
        <v>265</v>
      </c>
      <c r="AC1627" t="s">
        <v>265</v>
      </c>
      <c r="AD1627" t="s">
        <v>265</v>
      </c>
      <c r="AE1627" t="s">
        <v>265</v>
      </c>
      <c r="AF1627" t="s">
        <v>266</v>
      </c>
      <c r="AG1627" t="s">
        <v>265</v>
      </c>
      <c r="AH1627" t="s">
        <v>265</v>
      </c>
      <c r="AI1627" t="s">
        <v>265</v>
      </c>
      <c r="AJ1627" t="s">
        <v>265</v>
      </c>
      <c r="AL1627" t="str">
        <f>IF(SUNA_AGENCY_EN[[#This Row],[relevancy_classification_english]]="Relevant","مناسب",IF(SUNA_AGENCY_EN[[#This Row],[relevancy_classification_english]]="Relevant","عَرَضِيّ",""))</f>
        <v/>
      </c>
      <c r="AN1627" t="str">
        <f>IF(SUNA_AGENCY_EN[[#This Row],[sentiment_analysis_english]]="Negative","سلبي",IF(SUNA_AGENCY_EN[[#This Row],[sentiment_analysis_english]]="Neutral","حيادي",IF(SUNA_AGENCY_EN[[#This Row],[sentiment_analysis_english]]="Positive","إيجابي","")))</f>
        <v/>
      </c>
      <c r="AO1627" t="str">
        <f>INDEX(TextClassificationList[],MATCH(SUNA_AGENCY_EN[[#This Row],[text_classification_arabic]],TextClassificationList[text_classification_arabic],0),1)</f>
        <v>Politics</v>
      </c>
      <c r="AP1627" t="s">
        <v>174</v>
      </c>
      <c r="AQ1627" t="e">
        <f>INDEX(TextClassificationList[],MATCH(SUNA_AGENCY_EN[[#This Row],[text_classification_arabic2]],TextClassificationList[text_classification_arabic],0),1)</f>
        <v>#N/A</v>
      </c>
      <c r="AS1627" t="e">
        <f>INDEX(TextClassificationList[],MATCH(SUNA_AGENCY_EN[[#This Row],[text_classification_arabic3]],TextClassificationList[text_classification_arabic],0),1)</f>
        <v>#N/A</v>
      </c>
      <c r="AU1627" t="e">
        <f>INDEX(TextClassificationList[],MATCH(SUNA_AGENCY_EN[[#This Row],[text_classification_arabic3]],TextClassificationList[text_classification_arabic],0),1)</f>
        <v>#N/A</v>
      </c>
      <c r="AW1627" t="e">
        <f>INDEX(TextClassificationList[],MATCH(SUNA_AGENCY_EN[[#This Row],[text_classification_arabic5]],TextClassificationList[text_classification_arabic],0),1)</f>
        <v>#N/A</v>
      </c>
    </row>
    <row r="1628" spans="1:49" x14ac:dyDescent="0.2">
      <c r="A1628">
        <v>1.5197800166824223E+18</v>
      </c>
      <c r="B1628">
        <v>1.5197800166824223E+18</v>
      </c>
      <c r="C1628" t="s">
        <v>10024</v>
      </c>
      <c r="D1628" s="1">
        <v>44679</v>
      </c>
      <c r="E1628" s="2">
        <v>0.94868055555555553</v>
      </c>
      <c r="F1628">
        <v>200</v>
      </c>
      <c r="G1628">
        <v>1.4671198087391683E+18</v>
      </c>
      <c r="H1628" t="s">
        <v>295</v>
      </c>
      <c r="I1628" t="s">
        <v>296</v>
      </c>
      <c r="J1628" t="s">
        <v>265</v>
      </c>
      <c r="K1628" t="s">
        <v>10025</v>
      </c>
      <c r="L1628" t="s">
        <v>272</v>
      </c>
      <c r="M1628" t="s">
        <v>266</v>
      </c>
      <c r="N1628" t="s">
        <v>10026</v>
      </c>
      <c r="O1628" t="s">
        <v>10027</v>
      </c>
      <c r="P1628">
        <v>0</v>
      </c>
      <c r="Q1628">
        <v>0</v>
      </c>
      <c r="R1628">
        <v>0</v>
      </c>
      <c r="S1628" t="s">
        <v>300</v>
      </c>
      <c r="T1628" t="s">
        <v>266</v>
      </c>
      <c r="U1628" t="s">
        <v>10028</v>
      </c>
      <c r="V1628" t="b">
        <v>0</v>
      </c>
      <c r="W1628" t="s">
        <v>265</v>
      </c>
      <c r="X1628">
        <v>1</v>
      </c>
      <c r="Y1628" t="s">
        <v>10029</v>
      </c>
      <c r="Z1628" t="s">
        <v>265</v>
      </c>
      <c r="AA1628" t="s">
        <v>265</v>
      </c>
      <c r="AB1628" t="s">
        <v>265</v>
      </c>
      <c r="AC1628" t="s">
        <v>265</v>
      </c>
      <c r="AD1628" t="s">
        <v>265</v>
      </c>
      <c r="AE1628" t="s">
        <v>265</v>
      </c>
      <c r="AF1628" t="s">
        <v>266</v>
      </c>
      <c r="AG1628" t="s">
        <v>265</v>
      </c>
      <c r="AH1628" t="s">
        <v>265</v>
      </c>
      <c r="AI1628" t="s">
        <v>265</v>
      </c>
      <c r="AJ1628" t="s">
        <v>265</v>
      </c>
      <c r="AL1628" t="str">
        <f>IF(SUNA_AGENCY_EN[[#This Row],[relevancy_classification_english]]="Relevant","مناسب",IF(SUNA_AGENCY_EN[[#This Row],[relevancy_classification_english]]="Relevant","عَرَضِيّ",""))</f>
        <v/>
      </c>
      <c r="AN1628" t="str">
        <f>IF(SUNA_AGENCY_EN[[#This Row],[sentiment_analysis_english]]="Negative","سلبي",IF(SUNA_AGENCY_EN[[#This Row],[sentiment_analysis_english]]="Neutral","حيادي",IF(SUNA_AGENCY_EN[[#This Row],[sentiment_analysis_english]]="Positive","إيجابي","")))</f>
        <v/>
      </c>
      <c r="AO1628" t="str">
        <f>INDEX(TextClassificationList[],MATCH(SUNA_AGENCY_EN[[#This Row],[text_classification_arabic]],TextClassificationList[text_classification_arabic],0),1)</f>
        <v>Politics</v>
      </c>
      <c r="AP1628" t="s">
        <v>174</v>
      </c>
      <c r="AQ1628" t="e">
        <f>INDEX(TextClassificationList[],MATCH(SUNA_AGENCY_EN[[#This Row],[text_classification_arabic2]],TextClassificationList[text_classification_arabic],0),1)</f>
        <v>#N/A</v>
      </c>
      <c r="AS1628" t="e">
        <f>INDEX(TextClassificationList[],MATCH(SUNA_AGENCY_EN[[#This Row],[text_classification_arabic3]],TextClassificationList[text_classification_arabic],0),1)</f>
        <v>#N/A</v>
      </c>
      <c r="AU1628" t="e">
        <f>INDEX(TextClassificationList[],MATCH(SUNA_AGENCY_EN[[#This Row],[text_classification_arabic3]],TextClassificationList[text_classification_arabic],0),1)</f>
        <v>#N/A</v>
      </c>
      <c r="AW1628" t="e">
        <f>INDEX(TextClassificationList[],MATCH(SUNA_AGENCY_EN[[#This Row],[text_classification_arabic5]],TextClassificationList[text_classification_arabic],0),1)</f>
        <v>#N/A</v>
      </c>
    </row>
    <row r="1629" spans="1:49" x14ac:dyDescent="0.2">
      <c r="A1629">
        <v>1.5197777789583196E+18</v>
      </c>
      <c r="B1629">
        <v>1.5197777789583196E+18</v>
      </c>
      <c r="C1629" t="s">
        <v>10030</v>
      </c>
      <c r="D1629" s="1">
        <v>44679</v>
      </c>
      <c r="E1629" s="2">
        <v>0.94251157407407404</v>
      </c>
      <c r="F1629">
        <v>200</v>
      </c>
      <c r="G1629">
        <v>1.4671198087391683E+18</v>
      </c>
      <c r="H1629" t="s">
        <v>295</v>
      </c>
      <c r="I1629" t="s">
        <v>296</v>
      </c>
      <c r="J1629" t="s">
        <v>265</v>
      </c>
      <c r="K1629" t="s">
        <v>10031</v>
      </c>
      <c r="L1629" t="s">
        <v>272</v>
      </c>
      <c r="M1629" t="s">
        <v>266</v>
      </c>
      <c r="N1629" t="s">
        <v>10032</v>
      </c>
      <c r="O1629" t="s">
        <v>10033</v>
      </c>
      <c r="P1629">
        <v>0</v>
      </c>
      <c r="Q1629">
        <v>0</v>
      </c>
      <c r="R1629">
        <v>0</v>
      </c>
      <c r="S1629" t="s">
        <v>300</v>
      </c>
      <c r="T1629" t="s">
        <v>266</v>
      </c>
      <c r="U1629" t="s">
        <v>10034</v>
      </c>
      <c r="V1629" t="b">
        <v>0</v>
      </c>
      <c r="W1629" t="s">
        <v>265</v>
      </c>
      <c r="X1629">
        <v>1</v>
      </c>
      <c r="Y1629" t="s">
        <v>10035</v>
      </c>
      <c r="Z1629" t="s">
        <v>265</v>
      </c>
      <c r="AA1629" t="s">
        <v>265</v>
      </c>
      <c r="AB1629" t="s">
        <v>265</v>
      </c>
      <c r="AC1629" t="s">
        <v>265</v>
      </c>
      <c r="AD1629" t="s">
        <v>265</v>
      </c>
      <c r="AE1629" t="s">
        <v>265</v>
      </c>
      <c r="AF1629" t="s">
        <v>266</v>
      </c>
      <c r="AG1629" t="s">
        <v>265</v>
      </c>
      <c r="AH1629" t="s">
        <v>265</v>
      </c>
      <c r="AI1629" t="s">
        <v>265</v>
      </c>
      <c r="AJ1629" t="s">
        <v>265</v>
      </c>
      <c r="AL1629" t="str">
        <f>IF(SUNA_AGENCY_EN[[#This Row],[relevancy_classification_english]]="Relevant","مناسب",IF(SUNA_AGENCY_EN[[#This Row],[relevancy_classification_english]]="Relevant","عَرَضِيّ",""))</f>
        <v/>
      </c>
      <c r="AN1629" t="str">
        <f>IF(SUNA_AGENCY_EN[[#This Row],[sentiment_analysis_english]]="Negative","سلبي",IF(SUNA_AGENCY_EN[[#This Row],[sentiment_analysis_english]]="Neutral","حيادي",IF(SUNA_AGENCY_EN[[#This Row],[sentiment_analysis_english]]="Positive","إيجابي","")))</f>
        <v/>
      </c>
      <c r="AO1629" t="str">
        <f>INDEX(TextClassificationList[],MATCH(SUNA_AGENCY_EN[[#This Row],[text_classification_arabic]],TextClassificationList[text_classification_arabic],0),1)</f>
        <v>Politics</v>
      </c>
      <c r="AP1629" t="s">
        <v>174</v>
      </c>
      <c r="AQ1629" t="e">
        <f>INDEX(TextClassificationList[],MATCH(SUNA_AGENCY_EN[[#This Row],[text_classification_arabic2]],TextClassificationList[text_classification_arabic],0),1)</f>
        <v>#N/A</v>
      </c>
      <c r="AS1629" t="e">
        <f>INDEX(TextClassificationList[],MATCH(SUNA_AGENCY_EN[[#This Row],[text_classification_arabic3]],TextClassificationList[text_classification_arabic],0),1)</f>
        <v>#N/A</v>
      </c>
      <c r="AU1629" t="e">
        <f>INDEX(TextClassificationList[],MATCH(SUNA_AGENCY_EN[[#This Row],[text_classification_arabic3]],TextClassificationList[text_classification_arabic],0),1)</f>
        <v>#N/A</v>
      </c>
      <c r="AW1629" t="e">
        <f>INDEX(TextClassificationList[],MATCH(SUNA_AGENCY_EN[[#This Row],[text_classification_arabic5]],TextClassificationList[text_classification_arabic],0),1)</f>
        <v>#N/A</v>
      </c>
    </row>
    <row r="1630" spans="1:49" x14ac:dyDescent="0.2">
      <c r="A1630">
        <v>1.5197765978171064E+18</v>
      </c>
      <c r="B1630">
        <v>1.5197765978171064E+18</v>
      </c>
      <c r="C1630" t="s">
        <v>10036</v>
      </c>
      <c r="D1630" s="1">
        <v>44679</v>
      </c>
      <c r="E1630" s="2">
        <v>0.9392476851851852</v>
      </c>
      <c r="F1630">
        <v>200</v>
      </c>
      <c r="G1630">
        <v>1.4671198087391683E+18</v>
      </c>
      <c r="H1630" t="s">
        <v>295</v>
      </c>
      <c r="I1630" t="s">
        <v>296</v>
      </c>
      <c r="J1630" t="s">
        <v>265</v>
      </c>
      <c r="K1630" t="s">
        <v>10037</v>
      </c>
      <c r="L1630" t="s">
        <v>272</v>
      </c>
      <c r="M1630" t="s">
        <v>266</v>
      </c>
      <c r="N1630" t="s">
        <v>10038</v>
      </c>
      <c r="O1630" t="s">
        <v>10039</v>
      </c>
      <c r="P1630">
        <v>0</v>
      </c>
      <c r="Q1630">
        <v>0</v>
      </c>
      <c r="R1630">
        <v>0</v>
      </c>
      <c r="S1630" t="s">
        <v>300</v>
      </c>
      <c r="T1630" t="s">
        <v>266</v>
      </c>
      <c r="U1630" t="s">
        <v>10040</v>
      </c>
      <c r="V1630" t="b">
        <v>0</v>
      </c>
      <c r="W1630" t="s">
        <v>265</v>
      </c>
      <c r="X1630">
        <v>1</v>
      </c>
      <c r="Y1630" t="s">
        <v>10041</v>
      </c>
      <c r="Z1630" t="s">
        <v>265</v>
      </c>
      <c r="AA1630" t="s">
        <v>265</v>
      </c>
      <c r="AB1630" t="s">
        <v>265</v>
      </c>
      <c r="AC1630" t="s">
        <v>265</v>
      </c>
      <c r="AD1630" t="s">
        <v>265</v>
      </c>
      <c r="AE1630" t="s">
        <v>265</v>
      </c>
      <c r="AF1630" t="s">
        <v>266</v>
      </c>
      <c r="AG1630" t="s">
        <v>265</v>
      </c>
      <c r="AH1630" t="s">
        <v>265</v>
      </c>
      <c r="AI1630" t="s">
        <v>265</v>
      </c>
      <c r="AJ1630" t="s">
        <v>265</v>
      </c>
      <c r="AL1630" t="str">
        <f>IF(SUNA_AGENCY_EN[[#This Row],[relevancy_classification_english]]="Relevant","مناسب",IF(SUNA_AGENCY_EN[[#This Row],[relevancy_classification_english]]="Relevant","عَرَضِيّ",""))</f>
        <v/>
      </c>
      <c r="AN1630" t="str">
        <f>IF(SUNA_AGENCY_EN[[#This Row],[sentiment_analysis_english]]="Negative","سلبي",IF(SUNA_AGENCY_EN[[#This Row],[sentiment_analysis_english]]="Neutral","حيادي",IF(SUNA_AGENCY_EN[[#This Row],[sentiment_analysis_english]]="Positive","إيجابي","")))</f>
        <v/>
      </c>
      <c r="AO1630" t="str">
        <f>INDEX(TextClassificationList[],MATCH(SUNA_AGENCY_EN[[#This Row],[text_classification_arabic]],TextClassificationList[text_classification_arabic],0),1)</f>
        <v>Politics</v>
      </c>
      <c r="AP1630" t="s">
        <v>174</v>
      </c>
      <c r="AQ1630" t="e">
        <f>INDEX(TextClassificationList[],MATCH(SUNA_AGENCY_EN[[#This Row],[text_classification_arabic2]],TextClassificationList[text_classification_arabic],0),1)</f>
        <v>#N/A</v>
      </c>
      <c r="AS1630" t="e">
        <f>INDEX(TextClassificationList[],MATCH(SUNA_AGENCY_EN[[#This Row],[text_classification_arabic3]],TextClassificationList[text_classification_arabic],0),1)</f>
        <v>#N/A</v>
      </c>
      <c r="AU1630" t="e">
        <f>INDEX(TextClassificationList[],MATCH(SUNA_AGENCY_EN[[#This Row],[text_classification_arabic3]],TextClassificationList[text_classification_arabic],0),1)</f>
        <v>#N/A</v>
      </c>
      <c r="AW1630" t="e">
        <f>INDEX(TextClassificationList[],MATCH(SUNA_AGENCY_EN[[#This Row],[text_classification_arabic5]],TextClassificationList[text_classification_arabic],0),1)</f>
        <v>#N/A</v>
      </c>
    </row>
    <row r="1631" spans="1:49" x14ac:dyDescent="0.2">
      <c r="A1631">
        <v>1.5197752813844644E+18</v>
      </c>
      <c r="B1631">
        <v>1.5197752813844644E+18</v>
      </c>
      <c r="C1631" t="s">
        <v>10042</v>
      </c>
      <c r="D1631" s="1">
        <v>44679</v>
      </c>
      <c r="E1631" s="2">
        <v>0.93561342592592589</v>
      </c>
      <c r="F1631">
        <v>200</v>
      </c>
      <c r="G1631">
        <v>1.4671198087391683E+18</v>
      </c>
      <c r="H1631" t="s">
        <v>295</v>
      </c>
      <c r="I1631" t="s">
        <v>296</v>
      </c>
      <c r="J1631" t="s">
        <v>265</v>
      </c>
      <c r="K1631" t="s">
        <v>10043</v>
      </c>
      <c r="L1631" t="s">
        <v>272</v>
      </c>
      <c r="M1631" t="s">
        <v>266</v>
      </c>
      <c r="N1631" t="s">
        <v>10044</v>
      </c>
      <c r="O1631" t="s">
        <v>10045</v>
      </c>
      <c r="P1631">
        <v>0</v>
      </c>
      <c r="Q1631">
        <v>0</v>
      </c>
      <c r="R1631">
        <v>0</v>
      </c>
      <c r="S1631" t="s">
        <v>300</v>
      </c>
      <c r="T1631" t="s">
        <v>266</v>
      </c>
      <c r="U1631" t="s">
        <v>10046</v>
      </c>
      <c r="V1631" t="b">
        <v>0</v>
      </c>
      <c r="W1631" t="s">
        <v>265</v>
      </c>
      <c r="X1631">
        <v>1</v>
      </c>
      <c r="Y1631" t="s">
        <v>10047</v>
      </c>
      <c r="Z1631" t="s">
        <v>265</v>
      </c>
      <c r="AA1631" t="s">
        <v>265</v>
      </c>
      <c r="AB1631" t="s">
        <v>265</v>
      </c>
      <c r="AC1631" t="s">
        <v>265</v>
      </c>
      <c r="AD1631" t="s">
        <v>265</v>
      </c>
      <c r="AE1631" t="s">
        <v>265</v>
      </c>
      <c r="AF1631" t="s">
        <v>266</v>
      </c>
      <c r="AG1631" t="s">
        <v>265</v>
      </c>
      <c r="AH1631" t="s">
        <v>265</v>
      </c>
      <c r="AI1631" t="s">
        <v>265</v>
      </c>
      <c r="AJ1631" t="s">
        <v>265</v>
      </c>
      <c r="AL1631" t="str">
        <f>IF(SUNA_AGENCY_EN[[#This Row],[relevancy_classification_english]]="Relevant","مناسب",IF(SUNA_AGENCY_EN[[#This Row],[relevancy_classification_english]]="Relevant","عَرَضِيّ",""))</f>
        <v/>
      </c>
      <c r="AN1631" t="str">
        <f>IF(SUNA_AGENCY_EN[[#This Row],[sentiment_analysis_english]]="Negative","سلبي",IF(SUNA_AGENCY_EN[[#This Row],[sentiment_analysis_english]]="Neutral","حيادي",IF(SUNA_AGENCY_EN[[#This Row],[sentiment_analysis_english]]="Positive","إيجابي","")))</f>
        <v/>
      </c>
      <c r="AO1631" t="str">
        <f>INDEX(TextClassificationList[],MATCH(SUNA_AGENCY_EN[[#This Row],[text_classification_arabic]],TextClassificationList[text_classification_arabic],0),1)</f>
        <v>Politics</v>
      </c>
      <c r="AP1631" t="s">
        <v>174</v>
      </c>
      <c r="AQ1631" t="e">
        <f>INDEX(TextClassificationList[],MATCH(SUNA_AGENCY_EN[[#This Row],[text_classification_arabic2]],TextClassificationList[text_classification_arabic],0),1)</f>
        <v>#N/A</v>
      </c>
      <c r="AS1631" t="e">
        <f>INDEX(TextClassificationList[],MATCH(SUNA_AGENCY_EN[[#This Row],[text_classification_arabic3]],TextClassificationList[text_classification_arabic],0),1)</f>
        <v>#N/A</v>
      </c>
      <c r="AU1631" t="e">
        <f>INDEX(TextClassificationList[],MATCH(SUNA_AGENCY_EN[[#This Row],[text_classification_arabic3]],TextClassificationList[text_classification_arabic],0),1)</f>
        <v>#N/A</v>
      </c>
      <c r="AW1631" t="e">
        <f>INDEX(TextClassificationList[],MATCH(SUNA_AGENCY_EN[[#This Row],[text_classification_arabic5]],TextClassificationList[text_classification_arabic],0),1)</f>
        <v>#N/A</v>
      </c>
    </row>
    <row r="1632" spans="1:49" x14ac:dyDescent="0.2">
      <c r="A1632">
        <v>1.5197733442407834E+18</v>
      </c>
      <c r="B1632">
        <v>1.5197733442407834E+18</v>
      </c>
      <c r="C1632" t="s">
        <v>10048</v>
      </c>
      <c r="D1632" s="1">
        <v>44679</v>
      </c>
      <c r="E1632" s="2">
        <v>0.93026620370370372</v>
      </c>
      <c r="F1632">
        <v>200</v>
      </c>
      <c r="G1632">
        <v>1.4671198087391683E+18</v>
      </c>
      <c r="H1632" t="s">
        <v>295</v>
      </c>
      <c r="I1632" t="s">
        <v>296</v>
      </c>
      <c r="J1632" t="s">
        <v>265</v>
      </c>
      <c r="K1632" t="s">
        <v>10049</v>
      </c>
      <c r="L1632" t="s">
        <v>272</v>
      </c>
      <c r="M1632" t="s">
        <v>266</v>
      </c>
      <c r="N1632" t="s">
        <v>10050</v>
      </c>
      <c r="O1632" t="s">
        <v>10051</v>
      </c>
      <c r="P1632">
        <v>0</v>
      </c>
      <c r="Q1632">
        <v>0</v>
      </c>
      <c r="R1632">
        <v>0</v>
      </c>
      <c r="S1632" t="s">
        <v>300</v>
      </c>
      <c r="T1632" t="s">
        <v>266</v>
      </c>
      <c r="U1632" t="s">
        <v>10052</v>
      </c>
      <c r="V1632" t="b">
        <v>0</v>
      </c>
      <c r="W1632" t="s">
        <v>265</v>
      </c>
      <c r="X1632">
        <v>1</v>
      </c>
      <c r="Y1632" t="s">
        <v>10053</v>
      </c>
      <c r="Z1632" t="s">
        <v>265</v>
      </c>
      <c r="AA1632" t="s">
        <v>265</v>
      </c>
      <c r="AB1632" t="s">
        <v>265</v>
      </c>
      <c r="AC1632" t="s">
        <v>265</v>
      </c>
      <c r="AD1632" t="s">
        <v>265</v>
      </c>
      <c r="AE1632" t="s">
        <v>265</v>
      </c>
      <c r="AF1632" t="s">
        <v>266</v>
      </c>
      <c r="AG1632" t="s">
        <v>265</v>
      </c>
      <c r="AH1632" t="s">
        <v>265</v>
      </c>
      <c r="AI1632" t="s">
        <v>265</v>
      </c>
      <c r="AJ1632" t="s">
        <v>265</v>
      </c>
      <c r="AL1632" t="str">
        <f>IF(SUNA_AGENCY_EN[[#This Row],[relevancy_classification_english]]="Relevant","مناسب",IF(SUNA_AGENCY_EN[[#This Row],[relevancy_classification_english]]="Relevant","عَرَضِيّ",""))</f>
        <v/>
      </c>
      <c r="AN1632" t="str">
        <f>IF(SUNA_AGENCY_EN[[#This Row],[sentiment_analysis_english]]="Negative","سلبي",IF(SUNA_AGENCY_EN[[#This Row],[sentiment_analysis_english]]="Neutral","حيادي",IF(SUNA_AGENCY_EN[[#This Row],[sentiment_analysis_english]]="Positive","إيجابي","")))</f>
        <v/>
      </c>
      <c r="AO1632" t="str">
        <f>INDEX(TextClassificationList[],MATCH(SUNA_AGENCY_EN[[#This Row],[text_classification_arabic]],TextClassificationList[text_classification_arabic],0),1)</f>
        <v>Politics</v>
      </c>
      <c r="AP1632" t="s">
        <v>174</v>
      </c>
      <c r="AQ1632" t="e">
        <f>INDEX(TextClassificationList[],MATCH(SUNA_AGENCY_EN[[#This Row],[text_classification_arabic2]],TextClassificationList[text_classification_arabic],0),1)</f>
        <v>#N/A</v>
      </c>
      <c r="AS1632" t="e">
        <f>INDEX(TextClassificationList[],MATCH(SUNA_AGENCY_EN[[#This Row],[text_classification_arabic3]],TextClassificationList[text_classification_arabic],0),1)</f>
        <v>#N/A</v>
      </c>
      <c r="AU1632" t="e">
        <f>INDEX(TextClassificationList[],MATCH(SUNA_AGENCY_EN[[#This Row],[text_classification_arabic3]],TextClassificationList[text_classification_arabic],0),1)</f>
        <v>#N/A</v>
      </c>
      <c r="AW1632" t="e">
        <f>INDEX(TextClassificationList[],MATCH(SUNA_AGENCY_EN[[#This Row],[text_classification_arabic5]],TextClassificationList[text_classification_arabic],0),1)</f>
        <v>#N/A</v>
      </c>
    </row>
    <row r="1633" spans="1:49" x14ac:dyDescent="0.2">
      <c r="A1633">
        <v>1.5197714708886446E+18</v>
      </c>
      <c r="B1633">
        <v>1.5197714708886446E+18</v>
      </c>
      <c r="C1633" t="s">
        <v>10054</v>
      </c>
      <c r="D1633" s="1">
        <v>44679</v>
      </c>
      <c r="E1633" s="2">
        <v>0.92510416666666662</v>
      </c>
      <c r="F1633">
        <v>200</v>
      </c>
      <c r="G1633">
        <v>1.4671198087391683E+18</v>
      </c>
      <c r="H1633" t="s">
        <v>295</v>
      </c>
      <c r="I1633" t="s">
        <v>296</v>
      </c>
      <c r="J1633" t="s">
        <v>265</v>
      </c>
      <c r="K1633" t="s">
        <v>10055</v>
      </c>
      <c r="L1633" t="s">
        <v>280</v>
      </c>
      <c r="M1633" t="s">
        <v>266</v>
      </c>
      <c r="N1633" t="s">
        <v>10056</v>
      </c>
      <c r="O1633" t="s">
        <v>10057</v>
      </c>
      <c r="P1633">
        <v>0</v>
      </c>
      <c r="Q1633">
        <v>0</v>
      </c>
      <c r="R1633">
        <v>0</v>
      </c>
      <c r="S1633" t="s">
        <v>300</v>
      </c>
      <c r="T1633" t="s">
        <v>266</v>
      </c>
      <c r="U1633" t="s">
        <v>10058</v>
      </c>
      <c r="V1633" t="b">
        <v>0</v>
      </c>
      <c r="W1633" t="s">
        <v>265</v>
      </c>
      <c r="X1633">
        <v>1</v>
      </c>
      <c r="Y1633" t="s">
        <v>10059</v>
      </c>
      <c r="Z1633" t="s">
        <v>265</v>
      </c>
      <c r="AA1633" t="s">
        <v>265</v>
      </c>
      <c r="AB1633" t="s">
        <v>265</v>
      </c>
      <c r="AC1633" t="s">
        <v>265</v>
      </c>
      <c r="AD1633" t="s">
        <v>265</v>
      </c>
      <c r="AE1633" t="s">
        <v>265</v>
      </c>
      <c r="AF1633" t="s">
        <v>266</v>
      </c>
      <c r="AG1633" t="s">
        <v>265</v>
      </c>
      <c r="AH1633" t="s">
        <v>265</v>
      </c>
      <c r="AI1633" t="s">
        <v>265</v>
      </c>
      <c r="AJ1633" t="s">
        <v>265</v>
      </c>
      <c r="AL1633" t="str">
        <f>IF(SUNA_AGENCY_EN[[#This Row],[relevancy_classification_english]]="Relevant","مناسب",IF(SUNA_AGENCY_EN[[#This Row],[relevancy_classification_english]]="Relevant","عَرَضِيّ",""))</f>
        <v/>
      </c>
      <c r="AN1633" t="str">
        <f>IF(SUNA_AGENCY_EN[[#This Row],[sentiment_analysis_english]]="Negative","سلبي",IF(SUNA_AGENCY_EN[[#This Row],[sentiment_analysis_english]]="Neutral","حيادي",IF(SUNA_AGENCY_EN[[#This Row],[sentiment_analysis_english]]="Positive","إيجابي","")))</f>
        <v/>
      </c>
      <c r="AO1633" t="str">
        <f>INDEX(TextClassificationList[],MATCH(SUNA_AGENCY_EN[[#This Row],[text_classification_arabic]],TextClassificationList[text_classification_arabic],0),1)</f>
        <v>Politics</v>
      </c>
      <c r="AP1633" t="s">
        <v>174</v>
      </c>
      <c r="AQ1633" t="e">
        <f>INDEX(TextClassificationList[],MATCH(SUNA_AGENCY_EN[[#This Row],[text_classification_arabic2]],TextClassificationList[text_classification_arabic],0),1)</f>
        <v>#N/A</v>
      </c>
      <c r="AS1633" t="e">
        <f>INDEX(TextClassificationList[],MATCH(SUNA_AGENCY_EN[[#This Row],[text_classification_arabic3]],TextClassificationList[text_classification_arabic],0),1)</f>
        <v>#N/A</v>
      </c>
      <c r="AU1633" t="e">
        <f>INDEX(TextClassificationList[],MATCH(SUNA_AGENCY_EN[[#This Row],[text_classification_arabic3]],TextClassificationList[text_classification_arabic],0),1)</f>
        <v>#N/A</v>
      </c>
      <c r="AW1633" t="e">
        <f>INDEX(TextClassificationList[],MATCH(SUNA_AGENCY_EN[[#This Row],[text_classification_arabic5]],TextClassificationList[text_classification_arabic],0),1)</f>
        <v>#N/A</v>
      </c>
    </row>
    <row r="1634" spans="1:49" x14ac:dyDescent="0.2">
      <c r="A1634">
        <v>1.5197708074462577E+18</v>
      </c>
      <c r="B1634">
        <v>1.5197708074462577E+18</v>
      </c>
      <c r="C1634" t="s">
        <v>10060</v>
      </c>
      <c r="D1634" s="1">
        <v>44679</v>
      </c>
      <c r="E1634" s="2">
        <v>0.92327546296296292</v>
      </c>
      <c r="F1634">
        <v>200</v>
      </c>
      <c r="G1634">
        <v>1.4671198087391683E+18</v>
      </c>
      <c r="H1634" t="s">
        <v>295</v>
      </c>
      <c r="I1634" t="s">
        <v>296</v>
      </c>
      <c r="J1634" t="s">
        <v>265</v>
      </c>
      <c r="K1634" t="s">
        <v>10061</v>
      </c>
      <c r="L1634" t="s">
        <v>272</v>
      </c>
      <c r="M1634" t="s">
        <v>266</v>
      </c>
      <c r="N1634" t="s">
        <v>10062</v>
      </c>
      <c r="O1634" t="s">
        <v>10063</v>
      </c>
      <c r="P1634">
        <v>0</v>
      </c>
      <c r="Q1634">
        <v>0</v>
      </c>
      <c r="R1634">
        <v>0</v>
      </c>
      <c r="S1634" t="s">
        <v>300</v>
      </c>
      <c r="T1634" t="s">
        <v>266</v>
      </c>
      <c r="U1634" t="s">
        <v>10064</v>
      </c>
      <c r="V1634" t="b">
        <v>0</v>
      </c>
      <c r="W1634" t="s">
        <v>265</v>
      </c>
      <c r="X1634">
        <v>1</v>
      </c>
      <c r="Y1634" t="s">
        <v>10065</v>
      </c>
      <c r="Z1634" t="s">
        <v>265</v>
      </c>
      <c r="AA1634" t="s">
        <v>265</v>
      </c>
      <c r="AB1634" t="s">
        <v>265</v>
      </c>
      <c r="AC1634" t="s">
        <v>265</v>
      </c>
      <c r="AD1634" t="s">
        <v>265</v>
      </c>
      <c r="AE1634" t="s">
        <v>265</v>
      </c>
      <c r="AF1634" t="s">
        <v>266</v>
      </c>
      <c r="AG1634" t="s">
        <v>265</v>
      </c>
      <c r="AH1634" t="s">
        <v>265</v>
      </c>
      <c r="AI1634" t="s">
        <v>265</v>
      </c>
      <c r="AJ1634" t="s">
        <v>265</v>
      </c>
      <c r="AL1634" t="str">
        <f>IF(SUNA_AGENCY_EN[[#This Row],[relevancy_classification_english]]="Relevant","مناسب",IF(SUNA_AGENCY_EN[[#This Row],[relevancy_classification_english]]="Relevant","عَرَضِيّ",""))</f>
        <v/>
      </c>
      <c r="AN1634" t="str">
        <f>IF(SUNA_AGENCY_EN[[#This Row],[sentiment_analysis_english]]="Negative","سلبي",IF(SUNA_AGENCY_EN[[#This Row],[sentiment_analysis_english]]="Neutral","حيادي",IF(SUNA_AGENCY_EN[[#This Row],[sentiment_analysis_english]]="Positive","إيجابي","")))</f>
        <v/>
      </c>
      <c r="AO1634" t="str">
        <f>INDEX(TextClassificationList[],MATCH(SUNA_AGENCY_EN[[#This Row],[text_classification_arabic]],TextClassificationList[text_classification_arabic],0),1)</f>
        <v>Politics</v>
      </c>
      <c r="AP1634" t="s">
        <v>174</v>
      </c>
      <c r="AQ1634" t="e">
        <f>INDEX(TextClassificationList[],MATCH(SUNA_AGENCY_EN[[#This Row],[text_classification_arabic2]],TextClassificationList[text_classification_arabic],0),1)</f>
        <v>#N/A</v>
      </c>
      <c r="AS1634" t="e">
        <f>INDEX(TextClassificationList[],MATCH(SUNA_AGENCY_EN[[#This Row],[text_classification_arabic3]],TextClassificationList[text_classification_arabic],0),1)</f>
        <v>#N/A</v>
      </c>
      <c r="AU1634" t="e">
        <f>INDEX(TextClassificationList[],MATCH(SUNA_AGENCY_EN[[#This Row],[text_classification_arabic3]],TextClassificationList[text_classification_arabic],0),1)</f>
        <v>#N/A</v>
      </c>
      <c r="AW1634" t="e">
        <f>INDEX(TextClassificationList[],MATCH(SUNA_AGENCY_EN[[#This Row],[text_classification_arabic5]],TextClassificationList[text_classification_arabic],0),1)</f>
        <v>#N/A</v>
      </c>
    </row>
    <row r="1635" spans="1:49" x14ac:dyDescent="0.2">
      <c r="A1635">
        <v>1.5197436140579553E+18</v>
      </c>
      <c r="B1635">
        <v>1.5197436140579553E+18</v>
      </c>
      <c r="C1635" t="s">
        <v>10066</v>
      </c>
      <c r="D1635" s="1">
        <v>44679</v>
      </c>
      <c r="E1635" s="2">
        <v>0.8482291666666667</v>
      </c>
      <c r="F1635">
        <v>200</v>
      </c>
      <c r="G1635">
        <v>1.4671198087391683E+18</v>
      </c>
      <c r="H1635" t="s">
        <v>295</v>
      </c>
      <c r="I1635" t="s">
        <v>296</v>
      </c>
      <c r="J1635" t="s">
        <v>265</v>
      </c>
      <c r="K1635" t="s">
        <v>10067</v>
      </c>
      <c r="L1635" t="s">
        <v>272</v>
      </c>
      <c r="M1635" t="s">
        <v>266</v>
      </c>
      <c r="N1635" t="s">
        <v>10068</v>
      </c>
      <c r="O1635" t="s">
        <v>10069</v>
      </c>
      <c r="P1635">
        <v>0</v>
      </c>
      <c r="Q1635">
        <v>0</v>
      </c>
      <c r="R1635">
        <v>0</v>
      </c>
      <c r="S1635" t="s">
        <v>300</v>
      </c>
      <c r="T1635" t="s">
        <v>266</v>
      </c>
      <c r="U1635" t="s">
        <v>10070</v>
      </c>
      <c r="V1635" t="b">
        <v>0</v>
      </c>
      <c r="W1635" t="s">
        <v>265</v>
      </c>
      <c r="X1635">
        <v>1</v>
      </c>
      <c r="Y1635" t="s">
        <v>10071</v>
      </c>
      <c r="Z1635" t="s">
        <v>265</v>
      </c>
      <c r="AA1635" t="s">
        <v>265</v>
      </c>
      <c r="AB1635" t="s">
        <v>265</v>
      </c>
      <c r="AC1635" t="s">
        <v>265</v>
      </c>
      <c r="AD1635" t="s">
        <v>265</v>
      </c>
      <c r="AE1635" t="s">
        <v>265</v>
      </c>
      <c r="AF1635" t="s">
        <v>266</v>
      </c>
      <c r="AG1635" t="s">
        <v>265</v>
      </c>
      <c r="AH1635" t="s">
        <v>265</v>
      </c>
      <c r="AI1635" t="s">
        <v>265</v>
      </c>
      <c r="AJ1635" t="s">
        <v>265</v>
      </c>
      <c r="AL1635" t="str">
        <f>IF(SUNA_AGENCY_EN[[#This Row],[relevancy_classification_english]]="Relevant","مناسب",IF(SUNA_AGENCY_EN[[#This Row],[relevancy_classification_english]]="Relevant","عَرَضِيّ",""))</f>
        <v/>
      </c>
      <c r="AN1635" t="str">
        <f>IF(SUNA_AGENCY_EN[[#This Row],[sentiment_analysis_english]]="Negative","سلبي",IF(SUNA_AGENCY_EN[[#This Row],[sentiment_analysis_english]]="Neutral","حيادي",IF(SUNA_AGENCY_EN[[#This Row],[sentiment_analysis_english]]="Positive","إيجابي","")))</f>
        <v/>
      </c>
      <c r="AO1635" t="str">
        <f>INDEX(TextClassificationList[],MATCH(SUNA_AGENCY_EN[[#This Row],[text_classification_arabic]],TextClassificationList[text_classification_arabic],0),1)</f>
        <v>Politics</v>
      </c>
      <c r="AP1635" t="s">
        <v>174</v>
      </c>
      <c r="AQ1635" t="e">
        <f>INDEX(TextClassificationList[],MATCH(SUNA_AGENCY_EN[[#This Row],[text_classification_arabic2]],TextClassificationList[text_classification_arabic],0),1)</f>
        <v>#N/A</v>
      </c>
      <c r="AS1635" t="e">
        <f>INDEX(TextClassificationList[],MATCH(SUNA_AGENCY_EN[[#This Row],[text_classification_arabic3]],TextClassificationList[text_classification_arabic],0),1)</f>
        <v>#N/A</v>
      </c>
      <c r="AU1635" t="e">
        <f>INDEX(TextClassificationList[],MATCH(SUNA_AGENCY_EN[[#This Row],[text_classification_arabic3]],TextClassificationList[text_classification_arabic],0),1)</f>
        <v>#N/A</v>
      </c>
      <c r="AW1635" t="e">
        <f>INDEX(TextClassificationList[],MATCH(SUNA_AGENCY_EN[[#This Row],[text_classification_arabic5]],TextClassificationList[text_classification_arabic],0),1)</f>
        <v>#N/A</v>
      </c>
    </row>
    <row r="1636" spans="1:49" x14ac:dyDescent="0.2">
      <c r="A1636">
        <v>1.5197417842130985E+18</v>
      </c>
      <c r="B1636">
        <v>1.5197417842130985E+18</v>
      </c>
      <c r="C1636" t="s">
        <v>10072</v>
      </c>
      <c r="D1636" s="1">
        <v>44679</v>
      </c>
      <c r="E1636" s="2">
        <v>0.84318287037037032</v>
      </c>
      <c r="F1636">
        <v>200</v>
      </c>
      <c r="G1636">
        <v>1.4671198087391683E+18</v>
      </c>
      <c r="H1636" t="s">
        <v>295</v>
      </c>
      <c r="I1636" t="s">
        <v>296</v>
      </c>
      <c r="J1636" t="s">
        <v>265</v>
      </c>
      <c r="K1636" t="s">
        <v>10073</v>
      </c>
      <c r="L1636" t="s">
        <v>272</v>
      </c>
      <c r="M1636" t="s">
        <v>266</v>
      </c>
      <c r="N1636" t="s">
        <v>10074</v>
      </c>
      <c r="O1636" t="s">
        <v>10075</v>
      </c>
      <c r="P1636">
        <v>0</v>
      </c>
      <c r="Q1636">
        <v>0</v>
      </c>
      <c r="R1636">
        <v>0</v>
      </c>
      <c r="S1636" t="s">
        <v>300</v>
      </c>
      <c r="T1636" t="s">
        <v>266</v>
      </c>
      <c r="U1636" t="s">
        <v>10076</v>
      </c>
      <c r="V1636" t="b">
        <v>0</v>
      </c>
      <c r="W1636" t="s">
        <v>265</v>
      </c>
      <c r="X1636">
        <v>1</v>
      </c>
      <c r="Y1636" t="s">
        <v>10077</v>
      </c>
      <c r="Z1636" t="s">
        <v>265</v>
      </c>
      <c r="AA1636" t="s">
        <v>265</v>
      </c>
      <c r="AB1636" t="s">
        <v>265</v>
      </c>
      <c r="AC1636" t="s">
        <v>265</v>
      </c>
      <c r="AD1636" t="s">
        <v>265</v>
      </c>
      <c r="AE1636" t="s">
        <v>265</v>
      </c>
      <c r="AF1636" t="s">
        <v>266</v>
      </c>
      <c r="AG1636" t="s">
        <v>265</v>
      </c>
      <c r="AH1636" t="s">
        <v>265</v>
      </c>
      <c r="AI1636" t="s">
        <v>265</v>
      </c>
      <c r="AJ1636" t="s">
        <v>265</v>
      </c>
      <c r="AL1636" t="str">
        <f>IF(SUNA_AGENCY_EN[[#This Row],[relevancy_classification_english]]="Relevant","مناسب",IF(SUNA_AGENCY_EN[[#This Row],[relevancy_classification_english]]="Relevant","عَرَضِيّ",""))</f>
        <v/>
      </c>
      <c r="AN1636" t="str">
        <f>IF(SUNA_AGENCY_EN[[#This Row],[sentiment_analysis_english]]="Negative","سلبي",IF(SUNA_AGENCY_EN[[#This Row],[sentiment_analysis_english]]="Neutral","حيادي",IF(SUNA_AGENCY_EN[[#This Row],[sentiment_analysis_english]]="Positive","إيجابي","")))</f>
        <v/>
      </c>
      <c r="AO1636" t="str">
        <f>INDEX(TextClassificationList[],MATCH(SUNA_AGENCY_EN[[#This Row],[text_classification_arabic]],TextClassificationList[text_classification_arabic],0),1)</f>
        <v>Politics</v>
      </c>
      <c r="AP1636" t="s">
        <v>174</v>
      </c>
      <c r="AQ1636" t="e">
        <f>INDEX(TextClassificationList[],MATCH(SUNA_AGENCY_EN[[#This Row],[text_classification_arabic2]],TextClassificationList[text_classification_arabic],0),1)</f>
        <v>#N/A</v>
      </c>
      <c r="AS1636" t="e">
        <f>INDEX(TextClassificationList[],MATCH(SUNA_AGENCY_EN[[#This Row],[text_classification_arabic3]],TextClassificationList[text_classification_arabic],0),1)</f>
        <v>#N/A</v>
      </c>
      <c r="AU1636" t="e">
        <f>INDEX(TextClassificationList[],MATCH(SUNA_AGENCY_EN[[#This Row],[text_classification_arabic3]],TextClassificationList[text_classification_arabic],0),1)</f>
        <v>#N/A</v>
      </c>
      <c r="AW1636" t="e">
        <f>INDEX(TextClassificationList[],MATCH(SUNA_AGENCY_EN[[#This Row],[text_classification_arabic5]],TextClassificationList[text_classification_arabic],0),1)</f>
        <v>#N/A</v>
      </c>
    </row>
    <row r="1637" spans="1:49" x14ac:dyDescent="0.2">
      <c r="A1637">
        <v>1.5197282850931384E+18</v>
      </c>
      <c r="B1637">
        <v>1.5197282850931384E+18</v>
      </c>
      <c r="C1637" t="s">
        <v>10078</v>
      </c>
      <c r="D1637" s="1">
        <v>44679</v>
      </c>
      <c r="E1637" s="2">
        <v>0.80593749999999997</v>
      </c>
      <c r="F1637">
        <v>200</v>
      </c>
      <c r="G1637">
        <v>1.4671198087391683E+18</v>
      </c>
      <c r="H1637" t="s">
        <v>295</v>
      </c>
      <c r="I1637" t="s">
        <v>296</v>
      </c>
      <c r="J1637" t="s">
        <v>265</v>
      </c>
      <c r="K1637" t="s">
        <v>10079</v>
      </c>
      <c r="L1637" t="s">
        <v>272</v>
      </c>
      <c r="M1637" t="s">
        <v>266</v>
      </c>
      <c r="N1637" t="s">
        <v>10080</v>
      </c>
      <c r="O1637" t="s">
        <v>10081</v>
      </c>
      <c r="P1637">
        <v>0</v>
      </c>
      <c r="Q1637">
        <v>0</v>
      </c>
      <c r="R1637">
        <v>1</v>
      </c>
      <c r="S1637" t="s">
        <v>300</v>
      </c>
      <c r="T1637" t="s">
        <v>266</v>
      </c>
      <c r="U1637" t="s">
        <v>10082</v>
      </c>
      <c r="V1637" t="b">
        <v>0</v>
      </c>
      <c r="W1637" t="s">
        <v>265</v>
      </c>
      <c r="X1637">
        <v>1</v>
      </c>
      <c r="Y1637" t="s">
        <v>10083</v>
      </c>
      <c r="Z1637" t="s">
        <v>265</v>
      </c>
      <c r="AA1637" t="s">
        <v>265</v>
      </c>
      <c r="AB1637" t="s">
        <v>265</v>
      </c>
      <c r="AC1637" t="s">
        <v>265</v>
      </c>
      <c r="AD1637" t="s">
        <v>265</v>
      </c>
      <c r="AE1637" t="s">
        <v>265</v>
      </c>
      <c r="AF1637" t="s">
        <v>266</v>
      </c>
      <c r="AG1637" t="s">
        <v>265</v>
      </c>
      <c r="AH1637" t="s">
        <v>265</v>
      </c>
      <c r="AI1637" t="s">
        <v>265</v>
      </c>
      <c r="AJ1637" t="s">
        <v>265</v>
      </c>
      <c r="AL1637" t="str">
        <f>IF(SUNA_AGENCY_EN[[#This Row],[relevancy_classification_english]]="Relevant","مناسب",IF(SUNA_AGENCY_EN[[#This Row],[relevancy_classification_english]]="Relevant","عَرَضِيّ",""))</f>
        <v/>
      </c>
      <c r="AN1637" t="str">
        <f>IF(SUNA_AGENCY_EN[[#This Row],[sentiment_analysis_english]]="Negative","سلبي",IF(SUNA_AGENCY_EN[[#This Row],[sentiment_analysis_english]]="Neutral","حيادي",IF(SUNA_AGENCY_EN[[#This Row],[sentiment_analysis_english]]="Positive","إيجابي","")))</f>
        <v/>
      </c>
      <c r="AO1637" t="str">
        <f>INDEX(TextClassificationList[],MATCH(SUNA_AGENCY_EN[[#This Row],[text_classification_arabic]],TextClassificationList[text_classification_arabic],0),1)</f>
        <v>Politics</v>
      </c>
      <c r="AP1637" t="s">
        <v>174</v>
      </c>
      <c r="AQ1637" t="e">
        <f>INDEX(TextClassificationList[],MATCH(SUNA_AGENCY_EN[[#This Row],[text_classification_arabic2]],TextClassificationList[text_classification_arabic],0),1)</f>
        <v>#N/A</v>
      </c>
      <c r="AS1637" t="e">
        <f>INDEX(TextClassificationList[],MATCH(SUNA_AGENCY_EN[[#This Row],[text_classification_arabic3]],TextClassificationList[text_classification_arabic],0),1)</f>
        <v>#N/A</v>
      </c>
      <c r="AU1637" t="e">
        <f>INDEX(TextClassificationList[],MATCH(SUNA_AGENCY_EN[[#This Row],[text_classification_arabic3]],TextClassificationList[text_classification_arabic],0),1)</f>
        <v>#N/A</v>
      </c>
      <c r="AW1637" t="e">
        <f>INDEX(TextClassificationList[],MATCH(SUNA_AGENCY_EN[[#This Row],[text_classification_arabic5]],TextClassificationList[text_classification_arabic],0),1)</f>
        <v>#N/A</v>
      </c>
    </row>
    <row r="1638" spans="1:49" x14ac:dyDescent="0.2">
      <c r="A1638">
        <v>1.5194331429977702E+18</v>
      </c>
      <c r="B1638">
        <v>1.5194331429977702E+18</v>
      </c>
      <c r="C1638" t="s">
        <v>10084</v>
      </c>
      <c r="D1638" s="1">
        <v>44678</v>
      </c>
      <c r="E1638" s="2">
        <v>0.99149305555555556</v>
      </c>
      <c r="F1638">
        <v>200</v>
      </c>
      <c r="G1638">
        <v>1.4671198087391683E+18</v>
      </c>
      <c r="H1638" t="s">
        <v>295</v>
      </c>
      <c r="I1638" t="s">
        <v>296</v>
      </c>
      <c r="J1638" t="s">
        <v>265</v>
      </c>
      <c r="K1638" t="s">
        <v>10085</v>
      </c>
      <c r="L1638" t="s">
        <v>272</v>
      </c>
      <c r="M1638" t="s">
        <v>266</v>
      </c>
      <c r="N1638" t="s">
        <v>10086</v>
      </c>
      <c r="O1638" t="s">
        <v>10087</v>
      </c>
      <c r="P1638">
        <v>0</v>
      </c>
      <c r="Q1638">
        <v>0</v>
      </c>
      <c r="R1638">
        <v>0</v>
      </c>
      <c r="S1638" t="s">
        <v>300</v>
      </c>
      <c r="T1638" t="s">
        <v>266</v>
      </c>
      <c r="U1638" t="s">
        <v>10088</v>
      </c>
      <c r="V1638" t="b">
        <v>0</v>
      </c>
      <c r="W1638" t="s">
        <v>265</v>
      </c>
      <c r="X1638">
        <v>1</v>
      </c>
      <c r="Y1638" t="s">
        <v>10089</v>
      </c>
      <c r="Z1638" t="s">
        <v>265</v>
      </c>
      <c r="AA1638" t="s">
        <v>265</v>
      </c>
      <c r="AB1638" t="s">
        <v>265</v>
      </c>
      <c r="AC1638" t="s">
        <v>265</v>
      </c>
      <c r="AD1638" t="s">
        <v>265</v>
      </c>
      <c r="AE1638" t="s">
        <v>265</v>
      </c>
      <c r="AF1638" t="s">
        <v>266</v>
      </c>
      <c r="AG1638" t="s">
        <v>265</v>
      </c>
      <c r="AH1638" t="s">
        <v>265</v>
      </c>
      <c r="AI1638" t="s">
        <v>265</v>
      </c>
      <c r="AJ1638" t="s">
        <v>265</v>
      </c>
      <c r="AL1638" t="str">
        <f>IF(SUNA_AGENCY_EN[[#This Row],[relevancy_classification_english]]="Relevant","مناسب",IF(SUNA_AGENCY_EN[[#This Row],[relevancy_classification_english]]="Relevant","عَرَضِيّ",""))</f>
        <v/>
      </c>
      <c r="AN1638" t="str">
        <f>IF(SUNA_AGENCY_EN[[#This Row],[sentiment_analysis_english]]="Negative","سلبي",IF(SUNA_AGENCY_EN[[#This Row],[sentiment_analysis_english]]="Neutral","حيادي",IF(SUNA_AGENCY_EN[[#This Row],[sentiment_analysis_english]]="Positive","إيجابي","")))</f>
        <v/>
      </c>
      <c r="AO1638" t="str">
        <f>INDEX(TextClassificationList[],MATCH(SUNA_AGENCY_EN[[#This Row],[text_classification_arabic]],TextClassificationList[text_classification_arabic],0),1)</f>
        <v>Politics</v>
      </c>
      <c r="AP1638" t="s">
        <v>174</v>
      </c>
      <c r="AQ1638" t="e">
        <f>INDEX(TextClassificationList[],MATCH(SUNA_AGENCY_EN[[#This Row],[text_classification_arabic2]],TextClassificationList[text_classification_arabic],0),1)</f>
        <v>#N/A</v>
      </c>
      <c r="AS1638" t="e">
        <f>INDEX(TextClassificationList[],MATCH(SUNA_AGENCY_EN[[#This Row],[text_classification_arabic3]],TextClassificationList[text_classification_arabic],0),1)</f>
        <v>#N/A</v>
      </c>
      <c r="AU1638" t="e">
        <f>INDEX(TextClassificationList[],MATCH(SUNA_AGENCY_EN[[#This Row],[text_classification_arabic3]],TextClassificationList[text_classification_arabic],0),1)</f>
        <v>#N/A</v>
      </c>
      <c r="AW1638" t="e">
        <f>INDEX(TextClassificationList[],MATCH(SUNA_AGENCY_EN[[#This Row],[text_classification_arabic5]],TextClassificationList[text_classification_arabic],0),1)</f>
        <v>#N/A</v>
      </c>
    </row>
    <row r="1639" spans="1:49" x14ac:dyDescent="0.2">
      <c r="A1639">
        <v>1.5194323655332864E+18</v>
      </c>
      <c r="B1639">
        <v>1.5194323655332864E+18</v>
      </c>
      <c r="C1639" t="s">
        <v>10090</v>
      </c>
      <c r="D1639" s="1">
        <v>44678</v>
      </c>
      <c r="E1639" s="2">
        <v>0.98935185185185182</v>
      </c>
      <c r="F1639">
        <v>200</v>
      </c>
      <c r="G1639">
        <v>1.4671198087391683E+18</v>
      </c>
      <c r="H1639" t="s">
        <v>295</v>
      </c>
      <c r="I1639" t="s">
        <v>296</v>
      </c>
      <c r="J1639" t="s">
        <v>265</v>
      </c>
      <c r="K1639" t="s">
        <v>10091</v>
      </c>
      <c r="L1639" t="s">
        <v>272</v>
      </c>
      <c r="M1639" t="s">
        <v>266</v>
      </c>
      <c r="N1639" t="s">
        <v>10092</v>
      </c>
      <c r="O1639" t="s">
        <v>10093</v>
      </c>
      <c r="P1639">
        <v>0</v>
      </c>
      <c r="Q1639">
        <v>0</v>
      </c>
      <c r="R1639">
        <v>0</v>
      </c>
      <c r="S1639" t="s">
        <v>300</v>
      </c>
      <c r="T1639" t="s">
        <v>266</v>
      </c>
      <c r="U1639" t="s">
        <v>10094</v>
      </c>
      <c r="V1639" t="b">
        <v>0</v>
      </c>
      <c r="W1639" t="s">
        <v>265</v>
      </c>
      <c r="X1639">
        <v>1</v>
      </c>
      <c r="Y1639" t="s">
        <v>10095</v>
      </c>
      <c r="Z1639" t="s">
        <v>265</v>
      </c>
      <c r="AA1639" t="s">
        <v>265</v>
      </c>
      <c r="AB1639" t="s">
        <v>265</v>
      </c>
      <c r="AC1639" t="s">
        <v>265</v>
      </c>
      <c r="AD1639" t="s">
        <v>265</v>
      </c>
      <c r="AE1639" t="s">
        <v>265</v>
      </c>
      <c r="AF1639" t="s">
        <v>266</v>
      </c>
      <c r="AG1639" t="s">
        <v>265</v>
      </c>
      <c r="AH1639" t="s">
        <v>265</v>
      </c>
      <c r="AI1639" t="s">
        <v>265</v>
      </c>
      <c r="AJ1639" t="s">
        <v>265</v>
      </c>
      <c r="AL1639" t="str">
        <f>IF(SUNA_AGENCY_EN[[#This Row],[relevancy_classification_english]]="Relevant","مناسب",IF(SUNA_AGENCY_EN[[#This Row],[relevancy_classification_english]]="Relevant","عَرَضِيّ",""))</f>
        <v/>
      </c>
      <c r="AN1639" t="str">
        <f>IF(SUNA_AGENCY_EN[[#This Row],[sentiment_analysis_english]]="Negative","سلبي",IF(SUNA_AGENCY_EN[[#This Row],[sentiment_analysis_english]]="Neutral","حيادي",IF(SUNA_AGENCY_EN[[#This Row],[sentiment_analysis_english]]="Positive","إيجابي","")))</f>
        <v/>
      </c>
      <c r="AO1639" t="str">
        <f>INDEX(TextClassificationList[],MATCH(SUNA_AGENCY_EN[[#This Row],[text_classification_arabic]],TextClassificationList[text_classification_arabic],0),1)</f>
        <v>Politics</v>
      </c>
      <c r="AP1639" t="s">
        <v>174</v>
      </c>
      <c r="AQ1639" t="e">
        <f>INDEX(TextClassificationList[],MATCH(SUNA_AGENCY_EN[[#This Row],[text_classification_arabic2]],TextClassificationList[text_classification_arabic],0),1)</f>
        <v>#N/A</v>
      </c>
      <c r="AS1639" t="e">
        <f>INDEX(TextClassificationList[],MATCH(SUNA_AGENCY_EN[[#This Row],[text_classification_arabic3]],TextClassificationList[text_classification_arabic],0),1)</f>
        <v>#N/A</v>
      </c>
      <c r="AU1639" t="e">
        <f>INDEX(TextClassificationList[],MATCH(SUNA_AGENCY_EN[[#This Row],[text_classification_arabic3]],TextClassificationList[text_classification_arabic],0),1)</f>
        <v>#N/A</v>
      </c>
      <c r="AW1639" t="e">
        <f>INDEX(TextClassificationList[],MATCH(SUNA_AGENCY_EN[[#This Row],[text_classification_arabic5]],TextClassificationList[text_classification_arabic],0),1)</f>
        <v>#N/A</v>
      </c>
    </row>
    <row r="1640" spans="1:49" x14ac:dyDescent="0.2">
      <c r="A1640">
        <v>1.5194316539989279E+18</v>
      </c>
      <c r="B1640">
        <v>1.5194316539989279E+18</v>
      </c>
      <c r="C1640" t="s">
        <v>10096</v>
      </c>
      <c r="D1640" s="1">
        <v>44678</v>
      </c>
      <c r="E1640" s="2">
        <v>0.98738425925925921</v>
      </c>
      <c r="F1640">
        <v>200</v>
      </c>
      <c r="G1640">
        <v>1.4671198087391683E+18</v>
      </c>
      <c r="H1640" t="s">
        <v>295</v>
      </c>
      <c r="I1640" t="s">
        <v>296</v>
      </c>
      <c r="J1640" t="s">
        <v>265</v>
      </c>
      <c r="K1640" t="s">
        <v>10097</v>
      </c>
      <c r="L1640" t="s">
        <v>272</v>
      </c>
      <c r="M1640" t="s">
        <v>266</v>
      </c>
      <c r="N1640" t="s">
        <v>10098</v>
      </c>
      <c r="O1640" t="s">
        <v>10099</v>
      </c>
      <c r="P1640">
        <v>0</v>
      </c>
      <c r="Q1640">
        <v>0</v>
      </c>
      <c r="R1640">
        <v>0</v>
      </c>
      <c r="S1640" t="s">
        <v>300</v>
      </c>
      <c r="T1640" t="s">
        <v>266</v>
      </c>
      <c r="U1640" t="s">
        <v>10100</v>
      </c>
      <c r="V1640" t="b">
        <v>0</v>
      </c>
      <c r="W1640" t="s">
        <v>265</v>
      </c>
      <c r="X1640">
        <v>1</v>
      </c>
      <c r="Y1640" t="s">
        <v>10101</v>
      </c>
      <c r="Z1640" t="s">
        <v>265</v>
      </c>
      <c r="AA1640" t="s">
        <v>265</v>
      </c>
      <c r="AB1640" t="s">
        <v>265</v>
      </c>
      <c r="AC1640" t="s">
        <v>265</v>
      </c>
      <c r="AD1640" t="s">
        <v>265</v>
      </c>
      <c r="AE1640" t="s">
        <v>265</v>
      </c>
      <c r="AF1640" t="s">
        <v>266</v>
      </c>
      <c r="AG1640" t="s">
        <v>265</v>
      </c>
      <c r="AH1640" t="s">
        <v>265</v>
      </c>
      <c r="AI1640" t="s">
        <v>265</v>
      </c>
      <c r="AJ1640" t="s">
        <v>265</v>
      </c>
      <c r="AL1640" t="str">
        <f>IF(SUNA_AGENCY_EN[[#This Row],[relevancy_classification_english]]="Relevant","مناسب",IF(SUNA_AGENCY_EN[[#This Row],[relevancy_classification_english]]="Relevant","عَرَضِيّ",""))</f>
        <v/>
      </c>
      <c r="AN1640" t="str">
        <f>IF(SUNA_AGENCY_EN[[#This Row],[sentiment_analysis_english]]="Negative","سلبي",IF(SUNA_AGENCY_EN[[#This Row],[sentiment_analysis_english]]="Neutral","حيادي",IF(SUNA_AGENCY_EN[[#This Row],[sentiment_analysis_english]]="Positive","إيجابي","")))</f>
        <v/>
      </c>
      <c r="AO1640" t="str">
        <f>INDEX(TextClassificationList[],MATCH(SUNA_AGENCY_EN[[#This Row],[text_classification_arabic]],TextClassificationList[text_classification_arabic],0),1)</f>
        <v>Politics</v>
      </c>
      <c r="AP1640" t="s">
        <v>174</v>
      </c>
      <c r="AQ1640" t="e">
        <f>INDEX(TextClassificationList[],MATCH(SUNA_AGENCY_EN[[#This Row],[text_classification_arabic2]],TextClassificationList[text_classification_arabic],0),1)</f>
        <v>#N/A</v>
      </c>
      <c r="AS1640" t="e">
        <f>INDEX(TextClassificationList[],MATCH(SUNA_AGENCY_EN[[#This Row],[text_classification_arabic3]],TextClassificationList[text_classification_arabic],0),1)</f>
        <v>#N/A</v>
      </c>
      <c r="AU1640" t="e">
        <f>INDEX(TextClassificationList[],MATCH(SUNA_AGENCY_EN[[#This Row],[text_classification_arabic3]],TextClassificationList[text_classification_arabic],0),1)</f>
        <v>#N/A</v>
      </c>
      <c r="AW1640" t="e">
        <f>INDEX(TextClassificationList[],MATCH(SUNA_AGENCY_EN[[#This Row],[text_classification_arabic5]],TextClassificationList[text_classification_arabic],0),1)</f>
        <v>#N/A</v>
      </c>
    </row>
    <row r="1641" spans="1:49" x14ac:dyDescent="0.2">
      <c r="A1641">
        <v>1.5194312460273992E+18</v>
      </c>
      <c r="B1641">
        <v>1.5194312460273992E+18</v>
      </c>
      <c r="C1641" t="s">
        <v>10102</v>
      </c>
      <c r="D1641" s="1">
        <v>44678</v>
      </c>
      <c r="E1641" s="2">
        <v>0.98626157407407411</v>
      </c>
      <c r="F1641">
        <v>200</v>
      </c>
      <c r="G1641">
        <v>1.4671198087391683E+18</v>
      </c>
      <c r="H1641" t="s">
        <v>295</v>
      </c>
      <c r="I1641" t="s">
        <v>296</v>
      </c>
      <c r="J1641" t="s">
        <v>265</v>
      </c>
      <c r="K1641" t="s">
        <v>10103</v>
      </c>
      <c r="L1641" t="s">
        <v>272</v>
      </c>
      <c r="M1641" t="s">
        <v>266</v>
      </c>
      <c r="N1641" t="s">
        <v>10104</v>
      </c>
      <c r="O1641" t="s">
        <v>10105</v>
      </c>
      <c r="P1641">
        <v>0</v>
      </c>
      <c r="Q1641">
        <v>0</v>
      </c>
      <c r="R1641">
        <v>0</v>
      </c>
      <c r="S1641" t="s">
        <v>300</v>
      </c>
      <c r="T1641" t="s">
        <v>266</v>
      </c>
      <c r="U1641" t="s">
        <v>10106</v>
      </c>
      <c r="V1641" t="b">
        <v>0</v>
      </c>
      <c r="W1641" t="s">
        <v>265</v>
      </c>
      <c r="X1641">
        <v>1</v>
      </c>
      <c r="Y1641" t="s">
        <v>10107</v>
      </c>
      <c r="Z1641" t="s">
        <v>265</v>
      </c>
      <c r="AA1641" t="s">
        <v>265</v>
      </c>
      <c r="AB1641" t="s">
        <v>265</v>
      </c>
      <c r="AC1641" t="s">
        <v>265</v>
      </c>
      <c r="AD1641" t="s">
        <v>265</v>
      </c>
      <c r="AE1641" t="s">
        <v>265</v>
      </c>
      <c r="AF1641" t="s">
        <v>266</v>
      </c>
      <c r="AG1641" t="s">
        <v>265</v>
      </c>
      <c r="AH1641" t="s">
        <v>265</v>
      </c>
      <c r="AI1641" t="s">
        <v>265</v>
      </c>
      <c r="AJ1641" t="s">
        <v>265</v>
      </c>
      <c r="AL1641" t="str">
        <f>IF(SUNA_AGENCY_EN[[#This Row],[relevancy_classification_english]]="Relevant","مناسب",IF(SUNA_AGENCY_EN[[#This Row],[relevancy_classification_english]]="Relevant","عَرَضِيّ",""))</f>
        <v/>
      </c>
      <c r="AN1641" t="str">
        <f>IF(SUNA_AGENCY_EN[[#This Row],[sentiment_analysis_english]]="Negative","سلبي",IF(SUNA_AGENCY_EN[[#This Row],[sentiment_analysis_english]]="Neutral","حيادي",IF(SUNA_AGENCY_EN[[#This Row],[sentiment_analysis_english]]="Positive","إيجابي","")))</f>
        <v/>
      </c>
      <c r="AO1641" t="str">
        <f>INDEX(TextClassificationList[],MATCH(SUNA_AGENCY_EN[[#This Row],[text_classification_arabic]],TextClassificationList[text_classification_arabic],0),1)</f>
        <v>Politics</v>
      </c>
      <c r="AP1641" t="s">
        <v>174</v>
      </c>
      <c r="AQ1641" t="e">
        <f>INDEX(TextClassificationList[],MATCH(SUNA_AGENCY_EN[[#This Row],[text_classification_arabic2]],TextClassificationList[text_classification_arabic],0),1)</f>
        <v>#N/A</v>
      </c>
      <c r="AS1641" t="e">
        <f>INDEX(TextClassificationList[],MATCH(SUNA_AGENCY_EN[[#This Row],[text_classification_arabic3]],TextClassificationList[text_classification_arabic],0),1)</f>
        <v>#N/A</v>
      </c>
      <c r="AU1641" t="e">
        <f>INDEX(TextClassificationList[],MATCH(SUNA_AGENCY_EN[[#This Row],[text_classification_arabic3]],TextClassificationList[text_classification_arabic],0),1)</f>
        <v>#N/A</v>
      </c>
      <c r="AW1641" t="e">
        <f>INDEX(TextClassificationList[],MATCH(SUNA_AGENCY_EN[[#This Row],[text_classification_arabic5]],TextClassificationList[text_classification_arabic],0),1)</f>
        <v>#N/A</v>
      </c>
    </row>
    <row r="1642" spans="1:49" x14ac:dyDescent="0.2">
      <c r="A1642">
        <v>1.5194303079838065E+18</v>
      </c>
      <c r="B1642">
        <v>1.5194303079838065E+18</v>
      </c>
      <c r="C1642" t="s">
        <v>10108</v>
      </c>
      <c r="D1642" s="1">
        <v>44678</v>
      </c>
      <c r="E1642" s="2">
        <v>0.98366898148148152</v>
      </c>
      <c r="F1642">
        <v>200</v>
      </c>
      <c r="G1642">
        <v>1.4671198087391683E+18</v>
      </c>
      <c r="H1642" t="s">
        <v>295</v>
      </c>
      <c r="I1642" t="s">
        <v>296</v>
      </c>
      <c r="J1642" t="s">
        <v>265</v>
      </c>
      <c r="K1642" t="s">
        <v>10109</v>
      </c>
      <c r="L1642" t="s">
        <v>272</v>
      </c>
      <c r="M1642" t="s">
        <v>266</v>
      </c>
      <c r="N1642" t="s">
        <v>10110</v>
      </c>
      <c r="O1642" t="s">
        <v>10111</v>
      </c>
      <c r="P1642">
        <v>0</v>
      </c>
      <c r="Q1642">
        <v>0</v>
      </c>
      <c r="R1642">
        <v>1</v>
      </c>
      <c r="S1642" t="s">
        <v>300</v>
      </c>
      <c r="T1642" t="s">
        <v>266</v>
      </c>
      <c r="U1642" t="s">
        <v>10112</v>
      </c>
      <c r="V1642" t="b">
        <v>0</v>
      </c>
      <c r="W1642" t="s">
        <v>265</v>
      </c>
      <c r="X1642">
        <v>1</v>
      </c>
      <c r="Y1642" t="s">
        <v>10113</v>
      </c>
      <c r="Z1642" t="s">
        <v>265</v>
      </c>
      <c r="AA1642" t="s">
        <v>265</v>
      </c>
      <c r="AB1642" t="s">
        <v>265</v>
      </c>
      <c r="AC1642" t="s">
        <v>265</v>
      </c>
      <c r="AD1642" t="s">
        <v>265</v>
      </c>
      <c r="AE1642" t="s">
        <v>265</v>
      </c>
      <c r="AF1642" t="s">
        <v>266</v>
      </c>
      <c r="AG1642" t="s">
        <v>265</v>
      </c>
      <c r="AH1642" t="s">
        <v>265</v>
      </c>
      <c r="AI1642" t="s">
        <v>265</v>
      </c>
      <c r="AJ1642" t="s">
        <v>265</v>
      </c>
      <c r="AL1642" t="str">
        <f>IF(SUNA_AGENCY_EN[[#This Row],[relevancy_classification_english]]="Relevant","مناسب",IF(SUNA_AGENCY_EN[[#This Row],[relevancy_classification_english]]="Relevant","عَرَضِيّ",""))</f>
        <v/>
      </c>
      <c r="AN1642" t="str">
        <f>IF(SUNA_AGENCY_EN[[#This Row],[sentiment_analysis_english]]="Negative","سلبي",IF(SUNA_AGENCY_EN[[#This Row],[sentiment_analysis_english]]="Neutral","حيادي",IF(SUNA_AGENCY_EN[[#This Row],[sentiment_analysis_english]]="Positive","إيجابي","")))</f>
        <v/>
      </c>
      <c r="AO1642" t="str">
        <f>INDEX(TextClassificationList[],MATCH(SUNA_AGENCY_EN[[#This Row],[text_classification_arabic]],TextClassificationList[text_classification_arabic],0),1)</f>
        <v>Politics</v>
      </c>
      <c r="AP1642" t="s">
        <v>174</v>
      </c>
      <c r="AQ1642" t="e">
        <f>INDEX(TextClassificationList[],MATCH(SUNA_AGENCY_EN[[#This Row],[text_classification_arabic2]],TextClassificationList[text_classification_arabic],0),1)</f>
        <v>#N/A</v>
      </c>
      <c r="AS1642" t="e">
        <f>INDEX(TextClassificationList[],MATCH(SUNA_AGENCY_EN[[#This Row],[text_classification_arabic3]],TextClassificationList[text_classification_arabic],0),1)</f>
        <v>#N/A</v>
      </c>
      <c r="AU1642" t="e">
        <f>INDEX(TextClassificationList[],MATCH(SUNA_AGENCY_EN[[#This Row],[text_classification_arabic3]],TextClassificationList[text_classification_arabic],0),1)</f>
        <v>#N/A</v>
      </c>
      <c r="AW1642" t="e">
        <f>INDEX(TextClassificationList[],MATCH(SUNA_AGENCY_EN[[#This Row],[text_classification_arabic5]],TextClassificationList[text_classification_arabic],0),1)</f>
        <v>#N/A</v>
      </c>
    </row>
    <row r="1643" spans="1:49" x14ac:dyDescent="0.2">
      <c r="A1643">
        <v>1.519429244992041E+18</v>
      </c>
      <c r="B1643">
        <v>1.519429244992041E+18</v>
      </c>
      <c r="C1643" t="s">
        <v>10114</v>
      </c>
      <c r="D1643" s="1">
        <v>44678</v>
      </c>
      <c r="E1643" s="2">
        <v>0.98074074074074069</v>
      </c>
      <c r="F1643">
        <v>200</v>
      </c>
      <c r="G1643">
        <v>1.4671198087391683E+18</v>
      </c>
      <c r="H1643" t="s">
        <v>295</v>
      </c>
      <c r="I1643" t="s">
        <v>296</v>
      </c>
      <c r="J1643" t="s">
        <v>265</v>
      </c>
      <c r="K1643" t="s">
        <v>10115</v>
      </c>
      <c r="L1643" t="s">
        <v>272</v>
      </c>
      <c r="M1643" t="s">
        <v>266</v>
      </c>
      <c r="N1643" t="s">
        <v>10116</v>
      </c>
      <c r="O1643" t="s">
        <v>10117</v>
      </c>
      <c r="P1643">
        <v>0</v>
      </c>
      <c r="Q1643">
        <v>0</v>
      </c>
      <c r="R1643">
        <v>0</v>
      </c>
      <c r="S1643" t="s">
        <v>300</v>
      </c>
      <c r="T1643" t="s">
        <v>266</v>
      </c>
      <c r="U1643" t="s">
        <v>10118</v>
      </c>
      <c r="V1643" t="b">
        <v>0</v>
      </c>
      <c r="W1643" t="s">
        <v>265</v>
      </c>
      <c r="X1643">
        <v>1</v>
      </c>
      <c r="Y1643" t="s">
        <v>10119</v>
      </c>
      <c r="Z1643" t="s">
        <v>265</v>
      </c>
      <c r="AA1643" t="s">
        <v>265</v>
      </c>
      <c r="AB1643" t="s">
        <v>265</v>
      </c>
      <c r="AC1643" t="s">
        <v>265</v>
      </c>
      <c r="AD1643" t="s">
        <v>265</v>
      </c>
      <c r="AE1643" t="s">
        <v>265</v>
      </c>
      <c r="AF1643" t="s">
        <v>266</v>
      </c>
      <c r="AG1643" t="s">
        <v>265</v>
      </c>
      <c r="AH1643" t="s">
        <v>265</v>
      </c>
      <c r="AI1643" t="s">
        <v>265</v>
      </c>
      <c r="AJ1643" t="s">
        <v>265</v>
      </c>
      <c r="AL1643" t="str">
        <f>IF(SUNA_AGENCY_EN[[#This Row],[relevancy_classification_english]]="Relevant","مناسب",IF(SUNA_AGENCY_EN[[#This Row],[relevancy_classification_english]]="Relevant","عَرَضِيّ",""))</f>
        <v/>
      </c>
      <c r="AN1643" t="str">
        <f>IF(SUNA_AGENCY_EN[[#This Row],[sentiment_analysis_english]]="Negative","سلبي",IF(SUNA_AGENCY_EN[[#This Row],[sentiment_analysis_english]]="Neutral","حيادي",IF(SUNA_AGENCY_EN[[#This Row],[sentiment_analysis_english]]="Positive","إيجابي","")))</f>
        <v/>
      </c>
      <c r="AO1643" t="str">
        <f>INDEX(TextClassificationList[],MATCH(SUNA_AGENCY_EN[[#This Row],[text_classification_arabic]],TextClassificationList[text_classification_arabic],0),1)</f>
        <v>Politics</v>
      </c>
      <c r="AP1643" t="s">
        <v>174</v>
      </c>
      <c r="AQ1643" t="e">
        <f>INDEX(TextClassificationList[],MATCH(SUNA_AGENCY_EN[[#This Row],[text_classification_arabic2]],TextClassificationList[text_classification_arabic],0),1)</f>
        <v>#N/A</v>
      </c>
      <c r="AS1643" t="e">
        <f>INDEX(TextClassificationList[],MATCH(SUNA_AGENCY_EN[[#This Row],[text_classification_arabic3]],TextClassificationList[text_classification_arabic],0),1)</f>
        <v>#N/A</v>
      </c>
      <c r="AU1643" t="e">
        <f>INDEX(TextClassificationList[],MATCH(SUNA_AGENCY_EN[[#This Row],[text_classification_arabic3]],TextClassificationList[text_classification_arabic],0),1)</f>
        <v>#N/A</v>
      </c>
      <c r="AW1643" t="e">
        <f>INDEX(TextClassificationList[],MATCH(SUNA_AGENCY_EN[[#This Row],[text_classification_arabic5]],TextClassificationList[text_classification_arabic],0),1)</f>
        <v>#N/A</v>
      </c>
    </row>
    <row r="1644" spans="1:49" x14ac:dyDescent="0.2">
      <c r="A1644">
        <v>1.5192969689583985E+18</v>
      </c>
      <c r="B1644">
        <v>1.5192969689583985E+18</v>
      </c>
      <c r="C1644" t="s">
        <v>10120</v>
      </c>
      <c r="D1644" s="1">
        <v>44678</v>
      </c>
      <c r="E1644" s="2">
        <v>0.61572916666666666</v>
      </c>
      <c r="F1644">
        <v>200</v>
      </c>
      <c r="G1644">
        <v>1.4671198087391683E+18</v>
      </c>
      <c r="H1644" t="s">
        <v>295</v>
      </c>
      <c r="I1644" t="s">
        <v>296</v>
      </c>
      <c r="J1644" t="s">
        <v>265</v>
      </c>
      <c r="K1644" t="s">
        <v>10121</v>
      </c>
      <c r="L1644" t="s">
        <v>272</v>
      </c>
      <c r="M1644" t="s">
        <v>266</v>
      </c>
      <c r="N1644" t="s">
        <v>10122</v>
      </c>
      <c r="O1644" t="s">
        <v>10123</v>
      </c>
      <c r="P1644">
        <v>0</v>
      </c>
      <c r="Q1644">
        <v>0</v>
      </c>
      <c r="R1644">
        <v>0</v>
      </c>
      <c r="S1644" t="s">
        <v>300</v>
      </c>
      <c r="T1644" t="s">
        <v>266</v>
      </c>
      <c r="U1644" t="s">
        <v>10124</v>
      </c>
      <c r="V1644" t="b">
        <v>0</v>
      </c>
      <c r="W1644" t="s">
        <v>265</v>
      </c>
      <c r="X1644">
        <v>1</v>
      </c>
      <c r="Y1644" t="s">
        <v>10125</v>
      </c>
      <c r="Z1644" t="s">
        <v>265</v>
      </c>
      <c r="AA1644" t="s">
        <v>265</v>
      </c>
      <c r="AB1644" t="s">
        <v>265</v>
      </c>
      <c r="AC1644" t="s">
        <v>265</v>
      </c>
      <c r="AD1644" t="s">
        <v>265</v>
      </c>
      <c r="AE1644" t="s">
        <v>265</v>
      </c>
      <c r="AF1644" t="s">
        <v>266</v>
      </c>
      <c r="AG1644" t="s">
        <v>265</v>
      </c>
      <c r="AH1644" t="s">
        <v>265</v>
      </c>
      <c r="AI1644" t="s">
        <v>265</v>
      </c>
      <c r="AJ1644" t="s">
        <v>265</v>
      </c>
      <c r="AL1644" t="str">
        <f>IF(SUNA_AGENCY_EN[[#This Row],[relevancy_classification_english]]="Relevant","مناسب",IF(SUNA_AGENCY_EN[[#This Row],[relevancy_classification_english]]="Relevant","عَرَضِيّ",""))</f>
        <v/>
      </c>
      <c r="AN1644" t="str">
        <f>IF(SUNA_AGENCY_EN[[#This Row],[sentiment_analysis_english]]="Negative","سلبي",IF(SUNA_AGENCY_EN[[#This Row],[sentiment_analysis_english]]="Neutral","حيادي",IF(SUNA_AGENCY_EN[[#This Row],[sentiment_analysis_english]]="Positive","إيجابي","")))</f>
        <v/>
      </c>
      <c r="AO1644" t="str">
        <f>INDEX(TextClassificationList[],MATCH(SUNA_AGENCY_EN[[#This Row],[text_classification_arabic]],TextClassificationList[text_classification_arabic],0),1)</f>
        <v>Politics</v>
      </c>
      <c r="AP1644" t="s">
        <v>174</v>
      </c>
      <c r="AQ1644" t="e">
        <f>INDEX(TextClassificationList[],MATCH(SUNA_AGENCY_EN[[#This Row],[text_classification_arabic2]],TextClassificationList[text_classification_arabic],0),1)</f>
        <v>#N/A</v>
      </c>
      <c r="AS1644" t="e">
        <f>INDEX(TextClassificationList[],MATCH(SUNA_AGENCY_EN[[#This Row],[text_classification_arabic3]],TextClassificationList[text_classification_arabic],0),1)</f>
        <v>#N/A</v>
      </c>
      <c r="AU1644" t="e">
        <f>INDEX(TextClassificationList[],MATCH(SUNA_AGENCY_EN[[#This Row],[text_classification_arabic3]],TextClassificationList[text_classification_arabic],0),1)</f>
        <v>#N/A</v>
      </c>
      <c r="AW1644" t="e">
        <f>INDEX(TextClassificationList[],MATCH(SUNA_AGENCY_EN[[#This Row],[text_classification_arabic5]],TextClassificationList[text_classification_arabic],0),1)</f>
        <v>#N/A</v>
      </c>
    </row>
    <row r="1645" spans="1:49" x14ac:dyDescent="0.2">
      <c r="A1645">
        <v>1.5192878989395681E+18</v>
      </c>
      <c r="B1645">
        <v>1.5192878989395681E+18</v>
      </c>
      <c r="C1645" t="s">
        <v>10126</v>
      </c>
      <c r="D1645" s="1">
        <v>44678</v>
      </c>
      <c r="E1645" s="2">
        <v>0.59069444444444441</v>
      </c>
      <c r="F1645">
        <v>200</v>
      </c>
      <c r="G1645">
        <v>1.4671198087391683E+18</v>
      </c>
      <c r="H1645" t="s">
        <v>295</v>
      </c>
      <c r="I1645" t="s">
        <v>296</v>
      </c>
      <c r="J1645" t="s">
        <v>265</v>
      </c>
      <c r="K1645" t="s">
        <v>10127</v>
      </c>
      <c r="L1645" t="s">
        <v>272</v>
      </c>
      <c r="M1645" t="s">
        <v>266</v>
      </c>
      <c r="N1645" t="s">
        <v>10128</v>
      </c>
      <c r="O1645" t="s">
        <v>10129</v>
      </c>
      <c r="P1645">
        <v>0</v>
      </c>
      <c r="Q1645">
        <v>0</v>
      </c>
      <c r="R1645">
        <v>0</v>
      </c>
      <c r="S1645" t="s">
        <v>300</v>
      </c>
      <c r="T1645" t="s">
        <v>266</v>
      </c>
      <c r="U1645" t="s">
        <v>10130</v>
      </c>
      <c r="V1645" t="b">
        <v>0</v>
      </c>
      <c r="W1645" t="s">
        <v>265</v>
      </c>
      <c r="X1645">
        <v>1</v>
      </c>
      <c r="Y1645" t="s">
        <v>10131</v>
      </c>
      <c r="Z1645" t="s">
        <v>265</v>
      </c>
      <c r="AA1645" t="s">
        <v>265</v>
      </c>
      <c r="AB1645" t="s">
        <v>265</v>
      </c>
      <c r="AC1645" t="s">
        <v>265</v>
      </c>
      <c r="AD1645" t="s">
        <v>265</v>
      </c>
      <c r="AE1645" t="s">
        <v>265</v>
      </c>
      <c r="AF1645" t="s">
        <v>266</v>
      </c>
      <c r="AG1645" t="s">
        <v>265</v>
      </c>
      <c r="AH1645" t="s">
        <v>265</v>
      </c>
      <c r="AI1645" t="s">
        <v>265</v>
      </c>
      <c r="AJ1645" t="s">
        <v>265</v>
      </c>
      <c r="AL1645" t="str">
        <f>IF(SUNA_AGENCY_EN[[#This Row],[relevancy_classification_english]]="Relevant","مناسب",IF(SUNA_AGENCY_EN[[#This Row],[relevancy_classification_english]]="Relevant","عَرَضِيّ",""))</f>
        <v/>
      </c>
      <c r="AN1645" t="str">
        <f>IF(SUNA_AGENCY_EN[[#This Row],[sentiment_analysis_english]]="Negative","سلبي",IF(SUNA_AGENCY_EN[[#This Row],[sentiment_analysis_english]]="Neutral","حيادي",IF(SUNA_AGENCY_EN[[#This Row],[sentiment_analysis_english]]="Positive","إيجابي","")))</f>
        <v/>
      </c>
      <c r="AO1645" t="str">
        <f>INDEX(TextClassificationList[],MATCH(SUNA_AGENCY_EN[[#This Row],[text_classification_arabic]],TextClassificationList[text_classification_arabic],0),1)</f>
        <v>Politics</v>
      </c>
      <c r="AP1645" t="s">
        <v>174</v>
      </c>
      <c r="AQ1645" t="e">
        <f>INDEX(TextClassificationList[],MATCH(SUNA_AGENCY_EN[[#This Row],[text_classification_arabic2]],TextClassificationList[text_classification_arabic],0),1)</f>
        <v>#N/A</v>
      </c>
      <c r="AS1645" t="e">
        <f>INDEX(TextClassificationList[],MATCH(SUNA_AGENCY_EN[[#This Row],[text_classification_arabic3]],TextClassificationList[text_classification_arabic],0),1)</f>
        <v>#N/A</v>
      </c>
      <c r="AU1645" t="e">
        <f>INDEX(TextClassificationList[],MATCH(SUNA_AGENCY_EN[[#This Row],[text_classification_arabic3]],TextClassificationList[text_classification_arabic],0),1)</f>
        <v>#N/A</v>
      </c>
      <c r="AW1645" t="e">
        <f>INDEX(TextClassificationList[],MATCH(SUNA_AGENCY_EN[[#This Row],[text_classification_arabic5]],TextClassificationList[text_classification_arabic],0),1)</f>
        <v>#N/A</v>
      </c>
    </row>
    <row r="1646" spans="1:49" x14ac:dyDescent="0.2">
      <c r="A1646">
        <v>1.5190492199733002E+18</v>
      </c>
      <c r="B1646">
        <v>1.5190492199733002E+18</v>
      </c>
      <c r="C1646" t="s">
        <v>10132</v>
      </c>
      <c r="D1646" s="1">
        <v>44677</v>
      </c>
      <c r="E1646" s="2">
        <v>0.93207175925925922</v>
      </c>
      <c r="F1646">
        <v>200</v>
      </c>
      <c r="G1646">
        <v>1.4671198087391683E+18</v>
      </c>
      <c r="H1646" t="s">
        <v>295</v>
      </c>
      <c r="I1646" t="s">
        <v>296</v>
      </c>
      <c r="J1646" t="s">
        <v>265</v>
      </c>
      <c r="K1646" t="s">
        <v>10133</v>
      </c>
      <c r="L1646" t="s">
        <v>272</v>
      </c>
      <c r="M1646" t="s">
        <v>266</v>
      </c>
      <c r="N1646" t="s">
        <v>10134</v>
      </c>
      <c r="O1646" t="s">
        <v>10135</v>
      </c>
      <c r="P1646">
        <v>0</v>
      </c>
      <c r="Q1646">
        <v>0</v>
      </c>
      <c r="R1646">
        <v>0</v>
      </c>
      <c r="S1646" t="s">
        <v>300</v>
      </c>
      <c r="T1646" t="s">
        <v>266</v>
      </c>
      <c r="U1646" t="s">
        <v>10136</v>
      </c>
      <c r="V1646" t="b">
        <v>0</v>
      </c>
      <c r="W1646" t="s">
        <v>265</v>
      </c>
      <c r="X1646">
        <v>1</v>
      </c>
      <c r="Y1646" t="s">
        <v>10137</v>
      </c>
      <c r="Z1646" t="s">
        <v>265</v>
      </c>
      <c r="AA1646" t="s">
        <v>265</v>
      </c>
      <c r="AB1646" t="s">
        <v>265</v>
      </c>
      <c r="AC1646" t="s">
        <v>265</v>
      </c>
      <c r="AD1646" t="s">
        <v>265</v>
      </c>
      <c r="AE1646" t="s">
        <v>265</v>
      </c>
      <c r="AF1646" t="s">
        <v>266</v>
      </c>
      <c r="AG1646" t="s">
        <v>265</v>
      </c>
      <c r="AH1646" t="s">
        <v>265</v>
      </c>
      <c r="AI1646" t="s">
        <v>265</v>
      </c>
      <c r="AJ1646" t="s">
        <v>265</v>
      </c>
      <c r="AL1646" t="str">
        <f>IF(SUNA_AGENCY_EN[[#This Row],[relevancy_classification_english]]="Relevant","مناسب",IF(SUNA_AGENCY_EN[[#This Row],[relevancy_classification_english]]="Relevant","عَرَضِيّ",""))</f>
        <v/>
      </c>
      <c r="AN1646" t="str">
        <f>IF(SUNA_AGENCY_EN[[#This Row],[sentiment_analysis_english]]="Negative","سلبي",IF(SUNA_AGENCY_EN[[#This Row],[sentiment_analysis_english]]="Neutral","حيادي",IF(SUNA_AGENCY_EN[[#This Row],[sentiment_analysis_english]]="Positive","إيجابي","")))</f>
        <v/>
      </c>
      <c r="AO1646" t="str">
        <f>INDEX(TextClassificationList[],MATCH(SUNA_AGENCY_EN[[#This Row],[text_classification_arabic]],TextClassificationList[text_classification_arabic],0),1)</f>
        <v>Politics</v>
      </c>
      <c r="AP1646" t="s">
        <v>174</v>
      </c>
      <c r="AQ1646" t="e">
        <f>INDEX(TextClassificationList[],MATCH(SUNA_AGENCY_EN[[#This Row],[text_classification_arabic2]],TextClassificationList[text_classification_arabic],0),1)</f>
        <v>#N/A</v>
      </c>
      <c r="AS1646" t="e">
        <f>INDEX(TextClassificationList[],MATCH(SUNA_AGENCY_EN[[#This Row],[text_classification_arabic3]],TextClassificationList[text_classification_arabic],0),1)</f>
        <v>#N/A</v>
      </c>
      <c r="AU1646" t="e">
        <f>INDEX(TextClassificationList[],MATCH(SUNA_AGENCY_EN[[#This Row],[text_classification_arabic3]],TextClassificationList[text_classification_arabic],0),1)</f>
        <v>#N/A</v>
      </c>
      <c r="AW1646" t="e">
        <f>INDEX(TextClassificationList[],MATCH(SUNA_AGENCY_EN[[#This Row],[text_classification_arabic5]],TextClassificationList[text_classification_arabic],0),1)</f>
        <v>#N/A</v>
      </c>
    </row>
    <row r="1647" spans="1:49" x14ac:dyDescent="0.2">
      <c r="A1647">
        <v>1.519048400632746E+18</v>
      </c>
      <c r="B1647">
        <v>1.519048400632746E+18</v>
      </c>
      <c r="C1647" t="s">
        <v>10138</v>
      </c>
      <c r="D1647" s="1">
        <v>44677</v>
      </c>
      <c r="E1647" s="2">
        <v>0.92980324074074072</v>
      </c>
      <c r="F1647">
        <v>200</v>
      </c>
      <c r="G1647">
        <v>1.4671198087391683E+18</v>
      </c>
      <c r="H1647" t="s">
        <v>295</v>
      </c>
      <c r="I1647" t="s">
        <v>296</v>
      </c>
      <c r="J1647" t="s">
        <v>265</v>
      </c>
      <c r="K1647" t="s">
        <v>10139</v>
      </c>
      <c r="L1647" t="s">
        <v>272</v>
      </c>
      <c r="M1647" t="s">
        <v>266</v>
      </c>
      <c r="N1647" t="s">
        <v>10140</v>
      </c>
      <c r="O1647" t="s">
        <v>10141</v>
      </c>
      <c r="P1647">
        <v>0</v>
      </c>
      <c r="Q1647">
        <v>0</v>
      </c>
      <c r="R1647">
        <v>0</v>
      </c>
      <c r="S1647" t="s">
        <v>300</v>
      </c>
      <c r="T1647" t="s">
        <v>266</v>
      </c>
      <c r="U1647" t="s">
        <v>10142</v>
      </c>
      <c r="V1647" t="b">
        <v>0</v>
      </c>
      <c r="W1647" t="s">
        <v>265</v>
      </c>
      <c r="X1647">
        <v>1</v>
      </c>
      <c r="Y1647" t="s">
        <v>10143</v>
      </c>
      <c r="Z1647" t="s">
        <v>265</v>
      </c>
      <c r="AA1647" t="s">
        <v>265</v>
      </c>
      <c r="AB1647" t="s">
        <v>265</v>
      </c>
      <c r="AC1647" t="s">
        <v>265</v>
      </c>
      <c r="AD1647" t="s">
        <v>265</v>
      </c>
      <c r="AE1647" t="s">
        <v>265</v>
      </c>
      <c r="AF1647" t="s">
        <v>266</v>
      </c>
      <c r="AG1647" t="s">
        <v>265</v>
      </c>
      <c r="AH1647" t="s">
        <v>265</v>
      </c>
      <c r="AI1647" t="s">
        <v>265</v>
      </c>
      <c r="AJ1647" t="s">
        <v>265</v>
      </c>
      <c r="AL1647" t="str">
        <f>IF(SUNA_AGENCY_EN[[#This Row],[relevancy_classification_english]]="Relevant","مناسب",IF(SUNA_AGENCY_EN[[#This Row],[relevancy_classification_english]]="Relevant","عَرَضِيّ",""))</f>
        <v/>
      </c>
      <c r="AN1647" t="str">
        <f>IF(SUNA_AGENCY_EN[[#This Row],[sentiment_analysis_english]]="Negative","سلبي",IF(SUNA_AGENCY_EN[[#This Row],[sentiment_analysis_english]]="Neutral","حيادي",IF(SUNA_AGENCY_EN[[#This Row],[sentiment_analysis_english]]="Positive","إيجابي","")))</f>
        <v/>
      </c>
      <c r="AO1647" t="str">
        <f>INDEX(TextClassificationList[],MATCH(SUNA_AGENCY_EN[[#This Row],[text_classification_arabic]],TextClassificationList[text_classification_arabic],0),1)</f>
        <v>Politics</v>
      </c>
      <c r="AP1647" t="s">
        <v>174</v>
      </c>
      <c r="AQ1647" t="e">
        <f>INDEX(TextClassificationList[],MATCH(SUNA_AGENCY_EN[[#This Row],[text_classification_arabic2]],TextClassificationList[text_classification_arabic],0),1)</f>
        <v>#N/A</v>
      </c>
      <c r="AS1647" t="e">
        <f>INDEX(TextClassificationList[],MATCH(SUNA_AGENCY_EN[[#This Row],[text_classification_arabic3]],TextClassificationList[text_classification_arabic],0),1)</f>
        <v>#N/A</v>
      </c>
      <c r="AU1647" t="e">
        <f>INDEX(TextClassificationList[],MATCH(SUNA_AGENCY_EN[[#This Row],[text_classification_arabic3]],TextClassificationList[text_classification_arabic],0),1)</f>
        <v>#N/A</v>
      </c>
      <c r="AW1647" t="e">
        <f>INDEX(TextClassificationList[],MATCH(SUNA_AGENCY_EN[[#This Row],[text_classification_arabic5]],TextClassificationList[text_classification_arabic],0),1)</f>
        <v>#N/A</v>
      </c>
    </row>
    <row r="1648" spans="1:49" x14ac:dyDescent="0.2">
      <c r="A1648">
        <v>1.5190383215859671E+18</v>
      </c>
      <c r="B1648">
        <v>1.5190383215859671E+18</v>
      </c>
      <c r="C1648" t="s">
        <v>10144</v>
      </c>
      <c r="D1648" s="1">
        <v>44677</v>
      </c>
      <c r="E1648" s="2">
        <v>0.9019907407407407</v>
      </c>
      <c r="F1648">
        <v>200</v>
      </c>
      <c r="G1648">
        <v>1.4671198087391683E+18</v>
      </c>
      <c r="H1648" t="s">
        <v>295</v>
      </c>
      <c r="I1648" t="s">
        <v>296</v>
      </c>
      <c r="J1648" t="s">
        <v>265</v>
      </c>
      <c r="K1648" t="s">
        <v>10145</v>
      </c>
      <c r="L1648" t="s">
        <v>272</v>
      </c>
      <c r="M1648" t="s">
        <v>266</v>
      </c>
      <c r="N1648" t="s">
        <v>10146</v>
      </c>
      <c r="O1648" t="s">
        <v>10147</v>
      </c>
      <c r="P1648">
        <v>0</v>
      </c>
      <c r="Q1648">
        <v>0</v>
      </c>
      <c r="R1648">
        <v>0</v>
      </c>
      <c r="S1648" t="s">
        <v>300</v>
      </c>
      <c r="T1648" t="s">
        <v>266</v>
      </c>
      <c r="U1648" t="s">
        <v>10148</v>
      </c>
      <c r="V1648" t="b">
        <v>0</v>
      </c>
      <c r="W1648" t="s">
        <v>265</v>
      </c>
      <c r="X1648">
        <v>1</v>
      </c>
      <c r="Y1648" t="s">
        <v>10149</v>
      </c>
      <c r="Z1648" t="s">
        <v>265</v>
      </c>
      <c r="AA1648" t="s">
        <v>265</v>
      </c>
      <c r="AB1648" t="s">
        <v>265</v>
      </c>
      <c r="AC1648" t="s">
        <v>265</v>
      </c>
      <c r="AD1648" t="s">
        <v>265</v>
      </c>
      <c r="AE1648" t="s">
        <v>265</v>
      </c>
      <c r="AF1648" t="s">
        <v>266</v>
      </c>
      <c r="AG1648" t="s">
        <v>265</v>
      </c>
      <c r="AH1648" t="s">
        <v>265</v>
      </c>
      <c r="AI1648" t="s">
        <v>265</v>
      </c>
      <c r="AJ1648" t="s">
        <v>265</v>
      </c>
      <c r="AL1648" t="str">
        <f>IF(SUNA_AGENCY_EN[[#This Row],[relevancy_classification_english]]="Relevant","مناسب",IF(SUNA_AGENCY_EN[[#This Row],[relevancy_classification_english]]="Relevant","عَرَضِيّ",""))</f>
        <v/>
      </c>
      <c r="AN1648" t="str">
        <f>IF(SUNA_AGENCY_EN[[#This Row],[sentiment_analysis_english]]="Negative","سلبي",IF(SUNA_AGENCY_EN[[#This Row],[sentiment_analysis_english]]="Neutral","حيادي",IF(SUNA_AGENCY_EN[[#This Row],[sentiment_analysis_english]]="Positive","إيجابي","")))</f>
        <v/>
      </c>
      <c r="AO1648" t="str">
        <f>INDEX(TextClassificationList[],MATCH(SUNA_AGENCY_EN[[#This Row],[text_classification_arabic]],TextClassificationList[text_classification_arabic],0),1)</f>
        <v>Politics</v>
      </c>
      <c r="AP1648" t="s">
        <v>174</v>
      </c>
      <c r="AQ1648" t="e">
        <f>INDEX(TextClassificationList[],MATCH(SUNA_AGENCY_EN[[#This Row],[text_classification_arabic2]],TextClassificationList[text_classification_arabic],0),1)</f>
        <v>#N/A</v>
      </c>
      <c r="AS1648" t="e">
        <f>INDEX(TextClassificationList[],MATCH(SUNA_AGENCY_EN[[#This Row],[text_classification_arabic3]],TextClassificationList[text_classification_arabic],0),1)</f>
        <v>#N/A</v>
      </c>
      <c r="AU1648" t="e">
        <f>INDEX(TextClassificationList[],MATCH(SUNA_AGENCY_EN[[#This Row],[text_classification_arabic3]],TextClassificationList[text_classification_arabic],0),1)</f>
        <v>#N/A</v>
      </c>
      <c r="AW1648" t="e">
        <f>INDEX(TextClassificationList[],MATCH(SUNA_AGENCY_EN[[#This Row],[text_classification_arabic5]],TextClassificationList[text_classification_arabic],0),1)</f>
        <v>#N/A</v>
      </c>
    </row>
    <row r="1649" spans="1:49" x14ac:dyDescent="0.2">
      <c r="A1649">
        <v>1.51903744595379E+18</v>
      </c>
      <c r="B1649">
        <v>1.51903744595379E+18</v>
      </c>
      <c r="C1649" t="s">
        <v>10150</v>
      </c>
      <c r="D1649" s="1">
        <v>44677</v>
      </c>
      <c r="E1649" s="2">
        <v>0.89958333333333329</v>
      </c>
      <c r="F1649">
        <v>200</v>
      </c>
      <c r="G1649">
        <v>1.4671198087391683E+18</v>
      </c>
      <c r="H1649" t="s">
        <v>295</v>
      </c>
      <c r="I1649" t="s">
        <v>296</v>
      </c>
      <c r="J1649" t="s">
        <v>265</v>
      </c>
      <c r="K1649" t="s">
        <v>10151</v>
      </c>
      <c r="L1649" t="s">
        <v>272</v>
      </c>
      <c r="M1649" t="s">
        <v>266</v>
      </c>
      <c r="N1649" t="s">
        <v>10152</v>
      </c>
      <c r="O1649" t="s">
        <v>10153</v>
      </c>
      <c r="P1649">
        <v>0</v>
      </c>
      <c r="Q1649">
        <v>0</v>
      </c>
      <c r="R1649">
        <v>0</v>
      </c>
      <c r="S1649" t="s">
        <v>300</v>
      </c>
      <c r="T1649" t="s">
        <v>266</v>
      </c>
      <c r="U1649" t="s">
        <v>10154</v>
      </c>
      <c r="V1649" t="b">
        <v>0</v>
      </c>
      <c r="W1649" t="s">
        <v>265</v>
      </c>
      <c r="X1649">
        <v>1</v>
      </c>
      <c r="Y1649" t="s">
        <v>10155</v>
      </c>
      <c r="Z1649" t="s">
        <v>265</v>
      </c>
      <c r="AA1649" t="s">
        <v>265</v>
      </c>
      <c r="AB1649" t="s">
        <v>265</v>
      </c>
      <c r="AC1649" t="s">
        <v>265</v>
      </c>
      <c r="AD1649" t="s">
        <v>265</v>
      </c>
      <c r="AE1649" t="s">
        <v>265</v>
      </c>
      <c r="AF1649" t="s">
        <v>266</v>
      </c>
      <c r="AG1649" t="s">
        <v>265</v>
      </c>
      <c r="AH1649" t="s">
        <v>265</v>
      </c>
      <c r="AI1649" t="s">
        <v>265</v>
      </c>
      <c r="AJ1649" t="s">
        <v>265</v>
      </c>
      <c r="AL1649" t="str">
        <f>IF(SUNA_AGENCY_EN[[#This Row],[relevancy_classification_english]]="Relevant","مناسب",IF(SUNA_AGENCY_EN[[#This Row],[relevancy_classification_english]]="Relevant","عَرَضِيّ",""))</f>
        <v/>
      </c>
      <c r="AN1649" t="str">
        <f>IF(SUNA_AGENCY_EN[[#This Row],[sentiment_analysis_english]]="Negative","سلبي",IF(SUNA_AGENCY_EN[[#This Row],[sentiment_analysis_english]]="Neutral","حيادي",IF(SUNA_AGENCY_EN[[#This Row],[sentiment_analysis_english]]="Positive","إيجابي","")))</f>
        <v/>
      </c>
      <c r="AO1649" t="str">
        <f>INDEX(TextClassificationList[],MATCH(SUNA_AGENCY_EN[[#This Row],[text_classification_arabic]],TextClassificationList[text_classification_arabic],0),1)</f>
        <v>Politics</v>
      </c>
      <c r="AP1649" t="s">
        <v>174</v>
      </c>
      <c r="AQ1649" t="e">
        <f>INDEX(TextClassificationList[],MATCH(SUNA_AGENCY_EN[[#This Row],[text_classification_arabic2]],TextClassificationList[text_classification_arabic],0),1)</f>
        <v>#N/A</v>
      </c>
      <c r="AS1649" t="e">
        <f>INDEX(TextClassificationList[],MATCH(SUNA_AGENCY_EN[[#This Row],[text_classification_arabic3]],TextClassificationList[text_classification_arabic],0),1)</f>
        <v>#N/A</v>
      </c>
      <c r="AU1649" t="e">
        <f>INDEX(TextClassificationList[],MATCH(SUNA_AGENCY_EN[[#This Row],[text_classification_arabic3]],TextClassificationList[text_classification_arabic],0),1)</f>
        <v>#N/A</v>
      </c>
      <c r="AW1649" t="e">
        <f>INDEX(TextClassificationList[],MATCH(SUNA_AGENCY_EN[[#This Row],[text_classification_arabic5]],TextClassificationList[text_classification_arabic],0),1)</f>
        <v>#N/A</v>
      </c>
    </row>
    <row r="1650" spans="1:49" x14ac:dyDescent="0.2">
      <c r="A1650">
        <v>1.5190368446667612E+18</v>
      </c>
      <c r="B1650">
        <v>1.5190368446667612E+18</v>
      </c>
      <c r="C1650" t="s">
        <v>10156</v>
      </c>
      <c r="D1650" s="1">
        <v>44677</v>
      </c>
      <c r="E1650" s="2">
        <v>0.8979166666666667</v>
      </c>
      <c r="F1650">
        <v>200</v>
      </c>
      <c r="G1650">
        <v>1.4671198087391683E+18</v>
      </c>
      <c r="H1650" t="s">
        <v>295</v>
      </c>
      <c r="I1650" t="s">
        <v>296</v>
      </c>
      <c r="J1650" t="s">
        <v>265</v>
      </c>
      <c r="K1650" t="s">
        <v>10157</v>
      </c>
      <c r="L1650" t="s">
        <v>272</v>
      </c>
      <c r="M1650" t="s">
        <v>266</v>
      </c>
      <c r="N1650" t="s">
        <v>10158</v>
      </c>
      <c r="O1650" t="s">
        <v>10159</v>
      </c>
      <c r="P1650">
        <v>0</v>
      </c>
      <c r="Q1650">
        <v>0</v>
      </c>
      <c r="R1650">
        <v>0</v>
      </c>
      <c r="S1650" t="s">
        <v>300</v>
      </c>
      <c r="T1650" t="s">
        <v>266</v>
      </c>
      <c r="U1650" t="s">
        <v>10160</v>
      </c>
      <c r="V1650" t="b">
        <v>0</v>
      </c>
      <c r="W1650" t="s">
        <v>265</v>
      </c>
      <c r="X1650">
        <v>1</v>
      </c>
      <c r="Y1650" t="s">
        <v>10161</v>
      </c>
      <c r="Z1650" t="s">
        <v>265</v>
      </c>
      <c r="AA1650" t="s">
        <v>265</v>
      </c>
      <c r="AB1650" t="s">
        <v>265</v>
      </c>
      <c r="AC1650" t="s">
        <v>265</v>
      </c>
      <c r="AD1650" t="s">
        <v>265</v>
      </c>
      <c r="AE1650" t="s">
        <v>265</v>
      </c>
      <c r="AF1650" t="s">
        <v>266</v>
      </c>
      <c r="AG1650" t="s">
        <v>265</v>
      </c>
      <c r="AH1650" t="s">
        <v>265</v>
      </c>
      <c r="AI1650" t="s">
        <v>265</v>
      </c>
      <c r="AJ1650" t="s">
        <v>265</v>
      </c>
      <c r="AL1650" t="str">
        <f>IF(SUNA_AGENCY_EN[[#This Row],[relevancy_classification_english]]="Relevant","مناسب",IF(SUNA_AGENCY_EN[[#This Row],[relevancy_classification_english]]="Relevant","عَرَضِيّ",""))</f>
        <v/>
      </c>
      <c r="AN1650" t="str">
        <f>IF(SUNA_AGENCY_EN[[#This Row],[sentiment_analysis_english]]="Negative","سلبي",IF(SUNA_AGENCY_EN[[#This Row],[sentiment_analysis_english]]="Neutral","حيادي",IF(SUNA_AGENCY_EN[[#This Row],[sentiment_analysis_english]]="Positive","إيجابي","")))</f>
        <v/>
      </c>
      <c r="AO1650" t="str">
        <f>INDEX(TextClassificationList[],MATCH(SUNA_AGENCY_EN[[#This Row],[text_classification_arabic]],TextClassificationList[text_classification_arabic],0),1)</f>
        <v>Politics</v>
      </c>
      <c r="AP1650" t="s">
        <v>174</v>
      </c>
      <c r="AQ1650" t="e">
        <f>INDEX(TextClassificationList[],MATCH(SUNA_AGENCY_EN[[#This Row],[text_classification_arabic2]],TextClassificationList[text_classification_arabic],0),1)</f>
        <v>#N/A</v>
      </c>
      <c r="AS1650" t="e">
        <f>INDEX(TextClassificationList[],MATCH(SUNA_AGENCY_EN[[#This Row],[text_classification_arabic3]],TextClassificationList[text_classification_arabic],0),1)</f>
        <v>#N/A</v>
      </c>
      <c r="AU1650" t="e">
        <f>INDEX(TextClassificationList[],MATCH(SUNA_AGENCY_EN[[#This Row],[text_classification_arabic3]],TextClassificationList[text_classification_arabic],0),1)</f>
        <v>#N/A</v>
      </c>
      <c r="AW1650" t="e">
        <f>INDEX(TextClassificationList[],MATCH(SUNA_AGENCY_EN[[#This Row],[text_classification_arabic5]],TextClassificationList[text_classification_arabic],0),1)</f>
        <v>#N/A</v>
      </c>
    </row>
    <row r="1651" spans="1:49" x14ac:dyDescent="0.2">
      <c r="A1651">
        <v>1.5190347409590272E+18</v>
      </c>
      <c r="B1651">
        <v>1.5190347409590272E+18</v>
      </c>
      <c r="C1651" t="s">
        <v>10162</v>
      </c>
      <c r="D1651" s="1">
        <v>44677</v>
      </c>
      <c r="E1651" s="2">
        <v>0.89211805555555557</v>
      </c>
      <c r="F1651">
        <v>200</v>
      </c>
      <c r="G1651">
        <v>1.4671198087391683E+18</v>
      </c>
      <c r="H1651" t="s">
        <v>295</v>
      </c>
      <c r="I1651" t="s">
        <v>296</v>
      </c>
      <c r="J1651" t="s">
        <v>265</v>
      </c>
      <c r="K1651" t="s">
        <v>10163</v>
      </c>
      <c r="L1651" t="s">
        <v>272</v>
      </c>
      <c r="M1651" t="s">
        <v>266</v>
      </c>
      <c r="N1651" t="s">
        <v>10164</v>
      </c>
      <c r="O1651" t="s">
        <v>10165</v>
      </c>
      <c r="P1651">
        <v>0</v>
      </c>
      <c r="Q1651">
        <v>0</v>
      </c>
      <c r="R1651">
        <v>0</v>
      </c>
      <c r="S1651" t="s">
        <v>300</v>
      </c>
      <c r="T1651" t="s">
        <v>266</v>
      </c>
      <c r="U1651" t="s">
        <v>10166</v>
      </c>
      <c r="V1651" t="b">
        <v>0</v>
      </c>
      <c r="W1651" t="s">
        <v>265</v>
      </c>
      <c r="X1651">
        <v>1</v>
      </c>
      <c r="Y1651" t="s">
        <v>10167</v>
      </c>
      <c r="Z1651" t="s">
        <v>265</v>
      </c>
      <c r="AA1651" t="s">
        <v>265</v>
      </c>
      <c r="AB1651" t="s">
        <v>265</v>
      </c>
      <c r="AC1651" t="s">
        <v>265</v>
      </c>
      <c r="AD1651" t="s">
        <v>265</v>
      </c>
      <c r="AE1651" t="s">
        <v>265</v>
      </c>
      <c r="AF1651" t="s">
        <v>266</v>
      </c>
      <c r="AG1651" t="s">
        <v>265</v>
      </c>
      <c r="AH1651" t="s">
        <v>265</v>
      </c>
      <c r="AI1651" t="s">
        <v>265</v>
      </c>
      <c r="AJ1651" t="s">
        <v>265</v>
      </c>
      <c r="AL1651" t="str">
        <f>IF(SUNA_AGENCY_EN[[#This Row],[relevancy_classification_english]]="Relevant","مناسب",IF(SUNA_AGENCY_EN[[#This Row],[relevancy_classification_english]]="Relevant","عَرَضِيّ",""))</f>
        <v/>
      </c>
      <c r="AN1651" t="str">
        <f>IF(SUNA_AGENCY_EN[[#This Row],[sentiment_analysis_english]]="Negative","سلبي",IF(SUNA_AGENCY_EN[[#This Row],[sentiment_analysis_english]]="Neutral","حيادي",IF(SUNA_AGENCY_EN[[#This Row],[sentiment_analysis_english]]="Positive","إيجابي","")))</f>
        <v/>
      </c>
      <c r="AO1651" t="str">
        <f>INDEX(TextClassificationList[],MATCH(SUNA_AGENCY_EN[[#This Row],[text_classification_arabic]],TextClassificationList[text_classification_arabic],0),1)</f>
        <v>Politics</v>
      </c>
      <c r="AP1651" t="s">
        <v>174</v>
      </c>
      <c r="AQ1651" t="e">
        <f>INDEX(TextClassificationList[],MATCH(SUNA_AGENCY_EN[[#This Row],[text_classification_arabic2]],TextClassificationList[text_classification_arabic],0),1)</f>
        <v>#N/A</v>
      </c>
      <c r="AS1651" t="e">
        <f>INDEX(TextClassificationList[],MATCH(SUNA_AGENCY_EN[[#This Row],[text_classification_arabic3]],TextClassificationList[text_classification_arabic],0),1)</f>
        <v>#N/A</v>
      </c>
      <c r="AU1651" t="e">
        <f>INDEX(TextClassificationList[],MATCH(SUNA_AGENCY_EN[[#This Row],[text_classification_arabic3]],TextClassificationList[text_classification_arabic],0),1)</f>
        <v>#N/A</v>
      </c>
      <c r="AW1651" t="e">
        <f>INDEX(TextClassificationList[],MATCH(SUNA_AGENCY_EN[[#This Row],[text_classification_arabic5]],TextClassificationList[text_classification_arabic],0),1)</f>
        <v>#N/A</v>
      </c>
    </row>
    <row r="1652" spans="1:49" x14ac:dyDescent="0.2">
      <c r="A1652">
        <v>1.5187092955415347E+18</v>
      </c>
      <c r="B1652">
        <v>1.5187092955415347E+18</v>
      </c>
      <c r="C1652" t="s">
        <v>10168</v>
      </c>
      <c r="D1652" s="1">
        <v>44676</v>
      </c>
      <c r="E1652" s="2">
        <v>0.99405092592592592</v>
      </c>
      <c r="F1652">
        <v>200</v>
      </c>
      <c r="G1652">
        <v>1.4671198087391683E+18</v>
      </c>
      <c r="H1652" t="s">
        <v>295</v>
      </c>
      <c r="I1652" t="s">
        <v>296</v>
      </c>
      <c r="J1652" t="s">
        <v>265</v>
      </c>
      <c r="K1652" t="s">
        <v>10169</v>
      </c>
      <c r="L1652" t="s">
        <v>272</v>
      </c>
      <c r="M1652" t="s">
        <v>266</v>
      </c>
      <c r="N1652" t="s">
        <v>10170</v>
      </c>
      <c r="O1652" t="s">
        <v>10171</v>
      </c>
      <c r="P1652">
        <v>0</v>
      </c>
      <c r="Q1652">
        <v>0</v>
      </c>
      <c r="R1652">
        <v>0</v>
      </c>
      <c r="S1652" t="s">
        <v>300</v>
      </c>
      <c r="T1652" t="s">
        <v>266</v>
      </c>
      <c r="U1652" t="s">
        <v>10172</v>
      </c>
      <c r="V1652" t="b">
        <v>0</v>
      </c>
      <c r="W1652" t="s">
        <v>265</v>
      </c>
      <c r="X1652">
        <v>1</v>
      </c>
      <c r="Y1652" t="s">
        <v>10173</v>
      </c>
      <c r="Z1652" t="s">
        <v>265</v>
      </c>
      <c r="AA1652" t="s">
        <v>265</v>
      </c>
      <c r="AB1652" t="s">
        <v>265</v>
      </c>
      <c r="AC1652" t="s">
        <v>265</v>
      </c>
      <c r="AD1652" t="s">
        <v>265</v>
      </c>
      <c r="AE1652" t="s">
        <v>265</v>
      </c>
      <c r="AF1652" t="s">
        <v>266</v>
      </c>
      <c r="AG1652" t="s">
        <v>265</v>
      </c>
      <c r="AH1652" t="s">
        <v>265</v>
      </c>
      <c r="AI1652" t="s">
        <v>265</v>
      </c>
      <c r="AJ1652" t="s">
        <v>265</v>
      </c>
      <c r="AL1652" t="str">
        <f>IF(SUNA_AGENCY_EN[[#This Row],[relevancy_classification_english]]="Relevant","مناسب",IF(SUNA_AGENCY_EN[[#This Row],[relevancy_classification_english]]="Relevant","عَرَضِيّ",""))</f>
        <v/>
      </c>
      <c r="AN1652" t="str">
        <f>IF(SUNA_AGENCY_EN[[#This Row],[sentiment_analysis_english]]="Negative","سلبي",IF(SUNA_AGENCY_EN[[#This Row],[sentiment_analysis_english]]="Neutral","حيادي",IF(SUNA_AGENCY_EN[[#This Row],[sentiment_analysis_english]]="Positive","إيجابي","")))</f>
        <v/>
      </c>
      <c r="AO1652" t="str">
        <f>INDEX(TextClassificationList[],MATCH(SUNA_AGENCY_EN[[#This Row],[text_classification_arabic]],TextClassificationList[text_classification_arabic],0),1)</f>
        <v>Politics</v>
      </c>
      <c r="AP1652" t="s">
        <v>174</v>
      </c>
      <c r="AQ1652" t="e">
        <f>INDEX(TextClassificationList[],MATCH(SUNA_AGENCY_EN[[#This Row],[text_classification_arabic2]],TextClassificationList[text_classification_arabic],0),1)</f>
        <v>#N/A</v>
      </c>
      <c r="AS1652" t="e">
        <f>INDEX(TextClassificationList[],MATCH(SUNA_AGENCY_EN[[#This Row],[text_classification_arabic3]],TextClassificationList[text_classification_arabic],0),1)</f>
        <v>#N/A</v>
      </c>
      <c r="AU1652" t="e">
        <f>INDEX(TextClassificationList[],MATCH(SUNA_AGENCY_EN[[#This Row],[text_classification_arabic3]],TextClassificationList[text_classification_arabic],0),1)</f>
        <v>#N/A</v>
      </c>
      <c r="AW1652" t="e">
        <f>INDEX(TextClassificationList[],MATCH(SUNA_AGENCY_EN[[#This Row],[text_classification_arabic5]],TextClassificationList[text_classification_arabic],0),1)</f>
        <v>#N/A</v>
      </c>
    </row>
    <row r="1653" spans="1:49" x14ac:dyDescent="0.2">
      <c r="A1653">
        <v>1.5187087332908974E+18</v>
      </c>
      <c r="B1653">
        <v>1.5187087332908974E+18</v>
      </c>
      <c r="C1653" t="s">
        <v>10174</v>
      </c>
      <c r="D1653" s="1">
        <v>44676</v>
      </c>
      <c r="E1653" s="2">
        <v>0.99250000000000005</v>
      </c>
      <c r="F1653">
        <v>200</v>
      </c>
      <c r="G1653">
        <v>1.4671198087391683E+18</v>
      </c>
      <c r="H1653" t="s">
        <v>295</v>
      </c>
      <c r="I1653" t="s">
        <v>296</v>
      </c>
      <c r="J1653" t="s">
        <v>265</v>
      </c>
      <c r="K1653" t="s">
        <v>10175</v>
      </c>
      <c r="L1653" t="s">
        <v>272</v>
      </c>
      <c r="M1653" t="s">
        <v>266</v>
      </c>
      <c r="N1653" t="s">
        <v>10176</v>
      </c>
      <c r="O1653" t="s">
        <v>10177</v>
      </c>
      <c r="P1653">
        <v>0</v>
      </c>
      <c r="Q1653">
        <v>0</v>
      </c>
      <c r="R1653">
        <v>0</v>
      </c>
      <c r="S1653" t="s">
        <v>300</v>
      </c>
      <c r="T1653" t="s">
        <v>266</v>
      </c>
      <c r="U1653" t="s">
        <v>10178</v>
      </c>
      <c r="V1653" t="b">
        <v>0</v>
      </c>
      <c r="W1653" t="s">
        <v>265</v>
      </c>
      <c r="X1653">
        <v>1</v>
      </c>
      <c r="Y1653" t="s">
        <v>10179</v>
      </c>
      <c r="Z1653" t="s">
        <v>265</v>
      </c>
      <c r="AA1653" t="s">
        <v>265</v>
      </c>
      <c r="AB1653" t="s">
        <v>265</v>
      </c>
      <c r="AC1653" t="s">
        <v>265</v>
      </c>
      <c r="AD1653" t="s">
        <v>265</v>
      </c>
      <c r="AE1653" t="s">
        <v>265</v>
      </c>
      <c r="AF1653" t="s">
        <v>266</v>
      </c>
      <c r="AG1653" t="s">
        <v>265</v>
      </c>
      <c r="AH1653" t="s">
        <v>265</v>
      </c>
      <c r="AI1653" t="s">
        <v>265</v>
      </c>
      <c r="AJ1653" t="s">
        <v>265</v>
      </c>
      <c r="AL1653" t="str">
        <f>IF(SUNA_AGENCY_EN[[#This Row],[relevancy_classification_english]]="Relevant","مناسب",IF(SUNA_AGENCY_EN[[#This Row],[relevancy_classification_english]]="Relevant","عَرَضِيّ",""))</f>
        <v/>
      </c>
      <c r="AN1653" t="str">
        <f>IF(SUNA_AGENCY_EN[[#This Row],[sentiment_analysis_english]]="Negative","سلبي",IF(SUNA_AGENCY_EN[[#This Row],[sentiment_analysis_english]]="Neutral","حيادي",IF(SUNA_AGENCY_EN[[#This Row],[sentiment_analysis_english]]="Positive","إيجابي","")))</f>
        <v/>
      </c>
      <c r="AO1653" t="str">
        <f>INDEX(TextClassificationList[],MATCH(SUNA_AGENCY_EN[[#This Row],[text_classification_arabic]],TextClassificationList[text_classification_arabic],0),1)</f>
        <v>Politics</v>
      </c>
      <c r="AP1653" t="s">
        <v>174</v>
      </c>
      <c r="AQ1653" t="e">
        <f>INDEX(TextClassificationList[],MATCH(SUNA_AGENCY_EN[[#This Row],[text_classification_arabic2]],TextClassificationList[text_classification_arabic],0),1)</f>
        <v>#N/A</v>
      </c>
      <c r="AS1653" t="e">
        <f>INDEX(TextClassificationList[],MATCH(SUNA_AGENCY_EN[[#This Row],[text_classification_arabic3]],TextClassificationList[text_classification_arabic],0),1)</f>
        <v>#N/A</v>
      </c>
      <c r="AU1653" t="e">
        <f>INDEX(TextClassificationList[],MATCH(SUNA_AGENCY_EN[[#This Row],[text_classification_arabic3]],TextClassificationList[text_classification_arabic],0),1)</f>
        <v>#N/A</v>
      </c>
      <c r="AW1653" t="e">
        <f>INDEX(TextClassificationList[],MATCH(SUNA_AGENCY_EN[[#This Row],[text_classification_arabic5]],TextClassificationList[text_classification_arabic],0),1)</f>
        <v>#N/A</v>
      </c>
    </row>
    <row r="1654" spans="1:49" x14ac:dyDescent="0.2">
      <c r="A1654">
        <v>1.5187083093265408E+18</v>
      </c>
      <c r="B1654">
        <v>1.5187083093265408E+18</v>
      </c>
      <c r="C1654" t="s">
        <v>10180</v>
      </c>
      <c r="D1654" s="1">
        <v>44676</v>
      </c>
      <c r="E1654" s="2">
        <v>0.99133101851851857</v>
      </c>
      <c r="F1654">
        <v>200</v>
      </c>
      <c r="G1654">
        <v>1.4671198087391683E+18</v>
      </c>
      <c r="H1654" t="s">
        <v>295</v>
      </c>
      <c r="I1654" t="s">
        <v>296</v>
      </c>
      <c r="J1654" t="s">
        <v>265</v>
      </c>
      <c r="K1654" t="s">
        <v>10181</v>
      </c>
      <c r="L1654" t="s">
        <v>272</v>
      </c>
      <c r="M1654" t="s">
        <v>266</v>
      </c>
      <c r="N1654" t="s">
        <v>10182</v>
      </c>
      <c r="O1654" t="s">
        <v>10183</v>
      </c>
      <c r="P1654">
        <v>0</v>
      </c>
      <c r="Q1654">
        <v>0</v>
      </c>
      <c r="R1654">
        <v>0</v>
      </c>
      <c r="S1654" t="s">
        <v>300</v>
      </c>
      <c r="T1654" t="s">
        <v>266</v>
      </c>
      <c r="U1654" t="s">
        <v>10184</v>
      </c>
      <c r="V1654" t="b">
        <v>0</v>
      </c>
      <c r="W1654" t="s">
        <v>265</v>
      </c>
      <c r="X1654">
        <v>1</v>
      </c>
      <c r="Y1654" t="s">
        <v>10185</v>
      </c>
      <c r="Z1654" t="s">
        <v>265</v>
      </c>
      <c r="AA1654" t="s">
        <v>265</v>
      </c>
      <c r="AB1654" t="s">
        <v>265</v>
      </c>
      <c r="AC1654" t="s">
        <v>265</v>
      </c>
      <c r="AD1654" t="s">
        <v>265</v>
      </c>
      <c r="AE1654" t="s">
        <v>265</v>
      </c>
      <c r="AF1654" t="s">
        <v>266</v>
      </c>
      <c r="AG1654" t="s">
        <v>265</v>
      </c>
      <c r="AH1654" t="s">
        <v>265</v>
      </c>
      <c r="AI1654" t="s">
        <v>265</v>
      </c>
      <c r="AJ1654" t="s">
        <v>265</v>
      </c>
      <c r="AL1654" t="str">
        <f>IF(SUNA_AGENCY_EN[[#This Row],[relevancy_classification_english]]="Relevant","مناسب",IF(SUNA_AGENCY_EN[[#This Row],[relevancy_classification_english]]="Relevant","عَرَضِيّ",""))</f>
        <v/>
      </c>
      <c r="AN1654" t="str">
        <f>IF(SUNA_AGENCY_EN[[#This Row],[sentiment_analysis_english]]="Negative","سلبي",IF(SUNA_AGENCY_EN[[#This Row],[sentiment_analysis_english]]="Neutral","حيادي",IF(SUNA_AGENCY_EN[[#This Row],[sentiment_analysis_english]]="Positive","إيجابي","")))</f>
        <v/>
      </c>
      <c r="AO1654" t="str">
        <f>INDEX(TextClassificationList[],MATCH(SUNA_AGENCY_EN[[#This Row],[text_classification_arabic]],TextClassificationList[text_classification_arabic],0),1)</f>
        <v>Politics</v>
      </c>
      <c r="AP1654" t="s">
        <v>174</v>
      </c>
      <c r="AQ1654" t="e">
        <f>INDEX(TextClassificationList[],MATCH(SUNA_AGENCY_EN[[#This Row],[text_classification_arabic2]],TextClassificationList[text_classification_arabic],0),1)</f>
        <v>#N/A</v>
      </c>
      <c r="AS1654" t="e">
        <f>INDEX(TextClassificationList[],MATCH(SUNA_AGENCY_EN[[#This Row],[text_classification_arabic3]],TextClassificationList[text_classification_arabic],0),1)</f>
        <v>#N/A</v>
      </c>
      <c r="AU1654" t="e">
        <f>INDEX(TextClassificationList[],MATCH(SUNA_AGENCY_EN[[#This Row],[text_classification_arabic3]],TextClassificationList[text_classification_arabic],0),1)</f>
        <v>#N/A</v>
      </c>
      <c r="AW1654" t="e">
        <f>INDEX(TextClassificationList[],MATCH(SUNA_AGENCY_EN[[#This Row],[text_classification_arabic5]],TextClassificationList[text_classification_arabic],0),1)</f>
        <v>#N/A</v>
      </c>
    </row>
    <row r="1655" spans="1:49" x14ac:dyDescent="0.2">
      <c r="A1655">
        <v>1.5187074327715308E+18</v>
      </c>
      <c r="B1655">
        <v>1.5187074327715308E+18</v>
      </c>
      <c r="C1655" t="s">
        <v>10186</v>
      </c>
      <c r="D1655" s="1">
        <v>44676</v>
      </c>
      <c r="E1655" s="2">
        <v>0.98891203703703701</v>
      </c>
      <c r="F1655">
        <v>200</v>
      </c>
      <c r="G1655">
        <v>1.4671198087391683E+18</v>
      </c>
      <c r="H1655" t="s">
        <v>295</v>
      </c>
      <c r="I1655" t="s">
        <v>296</v>
      </c>
      <c r="J1655" t="s">
        <v>265</v>
      </c>
      <c r="K1655" t="s">
        <v>10187</v>
      </c>
      <c r="L1655" t="s">
        <v>272</v>
      </c>
      <c r="M1655" t="s">
        <v>266</v>
      </c>
      <c r="N1655" t="s">
        <v>10188</v>
      </c>
      <c r="O1655" t="s">
        <v>10189</v>
      </c>
      <c r="P1655">
        <v>0</v>
      </c>
      <c r="Q1655">
        <v>0</v>
      </c>
      <c r="R1655">
        <v>0</v>
      </c>
      <c r="S1655" t="s">
        <v>300</v>
      </c>
      <c r="T1655" t="s">
        <v>266</v>
      </c>
      <c r="U1655" t="s">
        <v>10190</v>
      </c>
      <c r="V1655" t="b">
        <v>0</v>
      </c>
      <c r="W1655" t="s">
        <v>265</v>
      </c>
      <c r="X1655">
        <v>1</v>
      </c>
      <c r="Y1655" t="s">
        <v>10191</v>
      </c>
      <c r="Z1655" t="s">
        <v>265</v>
      </c>
      <c r="AA1655" t="s">
        <v>265</v>
      </c>
      <c r="AB1655" t="s">
        <v>265</v>
      </c>
      <c r="AC1655" t="s">
        <v>265</v>
      </c>
      <c r="AD1655" t="s">
        <v>265</v>
      </c>
      <c r="AE1655" t="s">
        <v>265</v>
      </c>
      <c r="AF1655" t="s">
        <v>266</v>
      </c>
      <c r="AG1655" t="s">
        <v>265</v>
      </c>
      <c r="AH1655" t="s">
        <v>265</v>
      </c>
      <c r="AI1655" t="s">
        <v>265</v>
      </c>
      <c r="AJ1655" t="s">
        <v>265</v>
      </c>
      <c r="AL1655" t="str">
        <f>IF(SUNA_AGENCY_EN[[#This Row],[relevancy_classification_english]]="Relevant","مناسب",IF(SUNA_AGENCY_EN[[#This Row],[relevancy_classification_english]]="Relevant","عَرَضِيّ",""))</f>
        <v/>
      </c>
      <c r="AN1655" t="str">
        <f>IF(SUNA_AGENCY_EN[[#This Row],[sentiment_analysis_english]]="Negative","سلبي",IF(SUNA_AGENCY_EN[[#This Row],[sentiment_analysis_english]]="Neutral","حيادي",IF(SUNA_AGENCY_EN[[#This Row],[sentiment_analysis_english]]="Positive","إيجابي","")))</f>
        <v/>
      </c>
      <c r="AO1655" t="str">
        <f>INDEX(TextClassificationList[],MATCH(SUNA_AGENCY_EN[[#This Row],[text_classification_arabic]],TextClassificationList[text_classification_arabic],0),1)</f>
        <v>Politics</v>
      </c>
      <c r="AP1655" t="s">
        <v>174</v>
      </c>
      <c r="AQ1655" t="e">
        <f>INDEX(TextClassificationList[],MATCH(SUNA_AGENCY_EN[[#This Row],[text_classification_arabic2]],TextClassificationList[text_classification_arabic],0),1)</f>
        <v>#N/A</v>
      </c>
      <c r="AS1655" t="e">
        <f>INDEX(TextClassificationList[],MATCH(SUNA_AGENCY_EN[[#This Row],[text_classification_arabic3]],TextClassificationList[text_classification_arabic],0),1)</f>
        <v>#N/A</v>
      </c>
      <c r="AU1655" t="e">
        <f>INDEX(TextClassificationList[],MATCH(SUNA_AGENCY_EN[[#This Row],[text_classification_arabic3]],TextClassificationList[text_classification_arabic],0),1)</f>
        <v>#N/A</v>
      </c>
      <c r="AW1655" t="e">
        <f>INDEX(TextClassificationList[],MATCH(SUNA_AGENCY_EN[[#This Row],[text_classification_arabic5]],TextClassificationList[text_classification_arabic],0),1)</f>
        <v>#N/A</v>
      </c>
    </row>
    <row r="1656" spans="1:49" x14ac:dyDescent="0.2">
      <c r="A1656">
        <v>1.5187056346271785E+18</v>
      </c>
      <c r="B1656">
        <v>1.5187056346271785E+18</v>
      </c>
      <c r="C1656" t="s">
        <v>10192</v>
      </c>
      <c r="D1656" s="1">
        <v>44676</v>
      </c>
      <c r="E1656" s="2">
        <v>0.98395833333333338</v>
      </c>
      <c r="F1656">
        <v>200</v>
      </c>
      <c r="G1656">
        <v>1.4671198087391683E+18</v>
      </c>
      <c r="H1656" t="s">
        <v>295</v>
      </c>
      <c r="I1656" t="s">
        <v>296</v>
      </c>
      <c r="J1656" t="s">
        <v>265</v>
      </c>
      <c r="K1656" t="s">
        <v>10193</v>
      </c>
      <c r="L1656" t="s">
        <v>272</v>
      </c>
      <c r="M1656" t="s">
        <v>266</v>
      </c>
      <c r="N1656" t="s">
        <v>10194</v>
      </c>
      <c r="O1656" t="s">
        <v>10195</v>
      </c>
      <c r="P1656">
        <v>0</v>
      </c>
      <c r="Q1656">
        <v>0</v>
      </c>
      <c r="R1656">
        <v>0</v>
      </c>
      <c r="S1656" t="s">
        <v>300</v>
      </c>
      <c r="T1656" t="s">
        <v>266</v>
      </c>
      <c r="U1656" t="s">
        <v>10196</v>
      </c>
      <c r="V1656" t="b">
        <v>0</v>
      </c>
      <c r="W1656" t="s">
        <v>265</v>
      </c>
      <c r="X1656">
        <v>1</v>
      </c>
      <c r="Y1656" t="s">
        <v>10197</v>
      </c>
      <c r="Z1656" t="s">
        <v>265</v>
      </c>
      <c r="AA1656" t="s">
        <v>265</v>
      </c>
      <c r="AB1656" t="s">
        <v>265</v>
      </c>
      <c r="AC1656" t="s">
        <v>265</v>
      </c>
      <c r="AD1656" t="s">
        <v>265</v>
      </c>
      <c r="AE1656" t="s">
        <v>265</v>
      </c>
      <c r="AF1656" t="s">
        <v>266</v>
      </c>
      <c r="AG1656" t="s">
        <v>265</v>
      </c>
      <c r="AH1656" t="s">
        <v>265</v>
      </c>
      <c r="AI1656" t="s">
        <v>265</v>
      </c>
      <c r="AJ1656" t="s">
        <v>265</v>
      </c>
      <c r="AL1656" t="str">
        <f>IF(SUNA_AGENCY_EN[[#This Row],[relevancy_classification_english]]="Relevant","مناسب",IF(SUNA_AGENCY_EN[[#This Row],[relevancy_classification_english]]="Relevant","عَرَضِيّ",""))</f>
        <v/>
      </c>
      <c r="AN1656" t="str">
        <f>IF(SUNA_AGENCY_EN[[#This Row],[sentiment_analysis_english]]="Negative","سلبي",IF(SUNA_AGENCY_EN[[#This Row],[sentiment_analysis_english]]="Neutral","حيادي",IF(SUNA_AGENCY_EN[[#This Row],[sentiment_analysis_english]]="Positive","إيجابي","")))</f>
        <v/>
      </c>
      <c r="AO1656" t="str">
        <f>INDEX(TextClassificationList[],MATCH(SUNA_AGENCY_EN[[#This Row],[text_classification_arabic]],TextClassificationList[text_classification_arabic],0),1)</f>
        <v>Politics</v>
      </c>
      <c r="AP1656" t="s">
        <v>174</v>
      </c>
      <c r="AQ1656" t="e">
        <f>INDEX(TextClassificationList[],MATCH(SUNA_AGENCY_EN[[#This Row],[text_classification_arabic2]],TextClassificationList[text_classification_arabic],0),1)</f>
        <v>#N/A</v>
      </c>
      <c r="AS1656" t="e">
        <f>INDEX(TextClassificationList[],MATCH(SUNA_AGENCY_EN[[#This Row],[text_classification_arabic3]],TextClassificationList[text_classification_arabic],0),1)</f>
        <v>#N/A</v>
      </c>
      <c r="AU1656" t="e">
        <f>INDEX(TextClassificationList[],MATCH(SUNA_AGENCY_EN[[#This Row],[text_classification_arabic3]],TextClassificationList[text_classification_arabic],0),1)</f>
        <v>#N/A</v>
      </c>
      <c r="AW1656" t="e">
        <f>INDEX(TextClassificationList[],MATCH(SUNA_AGENCY_EN[[#This Row],[text_classification_arabic5]],TextClassificationList[text_classification_arabic],0),1)</f>
        <v>#N/A</v>
      </c>
    </row>
    <row r="1657" spans="1:49" x14ac:dyDescent="0.2">
      <c r="A1657">
        <v>1.5187043590973891E+18</v>
      </c>
      <c r="B1657">
        <v>1.5187043590973891E+18</v>
      </c>
      <c r="C1657" t="s">
        <v>10198</v>
      </c>
      <c r="D1657" s="1">
        <v>44676</v>
      </c>
      <c r="E1657" s="2">
        <v>0.98043981481481479</v>
      </c>
      <c r="F1657">
        <v>200</v>
      </c>
      <c r="G1657">
        <v>1.4671198087391683E+18</v>
      </c>
      <c r="H1657" t="s">
        <v>295</v>
      </c>
      <c r="I1657" t="s">
        <v>296</v>
      </c>
      <c r="J1657" t="s">
        <v>265</v>
      </c>
      <c r="K1657" t="s">
        <v>10199</v>
      </c>
      <c r="L1657" t="s">
        <v>272</v>
      </c>
      <c r="M1657" t="s">
        <v>266</v>
      </c>
      <c r="N1657" t="s">
        <v>10200</v>
      </c>
      <c r="O1657" t="s">
        <v>10201</v>
      </c>
      <c r="P1657">
        <v>0</v>
      </c>
      <c r="Q1657">
        <v>0</v>
      </c>
      <c r="R1657">
        <v>1</v>
      </c>
      <c r="S1657" t="s">
        <v>300</v>
      </c>
      <c r="T1657" t="s">
        <v>266</v>
      </c>
      <c r="U1657" t="s">
        <v>10202</v>
      </c>
      <c r="V1657" t="b">
        <v>0</v>
      </c>
      <c r="W1657" t="s">
        <v>265</v>
      </c>
      <c r="X1657">
        <v>1</v>
      </c>
      <c r="Y1657" t="s">
        <v>10203</v>
      </c>
      <c r="Z1657" t="s">
        <v>265</v>
      </c>
      <c r="AA1657" t="s">
        <v>265</v>
      </c>
      <c r="AB1657" t="s">
        <v>265</v>
      </c>
      <c r="AC1657" t="s">
        <v>265</v>
      </c>
      <c r="AD1657" t="s">
        <v>265</v>
      </c>
      <c r="AE1657" t="s">
        <v>265</v>
      </c>
      <c r="AF1657" t="s">
        <v>266</v>
      </c>
      <c r="AG1657" t="s">
        <v>265</v>
      </c>
      <c r="AH1657" t="s">
        <v>265</v>
      </c>
      <c r="AI1657" t="s">
        <v>265</v>
      </c>
      <c r="AJ1657" t="s">
        <v>265</v>
      </c>
      <c r="AL1657" t="str">
        <f>IF(SUNA_AGENCY_EN[[#This Row],[relevancy_classification_english]]="Relevant","مناسب",IF(SUNA_AGENCY_EN[[#This Row],[relevancy_classification_english]]="Relevant","عَرَضِيّ",""))</f>
        <v/>
      </c>
      <c r="AN1657" t="str">
        <f>IF(SUNA_AGENCY_EN[[#This Row],[sentiment_analysis_english]]="Negative","سلبي",IF(SUNA_AGENCY_EN[[#This Row],[sentiment_analysis_english]]="Neutral","حيادي",IF(SUNA_AGENCY_EN[[#This Row],[sentiment_analysis_english]]="Positive","إيجابي","")))</f>
        <v/>
      </c>
      <c r="AO1657" t="str">
        <f>INDEX(TextClassificationList[],MATCH(SUNA_AGENCY_EN[[#This Row],[text_classification_arabic]],TextClassificationList[text_classification_arabic],0),1)</f>
        <v>Politics</v>
      </c>
      <c r="AP1657" t="s">
        <v>174</v>
      </c>
      <c r="AQ1657" t="e">
        <f>INDEX(TextClassificationList[],MATCH(SUNA_AGENCY_EN[[#This Row],[text_classification_arabic2]],TextClassificationList[text_classification_arabic],0),1)</f>
        <v>#N/A</v>
      </c>
      <c r="AS1657" t="e">
        <f>INDEX(TextClassificationList[],MATCH(SUNA_AGENCY_EN[[#This Row],[text_classification_arabic3]],TextClassificationList[text_classification_arabic],0),1)</f>
        <v>#N/A</v>
      </c>
      <c r="AU1657" t="e">
        <f>INDEX(TextClassificationList[],MATCH(SUNA_AGENCY_EN[[#This Row],[text_classification_arabic3]],TextClassificationList[text_classification_arabic],0),1)</f>
        <v>#N/A</v>
      </c>
      <c r="AW1657" t="e">
        <f>INDEX(TextClassificationList[],MATCH(SUNA_AGENCY_EN[[#This Row],[text_classification_arabic5]],TextClassificationList[text_classification_arabic],0),1)</f>
        <v>#N/A</v>
      </c>
    </row>
    <row r="1658" spans="1:49" x14ac:dyDescent="0.2">
      <c r="A1658">
        <v>1.5187038009991905E+18</v>
      </c>
      <c r="B1658">
        <v>1.5187038009991905E+18</v>
      </c>
      <c r="C1658" t="s">
        <v>10204</v>
      </c>
      <c r="D1658" s="1">
        <v>44676</v>
      </c>
      <c r="E1658" s="2">
        <v>0.97888888888888892</v>
      </c>
      <c r="F1658">
        <v>200</v>
      </c>
      <c r="G1658">
        <v>1.4671198087391683E+18</v>
      </c>
      <c r="H1658" t="s">
        <v>295</v>
      </c>
      <c r="I1658" t="s">
        <v>296</v>
      </c>
      <c r="J1658" t="s">
        <v>265</v>
      </c>
      <c r="K1658" t="s">
        <v>10205</v>
      </c>
      <c r="L1658" t="s">
        <v>272</v>
      </c>
      <c r="M1658" t="s">
        <v>266</v>
      </c>
      <c r="N1658" t="s">
        <v>10206</v>
      </c>
      <c r="O1658" t="s">
        <v>10207</v>
      </c>
      <c r="P1658">
        <v>0</v>
      </c>
      <c r="Q1658">
        <v>0</v>
      </c>
      <c r="R1658">
        <v>0</v>
      </c>
      <c r="S1658" t="s">
        <v>300</v>
      </c>
      <c r="T1658" t="s">
        <v>266</v>
      </c>
      <c r="U1658" t="s">
        <v>10208</v>
      </c>
      <c r="V1658" t="b">
        <v>0</v>
      </c>
      <c r="W1658" t="s">
        <v>265</v>
      </c>
      <c r="X1658">
        <v>1</v>
      </c>
      <c r="Y1658" t="s">
        <v>10209</v>
      </c>
      <c r="Z1658" t="s">
        <v>265</v>
      </c>
      <c r="AA1658" t="s">
        <v>265</v>
      </c>
      <c r="AB1658" t="s">
        <v>265</v>
      </c>
      <c r="AC1658" t="s">
        <v>265</v>
      </c>
      <c r="AD1658" t="s">
        <v>265</v>
      </c>
      <c r="AE1658" t="s">
        <v>265</v>
      </c>
      <c r="AF1658" t="s">
        <v>266</v>
      </c>
      <c r="AG1658" t="s">
        <v>265</v>
      </c>
      <c r="AH1658" t="s">
        <v>265</v>
      </c>
      <c r="AI1658" t="s">
        <v>265</v>
      </c>
      <c r="AJ1658" t="s">
        <v>265</v>
      </c>
      <c r="AL1658" t="str">
        <f>IF(SUNA_AGENCY_EN[[#This Row],[relevancy_classification_english]]="Relevant","مناسب",IF(SUNA_AGENCY_EN[[#This Row],[relevancy_classification_english]]="Relevant","عَرَضِيّ",""))</f>
        <v/>
      </c>
      <c r="AN1658" t="str">
        <f>IF(SUNA_AGENCY_EN[[#This Row],[sentiment_analysis_english]]="Negative","سلبي",IF(SUNA_AGENCY_EN[[#This Row],[sentiment_analysis_english]]="Neutral","حيادي",IF(SUNA_AGENCY_EN[[#This Row],[sentiment_analysis_english]]="Positive","إيجابي","")))</f>
        <v/>
      </c>
      <c r="AO1658" t="str">
        <f>INDEX(TextClassificationList[],MATCH(SUNA_AGENCY_EN[[#This Row],[text_classification_arabic]],TextClassificationList[text_classification_arabic],0),1)</f>
        <v>Politics</v>
      </c>
      <c r="AP1658" t="s">
        <v>174</v>
      </c>
      <c r="AQ1658" t="e">
        <f>INDEX(TextClassificationList[],MATCH(SUNA_AGENCY_EN[[#This Row],[text_classification_arabic2]],TextClassificationList[text_classification_arabic],0),1)</f>
        <v>#N/A</v>
      </c>
      <c r="AS1658" t="e">
        <f>INDEX(TextClassificationList[],MATCH(SUNA_AGENCY_EN[[#This Row],[text_classification_arabic3]],TextClassificationList[text_classification_arabic],0),1)</f>
        <v>#N/A</v>
      </c>
      <c r="AU1658" t="e">
        <f>INDEX(TextClassificationList[],MATCH(SUNA_AGENCY_EN[[#This Row],[text_classification_arabic3]],TextClassificationList[text_classification_arabic],0),1)</f>
        <v>#N/A</v>
      </c>
      <c r="AW1658" t="e">
        <f>INDEX(TextClassificationList[],MATCH(SUNA_AGENCY_EN[[#This Row],[text_classification_arabic5]],TextClassificationList[text_classification_arabic],0),1)</f>
        <v>#N/A</v>
      </c>
    </row>
    <row r="1659" spans="1:49" x14ac:dyDescent="0.2">
      <c r="A1659">
        <v>1.5187029336715633E+18</v>
      </c>
      <c r="B1659">
        <v>1.5187029336715633E+18</v>
      </c>
      <c r="C1659" t="s">
        <v>10210</v>
      </c>
      <c r="D1659" s="1">
        <v>44676</v>
      </c>
      <c r="E1659" s="2">
        <v>0.97650462962962958</v>
      </c>
      <c r="F1659">
        <v>200</v>
      </c>
      <c r="G1659">
        <v>1.4671198087391683E+18</v>
      </c>
      <c r="H1659" t="s">
        <v>295</v>
      </c>
      <c r="I1659" t="s">
        <v>296</v>
      </c>
      <c r="J1659" t="s">
        <v>265</v>
      </c>
      <c r="K1659" t="s">
        <v>10211</v>
      </c>
      <c r="L1659" t="s">
        <v>272</v>
      </c>
      <c r="M1659" t="s">
        <v>266</v>
      </c>
      <c r="N1659" t="s">
        <v>10212</v>
      </c>
      <c r="O1659" t="s">
        <v>10213</v>
      </c>
      <c r="P1659">
        <v>0</v>
      </c>
      <c r="Q1659">
        <v>0</v>
      </c>
      <c r="R1659">
        <v>0</v>
      </c>
      <c r="S1659" t="s">
        <v>300</v>
      </c>
      <c r="T1659" t="s">
        <v>266</v>
      </c>
      <c r="U1659" t="s">
        <v>10214</v>
      </c>
      <c r="V1659" t="b">
        <v>0</v>
      </c>
      <c r="W1659" t="s">
        <v>265</v>
      </c>
      <c r="X1659">
        <v>1</v>
      </c>
      <c r="Y1659" t="s">
        <v>10215</v>
      </c>
      <c r="Z1659" t="s">
        <v>265</v>
      </c>
      <c r="AA1659" t="s">
        <v>265</v>
      </c>
      <c r="AB1659" t="s">
        <v>265</v>
      </c>
      <c r="AC1659" t="s">
        <v>265</v>
      </c>
      <c r="AD1659" t="s">
        <v>265</v>
      </c>
      <c r="AE1659" t="s">
        <v>265</v>
      </c>
      <c r="AF1659" t="s">
        <v>266</v>
      </c>
      <c r="AG1659" t="s">
        <v>265</v>
      </c>
      <c r="AH1659" t="s">
        <v>265</v>
      </c>
      <c r="AI1659" t="s">
        <v>265</v>
      </c>
      <c r="AJ1659" t="s">
        <v>265</v>
      </c>
      <c r="AL1659" t="str">
        <f>IF(SUNA_AGENCY_EN[[#This Row],[relevancy_classification_english]]="Relevant","مناسب",IF(SUNA_AGENCY_EN[[#This Row],[relevancy_classification_english]]="Relevant","عَرَضِيّ",""))</f>
        <v/>
      </c>
      <c r="AN1659" t="str">
        <f>IF(SUNA_AGENCY_EN[[#This Row],[sentiment_analysis_english]]="Negative","سلبي",IF(SUNA_AGENCY_EN[[#This Row],[sentiment_analysis_english]]="Neutral","حيادي",IF(SUNA_AGENCY_EN[[#This Row],[sentiment_analysis_english]]="Positive","إيجابي","")))</f>
        <v/>
      </c>
      <c r="AO1659" t="str">
        <f>INDEX(TextClassificationList[],MATCH(SUNA_AGENCY_EN[[#This Row],[text_classification_arabic]],TextClassificationList[text_classification_arabic],0),1)</f>
        <v>Politics</v>
      </c>
      <c r="AP1659" t="s">
        <v>174</v>
      </c>
      <c r="AQ1659" t="e">
        <f>INDEX(TextClassificationList[],MATCH(SUNA_AGENCY_EN[[#This Row],[text_classification_arabic2]],TextClassificationList[text_classification_arabic],0),1)</f>
        <v>#N/A</v>
      </c>
      <c r="AS1659" t="e">
        <f>INDEX(TextClassificationList[],MATCH(SUNA_AGENCY_EN[[#This Row],[text_classification_arabic3]],TextClassificationList[text_classification_arabic],0),1)</f>
        <v>#N/A</v>
      </c>
      <c r="AU1659" t="e">
        <f>INDEX(TextClassificationList[],MATCH(SUNA_AGENCY_EN[[#This Row],[text_classification_arabic3]],TextClassificationList[text_classification_arabic],0),1)</f>
        <v>#N/A</v>
      </c>
      <c r="AW1659" t="e">
        <f>INDEX(TextClassificationList[],MATCH(SUNA_AGENCY_EN[[#This Row],[text_classification_arabic5]],TextClassificationList[text_classification_arabic],0),1)</f>
        <v>#N/A</v>
      </c>
    </row>
    <row r="1660" spans="1:49" x14ac:dyDescent="0.2">
      <c r="A1660">
        <v>1.5187021886584013E+18</v>
      </c>
      <c r="B1660">
        <v>1.5187021886584013E+18</v>
      </c>
      <c r="C1660" t="s">
        <v>10216</v>
      </c>
      <c r="D1660" s="1">
        <v>44676</v>
      </c>
      <c r="E1660" s="2">
        <v>0.97444444444444445</v>
      </c>
      <c r="F1660">
        <v>200</v>
      </c>
      <c r="G1660">
        <v>1.4671198087391683E+18</v>
      </c>
      <c r="H1660" t="s">
        <v>295</v>
      </c>
      <c r="I1660" t="s">
        <v>296</v>
      </c>
      <c r="J1660" t="s">
        <v>265</v>
      </c>
      <c r="K1660" t="s">
        <v>10217</v>
      </c>
      <c r="L1660" t="s">
        <v>272</v>
      </c>
      <c r="M1660" t="s">
        <v>266</v>
      </c>
      <c r="N1660" t="s">
        <v>10218</v>
      </c>
      <c r="O1660" t="s">
        <v>10219</v>
      </c>
      <c r="P1660">
        <v>0</v>
      </c>
      <c r="Q1660">
        <v>0</v>
      </c>
      <c r="R1660">
        <v>1</v>
      </c>
      <c r="S1660" t="s">
        <v>300</v>
      </c>
      <c r="T1660" t="s">
        <v>266</v>
      </c>
      <c r="U1660" t="s">
        <v>10220</v>
      </c>
      <c r="V1660" t="b">
        <v>0</v>
      </c>
      <c r="W1660" t="s">
        <v>265</v>
      </c>
      <c r="X1660">
        <v>1</v>
      </c>
      <c r="Y1660" t="s">
        <v>10221</v>
      </c>
      <c r="Z1660" t="s">
        <v>265</v>
      </c>
      <c r="AA1660" t="s">
        <v>265</v>
      </c>
      <c r="AB1660" t="s">
        <v>265</v>
      </c>
      <c r="AC1660" t="s">
        <v>265</v>
      </c>
      <c r="AD1660" t="s">
        <v>265</v>
      </c>
      <c r="AE1660" t="s">
        <v>265</v>
      </c>
      <c r="AF1660" t="s">
        <v>266</v>
      </c>
      <c r="AG1660" t="s">
        <v>265</v>
      </c>
      <c r="AH1660" t="s">
        <v>265</v>
      </c>
      <c r="AI1660" t="s">
        <v>265</v>
      </c>
      <c r="AJ1660" t="s">
        <v>265</v>
      </c>
      <c r="AL1660" t="str">
        <f>IF(SUNA_AGENCY_EN[[#This Row],[relevancy_classification_english]]="Relevant","مناسب",IF(SUNA_AGENCY_EN[[#This Row],[relevancy_classification_english]]="Relevant","عَرَضِيّ",""))</f>
        <v/>
      </c>
      <c r="AN1660" t="str">
        <f>IF(SUNA_AGENCY_EN[[#This Row],[sentiment_analysis_english]]="Negative","سلبي",IF(SUNA_AGENCY_EN[[#This Row],[sentiment_analysis_english]]="Neutral","حيادي",IF(SUNA_AGENCY_EN[[#This Row],[sentiment_analysis_english]]="Positive","إيجابي","")))</f>
        <v/>
      </c>
      <c r="AO1660" t="str">
        <f>INDEX(TextClassificationList[],MATCH(SUNA_AGENCY_EN[[#This Row],[text_classification_arabic]],TextClassificationList[text_classification_arabic],0),1)</f>
        <v>Politics</v>
      </c>
      <c r="AP1660" t="s">
        <v>174</v>
      </c>
      <c r="AQ1660" t="e">
        <f>INDEX(TextClassificationList[],MATCH(SUNA_AGENCY_EN[[#This Row],[text_classification_arabic2]],TextClassificationList[text_classification_arabic],0),1)</f>
        <v>#N/A</v>
      </c>
      <c r="AS1660" t="e">
        <f>INDEX(TextClassificationList[],MATCH(SUNA_AGENCY_EN[[#This Row],[text_classification_arabic3]],TextClassificationList[text_classification_arabic],0),1)</f>
        <v>#N/A</v>
      </c>
      <c r="AU1660" t="e">
        <f>INDEX(TextClassificationList[],MATCH(SUNA_AGENCY_EN[[#This Row],[text_classification_arabic3]],TextClassificationList[text_classification_arabic],0),1)</f>
        <v>#N/A</v>
      </c>
      <c r="AW1660" t="e">
        <f>INDEX(TextClassificationList[],MATCH(SUNA_AGENCY_EN[[#This Row],[text_classification_arabic5]],TextClassificationList[text_classification_arabic],0),1)</f>
        <v>#N/A</v>
      </c>
    </row>
    <row r="1661" spans="1:49" x14ac:dyDescent="0.2">
      <c r="A1661">
        <v>1.5186976897682473E+18</v>
      </c>
      <c r="B1661">
        <v>1.5186976897682473E+18</v>
      </c>
      <c r="C1661" t="s">
        <v>10222</v>
      </c>
      <c r="D1661" s="1">
        <v>44676</v>
      </c>
      <c r="E1661" s="2">
        <v>0.96202546296296299</v>
      </c>
      <c r="F1661">
        <v>200</v>
      </c>
      <c r="G1661">
        <v>1.4671198087391683E+18</v>
      </c>
      <c r="H1661" t="s">
        <v>295</v>
      </c>
      <c r="I1661" t="s">
        <v>296</v>
      </c>
      <c r="J1661" t="s">
        <v>265</v>
      </c>
      <c r="K1661" t="s">
        <v>10223</v>
      </c>
      <c r="L1661" t="s">
        <v>272</v>
      </c>
      <c r="M1661" t="s">
        <v>266</v>
      </c>
      <c r="N1661" t="s">
        <v>10224</v>
      </c>
      <c r="O1661" t="s">
        <v>10225</v>
      </c>
      <c r="P1661">
        <v>0</v>
      </c>
      <c r="Q1661">
        <v>0</v>
      </c>
      <c r="R1661">
        <v>0</v>
      </c>
      <c r="S1661" t="s">
        <v>300</v>
      </c>
      <c r="T1661" t="s">
        <v>266</v>
      </c>
      <c r="U1661" t="s">
        <v>10226</v>
      </c>
      <c r="V1661" t="b">
        <v>0</v>
      </c>
      <c r="W1661" t="s">
        <v>265</v>
      </c>
      <c r="X1661">
        <v>1</v>
      </c>
      <c r="Y1661" t="s">
        <v>10227</v>
      </c>
      <c r="Z1661" t="s">
        <v>265</v>
      </c>
      <c r="AA1661" t="s">
        <v>265</v>
      </c>
      <c r="AB1661" t="s">
        <v>265</v>
      </c>
      <c r="AC1661" t="s">
        <v>265</v>
      </c>
      <c r="AD1661" t="s">
        <v>265</v>
      </c>
      <c r="AE1661" t="s">
        <v>265</v>
      </c>
      <c r="AF1661" t="s">
        <v>266</v>
      </c>
      <c r="AG1661" t="s">
        <v>265</v>
      </c>
      <c r="AH1661" t="s">
        <v>265</v>
      </c>
      <c r="AI1661" t="s">
        <v>265</v>
      </c>
      <c r="AJ1661" t="s">
        <v>265</v>
      </c>
      <c r="AL1661" t="str">
        <f>IF(SUNA_AGENCY_EN[[#This Row],[relevancy_classification_english]]="Relevant","مناسب",IF(SUNA_AGENCY_EN[[#This Row],[relevancy_classification_english]]="Relevant","عَرَضِيّ",""))</f>
        <v/>
      </c>
      <c r="AN1661" t="str">
        <f>IF(SUNA_AGENCY_EN[[#This Row],[sentiment_analysis_english]]="Negative","سلبي",IF(SUNA_AGENCY_EN[[#This Row],[sentiment_analysis_english]]="Neutral","حيادي",IF(SUNA_AGENCY_EN[[#This Row],[sentiment_analysis_english]]="Positive","إيجابي","")))</f>
        <v/>
      </c>
      <c r="AO1661" t="str">
        <f>INDEX(TextClassificationList[],MATCH(SUNA_AGENCY_EN[[#This Row],[text_classification_arabic]],TextClassificationList[text_classification_arabic],0),1)</f>
        <v>Politics</v>
      </c>
      <c r="AP1661" t="s">
        <v>174</v>
      </c>
      <c r="AQ1661" t="e">
        <f>INDEX(TextClassificationList[],MATCH(SUNA_AGENCY_EN[[#This Row],[text_classification_arabic2]],TextClassificationList[text_classification_arabic],0),1)</f>
        <v>#N/A</v>
      </c>
      <c r="AS1661" t="e">
        <f>INDEX(TextClassificationList[],MATCH(SUNA_AGENCY_EN[[#This Row],[text_classification_arabic3]],TextClassificationList[text_classification_arabic],0),1)</f>
        <v>#N/A</v>
      </c>
      <c r="AU1661" t="e">
        <f>INDEX(TextClassificationList[],MATCH(SUNA_AGENCY_EN[[#This Row],[text_classification_arabic3]],TextClassificationList[text_classification_arabic],0),1)</f>
        <v>#N/A</v>
      </c>
      <c r="AW1661" t="e">
        <f>INDEX(TextClassificationList[],MATCH(SUNA_AGENCY_EN[[#This Row],[text_classification_arabic5]],TextClassificationList[text_classification_arabic],0),1)</f>
        <v>#N/A</v>
      </c>
    </row>
    <row r="1662" spans="1:49" x14ac:dyDescent="0.2">
      <c r="A1662">
        <v>1.5186964981119468E+18</v>
      </c>
      <c r="B1662">
        <v>1.5186964981119468E+18</v>
      </c>
      <c r="C1662" t="s">
        <v>10228</v>
      </c>
      <c r="D1662" s="1">
        <v>44676</v>
      </c>
      <c r="E1662" s="2">
        <v>0.95873842592592595</v>
      </c>
      <c r="F1662">
        <v>200</v>
      </c>
      <c r="G1662">
        <v>1.4671198087391683E+18</v>
      </c>
      <c r="H1662" t="s">
        <v>295</v>
      </c>
      <c r="I1662" t="s">
        <v>296</v>
      </c>
      <c r="J1662" t="s">
        <v>265</v>
      </c>
      <c r="K1662" t="s">
        <v>10229</v>
      </c>
      <c r="L1662" t="s">
        <v>272</v>
      </c>
      <c r="M1662" t="s">
        <v>266</v>
      </c>
      <c r="N1662" t="s">
        <v>10230</v>
      </c>
      <c r="O1662" t="s">
        <v>10231</v>
      </c>
      <c r="P1662">
        <v>0</v>
      </c>
      <c r="Q1662">
        <v>0</v>
      </c>
      <c r="R1662">
        <v>0</v>
      </c>
      <c r="S1662" t="s">
        <v>300</v>
      </c>
      <c r="T1662" t="s">
        <v>266</v>
      </c>
      <c r="U1662" t="s">
        <v>10232</v>
      </c>
      <c r="V1662" t="b">
        <v>0</v>
      </c>
      <c r="W1662" t="s">
        <v>265</v>
      </c>
      <c r="X1662">
        <v>1</v>
      </c>
      <c r="Y1662" t="s">
        <v>10233</v>
      </c>
      <c r="Z1662" t="s">
        <v>265</v>
      </c>
      <c r="AA1662" t="s">
        <v>265</v>
      </c>
      <c r="AB1662" t="s">
        <v>265</v>
      </c>
      <c r="AC1662" t="s">
        <v>265</v>
      </c>
      <c r="AD1662" t="s">
        <v>265</v>
      </c>
      <c r="AE1662" t="s">
        <v>265</v>
      </c>
      <c r="AF1662" t="s">
        <v>266</v>
      </c>
      <c r="AG1662" t="s">
        <v>265</v>
      </c>
      <c r="AH1662" t="s">
        <v>265</v>
      </c>
      <c r="AI1662" t="s">
        <v>265</v>
      </c>
      <c r="AJ1662" t="s">
        <v>265</v>
      </c>
      <c r="AL1662" t="str">
        <f>IF(SUNA_AGENCY_EN[[#This Row],[relevancy_classification_english]]="Relevant","مناسب",IF(SUNA_AGENCY_EN[[#This Row],[relevancy_classification_english]]="Relevant","عَرَضِيّ",""))</f>
        <v/>
      </c>
      <c r="AN1662" t="str">
        <f>IF(SUNA_AGENCY_EN[[#This Row],[sentiment_analysis_english]]="Negative","سلبي",IF(SUNA_AGENCY_EN[[#This Row],[sentiment_analysis_english]]="Neutral","حيادي",IF(SUNA_AGENCY_EN[[#This Row],[sentiment_analysis_english]]="Positive","إيجابي","")))</f>
        <v/>
      </c>
      <c r="AO1662" t="str">
        <f>INDEX(TextClassificationList[],MATCH(SUNA_AGENCY_EN[[#This Row],[text_classification_arabic]],TextClassificationList[text_classification_arabic],0),1)</f>
        <v>Politics</v>
      </c>
      <c r="AP1662" t="s">
        <v>174</v>
      </c>
      <c r="AQ1662" t="e">
        <f>INDEX(TextClassificationList[],MATCH(SUNA_AGENCY_EN[[#This Row],[text_classification_arabic2]],TextClassificationList[text_classification_arabic],0),1)</f>
        <v>#N/A</v>
      </c>
      <c r="AS1662" t="e">
        <f>INDEX(TextClassificationList[],MATCH(SUNA_AGENCY_EN[[#This Row],[text_classification_arabic3]],TextClassificationList[text_classification_arabic],0),1)</f>
        <v>#N/A</v>
      </c>
      <c r="AU1662" t="e">
        <f>INDEX(TextClassificationList[],MATCH(SUNA_AGENCY_EN[[#This Row],[text_classification_arabic3]],TextClassificationList[text_classification_arabic],0),1)</f>
        <v>#N/A</v>
      </c>
      <c r="AW1662" t="e">
        <f>INDEX(TextClassificationList[],MATCH(SUNA_AGENCY_EN[[#This Row],[text_classification_arabic5]],TextClassificationList[text_classification_arabic],0),1)</f>
        <v>#N/A</v>
      </c>
    </row>
    <row r="1663" spans="1:49" x14ac:dyDescent="0.2">
      <c r="A1663">
        <v>1.5183353739481661E+18</v>
      </c>
      <c r="B1663">
        <v>1.5183353739481661E+18</v>
      </c>
      <c r="C1663" t="s">
        <v>10234</v>
      </c>
      <c r="D1663" s="1">
        <v>44675</v>
      </c>
      <c r="E1663" s="2">
        <v>0.96223379629629635</v>
      </c>
      <c r="F1663">
        <v>200</v>
      </c>
      <c r="G1663">
        <v>1.4671198087391683E+18</v>
      </c>
      <c r="H1663" t="s">
        <v>295</v>
      </c>
      <c r="I1663" t="s">
        <v>296</v>
      </c>
      <c r="J1663" t="s">
        <v>265</v>
      </c>
      <c r="K1663" t="s">
        <v>10235</v>
      </c>
      <c r="L1663" t="s">
        <v>272</v>
      </c>
      <c r="M1663" t="s">
        <v>266</v>
      </c>
      <c r="N1663" t="s">
        <v>10236</v>
      </c>
      <c r="O1663" t="s">
        <v>10237</v>
      </c>
      <c r="P1663">
        <v>0</v>
      </c>
      <c r="Q1663">
        <v>0</v>
      </c>
      <c r="R1663">
        <v>0</v>
      </c>
      <c r="S1663" t="s">
        <v>300</v>
      </c>
      <c r="T1663" t="s">
        <v>266</v>
      </c>
      <c r="U1663" t="s">
        <v>10238</v>
      </c>
      <c r="V1663" t="b">
        <v>0</v>
      </c>
      <c r="W1663" t="s">
        <v>265</v>
      </c>
      <c r="X1663">
        <v>1</v>
      </c>
      <c r="Y1663" t="s">
        <v>10239</v>
      </c>
      <c r="Z1663" t="s">
        <v>265</v>
      </c>
      <c r="AA1663" t="s">
        <v>265</v>
      </c>
      <c r="AB1663" t="s">
        <v>265</v>
      </c>
      <c r="AC1663" t="s">
        <v>265</v>
      </c>
      <c r="AD1663" t="s">
        <v>265</v>
      </c>
      <c r="AE1663" t="s">
        <v>265</v>
      </c>
      <c r="AF1663" t="s">
        <v>266</v>
      </c>
      <c r="AG1663" t="s">
        <v>265</v>
      </c>
      <c r="AH1663" t="s">
        <v>265</v>
      </c>
      <c r="AI1663" t="s">
        <v>265</v>
      </c>
      <c r="AJ1663" t="s">
        <v>265</v>
      </c>
      <c r="AL1663" t="str">
        <f>IF(SUNA_AGENCY_EN[[#This Row],[relevancy_classification_english]]="Relevant","مناسب",IF(SUNA_AGENCY_EN[[#This Row],[relevancy_classification_english]]="Relevant","عَرَضِيّ",""))</f>
        <v/>
      </c>
      <c r="AN1663" t="str">
        <f>IF(SUNA_AGENCY_EN[[#This Row],[sentiment_analysis_english]]="Negative","سلبي",IF(SUNA_AGENCY_EN[[#This Row],[sentiment_analysis_english]]="Neutral","حيادي",IF(SUNA_AGENCY_EN[[#This Row],[sentiment_analysis_english]]="Positive","إيجابي","")))</f>
        <v/>
      </c>
      <c r="AO1663" t="str">
        <f>INDEX(TextClassificationList[],MATCH(SUNA_AGENCY_EN[[#This Row],[text_classification_arabic]],TextClassificationList[text_classification_arabic],0),1)</f>
        <v>Politics</v>
      </c>
      <c r="AP1663" t="s">
        <v>174</v>
      </c>
      <c r="AQ1663" t="e">
        <f>INDEX(TextClassificationList[],MATCH(SUNA_AGENCY_EN[[#This Row],[text_classification_arabic2]],TextClassificationList[text_classification_arabic],0),1)</f>
        <v>#N/A</v>
      </c>
      <c r="AS1663" t="e">
        <f>INDEX(TextClassificationList[],MATCH(SUNA_AGENCY_EN[[#This Row],[text_classification_arabic3]],TextClassificationList[text_classification_arabic],0),1)</f>
        <v>#N/A</v>
      </c>
      <c r="AU1663" t="e">
        <f>INDEX(TextClassificationList[],MATCH(SUNA_AGENCY_EN[[#This Row],[text_classification_arabic3]],TextClassificationList[text_classification_arabic],0),1)</f>
        <v>#N/A</v>
      </c>
      <c r="AW1663" t="e">
        <f>INDEX(TextClassificationList[],MATCH(SUNA_AGENCY_EN[[#This Row],[text_classification_arabic5]],TextClassificationList[text_classification_arabic],0),1)</f>
        <v>#N/A</v>
      </c>
    </row>
    <row r="1664" spans="1:49" x14ac:dyDescent="0.2">
      <c r="A1664">
        <v>1.5183350057764004E+18</v>
      </c>
      <c r="B1664">
        <v>1.5183350057764004E+18</v>
      </c>
      <c r="C1664" t="s">
        <v>10240</v>
      </c>
      <c r="D1664" s="1">
        <v>44675</v>
      </c>
      <c r="E1664" s="2">
        <v>0.96121527777777782</v>
      </c>
      <c r="F1664">
        <v>200</v>
      </c>
      <c r="G1664">
        <v>1.4671198087391683E+18</v>
      </c>
      <c r="H1664" t="s">
        <v>295</v>
      </c>
      <c r="I1664" t="s">
        <v>296</v>
      </c>
      <c r="J1664" t="s">
        <v>265</v>
      </c>
      <c r="K1664" t="s">
        <v>10241</v>
      </c>
      <c r="L1664" t="s">
        <v>272</v>
      </c>
      <c r="M1664" t="s">
        <v>266</v>
      </c>
      <c r="N1664" t="s">
        <v>10242</v>
      </c>
      <c r="O1664" t="s">
        <v>10243</v>
      </c>
      <c r="P1664">
        <v>0</v>
      </c>
      <c r="Q1664">
        <v>0</v>
      </c>
      <c r="R1664">
        <v>0</v>
      </c>
      <c r="S1664" t="s">
        <v>300</v>
      </c>
      <c r="T1664" t="s">
        <v>266</v>
      </c>
      <c r="U1664" t="s">
        <v>10244</v>
      </c>
      <c r="V1664" t="b">
        <v>0</v>
      </c>
      <c r="W1664" t="s">
        <v>265</v>
      </c>
      <c r="X1664">
        <v>1</v>
      </c>
      <c r="Y1664" t="s">
        <v>10245</v>
      </c>
      <c r="Z1664" t="s">
        <v>265</v>
      </c>
      <c r="AA1664" t="s">
        <v>265</v>
      </c>
      <c r="AB1664" t="s">
        <v>265</v>
      </c>
      <c r="AC1664" t="s">
        <v>265</v>
      </c>
      <c r="AD1664" t="s">
        <v>265</v>
      </c>
      <c r="AE1664" t="s">
        <v>265</v>
      </c>
      <c r="AF1664" t="s">
        <v>266</v>
      </c>
      <c r="AG1664" t="s">
        <v>265</v>
      </c>
      <c r="AH1664" t="s">
        <v>265</v>
      </c>
      <c r="AI1664" t="s">
        <v>265</v>
      </c>
      <c r="AJ1664" t="s">
        <v>265</v>
      </c>
      <c r="AL1664" t="str">
        <f>IF(SUNA_AGENCY_EN[[#This Row],[relevancy_classification_english]]="Relevant","مناسب",IF(SUNA_AGENCY_EN[[#This Row],[relevancy_classification_english]]="Relevant","عَرَضِيّ",""))</f>
        <v/>
      </c>
      <c r="AN1664" t="str">
        <f>IF(SUNA_AGENCY_EN[[#This Row],[sentiment_analysis_english]]="Negative","سلبي",IF(SUNA_AGENCY_EN[[#This Row],[sentiment_analysis_english]]="Neutral","حيادي",IF(SUNA_AGENCY_EN[[#This Row],[sentiment_analysis_english]]="Positive","إيجابي","")))</f>
        <v/>
      </c>
      <c r="AO1664" t="str">
        <f>INDEX(TextClassificationList[],MATCH(SUNA_AGENCY_EN[[#This Row],[text_classification_arabic]],TextClassificationList[text_classification_arabic],0),1)</f>
        <v>Politics</v>
      </c>
      <c r="AP1664" t="s">
        <v>174</v>
      </c>
      <c r="AQ1664" t="e">
        <f>INDEX(TextClassificationList[],MATCH(SUNA_AGENCY_EN[[#This Row],[text_classification_arabic2]],TextClassificationList[text_classification_arabic],0),1)</f>
        <v>#N/A</v>
      </c>
      <c r="AS1664" t="e">
        <f>INDEX(TextClassificationList[],MATCH(SUNA_AGENCY_EN[[#This Row],[text_classification_arabic3]],TextClassificationList[text_classification_arabic],0),1)</f>
        <v>#N/A</v>
      </c>
      <c r="AU1664" t="e">
        <f>INDEX(TextClassificationList[],MATCH(SUNA_AGENCY_EN[[#This Row],[text_classification_arabic3]],TextClassificationList[text_classification_arabic],0),1)</f>
        <v>#N/A</v>
      </c>
      <c r="AW1664" t="e">
        <f>INDEX(TextClassificationList[],MATCH(SUNA_AGENCY_EN[[#This Row],[text_classification_arabic5]],TextClassificationList[text_classification_arabic],0),1)</f>
        <v>#N/A</v>
      </c>
    </row>
    <row r="1665" spans="1:49" x14ac:dyDescent="0.2">
      <c r="A1665">
        <v>1.5183345892526408E+18</v>
      </c>
      <c r="B1665">
        <v>1.5183345892526408E+18</v>
      </c>
      <c r="C1665" t="s">
        <v>10246</v>
      </c>
      <c r="D1665" s="1">
        <v>44675</v>
      </c>
      <c r="E1665" s="2">
        <v>0.96006944444444442</v>
      </c>
      <c r="F1665">
        <v>200</v>
      </c>
      <c r="G1665">
        <v>1.4671198087391683E+18</v>
      </c>
      <c r="H1665" t="s">
        <v>295</v>
      </c>
      <c r="I1665" t="s">
        <v>296</v>
      </c>
      <c r="J1665" t="s">
        <v>265</v>
      </c>
      <c r="K1665" t="s">
        <v>10247</v>
      </c>
      <c r="L1665" t="s">
        <v>272</v>
      </c>
      <c r="M1665" t="s">
        <v>266</v>
      </c>
      <c r="N1665" t="s">
        <v>10248</v>
      </c>
      <c r="O1665" t="s">
        <v>10249</v>
      </c>
      <c r="P1665">
        <v>0</v>
      </c>
      <c r="Q1665">
        <v>0</v>
      </c>
      <c r="R1665">
        <v>0</v>
      </c>
      <c r="S1665" t="s">
        <v>300</v>
      </c>
      <c r="T1665" t="s">
        <v>266</v>
      </c>
      <c r="U1665" t="s">
        <v>10250</v>
      </c>
      <c r="V1665" t="b">
        <v>0</v>
      </c>
      <c r="W1665" t="s">
        <v>265</v>
      </c>
      <c r="X1665">
        <v>1</v>
      </c>
      <c r="Y1665" t="s">
        <v>10251</v>
      </c>
      <c r="Z1665" t="s">
        <v>265</v>
      </c>
      <c r="AA1665" t="s">
        <v>265</v>
      </c>
      <c r="AB1665" t="s">
        <v>265</v>
      </c>
      <c r="AC1665" t="s">
        <v>265</v>
      </c>
      <c r="AD1665" t="s">
        <v>265</v>
      </c>
      <c r="AE1665" t="s">
        <v>265</v>
      </c>
      <c r="AF1665" t="s">
        <v>266</v>
      </c>
      <c r="AG1665" t="s">
        <v>265</v>
      </c>
      <c r="AH1665" t="s">
        <v>265</v>
      </c>
      <c r="AI1665" t="s">
        <v>265</v>
      </c>
      <c r="AJ1665" t="s">
        <v>265</v>
      </c>
      <c r="AL1665" t="str">
        <f>IF(SUNA_AGENCY_EN[[#This Row],[relevancy_classification_english]]="Relevant","مناسب",IF(SUNA_AGENCY_EN[[#This Row],[relevancy_classification_english]]="Relevant","عَرَضِيّ",""))</f>
        <v/>
      </c>
      <c r="AN1665" t="str">
        <f>IF(SUNA_AGENCY_EN[[#This Row],[sentiment_analysis_english]]="Negative","سلبي",IF(SUNA_AGENCY_EN[[#This Row],[sentiment_analysis_english]]="Neutral","حيادي",IF(SUNA_AGENCY_EN[[#This Row],[sentiment_analysis_english]]="Positive","إيجابي","")))</f>
        <v/>
      </c>
      <c r="AO1665" t="str">
        <f>INDEX(TextClassificationList[],MATCH(SUNA_AGENCY_EN[[#This Row],[text_classification_arabic]],TextClassificationList[text_classification_arabic],0),1)</f>
        <v>Politics</v>
      </c>
      <c r="AP1665" t="s">
        <v>174</v>
      </c>
      <c r="AQ1665" t="e">
        <f>INDEX(TextClassificationList[],MATCH(SUNA_AGENCY_EN[[#This Row],[text_classification_arabic2]],TextClassificationList[text_classification_arabic],0),1)</f>
        <v>#N/A</v>
      </c>
      <c r="AS1665" t="e">
        <f>INDEX(TextClassificationList[],MATCH(SUNA_AGENCY_EN[[#This Row],[text_classification_arabic3]],TextClassificationList[text_classification_arabic],0),1)</f>
        <v>#N/A</v>
      </c>
      <c r="AU1665" t="e">
        <f>INDEX(TextClassificationList[],MATCH(SUNA_AGENCY_EN[[#This Row],[text_classification_arabic3]],TextClassificationList[text_classification_arabic],0),1)</f>
        <v>#N/A</v>
      </c>
      <c r="AW1665" t="e">
        <f>INDEX(TextClassificationList[],MATCH(SUNA_AGENCY_EN[[#This Row],[text_classification_arabic5]],TextClassificationList[text_classification_arabic],0),1)</f>
        <v>#N/A</v>
      </c>
    </row>
    <row r="1666" spans="1:49" x14ac:dyDescent="0.2">
      <c r="A1666">
        <v>1.5183342387514409E+18</v>
      </c>
      <c r="B1666">
        <v>1.5183342387514409E+18</v>
      </c>
      <c r="C1666" t="s">
        <v>10252</v>
      </c>
      <c r="D1666" s="1">
        <v>44675</v>
      </c>
      <c r="E1666" s="2">
        <v>0.95909722222222227</v>
      </c>
      <c r="F1666">
        <v>200</v>
      </c>
      <c r="G1666">
        <v>1.4671198087391683E+18</v>
      </c>
      <c r="H1666" t="s">
        <v>295</v>
      </c>
      <c r="I1666" t="s">
        <v>296</v>
      </c>
      <c r="J1666" t="s">
        <v>265</v>
      </c>
      <c r="K1666" t="s">
        <v>10253</v>
      </c>
      <c r="L1666" t="s">
        <v>272</v>
      </c>
      <c r="M1666" t="s">
        <v>266</v>
      </c>
      <c r="N1666" t="s">
        <v>10254</v>
      </c>
      <c r="O1666" t="s">
        <v>10255</v>
      </c>
      <c r="P1666">
        <v>0</v>
      </c>
      <c r="Q1666">
        <v>0</v>
      </c>
      <c r="R1666">
        <v>0</v>
      </c>
      <c r="S1666" t="s">
        <v>300</v>
      </c>
      <c r="T1666" t="s">
        <v>266</v>
      </c>
      <c r="U1666" t="s">
        <v>10256</v>
      </c>
      <c r="V1666" t="b">
        <v>0</v>
      </c>
      <c r="W1666" t="s">
        <v>265</v>
      </c>
      <c r="X1666">
        <v>1</v>
      </c>
      <c r="Y1666" t="s">
        <v>10257</v>
      </c>
      <c r="Z1666" t="s">
        <v>265</v>
      </c>
      <c r="AA1666" t="s">
        <v>265</v>
      </c>
      <c r="AB1666" t="s">
        <v>265</v>
      </c>
      <c r="AC1666" t="s">
        <v>265</v>
      </c>
      <c r="AD1666" t="s">
        <v>265</v>
      </c>
      <c r="AE1666" t="s">
        <v>265</v>
      </c>
      <c r="AF1666" t="s">
        <v>266</v>
      </c>
      <c r="AG1666" t="s">
        <v>265</v>
      </c>
      <c r="AH1666" t="s">
        <v>265</v>
      </c>
      <c r="AI1666" t="s">
        <v>265</v>
      </c>
      <c r="AJ1666" t="s">
        <v>265</v>
      </c>
      <c r="AL1666" t="str">
        <f>IF(SUNA_AGENCY_EN[[#This Row],[relevancy_classification_english]]="Relevant","مناسب",IF(SUNA_AGENCY_EN[[#This Row],[relevancy_classification_english]]="Relevant","عَرَضِيّ",""))</f>
        <v/>
      </c>
      <c r="AN1666" t="str">
        <f>IF(SUNA_AGENCY_EN[[#This Row],[sentiment_analysis_english]]="Negative","سلبي",IF(SUNA_AGENCY_EN[[#This Row],[sentiment_analysis_english]]="Neutral","حيادي",IF(SUNA_AGENCY_EN[[#This Row],[sentiment_analysis_english]]="Positive","إيجابي","")))</f>
        <v/>
      </c>
      <c r="AO1666" t="str">
        <f>INDEX(TextClassificationList[],MATCH(SUNA_AGENCY_EN[[#This Row],[text_classification_arabic]],TextClassificationList[text_classification_arabic],0),1)</f>
        <v>Politics</v>
      </c>
      <c r="AP1666" t="s">
        <v>174</v>
      </c>
      <c r="AQ1666" t="e">
        <f>INDEX(TextClassificationList[],MATCH(SUNA_AGENCY_EN[[#This Row],[text_classification_arabic2]],TextClassificationList[text_classification_arabic],0),1)</f>
        <v>#N/A</v>
      </c>
      <c r="AS1666" t="e">
        <f>INDEX(TextClassificationList[],MATCH(SUNA_AGENCY_EN[[#This Row],[text_classification_arabic3]],TextClassificationList[text_classification_arabic],0),1)</f>
        <v>#N/A</v>
      </c>
      <c r="AU1666" t="e">
        <f>INDEX(TextClassificationList[],MATCH(SUNA_AGENCY_EN[[#This Row],[text_classification_arabic3]],TextClassificationList[text_classification_arabic],0),1)</f>
        <v>#N/A</v>
      </c>
      <c r="AW1666" t="e">
        <f>INDEX(TextClassificationList[],MATCH(SUNA_AGENCY_EN[[#This Row],[text_classification_arabic5]],TextClassificationList[text_classification_arabic],0),1)</f>
        <v>#N/A</v>
      </c>
    </row>
    <row r="1667" spans="1:49" x14ac:dyDescent="0.2">
      <c r="A1667">
        <v>1.5183337126682378E+18</v>
      </c>
      <c r="B1667">
        <v>1.5183337126682378E+18</v>
      </c>
      <c r="C1667" t="s">
        <v>10258</v>
      </c>
      <c r="D1667" s="1">
        <v>44675</v>
      </c>
      <c r="E1667" s="2">
        <v>0.95765046296296297</v>
      </c>
      <c r="F1667">
        <v>200</v>
      </c>
      <c r="G1667">
        <v>1.4671198087391683E+18</v>
      </c>
      <c r="H1667" t="s">
        <v>295</v>
      </c>
      <c r="I1667" t="s">
        <v>296</v>
      </c>
      <c r="J1667" t="s">
        <v>265</v>
      </c>
      <c r="K1667" t="s">
        <v>10259</v>
      </c>
      <c r="L1667" t="s">
        <v>272</v>
      </c>
      <c r="M1667" t="s">
        <v>266</v>
      </c>
      <c r="N1667" t="s">
        <v>10260</v>
      </c>
      <c r="O1667" t="s">
        <v>10261</v>
      </c>
      <c r="P1667">
        <v>0</v>
      </c>
      <c r="Q1667">
        <v>0</v>
      </c>
      <c r="R1667">
        <v>0</v>
      </c>
      <c r="S1667" t="s">
        <v>300</v>
      </c>
      <c r="T1667" t="s">
        <v>266</v>
      </c>
      <c r="U1667" t="s">
        <v>10262</v>
      </c>
      <c r="V1667" t="b">
        <v>0</v>
      </c>
      <c r="W1667" t="s">
        <v>265</v>
      </c>
      <c r="X1667">
        <v>1</v>
      </c>
      <c r="Y1667" t="s">
        <v>10263</v>
      </c>
      <c r="Z1667" t="s">
        <v>265</v>
      </c>
      <c r="AA1667" t="s">
        <v>265</v>
      </c>
      <c r="AB1667" t="s">
        <v>265</v>
      </c>
      <c r="AC1667" t="s">
        <v>265</v>
      </c>
      <c r="AD1667" t="s">
        <v>265</v>
      </c>
      <c r="AE1667" t="s">
        <v>265</v>
      </c>
      <c r="AF1667" t="s">
        <v>266</v>
      </c>
      <c r="AG1667" t="s">
        <v>265</v>
      </c>
      <c r="AH1667" t="s">
        <v>265</v>
      </c>
      <c r="AI1667" t="s">
        <v>265</v>
      </c>
      <c r="AJ1667" t="s">
        <v>265</v>
      </c>
      <c r="AL1667" t="str">
        <f>IF(SUNA_AGENCY_EN[[#This Row],[relevancy_classification_english]]="Relevant","مناسب",IF(SUNA_AGENCY_EN[[#This Row],[relevancy_classification_english]]="Relevant","عَرَضِيّ",""))</f>
        <v/>
      </c>
      <c r="AN1667" t="str">
        <f>IF(SUNA_AGENCY_EN[[#This Row],[sentiment_analysis_english]]="Negative","سلبي",IF(SUNA_AGENCY_EN[[#This Row],[sentiment_analysis_english]]="Neutral","حيادي",IF(SUNA_AGENCY_EN[[#This Row],[sentiment_analysis_english]]="Positive","إيجابي","")))</f>
        <v/>
      </c>
      <c r="AO1667" t="str">
        <f>INDEX(TextClassificationList[],MATCH(SUNA_AGENCY_EN[[#This Row],[text_classification_arabic]],TextClassificationList[text_classification_arabic],0),1)</f>
        <v>Politics</v>
      </c>
      <c r="AP1667" t="s">
        <v>174</v>
      </c>
      <c r="AQ1667" t="e">
        <f>INDEX(TextClassificationList[],MATCH(SUNA_AGENCY_EN[[#This Row],[text_classification_arabic2]],TextClassificationList[text_classification_arabic],0),1)</f>
        <v>#N/A</v>
      </c>
      <c r="AS1667" t="e">
        <f>INDEX(TextClassificationList[],MATCH(SUNA_AGENCY_EN[[#This Row],[text_classification_arabic3]],TextClassificationList[text_classification_arabic],0),1)</f>
        <v>#N/A</v>
      </c>
      <c r="AU1667" t="e">
        <f>INDEX(TextClassificationList[],MATCH(SUNA_AGENCY_EN[[#This Row],[text_classification_arabic3]],TextClassificationList[text_classification_arabic],0),1)</f>
        <v>#N/A</v>
      </c>
      <c r="AW1667" t="e">
        <f>INDEX(TextClassificationList[],MATCH(SUNA_AGENCY_EN[[#This Row],[text_classification_arabic5]],TextClassificationList[text_classification_arabic],0),1)</f>
        <v>#N/A</v>
      </c>
    </row>
    <row r="1668" spans="1:49" x14ac:dyDescent="0.2">
      <c r="A1668">
        <v>1.5183329543171441E+18</v>
      </c>
      <c r="B1668">
        <v>1.5183329543171441E+18</v>
      </c>
      <c r="C1668" t="s">
        <v>10264</v>
      </c>
      <c r="D1668" s="1">
        <v>44675</v>
      </c>
      <c r="E1668" s="2">
        <v>0.9555555555555556</v>
      </c>
      <c r="F1668">
        <v>200</v>
      </c>
      <c r="G1668">
        <v>1.4671198087391683E+18</v>
      </c>
      <c r="H1668" t="s">
        <v>295</v>
      </c>
      <c r="I1668" t="s">
        <v>296</v>
      </c>
      <c r="J1668" t="s">
        <v>265</v>
      </c>
      <c r="K1668" t="s">
        <v>10265</v>
      </c>
      <c r="L1668" t="s">
        <v>272</v>
      </c>
      <c r="M1668" t="s">
        <v>266</v>
      </c>
      <c r="N1668" t="s">
        <v>10266</v>
      </c>
      <c r="O1668" t="s">
        <v>10267</v>
      </c>
      <c r="P1668">
        <v>0</v>
      </c>
      <c r="Q1668">
        <v>0</v>
      </c>
      <c r="R1668">
        <v>0</v>
      </c>
      <c r="S1668" t="s">
        <v>300</v>
      </c>
      <c r="T1668" t="s">
        <v>266</v>
      </c>
      <c r="U1668" t="s">
        <v>10268</v>
      </c>
      <c r="V1668" t="b">
        <v>0</v>
      </c>
      <c r="W1668" t="s">
        <v>265</v>
      </c>
      <c r="X1668">
        <v>1</v>
      </c>
      <c r="Y1668" t="s">
        <v>10269</v>
      </c>
      <c r="Z1668" t="s">
        <v>265</v>
      </c>
      <c r="AA1668" t="s">
        <v>265</v>
      </c>
      <c r="AB1668" t="s">
        <v>265</v>
      </c>
      <c r="AC1668" t="s">
        <v>265</v>
      </c>
      <c r="AD1668" t="s">
        <v>265</v>
      </c>
      <c r="AE1668" t="s">
        <v>265</v>
      </c>
      <c r="AF1668" t="s">
        <v>266</v>
      </c>
      <c r="AG1668" t="s">
        <v>265</v>
      </c>
      <c r="AH1668" t="s">
        <v>265</v>
      </c>
      <c r="AI1668" t="s">
        <v>265</v>
      </c>
      <c r="AJ1668" t="s">
        <v>265</v>
      </c>
      <c r="AL1668" t="str">
        <f>IF(SUNA_AGENCY_EN[[#This Row],[relevancy_classification_english]]="Relevant","مناسب",IF(SUNA_AGENCY_EN[[#This Row],[relevancy_classification_english]]="Relevant","عَرَضِيّ",""))</f>
        <v/>
      </c>
      <c r="AN1668" t="str">
        <f>IF(SUNA_AGENCY_EN[[#This Row],[sentiment_analysis_english]]="Negative","سلبي",IF(SUNA_AGENCY_EN[[#This Row],[sentiment_analysis_english]]="Neutral","حيادي",IF(SUNA_AGENCY_EN[[#This Row],[sentiment_analysis_english]]="Positive","إيجابي","")))</f>
        <v/>
      </c>
      <c r="AO1668" t="str">
        <f>INDEX(TextClassificationList[],MATCH(SUNA_AGENCY_EN[[#This Row],[text_classification_arabic]],TextClassificationList[text_classification_arabic],0),1)</f>
        <v>Politics</v>
      </c>
      <c r="AP1668" t="s">
        <v>174</v>
      </c>
      <c r="AQ1668" t="e">
        <f>INDEX(TextClassificationList[],MATCH(SUNA_AGENCY_EN[[#This Row],[text_classification_arabic2]],TextClassificationList[text_classification_arabic],0),1)</f>
        <v>#N/A</v>
      </c>
      <c r="AS1668" t="e">
        <f>INDEX(TextClassificationList[],MATCH(SUNA_AGENCY_EN[[#This Row],[text_classification_arabic3]],TextClassificationList[text_classification_arabic],0),1)</f>
        <v>#N/A</v>
      </c>
      <c r="AU1668" t="e">
        <f>INDEX(TextClassificationList[],MATCH(SUNA_AGENCY_EN[[#This Row],[text_classification_arabic3]],TextClassificationList[text_classification_arabic],0),1)</f>
        <v>#N/A</v>
      </c>
      <c r="AW1668" t="e">
        <f>INDEX(TextClassificationList[],MATCH(SUNA_AGENCY_EN[[#This Row],[text_classification_arabic5]],TextClassificationList[text_classification_arabic],0),1)</f>
        <v>#N/A</v>
      </c>
    </row>
    <row r="1669" spans="1:49" hidden="1" x14ac:dyDescent="0.2">
      <c r="A1669">
        <v>1.5179757438332477E+18</v>
      </c>
      <c r="B1669">
        <v>1.5179757438332477E+18</v>
      </c>
      <c r="C1669" t="s">
        <v>10270</v>
      </c>
      <c r="D1669" s="1">
        <v>44674</v>
      </c>
      <c r="E1669" s="2">
        <v>0.96983796296296299</v>
      </c>
      <c r="F1669">
        <v>200</v>
      </c>
      <c r="G1669">
        <v>1.4671198087391683E+18</v>
      </c>
      <c r="H1669" t="s">
        <v>295</v>
      </c>
      <c r="I1669" t="s">
        <v>296</v>
      </c>
      <c r="J1669" t="s">
        <v>265</v>
      </c>
      <c r="K1669" t="s">
        <v>10271</v>
      </c>
      <c r="L1669" t="s">
        <v>272</v>
      </c>
      <c r="M1669" t="s">
        <v>266</v>
      </c>
      <c r="N1669" t="s">
        <v>10272</v>
      </c>
      <c r="O1669" t="s">
        <v>10273</v>
      </c>
      <c r="P1669">
        <v>0</v>
      </c>
      <c r="Q1669">
        <v>1</v>
      </c>
      <c r="R1669">
        <v>1</v>
      </c>
      <c r="S1669" t="s">
        <v>300</v>
      </c>
      <c r="T1669" t="s">
        <v>266</v>
      </c>
      <c r="U1669" t="s">
        <v>10274</v>
      </c>
      <c r="V1669" t="b">
        <v>0</v>
      </c>
      <c r="W1669" t="s">
        <v>265</v>
      </c>
      <c r="X1669">
        <v>1</v>
      </c>
      <c r="Y1669" t="s">
        <v>10275</v>
      </c>
      <c r="Z1669" t="s">
        <v>265</v>
      </c>
      <c r="AA1669" t="s">
        <v>265</v>
      </c>
      <c r="AB1669" t="s">
        <v>265</v>
      </c>
      <c r="AC1669" t="s">
        <v>265</v>
      </c>
      <c r="AD1669" t="s">
        <v>265</v>
      </c>
      <c r="AE1669" t="s">
        <v>265</v>
      </c>
      <c r="AF1669" t="s">
        <v>266</v>
      </c>
      <c r="AG1669" t="s">
        <v>265</v>
      </c>
      <c r="AH1669" t="s">
        <v>265</v>
      </c>
      <c r="AI1669" t="s">
        <v>265</v>
      </c>
      <c r="AJ1669" t="s">
        <v>265</v>
      </c>
      <c r="AK1669" t="s">
        <v>267</v>
      </c>
      <c r="AL1669" t="str">
        <f>IF(SUNA_AGENCY_EN[[#This Row],[relevancy_classification_english]]="Relevant","مناسب",IF(SUNA_AGENCY_EN[[#This Row],[relevancy_classification_english]]="Relevant","عَرَضِيّ",""))</f>
        <v>مناسب</v>
      </c>
      <c r="AM1669" t="s">
        <v>269</v>
      </c>
      <c r="AN1669" t="str">
        <f>IF(SUNA_AGENCY_EN[[#This Row],[sentiment_analysis_english]]="Negative","سلبي",IF(SUNA_AGENCY_EN[[#This Row],[sentiment_analysis_english]]="Neutral","حيادي",IF(SUNA_AGENCY_EN[[#This Row],[sentiment_analysis_english]]="Positive","إيجابي","")))</f>
        <v>إيجابي</v>
      </c>
      <c r="AO1669" t="str">
        <f>INDEX(TextClassificationList[],MATCH(SUNA_AGENCY_EN[[#This Row],[text_classification_arabic]],TextClassificationList[text_classification_arabic],0),1)</f>
        <v>Peace and Security</v>
      </c>
      <c r="AP1669" t="s">
        <v>168</v>
      </c>
      <c r="AQ1669" t="e">
        <f>INDEX(TextClassificationList[],MATCH(SUNA_AGENCY_EN[[#This Row],[text_classification_arabic2]],TextClassificationList[text_classification_arabic],0),1)</f>
        <v>#N/A</v>
      </c>
      <c r="AS1669" t="e">
        <f>INDEX(TextClassificationList[],MATCH(SUNA_AGENCY_EN[[#This Row],[text_classification_arabic3]],TextClassificationList[text_classification_arabic],0),1)</f>
        <v>#N/A</v>
      </c>
      <c r="AU1669" t="e">
        <f>INDEX(TextClassificationList[],MATCH(SUNA_AGENCY_EN[[#This Row],[text_classification_arabic3]],TextClassificationList[text_classification_arabic],0),1)</f>
        <v>#N/A</v>
      </c>
      <c r="AW1669" t="e">
        <f>INDEX(TextClassificationList[],MATCH(SUNA_AGENCY_EN[[#This Row],[text_classification_arabic5]],TextClassificationList[text_classification_arabic],0),1)</f>
        <v>#N/A</v>
      </c>
    </row>
    <row r="1670" spans="1:49" x14ac:dyDescent="0.2">
      <c r="A1670">
        <v>1.5179750796442747E+18</v>
      </c>
      <c r="B1670">
        <v>1.5179750796442747E+18</v>
      </c>
      <c r="C1670" t="s">
        <v>10276</v>
      </c>
      <c r="D1670" s="1">
        <v>44674</v>
      </c>
      <c r="E1670" s="2">
        <v>0.96800925925925929</v>
      </c>
      <c r="F1670">
        <v>200</v>
      </c>
      <c r="G1670">
        <v>1.4671198087391683E+18</v>
      </c>
      <c r="H1670" t="s">
        <v>295</v>
      </c>
      <c r="I1670" t="s">
        <v>296</v>
      </c>
      <c r="J1670" t="s">
        <v>265</v>
      </c>
      <c r="K1670" t="s">
        <v>10277</v>
      </c>
      <c r="L1670" t="s">
        <v>272</v>
      </c>
      <c r="M1670" t="s">
        <v>266</v>
      </c>
      <c r="N1670" t="s">
        <v>10278</v>
      </c>
      <c r="O1670" t="s">
        <v>10279</v>
      </c>
      <c r="P1670">
        <v>0</v>
      </c>
      <c r="Q1670">
        <v>0</v>
      </c>
      <c r="R1670">
        <v>0</v>
      </c>
      <c r="S1670" t="s">
        <v>300</v>
      </c>
      <c r="T1670" t="s">
        <v>266</v>
      </c>
      <c r="U1670" t="s">
        <v>10280</v>
      </c>
      <c r="V1670" t="b">
        <v>0</v>
      </c>
      <c r="W1670" t="s">
        <v>265</v>
      </c>
      <c r="X1670">
        <v>1</v>
      </c>
      <c r="Y1670" t="s">
        <v>10281</v>
      </c>
      <c r="Z1670" t="s">
        <v>265</v>
      </c>
      <c r="AA1670" t="s">
        <v>265</v>
      </c>
      <c r="AB1670" t="s">
        <v>265</v>
      </c>
      <c r="AC1670" t="s">
        <v>265</v>
      </c>
      <c r="AD1670" t="s">
        <v>265</v>
      </c>
      <c r="AE1670" t="s">
        <v>265</v>
      </c>
      <c r="AF1670" t="s">
        <v>266</v>
      </c>
      <c r="AG1670" t="s">
        <v>265</v>
      </c>
      <c r="AH1670" t="s">
        <v>265</v>
      </c>
      <c r="AI1670" t="s">
        <v>265</v>
      </c>
      <c r="AJ1670" t="s">
        <v>265</v>
      </c>
      <c r="AL1670" t="str">
        <f>IF(SUNA_AGENCY_EN[[#This Row],[relevancy_classification_english]]="Relevant","مناسب",IF(SUNA_AGENCY_EN[[#This Row],[relevancy_classification_english]]="Relevant","عَرَضِيّ",""))</f>
        <v/>
      </c>
      <c r="AN1670" t="str">
        <f>IF(SUNA_AGENCY_EN[[#This Row],[sentiment_analysis_english]]="Negative","سلبي",IF(SUNA_AGENCY_EN[[#This Row],[sentiment_analysis_english]]="Neutral","حيادي",IF(SUNA_AGENCY_EN[[#This Row],[sentiment_analysis_english]]="Positive","إيجابي","")))</f>
        <v/>
      </c>
      <c r="AO1670" t="str">
        <f>INDEX(TextClassificationList[],MATCH(SUNA_AGENCY_EN[[#This Row],[text_classification_arabic]],TextClassificationList[text_classification_arabic],0),1)</f>
        <v>Politics</v>
      </c>
      <c r="AP1670" t="s">
        <v>174</v>
      </c>
      <c r="AQ1670" t="e">
        <f>INDEX(TextClassificationList[],MATCH(SUNA_AGENCY_EN[[#This Row],[text_classification_arabic2]],TextClassificationList[text_classification_arabic],0),1)</f>
        <v>#N/A</v>
      </c>
      <c r="AS1670" t="e">
        <f>INDEX(TextClassificationList[],MATCH(SUNA_AGENCY_EN[[#This Row],[text_classification_arabic3]],TextClassificationList[text_classification_arabic],0),1)</f>
        <v>#N/A</v>
      </c>
      <c r="AU1670" t="e">
        <f>INDEX(TextClassificationList[],MATCH(SUNA_AGENCY_EN[[#This Row],[text_classification_arabic3]],TextClassificationList[text_classification_arabic],0),1)</f>
        <v>#N/A</v>
      </c>
      <c r="AW1670" t="e">
        <f>INDEX(TextClassificationList[],MATCH(SUNA_AGENCY_EN[[#This Row],[text_classification_arabic5]],TextClassificationList[text_classification_arabic],0),1)</f>
        <v>#N/A</v>
      </c>
    </row>
    <row r="1671" spans="1:49" x14ac:dyDescent="0.2">
      <c r="A1671">
        <v>1.517969509847638E+18</v>
      </c>
      <c r="B1671">
        <v>1.517969509847638E+18</v>
      </c>
      <c r="C1671" t="s">
        <v>10282</v>
      </c>
      <c r="D1671" s="1">
        <v>44674</v>
      </c>
      <c r="E1671" s="2">
        <v>0.95263888888888892</v>
      </c>
      <c r="F1671">
        <v>200</v>
      </c>
      <c r="G1671">
        <v>1.4671198087391683E+18</v>
      </c>
      <c r="H1671" t="s">
        <v>295</v>
      </c>
      <c r="I1671" t="s">
        <v>296</v>
      </c>
      <c r="J1671" t="s">
        <v>265</v>
      </c>
      <c r="K1671" t="s">
        <v>10283</v>
      </c>
      <c r="L1671" t="s">
        <v>272</v>
      </c>
      <c r="M1671" t="s">
        <v>266</v>
      </c>
      <c r="N1671" t="s">
        <v>10284</v>
      </c>
      <c r="O1671" t="s">
        <v>10285</v>
      </c>
      <c r="P1671">
        <v>0</v>
      </c>
      <c r="Q1671">
        <v>0</v>
      </c>
      <c r="R1671">
        <v>1</v>
      </c>
      <c r="S1671" t="s">
        <v>300</v>
      </c>
      <c r="T1671" t="s">
        <v>266</v>
      </c>
      <c r="U1671" t="s">
        <v>10286</v>
      </c>
      <c r="V1671" t="b">
        <v>0</v>
      </c>
      <c r="W1671" t="s">
        <v>265</v>
      </c>
      <c r="X1671">
        <v>1</v>
      </c>
      <c r="Y1671" t="s">
        <v>10287</v>
      </c>
      <c r="Z1671" t="s">
        <v>265</v>
      </c>
      <c r="AA1671" t="s">
        <v>265</v>
      </c>
      <c r="AB1671" t="s">
        <v>265</v>
      </c>
      <c r="AC1671" t="s">
        <v>265</v>
      </c>
      <c r="AD1671" t="s">
        <v>265</v>
      </c>
      <c r="AE1671" t="s">
        <v>265</v>
      </c>
      <c r="AF1671" t="s">
        <v>266</v>
      </c>
      <c r="AG1671" t="s">
        <v>265</v>
      </c>
      <c r="AH1671" t="s">
        <v>265</v>
      </c>
      <c r="AI1671" t="s">
        <v>265</v>
      </c>
      <c r="AJ1671" t="s">
        <v>265</v>
      </c>
      <c r="AL1671" t="str">
        <f>IF(SUNA_AGENCY_EN[[#This Row],[relevancy_classification_english]]="Relevant","مناسب",IF(SUNA_AGENCY_EN[[#This Row],[relevancy_classification_english]]="Relevant","عَرَضِيّ",""))</f>
        <v/>
      </c>
      <c r="AN1671" t="str">
        <f>IF(SUNA_AGENCY_EN[[#This Row],[sentiment_analysis_english]]="Negative","سلبي",IF(SUNA_AGENCY_EN[[#This Row],[sentiment_analysis_english]]="Neutral","حيادي",IF(SUNA_AGENCY_EN[[#This Row],[sentiment_analysis_english]]="Positive","إيجابي","")))</f>
        <v/>
      </c>
      <c r="AO1671" t="str">
        <f>INDEX(TextClassificationList[],MATCH(SUNA_AGENCY_EN[[#This Row],[text_classification_arabic]],TextClassificationList[text_classification_arabic],0),1)</f>
        <v>Politics</v>
      </c>
      <c r="AP1671" t="s">
        <v>174</v>
      </c>
      <c r="AQ1671" t="e">
        <f>INDEX(TextClassificationList[],MATCH(SUNA_AGENCY_EN[[#This Row],[text_classification_arabic2]],TextClassificationList[text_classification_arabic],0),1)</f>
        <v>#N/A</v>
      </c>
      <c r="AS1671" t="e">
        <f>INDEX(TextClassificationList[],MATCH(SUNA_AGENCY_EN[[#This Row],[text_classification_arabic3]],TextClassificationList[text_classification_arabic],0),1)</f>
        <v>#N/A</v>
      </c>
      <c r="AU1671" t="e">
        <f>INDEX(TextClassificationList[],MATCH(SUNA_AGENCY_EN[[#This Row],[text_classification_arabic3]],TextClassificationList[text_classification_arabic],0),1)</f>
        <v>#N/A</v>
      </c>
      <c r="AW1671" t="e">
        <f>INDEX(TextClassificationList[],MATCH(SUNA_AGENCY_EN[[#This Row],[text_classification_arabic5]],TextClassificationList[text_classification_arabic],0),1)</f>
        <v>#N/A</v>
      </c>
    </row>
    <row r="1672" spans="1:49" x14ac:dyDescent="0.2">
      <c r="A1672">
        <v>1.5179692169551135E+18</v>
      </c>
      <c r="B1672">
        <v>1.5179692169551135E+18</v>
      </c>
      <c r="C1672" t="s">
        <v>10288</v>
      </c>
      <c r="D1672" s="1">
        <v>44674</v>
      </c>
      <c r="E1672" s="2">
        <v>0.95182870370370365</v>
      </c>
      <c r="F1672">
        <v>200</v>
      </c>
      <c r="G1672">
        <v>1.4671198087391683E+18</v>
      </c>
      <c r="H1672" t="s">
        <v>295</v>
      </c>
      <c r="I1672" t="s">
        <v>296</v>
      </c>
      <c r="J1672" t="s">
        <v>265</v>
      </c>
      <c r="K1672" t="s">
        <v>10289</v>
      </c>
      <c r="L1672" t="s">
        <v>272</v>
      </c>
      <c r="M1672" t="s">
        <v>266</v>
      </c>
      <c r="N1672" t="s">
        <v>10290</v>
      </c>
      <c r="O1672" t="s">
        <v>10291</v>
      </c>
      <c r="P1672">
        <v>0</v>
      </c>
      <c r="Q1672">
        <v>0</v>
      </c>
      <c r="R1672">
        <v>0</v>
      </c>
      <c r="S1672" t="s">
        <v>300</v>
      </c>
      <c r="T1672" t="s">
        <v>266</v>
      </c>
      <c r="U1672" t="s">
        <v>10292</v>
      </c>
      <c r="V1672" t="b">
        <v>0</v>
      </c>
      <c r="W1672" t="s">
        <v>265</v>
      </c>
      <c r="X1672">
        <v>1</v>
      </c>
      <c r="Y1672" t="s">
        <v>10293</v>
      </c>
      <c r="Z1672" t="s">
        <v>265</v>
      </c>
      <c r="AA1672" t="s">
        <v>265</v>
      </c>
      <c r="AB1672" t="s">
        <v>265</v>
      </c>
      <c r="AC1672" t="s">
        <v>265</v>
      </c>
      <c r="AD1672" t="s">
        <v>265</v>
      </c>
      <c r="AE1672" t="s">
        <v>265</v>
      </c>
      <c r="AF1672" t="s">
        <v>266</v>
      </c>
      <c r="AG1672" t="s">
        <v>265</v>
      </c>
      <c r="AH1672" t="s">
        <v>265</v>
      </c>
      <c r="AI1672" t="s">
        <v>265</v>
      </c>
      <c r="AJ1672" t="s">
        <v>265</v>
      </c>
      <c r="AL1672" t="str">
        <f>IF(SUNA_AGENCY_EN[[#This Row],[relevancy_classification_english]]="Relevant","مناسب",IF(SUNA_AGENCY_EN[[#This Row],[relevancy_classification_english]]="Relevant","عَرَضِيّ",""))</f>
        <v/>
      </c>
      <c r="AN1672" t="str">
        <f>IF(SUNA_AGENCY_EN[[#This Row],[sentiment_analysis_english]]="Negative","سلبي",IF(SUNA_AGENCY_EN[[#This Row],[sentiment_analysis_english]]="Neutral","حيادي",IF(SUNA_AGENCY_EN[[#This Row],[sentiment_analysis_english]]="Positive","إيجابي","")))</f>
        <v/>
      </c>
      <c r="AO1672" t="str">
        <f>INDEX(TextClassificationList[],MATCH(SUNA_AGENCY_EN[[#This Row],[text_classification_arabic]],TextClassificationList[text_classification_arabic],0),1)</f>
        <v>Politics</v>
      </c>
      <c r="AP1672" t="s">
        <v>174</v>
      </c>
      <c r="AQ1672" t="e">
        <f>INDEX(TextClassificationList[],MATCH(SUNA_AGENCY_EN[[#This Row],[text_classification_arabic2]],TextClassificationList[text_classification_arabic],0),1)</f>
        <v>#N/A</v>
      </c>
      <c r="AS1672" t="e">
        <f>INDEX(TextClassificationList[],MATCH(SUNA_AGENCY_EN[[#This Row],[text_classification_arabic3]],TextClassificationList[text_classification_arabic],0),1)</f>
        <v>#N/A</v>
      </c>
      <c r="AU1672" t="e">
        <f>INDEX(TextClassificationList[],MATCH(SUNA_AGENCY_EN[[#This Row],[text_classification_arabic3]],TextClassificationList[text_classification_arabic],0),1)</f>
        <v>#N/A</v>
      </c>
      <c r="AW1672" t="e">
        <f>INDEX(TextClassificationList[],MATCH(SUNA_AGENCY_EN[[#This Row],[text_classification_arabic5]],TextClassificationList[text_classification_arabic],0),1)</f>
        <v>#N/A</v>
      </c>
    </row>
    <row r="1673" spans="1:49" x14ac:dyDescent="0.2">
      <c r="A1673">
        <v>1.5179688958772019E+18</v>
      </c>
      <c r="B1673">
        <v>1.5179688958772019E+18</v>
      </c>
      <c r="C1673" t="s">
        <v>10294</v>
      </c>
      <c r="D1673" s="1">
        <v>44674</v>
      </c>
      <c r="E1673" s="2">
        <v>0.95093749999999999</v>
      </c>
      <c r="F1673">
        <v>200</v>
      </c>
      <c r="G1673">
        <v>1.4671198087391683E+18</v>
      </c>
      <c r="H1673" t="s">
        <v>295</v>
      </c>
      <c r="I1673" t="s">
        <v>296</v>
      </c>
      <c r="J1673" t="s">
        <v>265</v>
      </c>
      <c r="K1673" t="s">
        <v>10295</v>
      </c>
      <c r="L1673" t="s">
        <v>272</v>
      </c>
      <c r="M1673" t="s">
        <v>266</v>
      </c>
      <c r="N1673" t="s">
        <v>10296</v>
      </c>
      <c r="O1673" t="s">
        <v>10297</v>
      </c>
      <c r="P1673">
        <v>0</v>
      </c>
      <c r="Q1673">
        <v>0</v>
      </c>
      <c r="R1673">
        <v>0</v>
      </c>
      <c r="S1673" t="s">
        <v>300</v>
      </c>
      <c r="T1673" t="s">
        <v>266</v>
      </c>
      <c r="U1673" t="s">
        <v>10298</v>
      </c>
      <c r="V1673" t="b">
        <v>0</v>
      </c>
      <c r="W1673" t="s">
        <v>265</v>
      </c>
      <c r="X1673">
        <v>1</v>
      </c>
      <c r="Y1673" t="s">
        <v>10299</v>
      </c>
      <c r="Z1673" t="s">
        <v>265</v>
      </c>
      <c r="AA1673" t="s">
        <v>265</v>
      </c>
      <c r="AB1673" t="s">
        <v>265</v>
      </c>
      <c r="AC1673" t="s">
        <v>265</v>
      </c>
      <c r="AD1673" t="s">
        <v>265</v>
      </c>
      <c r="AE1673" t="s">
        <v>265</v>
      </c>
      <c r="AF1673" t="s">
        <v>266</v>
      </c>
      <c r="AG1673" t="s">
        <v>265</v>
      </c>
      <c r="AH1673" t="s">
        <v>265</v>
      </c>
      <c r="AI1673" t="s">
        <v>265</v>
      </c>
      <c r="AJ1673" t="s">
        <v>265</v>
      </c>
      <c r="AL1673" t="str">
        <f>IF(SUNA_AGENCY_EN[[#This Row],[relevancy_classification_english]]="Relevant","مناسب",IF(SUNA_AGENCY_EN[[#This Row],[relevancy_classification_english]]="Relevant","عَرَضِيّ",""))</f>
        <v/>
      </c>
      <c r="AN1673" t="str">
        <f>IF(SUNA_AGENCY_EN[[#This Row],[sentiment_analysis_english]]="Negative","سلبي",IF(SUNA_AGENCY_EN[[#This Row],[sentiment_analysis_english]]="Neutral","حيادي",IF(SUNA_AGENCY_EN[[#This Row],[sentiment_analysis_english]]="Positive","إيجابي","")))</f>
        <v/>
      </c>
      <c r="AO1673" t="str">
        <f>INDEX(TextClassificationList[],MATCH(SUNA_AGENCY_EN[[#This Row],[text_classification_arabic]],TextClassificationList[text_classification_arabic],0),1)</f>
        <v>Politics</v>
      </c>
      <c r="AP1673" t="s">
        <v>174</v>
      </c>
      <c r="AQ1673" t="e">
        <f>INDEX(TextClassificationList[],MATCH(SUNA_AGENCY_EN[[#This Row],[text_classification_arabic2]],TextClassificationList[text_classification_arabic],0),1)</f>
        <v>#N/A</v>
      </c>
      <c r="AS1673" t="e">
        <f>INDEX(TextClassificationList[],MATCH(SUNA_AGENCY_EN[[#This Row],[text_classification_arabic3]],TextClassificationList[text_classification_arabic],0),1)</f>
        <v>#N/A</v>
      </c>
      <c r="AU1673" t="e">
        <f>INDEX(TextClassificationList[],MATCH(SUNA_AGENCY_EN[[#This Row],[text_classification_arabic3]],TextClassificationList[text_classification_arabic],0),1)</f>
        <v>#N/A</v>
      </c>
      <c r="AW1673" t="e">
        <f>INDEX(TextClassificationList[],MATCH(SUNA_AGENCY_EN[[#This Row],[text_classification_arabic5]],TextClassificationList[text_classification_arabic],0),1)</f>
        <v>#N/A</v>
      </c>
    </row>
    <row r="1674" spans="1:49" x14ac:dyDescent="0.2">
      <c r="A1674">
        <v>1.5172474606152745E+18</v>
      </c>
      <c r="B1674">
        <v>1.5172474606152745E+18</v>
      </c>
      <c r="C1674" t="s">
        <v>10300</v>
      </c>
      <c r="D1674" s="1">
        <v>44672</v>
      </c>
      <c r="E1674" s="2">
        <v>0.96016203703703706</v>
      </c>
      <c r="F1674">
        <v>200</v>
      </c>
      <c r="G1674">
        <v>1.4671198087391683E+18</v>
      </c>
      <c r="H1674" t="s">
        <v>295</v>
      </c>
      <c r="I1674" t="s">
        <v>296</v>
      </c>
      <c r="J1674" t="s">
        <v>265</v>
      </c>
      <c r="K1674" t="s">
        <v>10301</v>
      </c>
      <c r="L1674" t="s">
        <v>272</v>
      </c>
      <c r="M1674" t="s">
        <v>266</v>
      </c>
      <c r="N1674" t="s">
        <v>10302</v>
      </c>
      <c r="O1674" t="s">
        <v>10303</v>
      </c>
      <c r="P1674">
        <v>0</v>
      </c>
      <c r="Q1674">
        <v>0</v>
      </c>
      <c r="R1674">
        <v>0</v>
      </c>
      <c r="S1674" t="s">
        <v>300</v>
      </c>
      <c r="T1674" t="s">
        <v>266</v>
      </c>
      <c r="U1674" t="s">
        <v>10304</v>
      </c>
      <c r="V1674" t="b">
        <v>0</v>
      </c>
      <c r="W1674" t="s">
        <v>265</v>
      </c>
      <c r="X1674">
        <v>1</v>
      </c>
      <c r="Y1674" t="s">
        <v>10305</v>
      </c>
      <c r="Z1674" t="s">
        <v>265</v>
      </c>
      <c r="AA1674" t="s">
        <v>265</v>
      </c>
      <c r="AB1674" t="s">
        <v>265</v>
      </c>
      <c r="AC1674" t="s">
        <v>265</v>
      </c>
      <c r="AD1674" t="s">
        <v>265</v>
      </c>
      <c r="AE1674" t="s">
        <v>265</v>
      </c>
      <c r="AF1674" t="s">
        <v>266</v>
      </c>
      <c r="AG1674" t="s">
        <v>265</v>
      </c>
      <c r="AH1674" t="s">
        <v>265</v>
      </c>
      <c r="AI1674" t="s">
        <v>265</v>
      </c>
      <c r="AJ1674" t="s">
        <v>265</v>
      </c>
      <c r="AL1674" t="str">
        <f>IF(SUNA_AGENCY_EN[[#This Row],[relevancy_classification_english]]="Relevant","مناسب",IF(SUNA_AGENCY_EN[[#This Row],[relevancy_classification_english]]="Relevant","عَرَضِيّ",""))</f>
        <v/>
      </c>
      <c r="AN1674" t="str">
        <f>IF(SUNA_AGENCY_EN[[#This Row],[sentiment_analysis_english]]="Negative","سلبي",IF(SUNA_AGENCY_EN[[#This Row],[sentiment_analysis_english]]="Neutral","حيادي",IF(SUNA_AGENCY_EN[[#This Row],[sentiment_analysis_english]]="Positive","إيجابي","")))</f>
        <v/>
      </c>
      <c r="AO1674" t="str">
        <f>INDEX(TextClassificationList[],MATCH(SUNA_AGENCY_EN[[#This Row],[text_classification_arabic]],TextClassificationList[text_classification_arabic],0),1)</f>
        <v>Politics</v>
      </c>
      <c r="AP1674" t="s">
        <v>174</v>
      </c>
      <c r="AQ1674" t="e">
        <f>INDEX(TextClassificationList[],MATCH(SUNA_AGENCY_EN[[#This Row],[text_classification_arabic2]],TextClassificationList[text_classification_arabic],0),1)</f>
        <v>#N/A</v>
      </c>
      <c r="AS1674" t="e">
        <f>INDEX(TextClassificationList[],MATCH(SUNA_AGENCY_EN[[#This Row],[text_classification_arabic3]],TextClassificationList[text_classification_arabic],0),1)</f>
        <v>#N/A</v>
      </c>
      <c r="AU1674" t="e">
        <f>INDEX(TextClassificationList[],MATCH(SUNA_AGENCY_EN[[#This Row],[text_classification_arabic3]],TextClassificationList[text_classification_arabic],0),1)</f>
        <v>#N/A</v>
      </c>
      <c r="AW1674" t="e">
        <f>INDEX(TextClassificationList[],MATCH(SUNA_AGENCY_EN[[#This Row],[text_classification_arabic5]],TextClassificationList[text_classification_arabic],0),1)</f>
        <v>#N/A</v>
      </c>
    </row>
    <row r="1675" spans="1:49" x14ac:dyDescent="0.2">
      <c r="A1675">
        <v>1.5172469451857469E+18</v>
      </c>
      <c r="B1675">
        <v>1.5172469451857469E+18</v>
      </c>
      <c r="C1675" t="s">
        <v>10306</v>
      </c>
      <c r="D1675" s="1">
        <v>44672</v>
      </c>
      <c r="E1675" s="2">
        <v>0.95873842592592595</v>
      </c>
      <c r="F1675">
        <v>200</v>
      </c>
      <c r="G1675">
        <v>1.4671198087391683E+18</v>
      </c>
      <c r="H1675" t="s">
        <v>295</v>
      </c>
      <c r="I1675" t="s">
        <v>296</v>
      </c>
      <c r="J1675" t="s">
        <v>265</v>
      </c>
      <c r="K1675" t="s">
        <v>10307</v>
      </c>
      <c r="L1675" t="s">
        <v>272</v>
      </c>
      <c r="M1675" t="s">
        <v>266</v>
      </c>
      <c r="N1675" t="s">
        <v>10308</v>
      </c>
      <c r="O1675" t="s">
        <v>10309</v>
      </c>
      <c r="P1675">
        <v>0</v>
      </c>
      <c r="Q1675">
        <v>0</v>
      </c>
      <c r="R1675">
        <v>0</v>
      </c>
      <c r="S1675" t="s">
        <v>300</v>
      </c>
      <c r="T1675" t="s">
        <v>266</v>
      </c>
      <c r="U1675" t="s">
        <v>10310</v>
      </c>
      <c r="V1675" t="b">
        <v>0</v>
      </c>
      <c r="W1675" t="s">
        <v>265</v>
      </c>
      <c r="X1675">
        <v>1</v>
      </c>
      <c r="Y1675" t="s">
        <v>10311</v>
      </c>
      <c r="Z1675" t="s">
        <v>265</v>
      </c>
      <c r="AA1675" t="s">
        <v>265</v>
      </c>
      <c r="AB1675" t="s">
        <v>265</v>
      </c>
      <c r="AC1675" t="s">
        <v>265</v>
      </c>
      <c r="AD1675" t="s">
        <v>265</v>
      </c>
      <c r="AE1675" t="s">
        <v>265</v>
      </c>
      <c r="AF1675" t="s">
        <v>266</v>
      </c>
      <c r="AG1675" t="s">
        <v>265</v>
      </c>
      <c r="AH1675" t="s">
        <v>265</v>
      </c>
      <c r="AI1675" t="s">
        <v>265</v>
      </c>
      <c r="AJ1675" t="s">
        <v>265</v>
      </c>
      <c r="AL1675" t="str">
        <f>IF(SUNA_AGENCY_EN[[#This Row],[relevancy_classification_english]]="Relevant","مناسب",IF(SUNA_AGENCY_EN[[#This Row],[relevancy_classification_english]]="Relevant","عَرَضِيّ",""))</f>
        <v/>
      </c>
      <c r="AN1675" t="str">
        <f>IF(SUNA_AGENCY_EN[[#This Row],[sentiment_analysis_english]]="Negative","سلبي",IF(SUNA_AGENCY_EN[[#This Row],[sentiment_analysis_english]]="Neutral","حيادي",IF(SUNA_AGENCY_EN[[#This Row],[sentiment_analysis_english]]="Positive","إيجابي","")))</f>
        <v/>
      </c>
      <c r="AO1675" t="str">
        <f>INDEX(TextClassificationList[],MATCH(SUNA_AGENCY_EN[[#This Row],[text_classification_arabic]],TextClassificationList[text_classification_arabic],0),1)</f>
        <v>Politics</v>
      </c>
      <c r="AP1675" t="s">
        <v>174</v>
      </c>
      <c r="AQ1675" t="e">
        <f>INDEX(TextClassificationList[],MATCH(SUNA_AGENCY_EN[[#This Row],[text_classification_arabic2]],TextClassificationList[text_classification_arabic],0),1)</f>
        <v>#N/A</v>
      </c>
      <c r="AS1675" t="e">
        <f>INDEX(TextClassificationList[],MATCH(SUNA_AGENCY_EN[[#This Row],[text_classification_arabic3]],TextClassificationList[text_classification_arabic],0),1)</f>
        <v>#N/A</v>
      </c>
      <c r="AU1675" t="e">
        <f>INDEX(TextClassificationList[],MATCH(SUNA_AGENCY_EN[[#This Row],[text_classification_arabic3]],TextClassificationList[text_classification_arabic],0),1)</f>
        <v>#N/A</v>
      </c>
      <c r="AW1675" t="e">
        <f>INDEX(TextClassificationList[],MATCH(SUNA_AGENCY_EN[[#This Row],[text_classification_arabic5]],TextClassificationList[text_classification_arabic],0),1)</f>
        <v>#N/A</v>
      </c>
    </row>
    <row r="1676" spans="1:49" x14ac:dyDescent="0.2">
      <c r="A1676">
        <v>1.5172461316039188E+18</v>
      </c>
      <c r="B1676">
        <v>1.5172461316039188E+18</v>
      </c>
      <c r="C1676" t="s">
        <v>10312</v>
      </c>
      <c r="D1676" s="1">
        <v>44672</v>
      </c>
      <c r="E1676" s="2">
        <v>0.95649305555555553</v>
      </c>
      <c r="F1676">
        <v>200</v>
      </c>
      <c r="G1676">
        <v>1.4671198087391683E+18</v>
      </c>
      <c r="H1676" t="s">
        <v>295</v>
      </c>
      <c r="I1676" t="s">
        <v>296</v>
      </c>
      <c r="J1676" t="s">
        <v>265</v>
      </c>
      <c r="K1676" t="s">
        <v>10313</v>
      </c>
      <c r="L1676" t="s">
        <v>272</v>
      </c>
      <c r="M1676" t="s">
        <v>266</v>
      </c>
      <c r="N1676" t="s">
        <v>10314</v>
      </c>
      <c r="O1676" t="s">
        <v>10315</v>
      </c>
      <c r="P1676">
        <v>0</v>
      </c>
      <c r="Q1676">
        <v>0</v>
      </c>
      <c r="R1676">
        <v>1</v>
      </c>
      <c r="S1676" t="s">
        <v>300</v>
      </c>
      <c r="T1676" t="s">
        <v>266</v>
      </c>
      <c r="U1676" t="s">
        <v>10316</v>
      </c>
      <c r="V1676" t="b">
        <v>0</v>
      </c>
      <c r="W1676" t="s">
        <v>265</v>
      </c>
      <c r="X1676">
        <v>1</v>
      </c>
      <c r="Y1676" t="s">
        <v>10317</v>
      </c>
      <c r="Z1676" t="s">
        <v>265</v>
      </c>
      <c r="AA1676" t="s">
        <v>265</v>
      </c>
      <c r="AB1676" t="s">
        <v>265</v>
      </c>
      <c r="AC1676" t="s">
        <v>265</v>
      </c>
      <c r="AD1676" t="s">
        <v>265</v>
      </c>
      <c r="AE1676" t="s">
        <v>265</v>
      </c>
      <c r="AF1676" t="s">
        <v>266</v>
      </c>
      <c r="AG1676" t="s">
        <v>265</v>
      </c>
      <c r="AH1676" t="s">
        <v>265</v>
      </c>
      <c r="AI1676" t="s">
        <v>265</v>
      </c>
      <c r="AJ1676" t="s">
        <v>265</v>
      </c>
      <c r="AL1676" t="str">
        <f>IF(SUNA_AGENCY_EN[[#This Row],[relevancy_classification_english]]="Relevant","مناسب",IF(SUNA_AGENCY_EN[[#This Row],[relevancy_classification_english]]="Relevant","عَرَضِيّ",""))</f>
        <v/>
      </c>
      <c r="AN1676" t="str">
        <f>IF(SUNA_AGENCY_EN[[#This Row],[sentiment_analysis_english]]="Negative","سلبي",IF(SUNA_AGENCY_EN[[#This Row],[sentiment_analysis_english]]="Neutral","حيادي",IF(SUNA_AGENCY_EN[[#This Row],[sentiment_analysis_english]]="Positive","إيجابي","")))</f>
        <v/>
      </c>
      <c r="AO1676" t="str">
        <f>INDEX(TextClassificationList[],MATCH(SUNA_AGENCY_EN[[#This Row],[text_classification_arabic]],TextClassificationList[text_classification_arabic],0),1)</f>
        <v>Politics</v>
      </c>
      <c r="AP1676" t="s">
        <v>174</v>
      </c>
      <c r="AQ1676" t="e">
        <f>INDEX(TextClassificationList[],MATCH(SUNA_AGENCY_EN[[#This Row],[text_classification_arabic2]],TextClassificationList[text_classification_arabic],0),1)</f>
        <v>#N/A</v>
      </c>
      <c r="AS1676" t="e">
        <f>INDEX(TextClassificationList[],MATCH(SUNA_AGENCY_EN[[#This Row],[text_classification_arabic3]],TextClassificationList[text_classification_arabic],0),1)</f>
        <v>#N/A</v>
      </c>
      <c r="AU1676" t="e">
        <f>INDEX(TextClassificationList[],MATCH(SUNA_AGENCY_EN[[#This Row],[text_classification_arabic3]],TextClassificationList[text_classification_arabic],0),1)</f>
        <v>#N/A</v>
      </c>
      <c r="AW1676" t="e">
        <f>INDEX(TextClassificationList[],MATCH(SUNA_AGENCY_EN[[#This Row],[text_classification_arabic5]],TextClassificationList[text_classification_arabic],0),1)</f>
        <v>#N/A</v>
      </c>
    </row>
    <row r="1677" spans="1:49" x14ac:dyDescent="0.2">
      <c r="A1677">
        <v>1.517245420308734E+18</v>
      </c>
      <c r="B1677">
        <v>1.517245420308734E+18</v>
      </c>
      <c r="C1677" t="s">
        <v>10318</v>
      </c>
      <c r="D1677" s="1">
        <v>44672</v>
      </c>
      <c r="E1677" s="2">
        <v>0.95452546296296292</v>
      </c>
      <c r="F1677">
        <v>200</v>
      </c>
      <c r="G1677">
        <v>1.4671198087391683E+18</v>
      </c>
      <c r="H1677" t="s">
        <v>295</v>
      </c>
      <c r="I1677" t="s">
        <v>296</v>
      </c>
      <c r="J1677" t="s">
        <v>265</v>
      </c>
      <c r="K1677" t="s">
        <v>10319</v>
      </c>
      <c r="L1677" t="s">
        <v>272</v>
      </c>
      <c r="M1677" t="s">
        <v>266</v>
      </c>
      <c r="N1677" t="s">
        <v>10320</v>
      </c>
      <c r="O1677" t="s">
        <v>10321</v>
      </c>
      <c r="P1677">
        <v>0</v>
      </c>
      <c r="Q1677">
        <v>0</v>
      </c>
      <c r="R1677">
        <v>0</v>
      </c>
      <c r="S1677" t="s">
        <v>300</v>
      </c>
      <c r="T1677" t="s">
        <v>266</v>
      </c>
      <c r="U1677" t="s">
        <v>10322</v>
      </c>
      <c r="V1677" t="b">
        <v>0</v>
      </c>
      <c r="W1677" t="s">
        <v>265</v>
      </c>
      <c r="X1677">
        <v>1</v>
      </c>
      <c r="Y1677" t="s">
        <v>10323</v>
      </c>
      <c r="Z1677" t="s">
        <v>265</v>
      </c>
      <c r="AA1677" t="s">
        <v>265</v>
      </c>
      <c r="AB1677" t="s">
        <v>265</v>
      </c>
      <c r="AC1677" t="s">
        <v>265</v>
      </c>
      <c r="AD1677" t="s">
        <v>265</v>
      </c>
      <c r="AE1677" t="s">
        <v>265</v>
      </c>
      <c r="AF1677" t="s">
        <v>266</v>
      </c>
      <c r="AG1677" t="s">
        <v>265</v>
      </c>
      <c r="AH1677" t="s">
        <v>265</v>
      </c>
      <c r="AI1677" t="s">
        <v>265</v>
      </c>
      <c r="AJ1677" t="s">
        <v>265</v>
      </c>
      <c r="AL1677" t="str">
        <f>IF(SUNA_AGENCY_EN[[#This Row],[relevancy_classification_english]]="Relevant","مناسب",IF(SUNA_AGENCY_EN[[#This Row],[relevancy_classification_english]]="Relevant","عَرَضِيّ",""))</f>
        <v/>
      </c>
      <c r="AN1677" t="str">
        <f>IF(SUNA_AGENCY_EN[[#This Row],[sentiment_analysis_english]]="Negative","سلبي",IF(SUNA_AGENCY_EN[[#This Row],[sentiment_analysis_english]]="Neutral","حيادي",IF(SUNA_AGENCY_EN[[#This Row],[sentiment_analysis_english]]="Positive","إيجابي","")))</f>
        <v/>
      </c>
      <c r="AO1677" t="str">
        <f>INDEX(TextClassificationList[],MATCH(SUNA_AGENCY_EN[[#This Row],[text_classification_arabic]],TextClassificationList[text_classification_arabic],0),1)</f>
        <v>Politics</v>
      </c>
      <c r="AP1677" t="s">
        <v>174</v>
      </c>
      <c r="AQ1677" t="e">
        <f>INDEX(TextClassificationList[],MATCH(SUNA_AGENCY_EN[[#This Row],[text_classification_arabic2]],TextClassificationList[text_classification_arabic],0),1)</f>
        <v>#N/A</v>
      </c>
      <c r="AS1677" t="e">
        <f>INDEX(TextClassificationList[],MATCH(SUNA_AGENCY_EN[[#This Row],[text_classification_arabic3]],TextClassificationList[text_classification_arabic],0),1)</f>
        <v>#N/A</v>
      </c>
      <c r="AU1677" t="e">
        <f>INDEX(TextClassificationList[],MATCH(SUNA_AGENCY_EN[[#This Row],[text_classification_arabic3]],TextClassificationList[text_classification_arabic],0),1)</f>
        <v>#N/A</v>
      </c>
      <c r="AW1677" t="e">
        <f>INDEX(TextClassificationList[],MATCH(SUNA_AGENCY_EN[[#This Row],[text_classification_arabic5]],TextClassificationList[text_classification_arabic],0),1)</f>
        <v>#N/A</v>
      </c>
    </row>
    <row r="1678" spans="1:49" hidden="1" x14ac:dyDescent="0.2">
      <c r="A1678">
        <v>1.5172448620048753E+18</v>
      </c>
      <c r="B1678">
        <v>1.5172448620048753E+18</v>
      </c>
      <c r="C1678" t="s">
        <v>10324</v>
      </c>
      <c r="D1678" s="1">
        <v>44672</v>
      </c>
      <c r="E1678" s="2">
        <v>0.95298611111111109</v>
      </c>
      <c r="F1678">
        <v>200</v>
      </c>
      <c r="G1678">
        <v>1.4671198087391683E+18</v>
      </c>
      <c r="H1678" t="s">
        <v>295</v>
      </c>
      <c r="I1678" t="s">
        <v>296</v>
      </c>
      <c r="J1678" t="s">
        <v>265</v>
      </c>
      <c r="K1678" t="s">
        <v>10325</v>
      </c>
      <c r="L1678" t="s">
        <v>272</v>
      </c>
      <c r="M1678" t="s">
        <v>266</v>
      </c>
      <c r="N1678" t="s">
        <v>10326</v>
      </c>
      <c r="O1678" t="s">
        <v>10327</v>
      </c>
      <c r="P1678">
        <v>0</v>
      </c>
      <c r="Q1678">
        <v>1</v>
      </c>
      <c r="R1678">
        <v>1</v>
      </c>
      <c r="S1678" t="s">
        <v>300</v>
      </c>
      <c r="T1678" t="s">
        <v>266</v>
      </c>
      <c r="U1678" t="s">
        <v>10328</v>
      </c>
      <c r="V1678" t="b">
        <v>0</v>
      </c>
      <c r="W1678" t="s">
        <v>265</v>
      </c>
      <c r="X1678">
        <v>1</v>
      </c>
      <c r="Y1678" t="s">
        <v>10329</v>
      </c>
      <c r="Z1678" t="s">
        <v>265</v>
      </c>
      <c r="AA1678" t="s">
        <v>265</v>
      </c>
      <c r="AB1678" t="s">
        <v>265</v>
      </c>
      <c r="AC1678" t="s">
        <v>265</v>
      </c>
      <c r="AD1678" t="s">
        <v>265</v>
      </c>
      <c r="AE1678" t="s">
        <v>265</v>
      </c>
      <c r="AF1678" t="s">
        <v>266</v>
      </c>
      <c r="AG1678" t="s">
        <v>265</v>
      </c>
      <c r="AH1678" t="s">
        <v>265</v>
      </c>
      <c r="AI1678" t="s">
        <v>265</v>
      </c>
      <c r="AJ1678" t="s">
        <v>265</v>
      </c>
      <c r="AK1678" t="s">
        <v>267</v>
      </c>
      <c r="AL1678" t="str">
        <f>IF(SUNA_AGENCY_EN[[#This Row],[relevancy_classification_english]]="Relevant","مناسب",IF(SUNA_AGENCY_EN[[#This Row],[relevancy_classification_english]]="Relevant","عَرَضِيّ",""))</f>
        <v>مناسب</v>
      </c>
      <c r="AM1678" t="s">
        <v>269</v>
      </c>
      <c r="AN1678" t="str">
        <f>IF(SUNA_AGENCY_EN[[#This Row],[sentiment_analysis_english]]="Negative","سلبي",IF(SUNA_AGENCY_EN[[#This Row],[sentiment_analysis_english]]="Neutral","حيادي",IF(SUNA_AGENCY_EN[[#This Row],[sentiment_analysis_english]]="Positive","إيجابي","")))</f>
        <v>إيجابي</v>
      </c>
      <c r="AO1678" t="str">
        <f>INDEX(TextClassificationList[],MATCH(SUNA_AGENCY_EN[[#This Row],[text_classification_arabic]],TextClassificationList[text_classification_arabic],0),1)</f>
        <v>Peace and Security</v>
      </c>
      <c r="AP1678" t="s">
        <v>168</v>
      </c>
      <c r="AQ1678" t="e">
        <f>INDEX(TextClassificationList[],MATCH(SUNA_AGENCY_EN[[#This Row],[text_classification_arabic2]],TextClassificationList[text_classification_arabic],0),1)</f>
        <v>#N/A</v>
      </c>
      <c r="AS1678" t="e">
        <f>INDEX(TextClassificationList[],MATCH(SUNA_AGENCY_EN[[#This Row],[text_classification_arabic3]],TextClassificationList[text_classification_arabic],0),1)</f>
        <v>#N/A</v>
      </c>
      <c r="AU1678" t="e">
        <f>INDEX(TextClassificationList[],MATCH(SUNA_AGENCY_EN[[#This Row],[text_classification_arabic3]],TextClassificationList[text_classification_arabic],0),1)</f>
        <v>#N/A</v>
      </c>
      <c r="AW1678" t="e">
        <f>INDEX(TextClassificationList[],MATCH(SUNA_AGENCY_EN[[#This Row],[text_classification_arabic5]],TextClassificationList[text_classification_arabic],0),1)</f>
        <v>#N/A</v>
      </c>
    </row>
    <row r="1679" spans="1:49" x14ac:dyDescent="0.2">
      <c r="A1679">
        <v>1.5172445053339443E+18</v>
      </c>
      <c r="B1679">
        <v>1.5172445053339443E+18</v>
      </c>
      <c r="C1679" t="s">
        <v>10330</v>
      </c>
      <c r="D1679" s="1">
        <v>44672</v>
      </c>
      <c r="E1679" s="2">
        <v>0.95200231481481479</v>
      </c>
      <c r="F1679">
        <v>200</v>
      </c>
      <c r="G1679">
        <v>1.4671198087391683E+18</v>
      </c>
      <c r="H1679" t="s">
        <v>295</v>
      </c>
      <c r="I1679" t="s">
        <v>296</v>
      </c>
      <c r="J1679" t="s">
        <v>265</v>
      </c>
      <c r="K1679" t="s">
        <v>10331</v>
      </c>
      <c r="L1679" t="s">
        <v>272</v>
      </c>
      <c r="M1679" t="s">
        <v>266</v>
      </c>
      <c r="N1679" t="s">
        <v>10332</v>
      </c>
      <c r="O1679" t="s">
        <v>10333</v>
      </c>
      <c r="P1679">
        <v>0</v>
      </c>
      <c r="Q1679">
        <v>0</v>
      </c>
      <c r="R1679">
        <v>0</v>
      </c>
      <c r="S1679" t="s">
        <v>300</v>
      </c>
      <c r="T1679" t="s">
        <v>266</v>
      </c>
      <c r="U1679" t="s">
        <v>10334</v>
      </c>
      <c r="V1679" t="b">
        <v>0</v>
      </c>
      <c r="W1679" t="s">
        <v>265</v>
      </c>
      <c r="X1679">
        <v>1</v>
      </c>
      <c r="Y1679" t="s">
        <v>10335</v>
      </c>
      <c r="Z1679" t="s">
        <v>265</v>
      </c>
      <c r="AA1679" t="s">
        <v>265</v>
      </c>
      <c r="AB1679" t="s">
        <v>265</v>
      </c>
      <c r="AC1679" t="s">
        <v>265</v>
      </c>
      <c r="AD1679" t="s">
        <v>265</v>
      </c>
      <c r="AE1679" t="s">
        <v>265</v>
      </c>
      <c r="AF1679" t="s">
        <v>266</v>
      </c>
      <c r="AG1679" t="s">
        <v>265</v>
      </c>
      <c r="AH1679" t="s">
        <v>265</v>
      </c>
      <c r="AI1679" t="s">
        <v>265</v>
      </c>
      <c r="AJ1679" t="s">
        <v>265</v>
      </c>
      <c r="AL1679" t="str">
        <f>IF(SUNA_AGENCY_EN[[#This Row],[relevancy_classification_english]]="Relevant","مناسب",IF(SUNA_AGENCY_EN[[#This Row],[relevancy_classification_english]]="Relevant","عَرَضِيّ",""))</f>
        <v/>
      </c>
      <c r="AN1679" t="str">
        <f>IF(SUNA_AGENCY_EN[[#This Row],[sentiment_analysis_english]]="Negative","سلبي",IF(SUNA_AGENCY_EN[[#This Row],[sentiment_analysis_english]]="Neutral","حيادي",IF(SUNA_AGENCY_EN[[#This Row],[sentiment_analysis_english]]="Positive","إيجابي","")))</f>
        <v/>
      </c>
      <c r="AO1679" t="str">
        <f>INDEX(TextClassificationList[],MATCH(SUNA_AGENCY_EN[[#This Row],[text_classification_arabic]],TextClassificationList[text_classification_arabic],0),1)</f>
        <v>Politics</v>
      </c>
      <c r="AP1679" t="s">
        <v>174</v>
      </c>
      <c r="AQ1679" t="e">
        <f>INDEX(TextClassificationList[],MATCH(SUNA_AGENCY_EN[[#This Row],[text_classification_arabic2]],TextClassificationList[text_classification_arabic],0),1)</f>
        <v>#N/A</v>
      </c>
      <c r="AS1679" t="e">
        <f>INDEX(TextClassificationList[],MATCH(SUNA_AGENCY_EN[[#This Row],[text_classification_arabic3]],TextClassificationList[text_classification_arabic],0),1)</f>
        <v>#N/A</v>
      </c>
      <c r="AU1679" t="e">
        <f>INDEX(TextClassificationList[],MATCH(SUNA_AGENCY_EN[[#This Row],[text_classification_arabic3]],TextClassificationList[text_classification_arabic],0),1)</f>
        <v>#N/A</v>
      </c>
      <c r="AW1679" t="e">
        <f>INDEX(TextClassificationList[],MATCH(SUNA_AGENCY_EN[[#This Row],[text_classification_arabic5]],TextClassificationList[text_classification_arabic],0),1)</f>
        <v>#N/A</v>
      </c>
    </row>
    <row r="1680" spans="1:49" x14ac:dyDescent="0.2">
      <c r="A1680">
        <v>1.5172439170492457E+18</v>
      </c>
      <c r="B1680">
        <v>1.5172439170492457E+18</v>
      </c>
      <c r="C1680" t="s">
        <v>10336</v>
      </c>
      <c r="D1680" s="1">
        <v>44672</v>
      </c>
      <c r="E1680" s="2">
        <v>0.95038194444444446</v>
      </c>
      <c r="F1680">
        <v>200</v>
      </c>
      <c r="G1680">
        <v>1.4671198087391683E+18</v>
      </c>
      <c r="H1680" t="s">
        <v>295</v>
      </c>
      <c r="I1680" t="s">
        <v>296</v>
      </c>
      <c r="J1680" t="s">
        <v>265</v>
      </c>
      <c r="K1680" t="s">
        <v>10337</v>
      </c>
      <c r="L1680" t="s">
        <v>272</v>
      </c>
      <c r="M1680" t="s">
        <v>266</v>
      </c>
      <c r="N1680" t="s">
        <v>10338</v>
      </c>
      <c r="O1680" t="s">
        <v>10339</v>
      </c>
      <c r="P1680">
        <v>0</v>
      </c>
      <c r="Q1680">
        <v>0</v>
      </c>
      <c r="R1680">
        <v>1</v>
      </c>
      <c r="S1680" t="s">
        <v>300</v>
      </c>
      <c r="T1680" t="s">
        <v>266</v>
      </c>
      <c r="U1680" t="s">
        <v>10340</v>
      </c>
      <c r="V1680" t="b">
        <v>0</v>
      </c>
      <c r="W1680" t="s">
        <v>265</v>
      </c>
      <c r="X1680">
        <v>1</v>
      </c>
      <c r="Y1680" t="s">
        <v>10341</v>
      </c>
      <c r="Z1680" t="s">
        <v>265</v>
      </c>
      <c r="AA1680" t="s">
        <v>265</v>
      </c>
      <c r="AB1680" t="s">
        <v>265</v>
      </c>
      <c r="AC1680" t="s">
        <v>265</v>
      </c>
      <c r="AD1680" t="s">
        <v>265</v>
      </c>
      <c r="AE1680" t="s">
        <v>265</v>
      </c>
      <c r="AF1680" t="s">
        <v>266</v>
      </c>
      <c r="AG1680" t="s">
        <v>265</v>
      </c>
      <c r="AH1680" t="s">
        <v>265</v>
      </c>
      <c r="AI1680" t="s">
        <v>265</v>
      </c>
      <c r="AJ1680" t="s">
        <v>265</v>
      </c>
      <c r="AL1680" t="str">
        <f>IF(SUNA_AGENCY_EN[[#This Row],[relevancy_classification_english]]="Relevant","مناسب",IF(SUNA_AGENCY_EN[[#This Row],[relevancy_classification_english]]="Relevant","عَرَضِيّ",""))</f>
        <v/>
      </c>
      <c r="AN1680" t="str">
        <f>IF(SUNA_AGENCY_EN[[#This Row],[sentiment_analysis_english]]="Negative","سلبي",IF(SUNA_AGENCY_EN[[#This Row],[sentiment_analysis_english]]="Neutral","حيادي",IF(SUNA_AGENCY_EN[[#This Row],[sentiment_analysis_english]]="Positive","إيجابي","")))</f>
        <v/>
      </c>
      <c r="AO1680" t="str">
        <f>INDEX(TextClassificationList[],MATCH(SUNA_AGENCY_EN[[#This Row],[text_classification_arabic]],TextClassificationList[text_classification_arabic],0),1)</f>
        <v>Politics</v>
      </c>
      <c r="AP1680" t="s">
        <v>174</v>
      </c>
      <c r="AQ1680" t="e">
        <f>INDEX(TextClassificationList[],MATCH(SUNA_AGENCY_EN[[#This Row],[text_classification_arabic2]],TextClassificationList[text_classification_arabic],0),1)</f>
        <v>#N/A</v>
      </c>
      <c r="AS1680" t="e">
        <f>INDEX(TextClassificationList[],MATCH(SUNA_AGENCY_EN[[#This Row],[text_classification_arabic3]],TextClassificationList[text_classification_arabic],0),1)</f>
        <v>#N/A</v>
      </c>
      <c r="AU1680" t="e">
        <f>INDEX(TextClassificationList[],MATCH(SUNA_AGENCY_EN[[#This Row],[text_classification_arabic3]],TextClassificationList[text_classification_arabic],0),1)</f>
        <v>#N/A</v>
      </c>
      <c r="AW1680" t="e">
        <f>INDEX(TextClassificationList[],MATCH(SUNA_AGENCY_EN[[#This Row],[text_classification_arabic5]],TextClassificationList[text_classification_arabic],0),1)</f>
        <v>#N/A</v>
      </c>
    </row>
    <row r="1681" spans="1:49" x14ac:dyDescent="0.2">
      <c r="A1681">
        <v>1.516891863898284E+18</v>
      </c>
      <c r="B1681">
        <v>1.516891863898284E+18</v>
      </c>
      <c r="C1681" t="s">
        <v>10342</v>
      </c>
      <c r="D1681" s="1">
        <v>44671</v>
      </c>
      <c r="E1681" s="2">
        <v>0.97890046296296296</v>
      </c>
      <c r="F1681">
        <v>200</v>
      </c>
      <c r="G1681">
        <v>1.4671198087391683E+18</v>
      </c>
      <c r="H1681" t="s">
        <v>295</v>
      </c>
      <c r="I1681" t="s">
        <v>296</v>
      </c>
      <c r="J1681" t="s">
        <v>265</v>
      </c>
      <c r="K1681" t="s">
        <v>10343</v>
      </c>
      <c r="L1681" t="s">
        <v>272</v>
      </c>
      <c r="M1681" t="s">
        <v>266</v>
      </c>
      <c r="N1681" t="s">
        <v>10344</v>
      </c>
      <c r="O1681" t="s">
        <v>10345</v>
      </c>
      <c r="P1681">
        <v>0</v>
      </c>
      <c r="Q1681">
        <v>1</v>
      </c>
      <c r="R1681">
        <v>1</v>
      </c>
      <c r="S1681" t="s">
        <v>300</v>
      </c>
      <c r="T1681" t="s">
        <v>266</v>
      </c>
      <c r="U1681" t="s">
        <v>10346</v>
      </c>
      <c r="V1681" t="b">
        <v>0</v>
      </c>
      <c r="W1681" t="s">
        <v>265</v>
      </c>
      <c r="X1681">
        <v>1</v>
      </c>
      <c r="Y1681" t="s">
        <v>10347</v>
      </c>
      <c r="Z1681" t="s">
        <v>265</v>
      </c>
      <c r="AA1681" t="s">
        <v>265</v>
      </c>
      <c r="AB1681" t="s">
        <v>265</v>
      </c>
      <c r="AC1681" t="s">
        <v>265</v>
      </c>
      <c r="AD1681" t="s">
        <v>265</v>
      </c>
      <c r="AE1681" t="s">
        <v>265</v>
      </c>
      <c r="AF1681" t="s">
        <v>266</v>
      </c>
      <c r="AG1681" t="s">
        <v>265</v>
      </c>
      <c r="AH1681" t="s">
        <v>265</v>
      </c>
      <c r="AI1681" t="s">
        <v>265</v>
      </c>
      <c r="AJ1681" t="s">
        <v>265</v>
      </c>
      <c r="AL1681" t="str">
        <f>IF(SUNA_AGENCY_EN[[#This Row],[relevancy_classification_english]]="Relevant","مناسب",IF(SUNA_AGENCY_EN[[#This Row],[relevancy_classification_english]]="Relevant","عَرَضِيّ",""))</f>
        <v/>
      </c>
      <c r="AN1681" t="str">
        <f>IF(SUNA_AGENCY_EN[[#This Row],[sentiment_analysis_english]]="Negative","سلبي",IF(SUNA_AGENCY_EN[[#This Row],[sentiment_analysis_english]]="Neutral","حيادي",IF(SUNA_AGENCY_EN[[#This Row],[sentiment_analysis_english]]="Positive","إيجابي","")))</f>
        <v/>
      </c>
      <c r="AO1681" t="str">
        <f>INDEX(TextClassificationList[],MATCH(SUNA_AGENCY_EN[[#This Row],[text_classification_arabic]],TextClassificationList[text_classification_arabic],0),1)</f>
        <v>Politics</v>
      </c>
      <c r="AP1681" t="s">
        <v>174</v>
      </c>
      <c r="AQ1681" t="e">
        <f>INDEX(TextClassificationList[],MATCH(SUNA_AGENCY_EN[[#This Row],[text_classification_arabic2]],TextClassificationList[text_classification_arabic],0),1)</f>
        <v>#N/A</v>
      </c>
      <c r="AS1681" t="e">
        <f>INDEX(TextClassificationList[],MATCH(SUNA_AGENCY_EN[[#This Row],[text_classification_arabic3]],TextClassificationList[text_classification_arabic],0),1)</f>
        <v>#N/A</v>
      </c>
      <c r="AU1681" t="e">
        <f>INDEX(TextClassificationList[],MATCH(SUNA_AGENCY_EN[[#This Row],[text_classification_arabic3]],TextClassificationList[text_classification_arabic],0),1)</f>
        <v>#N/A</v>
      </c>
      <c r="AW1681" t="e">
        <f>INDEX(TextClassificationList[],MATCH(SUNA_AGENCY_EN[[#This Row],[text_classification_arabic5]],TextClassificationList[text_classification_arabic],0),1)</f>
        <v>#N/A</v>
      </c>
    </row>
    <row r="1682" spans="1:49" x14ac:dyDescent="0.2">
      <c r="A1682">
        <v>1.5168906045794755E+18</v>
      </c>
      <c r="B1682">
        <v>1.5168906045794755E+18</v>
      </c>
      <c r="C1682" t="s">
        <v>10348</v>
      </c>
      <c r="D1682" s="1">
        <v>44671</v>
      </c>
      <c r="E1682" s="2">
        <v>0.97542824074074075</v>
      </c>
      <c r="F1682">
        <v>200</v>
      </c>
      <c r="G1682">
        <v>1.4671198087391683E+18</v>
      </c>
      <c r="H1682" t="s">
        <v>295</v>
      </c>
      <c r="I1682" t="s">
        <v>296</v>
      </c>
      <c r="J1682" t="s">
        <v>265</v>
      </c>
      <c r="K1682" t="s">
        <v>10349</v>
      </c>
      <c r="L1682" t="s">
        <v>272</v>
      </c>
      <c r="M1682" t="s">
        <v>266</v>
      </c>
      <c r="N1682" t="s">
        <v>10350</v>
      </c>
      <c r="O1682" t="s">
        <v>10351</v>
      </c>
      <c r="P1682">
        <v>0</v>
      </c>
      <c r="Q1682">
        <v>1</v>
      </c>
      <c r="R1682">
        <v>1</v>
      </c>
      <c r="S1682" t="s">
        <v>300</v>
      </c>
      <c r="T1682" t="s">
        <v>266</v>
      </c>
      <c r="U1682" t="s">
        <v>10352</v>
      </c>
      <c r="V1682" t="b">
        <v>0</v>
      </c>
      <c r="W1682" t="s">
        <v>265</v>
      </c>
      <c r="X1682">
        <v>1</v>
      </c>
      <c r="Y1682" t="s">
        <v>10353</v>
      </c>
      <c r="Z1682" t="s">
        <v>265</v>
      </c>
      <c r="AA1682" t="s">
        <v>265</v>
      </c>
      <c r="AB1682" t="s">
        <v>265</v>
      </c>
      <c r="AC1682" t="s">
        <v>265</v>
      </c>
      <c r="AD1682" t="s">
        <v>265</v>
      </c>
      <c r="AE1682" t="s">
        <v>265</v>
      </c>
      <c r="AF1682" t="s">
        <v>266</v>
      </c>
      <c r="AG1682" t="s">
        <v>265</v>
      </c>
      <c r="AH1682" t="s">
        <v>265</v>
      </c>
      <c r="AI1682" t="s">
        <v>265</v>
      </c>
      <c r="AJ1682" t="s">
        <v>265</v>
      </c>
      <c r="AL1682" t="str">
        <f>IF(SUNA_AGENCY_EN[[#This Row],[relevancy_classification_english]]="Relevant","مناسب",IF(SUNA_AGENCY_EN[[#This Row],[relevancy_classification_english]]="Relevant","عَرَضِيّ",""))</f>
        <v/>
      </c>
      <c r="AN1682" t="str">
        <f>IF(SUNA_AGENCY_EN[[#This Row],[sentiment_analysis_english]]="Negative","سلبي",IF(SUNA_AGENCY_EN[[#This Row],[sentiment_analysis_english]]="Neutral","حيادي",IF(SUNA_AGENCY_EN[[#This Row],[sentiment_analysis_english]]="Positive","إيجابي","")))</f>
        <v/>
      </c>
      <c r="AO1682" t="str">
        <f>INDEX(TextClassificationList[],MATCH(SUNA_AGENCY_EN[[#This Row],[text_classification_arabic]],TextClassificationList[text_classification_arabic],0),1)</f>
        <v>Politics</v>
      </c>
      <c r="AP1682" t="s">
        <v>174</v>
      </c>
      <c r="AQ1682" t="e">
        <f>INDEX(TextClassificationList[],MATCH(SUNA_AGENCY_EN[[#This Row],[text_classification_arabic2]],TextClassificationList[text_classification_arabic],0),1)</f>
        <v>#N/A</v>
      </c>
      <c r="AS1682" t="e">
        <f>INDEX(TextClassificationList[],MATCH(SUNA_AGENCY_EN[[#This Row],[text_classification_arabic3]],TextClassificationList[text_classification_arabic],0),1)</f>
        <v>#N/A</v>
      </c>
      <c r="AU1682" t="e">
        <f>INDEX(TextClassificationList[],MATCH(SUNA_AGENCY_EN[[#This Row],[text_classification_arabic3]],TextClassificationList[text_classification_arabic],0),1)</f>
        <v>#N/A</v>
      </c>
      <c r="AW1682" t="e">
        <f>INDEX(TextClassificationList[],MATCH(SUNA_AGENCY_EN[[#This Row],[text_classification_arabic5]],TextClassificationList[text_classification_arabic],0),1)</f>
        <v>#N/A</v>
      </c>
    </row>
    <row r="1683" spans="1:49" x14ac:dyDescent="0.2">
      <c r="A1683">
        <v>1.5168499986962268E+18</v>
      </c>
      <c r="B1683">
        <v>1.5168499986962268E+18</v>
      </c>
      <c r="C1683" t="s">
        <v>10354</v>
      </c>
      <c r="D1683" s="1">
        <v>44671</v>
      </c>
      <c r="E1683" s="2">
        <v>0.86337962962962966</v>
      </c>
      <c r="F1683">
        <v>200</v>
      </c>
      <c r="G1683">
        <v>1.4671198087391683E+18</v>
      </c>
      <c r="H1683" t="s">
        <v>295</v>
      </c>
      <c r="I1683" t="s">
        <v>296</v>
      </c>
      <c r="J1683" t="s">
        <v>265</v>
      </c>
      <c r="K1683" t="s">
        <v>10355</v>
      </c>
      <c r="L1683" t="s">
        <v>272</v>
      </c>
      <c r="M1683" t="s">
        <v>266</v>
      </c>
      <c r="N1683" t="s">
        <v>10356</v>
      </c>
      <c r="O1683" t="s">
        <v>10357</v>
      </c>
      <c r="P1683">
        <v>0</v>
      </c>
      <c r="Q1683">
        <v>0</v>
      </c>
      <c r="R1683">
        <v>0</v>
      </c>
      <c r="S1683" t="s">
        <v>300</v>
      </c>
      <c r="T1683" t="s">
        <v>266</v>
      </c>
      <c r="U1683" t="s">
        <v>10358</v>
      </c>
      <c r="V1683" t="b">
        <v>0</v>
      </c>
      <c r="W1683" t="s">
        <v>265</v>
      </c>
      <c r="X1683">
        <v>1</v>
      </c>
      <c r="Y1683" t="s">
        <v>10359</v>
      </c>
      <c r="Z1683" t="s">
        <v>265</v>
      </c>
      <c r="AA1683" t="s">
        <v>265</v>
      </c>
      <c r="AB1683" t="s">
        <v>265</v>
      </c>
      <c r="AC1683" t="s">
        <v>265</v>
      </c>
      <c r="AD1683" t="s">
        <v>265</v>
      </c>
      <c r="AE1683" t="s">
        <v>265</v>
      </c>
      <c r="AF1683" t="s">
        <v>266</v>
      </c>
      <c r="AG1683" t="s">
        <v>265</v>
      </c>
      <c r="AH1683" t="s">
        <v>265</v>
      </c>
      <c r="AI1683" t="s">
        <v>265</v>
      </c>
      <c r="AJ1683" t="s">
        <v>265</v>
      </c>
      <c r="AL1683" t="str">
        <f>IF(SUNA_AGENCY_EN[[#This Row],[relevancy_classification_english]]="Relevant","مناسب",IF(SUNA_AGENCY_EN[[#This Row],[relevancy_classification_english]]="Relevant","عَرَضِيّ",""))</f>
        <v/>
      </c>
      <c r="AN1683" t="str">
        <f>IF(SUNA_AGENCY_EN[[#This Row],[sentiment_analysis_english]]="Negative","سلبي",IF(SUNA_AGENCY_EN[[#This Row],[sentiment_analysis_english]]="Neutral","حيادي",IF(SUNA_AGENCY_EN[[#This Row],[sentiment_analysis_english]]="Positive","إيجابي","")))</f>
        <v/>
      </c>
      <c r="AO1683" t="str">
        <f>INDEX(TextClassificationList[],MATCH(SUNA_AGENCY_EN[[#This Row],[text_classification_arabic]],TextClassificationList[text_classification_arabic],0),1)</f>
        <v>Politics</v>
      </c>
      <c r="AP1683" t="s">
        <v>174</v>
      </c>
      <c r="AQ1683" t="e">
        <f>INDEX(TextClassificationList[],MATCH(SUNA_AGENCY_EN[[#This Row],[text_classification_arabic2]],TextClassificationList[text_classification_arabic],0),1)</f>
        <v>#N/A</v>
      </c>
      <c r="AS1683" t="e">
        <f>INDEX(TextClassificationList[],MATCH(SUNA_AGENCY_EN[[#This Row],[text_classification_arabic3]],TextClassificationList[text_classification_arabic],0),1)</f>
        <v>#N/A</v>
      </c>
      <c r="AU1683" t="e">
        <f>INDEX(TextClassificationList[],MATCH(SUNA_AGENCY_EN[[#This Row],[text_classification_arabic3]],TextClassificationList[text_classification_arabic],0),1)</f>
        <v>#N/A</v>
      </c>
      <c r="AW1683" t="e">
        <f>INDEX(TextClassificationList[],MATCH(SUNA_AGENCY_EN[[#This Row],[text_classification_arabic5]],TextClassificationList[text_classification_arabic],0),1)</f>
        <v>#N/A</v>
      </c>
    </row>
    <row r="1684" spans="1:49" x14ac:dyDescent="0.2">
      <c r="A1684">
        <v>1.5168496954103398E+18</v>
      </c>
      <c r="B1684">
        <v>1.5168496954103398E+18</v>
      </c>
      <c r="C1684" t="s">
        <v>10360</v>
      </c>
      <c r="D1684" s="1">
        <v>44671</v>
      </c>
      <c r="E1684" s="2">
        <v>0.86253472222222227</v>
      </c>
      <c r="F1684">
        <v>200</v>
      </c>
      <c r="G1684">
        <v>1.4671198087391683E+18</v>
      </c>
      <c r="H1684" t="s">
        <v>295</v>
      </c>
      <c r="I1684" t="s">
        <v>296</v>
      </c>
      <c r="J1684" t="s">
        <v>265</v>
      </c>
      <c r="K1684" t="s">
        <v>10361</v>
      </c>
      <c r="L1684" t="s">
        <v>272</v>
      </c>
      <c r="M1684" t="s">
        <v>266</v>
      </c>
      <c r="N1684" t="s">
        <v>10362</v>
      </c>
      <c r="O1684" t="s">
        <v>10363</v>
      </c>
      <c r="P1684">
        <v>0</v>
      </c>
      <c r="Q1684">
        <v>0</v>
      </c>
      <c r="R1684">
        <v>1</v>
      </c>
      <c r="S1684" t="s">
        <v>300</v>
      </c>
      <c r="T1684" t="s">
        <v>266</v>
      </c>
      <c r="U1684" t="s">
        <v>10364</v>
      </c>
      <c r="V1684" t="b">
        <v>0</v>
      </c>
      <c r="W1684" t="s">
        <v>265</v>
      </c>
      <c r="X1684">
        <v>1</v>
      </c>
      <c r="Y1684" t="s">
        <v>10365</v>
      </c>
      <c r="Z1684" t="s">
        <v>265</v>
      </c>
      <c r="AA1684" t="s">
        <v>265</v>
      </c>
      <c r="AB1684" t="s">
        <v>265</v>
      </c>
      <c r="AC1684" t="s">
        <v>265</v>
      </c>
      <c r="AD1684" t="s">
        <v>265</v>
      </c>
      <c r="AE1684" t="s">
        <v>265</v>
      </c>
      <c r="AF1684" t="s">
        <v>266</v>
      </c>
      <c r="AG1684" t="s">
        <v>265</v>
      </c>
      <c r="AH1684" t="s">
        <v>265</v>
      </c>
      <c r="AI1684" t="s">
        <v>265</v>
      </c>
      <c r="AJ1684" t="s">
        <v>265</v>
      </c>
      <c r="AL1684" t="str">
        <f>IF(SUNA_AGENCY_EN[[#This Row],[relevancy_classification_english]]="Relevant","مناسب",IF(SUNA_AGENCY_EN[[#This Row],[relevancy_classification_english]]="Relevant","عَرَضِيّ",""))</f>
        <v/>
      </c>
      <c r="AN1684" t="str">
        <f>IF(SUNA_AGENCY_EN[[#This Row],[sentiment_analysis_english]]="Negative","سلبي",IF(SUNA_AGENCY_EN[[#This Row],[sentiment_analysis_english]]="Neutral","حيادي",IF(SUNA_AGENCY_EN[[#This Row],[sentiment_analysis_english]]="Positive","إيجابي","")))</f>
        <v/>
      </c>
      <c r="AO1684" t="str">
        <f>INDEX(TextClassificationList[],MATCH(SUNA_AGENCY_EN[[#This Row],[text_classification_arabic]],TextClassificationList[text_classification_arabic],0),1)</f>
        <v>Politics</v>
      </c>
      <c r="AP1684" t="s">
        <v>174</v>
      </c>
      <c r="AQ1684" t="e">
        <f>INDEX(TextClassificationList[],MATCH(SUNA_AGENCY_EN[[#This Row],[text_classification_arabic2]],TextClassificationList[text_classification_arabic],0),1)</f>
        <v>#N/A</v>
      </c>
      <c r="AS1684" t="e">
        <f>INDEX(TextClassificationList[],MATCH(SUNA_AGENCY_EN[[#This Row],[text_classification_arabic3]],TextClassificationList[text_classification_arabic],0),1)</f>
        <v>#N/A</v>
      </c>
      <c r="AU1684" t="e">
        <f>INDEX(TextClassificationList[],MATCH(SUNA_AGENCY_EN[[#This Row],[text_classification_arabic3]],TextClassificationList[text_classification_arabic],0),1)</f>
        <v>#N/A</v>
      </c>
      <c r="AW1684" t="e">
        <f>INDEX(TextClassificationList[],MATCH(SUNA_AGENCY_EN[[#This Row],[text_classification_arabic5]],TextClassificationList[text_classification_arabic],0),1)</f>
        <v>#N/A</v>
      </c>
    </row>
    <row r="1685" spans="1:49" x14ac:dyDescent="0.2">
      <c r="A1685">
        <v>1.5168490511064801E+18</v>
      </c>
      <c r="B1685">
        <v>1.5168490511064801E+18</v>
      </c>
      <c r="C1685" t="s">
        <v>10366</v>
      </c>
      <c r="D1685" s="1">
        <v>44671</v>
      </c>
      <c r="E1685" s="2">
        <v>0.86076388888888888</v>
      </c>
      <c r="F1685">
        <v>200</v>
      </c>
      <c r="G1685">
        <v>1.4671198087391683E+18</v>
      </c>
      <c r="H1685" t="s">
        <v>295</v>
      </c>
      <c r="I1685" t="s">
        <v>296</v>
      </c>
      <c r="J1685" t="s">
        <v>265</v>
      </c>
      <c r="K1685" t="s">
        <v>10367</v>
      </c>
      <c r="L1685" t="s">
        <v>272</v>
      </c>
      <c r="M1685" t="s">
        <v>266</v>
      </c>
      <c r="N1685" t="s">
        <v>10368</v>
      </c>
      <c r="O1685" t="s">
        <v>10369</v>
      </c>
      <c r="P1685">
        <v>0</v>
      </c>
      <c r="Q1685">
        <v>0</v>
      </c>
      <c r="R1685">
        <v>1</v>
      </c>
      <c r="S1685" t="s">
        <v>300</v>
      </c>
      <c r="T1685" t="s">
        <v>266</v>
      </c>
      <c r="U1685" t="s">
        <v>10370</v>
      </c>
      <c r="V1685" t="b">
        <v>0</v>
      </c>
      <c r="W1685" t="s">
        <v>265</v>
      </c>
      <c r="X1685">
        <v>1</v>
      </c>
      <c r="Y1685" t="s">
        <v>10371</v>
      </c>
      <c r="Z1685" t="s">
        <v>265</v>
      </c>
      <c r="AA1685" t="s">
        <v>265</v>
      </c>
      <c r="AB1685" t="s">
        <v>265</v>
      </c>
      <c r="AC1685" t="s">
        <v>265</v>
      </c>
      <c r="AD1685" t="s">
        <v>265</v>
      </c>
      <c r="AE1685" t="s">
        <v>265</v>
      </c>
      <c r="AF1685" t="s">
        <v>266</v>
      </c>
      <c r="AG1685" t="s">
        <v>265</v>
      </c>
      <c r="AH1685" t="s">
        <v>265</v>
      </c>
      <c r="AI1685" t="s">
        <v>265</v>
      </c>
      <c r="AJ1685" t="s">
        <v>265</v>
      </c>
      <c r="AL1685" t="str">
        <f>IF(SUNA_AGENCY_EN[[#This Row],[relevancy_classification_english]]="Relevant","مناسب",IF(SUNA_AGENCY_EN[[#This Row],[relevancy_classification_english]]="Relevant","عَرَضِيّ",""))</f>
        <v/>
      </c>
      <c r="AN1685" t="str">
        <f>IF(SUNA_AGENCY_EN[[#This Row],[sentiment_analysis_english]]="Negative","سلبي",IF(SUNA_AGENCY_EN[[#This Row],[sentiment_analysis_english]]="Neutral","حيادي",IF(SUNA_AGENCY_EN[[#This Row],[sentiment_analysis_english]]="Positive","إيجابي","")))</f>
        <v/>
      </c>
      <c r="AO1685" t="str">
        <f>INDEX(TextClassificationList[],MATCH(SUNA_AGENCY_EN[[#This Row],[text_classification_arabic]],TextClassificationList[text_classification_arabic],0),1)</f>
        <v>Politics</v>
      </c>
      <c r="AP1685" t="s">
        <v>174</v>
      </c>
      <c r="AQ1685" t="e">
        <f>INDEX(TextClassificationList[],MATCH(SUNA_AGENCY_EN[[#This Row],[text_classification_arabic2]],TextClassificationList[text_classification_arabic],0),1)</f>
        <v>#N/A</v>
      </c>
      <c r="AS1685" t="e">
        <f>INDEX(TextClassificationList[],MATCH(SUNA_AGENCY_EN[[#This Row],[text_classification_arabic3]],TextClassificationList[text_classification_arabic],0),1)</f>
        <v>#N/A</v>
      </c>
      <c r="AU1685" t="e">
        <f>INDEX(TextClassificationList[],MATCH(SUNA_AGENCY_EN[[#This Row],[text_classification_arabic3]],TextClassificationList[text_classification_arabic],0),1)</f>
        <v>#N/A</v>
      </c>
      <c r="AW1685" t="e">
        <f>INDEX(TextClassificationList[],MATCH(SUNA_AGENCY_EN[[#This Row],[text_classification_arabic5]],TextClassificationList[text_classification_arabic],0),1)</f>
        <v>#N/A</v>
      </c>
    </row>
    <row r="1686" spans="1:49" x14ac:dyDescent="0.2">
      <c r="A1686">
        <v>1.5168477613327892E+18</v>
      </c>
      <c r="B1686">
        <v>1.5168477613327892E+18</v>
      </c>
      <c r="C1686" t="s">
        <v>10372</v>
      </c>
      <c r="D1686" s="1">
        <v>44671</v>
      </c>
      <c r="E1686" s="2">
        <v>0.85719907407407403</v>
      </c>
      <c r="F1686">
        <v>200</v>
      </c>
      <c r="G1686">
        <v>1.4671198087391683E+18</v>
      </c>
      <c r="H1686" t="s">
        <v>295</v>
      </c>
      <c r="I1686" t="s">
        <v>296</v>
      </c>
      <c r="J1686" t="s">
        <v>265</v>
      </c>
      <c r="K1686" t="s">
        <v>10373</v>
      </c>
      <c r="L1686" t="s">
        <v>272</v>
      </c>
      <c r="M1686" t="s">
        <v>266</v>
      </c>
      <c r="N1686" t="s">
        <v>10374</v>
      </c>
      <c r="O1686" t="s">
        <v>10375</v>
      </c>
      <c r="P1686">
        <v>1</v>
      </c>
      <c r="Q1686">
        <v>1</v>
      </c>
      <c r="R1686">
        <v>1</v>
      </c>
      <c r="S1686" t="s">
        <v>300</v>
      </c>
      <c r="T1686" t="s">
        <v>266</v>
      </c>
      <c r="U1686" t="s">
        <v>10376</v>
      </c>
      <c r="V1686" t="b">
        <v>0</v>
      </c>
      <c r="W1686" t="s">
        <v>265</v>
      </c>
      <c r="X1686">
        <v>1</v>
      </c>
      <c r="Y1686" t="s">
        <v>10377</v>
      </c>
      <c r="Z1686" t="s">
        <v>265</v>
      </c>
      <c r="AA1686" t="s">
        <v>265</v>
      </c>
      <c r="AB1686" t="s">
        <v>265</v>
      </c>
      <c r="AC1686" t="s">
        <v>265</v>
      </c>
      <c r="AD1686" t="s">
        <v>265</v>
      </c>
      <c r="AE1686" t="s">
        <v>265</v>
      </c>
      <c r="AF1686" t="s">
        <v>266</v>
      </c>
      <c r="AG1686" t="s">
        <v>265</v>
      </c>
      <c r="AH1686" t="s">
        <v>265</v>
      </c>
      <c r="AI1686" t="s">
        <v>265</v>
      </c>
      <c r="AJ1686" t="s">
        <v>265</v>
      </c>
      <c r="AL1686" t="str">
        <f>IF(SUNA_AGENCY_EN[[#This Row],[relevancy_classification_english]]="Relevant","مناسب",IF(SUNA_AGENCY_EN[[#This Row],[relevancy_classification_english]]="Relevant","عَرَضِيّ",""))</f>
        <v/>
      </c>
      <c r="AN1686" t="str">
        <f>IF(SUNA_AGENCY_EN[[#This Row],[sentiment_analysis_english]]="Negative","سلبي",IF(SUNA_AGENCY_EN[[#This Row],[sentiment_analysis_english]]="Neutral","حيادي",IF(SUNA_AGENCY_EN[[#This Row],[sentiment_analysis_english]]="Positive","إيجابي","")))</f>
        <v/>
      </c>
      <c r="AO1686" t="str">
        <f>INDEX(TextClassificationList[],MATCH(SUNA_AGENCY_EN[[#This Row],[text_classification_arabic]],TextClassificationList[text_classification_arabic],0),1)</f>
        <v>Politics</v>
      </c>
      <c r="AP1686" t="s">
        <v>174</v>
      </c>
      <c r="AQ1686" t="e">
        <f>INDEX(TextClassificationList[],MATCH(SUNA_AGENCY_EN[[#This Row],[text_classification_arabic2]],TextClassificationList[text_classification_arabic],0),1)</f>
        <v>#N/A</v>
      </c>
      <c r="AS1686" t="e">
        <f>INDEX(TextClassificationList[],MATCH(SUNA_AGENCY_EN[[#This Row],[text_classification_arabic3]],TextClassificationList[text_classification_arabic],0),1)</f>
        <v>#N/A</v>
      </c>
      <c r="AU1686" t="e">
        <f>INDEX(TextClassificationList[],MATCH(SUNA_AGENCY_EN[[#This Row],[text_classification_arabic3]],TextClassificationList[text_classification_arabic],0),1)</f>
        <v>#N/A</v>
      </c>
      <c r="AW1686" t="e">
        <f>INDEX(TextClassificationList[],MATCH(SUNA_AGENCY_EN[[#This Row],[text_classification_arabic5]],TextClassificationList[text_classification_arabic],0),1)</f>
        <v>#N/A</v>
      </c>
    </row>
    <row r="1687" spans="1:49" x14ac:dyDescent="0.2">
      <c r="A1687">
        <v>1.5168471386129449E+18</v>
      </c>
      <c r="B1687">
        <v>1.5168471386129449E+18</v>
      </c>
      <c r="C1687" t="s">
        <v>10378</v>
      </c>
      <c r="D1687" s="1">
        <v>44671</v>
      </c>
      <c r="E1687" s="2">
        <v>0.85548611111111106</v>
      </c>
      <c r="F1687">
        <v>200</v>
      </c>
      <c r="G1687">
        <v>1.4671198087391683E+18</v>
      </c>
      <c r="H1687" t="s">
        <v>295</v>
      </c>
      <c r="I1687" t="s">
        <v>296</v>
      </c>
      <c r="J1687" t="s">
        <v>265</v>
      </c>
      <c r="K1687" t="s">
        <v>10379</v>
      </c>
      <c r="L1687" t="s">
        <v>272</v>
      </c>
      <c r="M1687" t="s">
        <v>266</v>
      </c>
      <c r="N1687" t="s">
        <v>10380</v>
      </c>
      <c r="O1687" t="s">
        <v>10381</v>
      </c>
      <c r="P1687">
        <v>0</v>
      </c>
      <c r="Q1687">
        <v>1</v>
      </c>
      <c r="R1687">
        <v>0</v>
      </c>
      <c r="S1687" t="s">
        <v>300</v>
      </c>
      <c r="T1687" t="s">
        <v>266</v>
      </c>
      <c r="U1687" t="s">
        <v>10382</v>
      </c>
      <c r="V1687" t="b">
        <v>0</v>
      </c>
      <c r="W1687" t="s">
        <v>265</v>
      </c>
      <c r="X1687">
        <v>1</v>
      </c>
      <c r="Y1687" t="s">
        <v>10383</v>
      </c>
      <c r="Z1687" t="s">
        <v>265</v>
      </c>
      <c r="AA1687" t="s">
        <v>265</v>
      </c>
      <c r="AB1687" t="s">
        <v>265</v>
      </c>
      <c r="AC1687" t="s">
        <v>265</v>
      </c>
      <c r="AD1687" t="s">
        <v>265</v>
      </c>
      <c r="AE1687" t="s">
        <v>265</v>
      </c>
      <c r="AF1687" t="s">
        <v>266</v>
      </c>
      <c r="AG1687" t="s">
        <v>265</v>
      </c>
      <c r="AH1687" t="s">
        <v>265</v>
      </c>
      <c r="AI1687" t="s">
        <v>265</v>
      </c>
      <c r="AJ1687" t="s">
        <v>265</v>
      </c>
      <c r="AL1687" t="str">
        <f>IF(SUNA_AGENCY_EN[[#This Row],[relevancy_classification_english]]="Relevant","مناسب",IF(SUNA_AGENCY_EN[[#This Row],[relevancy_classification_english]]="Relevant","عَرَضِيّ",""))</f>
        <v/>
      </c>
      <c r="AN1687" t="str">
        <f>IF(SUNA_AGENCY_EN[[#This Row],[sentiment_analysis_english]]="Negative","سلبي",IF(SUNA_AGENCY_EN[[#This Row],[sentiment_analysis_english]]="Neutral","حيادي",IF(SUNA_AGENCY_EN[[#This Row],[sentiment_analysis_english]]="Positive","إيجابي","")))</f>
        <v/>
      </c>
      <c r="AO1687" t="str">
        <f>INDEX(TextClassificationList[],MATCH(SUNA_AGENCY_EN[[#This Row],[text_classification_arabic]],TextClassificationList[text_classification_arabic],0),1)</f>
        <v>Politics</v>
      </c>
      <c r="AP1687" t="s">
        <v>174</v>
      </c>
      <c r="AQ1687" t="e">
        <f>INDEX(TextClassificationList[],MATCH(SUNA_AGENCY_EN[[#This Row],[text_classification_arabic2]],TextClassificationList[text_classification_arabic],0),1)</f>
        <v>#N/A</v>
      </c>
      <c r="AS1687" t="e">
        <f>INDEX(TextClassificationList[],MATCH(SUNA_AGENCY_EN[[#This Row],[text_classification_arabic3]],TextClassificationList[text_classification_arabic],0),1)</f>
        <v>#N/A</v>
      </c>
      <c r="AU1687" t="e">
        <f>INDEX(TextClassificationList[],MATCH(SUNA_AGENCY_EN[[#This Row],[text_classification_arabic3]],TextClassificationList[text_classification_arabic],0),1)</f>
        <v>#N/A</v>
      </c>
      <c r="AW1687" t="e">
        <f>INDEX(TextClassificationList[],MATCH(SUNA_AGENCY_EN[[#This Row],[text_classification_arabic5]],TextClassificationList[text_classification_arabic],0),1)</f>
        <v>#N/A</v>
      </c>
    </row>
    <row r="1688" spans="1:49" x14ac:dyDescent="0.2">
      <c r="A1688">
        <v>1.5168448651617649E+18</v>
      </c>
      <c r="B1688">
        <v>1.5168448651617649E+18</v>
      </c>
      <c r="C1688" t="s">
        <v>10384</v>
      </c>
      <c r="D1688" s="1">
        <v>44671</v>
      </c>
      <c r="E1688" s="2">
        <v>0.849212962962963</v>
      </c>
      <c r="F1688">
        <v>200</v>
      </c>
      <c r="G1688">
        <v>1.4671198087391683E+18</v>
      </c>
      <c r="H1688" t="s">
        <v>295</v>
      </c>
      <c r="I1688" t="s">
        <v>296</v>
      </c>
      <c r="J1688" t="s">
        <v>265</v>
      </c>
      <c r="K1688" t="s">
        <v>10385</v>
      </c>
      <c r="L1688" t="s">
        <v>272</v>
      </c>
      <c r="M1688" t="s">
        <v>266</v>
      </c>
      <c r="N1688" t="s">
        <v>10386</v>
      </c>
      <c r="O1688" t="s">
        <v>10387</v>
      </c>
      <c r="P1688">
        <v>0</v>
      </c>
      <c r="Q1688">
        <v>1</v>
      </c>
      <c r="R1688">
        <v>1</v>
      </c>
      <c r="S1688" t="s">
        <v>300</v>
      </c>
      <c r="T1688" t="s">
        <v>266</v>
      </c>
      <c r="U1688" t="s">
        <v>10388</v>
      </c>
      <c r="V1688" t="b">
        <v>0</v>
      </c>
      <c r="W1688" t="s">
        <v>265</v>
      </c>
      <c r="X1688">
        <v>1</v>
      </c>
      <c r="Y1688" t="s">
        <v>10389</v>
      </c>
      <c r="Z1688" t="s">
        <v>265</v>
      </c>
      <c r="AA1688" t="s">
        <v>265</v>
      </c>
      <c r="AB1688" t="s">
        <v>265</v>
      </c>
      <c r="AC1688" t="s">
        <v>265</v>
      </c>
      <c r="AD1688" t="s">
        <v>265</v>
      </c>
      <c r="AE1688" t="s">
        <v>265</v>
      </c>
      <c r="AF1688" t="s">
        <v>266</v>
      </c>
      <c r="AG1688" t="s">
        <v>265</v>
      </c>
      <c r="AH1688" t="s">
        <v>265</v>
      </c>
      <c r="AI1688" t="s">
        <v>265</v>
      </c>
      <c r="AJ1688" t="s">
        <v>265</v>
      </c>
      <c r="AL1688" t="str">
        <f>IF(SUNA_AGENCY_EN[[#This Row],[relevancy_classification_english]]="Relevant","مناسب",IF(SUNA_AGENCY_EN[[#This Row],[relevancy_classification_english]]="Relevant","عَرَضِيّ",""))</f>
        <v/>
      </c>
      <c r="AN1688" t="str">
        <f>IF(SUNA_AGENCY_EN[[#This Row],[sentiment_analysis_english]]="Negative","سلبي",IF(SUNA_AGENCY_EN[[#This Row],[sentiment_analysis_english]]="Neutral","حيادي",IF(SUNA_AGENCY_EN[[#This Row],[sentiment_analysis_english]]="Positive","إيجابي","")))</f>
        <v/>
      </c>
      <c r="AO1688" t="str">
        <f>INDEX(TextClassificationList[],MATCH(SUNA_AGENCY_EN[[#This Row],[text_classification_arabic]],TextClassificationList[text_classification_arabic],0),1)</f>
        <v>Politics</v>
      </c>
      <c r="AP1688" t="s">
        <v>174</v>
      </c>
      <c r="AQ1688" t="e">
        <f>INDEX(TextClassificationList[],MATCH(SUNA_AGENCY_EN[[#This Row],[text_classification_arabic2]],TextClassificationList[text_classification_arabic],0),1)</f>
        <v>#N/A</v>
      </c>
      <c r="AS1688" t="e">
        <f>INDEX(TextClassificationList[],MATCH(SUNA_AGENCY_EN[[#This Row],[text_classification_arabic3]],TextClassificationList[text_classification_arabic],0),1)</f>
        <v>#N/A</v>
      </c>
      <c r="AU1688" t="e">
        <f>INDEX(TextClassificationList[],MATCH(SUNA_AGENCY_EN[[#This Row],[text_classification_arabic3]],TextClassificationList[text_classification_arabic],0),1)</f>
        <v>#N/A</v>
      </c>
      <c r="AW1688" t="e">
        <f>INDEX(TextClassificationList[],MATCH(SUNA_AGENCY_EN[[#This Row],[text_classification_arabic5]],TextClassificationList[text_classification_arabic],0),1)</f>
        <v>#N/A</v>
      </c>
    </row>
    <row r="1689" spans="1:49" x14ac:dyDescent="0.2">
      <c r="A1689">
        <v>1.516512362773332E+18</v>
      </c>
      <c r="B1689">
        <v>1.516512362773332E+18</v>
      </c>
      <c r="C1689" t="s">
        <v>10390</v>
      </c>
      <c r="D1689" s="1">
        <v>44670</v>
      </c>
      <c r="E1689" s="2">
        <v>0.93167824074074079</v>
      </c>
      <c r="F1689">
        <v>200</v>
      </c>
      <c r="G1689">
        <v>1.4671198087391683E+18</v>
      </c>
      <c r="H1689" t="s">
        <v>295</v>
      </c>
      <c r="I1689" t="s">
        <v>296</v>
      </c>
      <c r="J1689" t="s">
        <v>265</v>
      </c>
      <c r="K1689" t="s">
        <v>10391</v>
      </c>
      <c r="L1689" t="s">
        <v>272</v>
      </c>
      <c r="M1689" t="s">
        <v>266</v>
      </c>
      <c r="N1689" t="s">
        <v>10392</v>
      </c>
      <c r="O1689" t="s">
        <v>10393</v>
      </c>
      <c r="P1689">
        <v>0</v>
      </c>
      <c r="Q1689">
        <v>0</v>
      </c>
      <c r="R1689">
        <v>0</v>
      </c>
      <c r="S1689" t="s">
        <v>300</v>
      </c>
      <c r="T1689" t="s">
        <v>266</v>
      </c>
      <c r="U1689" t="s">
        <v>10394</v>
      </c>
      <c r="V1689" t="b">
        <v>0</v>
      </c>
      <c r="W1689" t="s">
        <v>265</v>
      </c>
      <c r="X1689">
        <v>1</v>
      </c>
      <c r="Y1689" t="s">
        <v>10395</v>
      </c>
      <c r="Z1689" t="s">
        <v>265</v>
      </c>
      <c r="AA1689" t="s">
        <v>265</v>
      </c>
      <c r="AB1689" t="s">
        <v>265</v>
      </c>
      <c r="AC1689" t="s">
        <v>265</v>
      </c>
      <c r="AD1689" t="s">
        <v>265</v>
      </c>
      <c r="AE1689" t="s">
        <v>265</v>
      </c>
      <c r="AF1689" t="s">
        <v>266</v>
      </c>
      <c r="AG1689" t="s">
        <v>265</v>
      </c>
      <c r="AH1689" t="s">
        <v>265</v>
      </c>
      <c r="AI1689" t="s">
        <v>265</v>
      </c>
      <c r="AJ1689" t="s">
        <v>265</v>
      </c>
      <c r="AL1689" t="str">
        <f>IF(SUNA_AGENCY_EN[[#This Row],[relevancy_classification_english]]="Relevant","مناسب",IF(SUNA_AGENCY_EN[[#This Row],[relevancy_classification_english]]="Relevant","عَرَضِيّ",""))</f>
        <v/>
      </c>
      <c r="AN1689" t="str">
        <f>IF(SUNA_AGENCY_EN[[#This Row],[sentiment_analysis_english]]="Negative","سلبي",IF(SUNA_AGENCY_EN[[#This Row],[sentiment_analysis_english]]="Neutral","حيادي",IF(SUNA_AGENCY_EN[[#This Row],[sentiment_analysis_english]]="Positive","إيجابي","")))</f>
        <v/>
      </c>
      <c r="AO1689" t="str">
        <f>INDEX(TextClassificationList[],MATCH(SUNA_AGENCY_EN[[#This Row],[text_classification_arabic]],TextClassificationList[text_classification_arabic],0),1)</f>
        <v>Politics</v>
      </c>
      <c r="AP1689" t="s">
        <v>174</v>
      </c>
      <c r="AQ1689" t="e">
        <f>INDEX(TextClassificationList[],MATCH(SUNA_AGENCY_EN[[#This Row],[text_classification_arabic2]],TextClassificationList[text_classification_arabic],0),1)</f>
        <v>#N/A</v>
      </c>
      <c r="AS1689" t="e">
        <f>INDEX(TextClassificationList[],MATCH(SUNA_AGENCY_EN[[#This Row],[text_classification_arabic3]],TextClassificationList[text_classification_arabic],0),1)</f>
        <v>#N/A</v>
      </c>
      <c r="AU1689" t="e">
        <f>INDEX(TextClassificationList[],MATCH(SUNA_AGENCY_EN[[#This Row],[text_classification_arabic3]],TextClassificationList[text_classification_arabic],0),1)</f>
        <v>#N/A</v>
      </c>
      <c r="AW1689" t="e">
        <f>INDEX(TextClassificationList[],MATCH(SUNA_AGENCY_EN[[#This Row],[text_classification_arabic5]],TextClassificationList[text_classification_arabic],0),1)</f>
        <v>#N/A</v>
      </c>
    </row>
    <row r="1690" spans="1:49" x14ac:dyDescent="0.2">
      <c r="A1690">
        <v>1.5165105842667971E+18</v>
      </c>
      <c r="B1690">
        <v>1.5165105842667971E+18</v>
      </c>
      <c r="C1690" t="s">
        <v>10396</v>
      </c>
      <c r="D1690" s="1">
        <v>44670</v>
      </c>
      <c r="E1690" s="2">
        <v>0.92677083333333332</v>
      </c>
      <c r="F1690">
        <v>200</v>
      </c>
      <c r="G1690">
        <v>1.4671198087391683E+18</v>
      </c>
      <c r="H1690" t="s">
        <v>295</v>
      </c>
      <c r="I1690" t="s">
        <v>296</v>
      </c>
      <c r="J1690" t="s">
        <v>265</v>
      </c>
      <c r="K1690" t="s">
        <v>10397</v>
      </c>
      <c r="L1690" t="s">
        <v>272</v>
      </c>
      <c r="M1690" t="s">
        <v>266</v>
      </c>
      <c r="N1690" t="s">
        <v>10398</v>
      </c>
      <c r="O1690" t="s">
        <v>10399</v>
      </c>
      <c r="P1690">
        <v>0</v>
      </c>
      <c r="Q1690">
        <v>0</v>
      </c>
      <c r="R1690">
        <v>1</v>
      </c>
      <c r="S1690" t="s">
        <v>300</v>
      </c>
      <c r="T1690" t="s">
        <v>266</v>
      </c>
      <c r="U1690" t="s">
        <v>10400</v>
      </c>
      <c r="V1690" t="b">
        <v>0</v>
      </c>
      <c r="W1690" t="s">
        <v>265</v>
      </c>
      <c r="X1690">
        <v>1</v>
      </c>
      <c r="Y1690" t="s">
        <v>10401</v>
      </c>
      <c r="Z1690" t="s">
        <v>265</v>
      </c>
      <c r="AA1690" t="s">
        <v>265</v>
      </c>
      <c r="AB1690" t="s">
        <v>265</v>
      </c>
      <c r="AC1690" t="s">
        <v>265</v>
      </c>
      <c r="AD1690" t="s">
        <v>265</v>
      </c>
      <c r="AE1690" t="s">
        <v>265</v>
      </c>
      <c r="AF1690" t="s">
        <v>266</v>
      </c>
      <c r="AG1690" t="s">
        <v>265</v>
      </c>
      <c r="AH1690" t="s">
        <v>265</v>
      </c>
      <c r="AI1690" t="s">
        <v>265</v>
      </c>
      <c r="AJ1690" t="s">
        <v>265</v>
      </c>
      <c r="AL1690" t="str">
        <f>IF(SUNA_AGENCY_EN[[#This Row],[relevancy_classification_english]]="Relevant","مناسب",IF(SUNA_AGENCY_EN[[#This Row],[relevancy_classification_english]]="Relevant","عَرَضِيّ",""))</f>
        <v/>
      </c>
      <c r="AN1690" t="str">
        <f>IF(SUNA_AGENCY_EN[[#This Row],[sentiment_analysis_english]]="Negative","سلبي",IF(SUNA_AGENCY_EN[[#This Row],[sentiment_analysis_english]]="Neutral","حيادي",IF(SUNA_AGENCY_EN[[#This Row],[sentiment_analysis_english]]="Positive","إيجابي","")))</f>
        <v/>
      </c>
      <c r="AO1690" t="str">
        <f>INDEX(TextClassificationList[],MATCH(SUNA_AGENCY_EN[[#This Row],[text_classification_arabic]],TextClassificationList[text_classification_arabic],0),1)</f>
        <v>Politics</v>
      </c>
      <c r="AP1690" t="s">
        <v>174</v>
      </c>
      <c r="AQ1690" t="e">
        <f>INDEX(TextClassificationList[],MATCH(SUNA_AGENCY_EN[[#This Row],[text_classification_arabic2]],TextClassificationList[text_classification_arabic],0),1)</f>
        <v>#N/A</v>
      </c>
      <c r="AS1690" t="e">
        <f>INDEX(TextClassificationList[],MATCH(SUNA_AGENCY_EN[[#This Row],[text_classification_arabic3]],TextClassificationList[text_classification_arabic],0),1)</f>
        <v>#N/A</v>
      </c>
      <c r="AU1690" t="e">
        <f>INDEX(TextClassificationList[],MATCH(SUNA_AGENCY_EN[[#This Row],[text_classification_arabic3]],TextClassificationList[text_classification_arabic],0),1)</f>
        <v>#N/A</v>
      </c>
      <c r="AW1690" t="e">
        <f>INDEX(TextClassificationList[],MATCH(SUNA_AGENCY_EN[[#This Row],[text_classification_arabic5]],TextClassificationList[text_classification_arabic],0),1)</f>
        <v>#N/A</v>
      </c>
    </row>
    <row r="1691" spans="1:49" hidden="1" x14ac:dyDescent="0.2">
      <c r="A1691">
        <v>1.5165100904461885E+18</v>
      </c>
      <c r="B1691">
        <v>1.5165100904461885E+18</v>
      </c>
      <c r="C1691" t="s">
        <v>10402</v>
      </c>
      <c r="D1691" s="1">
        <v>44670</v>
      </c>
      <c r="E1691" s="2">
        <v>0.92540509259259263</v>
      </c>
      <c r="F1691">
        <v>200</v>
      </c>
      <c r="G1691">
        <v>1.4671198087391683E+18</v>
      </c>
      <c r="H1691" t="s">
        <v>295</v>
      </c>
      <c r="I1691" t="s">
        <v>296</v>
      </c>
      <c r="J1691" t="s">
        <v>265</v>
      </c>
      <c r="K1691" t="s">
        <v>10403</v>
      </c>
      <c r="L1691" t="s">
        <v>272</v>
      </c>
      <c r="M1691" t="s">
        <v>266</v>
      </c>
      <c r="N1691" t="s">
        <v>10404</v>
      </c>
      <c r="O1691" t="s">
        <v>10405</v>
      </c>
      <c r="P1691">
        <v>0</v>
      </c>
      <c r="Q1691">
        <v>0</v>
      </c>
      <c r="R1691">
        <v>1</v>
      </c>
      <c r="S1691" t="s">
        <v>300</v>
      </c>
      <c r="T1691" t="s">
        <v>266</v>
      </c>
      <c r="U1691" t="s">
        <v>10406</v>
      </c>
      <c r="V1691" t="b">
        <v>0</v>
      </c>
      <c r="W1691" t="s">
        <v>265</v>
      </c>
      <c r="X1691">
        <v>1</v>
      </c>
      <c r="Y1691" t="s">
        <v>10407</v>
      </c>
      <c r="Z1691" t="s">
        <v>265</v>
      </c>
      <c r="AA1691" t="s">
        <v>265</v>
      </c>
      <c r="AB1691" t="s">
        <v>265</v>
      </c>
      <c r="AC1691" t="s">
        <v>265</v>
      </c>
      <c r="AD1691" t="s">
        <v>265</v>
      </c>
      <c r="AE1691" t="s">
        <v>265</v>
      </c>
      <c r="AF1691" t="s">
        <v>266</v>
      </c>
      <c r="AG1691" t="s">
        <v>265</v>
      </c>
      <c r="AH1691" t="s">
        <v>265</v>
      </c>
      <c r="AI1691" t="s">
        <v>265</v>
      </c>
      <c r="AJ1691" t="s">
        <v>265</v>
      </c>
      <c r="AK1691" t="s">
        <v>267</v>
      </c>
      <c r="AL1691" t="str">
        <f>IF(SUNA_AGENCY_EN[[#This Row],[relevancy_classification_english]]="Relevant","مناسب",IF(SUNA_AGENCY_EN[[#This Row],[relevancy_classification_english]]="Relevant","عَرَضِيّ",""))</f>
        <v>مناسب</v>
      </c>
      <c r="AM1691" t="s">
        <v>269</v>
      </c>
      <c r="AN1691" t="str">
        <f>IF(SUNA_AGENCY_EN[[#This Row],[sentiment_analysis_english]]="Negative","سلبي",IF(SUNA_AGENCY_EN[[#This Row],[sentiment_analysis_english]]="Neutral","حيادي",IF(SUNA_AGENCY_EN[[#This Row],[sentiment_analysis_english]]="Positive","إيجابي","")))</f>
        <v>إيجابي</v>
      </c>
      <c r="AO1691" t="str">
        <f>INDEX(TextClassificationList[],MATCH(SUNA_AGENCY_EN[[#This Row],[text_classification_arabic]],TextClassificationList[text_classification_arabic],0),1)</f>
        <v>Agriculture - Food Security</v>
      </c>
      <c r="AP1691" t="s">
        <v>22</v>
      </c>
      <c r="AQ1691" t="e">
        <f>INDEX(TextClassificationList[],MATCH(SUNA_AGENCY_EN[[#This Row],[text_classification_arabic2]],TextClassificationList[text_classification_arabic],0),1)</f>
        <v>#N/A</v>
      </c>
      <c r="AS1691" t="e">
        <f>INDEX(TextClassificationList[],MATCH(SUNA_AGENCY_EN[[#This Row],[text_classification_arabic3]],TextClassificationList[text_classification_arabic],0),1)</f>
        <v>#N/A</v>
      </c>
      <c r="AU1691" t="e">
        <f>INDEX(TextClassificationList[],MATCH(SUNA_AGENCY_EN[[#This Row],[text_classification_arabic3]],TextClassificationList[text_classification_arabic],0),1)</f>
        <v>#N/A</v>
      </c>
      <c r="AW1691" t="e">
        <f>INDEX(TextClassificationList[],MATCH(SUNA_AGENCY_EN[[#This Row],[text_classification_arabic5]],TextClassificationList[text_classification_arabic],0),1)</f>
        <v>#N/A</v>
      </c>
    </row>
    <row r="1692" spans="1:49" x14ac:dyDescent="0.2">
      <c r="A1692">
        <v>1.5164189748876001E+18</v>
      </c>
      <c r="B1692">
        <v>1.5164189748876001E+18</v>
      </c>
      <c r="C1692" t="s">
        <v>10408</v>
      </c>
      <c r="D1692" s="1">
        <v>44670</v>
      </c>
      <c r="E1692" s="2">
        <v>0.67396990740740736</v>
      </c>
      <c r="F1692">
        <v>200</v>
      </c>
      <c r="G1692">
        <v>1.4671198087391683E+18</v>
      </c>
      <c r="H1692" t="s">
        <v>295</v>
      </c>
      <c r="I1692" t="s">
        <v>296</v>
      </c>
      <c r="J1692" t="s">
        <v>265</v>
      </c>
      <c r="K1692" t="s">
        <v>10409</v>
      </c>
      <c r="L1692" t="s">
        <v>272</v>
      </c>
      <c r="M1692" t="s">
        <v>266</v>
      </c>
      <c r="N1692" t="s">
        <v>10410</v>
      </c>
      <c r="O1692" t="s">
        <v>10411</v>
      </c>
      <c r="P1692">
        <v>0</v>
      </c>
      <c r="Q1692">
        <v>0</v>
      </c>
      <c r="R1692">
        <v>0</v>
      </c>
      <c r="S1692" t="s">
        <v>300</v>
      </c>
      <c r="T1692" t="s">
        <v>266</v>
      </c>
      <c r="U1692" t="s">
        <v>10412</v>
      </c>
      <c r="V1692" t="b">
        <v>0</v>
      </c>
      <c r="W1692" t="s">
        <v>265</v>
      </c>
      <c r="X1692">
        <v>1</v>
      </c>
      <c r="Y1692" t="s">
        <v>10413</v>
      </c>
      <c r="Z1692" t="s">
        <v>265</v>
      </c>
      <c r="AA1692" t="s">
        <v>265</v>
      </c>
      <c r="AB1692" t="s">
        <v>265</v>
      </c>
      <c r="AC1692" t="s">
        <v>265</v>
      </c>
      <c r="AD1692" t="s">
        <v>265</v>
      </c>
      <c r="AE1692" t="s">
        <v>265</v>
      </c>
      <c r="AF1692" t="s">
        <v>266</v>
      </c>
      <c r="AG1692" t="s">
        <v>265</v>
      </c>
      <c r="AH1692" t="s">
        <v>265</v>
      </c>
      <c r="AI1692" t="s">
        <v>265</v>
      </c>
      <c r="AJ1692" t="s">
        <v>265</v>
      </c>
      <c r="AL1692" t="str">
        <f>IF(SUNA_AGENCY_EN[[#This Row],[relevancy_classification_english]]="Relevant","مناسب",IF(SUNA_AGENCY_EN[[#This Row],[relevancy_classification_english]]="Relevant","عَرَضِيّ",""))</f>
        <v/>
      </c>
      <c r="AN1692" t="str">
        <f>IF(SUNA_AGENCY_EN[[#This Row],[sentiment_analysis_english]]="Negative","سلبي",IF(SUNA_AGENCY_EN[[#This Row],[sentiment_analysis_english]]="Neutral","حيادي",IF(SUNA_AGENCY_EN[[#This Row],[sentiment_analysis_english]]="Positive","إيجابي","")))</f>
        <v/>
      </c>
      <c r="AO1692" t="str">
        <f>INDEX(TextClassificationList[],MATCH(SUNA_AGENCY_EN[[#This Row],[text_classification_arabic]],TextClassificationList[text_classification_arabic],0),1)</f>
        <v>Politics</v>
      </c>
      <c r="AP1692" t="s">
        <v>174</v>
      </c>
      <c r="AQ1692" t="e">
        <f>INDEX(TextClassificationList[],MATCH(SUNA_AGENCY_EN[[#This Row],[text_classification_arabic2]],TextClassificationList[text_classification_arabic],0),1)</f>
        <v>#N/A</v>
      </c>
      <c r="AS1692" t="e">
        <f>INDEX(TextClassificationList[],MATCH(SUNA_AGENCY_EN[[#This Row],[text_classification_arabic3]],TextClassificationList[text_classification_arabic],0),1)</f>
        <v>#N/A</v>
      </c>
      <c r="AU1692" t="e">
        <f>INDEX(TextClassificationList[],MATCH(SUNA_AGENCY_EN[[#This Row],[text_classification_arabic3]],TextClassificationList[text_classification_arabic],0),1)</f>
        <v>#N/A</v>
      </c>
      <c r="AW1692" t="e">
        <f>INDEX(TextClassificationList[],MATCH(SUNA_AGENCY_EN[[#This Row],[text_classification_arabic5]],TextClassificationList[text_classification_arabic],0),1)</f>
        <v>#N/A</v>
      </c>
    </row>
    <row r="1693" spans="1:49" x14ac:dyDescent="0.2">
      <c r="A1693">
        <v>1.5164111262837105E+18</v>
      </c>
      <c r="B1693">
        <v>1.5164111262837105E+18</v>
      </c>
      <c r="C1693" t="s">
        <v>10414</v>
      </c>
      <c r="D1693" s="1">
        <v>44670</v>
      </c>
      <c r="E1693" s="2">
        <v>0.65231481481481479</v>
      </c>
      <c r="F1693">
        <v>200</v>
      </c>
      <c r="G1693">
        <v>1.4671198087391683E+18</v>
      </c>
      <c r="H1693" t="s">
        <v>295</v>
      </c>
      <c r="I1693" t="s">
        <v>296</v>
      </c>
      <c r="J1693" t="s">
        <v>265</v>
      </c>
      <c r="K1693" t="s">
        <v>10415</v>
      </c>
      <c r="L1693" t="s">
        <v>272</v>
      </c>
      <c r="M1693" t="s">
        <v>266</v>
      </c>
      <c r="N1693" t="s">
        <v>10416</v>
      </c>
      <c r="O1693" t="s">
        <v>10417</v>
      </c>
      <c r="P1693">
        <v>0</v>
      </c>
      <c r="Q1693">
        <v>0</v>
      </c>
      <c r="R1693">
        <v>1</v>
      </c>
      <c r="S1693" t="s">
        <v>300</v>
      </c>
      <c r="T1693" t="s">
        <v>266</v>
      </c>
      <c r="U1693" t="s">
        <v>10418</v>
      </c>
      <c r="V1693" t="b">
        <v>0</v>
      </c>
      <c r="W1693" t="s">
        <v>265</v>
      </c>
      <c r="X1693">
        <v>1</v>
      </c>
      <c r="Y1693" t="s">
        <v>10419</v>
      </c>
      <c r="Z1693" t="s">
        <v>265</v>
      </c>
      <c r="AA1693" t="s">
        <v>265</v>
      </c>
      <c r="AB1693" t="s">
        <v>265</v>
      </c>
      <c r="AC1693" t="s">
        <v>265</v>
      </c>
      <c r="AD1693" t="s">
        <v>265</v>
      </c>
      <c r="AE1693" t="s">
        <v>265</v>
      </c>
      <c r="AF1693" t="s">
        <v>266</v>
      </c>
      <c r="AG1693" t="s">
        <v>265</v>
      </c>
      <c r="AH1693" t="s">
        <v>265</v>
      </c>
      <c r="AI1693" t="s">
        <v>265</v>
      </c>
      <c r="AJ1693" t="s">
        <v>265</v>
      </c>
      <c r="AL1693" t="str">
        <f>IF(SUNA_AGENCY_EN[[#This Row],[relevancy_classification_english]]="Relevant","مناسب",IF(SUNA_AGENCY_EN[[#This Row],[relevancy_classification_english]]="Relevant","عَرَضِيّ",""))</f>
        <v/>
      </c>
      <c r="AN1693" t="str">
        <f>IF(SUNA_AGENCY_EN[[#This Row],[sentiment_analysis_english]]="Negative","سلبي",IF(SUNA_AGENCY_EN[[#This Row],[sentiment_analysis_english]]="Neutral","حيادي",IF(SUNA_AGENCY_EN[[#This Row],[sentiment_analysis_english]]="Positive","إيجابي","")))</f>
        <v/>
      </c>
      <c r="AO1693" t="str">
        <f>INDEX(TextClassificationList[],MATCH(SUNA_AGENCY_EN[[#This Row],[text_classification_arabic]],TextClassificationList[text_classification_arabic],0),1)</f>
        <v>Politics</v>
      </c>
      <c r="AP1693" t="s">
        <v>174</v>
      </c>
      <c r="AQ1693" t="e">
        <f>INDEX(TextClassificationList[],MATCH(SUNA_AGENCY_EN[[#This Row],[text_classification_arabic2]],TextClassificationList[text_classification_arabic],0),1)</f>
        <v>#N/A</v>
      </c>
      <c r="AS1693" t="e">
        <f>INDEX(TextClassificationList[],MATCH(SUNA_AGENCY_EN[[#This Row],[text_classification_arabic3]],TextClassificationList[text_classification_arabic],0),1)</f>
        <v>#N/A</v>
      </c>
      <c r="AU1693" t="e">
        <f>INDEX(TextClassificationList[],MATCH(SUNA_AGENCY_EN[[#This Row],[text_classification_arabic3]],TextClassificationList[text_classification_arabic],0),1)</f>
        <v>#N/A</v>
      </c>
      <c r="AW1693" t="e">
        <f>INDEX(TextClassificationList[],MATCH(SUNA_AGENCY_EN[[#This Row],[text_classification_arabic5]],TextClassificationList[text_classification_arabic],0),1)</f>
        <v>#N/A</v>
      </c>
    </row>
    <row r="1694" spans="1:49" x14ac:dyDescent="0.2">
      <c r="A1694">
        <v>1.5161607200896328E+18</v>
      </c>
      <c r="B1694">
        <v>1.5161607200896328E+18</v>
      </c>
      <c r="C1694" t="s">
        <v>10420</v>
      </c>
      <c r="D1694" s="1">
        <v>44669</v>
      </c>
      <c r="E1694" s="2">
        <v>0.96133101851851854</v>
      </c>
      <c r="F1694">
        <v>200</v>
      </c>
      <c r="G1694">
        <v>1.4671198087391683E+18</v>
      </c>
      <c r="H1694" t="s">
        <v>295</v>
      </c>
      <c r="I1694" t="s">
        <v>296</v>
      </c>
      <c r="J1694" t="s">
        <v>265</v>
      </c>
      <c r="K1694" t="s">
        <v>10421</v>
      </c>
      <c r="L1694" t="s">
        <v>272</v>
      </c>
      <c r="M1694" t="s">
        <v>266</v>
      </c>
      <c r="N1694" t="s">
        <v>10422</v>
      </c>
      <c r="O1694" t="s">
        <v>10423</v>
      </c>
      <c r="P1694">
        <v>0</v>
      </c>
      <c r="Q1694">
        <v>1</v>
      </c>
      <c r="R1694">
        <v>1</v>
      </c>
      <c r="S1694" t="s">
        <v>300</v>
      </c>
      <c r="T1694" t="s">
        <v>266</v>
      </c>
      <c r="U1694" t="s">
        <v>10424</v>
      </c>
      <c r="V1694" t="b">
        <v>0</v>
      </c>
      <c r="W1694" t="s">
        <v>265</v>
      </c>
      <c r="X1694">
        <v>1</v>
      </c>
      <c r="Y1694" t="s">
        <v>10425</v>
      </c>
      <c r="Z1694" t="s">
        <v>265</v>
      </c>
      <c r="AA1694" t="s">
        <v>265</v>
      </c>
      <c r="AB1694" t="s">
        <v>265</v>
      </c>
      <c r="AC1694" t="s">
        <v>265</v>
      </c>
      <c r="AD1694" t="s">
        <v>265</v>
      </c>
      <c r="AE1694" t="s">
        <v>265</v>
      </c>
      <c r="AF1694" t="s">
        <v>266</v>
      </c>
      <c r="AG1694" t="s">
        <v>265</v>
      </c>
      <c r="AH1694" t="s">
        <v>265</v>
      </c>
      <c r="AI1694" t="s">
        <v>265</v>
      </c>
      <c r="AJ1694" t="s">
        <v>265</v>
      </c>
      <c r="AL1694" t="str">
        <f>IF(SUNA_AGENCY_EN[[#This Row],[relevancy_classification_english]]="Relevant","مناسب",IF(SUNA_AGENCY_EN[[#This Row],[relevancy_classification_english]]="Relevant","عَرَضِيّ",""))</f>
        <v/>
      </c>
      <c r="AN1694" t="str">
        <f>IF(SUNA_AGENCY_EN[[#This Row],[sentiment_analysis_english]]="Negative","سلبي",IF(SUNA_AGENCY_EN[[#This Row],[sentiment_analysis_english]]="Neutral","حيادي",IF(SUNA_AGENCY_EN[[#This Row],[sentiment_analysis_english]]="Positive","إيجابي","")))</f>
        <v/>
      </c>
      <c r="AO1694" t="str">
        <f>INDEX(TextClassificationList[],MATCH(SUNA_AGENCY_EN[[#This Row],[text_classification_arabic]],TextClassificationList[text_classification_arabic],0),1)</f>
        <v>Politics</v>
      </c>
      <c r="AP1694" t="s">
        <v>174</v>
      </c>
      <c r="AQ1694" t="e">
        <f>INDEX(TextClassificationList[],MATCH(SUNA_AGENCY_EN[[#This Row],[text_classification_arabic2]],TextClassificationList[text_classification_arabic],0),1)</f>
        <v>#N/A</v>
      </c>
      <c r="AS1694" t="e">
        <f>INDEX(TextClassificationList[],MATCH(SUNA_AGENCY_EN[[#This Row],[text_classification_arabic3]],TextClassificationList[text_classification_arabic],0),1)</f>
        <v>#N/A</v>
      </c>
      <c r="AU1694" t="e">
        <f>INDEX(TextClassificationList[],MATCH(SUNA_AGENCY_EN[[#This Row],[text_classification_arabic3]],TextClassificationList[text_classification_arabic],0),1)</f>
        <v>#N/A</v>
      </c>
      <c r="AW1694" t="e">
        <f>INDEX(TextClassificationList[],MATCH(SUNA_AGENCY_EN[[#This Row],[text_classification_arabic5]],TextClassificationList[text_classification_arabic],0),1)</f>
        <v>#N/A</v>
      </c>
    </row>
    <row r="1695" spans="1:49" x14ac:dyDescent="0.2">
      <c r="A1695">
        <v>1.5161603674744504E+18</v>
      </c>
      <c r="B1695">
        <v>1.5161603674744504E+18</v>
      </c>
      <c r="C1695" t="s">
        <v>10426</v>
      </c>
      <c r="D1695" s="1">
        <v>44669</v>
      </c>
      <c r="E1695" s="2">
        <v>0.96035879629629628</v>
      </c>
      <c r="F1695">
        <v>200</v>
      </c>
      <c r="G1695">
        <v>1.4671198087391683E+18</v>
      </c>
      <c r="H1695" t="s">
        <v>295</v>
      </c>
      <c r="I1695" t="s">
        <v>296</v>
      </c>
      <c r="J1695" t="s">
        <v>265</v>
      </c>
      <c r="K1695" t="s">
        <v>10427</v>
      </c>
      <c r="L1695" t="s">
        <v>272</v>
      </c>
      <c r="M1695" t="s">
        <v>266</v>
      </c>
      <c r="N1695" t="s">
        <v>10428</v>
      </c>
      <c r="O1695" t="s">
        <v>10429</v>
      </c>
      <c r="P1695">
        <v>0</v>
      </c>
      <c r="Q1695">
        <v>0</v>
      </c>
      <c r="R1695">
        <v>0</v>
      </c>
      <c r="S1695" t="s">
        <v>300</v>
      </c>
      <c r="T1695" t="s">
        <v>266</v>
      </c>
      <c r="U1695" t="s">
        <v>10430</v>
      </c>
      <c r="V1695" t="b">
        <v>0</v>
      </c>
      <c r="W1695" t="s">
        <v>265</v>
      </c>
      <c r="X1695">
        <v>1</v>
      </c>
      <c r="Y1695" t="s">
        <v>10431</v>
      </c>
      <c r="Z1695" t="s">
        <v>265</v>
      </c>
      <c r="AA1695" t="s">
        <v>265</v>
      </c>
      <c r="AB1695" t="s">
        <v>265</v>
      </c>
      <c r="AC1695" t="s">
        <v>265</v>
      </c>
      <c r="AD1695" t="s">
        <v>265</v>
      </c>
      <c r="AE1695" t="s">
        <v>265</v>
      </c>
      <c r="AF1695" t="s">
        <v>266</v>
      </c>
      <c r="AG1695" t="s">
        <v>265</v>
      </c>
      <c r="AH1695" t="s">
        <v>265</v>
      </c>
      <c r="AI1695" t="s">
        <v>265</v>
      </c>
      <c r="AJ1695" t="s">
        <v>265</v>
      </c>
      <c r="AL1695" t="str">
        <f>IF(SUNA_AGENCY_EN[[#This Row],[relevancy_classification_english]]="Relevant","مناسب",IF(SUNA_AGENCY_EN[[#This Row],[relevancy_classification_english]]="Relevant","عَرَضِيّ",""))</f>
        <v/>
      </c>
      <c r="AN1695" t="str">
        <f>IF(SUNA_AGENCY_EN[[#This Row],[sentiment_analysis_english]]="Negative","سلبي",IF(SUNA_AGENCY_EN[[#This Row],[sentiment_analysis_english]]="Neutral","حيادي",IF(SUNA_AGENCY_EN[[#This Row],[sentiment_analysis_english]]="Positive","إيجابي","")))</f>
        <v/>
      </c>
      <c r="AO1695" t="str">
        <f>INDEX(TextClassificationList[],MATCH(SUNA_AGENCY_EN[[#This Row],[text_classification_arabic]],TextClassificationList[text_classification_arabic],0),1)</f>
        <v>Politics</v>
      </c>
      <c r="AP1695" t="s">
        <v>174</v>
      </c>
      <c r="AQ1695" t="e">
        <f>INDEX(TextClassificationList[],MATCH(SUNA_AGENCY_EN[[#This Row],[text_classification_arabic2]],TextClassificationList[text_classification_arabic],0),1)</f>
        <v>#N/A</v>
      </c>
      <c r="AS1695" t="e">
        <f>INDEX(TextClassificationList[],MATCH(SUNA_AGENCY_EN[[#This Row],[text_classification_arabic3]],TextClassificationList[text_classification_arabic],0),1)</f>
        <v>#N/A</v>
      </c>
      <c r="AU1695" t="e">
        <f>INDEX(TextClassificationList[],MATCH(SUNA_AGENCY_EN[[#This Row],[text_classification_arabic3]],TextClassificationList[text_classification_arabic],0),1)</f>
        <v>#N/A</v>
      </c>
      <c r="AW1695" t="e">
        <f>INDEX(TextClassificationList[],MATCH(SUNA_AGENCY_EN[[#This Row],[text_classification_arabic5]],TextClassificationList[text_classification_arabic],0),1)</f>
        <v>#N/A</v>
      </c>
    </row>
    <row r="1696" spans="1:49" x14ac:dyDescent="0.2">
      <c r="A1696">
        <v>1.5161602208122593E+18</v>
      </c>
      <c r="B1696">
        <v>1.5161602208122593E+18</v>
      </c>
      <c r="C1696" t="s">
        <v>10432</v>
      </c>
      <c r="D1696" s="1">
        <v>44669</v>
      </c>
      <c r="E1696" s="2">
        <v>0.9599537037037037</v>
      </c>
      <c r="F1696">
        <v>200</v>
      </c>
      <c r="G1696">
        <v>1.4671198087391683E+18</v>
      </c>
      <c r="H1696" t="s">
        <v>295</v>
      </c>
      <c r="I1696" t="s">
        <v>296</v>
      </c>
      <c r="J1696" t="s">
        <v>265</v>
      </c>
      <c r="K1696" t="s">
        <v>10433</v>
      </c>
      <c r="L1696" t="s">
        <v>272</v>
      </c>
      <c r="M1696" t="s">
        <v>266</v>
      </c>
      <c r="N1696" t="s">
        <v>10434</v>
      </c>
      <c r="O1696" t="s">
        <v>10435</v>
      </c>
      <c r="P1696">
        <v>0</v>
      </c>
      <c r="Q1696">
        <v>0</v>
      </c>
      <c r="R1696">
        <v>0</v>
      </c>
      <c r="S1696" t="s">
        <v>300</v>
      </c>
      <c r="T1696" t="s">
        <v>266</v>
      </c>
      <c r="U1696" t="s">
        <v>10436</v>
      </c>
      <c r="V1696" t="b">
        <v>0</v>
      </c>
      <c r="W1696" t="s">
        <v>265</v>
      </c>
      <c r="X1696">
        <v>1</v>
      </c>
      <c r="Y1696" t="s">
        <v>10437</v>
      </c>
      <c r="Z1696" t="s">
        <v>265</v>
      </c>
      <c r="AA1696" t="s">
        <v>265</v>
      </c>
      <c r="AB1696" t="s">
        <v>265</v>
      </c>
      <c r="AC1696" t="s">
        <v>265</v>
      </c>
      <c r="AD1696" t="s">
        <v>265</v>
      </c>
      <c r="AE1696" t="s">
        <v>265</v>
      </c>
      <c r="AF1696" t="s">
        <v>266</v>
      </c>
      <c r="AG1696" t="s">
        <v>265</v>
      </c>
      <c r="AH1696" t="s">
        <v>265</v>
      </c>
      <c r="AI1696" t="s">
        <v>265</v>
      </c>
      <c r="AJ1696" t="s">
        <v>265</v>
      </c>
      <c r="AL1696" t="str">
        <f>IF(SUNA_AGENCY_EN[[#This Row],[relevancy_classification_english]]="Relevant","مناسب",IF(SUNA_AGENCY_EN[[#This Row],[relevancy_classification_english]]="Relevant","عَرَضِيّ",""))</f>
        <v/>
      </c>
      <c r="AN1696" t="str">
        <f>IF(SUNA_AGENCY_EN[[#This Row],[sentiment_analysis_english]]="Negative","سلبي",IF(SUNA_AGENCY_EN[[#This Row],[sentiment_analysis_english]]="Neutral","حيادي",IF(SUNA_AGENCY_EN[[#This Row],[sentiment_analysis_english]]="Positive","إيجابي","")))</f>
        <v/>
      </c>
      <c r="AO1696" t="str">
        <f>INDEX(TextClassificationList[],MATCH(SUNA_AGENCY_EN[[#This Row],[text_classification_arabic]],TextClassificationList[text_classification_arabic],0),1)</f>
        <v>Politics</v>
      </c>
      <c r="AP1696" t="s">
        <v>174</v>
      </c>
      <c r="AQ1696" t="e">
        <f>INDEX(TextClassificationList[],MATCH(SUNA_AGENCY_EN[[#This Row],[text_classification_arabic2]],TextClassificationList[text_classification_arabic],0),1)</f>
        <v>#N/A</v>
      </c>
      <c r="AS1696" t="e">
        <f>INDEX(TextClassificationList[],MATCH(SUNA_AGENCY_EN[[#This Row],[text_classification_arabic3]],TextClassificationList[text_classification_arabic],0),1)</f>
        <v>#N/A</v>
      </c>
      <c r="AU1696" t="e">
        <f>INDEX(TextClassificationList[],MATCH(SUNA_AGENCY_EN[[#This Row],[text_classification_arabic3]],TextClassificationList[text_classification_arabic],0),1)</f>
        <v>#N/A</v>
      </c>
      <c r="AW1696" t="e">
        <f>INDEX(TextClassificationList[],MATCH(SUNA_AGENCY_EN[[#This Row],[text_classification_arabic5]],TextClassificationList[text_classification_arabic],0),1)</f>
        <v>#N/A</v>
      </c>
    </row>
    <row r="1697" spans="1:49" x14ac:dyDescent="0.2">
      <c r="A1697">
        <v>1.5161282431072133E+18</v>
      </c>
      <c r="B1697">
        <v>1.5161282431072133E+18</v>
      </c>
      <c r="C1697" t="s">
        <v>10438</v>
      </c>
      <c r="D1697" s="1">
        <v>44669</v>
      </c>
      <c r="E1697" s="2">
        <v>0.87171296296296297</v>
      </c>
      <c r="F1697">
        <v>200</v>
      </c>
      <c r="G1697">
        <v>1.4671198087391683E+18</v>
      </c>
      <c r="H1697" t="s">
        <v>295</v>
      </c>
      <c r="I1697" t="s">
        <v>296</v>
      </c>
      <c r="J1697" t="s">
        <v>265</v>
      </c>
      <c r="K1697" t="s">
        <v>10439</v>
      </c>
      <c r="L1697" t="s">
        <v>272</v>
      </c>
      <c r="M1697" t="s">
        <v>266</v>
      </c>
      <c r="N1697" t="s">
        <v>10434</v>
      </c>
      <c r="O1697" t="s">
        <v>266</v>
      </c>
      <c r="P1697">
        <v>0</v>
      </c>
      <c r="Q1697">
        <v>0</v>
      </c>
      <c r="R1697">
        <v>0</v>
      </c>
      <c r="S1697" t="s">
        <v>300</v>
      </c>
      <c r="T1697" t="s">
        <v>266</v>
      </c>
      <c r="U1697" t="s">
        <v>10440</v>
      </c>
      <c r="V1697" t="b">
        <v>0</v>
      </c>
      <c r="W1697" t="s">
        <v>265</v>
      </c>
      <c r="X1697">
        <v>0</v>
      </c>
      <c r="Y1697" t="s">
        <v>265</v>
      </c>
      <c r="Z1697" t="s">
        <v>265</v>
      </c>
      <c r="AA1697" t="s">
        <v>265</v>
      </c>
      <c r="AB1697" t="s">
        <v>265</v>
      </c>
      <c r="AC1697" t="s">
        <v>265</v>
      </c>
      <c r="AD1697" t="s">
        <v>265</v>
      </c>
      <c r="AE1697" t="s">
        <v>265</v>
      </c>
      <c r="AF1697" t="s">
        <v>266</v>
      </c>
      <c r="AG1697" t="s">
        <v>265</v>
      </c>
      <c r="AH1697" t="s">
        <v>265</v>
      </c>
      <c r="AI1697" t="s">
        <v>265</v>
      </c>
      <c r="AJ1697" t="s">
        <v>265</v>
      </c>
      <c r="AL1697" t="str">
        <f>IF(SUNA_AGENCY_EN[[#This Row],[relevancy_classification_english]]="Relevant","مناسب",IF(SUNA_AGENCY_EN[[#This Row],[relevancy_classification_english]]="Relevant","عَرَضِيّ",""))</f>
        <v/>
      </c>
      <c r="AN1697" t="str">
        <f>IF(SUNA_AGENCY_EN[[#This Row],[sentiment_analysis_english]]="Negative","سلبي",IF(SUNA_AGENCY_EN[[#This Row],[sentiment_analysis_english]]="Neutral","حيادي",IF(SUNA_AGENCY_EN[[#This Row],[sentiment_analysis_english]]="Positive","إيجابي","")))</f>
        <v/>
      </c>
      <c r="AO1697" t="str">
        <f>INDEX(TextClassificationList[],MATCH(SUNA_AGENCY_EN[[#This Row],[text_classification_arabic]],TextClassificationList[text_classification_arabic],0),1)</f>
        <v>Politics</v>
      </c>
      <c r="AP1697" t="s">
        <v>174</v>
      </c>
      <c r="AQ1697" t="e">
        <f>INDEX(TextClassificationList[],MATCH(SUNA_AGENCY_EN[[#This Row],[text_classification_arabic2]],TextClassificationList[text_classification_arabic],0),1)</f>
        <v>#N/A</v>
      </c>
      <c r="AS1697" t="e">
        <f>INDEX(TextClassificationList[],MATCH(SUNA_AGENCY_EN[[#This Row],[text_classification_arabic3]],TextClassificationList[text_classification_arabic],0),1)</f>
        <v>#N/A</v>
      </c>
      <c r="AU1697" t="e">
        <f>INDEX(TextClassificationList[],MATCH(SUNA_AGENCY_EN[[#This Row],[text_classification_arabic3]],TextClassificationList[text_classification_arabic],0),1)</f>
        <v>#N/A</v>
      </c>
      <c r="AW1697" t="e">
        <f>INDEX(TextClassificationList[],MATCH(SUNA_AGENCY_EN[[#This Row],[text_classification_arabic5]],TextClassificationList[text_classification_arabic],0),1)</f>
        <v>#N/A</v>
      </c>
    </row>
    <row r="1698" spans="1:49" x14ac:dyDescent="0.2">
      <c r="A1698">
        <v>1.5161279387390689E+18</v>
      </c>
      <c r="B1698">
        <v>1.5161279387390689E+18</v>
      </c>
      <c r="C1698" t="s">
        <v>10441</v>
      </c>
      <c r="D1698" s="1">
        <v>44669</v>
      </c>
      <c r="E1698" s="2">
        <v>0.87086805555555558</v>
      </c>
      <c r="F1698">
        <v>200</v>
      </c>
      <c r="G1698">
        <v>1.4671198087391683E+18</v>
      </c>
      <c r="H1698" t="s">
        <v>295</v>
      </c>
      <c r="I1698" t="s">
        <v>296</v>
      </c>
      <c r="J1698" t="s">
        <v>265</v>
      </c>
      <c r="K1698" t="s">
        <v>10442</v>
      </c>
      <c r="L1698" t="s">
        <v>272</v>
      </c>
      <c r="M1698" t="s">
        <v>266</v>
      </c>
      <c r="N1698" t="s">
        <v>10443</v>
      </c>
      <c r="O1698" t="s">
        <v>10444</v>
      </c>
      <c r="P1698">
        <v>0</v>
      </c>
      <c r="Q1698">
        <v>0</v>
      </c>
      <c r="R1698">
        <v>0</v>
      </c>
      <c r="S1698" t="s">
        <v>300</v>
      </c>
      <c r="T1698" t="s">
        <v>266</v>
      </c>
      <c r="U1698" t="s">
        <v>10445</v>
      </c>
      <c r="V1698" t="b">
        <v>0</v>
      </c>
      <c r="W1698" t="s">
        <v>265</v>
      </c>
      <c r="X1698">
        <v>1</v>
      </c>
      <c r="Y1698" t="s">
        <v>10446</v>
      </c>
      <c r="Z1698" t="s">
        <v>265</v>
      </c>
      <c r="AA1698" t="s">
        <v>265</v>
      </c>
      <c r="AB1698" t="s">
        <v>265</v>
      </c>
      <c r="AC1698" t="s">
        <v>265</v>
      </c>
      <c r="AD1698" t="s">
        <v>265</v>
      </c>
      <c r="AE1698" t="s">
        <v>265</v>
      </c>
      <c r="AF1698" t="s">
        <v>266</v>
      </c>
      <c r="AG1698" t="s">
        <v>265</v>
      </c>
      <c r="AH1698" t="s">
        <v>265</v>
      </c>
      <c r="AI1698" t="s">
        <v>265</v>
      </c>
      <c r="AJ1698" t="s">
        <v>265</v>
      </c>
      <c r="AL1698" t="str">
        <f>IF(SUNA_AGENCY_EN[[#This Row],[relevancy_classification_english]]="Relevant","مناسب",IF(SUNA_AGENCY_EN[[#This Row],[relevancy_classification_english]]="Relevant","عَرَضِيّ",""))</f>
        <v/>
      </c>
      <c r="AN1698" t="str">
        <f>IF(SUNA_AGENCY_EN[[#This Row],[sentiment_analysis_english]]="Negative","سلبي",IF(SUNA_AGENCY_EN[[#This Row],[sentiment_analysis_english]]="Neutral","حيادي",IF(SUNA_AGENCY_EN[[#This Row],[sentiment_analysis_english]]="Positive","إيجابي","")))</f>
        <v/>
      </c>
      <c r="AO1698" t="str">
        <f>INDEX(TextClassificationList[],MATCH(SUNA_AGENCY_EN[[#This Row],[text_classification_arabic]],TextClassificationList[text_classification_arabic],0),1)</f>
        <v>Politics</v>
      </c>
      <c r="AP1698" t="s">
        <v>174</v>
      </c>
      <c r="AQ1698" t="e">
        <f>INDEX(TextClassificationList[],MATCH(SUNA_AGENCY_EN[[#This Row],[text_classification_arabic2]],TextClassificationList[text_classification_arabic],0),1)</f>
        <v>#N/A</v>
      </c>
      <c r="AS1698" t="e">
        <f>INDEX(TextClassificationList[],MATCH(SUNA_AGENCY_EN[[#This Row],[text_classification_arabic3]],TextClassificationList[text_classification_arabic],0),1)</f>
        <v>#N/A</v>
      </c>
      <c r="AU1698" t="e">
        <f>INDEX(TextClassificationList[],MATCH(SUNA_AGENCY_EN[[#This Row],[text_classification_arabic3]],TextClassificationList[text_classification_arabic],0),1)</f>
        <v>#N/A</v>
      </c>
      <c r="AW1698" t="e">
        <f>INDEX(TextClassificationList[],MATCH(SUNA_AGENCY_EN[[#This Row],[text_classification_arabic5]],TextClassificationList[text_classification_arabic],0),1)</f>
        <v>#N/A</v>
      </c>
    </row>
    <row r="1699" spans="1:49" x14ac:dyDescent="0.2">
      <c r="A1699">
        <v>1.5161262139742372E+18</v>
      </c>
      <c r="B1699">
        <v>1.5161262139742372E+18</v>
      </c>
      <c r="C1699" t="s">
        <v>10447</v>
      </c>
      <c r="D1699" s="1">
        <v>44669</v>
      </c>
      <c r="E1699" s="2">
        <v>0.86611111111111116</v>
      </c>
      <c r="F1699">
        <v>200</v>
      </c>
      <c r="G1699">
        <v>1.4671198087391683E+18</v>
      </c>
      <c r="H1699" t="s">
        <v>295</v>
      </c>
      <c r="I1699" t="s">
        <v>296</v>
      </c>
      <c r="J1699" t="s">
        <v>265</v>
      </c>
      <c r="K1699" t="s">
        <v>10448</v>
      </c>
      <c r="L1699" t="s">
        <v>272</v>
      </c>
      <c r="M1699" t="s">
        <v>266</v>
      </c>
      <c r="N1699" t="s">
        <v>10449</v>
      </c>
      <c r="O1699" t="s">
        <v>10450</v>
      </c>
      <c r="P1699">
        <v>0</v>
      </c>
      <c r="Q1699">
        <v>0</v>
      </c>
      <c r="R1699">
        <v>0</v>
      </c>
      <c r="S1699" t="s">
        <v>300</v>
      </c>
      <c r="T1699" t="s">
        <v>266</v>
      </c>
      <c r="U1699" t="s">
        <v>10451</v>
      </c>
      <c r="V1699" t="b">
        <v>0</v>
      </c>
      <c r="W1699" t="s">
        <v>265</v>
      </c>
      <c r="X1699">
        <v>1</v>
      </c>
      <c r="Y1699" t="s">
        <v>10452</v>
      </c>
      <c r="Z1699" t="s">
        <v>265</v>
      </c>
      <c r="AA1699" t="s">
        <v>265</v>
      </c>
      <c r="AB1699" t="s">
        <v>265</v>
      </c>
      <c r="AC1699" t="s">
        <v>265</v>
      </c>
      <c r="AD1699" t="s">
        <v>265</v>
      </c>
      <c r="AE1699" t="s">
        <v>265</v>
      </c>
      <c r="AF1699" t="s">
        <v>266</v>
      </c>
      <c r="AG1699" t="s">
        <v>265</v>
      </c>
      <c r="AH1699" t="s">
        <v>265</v>
      </c>
      <c r="AI1699" t="s">
        <v>265</v>
      </c>
      <c r="AJ1699" t="s">
        <v>265</v>
      </c>
      <c r="AL1699" t="str">
        <f>IF(SUNA_AGENCY_EN[[#This Row],[relevancy_classification_english]]="Relevant","مناسب",IF(SUNA_AGENCY_EN[[#This Row],[relevancy_classification_english]]="Relevant","عَرَضِيّ",""))</f>
        <v/>
      </c>
      <c r="AN1699" t="str">
        <f>IF(SUNA_AGENCY_EN[[#This Row],[sentiment_analysis_english]]="Negative","سلبي",IF(SUNA_AGENCY_EN[[#This Row],[sentiment_analysis_english]]="Neutral","حيادي",IF(SUNA_AGENCY_EN[[#This Row],[sentiment_analysis_english]]="Positive","إيجابي","")))</f>
        <v/>
      </c>
      <c r="AO1699" t="str">
        <f>INDEX(TextClassificationList[],MATCH(SUNA_AGENCY_EN[[#This Row],[text_classification_arabic]],TextClassificationList[text_classification_arabic],0),1)</f>
        <v>Politics</v>
      </c>
      <c r="AP1699" t="s">
        <v>174</v>
      </c>
      <c r="AQ1699" t="e">
        <f>INDEX(TextClassificationList[],MATCH(SUNA_AGENCY_EN[[#This Row],[text_classification_arabic2]],TextClassificationList[text_classification_arabic],0),1)</f>
        <v>#N/A</v>
      </c>
      <c r="AS1699" t="e">
        <f>INDEX(TextClassificationList[],MATCH(SUNA_AGENCY_EN[[#This Row],[text_classification_arabic3]],TextClassificationList[text_classification_arabic],0),1)</f>
        <v>#N/A</v>
      </c>
      <c r="AU1699" t="e">
        <f>INDEX(TextClassificationList[],MATCH(SUNA_AGENCY_EN[[#This Row],[text_classification_arabic3]],TextClassificationList[text_classification_arabic],0),1)</f>
        <v>#N/A</v>
      </c>
      <c r="AW1699" t="e">
        <f>INDEX(TextClassificationList[],MATCH(SUNA_AGENCY_EN[[#This Row],[text_classification_arabic5]],TextClassificationList[text_classification_arabic],0),1)</f>
        <v>#N/A</v>
      </c>
    </row>
    <row r="1700" spans="1:49" x14ac:dyDescent="0.2">
      <c r="A1700">
        <v>1.5161257379458621E+18</v>
      </c>
      <c r="B1700">
        <v>1.5161257379458621E+18</v>
      </c>
      <c r="C1700" t="s">
        <v>10453</v>
      </c>
      <c r="D1700" s="1">
        <v>44669</v>
      </c>
      <c r="E1700" s="2">
        <v>0.86479166666666663</v>
      </c>
      <c r="F1700">
        <v>200</v>
      </c>
      <c r="G1700">
        <v>1.4671198087391683E+18</v>
      </c>
      <c r="H1700" t="s">
        <v>295</v>
      </c>
      <c r="I1700" t="s">
        <v>296</v>
      </c>
      <c r="J1700" t="s">
        <v>265</v>
      </c>
      <c r="K1700" t="s">
        <v>10454</v>
      </c>
      <c r="L1700" t="s">
        <v>272</v>
      </c>
      <c r="M1700" t="s">
        <v>266</v>
      </c>
      <c r="N1700" t="s">
        <v>10455</v>
      </c>
      <c r="O1700" t="s">
        <v>10456</v>
      </c>
      <c r="P1700">
        <v>0</v>
      </c>
      <c r="Q1700">
        <v>1</v>
      </c>
      <c r="R1700">
        <v>1</v>
      </c>
      <c r="S1700" t="s">
        <v>300</v>
      </c>
      <c r="T1700" t="s">
        <v>266</v>
      </c>
      <c r="U1700" t="s">
        <v>10457</v>
      </c>
      <c r="V1700" t="b">
        <v>0</v>
      </c>
      <c r="W1700" t="s">
        <v>265</v>
      </c>
      <c r="X1700">
        <v>1</v>
      </c>
      <c r="Y1700" t="s">
        <v>10458</v>
      </c>
      <c r="Z1700" t="s">
        <v>265</v>
      </c>
      <c r="AA1700" t="s">
        <v>265</v>
      </c>
      <c r="AB1700" t="s">
        <v>265</v>
      </c>
      <c r="AC1700" t="s">
        <v>265</v>
      </c>
      <c r="AD1700" t="s">
        <v>265</v>
      </c>
      <c r="AE1700" t="s">
        <v>265</v>
      </c>
      <c r="AF1700" t="s">
        <v>266</v>
      </c>
      <c r="AG1700" t="s">
        <v>265</v>
      </c>
      <c r="AH1700" t="s">
        <v>265</v>
      </c>
      <c r="AI1700" t="s">
        <v>265</v>
      </c>
      <c r="AJ1700" t="s">
        <v>265</v>
      </c>
      <c r="AL1700" t="str">
        <f>IF(SUNA_AGENCY_EN[[#This Row],[relevancy_classification_english]]="Relevant","مناسب",IF(SUNA_AGENCY_EN[[#This Row],[relevancy_classification_english]]="Relevant","عَرَضِيّ",""))</f>
        <v/>
      </c>
      <c r="AN1700" t="str">
        <f>IF(SUNA_AGENCY_EN[[#This Row],[sentiment_analysis_english]]="Negative","سلبي",IF(SUNA_AGENCY_EN[[#This Row],[sentiment_analysis_english]]="Neutral","حيادي",IF(SUNA_AGENCY_EN[[#This Row],[sentiment_analysis_english]]="Positive","إيجابي","")))</f>
        <v/>
      </c>
      <c r="AO1700" t="str">
        <f>INDEX(TextClassificationList[],MATCH(SUNA_AGENCY_EN[[#This Row],[text_classification_arabic]],TextClassificationList[text_classification_arabic],0),1)</f>
        <v>Politics</v>
      </c>
      <c r="AP1700" t="s">
        <v>174</v>
      </c>
      <c r="AQ1700" t="e">
        <f>INDEX(TextClassificationList[],MATCH(SUNA_AGENCY_EN[[#This Row],[text_classification_arabic2]],TextClassificationList[text_classification_arabic],0),1)</f>
        <v>#N/A</v>
      </c>
      <c r="AS1700" t="e">
        <f>INDEX(TextClassificationList[],MATCH(SUNA_AGENCY_EN[[#This Row],[text_classification_arabic3]],TextClassificationList[text_classification_arabic],0),1)</f>
        <v>#N/A</v>
      </c>
      <c r="AU1700" t="e">
        <f>INDEX(TextClassificationList[],MATCH(SUNA_AGENCY_EN[[#This Row],[text_classification_arabic3]],TextClassificationList[text_classification_arabic],0),1)</f>
        <v>#N/A</v>
      </c>
      <c r="AW1700" t="e">
        <f>INDEX(TextClassificationList[],MATCH(SUNA_AGENCY_EN[[#This Row],[text_classification_arabic5]],TextClassificationList[text_classification_arabic],0),1)</f>
        <v>#N/A</v>
      </c>
    </row>
    <row r="1701" spans="1:49" x14ac:dyDescent="0.2">
      <c r="A1701">
        <v>1.5161252248734679E+18</v>
      </c>
      <c r="B1701">
        <v>1.5161252248734679E+18</v>
      </c>
      <c r="C1701" t="s">
        <v>10459</v>
      </c>
      <c r="D1701" s="1">
        <v>44669</v>
      </c>
      <c r="E1701" s="2">
        <v>0.86337962962962966</v>
      </c>
      <c r="F1701">
        <v>200</v>
      </c>
      <c r="G1701">
        <v>1.4671198087391683E+18</v>
      </c>
      <c r="H1701" t="s">
        <v>295</v>
      </c>
      <c r="I1701" t="s">
        <v>296</v>
      </c>
      <c r="J1701" t="s">
        <v>265</v>
      </c>
      <c r="K1701" t="s">
        <v>10460</v>
      </c>
      <c r="L1701" t="s">
        <v>272</v>
      </c>
      <c r="M1701" t="s">
        <v>266</v>
      </c>
      <c r="N1701" t="s">
        <v>10461</v>
      </c>
      <c r="O1701" t="s">
        <v>10462</v>
      </c>
      <c r="P1701">
        <v>0</v>
      </c>
      <c r="Q1701">
        <v>0</v>
      </c>
      <c r="R1701">
        <v>0</v>
      </c>
      <c r="S1701" t="s">
        <v>300</v>
      </c>
      <c r="T1701" t="s">
        <v>266</v>
      </c>
      <c r="U1701" t="s">
        <v>10463</v>
      </c>
      <c r="V1701" t="b">
        <v>0</v>
      </c>
      <c r="W1701" t="s">
        <v>265</v>
      </c>
      <c r="X1701">
        <v>1</v>
      </c>
      <c r="Y1701" t="s">
        <v>10464</v>
      </c>
      <c r="Z1701" t="s">
        <v>265</v>
      </c>
      <c r="AA1701" t="s">
        <v>265</v>
      </c>
      <c r="AB1701" t="s">
        <v>265</v>
      </c>
      <c r="AC1701" t="s">
        <v>265</v>
      </c>
      <c r="AD1701" t="s">
        <v>265</v>
      </c>
      <c r="AE1701" t="s">
        <v>265</v>
      </c>
      <c r="AF1701" t="s">
        <v>266</v>
      </c>
      <c r="AG1701" t="s">
        <v>265</v>
      </c>
      <c r="AH1701" t="s">
        <v>265</v>
      </c>
      <c r="AI1701" t="s">
        <v>265</v>
      </c>
      <c r="AJ1701" t="s">
        <v>265</v>
      </c>
      <c r="AL1701" t="str">
        <f>IF(SUNA_AGENCY_EN[[#This Row],[relevancy_classification_english]]="Relevant","مناسب",IF(SUNA_AGENCY_EN[[#This Row],[relevancy_classification_english]]="Relevant","عَرَضِيّ",""))</f>
        <v/>
      </c>
      <c r="AN1701" t="str">
        <f>IF(SUNA_AGENCY_EN[[#This Row],[sentiment_analysis_english]]="Negative","سلبي",IF(SUNA_AGENCY_EN[[#This Row],[sentiment_analysis_english]]="Neutral","حيادي",IF(SUNA_AGENCY_EN[[#This Row],[sentiment_analysis_english]]="Positive","إيجابي","")))</f>
        <v/>
      </c>
      <c r="AO1701" t="str">
        <f>INDEX(TextClassificationList[],MATCH(SUNA_AGENCY_EN[[#This Row],[text_classification_arabic]],TextClassificationList[text_classification_arabic],0),1)</f>
        <v>Politics</v>
      </c>
      <c r="AP1701" t="s">
        <v>174</v>
      </c>
      <c r="AQ1701" t="e">
        <f>INDEX(TextClassificationList[],MATCH(SUNA_AGENCY_EN[[#This Row],[text_classification_arabic2]],TextClassificationList[text_classification_arabic],0),1)</f>
        <v>#N/A</v>
      </c>
      <c r="AS1701" t="e">
        <f>INDEX(TextClassificationList[],MATCH(SUNA_AGENCY_EN[[#This Row],[text_classification_arabic3]],TextClassificationList[text_classification_arabic],0),1)</f>
        <v>#N/A</v>
      </c>
      <c r="AU1701" t="e">
        <f>INDEX(TextClassificationList[],MATCH(SUNA_AGENCY_EN[[#This Row],[text_classification_arabic3]],TextClassificationList[text_classification_arabic],0),1)</f>
        <v>#N/A</v>
      </c>
      <c r="AW1701" t="e">
        <f>INDEX(TextClassificationList[],MATCH(SUNA_AGENCY_EN[[#This Row],[text_classification_arabic5]],TextClassificationList[text_classification_arabic],0),1)</f>
        <v>#N/A</v>
      </c>
    </row>
    <row r="1702" spans="1:49" x14ac:dyDescent="0.2">
      <c r="A1702">
        <v>1.5161248490009231E+18</v>
      </c>
      <c r="B1702">
        <v>1.5161248490009231E+18</v>
      </c>
      <c r="C1702" t="s">
        <v>10465</v>
      </c>
      <c r="D1702" s="1">
        <v>44669</v>
      </c>
      <c r="E1702" s="2">
        <v>0.86233796296296295</v>
      </c>
      <c r="F1702">
        <v>200</v>
      </c>
      <c r="G1702">
        <v>1.4671198087391683E+18</v>
      </c>
      <c r="H1702" t="s">
        <v>295</v>
      </c>
      <c r="I1702" t="s">
        <v>296</v>
      </c>
      <c r="J1702" t="s">
        <v>265</v>
      </c>
      <c r="K1702" t="s">
        <v>10466</v>
      </c>
      <c r="L1702" t="s">
        <v>272</v>
      </c>
      <c r="M1702" t="s">
        <v>266</v>
      </c>
      <c r="N1702" t="s">
        <v>10467</v>
      </c>
      <c r="O1702" t="s">
        <v>10468</v>
      </c>
      <c r="P1702">
        <v>0</v>
      </c>
      <c r="Q1702">
        <v>0</v>
      </c>
      <c r="R1702">
        <v>1</v>
      </c>
      <c r="S1702" t="s">
        <v>300</v>
      </c>
      <c r="T1702" t="s">
        <v>266</v>
      </c>
      <c r="U1702" t="s">
        <v>10469</v>
      </c>
      <c r="V1702" t="b">
        <v>0</v>
      </c>
      <c r="W1702" t="s">
        <v>265</v>
      </c>
      <c r="X1702">
        <v>1</v>
      </c>
      <c r="Y1702" t="s">
        <v>10470</v>
      </c>
      <c r="Z1702" t="s">
        <v>265</v>
      </c>
      <c r="AA1702" t="s">
        <v>265</v>
      </c>
      <c r="AB1702" t="s">
        <v>265</v>
      </c>
      <c r="AC1702" t="s">
        <v>265</v>
      </c>
      <c r="AD1702" t="s">
        <v>265</v>
      </c>
      <c r="AE1702" t="s">
        <v>265</v>
      </c>
      <c r="AF1702" t="s">
        <v>266</v>
      </c>
      <c r="AG1702" t="s">
        <v>265</v>
      </c>
      <c r="AH1702" t="s">
        <v>265</v>
      </c>
      <c r="AI1702" t="s">
        <v>265</v>
      </c>
      <c r="AJ1702" t="s">
        <v>265</v>
      </c>
      <c r="AL1702" t="str">
        <f>IF(SUNA_AGENCY_EN[[#This Row],[relevancy_classification_english]]="Relevant","مناسب",IF(SUNA_AGENCY_EN[[#This Row],[relevancy_classification_english]]="Relevant","عَرَضِيّ",""))</f>
        <v/>
      </c>
      <c r="AN1702" t="str">
        <f>IF(SUNA_AGENCY_EN[[#This Row],[sentiment_analysis_english]]="Negative","سلبي",IF(SUNA_AGENCY_EN[[#This Row],[sentiment_analysis_english]]="Neutral","حيادي",IF(SUNA_AGENCY_EN[[#This Row],[sentiment_analysis_english]]="Positive","إيجابي","")))</f>
        <v/>
      </c>
      <c r="AO1702" t="str">
        <f>INDEX(TextClassificationList[],MATCH(SUNA_AGENCY_EN[[#This Row],[text_classification_arabic]],TextClassificationList[text_classification_arabic],0),1)</f>
        <v>Politics</v>
      </c>
      <c r="AP1702" t="s">
        <v>174</v>
      </c>
      <c r="AQ1702" t="e">
        <f>INDEX(TextClassificationList[],MATCH(SUNA_AGENCY_EN[[#This Row],[text_classification_arabic2]],TextClassificationList[text_classification_arabic],0),1)</f>
        <v>#N/A</v>
      </c>
      <c r="AS1702" t="e">
        <f>INDEX(TextClassificationList[],MATCH(SUNA_AGENCY_EN[[#This Row],[text_classification_arabic3]],TextClassificationList[text_classification_arabic],0),1)</f>
        <v>#N/A</v>
      </c>
      <c r="AU1702" t="e">
        <f>INDEX(TextClassificationList[],MATCH(SUNA_AGENCY_EN[[#This Row],[text_classification_arabic3]],TextClassificationList[text_classification_arabic],0),1)</f>
        <v>#N/A</v>
      </c>
      <c r="AW1702" t="e">
        <f>INDEX(TextClassificationList[],MATCH(SUNA_AGENCY_EN[[#This Row],[text_classification_arabic5]],TextClassificationList[text_classification_arabic],0),1)</f>
        <v>#N/A</v>
      </c>
    </row>
    <row r="1703" spans="1:49" x14ac:dyDescent="0.2">
      <c r="A1703">
        <v>1.5161240090999276E+18</v>
      </c>
      <c r="B1703">
        <v>1.5161240090999276E+18</v>
      </c>
      <c r="C1703" t="s">
        <v>10471</v>
      </c>
      <c r="D1703" s="1">
        <v>44669</v>
      </c>
      <c r="E1703" s="2">
        <v>0.86002314814814818</v>
      </c>
      <c r="F1703">
        <v>200</v>
      </c>
      <c r="G1703">
        <v>1.4671198087391683E+18</v>
      </c>
      <c r="H1703" t="s">
        <v>295</v>
      </c>
      <c r="I1703" t="s">
        <v>296</v>
      </c>
      <c r="J1703" t="s">
        <v>265</v>
      </c>
      <c r="K1703" t="s">
        <v>10472</v>
      </c>
      <c r="L1703" t="s">
        <v>272</v>
      </c>
      <c r="M1703" t="s">
        <v>266</v>
      </c>
      <c r="N1703" t="s">
        <v>10473</v>
      </c>
      <c r="O1703" t="s">
        <v>10474</v>
      </c>
      <c r="P1703">
        <v>0</v>
      </c>
      <c r="Q1703">
        <v>0</v>
      </c>
      <c r="R1703">
        <v>0</v>
      </c>
      <c r="S1703" t="s">
        <v>300</v>
      </c>
      <c r="T1703" t="s">
        <v>266</v>
      </c>
      <c r="U1703" t="s">
        <v>10475</v>
      </c>
      <c r="V1703" t="b">
        <v>0</v>
      </c>
      <c r="W1703" t="s">
        <v>265</v>
      </c>
      <c r="X1703">
        <v>1</v>
      </c>
      <c r="Y1703" t="s">
        <v>10476</v>
      </c>
      <c r="Z1703" t="s">
        <v>265</v>
      </c>
      <c r="AA1703" t="s">
        <v>265</v>
      </c>
      <c r="AB1703" t="s">
        <v>265</v>
      </c>
      <c r="AC1703" t="s">
        <v>265</v>
      </c>
      <c r="AD1703" t="s">
        <v>265</v>
      </c>
      <c r="AE1703" t="s">
        <v>265</v>
      </c>
      <c r="AF1703" t="s">
        <v>266</v>
      </c>
      <c r="AG1703" t="s">
        <v>265</v>
      </c>
      <c r="AH1703" t="s">
        <v>265</v>
      </c>
      <c r="AI1703" t="s">
        <v>265</v>
      </c>
      <c r="AJ1703" t="s">
        <v>265</v>
      </c>
      <c r="AL1703" t="str">
        <f>IF(SUNA_AGENCY_EN[[#This Row],[relevancy_classification_english]]="Relevant","مناسب",IF(SUNA_AGENCY_EN[[#This Row],[relevancy_classification_english]]="Relevant","عَرَضِيّ",""))</f>
        <v/>
      </c>
      <c r="AN1703" t="str">
        <f>IF(SUNA_AGENCY_EN[[#This Row],[sentiment_analysis_english]]="Negative","سلبي",IF(SUNA_AGENCY_EN[[#This Row],[sentiment_analysis_english]]="Neutral","حيادي",IF(SUNA_AGENCY_EN[[#This Row],[sentiment_analysis_english]]="Positive","إيجابي","")))</f>
        <v/>
      </c>
      <c r="AO1703" t="str">
        <f>INDEX(TextClassificationList[],MATCH(SUNA_AGENCY_EN[[#This Row],[text_classification_arabic]],TextClassificationList[text_classification_arabic],0),1)</f>
        <v>Politics</v>
      </c>
      <c r="AP1703" t="s">
        <v>174</v>
      </c>
      <c r="AQ1703" t="e">
        <f>INDEX(TextClassificationList[],MATCH(SUNA_AGENCY_EN[[#This Row],[text_classification_arabic2]],TextClassificationList[text_classification_arabic],0),1)</f>
        <v>#N/A</v>
      </c>
      <c r="AS1703" t="e">
        <f>INDEX(TextClassificationList[],MATCH(SUNA_AGENCY_EN[[#This Row],[text_classification_arabic3]],TextClassificationList[text_classification_arabic],0),1)</f>
        <v>#N/A</v>
      </c>
      <c r="AU1703" t="e">
        <f>INDEX(TextClassificationList[],MATCH(SUNA_AGENCY_EN[[#This Row],[text_classification_arabic3]],TextClassificationList[text_classification_arabic],0),1)</f>
        <v>#N/A</v>
      </c>
      <c r="AW1703" t="e">
        <f>INDEX(TextClassificationList[],MATCH(SUNA_AGENCY_EN[[#This Row],[text_classification_arabic5]],TextClassificationList[text_classification_arabic],0),1)</f>
        <v>#N/A</v>
      </c>
    </row>
    <row r="1704" spans="1:49" x14ac:dyDescent="0.2">
      <c r="A1704">
        <v>1.5157508300828713E+18</v>
      </c>
      <c r="B1704">
        <v>1.5157508300828713E+18</v>
      </c>
      <c r="C1704" t="s">
        <v>10477</v>
      </c>
      <c r="D1704" s="1">
        <v>44668</v>
      </c>
      <c r="E1704" s="2">
        <v>0.83024305555555555</v>
      </c>
      <c r="F1704">
        <v>200</v>
      </c>
      <c r="G1704">
        <v>1.4671198087391683E+18</v>
      </c>
      <c r="H1704" t="s">
        <v>295</v>
      </c>
      <c r="I1704" t="s">
        <v>296</v>
      </c>
      <c r="J1704" t="s">
        <v>265</v>
      </c>
      <c r="K1704" t="s">
        <v>10478</v>
      </c>
      <c r="L1704" t="s">
        <v>272</v>
      </c>
      <c r="M1704" t="s">
        <v>266</v>
      </c>
      <c r="N1704" t="s">
        <v>10479</v>
      </c>
      <c r="O1704" t="s">
        <v>10480</v>
      </c>
      <c r="P1704">
        <v>0</v>
      </c>
      <c r="Q1704">
        <v>1</v>
      </c>
      <c r="R1704">
        <v>1</v>
      </c>
      <c r="S1704" t="s">
        <v>300</v>
      </c>
      <c r="T1704" t="s">
        <v>266</v>
      </c>
      <c r="U1704" t="s">
        <v>10481</v>
      </c>
      <c r="V1704" t="b">
        <v>0</v>
      </c>
      <c r="W1704" t="s">
        <v>265</v>
      </c>
      <c r="X1704">
        <v>1</v>
      </c>
      <c r="Y1704" t="s">
        <v>10482</v>
      </c>
      <c r="Z1704" t="s">
        <v>265</v>
      </c>
      <c r="AA1704" t="s">
        <v>265</v>
      </c>
      <c r="AB1704" t="s">
        <v>265</v>
      </c>
      <c r="AC1704" t="s">
        <v>265</v>
      </c>
      <c r="AD1704" t="s">
        <v>265</v>
      </c>
      <c r="AE1704" t="s">
        <v>265</v>
      </c>
      <c r="AF1704" t="s">
        <v>266</v>
      </c>
      <c r="AG1704" t="s">
        <v>265</v>
      </c>
      <c r="AH1704" t="s">
        <v>265</v>
      </c>
      <c r="AI1704" t="s">
        <v>265</v>
      </c>
      <c r="AJ1704" t="s">
        <v>265</v>
      </c>
      <c r="AL1704" t="str">
        <f>IF(SUNA_AGENCY_EN[[#This Row],[relevancy_classification_english]]="Relevant","مناسب",IF(SUNA_AGENCY_EN[[#This Row],[relevancy_classification_english]]="Relevant","عَرَضِيّ",""))</f>
        <v/>
      </c>
      <c r="AN1704" t="str">
        <f>IF(SUNA_AGENCY_EN[[#This Row],[sentiment_analysis_english]]="Negative","سلبي",IF(SUNA_AGENCY_EN[[#This Row],[sentiment_analysis_english]]="Neutral","حيادي",IF(SUNA_AGENCY_EN[[#This Row],[sentiment_analysis_english]]="Positive","إيجابي","")))</f>
        <v/>
      </c>
      <c r="AO1704" t="str">
        <f>INDEX(TextClassificationList[],MATCH(SUNA_AGENCY_EN[[#This Row],[text_classification_arabic]],TextClassificationList[text_classification_arabic],0),1)</f>
        <v>Politics</v>
      </c>
      <c r="AP1704" t="s">
        <v>174</v>
      </c>
      <c r="AQ1704" t="e">
        <f>INDEX(TextClassificationList[],MATCH(SUNA_AGENCY_EN[[#This Row],[text_classification_arabic2]],TextClassificationList[text_classification_arabic],0),1)</f>
        <v>#N/A</v>
      </c>
      <c r="AS1704" t="e">
        <f>INDEX(TextClassificationList[],MATCH(SUNA_AGENCY_EN[[#This Row],[text_classification_arabic3]],TextClassificationList[text_classification_arabic],0),1)</f>
        <v>#N/A</v>
      </c>
      <c r="AU1704" t="e">
        <f>INDEX(TextClassificationList[],MATCH(SUNA_AGENCY_EN[[#This Row],[text_classification_arabic3]],TextClassificationList[text_classification_arabic],0),1)</f>
        <v>#N/A</v>
      </c>
      <c r="AW1704" t="e">
        <f>INDEX(TextClassificationList[],MATCH(SUNA_AGENCY_EN[[#This Row],[text_classification_arabic5]],TextClassificationList[text_classification_arabic],0),1)</f>
        <v>#N/A</v>
      </c>
    </row>
    <row r="1705" spans="1:49" x14ac:dyDescent="0.2">
      <c r="A1705">
        <v>1.5157494127435612E+18</v>
      </c>
      <c r="B1705">
        <v>1.5157494127435612E+18</v>
      </c>
      <c r="C1705" t="s">
        <v>10483</v>
      </c>
      <c r="D1705" s="1">
        <v>44668</v>
      </c>
      <c r="E1705" s="2">
        <v>0.82633101851851853</v>
      </c>
      <c r="F1705">
        <v>200</v>
      </c>
      <c r="G1705">
        <v>1.4671198087391683E+18</v>
      </c>
      <c r="H1705" t="s">
        <v>295</v>
      </c>
      <c r="I1705" t="s">
        <v>296</v>
      </c>
      <c r="J1705" t="s">
        <v>265</v>
      </c>
      <c r="K1705" t="s">
        <v>10484</v>
      </c>
      <c r="L1705" t="s">
        <v>272</v>
      </c>
      <c r="M1705" t="s">
        <v>266</v>
      </c>
      <c r="N1705" t="s">
        <v>10485</v>
      </c>
      <c r="O1705" t="s">
        <v>10486</v>
      </c>
      <c r="P1705">
        <v>0</v>
      </c>
      <c r="Q1705">
        <v>1</v>
      </c>
      <c r="R1705">
        <v>2</v>
      </c>
      <c r="S1705" t="s">
        <v>300</v>
      </c>
      <c r="T1705" t="s">
        <v>266</v>
      </c>
      <c r="U1705" t="s">
        <v>10487</v>
      </c>
      <c r="V1705" t="b">
        <v>0</v>
      </c>
      <c r="W1705" t="s">
        <v>265</v>
      </c>
      <c r="X1705">
        <v>1</v>
      </c>
      <c r="Y1705" t="s">
        <v>10488</v>
      </c>
      <c r="Z1705" t="s">
        <v>265</v>
      </c>
      <c r="AA1705" t="s">
        <v>265</v>
      </c>
      <c r="AB1705" t="s">
        <v>265</v>
      </c>
      <c r="AC1705" t="s">
        <v>265</v>
      </c>
      <c r="AD1705" t="s">
        <v>265</v>
      </c>
      <c r="AE1705" t="s">
        <v>265</v>
      </c>
      <c r="AF1705" t="s">
        <v>266</v>
      </c>
      <c r="AG1705" t="s">
        <v>265</v>
      </c>
      <c r="AH1705" t="s">
        <v>265</v>
      </c>
      <c r="AI1705" t="s">
        <v>265</v>
      </c>
      <c r="AJ1705" t="s">
        <v>265</v>
      </c>
      <c r="AL1705" t="str">
        <f>IF(SUNA_AGENCY_EN[[#This Row],[relevancy_classification_english]]="Relevant","مناسب",IF(SUNA_AGENCY_EN[[#This Row],[relevancy_classification_english]]="Relevant","عَرَضِيّ",""))</f>
        <v/>
      </c>
      <c r="AN1705" t="str">
        <f>IF(SUNA_AGENCY_EN[[#This Row],[sentiment_analysis_english]]="Negative","سلبي",IF(SUNA_AGENCY_EN[[#This Row],[sentiment_analysis_english]]="Neutral","حيادي",IF(SUNA_AGENCY_EN[[#This Row],[sentiment_analysis_english]]="Positive","إيجابي","")))</f>
        <v/>
      </c>
      <c r="AO1705" t="str">
        <f>INDEX(TextClassificationList[],MATCH(SUNA_AGENCY_EN[[#This Row],[text_classification_arabic]],TextClassificationList[text_classification_arabic],0),1)</f>
        <v>Politics</v>
      </c>
      <c r="AP1705" t="s">
        <v>174</v>
      </c>
      <c r="AQ1705" t="e">
        <f>INDEX(TextClassificationList[],MATCH(SUNA_AGENCY_EN[[#This Row],[text_classification_arabic2]],TextClassificationList[text_classification_arabic],0),1)</f>
        <v>#N/A</v>
      </c>
      <c r="AS1705" t="e">
        <f>INDEX(TextClassificationList[],MATCH(SUNA_AGENCY_EN[[#This Row],[text_classification_arabic3]],TextClassificationList[text_classification_arabic],0),1)</f>
        <v>#N/A</v>
      </c>
      <c r="AU1705" t="e">
        <f>INDEX(TextClassificationList[],MATCH(SUNA_AGENCY_EN[[#This Row],[text_classification_arabic3]],TextClassificationList[text_classification_arabic],0),1)</f>
        <v>#N/A</v>
      </c>
      <c r="AW1705" t="e">
        <f>INDEX(TextClassificationList[],MATCH(SUNA_AGENCY_EN[[#This Row],[text_classification_arabic5]],TextClassificationList[text_classification_arabic],0),1)</f>
        <v>#N/A</v>
      </c>
    </row>
    <row r="1706" spans="1:49" x14ac:dyDescent="0.2">
      <c r="A1706">
        <v>1.5157490017102561E+18</v>
      </c>
      <c r="B1706">
        <v>1.5157490017102561E+18</v>
      </c>
      <c r="C1706" t="s">
        <v>10489</v>
      </c>
      <c r="D1706" s="1">
        <v>44668</v>
      </c>
      <c r="E1706" s="2">
        <v>0.82519675925925928</v>
      </c>
      <c r="F1706">
        <v>200</v>
      </c>
      <c r="G1706">
        <v>1.4671198087391683E+18</v>
      </c>
      <c r="H1706" t="s">
        <v>295</v>
      </c>
      <c r="I1706" t="s">
        <v>296</v>
      </c>
      <c r="J1706" t="s">
        <v>265</v>
      </c>
      <c r="K1706" t="s">
        <v>10490</v>
      </c>
      <c r="L1706" t="s">
        <v>272</v>
      </c>
      <c r="M1706" t="s">
        <v>266</v>
      </c>
      <c r="N1706" t="s">
        <v>10491</v>
      </c>
      <c r="O1706" t="s">
        <v>10492</v>
      </c>
      <c r="P1706">
        <v>0</v>
      </c>
      <c r="Q1706">
        <v>0</v>
      </c>
      <c r="R1706">
        <v>2</v>
      </c>
      <c r="S1706" t="s">
        <v>300</v>
      </c>
      <c r="T1706" t="s">
        <v>266</v>
      </c>
      <c r="U1706" t="s">
        <v>10493</v>
      </c>
      <c r="V1706" t="b">
        <v>0</v>
      </c>
      <c r="W1706" t="s">
        <v>265</v>
      </c>
      <c r="X1706">
        <v>1</v>
      </c>
      <c r="Y1706" t="s">
        <v>10494</v>
      </c>
      <c r="Z1706" t="s">
        <v>265</v>
      </c>
      <c r="AA1706" t="s">
        <v>265</v>
      </c>
      <c r="AB1706" t="s">
        <v>265</v>
      </c>
      <c r="AC1706" t="s">
        <v>265</v>
      </c>
      <c r="AD1706" t="s">
        <v>265</v>
      </c>
      <c r="AE1706" t="s">
        <v>265</v>
      </c>
      <c r="AF1706" t="s">
        <v>266</v>
      </c>
      <c r="AG1706" t="s">
        <v>265</v>
      </c>
      <c r="AH1706" t="s">
        <v>265</v>
      </c>
      <c r="AI1706" t="s">
        <v>265</v>
      </c>
      <c r="AJ1706" t="s">
        <v>265</v>
      </c>
      <c r="AL1706" t="str">
        <f>IF(SUNA_AGENCY_EN[[#This Row],[relevancy_classification_english]]="Relevant","مناسب",IF(SUNA_AGENCY_EN[[#This Row],[relevancy_classification_english]]="Relevant","عَرَضِيّ",""))</f>
        <v/>
      </c>
      <c r="AN1706" t="str">
        <f>IF(SUNA_AGENCY_EN[[#This Row],[sentiment_analysis_english]]="Negative","سلبي",IF(SUNA_AGENCY_EN[[#This Row],[sentiment_analysis_english]]="Neutral","حيادي",IF(SUNA_AGENCY_EN[[#This Row],[sentiment_analysis_english]]="Positive","إيجابي","")))</f>
        <v/>
      </c>
      <c r="AO1706" t="str">
        <f>INDEX(TextClassificationList[],MATCH(SUNA_AGENCY_EN[[#This Row],[text_classification_arabic]],TextClassificationList[text_classification_arabic],0),1)</f>
        <v>Politics</v>
      </c>
      <c r="AP1706" t="s">
        <v>174</v>
      </c>
      <c r="AQ1706" t="e">
        <f>INDEX(TextClassificationList[],MATCH(SUNA_AGENCY_EN[[#This Row],[text_classification_arabic2]],TextClassificationList[text_classification_arabic],0),1)</f>
        <v>#N/A</v>
      </c>
      <c r="AS1706" t="e">
        <f>INDEX(TextClassificationList[],MATCH(SUNA_AGENCY_EN[[#This Row],[text_classification_arabic3]],TextClassificationList[text_classification_arabic],0),1)</f>
        <v>#N/A</v>
      </c>
      <c r="AU1706" t="e">
        <f>INDEX(TextClassificationList[],MATCH(SUNA_AGENCY_EN[[#This Row],[text_classification_arabic3]],TextClassificationList[text_classification_arabic],0),1)</f>
        <v>#N/A</v>
      </c>
      <c r="AW1706" t="e">
        <f>INDEX(TextClassificationList[],MATCH(SUNA_AGENCY_EN[[#This Row],[text_classification_arabic5]],TextClassificationList[text_classification_arabic],0),1)</f>
        <v>#N/A</v>
      </c>
    </row>
    <row r="1707" spans="1:49" x14ac:dyDescent="0.2">
      <c r="A1707">
        <v>1.5157485817471795E+18</v>
      </c>
      <c r="B1707">
        <v>1.5157485817471795E+18</v>
      </c>
      <c r="C1707" t="s">
        <v>10495</v>
      </c>
      <c r="D1707" s="1">
        <v>44668</v>
      </c>
      <c r="E1707" s="2">
        <v>0.82403935185185184</v>
      </c>
      <c r="F1707">
        <v>200</v>
      </c>
      <c r="G1707">
        <v>1.4671198087391683E+18</v>
      </c>
      <c r="H1707" t="s">
        <v>295</v>
      </c>
      <c r="I1707" t="s">
        <v>296</v>
      </c>
      <c r="J1707" t="s">
        <v>265</v>
      </c>
      <c r="K1707" t="s">
        <v>10496</v>
      </c>
      <c r="L1707" t="s">
        <v>272</v>
      </c>
      <c r="M1707" t="s">
        <v>266</v>
      </c>
      <c r="N1707" t="s">
        <v>10497</v>
      </c>
      <c r="O1707" t="s">
        <v>10498</v>
      </c>
      <c r="P1707">
        <v>0</v>
      </c>
      <c r="Q1707">
        <v>0</v>
      </c>
      <c r="R1707">
        <v>0</v>
      </c>
      <c r="S1707" t="s">
        <v>300</v>
      </c>
      <c r="T1707" t="s">
        <v>266</v>
      </c>
      <c r="U1707" t="s">
        <v>10499</v>
      </c>
      <c r="V1707" t="b">
        <v>0</v>
      </c>
      <c r="W1707" t="s">
        <v>265</v>
      </c>
      <c r="X1707">
        <v>1</v>
      </c>
      <c r="Y1707" t="s">
        <v>10500</v>
      </c>
      <c r="Z1707" t="s">
        <v>265</v>
      </c>
      <c r="AA1707" t="s">
        <v>265</v>
      </c>
      <c r="AB1707" t="s">
        <v>265</v>
      </c>
      <c r="AC1707" t="s">
        <v>265</v>
      </c>
      <c r="AD1707" t="s">
        <v>265</v>
      </c>
      <c r="AE1707" t="s">
        <v>265</v>
      </c>
      <c r="AF1707" t="s">
        <v>266</v>
      </c>
      <c r="AG1707" t="s">
        <v>265</v>
      </c>
      <c r="AH1707" t="s">
        <v>265</v>
      </c>
      <c r="AI1707" t="s">
        <v>265</v>
      </c>
      <c r="AJ1707" t="s">
        <v>265</v>
      </c>
      <c r="AL1707" t="str">
        <f>IF(SUNA_AGENCY_EN[[#This Row],[relevancy_classification_english]]="Relevant","مناسب",IF(SUNA_AGENCY_EN[[#This Row],[relevancy_classification_english]]="Relevant","عَرَضِيّ",""))</f>
        <v/>
      </c>
      <c r="AN1707" t="str">
        <f>IF(SUNA_AGENCY_EN[[#This Row],[sentiment_analysis_english]]="Negative","سلبي",IF(SUNA_AGENCY_EN[[#This Row],[sentiment_analysis_english]]="Neutral","حيادي",IF(SUNA_AGENCY_EN[[#This Row],[sentiment_analysis_english]]="Positive","إيجابي","")))</f>
        <v/>
      </c>
      <c r="AO1707" t="str">
        <f>INDEX(TextClassificationList[],MATCH(SUNA_AGENCY_EN[[#This Row],[text_classification_arabic]],TextClassificationList[text_classification_arabic],0),1)</f>
        <v>Politics</v>
      </c>
      <c r="AP1707" t="s">
        <v>174</v>
      </c>
      <c r="AQ1707" t="e">
        <f>INDEX(TextClassificationList[],MATCH(SUNA_AGENCY_EN[[#This Row],[text_classification_arabic2]],TextClassificationList[text_classification_arabic],0),1)</f>
        <v>#N/A</v>
      </c>
      <c r="AS1707" t="e">
        <f>INDEX(TextClassificationList[],MATCH(SUNA_AGENCY_EN[[#This Row],[text_classification_arabic3]],TextClassificationList[text_classification_arabic],0),1)</f>
        <v>#N/A</v>
      </c>
      <c r="AU1707" t="e">
        <f>INDEX(TextClassificationList[],MATCH(SUNA_AGENCY_EN[[#This Row],[text_classification_arabic3]],TextClassificationList[text_classification_arabic],0),1)</f>
        <v>#N/A</v>
      </c>
      <c r="AW1707" t="e">
        <f>INDEX(TextClassificationList[],MATCH(SUNA_AGENCY_EN[[#This Row],[text_classification_arabic5]],TextClassificationList[text_classification_arabic],0),1)</f>
        <v>#N/A</v>
      </c>
    </row>
    <row r="1708" spans="1:49" x14ac:dyDescent="0.2">
      <c r="A1708">
        <v>1.5157480999096893E+18</v>
      </c>
      <c r="B1708">
        <v>1.5157480999096893E+18</v>
      </c>
      <c r="C1708" t="s">
        <v>10501</v>
      </c>
      <c r="D1708" s="1">
        <v>44668</v>
      </c>
      <c r="E1708" s="2">
        <v>0.82270833333333337</v>
      </c>
      <c r="F1708">
        <v>200</v>
      </c>
      <c r="G1708">
        <v>1.4671198087391683E+18</v>
      </c>
      <c r="H1708" t="s">
        <v>295</v>
      </c>
      <c r="I1708" t="s">
        <v>296</v>
      </c>
      <c r="J1708" t="s">
        <v>265</v>
      </c>
      <c r="K1708" t="s">
        <v>10502</v>
      </c>
      <c r="L1708" t="s">
        <v>272</v>
      </c>
      <c r="M1708" t="s">
        <v>266</v>
      </c>
      <c r="N1708" t="s">
        <v>10503</v>
      </c>
      <c r="O1708" t="s">
        <v>10504</v>
      </c>
      <c r="P1708">
        <v>0</v>
      </c>
      <c r="Q1708">
        <v>0</v>
      </c>
      <c r="R1708">
        <v>1</v>
      </c>
      <c r="S1708" t="s">
        <v>300</v>
      </c>
      <c r="T1708" t="s">
        <v>266</v>
      </c>
      <c r="U1708" t="s">
        <v>10505</v>
      </c>
      <c r="V1708" t="b">
        <v>0</v>
      </c>
      <c r="W1708" t="s">
        <v>265</v>
      </c>
      <c r="X1708">
        <v>1</v>
      </c>
      <c r="Y1708" t="s">
        <v>10506</v>
      </c>
      <c r="Z1708" t="s">
        <v>265</v>
      </c>
      <c r="AA1708" t="s">
        <v>265</v>
      </c>
      <c r="AB1708" t="s">
        <v>265</v>
      </c>
      <c r="AC1708" t="s">
        <v>265</v>
      </c>
      <c r="AD1708" t="s">
        <v>265</v>
      </c>
      <c r="AE1708" t="s">
        <v>265</v>
      </c>
      <c r="AF1708" t="s">
        <v>266</v>
      </c>
      <c r="AG1708" t="s">
        <v>265</v>
      </c>
      <c r="AH1708" t="s">
        <v>265</v>
      </c>
      <c r="AI1708" t="s">
        <v>265</v>
      </c>
      <c r="AJ1708" t="s">
        <v>265</v>
      </c>
      <c r="AL1708" t="str">
        <f>IF(SUNA_AGENCY_EN[[#This Row],[relevancy_classification_english]]="Relevant","مناسب",IF(SUNA_AGENCY_EN[[#This Row],[relevancy_classification_english]]="Relevant","عَرَضِيّ",""))</f>
        <v/>
      </c>
      <c r="AN1708" t="str">
        <f>IF(SUNA_AGENCY_EN[[#This Row],[sentiment_analysis_english]]="Negative","سلبي",IF(SUNA_AGENCY_EN[[#This Row],[sentiment_analysis_english]]="Neutral","حيادي",IF(SUNA_AGENCY_EN[[#This Row],[sentiment_analysis_english]]="Positive","إيجابي","")))</f>
        <v/>
      </c>
      <c r="AO1708" t="str">
        <f>INDEX(TextClassificationList[],MATCH(SUNA_AGENCY_EN[[#This Row],[text_classification_arabic]],TextClassificationList[text_classification_arabic],0),1)</f>
        <v>Politics</v>
      </c>
      <c r="AP1708" t="s">
        <v>174</v>
      </c>
      <c r="AQ1708" t="e">
        <f>INDEX(TextClassificationList[],MATCH(SUNA_AGENCY_EN[[#This Row],[text_classification_arabic2]],TextClassificationList[text_classification_arabic],0),1)</f>
        <v>#N/A</v>
      </c>
      <c r="AS1708" t="e">
        <f>INDEX(TextClassificationList[],MATCH(SUNA_AGENCY_EN[[#This Row],[text_classification_arabic3]],TextClassificationList[text_classification_arabic],0),1)</f>
        <v>#N/A</v>
      </c>
      <c r="AU1708" t="e">
        <f>INDEX(TextClassificationList[],MATCH(SUNA_AGENCY_EN[[#This Row],[text_classification_arabic3]],TextClassificationList[text_classification_arabic],0),1)</f>
        <v>#N/A</v>
      </c>
      <c r="AW1708" t="e">
        <f>INDEX(TextClassificationList[],MATCH(SUNA_AGENCY_EN[[#This Row],[text_classification_arabic5]],TextClassificationList[text_classification_arabic],0),1)</f>
        <v>#N/A</v>
      </c>
    </row>
    <row r="1709" spans="1:49" x14ac:dyDescent="0.2">
      <c r="A1709">
        <v>1.5157430911430984E+18</v>
      </c>
      <c r="B1709">
        <v>1.5157430911430984E+18</v>
      </c>
      <c r="C1709" t="s">
        <v>10507</v>
      </c>
      <c r="D1709" s="1">
        <v>44668</v>
      </c>
      <c r="E1709" s="2">
        <v>0.80888888888888888</v>
      </c>
      <c r="F1709">
        <v>200</v>
      </c>
      <c r="G1709">
        <v>1.4671198087391683E+18</v>
      </c>
      <c r="H1709" t="s">
        <v>295</v>
      </c>
      <c r="I1709" t="s">
        <v>296</v>
      </c>
      <c r="J1709" t="s">
        <v>265</v>
      </c>
      <c r="K1709" t="s">
        <v>10508</v>
      </c>
      <c r="L1709" t="s">
        <v>272</v>
      </c>
      <c r="M1709" t="s">
        <v>266</v>
      </c>
      <c r="N1709" t="s">
        <v>10509</v>
      </c>
      <c r="O1709" t="s">
        <v>10510</v>
      </c>
      <c r="P1709">
        <v>0</v>
      </c>
      <c r="Q1709">
        <v>0</v>
      </c>
      <c r="R1709">
        <v>0</v>
      </c>
      <c r="S1709" t="s">
        <v>300</v>
      </c>
      <c r="T1709" t="s">
        <v>266</v>
      </c>
      <c r="U1709" t="s">
        <v>10511</v>
      </c>
      <c r="V1709" t="b">
        <v>0</v>
      </c>
      <c r="W1709" t="s">
        <v>265</v>
      </c>
      <c r="X1709">
        <v>1</v>
      </c>
      <c r="Y1709" t="s">
        <v>10512</v>
      </c>
      <c r="Z1709" t="s">
        <v>265</v>
      </c>
      <c r="AA1709" t="s">
        <v>265</v>
      </c>
      <c r="AB1709" t="s">
        <v>265</v>
      </c>
      <c r="AC1709" t="s">
        <v>265</v>
      </c>
      <c r="AD1709" t="s">
        <v>265</v>
      </c>
      <c r="AE1709" t="s">
        <v>265</v>
      </c>
      <c r="AF1709" t="s">
        <v>266</v>
      </c>
      <c r="AG1709" t="s">
        <v>265</v>
      </c>
      <c r="AH1709" t="s">
        <v>265</v>
      </c>
      <c r="AI1709" t="s">
        <v>265</v>
      </c>
      <c r="AJ1709" t="s">
        <v>265</v>
      </c>
      <c r="AL1709" t="str">
        <f>IF(SUNA_AGENCY_EN[[#This Row],[relevancy_classification_english]]="Relevant","مناسب",IF(SUNA_AGENCY_EN[[#This Row],[relevancy_classification_english]]="Relevant","عَرَضِيّ",""))</f>
        <v/>
      </c>
      <c r="AN1709" t="str">
        <f>IF(SUNA_AGENCY_EN[[#This Row],[sentiment_analysis_english]]="Negative","سلبي",IF(SUNA_AGENCY_EN[[#This Row],[sentiment_analysis_english]]="Neutral","حيادي",IF(SUNA_AGENCY_EN[[#This Row],[sentiment_analysis_english]]="Positive","إيجابي","")))</f>
        <v/>
      </c>
      <c r="AO1709" t="str">
        <f>INDEX(TextClassificationList[],MATCH(SUNA_AGENCY_EN[[#This Row],[text_classification_arabic]],TextClassificationList[text_classification_arabic],0),1)</f>
        <v>Politics</v>
      </c>
      <c r="AP1709" t="s">
        <v>174</v>
      </c>
      <c r="AQ1709" t="e">
        <f>INDEX(TextClassificationList[],MATCH(SUNA_AGENCY_EN[[#This Row],[text_classification_arabic2]],TextClassificationList[text_classification_arabic],0),1)</f>
        <v>#N/A</v>
      </c>
      <c r="AS1709" t="e">
        <f>INDEX(TextClassificationList[],MATCH(SUNA_AGENCY_EN[[#This Row],[text_classification_arabic3]],TextClassificationList[text_classification_arabic],0),1)</f>
        <v>#N/A</v>
      </c>
      <c r="AU1709" t="e">
        <f>INDEX(TextClassificationList[],MATCH(SUNA_AGENCY_EN[[#This Row],[text_classification_arabic3]],TextClassificationList[text_classification_arabic],0),1)</f>
        <v>#N/A</v>
      </c>
      <c r="AW1709" t="e">
        <f>INDEX(TextClassificationList[],MATCH(SUNA_AGENCY_EN[[#This Row],[text_classification_arabic5]],TextClassificationList[text_classification_arabic],0),1)</f>
        <v>#N/A</v>
      </c>
    </row>
    <row r="1710" spans="1:49" x14ac:dyDescent="0.2">
      <c r="A1710">
        <v>1.5157366131119759E+18</v>
      </c>
      <c r="B1710">
        <v>1.5157366131119759E+18</v>
      </c>
      <c r="C1710" t="s">
        <v>10513</v>
      </c>
      <c r="D1710" s="1">
        <v>44668</v>
      </c>
      <c r="E1710" s="2">
        <v>0.79101851851851857</v>
      </c>
      <c r="F1710">
        <v>200</v>
      </c>
      <c r="G1710">
        <v>1.4671198087391683E+18</v>
      </c>
      <c r="H1710" t="s">
        <v>295</v>
      </c>
      <c r="I1710" t="s">
        <v>296</v>
      </c>
      <c r="J1710" t="s">
        <v>265</v>
      </c>
      <c r="K1710" t="s">
        <v>10514</v>
      </c>
      <c r="L1710" t="s">
        <v>272</v>
      </c>
      <c r="M1710" t="s">
        <v>266</v>
      </c>
      <c r="N1710" t="s">
        <v>10515</v>
      </c>
      <c r="O1710" t="s">
        <v>10516</v>
      </c>
      <c r="P1710">
        <v>0</v>
      </c>
      <c r="Q1710">
        <v>0</v>
      </c>
      <c r="R1710">
        <v>0</v>
      </c>
      <c r="S1710" t="s">
        <v>300</v>
      </c>
      <c r="T1710" t="s">
        <v>266</v>
      </c>
      <c r="U1710" t="s">
        <v>10517</v>
      </c>
      <c r="V1710" t="b">
        <v>0</v>
      </c>
      <c r="W1710" t="s">
        <v>265</v>
      </c>
      <c r="X1710">
        <v>1</v>
      </c>
      <c r="Y1710" t="s">
        <v>10518</v>
      </c>
      <c r="Z1710" t="s">
        <v>265</v>
      </c>
      <c r="AA1710" t="s">
        <v>265</v>
      </c>
      <c r="AB1710" t="s">
        <v>265</v>
      </c>
      <c r="AC1710" t="s">
        <v>265</v>
      </c>
      <c r="AD1710" t="s">
        <v>265</v>
      </c>
      <c r="AE1710" t="s">
        <v>265</v>
      </c>
      <c r="AF1710" t="s">
        <v>266</v>
      </c>
      <c r="AG1710" t="s">
        <v>265</v>
      </c>
      <c r="AH1710" t="s">
        <v>265</v>
      </c>
      <c r="AI1710" t="s">
        <v>265</v>
      </c>
      <c r="AJ1710" t="s">
        <v>265</v>
      </c>
      <c r="AL1710" t="str">
        <f>IF(SUNA_AGENCY_EN[[#This Row],[relevancy_classification_english]]="Relevant","مناسب",IF(SUNA_AGENCY_EN[[#This Row],[relevancy_classification_english]]="Relevant","عَرَضِيّ",""))</f>
        <v/>
      </c>
      <c r="AN1710" t="str">
        <f>IF(SUNA_AGENCY_EN[[#This Row],[sentiment_analysis_english]]="Negative","سلبي",IF(SUNA_AGENCY_EN[[#This Row],[sentiment_analysis_english]]="Neutral","حيادي",IF(SUNA_AGENCY_EN[[#This Row],[sentiment_analysis_english]]="Positive","إيجابي","")))</f>
        <v/>
      </c>
      <c r="AO1710" t="str">
        <f>INDEX(TextClassificationList[],MATCH(SUNA_AGENCY_EN[[#This Row],[text_classification_arabic]],TextClassificationList[text_classification_arabic],0),1)</f>
        <v>Politics</v>
      </c>
      <c r="AP1710" t="s">
        <v>174</v>
      </c>
      <c r="AQ1710" t="e">
        <f>INDEX(TextClassificationList[],MATCH(SUNA_AGENCY_EN[[#This Row],[text_classification_arabic2]],TextClassificationList[text_classification_arabic],0),1)</f>
        <v>#N/A</v>
      </c>
      <c r="AS1710" t="e">
        <f>INDEX(TextClassificationList[],MATCH(SUNA_AGENCY_EN[[#This Row],[text_classification_arabic3]],TextClassificationList[text_classification_arabic],0),1)</f>
        <v>#N/A</v>
      </c>
      <c r="AU1710" t="e">
        <f>INDEX(TextClassificationList[],MATCH(SUNA_AGENCY_EN[[#This Row],[text_classification_arabic3]],TextClassificationList[text_classification_arabic],0),1)</f>
        <v>#N/A</v>
      </c>
      <c r="AW1710" t="e">
        <f>INDEX(TextClassificationList[],MATCH(SUNA_AGENCY_EN[[#This Row],[text_classification_arabic5]],TextClassificationList[text_classification_arabic],0),1)</f>
        <v>#N/A</v>
      </c>
    </row>
    <row r="1711" spans="1:49" x14ac:dyDescent="0.2">
      <c r="A1711">
        <v>1.5157357197419602E+18</v>
      </c>
      <c r="B1711">
        <v>1.5157357197419602E+18</v>
      </c>
      <c r="C1711" t="s">
        <v>10519</v>
      </c>
      <c r="D1711" s="1">
        <v>44668</v>
      </c>
      <c r="E1711" s="2">
        <v>0.78855324074074074</v>
      </c>
      <c r="F1711">
        <v>200</v>
      </c>
      <c r="G1711">
        <v>1.4671198087391683E+18</v>
      </c>
      <c r="H1711" t="s">
        <v>295</v>
      </c>
      <c r="I1711" t="s">
        <v>296</v>
      </c>
      <c r="J1711" t="s">
        <v>265</v>
      </c>
      <c r="K1711" t="s">
        <v>10520</v>
      </c>
      <c r="L1711" t="s">
        <v>272</v>
      </c>
      <c r="M1711" t="s">
        <v>266</v>
      </c>
      <c r="N1711" t="s">
        <v>10521</v>
      </c>
      <c r="O1711" t="s">
        <v>10522</v>
      </c>
      <c r="P1711">
        <v>0</v>
      </c>
      <c r="Q1711">
        <v>0</v>
      </c>
      <c r="R1711">
        <v>1</v>
      </c>
      <c r="S1711" t="s">
        <v>300</v>
      </c>
      <c r="T1711" t="s">
        <v>266</v>
      </c>
      <c r="U1711" t="s">
        <v>10523</v>
      </c>
      <c r="V1711" t="b">
        <v>0</v>
      </c>
      <c r="W1711" t="s">
        <v>265</v>
      </c>
      <c r="X1711">
        <v>1</v>
      </c>
      <c r="Y1711" t="s">
        <v>10524</v>
      </c>
      <c r="Z1711" t="s">
        <v>265</v>
      </c>
      <c r="AA1711" t="s">
        <v>265</v>
      </c>
      <c r="AB1711" t="s">
        <v>265</v>
      </c>
      <c r="AC1711" t="s">
        <v>265</v>
      </c>
      <c r="AD1711" t="s">
        <v>265</v>
      </c>
      <c r="AE1711" t="s">
        <v>265</v>
      </c>
      <c r="AF1711" t="s">
        <v>266</v>
      </c>
      <c r="AG1711" t="s">
        <v>265</v>
      </c>
      <c r="AH1711" t="s">
        <v>265</v>
      </c>
      <c r="AI1711" t="s">
        <v>265</v>
      </c>
      <c r="AJ1711" t="s">
        <v>265</v>
      </c>
      <c r="AL1711" t="str">
        <f>IF(SUNA_AGENCY_EN[[#This Row],[relevancy_classification_english]]="Relevant","مناسب",IF(SUNA_AGENCY_EN[[#This Row],[relevancy_classification_english]]="Relevant","عَرَضِيّ",""))</f>
        <v/>
      </c>
      <c r="AN1711" t="str">
        <f>IF(SUNA_AGENCY_EN[[#This Row],[sentiment_analysis_english]]="Negative","سلبي",IF(SUNA_AGENCY_EN[[#This Row],[sentiment_analysis_english]]="Neutral","حيادي",IF(SUNA_AGENCY_EN[[#This Row],[sentiment_analysis_english]]="Positive","إيجابي","")))</f>
        <v/>
      </c>
      <c r="AO1711" t="str">
        <f>INDEX(TextClassificationList[],MATCH(SUNA_AGENCY_EN[[#This Row],[text_classification_arabic]],TextClassificationList[text_classification_arabic],0),1)</f>
        <v>Politics</v>
      </c>
      <c r="AP1711" t="s">
        <v>174</v>
      </c>
      <c r="AQ1711" t="e">
        <f>INDEX(TextClassificationList[],MATCH(SUNA_AGENCY_EN[[#This Row],[text_classification_arabic2]],TextClassificationList[text_classification_arabic],0),1)</f>
        <v>#N/A</v>
      </c>
      <c r="AS1711" t="e">
        <f>INDEX(TextClassificationList[],MATCH(SUNA_AGENCY_EN[[#This Row],[text_classification_arabic3]],TextClassificationList[text_classification_arabic],0),1)</f>
        <v>#N/A</v>
      </c>
      <c r="AU1711" t="e">
        <f>INDEX(TextClassificationList[],MATCH(SUNA_AGENCY_EN[[#This Row],[text_classification_arabic3]],TextClassificationList[text_classification_arabic],0),1)</f>
        <v>#N/A</v>
      </c>
      <c r="AW1711" t="e">
        <f>INDEX(TextClassificationList[],MATCH(SUNA_AGENCY_EN[[#This Row],[text_classification_arabic5]],TextClassificationList[text_classification_arabic],0),1)</f>
        <v>#N/A</v>
      </c>
    </row>
    <row r="1712" spans="1:49" x14ac:dyDescent="0.2">
      <c r="A1712">
        <v>1.5154186674036449E+18</v>
      </c>
      <c r="B1712">
        <v>1.5154186674036449E+18</v>
      </c>
      <c r="C1712" t="s">
        <v>10525</v>
      </c>
      <c r="D1712" s="1">
        <v>44667</v>
      </c>
      <c r="E1712" s="2">
        <v>0.91365740740740742</v>
      </c>
      <c r="F1712">
        <v>200</v>
      </c>
      <c r="G1712">
        <v>1.4671198087391683E+18</v>
      </c>
      <c r="H1712" t="s">
        <v>295</v>
      </c>
      <c r="I1712" t="s">
        <v>296</v>
      </c>
      <c r="J1712" t="s">
        <v>265</v>
      </c>
      <c r="K1712" t="s">
        <v>10526</v>
      </c>
      <c r="L1712" t="s">
        <v>272</v>
      </c>
      <c r="M1712" t="s">
        <v>266</v>
      </c>
      <c r="N1712" t="s">
        <v>10527</v>
      </c>
      <c r="O1712" t="s">
        <v>10528</v>
      </c>
      <c r="P1712">
        <v>0</v>
      </c>
      <c r="Q1712">
        <v>0</v>
      </c>
      <c r="R1712">
        <v>1</v>
      </c>
      <c r="S1712" t="s">
        <v>300</v>
      </c>
      <c r="T1712" t="s">
        <v>266</v>
      </c>
      <c r="U1712" t="s">
        <v>10529</v>
      </c>
      <c r="V1712" t="b">
        <v>0</v>
      </c>
      <c r="W1712" t="s">
        <v>265</v>
      </c>
      <c r="X1712">
        <v>1</v>
      </c>
      <c r="Y1712" t="s">
        <v>10530</v>
      </c>
      <c r="Z1712" t="s">
        <v>265</v>
      </c>
      <c r="AA1712" t="s">
        <v>265</v>
      </c>
      <c r="AB1712" t="s">
        <v>265</v>
      </c>
      <c r="AC1712" t="s">
        <v>265</v>
      </c>
      <c r="AD1712" t="s">
        <v>265</v>
      </c>
      <c r="AE1712" t="s">
        <v>265</v>
      </c>
      <c r="AF1712" t="s">
        <v>266</v>
      </c>
      <c r="AG1712" t="s">
        <v>265</v>
      </c>
      <c r="AH1712" t="s">
        <v>265</v>
      </c>
      <c r="AI1712" t="s">
        <v>265</v>
      </c>
      <c r="AJ1712" t="s">
        <v>265</v>
      </c>
      <c r="AL1712" t="str">
        <f>IF(SUNA_AGENCY_EN[[#This Row],[relevancy_classification_english]]="Relevant","مناسب",IF(SUNA_AGENCY_EN[[#This Row],[relevancy_classification_english]]="Relevant","عَرَضِيّ",""))</f>
        <v/>
      </c>
      <c r="AN1712" t="str">
        <f>IF(SUNA_AGENCY_EN[[#This Row],[sentiment_analysis_english]]="Negative","سلبي",IF(SUNA_AGENCY_EN[[#This Row],[sentiment_analysis_english]]="Neutral","حيادي",IF(SUNA_AGENCY_EN[[#This Row],[sentiment_analysis_english]]="Positive","إيجابي","")))</f>
        <v/>
      </c>
      <c r="AO1712" t="str">
        <f>INDEX(TextClassificationList[],MATCH(SUNA_AGENCY_EN[[#This Row],[text_classification_arabic]],TextClassificationList[text_classification_arabic],0),1)</f>
        <v>Politics</v>
      </c>
      <c r="AP1712" t="s">
        <v>174</v>
      </c>
      <c r="AQ1712" t="e">
        <f>INDEX(TextClassificationList[],MATCH(SUNA_AGENCY_EN[[#This Row],[text_classification_arabic2]],TextClassificationList[text_classification_arabic],0),1)</f>
        <v>#N/A</v>
      </c>
      <c r="AS1712" t="e">
        <f>INDEX(TextClassificationList[],MATCH(SUNA_AGENCY_EN[[#This Row],[text_classification_arabic3]],TextClassificationList[text_classification_arabic],0),1)</f>
        <v>#N/A</v>
      </c>
      <c r="AU1712" t="e">
        <f>INDEX(TextClassificationList[],MATCH(SUNA_AGENCY_EN[[#This Row],[text_classification_arabic3]],TextClassificationList[text_classification_arabic],0),1)</f>
        <v>#N/A</v>
      </c>
      <c r="AW1712" t="e">
        <f>INDEX(TextClassificationList[],MATCH(SUNA_AGENCY_EN[[#This Row],[text_classification_arabic5]],TextClassificationList[text_classification_arabic],0),1)</f>
        <v>#N/A</v>
      </c>
    </row>
    <row r="1713" spans="1:49" x14ac:dyDescent="0.2">
      <c r="A1713">
        <v>1.5154183084887122E+18</v>
      </c>
      <c r="B1713">
        <v>1.5154183084887122E+18</v>
      </c>
      <c r="C1713" t="s">
        <v>10531</v>
      </c>
      <c r="D1713" s="1">
        <v>44667</v>
      </c>
      <c r="E1713" s="2">
        <v>0.91266203703703708</v>
      </c>
      <c r="F1713">
        <v>200</v>
      </c>
      <c r="G1713">
        <v>1.4671198087391683E+18</v>
      </c>
      <c r="H1713" t="s">
        <v>295</v>
      </c>
      <c r="I1713" t="s">
        <v>296</v>
      </c>
      <c r="J1713" t="s">
        <v>265</v>
      </c>
      <c r="K1713" t="s">
        <v>10532</v>
      </c>
      <c r="L1713" t="s">
        <v>272</v>
      </c>
      <c r="M1713" t="s">
        <v>266</v>
      </c>
      <c r="N1713" t="s">
        <v>10533</v>
      </c>
      <c r="O1713" t="s">
        <v>10534</v>
      </c>
      <c r="P1713">
        <v>0</v>
      </c>
      <c r="Q1713">
        <v>0</v>
      </c>
      <c r="R1713">
        <v>1</v>
      </c>
      <c r="S1713" t="s">
        <v>300</v>
      </c>
      <c r="T1713" t="s">
        <v>266</v>
      </c>
      <c r="U1713" t="s">
        <v>10535</v>
      </c>
      <c r="V1713" t="b">
        <v>0</v>
      </c>
      <c r="W1713" t="s">
        <v>265</v>
      </c>
      <c r="X1713">
        <v>1</v>
      </c>
      <c r="Y1713" t="s">
        <v>10536</v>
      </c>
      <c r="Z1713" t="s">
        <v>265</v>
      </c>
      <c r="AA1713" t="s">
        <v>265</v>
      </c>
      <c r="AB1713" t="s">
        <v>265</v>
      </c>
      <c r="AC1713" t="s">
        <v>265</v>
      </c>
      <c r="AD1713" t="s">
        <v>265</v>
      </c>
      <c r="AE1713" t="s">
        <v>265</v>
      </c>
      <c r="AF1713" t="s">
        <v>266</v>
      </c>
      <c r="AG1713" t="s">
        <v>265</v>
      </c>
      <c r="AH1713" t="s">
        <v>265</v>
      </c>
      <c r="AI1713" t="s">
        <v>265</v>
      </c>
      <c r="AJ1713" t="s">
        <v>265</v>
      </c>
      <c r="AL1713" t="str">
        <f>IF(SUNA_AGENCY_EN[[#This Row],[relevancy_classification_english]]="Relevant","مناسب",IF(SUNA_AGENCY_EN[[#This Row],[relevancy_classification_english]]="Relevant","عَرَضِيّ",""))</f>
        <v/>
      </c>
      <c r="AN1713" t="str">
        <f>IF(SUNA_AGENCY_EN[[#This Row],[sentiment_analysis_english]]="Negative","سلبي",IF(SUNA_AGENCY_EN[[#This Row],[sentiment_analysis_english]]="Neutral","حيادي",IF(SUNA_AGENCY_EN[[#This Row],[sentiment_analysis_english]]="Positive","إيجابي","")))</f>
        <v/>
      </c>
      <c r="AO1713" t="str">
        <f>INDEX(TextClassificationList[],MATCH(SUNA_AGENCY_EN[[#This Row],[text_classification_arabic]],TextClassificationList[text_classification_arabic],0),1)</f>
        <v>Politics</v>
      </c>
      <c r="AP1713" t="s">
        <v>174</v>
      </c>
      <c r="AQ1713" t="e">
        <f>INDEX(TextClassificationList[],MATCH(SUNA_AGENCY_EN[[#This Row],[text_classification_arabic2]],TextClassificationList[text_classification_arabic],0),1)</f>
        <v>#N/A</v>
      </c>
      <c r="AS1713" t="e">
        <f>INDEX(TextClassificationList[],MATCH(SUNA_AGENCY_EN[[#This Row],[text_classification_arabic3]],TextClassificationList[text_classification_arabic],0),1)</f>
        <v>#N/A</v>
      </c>
      <c r="AU1713" t="e">
        <f>INDEX(TextClassificationList[],MATCH(SUNA_AGENCY_EN[[#This Row],[text_classification_arabic3]],TextClassificationList[text_classification_arabic],0),1)</f>
        <v>#N/A</v>
      </c>
      <c r="AW1713" t="e">
        <f>INDEX(TextClassificationList[],MATCH(SUNA_AGENCY_EN[[#This Row],[text_classification_arabic5]],TextClassificationList[text_classification_arabic],0),1)</f>
        <v>#N/A</v>
      </c>
    </row>
    <row r="1714" spans="1:49" x14ac:dyDescent="0.2">
      <c r="A1714">
        <v>1.5150583246135665E+18</v>
      </c>
      <c r="B1714">
        <v>1.5150583246135665E+18</v>
      </c>
      <c r="C1714" t="s">
        <v>10537</v>
      </c>
      <c r="D1714" s="1">
        <v>44666</v>
      </c>
      <c r="E1714" s="2">
        <v>0.91929398148148145</v>
      </c>
      <c r="F1714">
        <v>200</v>
      </c>
      <c r="G1714">
        <v>1.4671198087391683E+18</v>
      </c>
      <c r="H1714" t="s">
        <v>295</v>
      </c>
      <c r="I1714" t="s">
        <v>296</v>
      </c>
      <c r="J1714" t="s">
        <v>265</v>
      </c>
      <c r="K1714" t="s">
        <v>10538</v>
      </c>
      <c r="L1714" t="s">
        <v>272</v>
      </c>
      <c r="M1714" t="s">
        <v>266</v>
      </c>
      <c r="N1714" t="s">
        <v>10539</v>
      </c>
      <c r="O1714" t="s">
        <v>10540</v>
      </c>
      <c r="P1714">
        <v>0</v>
      </c>
      <c r="Q1714">
        <v>0</v>
      </c>
      <c r="R1714">
        <v>0</v>
      </c>
      <c r="S1714" t="s">
        <v>300</v>
      </c>
      <c r="T1714" t="s">
        <v>266</v>
      </c>
      <c r="U1714" t="s">
        <v>10541</v>
      </c>
      <c r="V1714" t="b">
        <v>0</v>
      </c>
      <c r="W1714" t="s">
        <v>265</v>
      </c>
      <c r="X1714">
        <v>1</v>
      </c>
      <c r="Y1714" t="s">
        <v>10542</v>
      </c>
      <c r="Z1714" t="s">
        <v>265</v>
      </c>
      <c r="AA1714" t="s">
        <v>265</v>
      </c>
      <c r="AB1714" t="s">
        <v>265</v>
      </c>
      <c r="AC1714" t="s">
        <v>265</v>
      </c>
      <c r="AD1714" t="s">
        <v>265</v>
      </c>
      <c r="AE1714" t="s">
        <v>265</v>
      </c>
      <c r="AF1714" t="s">
        <v>266</v>
      </c>
      <c r="AG1714" t="s">
        <v>265</v>
      </c>
      <c r="AH1714" t="s">
        <v>265</v>
      </c>
      <c r="AI1714" t="s">
        <v>265</v>
      </c>
      <c r="AJ1714" t="s">
        <v>265</v>
      </c>
      <c r="AL1714" t="str">
        <f>IF(SUNA_AGENCY_EN[[#This Row],[relevancy_classification_english]]="Relevant","مناسب",IF(SUNA_AGENCY_EN[[#This Row],[relevancy_classification_english]]="Relevant","عَرَضِيّ",""))</f>
        <v/>
      </c>
      <c r="AN1714" t="str">
        <f>IF(SUNA_AGENCY_EN[[#This Row],[sentiment_analysis_english]]="Negative","سلبي",IF(SUNA_AGENCY_EN[[#This Row],[sentiment_analysis_english]]="Neutral","حيادي",IF(SUNA_AGENCY_EN[[#This Row],[sentiment_analysis_english]]="Positive","إيجابي","")))</f>
        <v/>
      </c>
      <c r="AO1714" t="str">
        <f>INDEX(TextClassificationList[],MATCH(SUNA_AGENCY_EN[[#This Row],[text_classification_arabic]],TextClassificationList[text_classification_arabic],0),1)</f>
        <v>Politics</v>
      </c>
      <c r="AP1714" t="s">
        <v>174</v>
      </c>
      <c r="AQ1714" t="e">
        <f>INDEX(TextClassificationList[],MATCH(SUNA_AGENCY_EN[[#This Row],[text_classification_arabic2]],TextClassificationList[text_classification_arabic],0),1)</f>
        <v>#N/A</v>
      </c>
      <c r="AS1714" t="e">
        <f>INDEX(TextClassificationList[],MATCH(SUNA_AGENCY_EN[[#This Row],[text_classification_arabic3]],TextClassificationList[text_classification_arabic],0),1)</f>
        <v>#N/A</v>
      </c>
      <c r="AU1714" t="e">
        <f>INDEX(TextClassificationList[],MATCH(SUNA_AGENCY_EN[[#This Row],[text_classification_arabic3]],TextClassificationList[text_classification_arabic],0),1)</f>
        <v>#N/A</v>
      </c>
      <c r="AW1714" t="e">
        <f>INDEX(TextClassificationList[],MATCH(SUNA_AGENCY_EN[[#This Row],[text_classification_arabic5]],TextClassificationList[text_classification_arabic],0),1)</f>
        <v>#N/A</v>
      </c>
    </row>
    <row r="1715" spans="1:49" x14ac:dyDescent="0.2">
      <c r="A1715">
        <v>1.5150574645046272E+18</v>
      </c>
      <c r="B1715">
        <v>1.5150574645046272E+18</v>
      </c>
      <c r="C1715" t="s">
        <v>10543</v>
      </c>
      <c r="D1715" s="1">
        <v>44666</v>
      </c>
      <c r="E1715" s="2">
        <v>0.91692129629629626</v>
      </c>
      <c r="F1715">
        <v>200</v>
      </c>
      <c r="G1715">
        <v>1.4671198087391683E+18</v>
      </c>
      <c r="H1715" t="s">
        <v>295</v>
      </c>
      <c r="I1715" t="s">
        <v>296</v>
      </c>
      <c r="J1715" t="s">
        <v>265</v>
      </c>
      <c r="K1715" t="s">
        <v>10544</v>
      </c>
      <c r="L1715" t="s">
        <v>272</v>
      </c>
      <c r="M1715" t="s">
        <v>266</v>
      </c>
      <c r="N1715" t="s">
        <v>10545</v>
      </c>
      <c r="O1715" t="s">
        <v>10546</v>
      </c>
      <c r="P1715">
        <v>0</v>
      </c>
      <c r="Q1715">
        <v>0</v>
      </c>
      <c r="R1715">
        <v>0</v>
      </c>
      <c r="S1715" t="s">
        <v>300</v>
      </c>
      <c r="T1715" t="s">
        <v>266</v>
      </c>
      <c r="U1715" t="s">
        <v>10547</v>
      </c>
      <c r="V1715" t="b">
        <v>0</v>
      </c>
      <c r="W1715" t="s">
        <v>265</v>
      </c>
      <c r="X1715">
        <v>1</v>
      </c>
      <c r="Y1715" t="s">
        <v>10548</v>
      </c>
      <c r="Z1715" t="s">
        <v>265</v>
      </c>
      <c r="AA1715" t="s">
        <v>265</v>
      </c>
      <c r="AB1715" t="s">
        <v>265</v>
      </c>
      <c r="AC1715" t="s">
        <v>265</v>
      </c>
      <c r="AD1715" t="s">
        <v>265</v>
      </c>
      <c r="AE1715" t="s">
        <v>265</v>
      </c>
      <c r="AF1715" t="s">
        <v>266</v>
      </c>
      <c r="AG1715" t="s">
        <v>265</v>
      </c>
      <c r="AH1715" t="s">
        <v>265</v>
      </c>
      <c r="AI1715" t="s">
        <v>265</v>
      </c>
      <c r="AJ1715" t="s">
        <v>265</v>
      </c>
      <c r="AL1715" t="str">
        <f>IF(SUNA_AGENCY_EN[[#This Row],[relevancy_classification_english]]="Relevant","مناسب",IF(SUNA_AGENCY_EN[[#This Row],[relevancy_classification_english]]="Relevant","عَرَضِيّ",""))</f>
        <v/>
      </c>
      <c r="AN1715" t="str">
        <f>IF(SUNA_AGENCY_EN[[#This Row],[sentiment_analysis_english]]="Negative","سلبي",IF(SUNA_AGENCY_EN[[#This Row],[sentiment_analysis_english]]="Neutral","حيادي",IF(SUNA_AGENCY_EN[[#This Row],[sentiment_analysis_english]]="Positive","إيجابي","")))</f>
        <v/>
      </c>
      <c r="AO1715" t="str">
        <f>INDEX(TextClassificationList[],MATCH(SUNA_AGENCY_EN[[#This Row],[text_classification_arabic]],TextClassificationList[text_classification_arabic],0),1)</f>
        <v>Politics</v>
      </c>
      <c r="AP1715" t="s">
        <v>174</v>
      </c>
      <c r="AQ1715" t="e">
        <f>INDEX(TextClassificationList[],MATCH(SUNA_AGENCY_EN[[#This Row],[text_classification_arabic2]],TextClassificationList[text_classification_arabic],0),1)</f>
        <v>#N/A</v>
      </c>
      <c r="AS1715" t="e">
        <f>INDEX(TextClassificationList[],MATCH(SUNA_AGENCY_EN[[#This Row],[text_classification_arabic3]],TextClassificationList[text_classification_arabic],0),1)</f>
        <v>#N/A</v>
      </c>
      <c r="AU1715" t="e">
        <f>INDEX(TextClassificationList[],MATCH(SUNA_AGENCY_EN[[#This Row],[text_classification_arabic3]],TextClassificationList[text_classification_arabic],0),1)</f>
        <v>#N/A</v>
      </c>
      <c r="AW1715" t="e">
        <f>INDEX(TextClassificationList[],MATCH(SUNA_AGENCY_EN[[#This Row],[text_classification_arabic5]],TextClassificationList[text_classification_arabic],0),1)</f>
        <v>#N/A</v>
      </c>
    </row>
    <row r="1716" spans="1:49" x14ac:dyDescent="0.2">
      <c r="A1716">
        <v>1.5150570040789402E+18</v>
      </c>
      <c r="B1716">
        <v>1.5150570040789402E+18</v>
      </c>
      <c r="C1716" t="s">
        <v>10549</v>
      </c>
      <c r="D1716" s="1">
        <v>44666</v>
      </c>
      <c r="E1716" s="2">
        <v>0.9156481481481481</v>
      </c>
      <c r="F1716">
        <v>200</v>
      </c>
      <c r="G1716">
        <v>1.4671198087391683E+18</v>
      </c>
      <c r="H1716" t="s">
        <v>295</v>
      </c>
      <c r="I1716" t="s">
        <v>296</v>
      </c>
      <c r="J1716" t="s">
        <v>265</v>
      </c>
      <c r="K1716" t="s">
        <v>10550</v>
      </c>
      <c r="L1716" t="s">
        <v>272</v>
      </c>
      <c r="M1716" t="s">
        <v>266</v>
      </c>
      <c r="N1716" t="s">
        <v>10551</v>
      </c>
      <c r="O1716" t="s">
        <v>10552</v>
      </c>
      <c r="P1716">
        <v>0</v>
      </c>
      <c r="Q1716">
        <v>0</v>
      </c>
      <c r="R1716">
        <v>0</v>
      </c>
      <c r="S1716" t="s">
        <v>300</v>
      </c>
      <c r="T1716" t="s">
        <v>266</v>
      </c>
      <c r="U1716" t="s">
        <v>10553</v>
      </c>
      <c r="V1716" t="b">
        <v>0</v>
      </c>
      <c r="W1716" t="s">
        <v>265</v>
      </c>
      <c r="X1716">
        <v>1</v>
      </c>
      <c r="Y1716" t="s">
        <v>10554</v>
      </c>
      <c r="Z1716" t="s">
        <v>265</v>
      </c>
      <c r="AA1716" t="s">
        <v>265</v>
      </c>
      <c r="AB1716" t="s">
        <v>265</v>
      </c>
      <c r="AC1716" t="s">
        <v>265</v>
      </c>
      <c r="AD1716" t="s">
        <v>265</v>
      </c>
      <c r="AE1716" t="s">
        <v>265</v>
      </c>
      <c r="AF1716" t="s">
        <v>266</v>
      </c>
      <c r="AG1716" t="s">
        <v>265</v>
      </c>
      <c r="AH1716" t="s">
        <v>265</v>
      </c>
      <c r="AI1716" t="s">
        <v>265</v>
      </c>
      <c r="AJ1716" t="s">
        <v>265</v>
      </c>
      <c r="AL1716" t="str">
        <f>IF(SUNA_AGENCY_EN[[#This Row],[relevancy_classification_english]]="Relevant","مناسب",IF(SUNA_AGENCY_EN[[#This Row],[relevancy_classification_english]]="Relevant","عَرَضِيّ",""))</f>
        <v/>
      </c>
      <c r="AN1716" t="str">
        <f>IF(SUNA_AGENCY_EN[[#This Row],[sentiment_analysis_english]]="Negative","سلبي",IF(SUNA_AGENCY_EN[[#This Row],[sentiment_analysis_english]]="Neutral","حيادي",IF(SUNA_AGENCY_EN[[#This Row],[sentiment_analysis_english]]="Positive","إيجابي","")))</f>
        <v/>
      </c>
      <c r="AO1716" t="str">
        <f>INDEX(TextClassificationList[],MATCH(SUNA_AGENCY_EN[[#This Row],[text_classification_arabic]],TextClassificationList[text_classification_arabic],0),1)</f>
        <v>Politics</v>
      </c>
      <c r="AP1716" t="s">
        <v>174</v>
      </c>
      <c r="AQ1716" t="e">
        <f>INDEX(TextClassificationList[],MATCH(SUNA_AGENCY_EN[[#This Row],[text_classification_arabic2]],TextClassificationList[text_classification_arabic],0),1)</f>
        <v>#N/A</v>
      </c>
      <c r="AS1716" t="e">
        <f>INDEX(TextClassificationList[],MATCH(SUNA_AGENCY_EN[[#This Row],[text_classification_arabic3]],TextClassificationList[text_classification_arabic],0),1)</f>
        <v>#N/A</v>
      </c>
      <c r="AU1716" t="e">
        <f>INDEX(TextClassificationList[],MATCH(SUNA_AGENCY_EN[[#This Row],[text_classification_arabic3]],TextClassificationList[text_classification_arabic],0),1)</f>
        <v>#N/A</v>
      </c>
      <c r="AW1716" t="e">
        <f>INDEX(TextClassificationList[],MATCH(SUNA_AGENCY_EN[[#This Row],[text_classification_arabic5]],TextClassificationList[text_classification_arabic],0),1)</f>
        <v>#N/A</v>
      </c>
    </row>
    <row r="1717" spans="1:49" x14ac:dyDescent="0.2">
      <c r="A1717">
        <v>1.5150563543853507E+18</v>
      </c>
      <c r="B1717">
        <v>1.5150563543853507E+18</v>
      </c>
      <c r="C1717" t="s">
        <v>10555</v>
      </c>
      <c r="D1717" s="1">
        <v>44666</v>
      </c>
      <c r="E1717" s="2">
        <v>0.91385416666666663</v>
      </c>
      <c r="F1717">
        <v>200</v>
      </c>
      <c r="G1717">
        <v>1.4671198087391683E+18</v>
      </c>
      <c r="H1717" t="s">
        <v>295</v>
      </c>
      <c r="I1717" t="s">
        <v>296</v>
      </c>
      <c r="J1717" t="s">
        <v>265</v>
      </c>
      <c r="K1717" t="s">
        <v>10556</v>
      </c>
      <c r="L1717" t="s">
        <v>272</v>
      </c>
      <c r="M1717" t="s">
        <v>266</v>
      </c>
      <c r="N1717" t="s">
        <v>10557</v>
      </c>
      <c r="O1717" t="s">
        <v>10558</v>
      </c>
      <c r="P1717">
        <v>0</v>
      </c>
      <c r="Q1717">
        <v>0</v>
      </c>
      <c r="R1717">
        <v>0</v>
      </c>
      <c r="S1717" t="s">
        <v>300</v>
      </c>
      <c r="T1717" t="s">
        <v>266</v>
      </c>
      <c r="U1717" t="s">
        <v>10559</v>
      </c>
      <c r="V1717" t="b">
        <v>0</v>
      </c>
      <c r="W1717" t="s">
        <v>265</v>
      </c>
      <c r="X1717">
        <v>1</v>
      </c>
      <c r="Y1717" t="s">
        <v>10560</v>
      </c>
      <c r="Z1717" t="s">
        <v>265</v>
      </c>
      <c r="AA1717" t="s">
        <v>265</v>
      </c>
      <c r="AB1717" t="s">
        <v>265</v>
      </c>
      <c r="AC1717" t="s">
        <v>265</v>
      </c>
      <c r="AD1717" t="s">
        <v>265</v>
      </c>
      <c r="AE1717" t="s">
        <v>265</v>
      </c>
      <c r="AF1717" t="s">
        <v>266</v>
      </c>
      <c r="AG1717" t="s">
        <v>265</v>
      </c>
      <c r="AH1717" t="s">
        <v>265</v>
      </c>
      <c r="AI1717" t="s">
        <v>265</v>
      </c>
      <c r="AJ1717" t="s">
        <v>265</v>
      </c>
      <c r="AL1717" t="str">
        <f>IF(SUNA_AGENCY_EN[[#This Row],[relevancy_classification_english]]="Relevant","مناسب",IF(SUNA_AGENCY_EN[[#This Row],[relevancy_classification_english]]="Relevant","عَرَضِيّ",""))</f>
        <v/>
      </c>
      <c r="AN1717" t="str">
        <f>IF(SUNA_AGENCY_EN[[#This Row],[sentiment_analysis_english]]="Negative","سلبي",IF(SUNA_AGENCY_EN[[#This Row],[sentiment_analysis_english]]="Neutral","حيادي",IF(SUNA_AGENCY_EN[[#This Row],[sentiment_analysis_english]]="Positive","إيجابي","")))</f>
        <v/>
      </c>
      <c r="AO1717" t="str">
        <f>INDEX(TextClassificationList[],MATCH(SUNA_AGENCY_EN[[#This Row],[text_classification_arabic]],TextClassificationList[text_classification_arabic],0),1)</f>
        <v>Politics</v>
      </c>
      <c r="AP1717" t="s">
        <v>174</v>
      </c>
      <c r="AQ1717" t="e">
        <f>INDEX(TextClassificationList[],MATCH(SUNA_AGENCY_EN[[#This Row],[text_classification_arabic2]],TextClassificationList[text_classification_arabic],0),1)</f>
        <v>#N/A</v>
      </c>
      <c r="AS1717" t="e">
        <f>INDEX(TextClassificationList[],MATCH(SUNA_AGENCY_EN[[#This Row],[text_classification_arabic3]],TextClassificationList[text_classification_arabic],0),1)</f>
        <v>#N/A</v>
      </c>
      <c r="AU1717" t="e">
        <f>INDEX(TextClassificationList[],MATCH(SUNA_AGENCY_EN[[#This Row],[text_classification_arabic3]],TextClassificationList[text_classification_arabic],0),1)</f>
        <v>#N/A</v>
      </c>
      <c r="AW1717" t="e">
        <f>INDEX(TextClassificationList[],MATCH(SUNA_AGENCY_EN[[#This Row],[text_classification_arabic5]],TextClassificationList[text_classification_arabic],0),1)</f>
        <v>#N/A</v>
      </c>
    </row>
    <row r="1718" spans="1:49" x14ac:dyDescent="0.2">
      <c r="A1718">
        <v>1.5150555903593226E+18</v>
      </c>
      <c r="B1718">
        <v>1.5150555903593226E+18</v>
      </c>
      <c r="C1718" t="s">
        <v>10561</v>
      </c>
      <c r="D1718" s="1">
        <v>44666</v>
      </c>
      <c r="E1718" s="2">
        <v>0.91174768518518523</v>
      </c>
      <c r="F1718">
        <v>200</v>
      </c>
      <c r="G1718">
        <v>1.4671198087391683E+18</v>
      </c>
      <c r="H1718" t="s">
        <v>295</v>
      </c>
      <c r="I1718" t="s">
        <v>296</v>
      </c>
      <c r="J1718" t="s">
        <v>265</v>
      </c>
      <c r="K1718" t="s">
        <v>10562</v>
      </c>
      <c r="L1718" t="s">
        <v>272</v>
      </c>
      <c r="M1718" t="s">
        <v>266</v>
      </c>
      <c r="N1718" t="s">
        <v>10563</v>
      </c>
      <c r="O1718" t="s">
        <v>10564</v>
      </c>
      <c r="P1718">
        <v>0</v>
      </c>
      <c r="Q1718">
        <v>0</v>
      </c>
      <c r="R1718">
        <v>0</v>
      </c>
      <c r="S1718" t="s">
        <v>300</v>
      </c>
      <c r="T1718" t="s">
        <v>266</v>
      </c>
      <c r="U1718" t="s">
        <v>10565</v>
      </c>
      <c r="V1718" t="b">
        <v>0</v>
      </c>
      <c r="W1718" t="s">
        <v>265</v>
      </c>
      <c r="X1718">
        <v>1</v>
      </c>
      <c r="Y1718" t="s">
        <v>10566</v>
      </c>
      <c r="Z1718" t="s">
        <v>265</v>
      </c>
      <c r="AA1718" t="s">
        <v>265</v>
      </c>
      <c r="AB1718" t="s">
        <v>265</v>
      </c>
      <c r="AC1718" t="s">
        <v>265</v>
      </c>
      <c r="AD1718" t="s">
        <v>265</v>
      </c>
      <c r="AE1718" t="s">
        <v>265</v>
      </c>
      <c r="AF1718" t="s">
        <v>266</v>
      </c>
      <c r="AG1718" t="s">
        <v>265</v>
      </c>
      <c r="AH1718" t="s">
        <v>265</v>
      </c>
      <c r="AI1718" t="s">
        <v>265</v>
      </c>
      <c r="AJ1718" t="s">
        <v>265</v>
      </c>
      <c r="AL1718" t="str">
        <f>IF(SUNA_AGENCY_EN[[#This Row],[relevancy_classification_english]]="Relevant","مناسب",IF(SUNA_AGENCY_EN[[#This Row],[relevancy_classification_english]]="Relevant","عَرَضِيّ",""))</f>
        <v/>
      </c>
      <c r="AN1718" t="str">
        <f>IF(SUNA_AGENCY_EN[[#This Row],[sentiment_analysis_english]]="Negative","سلبي",IF(SUNA_AGENCY_EN[[#This Row],[sentiment_analysis_english]]="Neutral","حيادي",IF(SUNA_AGENCY_EN[[#This Row],[sentiment_analysis_english]]="Positive","إيجابي","")))</f>
        <v/>
      </c>
      <c r="AO1718" t="str">
        <f>INDEX(TextClassificationList[],MATCH(SUNA_AGENCY_EN[[#This Row],[text_classification_arabic]],TextClassificationList[text_classification_arabic],0),1)</f>
        <v>Politics</v>
      </c>
      <c r="AP1718" t="s">
        <v>174</v>
      </c>
      <c r="AQ1718" t="e">
        <f>INDEX(TextClassificationList[],MATCH(SUNA_AGENCY_EN[[#This Row],[text_classification_arabic2]],TextClassificationList[text_classification_arabic],0),1)</f>
        <v>#N/A</v>
      </c>
      <c r="AS1718" t="e">
        <f>INDEX(TextClassificationList[],MATCH(SUNA_AGENCY_EN[[#This Row],[text_classification_arabic3]],TextClassificationList[text_classification_arabic],0),1)</f>
        <v>#N/A</v>
      </c>
      <c r="AU1718" t="e">
        <f>INDEX(TextClassificationList[],MATCH(SUNA_AGENCY_EN[[#This Row],[text_classification_arabic3]],TextClassificationList[text_classification_arabic],0),1)</f>
        <v>#N/A</v>
      </c>
      <c r="AW1718" t="e">
        <f>INDEX(TextClassificationList[],MATCH(SUNA_AGENCY_EN[[#This Row],[text_classification_arabic5]],TextClassificationList[text_classification_arabic],0),1)</f>
        <v>#N/A</v>
      </c>
    </row>
    <row r="1719" spans="1:49" x14ac:dyDescent="0.2">
      <c r="A1719">
        <v>1.5147204899560653E+18</v>
      </c>
      <c r="B1719">
        <v>1.5147204899560653E+18</v>
      </c>
      <c r="C1719" t="s">
        <v>10567</v>
      </c>
      <c r="D1719" s="1">
        <v>44665</v>
      </c>
      <c r="E1719" s="2">
        <v>0.98704861111111108</v>
      </c>
      <c r="F1719">
        <v>200</v>
      </c>
      <c r="G1719">
        <v>1.4671198087391683E+18</v>
      </c>
      <c r="H1719" t="s">
        <v>295</v>
      </c>
      <c r="I1719" t="s">
        <v>296</v>
      </c>
      <c r="J1719" t="s">
        <v>265</v>
      </c>
      <c r="K1719" t="s">
        <v>10568</v>
      </c>
      <c r="L1719" t="s">
        <v>272</v>
      </c>
      <c r="M1719" t="s">
        <v>266</v>
      </c>
      <c r="N1719" t="s">
        <v>10569</v>
      </c>
      <c r="O1719" t="s">
        <v>10570</v>
      </c>
      <c r="P1719">
        <v>0</v>
      </c>
      <c r="Q1719">
        <v>0</v>
      </c>
      <c r="R1719">
        <v>0</v>
      </c>
      <c r="S1719" t="s">
        <v>300</v>
      </c>
      <c r="T1719" t="s">
        <v>266</v>
      </c>
      <c r="U1719" t="s">
        <v>10571</v>
      </c>
      <c r="V1719" t="b">
        <v>0</v>
      </c>
      <c r="W1719" t="s">
        <v>265</v>
      </c>
      <c r="X1719">
        <v>1</v>
      </c>
      <c r="Y1719" t="s">
        <v>10572</v>
      </c>
      <c r="Z1719" t="s">
        <v>265</v>
      </c>
      <c r="AA1719" t="s">
        <v>265</v>
      </c>
      <c r="AB1719" t="s">
        <v>265</v>
      </c>
      <c r="AC1719" t="s">
        <v>265</v>
      </c>
      <c r="AD1719" t="s">
        <v>265</v>
      </c>
      <c r="AE1719" t="s">
        <v>265</v>
      </c>
      <c r="AF1719" t="s">
        <v>266</v>
      </c>
      <c r="AG1719" t="s">
        <v>265</v>
      </c>
      <c r="AH1719" t="s">
        <v>265</v>
      </c>
      <c r="AI1719" t="s">
        <v>265</v>
      </c>
      <c r="AJ1719" t="s">
        <v>265</v>
      </c>
      <c r="AL1719" t="str">
        <f>IF(SUNA_AGENCY_EN[[#This Row],[relevancy_classification_english]]="Relevant","مناسب",IF(SUNA_AGENCY_EN[[#This Row],[relevancy_classification_english]]="Relevant","عَرَضِيّ",""))</f>
        <v/>
      </c>
      <c r="AN1719" t="str">
        <f>IF(SUNA_AGENCY_EN[[#This Row],[sentiment_analysis_english]]="Negative","سلبي",IF(SUNA_AGENCY_EN[[#This Row],[sentiment_analysis_english]]="Neutral","حيادي",IF(SUNA_AGENCY_EN[[#This Row],[sentiment_analysis_english]]="Positive","إيجابي","")))</f>
        <v/>
      </c>
      <c r="AO1719" t="str">
        <f>INDEX(TextClassificationList[],MATCH(SUNA_AGENCY_EN[[#This Row],[text_classification_arabic]],TextClassificationList[text_classification_arabic],0),1)</f>
        <v>Politics</v>
      </c>
      <c r="AP1719" t="s">
        <v>174</v>
      </c>
      <c r="AQ1719" t="e">
        <f>INDEX(TextClassificationList[],MATCH(SUNA_AGENCY_EN[[#This Row],[text_classification_arabic2]],TextClassificationList[text_classification_arabic],0),1)</f>
        <v>#N/A</v>
      </c>
      <c r="AS1719" t="e">
        <f>INDEX(TextClassificationList[],MATCH(SUNA_AGENCY_EN[[#This Row],[text_classification_arabic3]],TextClassificationList[text_classification_arabic],0),1)</f>
        <v>#N/A</v>
      </c>
      <c r="AU1719" t="e">
        <f>INDEX(TextClassificationList[],MATCH(SUNA_AGENCY_EN[[#This Row],[text_classification_arabic3]],TextClassificationList[text_classification_arabic],0),1)</f>
        <v>#N/A</v>
      </c>
      <c r="AW1719" t="e">
        <f>INDEX(TextClassificationList[],MATCH(SUNA_AGENCY_EN[[#This Row],[text_classification_arabic5]],TextClassificationList[text_classification_arabic],0),1)</f>
        <v>#N/A</v>
      </c>
    </row>
    <row r="1720" spans="1:49" x14ac:dyDescent="0.2">
      <c r="A1720">
        <v>1.514719760344363E+18</v>
      </c>
      <c r="B1720">
        <v>1.514719760344363E+18</v>
      </c>
      <c r="C1720" t="s">
        <v>10573</v>
      </c>
      <c r="D1720" s="1">
        <v>44665</v>
      </c>
      <c r="E1720" s="2">
        <v>0.98503472222222221</v>
      </c>
      <c r="F1720">
        <v>200</v>
      </c>
      <c r="G1720">
        <v>1.4671198087391683E+18</v>
      </c>
      <c r="H1720" t="s">
        <v>295</v>
      </c>
      <c r="I1720" t="s">
        <v>296</v>
      </c>
      <c r="J1720" t="s">
        <v>265</v>
      </c>
      <c r="K1720" t="s">
        <v>10574</v>
      </c>
      <c r="L1720" t="s">
        <v>289</v>
      </c>
      <c r="M1720" t="s">
        <v>266</v>
      </c>
      <c r="N1720" t="s">
        <v>10575</v>
      </c>
      <c r="O1720" t="s">
        <v>10576</v>
      </c>
      <c r="P1720">
        <v>0</v>
      </c>
      <c r="Q1720">
        <v>0</v>
      </c>
      <c r="R1720">
        <v>0</v>
      </c>
      <c r="S1720" t="s">
        <v>300</v>
      </c>
      <c r="T1720" t="s">
        <v>266</v>
      </c>
      <c r="U1720" t="s">
        <v>10577</v>
      </c>
      <c r="V1720" t="b">
        <v>0</v>
      </c>
      <c r="W1720" t="s">
        <v>265</v>
      </c>
      <c r="X1720">
        <v>1</v>
      </c>
      <c r="Y1720" t="s">
        <v>10578</v>
      </c>
      <c r="Z1720" t="s">
        <v>265</v>
      </c>
      <c r="AA1720" t="s">
        <v>265</v>
      </c>
      <c r="AB1720" t="s">
        <v>265</v>
      </c>
      <c r="AC1720" t="s">
        <v>265</v>
      </c>
      <c r="AD1720" t="s">
        <v>265</v>
      </c>
      <c r="AE1720" t="s">
        <v>265</v>
      </c>
      <c r="AF1720" t="s">
        <v>266</v>
      </c>
      <c r="AG1720" t="s">
        <v>265</v>
      </c>
      <c r="AH1720" t="s">
        <v>265</v>
      </c>
      <c r="AI1720" t="s">
        <v>265</v>
      </c>
      <c r="AJ1720" t="s">
        <v>265</v>
      </c>
      <c r="AL1720" t="str">
        <f>IF(SUNA_AGENCY_EN[[#This Row],[relevancy_classification_english]]="Relevant","مناسب",IF(SUNA_AGENCY_EN[[#This Row],[relevancy_classification_english]]="Relevant","عَرَضِيّ",""))</f>
        <v/>
      </c>
      <c r="AN1720" t="str">
        <f>IF(SUNA_AGENCY_EN[[#This Row],[sentiment_analysis_english]]="Negative","سلبي",IF(SUNA_AGENCY_EN[[#This Row],[sentiment_analysis_english]]="Neutral","حيادي",IF(SUNA_AGENCY_EN[[#This Row],[sentiment_analysis_english]]="Positive","إيجابي","")))</f>
        <v/>
      </c>
      <c r="AO1720" t="str">
        <f>INDEX(TextClassificationList[],MATCH(SUNA_AGENCY_EN[[#This Row],[text_classification_arabic]],TextClassificationList[text_classification_arabic],0),1)</f>
        <v>Politics</v>
      </c>
      <c r="AP1720" t="s">
        <v>174</v>
      </c>
      <c r="AQ1720" t="e">
        <f>INDEX(TextClassificationList[],MATCH(SUNA_AGENCY_EN[[#This Row],[text_classification_arabic2]],TextClassificationList[text_classification_arabic],0),1)</f>
        <v>#N/A</v>
      </c>
      <c r="AS1720" t="e">
        <f>INDEX(TextClassificationList[],MATCH(SUNA_AGENCY_EN[[#This Row],[text_classification_arabic3]],TextClassificationList[text_classification_arabic],0),1)</f>
        <v>#N/A</v>
      </c>
      <c r="AU1720" t="e">
        <f>INDEX(TextClassificationList[],MATCH(SUNA_AGENCY_EN[[#This Row],[text_classification_arabic3]],TextClassificationList[text_classification_arabic],0),1)</f>
        <v>#N/A</v>
      </c>
      <c r="AW1720" t="e">
        <f>INDEX(TextClassificationList[],MATCH(SUNA_AGENCY_EN[[#This Row],[text_classification_arabic5]],TextClassificationList[text_classification_arabic],0),1)</f>
        <v>#N/A</v>
      </c>
    </row>
    <row r="1721" spans="1:49" x14ac:dyDescent="0.2">
      <c r="A1721">
        <v>1.5147191053535027E+18</v>
      </c>
      <c r="B1721">
        <v>1.5147191053535027E+18</v>
      </c>
      <c r="C1721" t="s">
        <v>10579</v>
      </c>
      <c r="D1721" s="1">
        <v>44665</v>
      </c>
      <c r="E1721" s="2">
        <v>0.98322916666666671</v>
      </c>
      <c r="F1721">
        <v>200</v>
      </c>
      <c r="G1721">
        <v>1.4671198087391683E+18</v>
      </c>
      <c r="H1721" t="s">
        <v>295</v>
      </c>
      <c r="I1721" t="s">
        <v>296</v>
      </c>
      <c r="J1721" t="s">
        <v>265</v>
      </c>
      <c r="K1721" t="s">
        <v>10580</v>
      </c>
      <c r="L1721" t="s">
        <v>272</v>
      </c>
      <c r="M1721" t="s">
        <v>266</v>
      </c>
      <c r="N1721" t="s">
        <v>10581</v>
      </c>
      <c r="O1721" t="s">
        <v>10582</v>
      </c>
      <c r="P1721">
        <v>0</v>
      </c>
      <c r="Q1721">
        <v>0</v>
      </c>
      <c r="R1721">
        <v>0</v>
      </c>
      <c r="S1721" t="s">
        <v>300</v>
      </c>
      <c r="T1721" t="s">
        <v>266</v>
      </c>
      <c r="U1721" t="s">
        <v>10583</v>
      </c>
      <c r="V1721" t="b">
        <v>0</v>
      </c>
      <c r="W1721" t="s">
        <v>265</v>
      </c>
      <c r="X1721">
        <v>1</v>
      </c>
      <c r="Y1721" t="s">
        <v>10584</v>
      </c>
      <c r="Z1721" t="s">
        <v>265</v>
      </c>
      <c r="AA1721" t="s">
        <v>265</v>
      </c>
      <c r="AB1721" t="s">
        <v>265</v>
      </c>
      <c r="AC1721" t="s">
        <v>265</v>
      </c>
      <c r="AD1721" t="s">
        <v>265</v>
      </c>
      <c r="AE1721" t="s">
        <v>265</v>
      </c>
      <c r="AF1721" t="s">
        <v>266</v>
      </c>
      <c r="AG1721" t="s">
        <v>265</v>
      </c>
      <c r="AH1721" t="s">
        <v>265</v>
      </c>
      <c r="AI1721" t="s">
        <v>265</v>
      </c>
      <c r="AJ1721" t="s">
        <v>265</v>
      </c>
      <c r="AL1721" t="str">
        <f>IF(SUNA_AGENCY_EN[[#This Row],[relevancy_classification_english]]="Relevant","مناسب",IF(SUNA_AGENCY_EN[[#This Row],[relevancy_classification_english]]="Relevant","عَرَضِيّ",""))</f>
        <v/>
      </c>
      <c r="AN1721" t="str">
        <f>IF(SUNA_AGENCY_EN[[#This Row],[sentiment_analysis_english]]="Negative","سلبي",IF(SUNA_AGENCY_EN[[#This Row],[sentiment_analysis_english]]="Neutral","حيادي",IF(SUNA_AGENCY_EN[[#This Row],[sentiment_analysis_english]]="Positive","إيجابي","")))</f>
        <v/>
      </c>
      <c r="AO1721" t="str">
        <f>INDEX(TextClassificationList[],MATCH(SUNA_AGENCY_EN[[#This Row],[text_classification_arabic]],TextClassificationList[text_classification_arabic],0),1)</f>
        <v>Politics</v>
      </c>
      <c r="AP1721" t="s">
        <v>174</v>
      </c>
      <c r="AQ1721" t="e">
        <f>INDEX(TextClassificationList[],MATCH(SUNA_AGENCY_EN[[#This Row],[text_classification_arabic2]],TextClassificationList[text_classification_arabic],0),1)</f>
        <v>#N/A</v>
      </c>
      <c r="AS1721" t="e">
        <f>INDEX(TextClassificationList[],MATCH(SUNA_AGENCY_EN[[#This Row],[text_classification_arabic3]],TextClassificationList[text_classification_arabic],0),1)</f>
        <v>#N/A</v>
      </c>
      <c r="AU1721" t="e">
        <f>INDEX(TextClassificationList[],MATCH(SUNA_AGENCY_EN[[#This Row],[text_classification_arabic3]],TextClassificationList[text_classification_arabic],0),1)</f>
        <v>#N/A</v>
      </c>
      <c r="AW1721" t="e">
        <f>INDEX(TextClassificationList[],MATCH(SUNA_AGENCY_EN[[#This Row],[text_classification_arabic5]],TextClassificationList[text_classification_arabic],0),1)</f>
        <v>#N/A</v>
      </c>
    </row>
    <row r="1722" spans="1:49" x14ac:dyDescent="0.2">
      <c r="A1722">
        <v>1.5147181846240748E+18</v>
      </c>
      <c r="B1722">
        <v>1.5147181846240748E+18</v>
      </c>
      <c r="C1722" t="s">
        <v>10585</v>
      </c>
      <c r="D1722" s="1">
        <v>44665</v>
      </c>
      <c r="E1722" s="2">
        <v>0.98068287037037039</v>
      </c>
      <c r="F1722">
        <v>200</v>
      </c>
      <c r="G1722">
        <v>1.4671198087391683E+18</v>
      </c>
      <c r="H1722" t="s">
        <v>295</v>
      </c>
      <c r="I1722" t="s">
        <v>296</v>
      </c>
      <c r="J1722" t="s">
        <v>265</v>
      </c>
      <c r="K1722" t="s">
        <v>10586</v>
      </c>
      <c r="L1722" t="s">
        <v>272</v>
      </c>
      <c r="M1722" t="s">
        <v>266</v>
      </c>
      <c r="N1722" t="s">
        <v>10587</v>
      </c>
      <c r="O1722" t="s">
        <v>10588</v>
      </c>
      <c r="P1722">
        <v>0</v>
      </c>
      <c r="Q1722">
        <v>2</v>
      </c>
      <c r="R1722">
        <v>0</v>
      </c>
      <c r="S1722" t="s">
        <v>300</v>
      </c>
      <c r="T1722" t="s">
        <v>266</v>
      </c>
      <c r="U1722" t="s">
        <v>10589</v>
      </c>
      <c r="V1722" t="b">
        <v>0</v>
      </c>
      <c r="W1722" t="s">
        <v>265</v>
      </c>
      <c r="X1722">
        <v>1</v>
      </c>
      <c r="Y1722" t="s">
        <v>10590</v>
      </c>
      <c r="Z1722" t="s">
        <v>265</v>
      </c>
      <c r="AA1722" t="s">
        <v>265</v>
      </c>
      <c r="AB1722" t="s">
        <v>265</v>
      </c>
      <c r="AC1722" t="s">
        <v>265</v>
      </c>
      <c r="AD1722" t="s">
        <v>265</v>
      </c>
      <c r="AE1722" t="s">
        <v>265</v>
      </c>
      <c r="AF1722" t="s">
        <v>266</v>
      </c>
      <c r="AG1722" t="s">
        <v>265</v>
      </c>
      <c r="AH1722" t="s">
        <v>265</v>
      </c>
      <c r="AI1722" t="s">
        <v>265</v>
      </c>
      <c r="AJ1722" t="s">
        <v>265</v>
      </c>
      <c r="AL1722" t="str">
        <f>IF(SUNA_AGENCY_EN[[#This Row],[relevancy_classification_english]]="Relevant","مناسب",IF(SUNA_AGENCY_EN[[#This Row],[relevancy_classification_english]]="Relevant","عَرَضِيّ",""))</f>
        <v/>
      </c>
      <c r="AN1722" t="str">
        <f>IF(SUNA_AGENCY_EN[[#This Row],[sentiment_analysis_english]]="Negative","سلبي",IF(SUNA_AGENCY_EN[[#This Row],[sentiment_analysis_english]]="Neutral","حيادي",IF(SUNA_AGENCY_EN[[#This Row],[sentiment_analysis_english]]="Positive","إيجابي","")))</f>
        <v/>
      </c>
      <c r="AO1722" t="str">
        <f>INDEX(TextClassificationList[],MATCH(SUNA_AGENCY_EN[[#This Row],[text_classification_arabic]],TextClassificationList[text_classification_arabic],0),1)</f>
        <v>Politics</v>
      </c>
      <c r="AP1722" t="s">
        <v>174</v>
      </c>
      <c r="AQ1722" t="e">
        <f>INDEX(TextClassificationList[],MATCH(SUNA_AGENCY_EN[[#This Row],[text_classification_arabic2]],TextClassificationList[text_classification_arabic],0),1)</f>
        <v>#N/A</v>
      </c>
      <c r="AS1722" t="e">
        <f>INDEX(TextClassificationList[],MATCH(SUNA_AGENCY_EN[[#This Row],[text_classification_arabic3]],TextClassificationList[text_classification_arabic],0),1)</f>
        <v>#N/A</v>
      </c>
      <c r="AU1722" t="e">
        <f>INDEX(TextClassificationList[],MATCH(SUNA_AGENCY_EN[[#This Row],[text_classification_arabic3]],TextClassificationList[text_classification_arabic],0),1)</f>
        <v>#N/A</v>
      </c>
      <c r="AW1722" t="e">
        <f>INDEX(TextClassificationList[],MATCH(SUNA_AGENCY_EN[[#This Row],[text_classification_arabic5]],TextClassificationList[text_classification_arabic],0),1)</f>
        <v>#N/A</v>
      </c>
    </row>
    <row r="1723" spans="1:49" x14ac:dyDescent="0.2">
      <c r="A1723">
        <v>1.5147147840753377E+18</v>
      </c>
      <c r="B1723">
        <v>1.5147147840753377E+18</v>
      </c>
      <c r="C1723" t="s">
        <v>10591</v>
      </c>
      <c r="D1723" s="1">
        <v>44665</v>
      </c>
      <c r="E1723" s="2">
        <v>0.97130787037037036</v>
      </c>
      <c r="F1723">
        <v>200</v>
      </c>
      <c r="G1723">
        <v>1.4671198087391683E+18</v>
      </c>
      <c r="H1723" t="s">
        <v>295</v>
      </c>
      <c r="I1723" t="s">
        <v>296</v>
      </c>
      <c r="J1723" t="s">
        <v>265</v>
      </c>
      <c r="K1723" t="s">
        <v>10592</v>
      </c>
      <c r="L1723" t="s">
        <v>272</v>
      </c>
      <c r="M1723" t="s">
        <v>266</v>
      </c>
      <c r="N1723" t="s">
        <v>10593</v>
      </c>
      <c r="O1723" t="s">
        <v>10594</v>
      </c>
      <c r="P1723">
        <v>0</v>
      </c>
      <c r="Q1723">
        <v>0</v>
      </c>
      <c r="R1723">
        <v>1</v>
      </c>
      <c r="S1723" t="s">
        <v>300</v>
      </c>
      <c r="T1723" t="s">
        <v>266</v>
      </c>
      <c r="U1723" t="s">
        <v>10595</v>
      </c>
      <c r="V1723" t="b">
        <v>0</v>
      </c>
      <c r="W1723" t="s">
        <v>265</v>
      </c>
      <c r="X1723">
        <v>1</v>
      </c>
      <c r="Y1723" t="s">
        <v>10596</v>
      </c>
      <c r="Z1723" t="s">
        <v>265</v>
      </c>
      <c r="AA1723" t="s">
        <v>265</v>
      </c>
      <c r="AB1723" t="s">
        <v>265</v>
      </c>
      <c r="AC1723" t="s">
        <v>265</v>
      </c>
      <c r="AD1723" t="s">
        <v>265</v>
      </c>
      <c r="AE1723" t="s">
        <v>265</v>
      </c>
      <c r="AF1723" t="s">
        <v>266</v>
      </c>
      <c r="AG1723" t="s">
        <v>265</v>
      </c>
      <c r="AH1723" t="s">
        <v>265</v>
      </c>
      <c r="AI1723" t="s">
        <v>265</v>
      </c>
      <c r="AJ1723" t="s">
        <v>265</v>
      </c>
      <c r="AL1723" t="str">
        <f>IF(SUNA_AGENCY_EN[[#This Row],[relevancy_classification_english]]="Relevant","مناسب",IF(SUNA_AGENCY_EN[[#This Row],[relevancy_classification_english]]="Relevant","عَرَضِيّ",""))</f>
        <v/>
      </c>
      <c r="AN1723" t="str">
        <f>IF(SUNA_AGENCY_EN[[#This Row],[sentiment_analysis_english]]="Negative","سلبي",IF(SUNA_AGENCY_EN[[#This Row],[sentiment_analysis_english]]="Neutral","حيادي",IF(SUNA_AGENCY_EN[[#This Row],[sentiment_analysis_english]]="Positive","إيجابي","")))</f>
        <v/>
      </c>
      <c r="AO1723" t="str">
        <f>INDEX(TextClassificationList[],MATCH(SUNA_AGENCY_EN[[#This Row],[text_classification_arabic]],TextClassificationList[text_classification_arabic],0),1)</f>
        <v>Politics</v>
      </c>
      <c r="AP1723" t="s">
        <v>174</v>
      </c>
      <c r="AQ1723" t="e">
        <f>INDEX(TextClassificationList[],MATCH(SUNA_AGENCY_EN[[#This Row],[text_classification_arabic2]],TextClassificationList[text_classification_arabic],0),1)</f>
        <v>#N/A</v>
      </c>
      <c r="AS1723" t="e">
        <f>INDEX(TextClassificationList[],MATCH(SUNA_AGENCY_EN[[#This Row],[text_classification_arabic3]],TextClassificationList[text_classification_arabic],0),1)</f>
        <v>#N/A</v>
      </c>
      <c r="AU1723" t="e">
        <f>INDEX(TextClassificationList[],MATCH(SUNA_AGENCY_EN[[#This Row],[text_classification_arabic3]],TextClassificationList[text_classification_arabic],0),1)</f>
        <v>#N/A</v>
      </c>
      <c r="AW1723" t="e">
        <f>INDEX(TextClassificationList[],MATCH(SUNA_AGENCY_EN[[#This Row],[text_classification_arabic5]],TextClassificationList[text_classification_arabic],0),1)</f>
        <v>#N/A</v>
      </c>
    </row>
    <row r="1724" spans="1:49" x14ac:dyDescent="0.2">
      <c r="A1724">
        <v>1.5143471934356726E+18</v>
      </c>
      <c r="B1724">
        <v>1.5143471934356726E+18</v>
      </c>
      <c r="C1724" t="s">
        <v>10597</v>
      </c>
      <c r="D1724" s="1">
        <v>44664</v>
      </c>
      <c r="E1724" s="2">
        <v>0.95694444444444449</v>
      </c>
      <c r="F1724">
        <v>200</v>
      </c>
      <c r="G1724">
        <v>1.4671198087391683E+18</v>
      </c>
      <c r="H1724" t="s">
        <v>295</v>
      </c>
      <c r="I1724" t="s">
        <v>296</v>
      </c>
      <c r="J1724" t="s">
        <v>265</v>
      </c>
      <c r="K1724" t="s">
        <v>10598</v>
      </c>
      <c r="L1724" t="s">
        <v>272</v>
      </c>
      <c r="M1724" t="s">
        <v>266</v>
      </c>
      <c r="N1724" t="s">
        <v>10599</v>
      </c>
      <c r="O1724" t="s">
        <v>10600</v>
      </c>
      <c r="P1724">
        <v>0</v>
      </c>
      <c r="Q1724">
        <v>0</v>
      </c>
      <c r="R1724">
        <v>0</v>
      </c>
      <c r="S1724" t="s">
        <v>300</v>
      </c>
      <c r="T1724" t="s">
        <v>266</v>
      </c>
      <c r="U1724" t="s">
        <v>10601</v>
      </c>
      <c r="V1724" t="b">
        <v>0</v>
      </c>
      <c r="W1724" t="s">
        <v>265</v>
      </c>
      <c r="X1724">
        <v>1</v>
      </c>
      <c r="Y1724" t="s">
        <v>10602</v>
      </c>
      <c r="Z1724" t="s">
        <v>265</v>
      </c>
      <c r="AA1724" t="s">
        <v>265</v>
      </c>
      <c r="AB1724" t="s">
        <v>265</v>
      </c>
      <c r="AC1724" t="s">
        <v>265</v>
      </c>
      <c r="AD1724" t="s">
        <v>265</v>
      </c>
      <c r="AE1724" t="s">
        <v>265</v>
      </c>
      <c r="AF1724" t="s">
        <v>266</v>
      </c>
      <c r="AG1724" t="s">
        <v>265</v>
      </c>
      <c r="AH1724" t="s">
        <v>265</v>
      </c>
      <c r="AI1724" t="s">
        <v>265</v>
      </c>
      <c r="AJ1724" t="s">
        <v>265</v>
      </c>
      <c r="AL1724" t="str">
        <f>IF(SUNA_AGENCY_EN[[#This Row],[relevancy_classification_english]]="Relevant","مناسب",IF(SUNA_AGENCY_EN[[#This Row],[relevancy_classification_english]]="Relevant","عَرَضِيّ",""))</f>
        <v/>
      </c>
      <c r="AN1724" t="str">
        <f>IF(SUNA_AGENCY_EN[[#This Row],[sentiment_analysis_english]]="Negative","سلبي",IF(SUNA_AGENCY_EN[[#This Row],[sentiment_analysis_english]]="Neutral","حيادي",IF(SUNA_AGENCY_EN[[#This Row],[sentiment_analysis_english]]="Positive","إيجابي","")))</f>
        <v/>
      </c>
      <c r="AO1724" t="str">
        <f>INDEX(TextClassificationList[],MATCH(SUNA_AGENCY_EN[[#This Row],[text_classification_arabic]],TextClassificationList[text_classification_arabic],0),1)</f>
        <v>Politics</v>
      </c>
      <c r="AP1724" t="s">
        <v>174</v>
      </c>
      <c r="AQ1724" t="e">
        <f>INDEX(TextClassificationList[],MATCH(SUNA_AGENCY_EN[[#This Row],[text_classification_arabic2]],TextClassificationList[text_classification_arabic],0),1)</f>
        <v>#N/A</v>
      </c>
      <c r="AS1724" t="e">
        <f>INDEX(TextClassificationList[],MATCH(SUNA_AGENCY_EN[[#This Row],[text_classification_arabic3]],TextClassificationList[text_classification_arabic],0),1)</f>
        <v>#N/A</v>
      </c>
      <c r="AU1724" t="e">
        <f>INDEX(TextClassificationList[],MATCH(SUNA_AGENCY_EN[[#This Row],[text_classification_arabic3]],TextClassificationList[text_classification_arabic],0),1)</f>
        <v>#N/A</v>
      </c>
      <c r="AW1724" t="e">
        <f>INDEX(TextClassificationList[],MATCH(SUNA_AGENCY_EN[[#This Row],[text_classification_arabic5]],TextClassificationList[text_classification_arabic],0),1)</f>
        <v>#N/A</v>
      </c>
    </row>
    <row r="1725" spans="1:49" x14ac:dyDescent="0.2">
      <c r="A1725">
        <v>1.5143468459459625E+18</v>
      </c>
      <c r="B1725">
        <v>1.5143468459459625E+18</v>
      </c>
      <c r="C1725" t="s">
        <v>10603</v>
      </c>
      <c r="D1725" s="1">
        <v>44664</v>
      </c>
      <c r="E1725" s="2">
        <v>0.95598379629629626</v>
      </c>
      <c r="F1725">
        <v>200</v>
      </c>
      <c r="G1725">
        <v>1.4671198087391683E+18</v>
      </c>
      <c r="H1725" t="s">
        <v>295</v>
      </c>
      <c r="I1725" t="s">
        <v>296</v>
      </c>
      <c r="J1725" t="s">
        <v>265</v>
      </c>
      <c r="K1725" t="s">
        <v>10604</v>
      </c>
      <c r="L1725" t="s">
        <v>272</v>
      </c>
      <c r="M1725" t="s">
        <v>266</v>
      </c>
      <c r="N1725" t="s">
        <v>10605</v>
      </c>
      <c r="O1725" t="s">
        <v>10606</v>
      </c>
      <c r="P1725">
        <v>0</v>
      </c>
      <c r="Q1725">
        <v>0</v>
      </c>
      <c r="R1725">
        <v>0</v>
      </c>
      <c r="S1725" t="s">
        <v>300</v>
      </c>
      <c r="T1725" t="s">
        <v>266</v>
      </c>
      <c r="U1725" t="s">
        <v>10607</v>
      </c>
      <c r="V1725" t="b">
        <v>0</v>
      </c>
      <c r="W1725" t="s">
        <v>265</v>
      </c>
      <c r="X1725">
        <v>1</v>
      </c>
      <c r="Y1725" t="s">
        <v>10608</v>
      </c>
      <c r="Z1725" t="s">
        <v>265</v>
      </c>
      <c r="AA1725" t="s">
        <v>265</v>
      </c>
      <c r="AB1725" t="s">
        <v>265</v>
      </c>
      <c r="AC1725" t="s">
        <v>265</v>
      </c>
      <c r="AD1725" t="s">
        <v>265</v>
      </c>
      <c r="AE1725" t="s">
        <v>265</v>
      </c>
      <c r="AF1725" t="s">
        <v>266</v>
      </c>
      <c r="AG1725" t="s">
        <v>265</v>
      </c>
      <c r="AH1725" t="s">
        <v>265</v>
      </c>
      <c r="AI1725" t="s">
        <v>265</v>
      </c>
      <c r="AJ1725" t="s">
        <v>265</v>
      </c>
      <c r="AL1725" t="str">
        <f>IF(SUNA_AGENCY_EN[[#This Row],[relevancy_classification_english]]="Relevant","مناسب",IF(SUNA_AGENCY_EN[[#This Row],[relevancy_classification_english]]="Relevant","عَرَضِيّ",""))</f>
        <v/>
      </c>
      <c r="AN1725" t="str">
        <f>IF(SUNA_AGENCY_EN[[#This Row],[sentiment_analysis_english]]="Negative","سلبي",IF(SUNA_AGENCY_EN[[#This Row],[sentiment_analysis_english]]="Neutral","حيادي",IF(SUNA_AGENCY_EN[[#This Row],[sentiment_analysis_english]]="Positive","إيجابي","")))</f>
        <v/>
      </c>
      <c r="AO1725" t="str">
        <f>INDEX(TextClassificationList[],MATCH(SUNA_AGENCY_EN[[#This Row],[text_classification_arabic]],TextClassificationList[text_classification_arabic],0),1)</f>
        <v>Politics</v>
      </c>
      <c r="AP1725" t="s">
        <v>174</v>
      </c>
      <c r="AQ1725" t="e">
        <f>INDEX(TextClassificationList[],MATCH(SUNA_AGENCY_EN[[#This Row],[text_classification_arabic2]],TextClassificationList[text_classification_arabic],0),1)</f>
        <v>#N/A</v>
      </c>
      <c r="AS1725" t="e">
        <f>INDEX(TextClassificationList[],MATCH(SUNA_AGENCY_EN[[#This Row],[text_classification_arabic3]],TextClassificationList[text_classification_arabic],0),1)</f>
        <v>#N/A</v>
      </c>
      <c r="AU1725" t="e">
        <f>INDEX(TextClassificationList[],MATCH(SUNA_AGENCY_EN[[#This Row],[text_classification_arabic3]],TextClassificationList[text_classification_arabic],0),1)</f>
        <v>#N/A</v>
      </c>
      <c r="AW1725" t="e">
        <f>INDEX(TextClassificationList[],MATCH(SUNA_AGENCY_EN[[#This Row],[text_classification_arabic5]],TextClassificationList[text_classification_arabic],0),1)</f>
        <v>#N/A</v>
      </c>
    </row>
    <row r="1726" spans="1:49" hidden="1" x14ac:dyDescent="0.2">
      <c r="A1726">
        <v>1.5143464391361413E+18</v>
      </c>
      <c r="B1726">
        <v>1.5143464391361413E+18</v>
      </c>
      <c r="C1726" t="s">
        <v>10609</v>
      </c>
      <c r="D1726" s="1">
        <v>44664</v>
      </c>
      <c r="E1726" s="2">
        <v>0.95486111111111116</v>
      </c>
      <c r="F1726">
        <v>200</v>
      </c>
      <c r="G1726">
        <v>1.4671198087391683E+18</v>
      </c>
      <c r="H1726" t="s">
        <v>295</v>
      </c>
      <c r="I1726" t="s">
        <v>296</v>
      </c>
      <c r="J1726" t="s">
        <v>265</v>
      </c>
      <c r="K1726" t="s">
        <v>10610</v>
      </c>
      <c r="L1726" t="s">
        <v>272</v>
      </c>
      <c r="M1726" t="s">
        <v>266</v>
      </c>
      <c r="N1726" t="s">
        <v>10611</v>
      </c>
      <c r="O1726" t="s">
        <v>10612</v>
      </c>
      <c r="P1726">
        <v>0</v>
      </c>
      <c r="Q1726">
        <v>0</v>
      </c>
      <c r="R1726">
        <v>0</v>
      </c>
      <c r="S1726" t="s">
        <v>300</v>
      </c>
      <c r="T1726" t="s">
        <v>266</v>
      </c>
      <c r="U1726" t="s">
        <v>10613</v>
      </c>
      <c r="V1726" t="b">
        <v>0</v>
      </c>
      <c r="W1726" t="s">
        <v>265</v>
      </c>
      <c r="X1726">
        <v>1</v>
      </c>
      <c r="Y1726" t="s">
        <v>10614</v>
      </c>
      <c r="Z1726" t="s">
        <v>265</v>
      </c>
      <c r="AA1726" t="s">
        <v>265</v>
      </c>
      <c r="AB1726" t="s">
        <v>265</v>
      </c>
      <c r="AC1726" t="s">
        <v>265</v>
      </c>
      <c r="AD1726" t="s">
        <v>265</v>
      </c>
      <c r="AE1726" t="s">
        <v>265</v>
      </c>
      <c r="AF1726" t="s">
        <v>266</v>
      </c>
      <c r="AG1726" t="s">
        <v>265</v>
      </c>
      <c r="AH1726" t="s">
        <v>265</v>
      </c>
      <c r="AI1726" t="s">
        <v>265</v>
      </c>
      <c r="AJ1726" t="s">
        <v>265</v>
      </c>
      <c r="AK1726" t="s">
        <v>267</v>
      </c>
      <c r="AL1726" t="str">
        <f>IF(SUNA_AGENCY_EN[[#This Row],[relevancy_classification_english]]="Relevant","مناسب",IF(SUNA_AGENCY_EN[[#This Row],[relevancy_classification_english]]="Relevant","عَرَضِيّ",""))</f>
        <v>مناسب</v>
      </c>
      <c r="AM1726" t="s">
        <v>269</v>
      </c>
      <c r="AN1726" t="str">
        <f>IF(SUNA_AGENCY_EN[[#This Row],[sentiment_analysis_english]]="Negative","سلبي",IF(SUNA_AGENCY_EN[[#This Row],[sentiment_analysis_english]]="Neutral","حيادي",IF(SUNA_AGENCY_EN[[#This Row],[sentiment_analysis_english]]="Positive","إيجابي","")))</f>
        <v>إيجابي</v>
      </c>
      <c r="AO1726" t="str">
        <f>INDEX(TextClassificationList[],MATCH(SUNA_AGENCY_EN[[#This Row],[text_classification_arabic]],TextClassificationList[text_classification_arabic],0),1)</f>
        <v>Economic Development</v>
      </c>
      <c r="AP1726" t="s">
        <v>72</v>
      </c>
      <c r="AQ1726" t="e">
        <f>INDEX(TextClassificationList[],MATCH(SUNA_AGENCY_EN[[#This Row],[text_classification_arabic2]],TextClassificationList[text_classification_arabic],0),1)</f>
        <v>#N/A</v>
      </c>
      <c r="AS1726" t="e">
        <f>INDEX(TextClassificationList[],MATCH(SUNA_AGENCY_EN[[#This Row],[text_classification_arabic3]],TextClassificationList[text_classification_arabic],0),1)</f>
        <v>#N/A</v>
      </c>
      <c r="AU1726" t="e">
        <f>INDEX(TextClassificationList[],MATCH(SUNA_AGENCY_EN[[#This Row],[text_classification_arabic3]],TextClassificationList[text_classification_arabic],0),1)</f>
        <v>#N/A</v>
      </c>
      <c r="AW1726" t="e">
        <f>INDEX(TextClassificationList[],MATCH(SUNA_AGENCY_EN[[#This Row],[text_classification_arabic5]],TextClassificationList[text_classification_arabic],0),1)</f>
        <v>#N/A</v>
      </c>
    </row>
    <row r="1727" spans="1:49" x14ac:dyDescent="0.2">
      <c r="A1727">
        <v>1.5143455128661279E+18</v>
      </c>
      <c r="B1727">
        <v>1.5143455128661279E+18</v>
      </c>
      <c r="C1727" t="s">
        <v>10615</v>
      </c>
      <c r="D1727" s="1">
        <v>44664</v>
      </c>
      <c r="E1727" s="2">
        <v>0.95231481481481484</v>
      </c>
      <c r="F1727">
        <v>200</v>
      </c>
      <c r="G1727">
        <v>1.4671198087391683E+18</v>
      </c>
      <c r="H1727" t="s">
        <v>295</v>
      </c>
      <c r="I1727" t="s">
        <v>296</v>
      </c>
      <c r="J1727" t="s">
        <v>265</v>
      </c>
      <c r="K1727" t="s">
        <v>10616</v>
      </c>
      <c r="L1727" t="s">
        <v>272</v>
      </c>
      <c r="M1727" t="s">
        <v>266</v>
      </c>
      <c r="N1727" t="s">
        <v>10617</v>
      </c>
      <c r="O1727" t="s">
        <v>10618</v>
      </c>
      <c r="P1727">
        <v>0</v>
      </c>
      <c r="Q1727">
        <v>0</v>
      </c>
      <c r="R1727">
        <v>0</v>
      </c>
      <c r="S1727" t="s">
        <v>300</v>
      </c>
      <c r="T1727" t="s">
        <v>266</v>
      </c>
      <c r="U1727" t="s">
        <v>10619</v>
      </c>
      <c r="V1727" t="b">
        <v>0</v>
      </c>
      <c r="W1727" t="s">
        <v>265</v>
      </c>
      <c r="X1727">
        <v>1</v>
      </c>
      <c r="Y1727" t="s">
        <v>10620</v>
      </c>
      <c r="Z1727" t="s">
        <v>265</v>
      </c>
      <c r="AA1727" t="s">
        <v>265</v>
      </c>
      <c r="AB1727" t="s">
        <v>265</v>
      </c>
      <c r="AC1727" t="s">
        <v>265</v>
      </c>
      <c r="AD1727" t="s">
        <v>265</v>
      </c>
      <c r="AE1727" t="s">
        <v>265</v>
      </c>
      <c r="AF1727" t="s">
        <v>266</v>
      </c>
      <c r="AG1727" t="s">
        <v>265</v>
      </c>
      <c r="AH1727" t="s">
        <v>265</v>
      </c>
      <c r="AI1727" t="s">
        <v>265</v>
      </c>
      <c r="AJ1727" t="s">
        <v>265</v>
      </c>
      <c r="AL1727" t="str">
        <f>IF(SUNA_AGENCY_EN[[#This Row],[relevancy_classification_english]]="Relevant","مناسب",IF(SUNA_AGENCY_EN[[#This Row],[relevancy_classification_english]]="Relevant","عَرَضِيّ",""))</f>
        <v/>
      </c>
      <c r="AN1727" t="str">
        <f>IF(SUNA_AGENCY_EN[[#This Row],[sentiment_analysis_english]]="Negative","سلبي",IF(SUNA_AGENCY_EN[[#This Row],[sentiment_analysis_english]]="Neutral","حيادي",IF(SUNA_AGENCY_EN[[#This Row],[sentiment_analysis_english]]="Positive","إيجابي","")))</f>
        <v/>
      </c>
      <c r="AO1727" t="str">
        <f>INDEX(TextClassificationList[],MATCH(SUNA_AGENCY_EN[[#This Row],[text_classification_arabic]],TextClassificationList[text_classification_arabic],0),1)</f>
        <v>Politics</v>
      </c>
      <c r="AP1727" t="s">
        <v>174</v>
      </c>
      <c r="AQ1727" t="e">
        <f>INDEX(TextClassificationList[],MATCH(SUNA_AGENCY_EN[[#This Row],[text_classification_arabic2]],TextClassificationList[text_classification_arabic],0),1)</f>
        <v>#N/A</v>
      </c>
      <c r="AS1727" t="e">
        <f>INDEX(TextClassificationList[],MATCH(SUNA_AGENCY_EN[[#This Row],[text_classification_arabic3]],TextClassificationList[text_classification_arabic],0),1)</f>
        <v>#N/A</v>
      </c>
      <c r="AU1727" t="e">
        <f>INDEX(TextClassificationList[],MATCH(SUNA_AGENCY_EN[[#This Row],[text_classification_arabic3]],TextClassificationList[text_classification_arabic],0),1)</f>
        <v>#N/A</v>
      </c>
      <c r="AW1727" t="e">
        <f>INDEX(TextClassificationList[],MATCH(SUNA_AGENCY_EN[[#This Row],[text_classification_arabic5]],TextClassificationList[text_classification_arabic],0),1)</f>
        <v>#N/A</v>
      </c>
    </row>
    <row r="1728" spans="1:49" hidden="1" x14ac:dyDescent="0.2">
      <c r="A1728">
        <v>1.5143450620748882E+18</v>
      </c>
      <c r="B1728">
        <v>1.5143450620748882E+18</v>
      </c>
      <c r="C1728" t="s">
        <v>10621</v>
      </c>
      <c r="D1728" s="1">
        <v>44664</v>
      </c>
      <c r="E1728" s="2">
        <v>0.95106481481481486</v>
      </c>
      <c r="F1728">
        <v>200</v>
      </c>
      <c r="G1728">
        <v>1.4671198087391683E+18</v>
      </c>
      <c r="H1728" t="s">
        <v>295</v>
      </c>
      <c r="I1728" t="s">
        <v>296</v>
      </c>
      <c r="J1728" t="s">
        <v>265</v>
      </c>
      <c r="K1728" t="s">
        <v>10622</v>
      </c>
      <c r="L1728" t="s">
        <v>272</v>
      </c>
      <c r="M1728" t="s">
        <v>266</v>
      </c>
      <c r="N1728" t="s">
        <v>10623</v>
      </c>
      <c r="O1728" t="s">
        <v>10624</v>
      </c>
      <c r="P1728">
        <v>0</v>
      </c>
      <c r="Q1728">
        <v>0</v>
      </c>
      <c r="R1728">
        <v>0</v>
      </c>
      <c r="S1728" t="s">
        <v>300</v>
      </c>
      <c r="T1728" t="s">
        <v>266</v>
      </c>
      <c r="U1728" t="s">
        <v>10625</v>
      </c>
      <c r="V1728" t="b">
        <v>0</v>
      </c>
      <c r="W1728" t="s">
        <v>265</v>
      </c>
      <c r="X1728">
        <v>1</v>
      </c>
      <c r="Y1728" t="s">
        <v>10626</v>
      </c>
      <c r="Z1728" t="s">
        <v>265</v>
      </c>
      <c r="AA1728" t="s">
        <v>265</v>
      </c>
      <c r="AB1728" t="s">
        <v>265</v>
      </c>
      <c r="AC1728" t="s">
        <v>265</v>
      </c>
      <c r="AD1728" t="s">
        <v>265</v>
      </c>
      <c r="AE1728" t="s">
        <v>265</v>
      </c>
      <c r="AF1728" t="s">
        <v>266</v>
      </c>
      <c r="AG1728" t="s">
        <v>265</v>
      </c>
      <c r="AH1728" t="s">
        <v>265</v>
      </c>
      <c r="AI1728" t="s">
        <v>265</v>
      </c>
      <c r="AJ1728" t="s">
        <v>265</v>
      </c>
      <c r="AK1728" t="s">
        <v>267</v>
      </c>
      <c r="AL1728" t="str">
        <f>IF(SUNA_AGENCY_EN[[#This Row],[relevancy_classification_english]]="Relevant","مناسب",IF(SUNA_AGENCY_EN[[#This Row],[relevancy_classification_english]]="Relevant","عَرَضِيّ",""))</f>
        <v>مناسب</v>
      </c>
      <c r="AM1728" t="s">
        <v>269</v>
      </c>
      <c r="AN1728" t="str">
        <f>IF(SUNA_AGENCY_EN[[#This Row],[sentiment_analysis_english]]="Negative","سلبي",IF(SUNA_AGENCY_EN[[#This Row],[sentiment_analysis_english]]="Neutral","حيادي",IF(SUNA_AGENCY_EN[[#This Row],[sentiment_analysis_english]]="Positive","إيجابي","")))</f>
        <v>إيجابي</v>
      </c>
      <c r="AO1728" t="str">
        <f>INDEX(TextClassificationList[],MATCH(SUNA_AGENCY_EN[[#This Row],[text_classification_arabic]],TextClassificationList[text_classification_arabic],0),1)</f>
        <v>Peace and Security</v>
      </c>
      <c r="AP1728" t="s">
        <v>168</v>
      </c>
      <c r="AQ1728" t="e">
        <f>INDEX(TextClassificationList[],MATCH(SUNA_AGENCY_EN[[#This Row],[text_classification_arabic2]],TextClassificationList[text_classification_arabic],0),1)</f>
        <v>#N/A</v>
      </c>
      <c r="AS1728" t="e">
        <f>INDEX(TextClassificationList[],MATCH(SUNA_AGENCY_EN[[#This Row],[text_classification_arabic3]],TextClassificationList[text_classification_arabic],0),1)</f>
        <v>#N/A</v>
      </c>
      <c r="AU1728" t="e">
        <f>INDEX(TextClassificationList[],MATCH(SUNA_AGENCY_EN[[#This Row],[text_classification_arabic3]],TextClassificationList[text_classification_arabic],0),1)</f>
        <v>#N/A</v>
      </c>
      <c r="AW1728" t="e">
        <f>INDEX(TextClassificationList[],MATCH(SUNA_AGENCY_EN[[#This Row],[text_classification_arabic5]],TextClassificationList[text_classification_arabic],0),1)</f>
        <v>#N/A</v>
      </c>
    </row>
    <row r="1729" spans="1:49" x14ac:dyDescent="0.2">
      <c r="A1729">
        <v>1.5143445178555515E+18</v>
      </c>
      <c r="B1729">
        <v>1.5143445178555515E+18</v>
      </c>
      <c r="C1729" t="s">
        <v>10627</v>
      </c>
      <c r="D1729" s="1">
        <v>44664</v>
      </c>
      <c r="E1729" s="2">
        <v>0.94956018518518515</v>
      </c>
      <c r="F1729">
        <v>200</v>
      </c>
      <c r="G1729">
        <v>1.4671198087391683E+18</v>
      </c>
      <c r="H1729" t="s">
        <v>295</v>
      </c>
      <c r="I1729" t="s">
        <v>296</v>
      </c>
      <c r="J1729" t="s">
        <v>265</v>
      </c>
      <c r="K1729" t="s">
        <v>10628</v>
      </c>
      <c r="L1729" t="s">
        <v>272</v>
      </c>
      <c r="M1729" t="s">
        <v>266</v>
      </c>
      <c r="N1729" t="s">
        <v>10629</v>
      </c>
      <c r="O1729" t="s">
        <v>10630</v>
      </c>
      <c r="P1729">
        <v>0</v>
      </c>
      <c r="Q1729">
        <v>0</v>
      </c>
      <c r="R1729">
        <v>0</v>
      </c>
      <c r="S1729" t="s">
        <v>300</v>
      </c>
      <c r="T1729" t="s">
        <v>266</v>
      </c>
      <c r="U1729" t="s">
        <v>10631</v>
      </c>
      <c r="V1729" t="b">
        <v>0</v>
      </c>
      <c r="W1729" t="s">
        <v>265</v>
      </c>
      <c r="X1729">
        <v>1</v>
      </c>
      <c r="Y1729" t="s">
        <v>10632</v>
      </c>
      <c r="Z1729" t="s">
        <v>265</v>
      </c>
      <c r="AA1729" t="s">
        <v>265</v>
      </c>
      <c r="AB1729" t="s">
        <v>265</v>
      </c>
      <c r="AC1729" t="s">
        <v>265</v>
      </c>
      <c r="AD1729" t="s">
        <v>265</v>
      </c>
      <c r="AE1729" t="s">
        <v>265</v>
      </c>
      <c r="AF1729" t="s">
        <v>266</v>
      </c>
      <c r="AG1729" t="s">
        <v>265</v>
      </c>
      <c r="AH1729" t="s">
        <v>265</v>
      </c>
      <c r="AI1729" t="s">
        <v>265</v>
      </c>
      <c r="AJ1729" t="s">
        <v>265</v>
      </c>
      <c r="AL1729" t="str">
        <f>IF(SUNA_AGENCY_EN[[#This Row],[relevancy_classification_english]]="Relevant","مناسب",IF(SUNA_AGENCY_EN[[#This Row],[relevancy_classification_english]]="Relevant","عَرَضِيّ",""))</f>
        <v/>
      </c>
      <c r="AN1729" t="str">
        <f>IF(SUNA_AGENCY_EN[[#This Row],[sentiment_analysis_english]]="Negative","سلبي",IF(SUNA_AGENCY_EN[[#This Row],[sentiment_analysis_english]]="Neutral","حيادي",IF(SUNA_AGENCY_EN[[#This Row],[sentiment_analysis_english]]="Positive","إيجابي","")))</f>
        <v/>
      </c>
      <c r="AO1729" t="str">
        <f>INDEX(TextClassificationList[],MATCH(SUNA_AGENCY_EN[[#This Row],[text_classification_arabic]],TextClassificationList[text_classification_arabic],0),1)</f>
        <v>Politics</v>
      </c>
      <c r="AP1729" t="s">
        <v>174</v>
      </c>
      <c r="AQ1729" t="e">
        <f>INDEX(TextClassificationList[],MATCH(SUNA_AGENCY_EN[[#This Row],[text_classification_arabic2]],TextClassificationList[text_classification_arabic],0),1)</f>
        <v>#N/A</v>
      </c>
      <c r="AS1729" t="e">
        <f>INDEX(TextClassificationList[],MATCH(SUNA_AGENCY_EN[[#This Row],[text_classification_arabic3]],TextClassificationList[text_classification_arabic],0),1)</f>
        <v>#N/A</v>
      </c>
      <c r="AU1729" t="e">
        <f>INDEX(TextClassificationList[],MATCH(SUNA_AGENCY_EN[[#This Row],[text_classification_arabic3]],TextClassificationList[text_classification_arabic],0),1)</f>
        <v>#N/A</v>
      </c>
      <c r="AW1729" t="e">
        <f>INDEX(TextClassificationList[],MATCH(SUNA_AGENCY_EN[[#This Row],[text_classification_arabic5]],TextClassificationList[text_classification_arabic],0),1)</f>
        <v>#N/A</v>
      </c>
    </row>
    <row r="1730" spans="1:49" x14ac:dyDescent="0.2">
      <c r="A1730">
        <v>1.5143442328945705E+18</v>
      </c>
      <c r="B1730">
        <v>1.5143442328945705E+18</v>
      </c>
      <c r="C1730" t="s">
        <v>10633</v>
      </c>
      <c r="D1730" s="1">
        <v>44664</v>
      </c>
      <c r="E1730" s="2">
        <v>0.94877314814814817</v>
      </c>
      <c r="F1730">
        <v>200</v>
      </c>
      <c r="G1730">
        <v>1.4671198087391683E+18</v>
      </c>
      <c r="H1730" t="s">
        <v>295</v>
      </c>
      <c r="I1730" t="s">
        <v>296</v>
      </c>
      <c r="J1730" t="s">
        <v>265</v>
      </c>
      <c r="K1730" t="s">
        <v>10634</v>
      </c>
      <c r="L1730" t="s">
        <v>272</v>
      </c>
      <c r="M1730" t="s">
        <v>266</v>
      </c>
      <c r="N1730" t="s">
        <v>10635</v>
      </c>
      <c r="O1730" t="s">
        <v>10636</v>
      </c>
      <c r="P1730">
        <v>0</v>
      </c>
      <c r="Q1730">
        <v>0</v>
      </c>
      <c r="R1730">
        <v>0</v>
      </c>
      <c r="S1730" t="s">
        <v>300</v>
      </c>
      <c r="T1730" t="s">
        <v>266</v>
      </c>
      <c r="U1730" t="s">
        <v>10637</v>
      </c>
      <c r="V1730" t="b">
        <v>0</v>
      </c>
      <c r="W1730" t="s">
        <v>265</v>
      </c>
      <c r="X1730">
        <v>1</v>
      </c>
      <c r="Y1730" t="s">
        <v>10638</v>
      </c>
      <c r="Z1730" t="s">
        <v>265</v>
      </c>
      <c r="AA1730" t="s">
        <v>265</v>
      </c>
      <c r="AB1730" t="s">
        <v>265</v>
      </c>
      <c r="AC1730" t="s">
        <v>265</v>
      </c>
      <c r="AD1730" t="s">
        <v>265</v>
      </c>
      <c r="AE1730" t="s">
        <v>265</v>
      </c>
      <c r="AF1730" t="s">
        <v>266</v>
      </c>
      <c r="AG1730" t="s">
        <v>265</v>
      </c>
      <c r="AH1730" t="s">
        <v>265</v>
      </c>
      <c r="AI1730" t="s">
        <v>265</v>
      </c>
      <c r="AJ1730" t="s">
        <v>265</v>
      </c>
      <c r="AL1730" t="str">
        <f>IF(SUNA_AGENCY_EN[[#This Row],[relevancy_classification_english]]="Relevant","مناسب",IF(SUNA_AGENCY_EN[[#This Row],[relevancy_classification_english]]="Relevant","عَرَضِيّ",""))</f>
        <v/>
      </c>
      <c r="AN1730" t="str">
        <f>IF(SUNA_AGENCY_EN[[#This Row],[sentiment_analysis_english]]="Negative","سلبي",IF(SUNA_AGENCY_EN[[#This Row],[sentiment_analysis_english]]="Neutral","حيادي",IF(SUNA_AGENCY_EN[[#This Row],[sentiment_analysis_english]]="Positive","إيجابي","")))</f>
        <v/>
      </c>
      <c r="AO1730" t="str">
        <f>INDEX(TextClassificationList[],MATCH(SUNA_AGENCY_EN[[#This Row],[text_classification_arabic]],TextClassificationList[text_classification_arabic],0),1)</f>
        <v>Politics</v>
      </c>
      <c r="AP1730" t="s">
        <v>174</v>
      </c>
      <c r="AQ1730" t="e">
        <f>INDEX(TextClassificationList[],MATCH(SUNA_AGENCY_EN[[#This Row],[text_classification_arabic2]],TextClassificationList[text_classification_arabic],0),1)</f>
        <v>#N/A</v>
      </c>
      <c r="AS1730" t="e">
        <f>INDEX(TextClassificationList[],MATCH(SUNA_AGENCY_EN[[#This Row],[text_classification_arabic3]],TextClassificationList[text_classification_arabic],0),1)</f>
        <v>#N/A</v>
      </c>
      <c r="AU1730" t="e">
        <f>INDEX(TextClassificationList[],MATCH(SUNA_AGENCY_EN[[#This Row],[text_classification_arabic3]],TextClassificationList[text_classification_arabic],0),1)</f>
        <v>#N/A</v>
      </c>
      <c r="AW1730" t="e">
        <f>INDEX(TextClassificationList[],MATCH(SUNA_AGENCY_EN[[#This Row],[text_classification_arabic5]],TextClassificationList[text_classification_arabic],0),1)</f>
        <v>#N/A</v>
      </c>
    </row>
    <row r="1731" spans="1:49" x14ac:dyDescent="0.2">
      <c r="A1731">
        <v>1.51434385868288E+18</v>
      </c>
      <c r="B1731">
        <v>1.51434385868288E+18</v>
      </c>
      <c r="C1731" t="s">
        <v>10639</v>
      </c>
      <c r="D1731" s="1">
        <v>44664</v>
      </c>
      <c r="E1731" s="2">
        <v>0.9477430555555556</v>
      </c>
      <c r="F1731">
        <v>200</v>
      </c>
      <c r="G1731">
        <v>1.4671198087391683E+18</v>
      </c>
      <c r="H1731" t="s">
        <v>295</v>
      </c>
      <c r="I1731" t="s">
        <v>296</v>
      </c>
      <c r="J1731" t="s">
        <v>265</v>
      </c>
      <c r="K1731" t="s">
        <v>10640</v>
      </c>
      <c r="L1731" t="s">
        <v>272</v>
      </c>
      <c r="M1731" t="s">
        <v>266</v>
      </c>
      <c r="N1731" t="s">
        <v>10641</v>
      </c>
      <c r="O1731" t="s">
        <v>10642</v>
      </c>
      <c r="P1731">
        <v>0</v>
      </c>
      <c r="Q1731">
        <v>0</v>
      </c>
      <c r="R1731">
        <v>0</v>
      </c>
      <c r="S1731" t="s">
        <v>300</v>
      </c>
      <c r="T1731" t="s">
        <v>266</v>
      </c>
      <c r="U1731" t="s">
        <v>10643</v>
      </c>
      <c r="V1731" t="b">
        <v>0</v>
      </c>
      <c r="W1731" t="s">
        <v>265</v>
      </c>
      <c r="X1731">
        <v>1</v>
      </c>
      <c r="Y1731" t="s">
        <v>10644</v>
      </c>
      <c r="Z1731" t="s">
        <v>265</v>
      </c>
      <c r="AA1731" t="s">
        <v>265</v>
      </c>
      <c r="AB1731" t="s">
        <v>265</v>
      </c>
      <c r="AC1731" t="s">
        <v>265</v>
      </c>
      <c r="AD1731" t="s">
        <v>265</v>
      </c>
      <c r="AE1731" t="s">
        <v>265</v>
      </c>
      <c r="AF1731" t="s">
        <v>266</v>
      </c>
      <c r="AG1731" t="s">
        <v>265</v>
      </c>
      <c r="AH1731" t="s">
        <v>265</v>
      </c>
      <c r="AI1731" t="s">
        <v>265</v>
      </c>
      <c r="AJ1731" t="s">
        <v>265</v>
      </c>
      <c r="AL1731" t="str">
        <f>IF(SUNA_AGENCY_EN[[#This Row],[relevancy_classification_english]]="Relevant","مناسب",IF(SUNA_AGENCY_EN[[#This Row],[relevancy_classification_english]]="Relevant","عَرَضِيّ",""))</f>
        <v/>
      </c>
      <c r="AN1731" t="str">
        <f>IF(SUNA_AGENCY_EN[[#This Row],[sentiment_analysis_english]]="Negative","سلبي",IF(SUNA_AGENCY_EN[[#This Row],[sentiment_analysis_english]]="Neutral","حيادي",IF(SUNA_AGENCY_EN[[#This Row],[sentiment_analysis_english]]="Positive","إيجابي","")))</f>
        <v/>
      </c>
      <c r="AO1731" t="str">
        <f>INDEX(TextClassificationList[],MATCH(SUNA_AGENCY_EN[[#This Row],[text_classification_arabic]],TextClassificationList[text_classification_arabic],0),1)</f>
        <v>Politics</v>
      </c>
      <c r="AP1731" t="s">
        <v>174</v>
      </c>
      <c r="AQ1731" t="e">
        <f>INDEX(TextClassificationList[],MATCH(SUNA_AGENCY_EN[[#This Row],[text_classification_arabic2]],TextClassificationList[text_classification_arabic],0),1)</f>
        <v>#N/A</v>
      </c>
      <c r="AS1731" t="e">
        <f>INDEX(TextClassificationList[],MATCH(SUNA_AGENCY_EN[[#This Row],[text_classification_arabic3]],TextClassificationList[text_classification_arabic],0),1)</f>
        <v>#N/A</v>
      </c>
      <c r="AU1731" t="e">
        <f>INDEX(TextClassificationList[],MATCH(SUNA_AGENCY_EN[[#This Row],[text_classification_arabic3]],TextClassificationList[text_classification_arabic],0),1)</f>
        <v>#N/A</v>
      </c>
      <c r="AW1731" t="e">
        <f>INDEX(TextClassificationList[],MATCH(SUNA_AGENCY_EN[[#This Row],[text_classification_arabic5]],TextClassificationList[text_classification_arabic],0),1)</f>
        <v>#N/A</v>
      </c>
    </row>
    <row r="1732" spans="1:49" hidden="1" x14ac:dyDescent="0.2">
      <c r="A1732">
        <v>1.5143435203451453E+18</v>
      </c>
      <c r="B1732">
        <v>1.5143435203451453E+18</v>
      </c>
      <c r="C1732" t="s">
        <v>10645</v>
      </c>
      <c r="D1732" s="1">
        <v>44664</v>
      </c>
      <c r="E1732" s="2">
        <v>0.94681712962962961</v>
      </c>
      <c r="F1732">
        <v>200</v>
      </c>
      <c r="G1732">
        <v>1.4671198087391683E+18</v>
      </c>
      <c r="H1732" t="s">
        <v>295</v>
      </c>
      <c r="I1732" t="s">
        <v>296</v>
      </c>
      <c r="J1732" t="s">
        <v>265</v>
      </c>
      <c r="K1732" t="s">
        <v>10646</v>
      </c>
      <c r="L1732" t="s">
        <v>272</v>
      </c>
      <c r="M1732" t="s">
        <v>266</v>
      </c>
      <c r="N1732" t="s">
        <v>10647</v>
      </c>
      <c r="O1732" t="s">
        <v>10648</v>
      </c>
      <c r="P1732">
        <v>0</v>
      </c>
      <c r="Q1732">
        <v>0</v>
      </c>
      <c r="R1732">
        <v>0</v>
      </c>
      <c r="S1732" t="s">
        <v>300</v>
      </c>
      <c r="T1732" t="s">
        <v>266</v>
      </c>
      <c r="U1732" t="s">
        <v>10649</v>
      </c>
      <c r="V1732" t="b">
        <v>0</v>
      </c>
      <c r="W1732" t="s">
        <v>265</v>
      </c>
      <c r="X1732">
        <v>1</v>
      </c>
      <c r="Y1732" t="s">
        <v>10650</v>
      </c>
      <c r="Z1732" t="s">
        <v>265</v>
      </c>
      <c r="AA1732" t="s">
        <v>265</v>
      </c>
      <c r="AB1732" t="s">
        <v>265</v>
      </c>
      <c r="AC1732" t="s">
        <v>265</v>
      </c>
      <c r="AD1732" t="s">
        <v>265</v>
      </c>
      <c r="AE1732" t="s">
        <v>265</v>
      </c>
      <c r="AF1732" t="s">
        <v>266</v>
      </c>
      <c r="AG1732" t="s">
        <v>265</v>
      </c>
      <c r="AH1732" t="s">
        <v>265</v>
      </c>
      <c r="AI1732" t="s">
        <v>265</v>
      </c>
      <c r="AJ1732" t="s">
        <v>265</v>
      </c>
      <c r="AK1732" t="s">
        <v>267</v>
      </c>
      <c r="AL1732" t="str">
        <f>IF(SUNA_AGENCY_EN[[#This Row],[relevancy_classification_english]]="Relevant","مناسب",IF(SUNA_AGENCY_EN[[#This Row],[relevancy_classification_english]]="Relevant","عَرَضِيّ",""))</f>
        <v>مناسب</v>
      </c>
      <c r="AM1732" t="s">
        <v>269</v>
      </c>
      <c r="AN1732" t="str">
        <f>IF(SUNA_AGENCY_EN[[#This Row],[sentiment_analysis_english]]="Negative","سلبي",IF(SUNA_AGENCY_EN[[#This Row],[sentiment_analysis_english]]="Neutral","حيادي",IF(SUNA_AGENCY_EN[[#This Row],[sentiment_analysis_english]]="Positive","إيجابي","")))</f>
        <v>إيجابي</v>
      </c>
      <c r="AO1732" t="str">
        <f>INDEX(TextClassificationList[],MATCH(SUNA_AGENCY_EN[[#This Row],[text_classification_arabic]],TextClassificationList[text_classification_arabic],0),1)</f>
        <v>Peace and Security</v>
      </c>
      <c r="AP1732" t="s">
        <v>168</v>
      </c>
      <c r="AQ1732" t="e">
        <f>INDEX(TextClassificationList[],MATCH(SUNA_AGENCY_EN[[#This Row],[text_classification_arabic2]],TextClassificationList[text_classification_arabic],0),1)</f>
        <v>#N/A</v>
      </c>
      <c r="AS1732" t="e">
        <f>INDEX(TextClassificationList[],MATCH(SUNA_AGENCY_EN[[#This Row],[text_classification_arabic3]],TextClassificationList[text_classification_arabic],0),1)</f>
        <v>#N/A</v>
      </c>
      <c r="AU1732" t="e">
        <f>INDEX(TextClassificationList[],MATCH(SUNA_AGENCY_EN[[#This Row],[text_classification_arabic3]],TextClassificationList[text_classification_arabic],0),1)</f>
        <v>#N/A</v>
      </c>
      <c r="AW1732" t="e">
        <f>INDEX(TextClassificationList[],MATCH(SUNA_AGENCY_EN[[#This Row],[text_classification_arabic5]],TextClassificationList[text_classification_arabic],0),1)</f>
        <v>#N/A</v>
      </c>
    </row>
    <row r="1733" spans="1:49" x14ac:dyDescent="0.2">
      <c r="A1733">
        <v>1.5143212688326779E+18</v>
      </c>
      <c r="B1733">
        <v>1.5143212688326779E+18</v>
      </c>
      <c r="C1733" t="s">
        <v>10651</v>
      </c>
      <c r="D1733" s="1">
        <v>44664</v>
      </c>
      <c r="E1733" s="2">
        <v>0.88540509259259259</v>
      </c>
      <c r="F1733">
        <v>200</v>
      </c>
      <c r="G1733">
        <v>1.4671198087391683E+18</v>
      </c>
      <c r="H1733" t="s">
        <v>295</v>
      </c>
      <c r="I1733" t="s">
        <v>296</v>
      </c>
      <c r="J1733" t="s">
        <v>265</v>
      </c>
      <c r="K1733" t="s">
        <v>10652</v>
      </c>
      <c r="L1733" t="s">
        <v>272</v>
      </c>
      <c r="M1733" t="s">
        <v>266</v>
      </c>
      <c r="N1733" t="s">
        <v>10653</v>
      </c>
      <c r="O1733" t="s">
        <v>10654</v>
      </c>
      <c r="P1733">
        <v>0</v>
      </c>
      <c r="Q1733">
        <v>0</v>
      </c>
      <c r="R1733">
        <v>0</v>
      </c>
      <c r="S1733" t="s">
        <v>300</v>
      </c>
      <c r="T1733" t="s">
        <v>266</v>
      </c>
      <c r="U1733" t="s">
        <v>10655</v>
      </c>
      <c r="V1733" t="b">
        <v>0</v>
      </c>
      <c r="W1733" t="s">
        <v>265</v>
      </c>
      <c r="X1733">
        <v>1</v>
      </c>
      <c r="Y1733" t="s">
        <v>10656</v>
      </c>
      <c r="Z1733" t="s">
        <v>265</v>
      </c>
      <c r="AA1733" t="s">
        <v>265</v>
      </c>
      <c r="AB1733" t="s">
        <v>265</v>
      </c>
      <c r="AC1733" t="s">
        <v>265</v>
      </c>
      <c r="AD1733" t="s">
        <v>265</v>
      </c>
      <c r="AE1733" t="s">
        <v>265</v>
      </c>
      <c r="AF1733" t="s">
        <v>266</v>
      </c>
      <c r="AG1733" t="s">
        <v>265</v>
      </c>
      <c r="AH1733" t="s">
        <v>265</v>
      </c>
      <c r="AI1733" t="s">
        <v>265</v>
      </c>
      <c r="AJ1733" t="s">
        <v>265</v>
      </c>
      <c r="AL1733" t="str">
        <f>IF(SUNA_AGENCY_EN[[#This Row],[relevancy_classification_english]]="Relevant","مناسب",IF(SUNA_AGENCY_EN[[#This Row],[relevancy_classification_english]]="Relevant","عَرَضِيّ",""))</f>
        <v/>
      </c>
      <c r="AN1733" t="str">
        <f>IF(SUNA_AGENCY_EN[[#This Row],[sentiment_analysis_english]]="Negative","سلبي",IF(SUNA_AGENCY_EN[[#This Row],[sentiment_analysis_english]]="Neutral","حيادي",IF(SUNA_AGENCY_EN[[#This Row],[sentiment_analysis_english]]="Positive","إيجابي","")))</f>
        <v/>
      </c>
      <c r="AO1733" t="str">
        <f>INDEX(TextClassificationList[],MATCH(SUNA_AGENCY_EN[[#This Row],[text_classification_arabic]],TextClassificationList[text_classification_arabic],0),1)</f>
        <v>Politics</v>
      </c>
      <c r="AP1733" t="s">
        <v>174</v>
      </c>
      <c r="AQ1733" t="e">
        <f>INDEX(TextClassificationList[],MATCH(SUNA_AGENCY_EN[[#This Row],[text_classification_arabic2]],TextClassificationList[text_classification_arabic],0),1)</f>
        <v>#N/A</v>
      </c>
      <c r="AS1733" t="e">
        <f>INDEX(TextClassificationList[],MATCH(SUNA_AGENCY_EN[[#This Row],[text_classification_arabic3]],TextClassificationList[text_classification_arabic],0),1)</f>
        <v>#N/A</v>
      </c>
      <c r="AU1733" t="e">
        <f>INDEX(TextClassificationList[],MATCH(SUNA_AGENCY_EN[[#This Row],[text_classification_arabic3]],TextClassificationList[text_classification_arabic],0),1)</f>
        <v>#N/A</v>
      </c>
      <c r="AW1733" t="e">
        <f>INDEX(TextClassificationList[],MATCH(SUNA_AGENCY_EN[[#This Row],[text_classification_arabic5]],TextClassificationList[text_classification_arabic],0),1)</f>
        <v>#N/A</v>
      </c>
    </row>
    <row r="1734" spans="1:49" x14ac:dyDescent="0.2">
      <c r="A1734">
        <v>1.5143183959232102E+18</v>
      </c>
      <c r="B1734">
        <v>1.5143183959232102E+18</v>
      </c>
      <c r="C1734" t="s">
        <v>10657</v>
      </c>
      <c r="D1734" s="1">
        <v>44664</v>
      </c>
      <c r="E1734" s="2">
        <v>0.87747685185185187</v>
      </c>
      <c r="F1734">
        <v>200</v>
      </c>
      <c r="G1734">
        <v>1.4671198087391683E+18</v>
      </c>
      <c r="H1734" t="s">
        <v>295</v>
      </c>
      <c r="I1734" t="s">
        <v>296</v>
      </c>
      <c r="J1734" t="s">
        <v>265</v>
      </c>
      <c r="K1734" t="s">
        <v>10658</v>
      </c>
      <c r="L1734" t="s">
        <v>272</v>
      </c>
      <c r="M1734" t="s">
        <v>266</v>
      </c>
      <c r="N1734" t="s">
        <v>10653</v>
      </c>
      <c r="O1734" t="s">
        <v>10659</v>
      </c>
      <c r="P1734">
        <v>0</v>
      </c>
      <c r="Q1734">
        <v>0</v>
      </c>
      <c r="R1734">
        <v>0</v>
      </c>
      <c r="S1734" t="s">
        <v>300</v>
      </c>
      <c r="T1734" t="s">
        <v>266</v>
      </c>
      <c r="U1734" t="s">
        <v>10660</v>
      </c>
      <c r="V1734" t="b">
        <v>0</v>
      </c>
      <c r="W1734" t="s">
        <v>265</v>
      </c>
      <c r="X1734">
        <v>1</v>
      </c>
      <c r="Y1734" t="s">
        <v>10661</v>
      </c>
      <c r="Z1734" t="s">
        <v>265</v>
      </c>
      <c r="AA1734" t="s">
        <v>265</v>
      </c>
      <c r="AB1734" t="s">
        <v>265</v>
      </c>
      <c r="AC1734" t="s">
        <v>265</v>
      </c>
      <c r="AD1734" t="s">
        <v>265</v>
      </c>
      <c r="AE1734" t="s">
        <v>265</v>
      </c>
      <c r="AF1734" t="s">
        <v>266</v>
      </c>
      <c r="AG1734" t="s">
        <v>265</v>
      </c>
      <c r="AH1734" t="s">
        <v>265</v>
      </c>
      <c r="AI1734" t="s">
        <v>265</v>
      </c>
      <c r="AJ1734" t="s">
        <v>265</v>
      </c>
      <c r="AL1734" t="str">
        <f>IF(SUNA_AGENCY_EN[[#This Row],[relevancy_classification_english]]="Relevant","مناسب",IF(SUNA_AGENCY_EN[[#This Row],[relevancy_classification_english]]="Relevant","عَرَضِيّ",""))</f>
        <v/>
      </c>
      <c r="AN1734" t="str">
        <f>IF(SUNA_AGENCY_EN[[#This Row],[sentiment_analysis_english]]="Negative","سلبي",IF(SUNA_AGENCY_EN[[#This Row],[sentiment_analysis_english]]="Neutral","حيادي",IF(SUNA_AGENCY_EN[[#This Row],[sentiment_analysis_english]]="Positive","إيجابي","")))</f>
        <v/>
      </c>
      <c r="AO1734" t="str">
        <f>INDEX(TextClassificationList[],MATCH(SUNA_AGENCY_EN[[#This Row],[text_classification_arabic]],TextClassificationList[text_classification_arabic],0),1)</f>
        <v>Politics</v>
      </c>
      <c r="AP1734" t="s">
        <v>174</v>
      </c>
      <c r="AQ1734" t="e">
        <f>INDEX(TextClassificationList[],MATCH(SUNA_AGENCY_EN[[#This Row],[text_classification_arabic2]],TextClassificationList[text_classification_arabic],0),1)</f>
        <v>#N/A</v>
      </c>
      <c r="AS1734" t="e">
        <f>INDEX(TextClassificationList[],MATCH(SUNA_AGENCY_EN[[#This Row],[text_classification_arabic3]],TextClassificationList[text_classification_arabic],0),1)</f>
        <v>#N/A</v>
      </c>
      <c r="AU1734" t="e">
        <f>INDEX(TextClassificationList[],MATCH(SUNA_AGENCY_EN[[#This Row],[text_classification_arabic3]],TextClassificationList[text_classification_arabic],0),1)</f>
        <v>#N/A</v>
      </c>
      <c r="AW1734" t="e">
        <f>INDEX(TextClassificationList[],MATCH(SUNA_AGENCY_EN[[#This Row],[text_classification_arabic5]],TextClassificationList[text_classification_arabic],0),1)</f>
        <v>#N/A</v>
      </c>
    </row>
    <row r="1735" spans="1:49" x14ac:dyDescent="0.2">
      <c r="A1735">
        <v>1.5142239856674939E+18</v>
      </c>
      <c r="B1735">
        <v>1.5142239856674939E+18</v>
      </c>
      <c r="C1735" t="s">
        <v>10662</v>
      </c>
      <c r="D1735" s="1">
        <v>44664</v>
      </c>
      <c r="E1735" s="2">
        <v>0.61695601851851856</v>
      </c>
      <c r="F1735">
        <v>200</v>
      </c>
      <c r="G1735">
        <v>1.4671198087391683E+18</v>
      </c>
      <c r="H1735" t="s">
        <v>295</v>
      </c>
      <c r="I1735" t="s">
        <v>296</v>
      </c>
      <c r="J1735" t="s">
        <v>265</v>
      </c>
      <c r="K1735" t="s">
        <v>10663</v>
      </c>
      <c r="L1735" t="s">
        <v>272</v>
      </c>
      <c r="M1735" t="s">
        <v>266</v>
      </c>
      <c r="N1735" t="s">
        <v>10664</v>
      </c>
      <c r="O1735" t="s">
        <v>10665</v>
      </c>
      <c r="P1735">
        <v>0</v>
      </c>
      <c r="Q1735">
        <v>0</v>
      </c>
      <c r="R1735">
        <v>0</v>
      </c>
      <c r="S1735" t="s">
        <v>300</v>
      </c>
      <c r="T1735" t="s">
        <v>266</v>
      </c>
      <c r="U1735" t="s">
        <v>10666</v>
      </c>
      <c r="V1735" t="b">
        <v>0</v>
      </c>
      <c r="W1735" t="s">
        <v>265</v>
      </c>
      <c r="X1735">
        <v>1</v>
      </c>
      <c r="Y1735" t="s">
        <v>10667</v>
      </c>
      <c r="Z1735" t="s">
        <v>265</v>
      </c>
      <c r="AA1735" t="s">
        <v>265</v>
      </c>
      <c r="AB1735" t="s">
        <v>265</v>
      </c>
      <c r="AC1735" t="s">
        <v>265</v>
      </c>
      <c r="AD1735" t="s">
        <v>265</v>
      </c>
      <c r="AE1735" t="s">
        <v>265</v>
      </c>
      <c r="AF1735" t="s">
        <v>266</v>
      </c>
      <c r="AG1735" t="s">
        <v>265</v>
      </c>
      <c r="AH1735" t="s">
        <v>265</v>
      </c>
      <c r="AI1735" t="s">
        <v>265</v>
      </c>
      <c r="AJ1735" t="s">
        <v>265</v>
      </c>
      <c r="AL1735" t="str">
        <f>IF(SUNA_AGENCY_EN[[#This Row],[relevancy_classification_english]]="Relevant","مناسب",IF(SUNA_AGENCY_EN[[#This Row],[relevancy_classification_english]]="Relevant","عَرَضِيّ",""))</f>
        <v/>
      </c>
      <c r="AN1735" t="str">
        <f>IF(SUNA_AGENCY_EN[[#This Row],[sentiment_analysis_english]]="Negative","سلبي",IF(SUNA_AGENCY_EN[[#This Row],[sentiment_analysis_english]]="Neutral","حيادي",IF(SUNA_AGENCY_EN[[#This Row],[sentiment_analysis_english]]="Positive","إيجابي","")))</f>
        <v/>
      </c>
      <c r="AO1735" t="str">
        <f>INDEX(TextClassificationList[],MATCH(SUNA_AGENCY_EN[[#This Row],[text_classification_arabic]],TextClassificationList[text_classification_arabic],0),1)</f>
        <v>Politics</v>
      </c>
      <c r="AP1735" t="s">
        <v>174</v>
      </c>
      <c r="AQ1735" t="e">
        <f>INDEX(TextClassificationList[],MATCH(SUNA_AGENCY_EN[[#This Row],[text_classification_arabic2]],TextClassificationList[text_classification_arabic],0),1)</f>
        <v>#N/A</v>
      </c>
      <c r="AS1735" t="e">
        <f>INDEX(TextClassificationList[],MATCH(SUNA_AGENCY_EN[[#This Row],[text_classification_arabic3]],TextClassificationList[text_classification_arabic],0),1)</f>
        <v>#N/A</v>
      </c>
      <c r="AU1735" t="e">
        <f>INDEX(TextClassificationList[],MATCH(SUNA_AGENCY_EN[[#This Row],[text_classification_arabic3]],TextClassificationList[text_classification_arabic],0),1)</f>
        <v>#N/A</v>
      </c>
      <c r="AW1735" t="e">
        <f>INDEX(TextClassificationList[],MATCH(SUNA_AGENCY_EN[[#This Row],[text_classification_arabic5]],TextClassificationList[text_classification_arabic],0),1)</f>
        <v>#N/A</v>
      </c>
    </row>
    <row r="1736" spans="1:49" x14ac:dyDescent="0.2">
      <c r="A1736">
        <v>1.5142205923162235E+18</v>
      </c>
      <c r="B1736">
        <v>1.5142205923162235E+18</v>
      </c>
      <c r="C1736" t="s">
        <v>10668</v>
      </c>
      <c r="D1736" s="1">
        <v>44664</v>
      </c>
      <c r="E1736" s="2">
        <v>0.60759259259259257</v>
      </c>
      <c r="F1736">
        <v>200</v>
      </c>
      <c r="G1736">
        <v>1.4671198087391683E+18</v>
      </c>
      <c r="H1736" t="s">
        <v>295</v>
      </c>
      <c r="I1736" t="s">
        <v>296</v>
      </c>
      <c r="J1736" t="s">
        <v>265</v>
      </c>
      <c r="K1736" t="s">
        <v>10669</v>
      </c>
      <c r="L1736" t="s">
        <v>272</v>
      </c>
      <c r="M1736" t="s">
        <v>266</v>
      </c>
      <c r="N1736" t="s">
        <v>10670</v>
      </c>
      <c r="O1736" t="s">
        <v>10671</v>
      </c>
      <c r="P1736">
        <v>0</v>
      </c>
      <c r="Q1736">
        <v>0</v>
      </c>
      <c r="R1736">
        <v>1</v>
      </c>
      <c r="S1736" t="s">
        <v>300</v>
      </c>
      <c r="T1736" t="s">
        <v>266</v>
      </c>
      <c r="U1736" t="s">
        <v>10672</v>
      </c>
      <c r="V1736" t="b">
        <v>0</v>
      </c>
      <c r="W1736" t="s">
        <v>265</v>
      </c>
      <c r="X1736">
        <v>1</v>
      </c>
      <c r="Y1736" t="s">
        <v>10673</v>
      </c>
      <c r="Z1736" t="s">
        <v>265</v>
      </c>
      <c r="AA1736" t="s">
        <v>265</v>
      </c>
      <c r="AB1736" t="s">
        <v>265</v>
      </c>
      <c r="AC1736" t="s">
        <v>265</v>
      </c>
      <c r="AD1736" t="s">
        <v>265</v>
      </c>
      <c r="AE1736" t="s">
        <v>265</v>
      </c>
      <c r="AF1736" t="s">
        <v>266</v>
      </c>
      <c r="AG1736" t="s">
        <v>265</v>
      </c>
      <c r="AH1736" t="s">
        <v>265</v>
      </c>
      <c r="AI1736" t="s">
        <v>265</v>
      </c>
      <c r="AJ1736" t="s">
        <v>265</v>
      </c>
      <c r="AL1736" t="str">
        <f>IF(SUNA_AGENCY_EN[[#This Row],[relevancy_classification_english]]="Relevant","مناسب",IF(SUNA_AGENCY_EN[[#This Row],[relevancy_classification_english]]="Relevant","عَرَضِيّ",""))</f>
        <v/>
      </c>
      <c r="AN1736" t="str">
        <f>IF(SUNA_AGENCY_EN[[#This Row],[sentiment_analysis_english]]="Negative","سلبي",IF(SUNA_AGENCY_EN[[#This Row],[sentiment_analysis_english]]="Neutral","حيادي",IF(SUNA_AGENCY_EN[[#This Row],[sentiment_analysis_english]]="Positive","إيجابي","")))</f>
        <v/>
      </c>
      <c r="AO1736" t="str">
        <f>INDEX(TextClassificationList[],MATCH(SUNA_AGENCY_EN[[#This Row],[text_classification_arabic]],TextClassificationList[text_classification_arabic],0),1)</f>
        <v>Politics</v>
      </c>
      <c r="AP1736" t="s">
        <v>174</v>
      </c>
      <c r="AQ1736" t="e">
        <f>INDEX(TextClassificationList[],MATCH(SUNA_AGENCY_EN[[#This Row],[text_classification_arabic2]],TextClassificationList[text_classification_arabic],0),1)</f>
        <v>#N/A</v>
      </c>
      <c r="AS1736" t="e">
        <f>INDEX(TextClassificationList[],MATCH(SUNA_AGENCY_EN[[#This Row],[text_classification_arabic3]],TextClassificationList[text_classification_arabic],0),1)</f>
        <v>#N/A</v>
      </c>
      <c r="AU1736" t="e">
        <f>INDEX(TextClassificationList[],MATCH(SUNA_AGENCY_EN[[#This Row],[text_classification_arabic3]],TextClassificationList[text_classification_arabic],0),1)</f>
        <v>#N/A</v>
      </c>
      <c r="AW1736" t="e">
        <f>INDEX(TextClassificationList[],MATCH(SUNA_AGENCY_EN[[#This Row],[text_classification_arabic5]],TextClassificationList[text_classification_arabic],0),1)</f>
        <v>#N/A</v>
      </c>
    </row>
    <row r="1737" spans="1:49" x14ac:dyDescent="0.2">
      <c r="A1737">
        <v>1.5142194598289859E+18</v>
      </c>
      <c r="B1737">
        <v>1.5142194598289859E+18</v>
      </c>
      <c r="C1737" t="s">
        <v>10674</v>
      </c>
      <c r="D1737" s="1">
        <v>44664</v>
      </c>
      <c r="E1737" s="2">
        <v>0.60446759259259264</v>
      </c>
      <c r="F1737">
        <v>200</v>
      </c>
      <c r="G1737">
        <v>1.4671198087391683E+18</v>
      </c>
      <c r="H1737" t="s">
        <v>295</v>
      </c>
      <c r="I1737" t="s">
        <v>296</v>
      </c>
      <c r="J1737" t="s">
        <v>265</v>
      </c>
      <c r="K1737" t="s">
        <v>10675</v>
      </c>
      <c r="L1737" t="s">
        <v>280</v>
      </c>
      <c r="M1737" t="s">
        <v>266</v>
      </c>
      <c r="N1737" t="s">
        <v>10676</v>
      </c>
      <c r="O1737" t="s">
        <v>10677</v>
      </c>
      <c r="P1737">
        <v>0</v>
      </c>
      <c r="Q1737">
        <v>0</v>
      </c>
      <c r="R1737">
        <v>1</v>
      </c>
      <c r="S1737" t="s">
        <v>300</v>
      </c>
      <c r="T1737" t="s">
        <v>266</v>
      </c>
      <c r="U1737" t="s">
        <v>10678</v>
      </c>
      <c r="V1737" t="b">
        <v>0</v>
      </c>
      <c r="W1737" t="s">
        <v>265</v>
      </c>
      <c r="X1737">
        <v>1</v>
      </c>
      <c r="Y1737" t="s">
        <v>10679</v>
      </c>
      <c r="Z1737" t="s">
        <v>265</v>
      </c>
      <c r="AA1737" t="s">
        <v>265</v>
      </c>
      <c r="AB1737" t="s">
        <v>265</v>
      </c>
      <c r="AC1737" t="s">
        <v>265</v>
      </c>
      <c r="AD1737" t="s">
        <v>265</v>
      </c>
      <c r="AE1737" t="s">
        <v>265</v>
      </c>
      <c r="AF1737" t="s">
        <v>266</v>
      </c>
      <c r="AG1737" t="s">
        <v>265</v>
      </c>
      <c r="AH1737" t="s">
        <v>265</v>
      </c>
      <c r="AI1737" t="s">
        <v>265</v>
      </c>
      <c r="AJ1737" t="s">
        <v>265</v>
      </c>
      <c r="AL1737" t="str">
        <f>IF(SUNA_AGENCY_EN[[#This Row],[relevancy_classification_english]]="Relevant","مناسب",IF(SUNA_AGENCY_EN[[#This Row],[relevancy_classification_english]]="Relevant","عَرَضِيّ",""))</f>
        <v/>
      </c>
      <c r="AN1737" t="str">
        <f>IF(SUNA_AGENCY_EN[[#This Row],[sentiment_analysis_english]]="Negative","سلبي",IF(SUNA_AGENCY_EN[[#This Row],[sentiment_analysis_english]]="Neutral","حيادي",IF(SUNA_AGENCY_EN[[#This Row],[sentiment_analysis_english]]="Positive","إيجابي","")))</f>
        <v/>
      </c>
      <c r="AO1737" t="str">
        <f>INDEX(TextClassificationList[],MATCH(SUNA_AGENCY_EN[[#This Row],[text_classification_arabic]],TextClassificationList[text_classification_arabic],0),1)</f>
        <v>Politics</v>
      </c>
      <c r="AP1737" t="s">
        <v>174</v>
      </c>
      <c r="AQ1737" t="e">
        <f>INDEX(TextClassificationList[],MATCH(SUNA_AGENCY_EN[[#This Row],[text_classification_arabic2]],TextClassificationList[text_classification_arabic],0),1)</f>
        <v>#N/A</v>
      </c>
      <c r="AS1737" t="e">
        <f>INDEX(TextClassificationList[],MATCH(SUNA_AGENCY_EN[[#This Row],[text_classification_arabic3]],TextClassificationList[text_classification_arabic],0),1)</f>
        <v>#N/A</v>
      </c>
      <c r="AU1737" t="e">
        <f>INDEX(TextClassificationList[],MATCH(SUNA_AGENCY_EN[[#This Row],[text_classification_arabic3]],TextClassificationList[text_classification_arabic],0),1)</f>
        <v>#N/A</v>
      </c>
      <c r="AW1737" t="e">
        <f>INDEX(TextClassificationList[],MATCH(SUNA_AGENCY_EN[[#This Row],[text_classification_arabic5]],TextClassificationList[text_classification_arabic],0),1)</f>
        <v>#N/A</v>
      </c>
    </row>
    <row r="1738" spans="1:49" x14ac:dyDescent="0.2">
      <c r="A1738">
        <v>1.5142159968732242E+18</v>
      </c>
      <c r="B1738">
        <v>1.5142159968732242E+18</v>
      </c>
      <c r="C1738" t="s">
        <v>10680</v>
      </c>
      <c r="D1738" s="1">
        <v>44664</v>
      </c>
      <c r="E1738" s="2">
        <v>0.59491898148148148</v>
      </c>
      <c r="F1738">
        <v>200</v>
      </c>
      <c r="G1738">
        <v>1.4671198087391683E+18</v>
      </c>
      <c r="H1738" t="s">
        <v>295</v>
      </c>
      <c r="I1738" t="s">
        <v>296</v>
      </c>
      <c r="J1738" t="s">
        <v>265</v>
      </c>
      <c r="K1738" t="s">
        <v>10681</v>
      </c>
      <c r="L1738" t="s">
        <v>272</v>
      </c>
      <c r="M1738" t="s">
        <v>266</v>
      </c>
      <c r="N1738" t="s">
        <v>10682</v>
      </c>
      <c r="O1738" t="s">
        <v>10683</v>
      </c>
      <c r="P1738">
        <v>0</v>
      </c>
      <c r="Q1738">
        <v>0</v>
      </c>
      <c r="R1738">
        <v>0</v>
      </c>
      <c r="S1738" t="s">
        <v>300</v>
      </c>
      <c r="T1738" t="s">
        <v>266</v>
      </c>
      <c r="U1738" t="s">
        <v>10684</v>
      </c>
      <c r="V1738" t="b">
        <v>0</v>
      </c>
      <c r="W1738" t="s">
        <v>265</v>
      </c>
      <c r="X1738">
        <v>1</v>
      </c>
      <c r="Y1738" t="s">
        <v>10685</v>
      </c>
      <c r="Z1738" t="s">
        <v>265</v>
      </c>
      <c r="AA1738" t="s">
        <v>265</v>
      </c>
      <c r="AB1738" t="s">
        <v>265</v>
      </c>
      <c r="AC1738" t="s">
        <v>265</v>
      </c>
      <c r="AD1738" t="s">
        <v>265</v>
      </c>
      <c r="AE1738" t="s">
        <v>265</v>
      </c>
      <c r="AF1738" t="s">
        <v>266</v>
      </c>
      <c r="AG1738" t="s">
        <v>265</v>
      </c>
      <c r="AH1738" t="s">
        <v>265</v>
      </c>
      <c r="AI1738" t="s">
        <v>265</v>
      </c>
      <c r="AJ1738" t="s">
        <v>265</v>
      </c>
      <c r="AL1738" t="str">
        <f>IF(SUNA_AGENCY_EN[[#This Row],[relevancy_classification_english]]="Relevant","مناسب",IF(SUNA_AGENCY_EN[[#This Row],[relevancy_classification_english]]="Relevant","عَرَضِيّ",""))</f>
        <v/>
      </c>
      <c r="AN1738" t="str">
        <f>IF(SUNA_AGENCY_EN[[#This Row],[sentiment_analysis_english]]="Negative","سلبي",IF(SUNA_AGENCY_EN[[#This Row],[sentiment_analysis_english]]="Neutral","حيادي",IF(SUNA_AGENCY_EN[[#This Row],[sentiment_analysis_english]]="Positive","إيجابي","")))</f>
        <v/>
      </c>
      <c r="AO1738" t="str">
        <f>INDEX(TextClassificationList[],MATCH(SUNA_AGENCY_EN[[#This Row],[text_classification_arabic]],TextClassificationList[text_classification_arabic],0),1)</f>
        <v>Politics</v>
      </c>
      <c r="AP1738" t="s">
        <v>174</v>
      </c>
      <c r="AQ1738" t="e">
        <f>INDEX(TextClassificationList[],MATCH(SUNA_AGENCY_EN[[#This Row],[text_classification_arabic2]],TextClassificationList[text_classification_arabic],0),1)</f>
        <v>#N/A</v>
      </c>
      <c r="AS1738" t="e">
        <f>INDEX(TextClassificationList[],MATCH(SUNA_AGENCY_EN[[#This Row],[text_classification_arabic3]],TextClassificationList[text_classification_arabic],0),1)</f>
        <v>#N/A</v>
      </c>
      <c r="AU1738" t="e">
        <f>INDEX(TextClassificationList[],MATCH(SUNA_AGENCY_EN[[#This Row],[text_classification_arabic3]],TextClassificationList[text_classification_arabic],0),1)</f>
        <v>#N/A</v>
      </c>
      <c r="AW1738" t="e">
        <f>INDEX(TextClassificationList[],MATCH(SUNA_AGENCY_EN[[#This Row],[text_classification_arabic5]],TextClassificationList[text_classification_arabic],0),1)</f>
        <v>#N/A</v>
      </c>
    </row>
    <row r="1739" spans="1:49" x14ac:dyDescent="0.2">
      <c r="A1739">
        <v>1.5139436435346022E+18</v>
      </c>
      <c r="B1739">
        <v>1.5139436435346022E+18</v>
      </c>
      <c r="C1739" t="s">
        <v>10686</v>
      </c>
      <c r="D1739" s="1">
        <v>44663</v>
      </c>
      <c r="E1739" s="2">
        <v>0.84335648148148146</v>
      </c>
      <c r="F1739">
        <v>200</v>
      </c>
      <c r="G1739">
        <v>1.4671198087391683E+18</v>
      </c>
      <c r="H1739" t="s">
        <v>295</v>
      </c>
      <c r="I1739" t="s">
        <v>296</v>
      </c>
      <c r="J1739" t="s">
        <v>265</v>
      </c>
      <c r="K1739" t="s">
        <v>10687</v>
      </c>
      <c r="L1739" t="s">
        <v>272</v>
      </c>
      <c r="M1739" t="s">
        <v>266</v>
      </c>
      <c r="N1739" t="s">
        <v>10688</v>
      </c>
      <c r="O1739" t="s">
        <v>10689</v>
      </c>
      <c r="P1739">
        <v>0</v>
      </c>
      <c r="Q1739">
        <v>0</v>
      </c>
      <c r="R1739">
        <v>0</v>
      </c>
      <c r="S1739" t="s">
        <v>300</v>
      </c>
      <c r="T1739" t="s">
        <v>266</v>
      </c>
      <c r="U1739" t="s">
        <v>10690</v>
      </c>
      <c r="V1739" t="b">
        <v>0</v>
      </c>
      <c r="W1739" t="s">
        <v>265</v>
      </c>
      <c r="X1739">
        <v>1</v>
      </c>
      <c r="Y1739" t="s">
        <v>10691</v>
      </c>
      <c r="Z1739" t="s">
        <v>265</v>
      </c>
      <c r="AA1739" t="s">
        <v>265</v>
      </c>
      <c r="AB1739" t="s">
        <v>265</v>
      </c>
      <c r="AC1739" t="s">
        <v>265</v>
      </c>
      <c r="AD1739" t="s">
        <v>265</v>
      </c>
      <c r="AE1739" t="s">
        <v>265</v>
      </c>
      <c r="AF1739" t="s">
        <v>266</v>
      </c>
      <c r="AG1739" t="s">
        <v>265</v>
      </c>
      <c r="AH1739" t="s">
        <v>265</v>
      </c>
      <c r="AI1739" t="s">
        <v>265</v>
      </c>
      <c r="AJ1739" t="s">
        <v>265</v>
      </c>
      <c r="AL1739" t="str">
        <f>IF(SUNA_AGENCY_EN[[#This Row],[relevancy_classification_english]]="Relevant","مناسب",IF(SUNA_AGENCY_EN[[#This Row],[relevancy_classification_english]]="Relevant","عَرَضِيّ",""))</f>
        <v/>
      </c>
      <c r="AN1739" t="str">
        <f>IF(SUNA_AGENCY_EN[[#This Row],[sentiment_analysis_english]]="Negative","سلبي",IF(SUNA_AGENCY_EN[[#This Row],[sentiment_analysis_english]]="Neutral","حيادي",IF(SUNA_AGENCY_EN[[#This Row],[sentiment_analysis_english]]="Positive","إيجابي","")))</f>
        <v/>
      </c>
      <c r="AO1739" t="str">
        <f>INDEX(TextClassificationList[],MATCH(SUNA_AGENCY_EN[[#This Row],[text_classification_arabic]],TextClassificationList[text_classification_arabic],0),1)</f>
        <v>Politics</v>
      </c>
      <c r="AP1739" t="s">
        <v>174</v>
      </c>
      <c r="AQ1739" t="e">
        <f>INDEX(TextClassificationList[],MATCH(SUNA_AGENCY_EN[[#This Row],[text_classification_arabic2]],TextClassificationList[text_classification_arabic],0),1)</f>
        <v>#N/A</v>
      </c>
      <c r="AS1739" t="e">
        <f>INDEX(TextClassificationList[],MATCH(SUNA_AGENCY_EN[[#This Row],[text_classification_arabic3]],TextClassificationList[text_classification_arabic],0),1)</f>
        <v>#N/A</v>
      </c>
      <c r="AU1739" t="e">
        <f>INDEX(TextClassificationList[],MATCH(SUNA_AGENCY_EN[[#This Row],[text_classification_arabic3]],TextClassificationList[text_classification_arabic],0),1)</f>
        <v>#N/A</v>
      </c>
      <c r="AW1739" t="e">
        <f>INDEX(TextClassificationList[],MATCH(SUNA_AGENCY_EN[[#This Row],[text_classification_arabic5]],TextClassificationList[text_classification_arabic],0),1)</f>
        <v>#N/A</v>
      </c>
    </row>
    <row r="1740" spans="1:49" x14ac:dyDescent="0.2">
      <c r="A1740">
        <v>1.5139419442080809E+18</v>
      </c>
      <c r="B1740">
        <v>1.5139419442080809E+18</v>
      </c>
      <c r="C1740" t="s">
        <v>10692</v>
      </c>
      <c r="D1740" s="1">
        <v>44663</v>
      </c>
      <c r="E1740" s="2">
        <v>0.8386689814814815</v>
      </c>
      <c r="F1740">
        <v>200</v>
      </c>
      <c r="G1740">
        <v>1.4671198087391683E+18</v>
      </c>
      <c r="H1740" t="s">
        <v>295</v>
      </c>
      <c r="I1740" t="s">
        <v>296</v>
      </c>
      <c r="J1740" t="s">
        <v>265</v>
      </c>
      <c r="K1740" t="s">
        <v>10693</v>
      </c>
      <c r="L1740" t="s">
        <v>272</v>
      </c>
      <c r="M1740" t="s">
        <v>266</v>
      </c>
      <c r="N1740" t="s">
        <v>10694</v>
      </c>
      <c r="O1740" t="s">
        <v>10695</v>
      </c>
      <c r="P1740">
        <v>0</v>
      </c>
      <c r="Q1740">
        <v>0</v>
      </c>
      <c r="R1740">
        <v>0</v>
      </c>
      <c r="S1740" t="s">
        <v>300</v>
      </c>
      <c r="T1740" t="s">
        <v>266</v>
      </c>
      <c r="U1740" t="s">
        <v>10696</v>
      </c>
      <c r="V1740" t="b">
        <v>0</v>
      </c>
      <c r="W1740" t="s">
        <v>265</v>
      </c>
      <c r="X1740">
        <v>1</v>
      </c>
      <c r="Y1740" t="s">
        <v>10697</v>
      </c>
      <c r="Z1740" t="s">
        <v>265</v>
      </c>
      <c r="AA1740" t="s">
        <v>265</v>
      </c>
      <c r="AB1740" t="s">
        <v>265</v>
      </c>
      <c r="AC1740" t="s">
        <v>265</v>
      </c>
      <c r="AD1740" t="s">
        <v>265</v>
      </c>
      <c r="AE1740" t="s">
        <v>265</v>
      </c>
      <c r="AF1740" t="s">
        <v>266</v>
      </c>
      <c r="AG1740" t="s">
        <v>265</v>
      </c>
      <c r="AH1740" t="s">
        <v>265</v>
      </c>
      <c r="AI1740" t="s">
        <v>265</v>
      </c>
      <c r="AJ1740" t="s">
        <v>265</v>
      </c>
      <c r="AL1740" t="str">
        <f>IF(SUNA_AGENCY_EN[[#This Row],[relevancy_classification_english]]="Relevant","مناسب",IF(SUNA_AGENCY_EN[[#This Row],[relevancy_classification_english]]="Relevant","عَرَضِيّ",""))</f>
        <v/>
      </c>
      <c r="AN1740" t="str">
        <f>IF(SUNA_AGENCY_EN[[#This Row],[sentiment_analysis_english]]="Negative","سلبي",IF(SUNA_AGENCY_EN[[#This Row],[sentiment_analysis_english]]="Neutral","حيادي",IF(SUNA_AGENCY_EN[[#This Row],[sentiment_analysis_english]]="Positive","إيجابي","")))</f>
        <v/>
      </c>
      <c r="AO1740" t="str">
        <f>INDEX(TextClassificationList[],MATCH(SUNA_AGENCY_EN[[#This Row],[text_classification_arabic]],TextClassificationList[text_classification_arabic],0),1)</f>
        <v>Politics</v>
      </c>
      <c r="AP1740" t="s">
        <v>174</v>
      </c>
      <c r="AQ1740" t="e">
        <f>INDEX(TextClassificationList[],MATCH(SUNA_AGENCY_EN[[#This Row],[text_classification_arabic2]],TextClassificationList[text_classification_arabic],0),1)</f>
        <v>#N/A</v>
      </c>
      <c r="AS1740" t="e">
        <f>INDEX(TextClassificationList[],MATCH(SUNA_AGENCY_EN[[#This Row],[text_classification_arabic3]],TextClassificationList[text_classification_arabic],0),1)</f>
        <v>#N/A</v>
      </c>
      <c r="AU1740" t="e">
        <f>INDEX(TextClassificationList[],MATCH(SUNA_AGENCY_EN[[#This Row],[text_classification_arabic3]],TextClassificationList[text_classification_arabic],0),1)</f>
        <v>#N/A</v>
      </c>
      <c r="AW1740" t="e">
        <f>INDEX(TextClassificationList[],MATCH(SUNA_AGENCY_EN[[#This Row],[text_classification_arabic5]],TextClassificationList[text_classification_arabic],0),1)</f>
        <v>#N/A</v>
      </c>
    </row>
    <row r="1741" spans="1:49" x14ac:dyDescent="0.2">
      <c r="A1741">
        <v>1.5139411684086415E+18</v>
      </c>
      <c r="B1741">
        <v>1.5139411684086415E+18</v>
      </c>
      <c r="C1741" t="s">
        <v>10698</v>
      </c>
      <c r="D1741" s="1">
        <v>44663</v>
      </c>
      <c r="E1741" s="2">
        <v>0.83652777777777776</v>
      </c>
      <c r="F1741">
        <v>200</v>
      </c>
      <c r="G1741">
        <v>1.4671198087391683E+18</v>
      </c>
      <c r="H1741" t="s">
        <v>295</v>
      </c>
      <c r="I1741" t="s">
        <v>296</v>
      </c>
      <c r="J1741" t="s">
        <v>265</v>
      </c>
      <c r="K1741" t="s">
        <v>10699</v>
      </c>
      <c r="L1741" t="s">
        <v>272</v>
      </c>
      <c r="M1741" t="s">
        <v>266</v>
      </c>
      <c r="N1741" t="s">
        <v>10700</v>
      </c>
      <c r="O1741" t="s">
        <v>10701</v>
      </c>
      <c r="P1741">
        <v>0</v>
      </c>
      <c r="Q1741">
        <v>0</v>
      </c>
      <c r="R1741">
        <v>0</v>
      </c>
      <c r="S1741" t="s">
        <v>300</v>
      </c>
      <c r="T1741" t="s">
        <v>266</v>
      </c>
      <c r="U1741" t="s">
        <v>10702</v>
      </c>
      <c r="V1741" t="b">
        <v>0</v>
      </c>
      <c r="W1741" t="s">
        <v>265</v>
      </c>
      <c r="X1741">
        <v>1</v>
      </c>
      <c r="Y1741" t="s">
        <v>10703</v>
      </c>
      <c r="Z1741" t="s">
        <v>265</v>
      </c>
      <c r="AA1741" t="s">
        <v>265</v>
      </c>
      <c r="AB1741" t="s">
        <v>265</v>
      </c>
      <c r="AC1741" t="s">
        <v>265</v>
      </c>
      <c r="AD1741" t="s">
        <v>265</v>
      </c>
      <c r="AE1741" t="s">
        <v>265</v>
      </c>
      <c r="AF1741" t="s">
        <v>266</v>
      </c>
      <c r="AG1741" t="s">
        <v>265</v>
      </c>
      <c r="AH1741" t="s">
        <v>265</v>
      </c>
      <c r="AI1741" t="s">
        <v>265</v>
      </c>
      <c r="AJ1741" t="s">
        <v>265</v>
      </c>
      <c r="AL1741" t="str">
        <f>IF(SUNA_AGENCY_EN[[#This Row],[relevancy_classification_english]]="Relevant","مناسب",IF(SUNA_AGENCY_EN[[#This Row],[relevancy_classification_english]]="Relevant","عَرَضِيّ",""))</f>
        <v/>
      </c>
      <c r="AN1741" t="str">
        <f>IF(SUNA_AGENCY_EN[[#This Row],[sentiment_analysis_english]]="Negative","سلبي",IF(SUNA_AGENCY_EN[[#This Row],[sentiment_analysis_english]]="Neutral","حيادي",IF(SUNA_AGENCY_EN[[#This Row],[sentiment_analysis_english]]="Positive","إيجابي","")))</f>
        <v/>
      </c>
      <c r="AO1741" t="str">
        <f>INDEX(TextClassificationList[],MATCH(SUNA_AGENCY_EN[[#This Row],[text_classification_arabic]],TextClassificationList[text_classification_arabic],0),1)</f>
        <v>Politics</v>
      </c>
      <c r="AP1741" t="s">
        <v>174</v>
      </c>
      <c r="AQ1741" t="e">
        <f>INDEX(TextClassificationList[],MATCH(SUNA_AGENCY_EN[[#This Row],[text_classification_arabic2]],TextClassificationList[text_classification_arabic],0),1)</f>
        <v>#N/A</v>
      </c>
      <c r="AS1741" t="e">
        <f>INDEX(TextClassificationList[],MATCH(SUNA_AGENCY_EN[[#This Row],[text_classification_arabic3]],TextClassificationList[text_classification_arabic],0),1)</f>
        <v>#N/A</v>
      </c>
      <c r="AU1741" t="e">
        <f>INDEX(TextClassificationList[],MATCH(SUNA_AGENCY_EN[[#This Row],[text_classification_arabic3]],TextClassificationList[text_classification_arabic],0),1)</f>
        <v>#N/A</v>
      </c>
      <c r="AW1741" t="e">
        <f>INDEX(TextClassificationList[],MATCH(SUNA_AGENCY_EN[[#This Row],[text_classification_arabic5]],TextClassificationList[text_classification_arabic],0),1)</f>
        <v>#N/A</v>
      </c>
    </row>
    <row r="1742" spans="1:49" x14ac:dyDescent="0.2">
      <c r="A1742">
        <v>1.5139404738906767E+18</v>
      </c>
      <c r="B1742">
        <v>1.5139404738906767E+18</v>
      </c>
      <c r="C1742" t="s">
        <v>10704</v>
      </c>
      <c r="D1742" s="1">
        <v>44663</v>
      </c>
      <c r="E1742" s="2">
        <v>0.83461805555555557</v>
      </c>
      <c r="F1742">
        <v>200</v>
      </c>
      <c r="G1742">
        <v>1.4671198087391683E+18</v>
      </c>
      <c r="H1742" t="s">
        <v>295</v>
      </c>
      <c r="I1742" t="s">
        <v>296</v>
      </c>
      <c r="J1742" t="s">
        <v>265</v>
      </c>
      <c r="K1742" t="s">
        <v>10705</v>
      </c>
      <c r="L1742" t="s">
        <v>272</v>
      </c>
      <c r="M1742" t="s">
        <v>266</v>
      </c>
      <c r="N1742" t="s">
        <v>10706</v>
      </c>
      <c r="O1742" t="s">
        <v>10707</v>
      </c>
      <c r="P1742">
        <v>0</v>
      </c>
      <c r="Q1742">
        <v>0</v>
      </c>
      <c r="R1742">
        <v>0</v>
      </c>
      <c r="S1742" t="s">
        <v>300</v>
      </c>
      <c r="T1742" t="s">
        <v>266</v>
      </c>
      <c r="U1742" t="s">
        <v>10708</v>
      </c>
      <c r="V1742" t="b">
        <v>0</v>
      </c>
      <c r="W1742" t="s">
        <v>265</v>
      </c>
      <c r="X1742">
        <v>1</v>
      </c>
      <c r="Y1742" t="s">
        <v>10709</v>
      </c>
      <c r="Z1742" t="s">
        <v>265</v>
      </c>
      <c r="AA1742" t="s">
        <v>265</v>
      </c>
      <c r="AB1742" t="s">
        <v>265</v>
      </c>
      <c r="AC1742" t="s">
        <v>265</v>
      </c>
      <c r="AD1742" t="s">
        <v>265</v>
      </c>
      <c r="AE1742" t="s">
        <v>265</v>
      </c>
      <c r="AF1742" t="s">
        <v>266</v>
      </c>
      <c r="AG1742" t="s">
        <v>265</v>
      </c>
      <c r="AH1742" t="s">
        <v>265</v>
      </c>
      <c r="AI1742" t="s">
        <v>265</v>
      </c>
      <c r="AJ1742" t="s">
        <v>265</v>
      </c>
      <c r="AL1742" t="str">
        <f>IF(SUNA_AGENCY_EN[[#This Row],[relevancy_classification_english]]="Relevant","مناسب",IF(SUNA_AGENCY_EN[[#This Row],[relevancy_classification_english]]="Relevant","عَرَضِيّ",""))</f>
        <v/>
      </c>
      <c r="AN1742" t="str">
        <f>IF(SUNA_AGENCY_EN[[#This Row],[sentiment_analysis_english]]="Negative","سلبي",IF(SUNA_AGENCY_EN[[#This Row],[sentiment_analysis_english]]="Neutral","حيادي",IF(SUNA_AGENCY_EN[[#This Row],[sentiment_analysis_english]]="Positive","إيجابي","")))</f>
        <v/>
      </c>
      <c r="AO1742" t="str">
        <f>INDEX(TextClassificationList[],MATCH(SUNA_AGENCY_EN[[#This Row],[text_classification_arabic]],TextClassificationList[text_classification_arabic],0),1)</f>
        <v>Politics</v>
      </c>
      <c r="AP1742" t="s">
        <v>174</v>
      </c>
      <c r="AQ1742" t="e">
        <f>INDEX(TextClassificationList[],MATCH(SUNA_AGENCY_EN[[#This Row],[text_classification_arabic2]],TextClassificationList[text_classification_arabic],0),1)</f>
        <v>#N/A</v>
      </c>
      <c r="AS1742" t="e">
        <f>INDEX(TextClassificationList[],MATCH(SUNA_AGENCY_EN[[#This Row],[text_classification_arabic3]],TextClassificationList[text_classification_arabic],0),1)</f>
        <v>#N/A</v>
      </c>
      <c r="AU1742" t="e">
        <f>INDEX(TextClassificationList[],MATCH(SUNA_AGENCY_EN[[#This Row],[text_classification_arabic3]],TextClassificationList[text_classification_arabic],0),1)</f>
        <v>#N/A</v>
      </c>
      <c r="AW1742" t="e">
        <f>INDEX(TextClassificationList[],MATCH(SUNA_AGENCY_EN[[#This Row],[text_classification_arabic5]],TextClassificationList[text_classification_arabic],0),1)</f>
        <v>#N/A</v>
      </c>
    </row>
    <row r="1743" spans="1:49" x14ac:dyDescent="0.2">
      <c r="A1743">
        <v>1.5139402439211868E+18</v>
      </c>
      <c r="B1743">
        <v>1.5139402439211868E+18</v>
      </c>
      <c r="C1743" t="s">
        <v>10710</v>
      </c>
      <c r="D1743" s="1">
        <v>44663</v>
      </c>
      <c r="E1743" s="2">
        <v>0.83398148148148143</v>
      </c>
      <c r="F1743">
        <v>200</v>
      </c>
      <c r="G1743">
        <v>1.4671198087391683E+18</v>
      </c>
      <c r="H1743" t="s">
        <v>295</v>
      </c>
      <c r="I1743" t="s">
        <v>296</v>
      </c>
      <c r="J1743" t="s">
        <v>265</v>
      </c>
      <c r="K1743" t="s">
        <v>10711</v>
      </c>
      <c r="L1743" t="s">
        <v>272</v>
      </c>
      <c r="M1743" t="s">
        <v>266</v>
      </c>
      <c r="N1743" t="s">
        <v>10712</v>
      </c>
      <c r="O1743" t="s">
        <v>10713</v>
      </c>
      <c r="P1743">
        <v>0</v>
      </c>
      <c r="Q1743">
        <v>0</v>
      </c>
      <c r="R1743">
        <v>0</v>
      </c>
      <c r="S1743" t="s">
        <v>300</v>
      </c>
      <c r="T1743" t="s">
        <v>266</v>
      </c>
      <c r="U1743" t="s">
        <v>10714</v>
      </c>
      <c r="V1743" t="b">
        <v>0</v>
      </c>
      <c r="W1743" t="s">
        <v>265</v>
      </c>
      <c r="X1743">
        <v>1</v>
      </c>
      <c r="Y1743" t="s">
        <v>10715</v>
      </c>
      <c r="Z1743" t="s">
        <v>265</v>
      </c>
      <c r="AA1743" t="s">
        <v>265</v>
      </c>
      <c r="AB1743" t="s">
        <v>265</v>
      </c>
      <c r="AC1743" t="s">
        <v>265</v>
      </c>
      <c r="AD1743" t="s">
        <v>265</v>
      </c>
      <c r="AE1743" t="s">
        <v>265</v>
      </c>
      <c r="AF1743" t="s">
        <v>266</v>
      </c>
      <c r="AG1743" t="s">
        <v>265</v>
      </c>
      <c r="AH1743" t="s">
        <v>265</v>
      </c>
      <c r="AI1743" t="s">
        <v>265</v>
      </c>
      <c r="AJ1743" t="s">
        <v>265</v>
      </c>
      <c r="AL1743" t="str">
        <f>IF(SUNA_AGENCY_EN[[#This Row],[relevancy_classification_english]]="Relevant","مناسب",IF(SUNA_AGENCY_EN[[#This Row],[relevancy_classification_english]]="Relevant","عَرَضِيّ",""))</f>
        <v/>
      </c>
      <c r="AN1743" t="str">
        <f>IF(SUNA_AGENCY_EN[[#This Row],[sentiment_analysis_english]]="Negative","سلبي",IF(SUNA_AGENCY_EN[[#This Row],[sentiment_analysis_english]]="Neutral","حيادي",IF(SUNA_AGENCY_EN[[#This Row],[sentiment_analysis_english]]="Positive","إيجابي","")))</f>
        <v/>
      </c>
      <c r="AO1743" t="str">
        <f>INDEX(TextClassificationList[],MATCH(SUNA_AGENCY_EN[[#This Row],[text_classification_arabic]],TextClassificationList[text_classification_arabic],0),1)</f>
        <v>Politics</v>
      </c>
      <c r="AP1743" t="s">
        <v>174</v>
      </c>
      <c r="AQ1743" t="e">
        <f>INDEX(TextClassificationList[],MATCH(SUNA_AGENCY_EN[[#This Row],[text_classification_arabic2]],TextClassificationList[text_classification_arabic],0),1)</f>
        <v>#N/A</v>
      </c>
      <c r="AS1743" t="e">
        <f>INDEX(TextClassificationList[],MATCH(SUNA_AGENCY_EN[[#This Row],[text_classification_arabic3]],TextClassificationList[text_classification_arabic],0),1)</f>
        <v>#N/A</v>
      </c>
      <c r="AU1743" t="e">
        <f>INDEX(TextClassificationList[],MATCH(SUNA_AGENCY_EN[[#This Row],[text_classification_arabic3]],TextClassificationList[text_classification_arabic],0),1)</f>
        <v>#N/A</v>
      </c>
      <c r="AW1743" t="e">
        <f>INDEX(TextClassificationList[],MATCH(SUNA_AGENCY_EN[[#This Row],[text_classification_arabic5]],TextClassificationList[text_classification_arabic],0),1)</f>
        <v>#N/A</v>
      </c>
    </row>
    <row r="1744" spans="1:49" x14ac:dyDescent="0.2">
      <c r="A1744">
        <v>1.5136194273333985E+18</v>
      </c>
      <c r="B1744">
        <v>1.5136194273333985E+18</v>
      </c>
      <c r="C1744" t="s">
        <v>10716</v>
      </c>
      <c r="D1744" s="1">
        <v>44662</v>
      </c>
      <c r="E1744" s="2">
        <v>0.94869212962962968</v>
      </c>
      <c r="F1744">
        <v>200</v>
      </c>
      <c r="G1744">
        <v>1.4671198087391683E+18</v>
      </c>
      <c r="H1744" t="s">
        <v>295</v>
      </c>
      <c r="I1744" t="s">
        <v>296</v>
      </c>
      <c r="J1744" t="s">
        <v>265</v>
      </c>
      <c r="K1744" t="s">
        <v>10717</v>
      </c>
      <c r="L1744" t="s">
        <v>272</v>
      </c>
      <c r="M1744" t="s">
        <v>266</v>
      </c>
      <c r="N1744" t="s">
        <v>10718</v>
      </c>
      <c r="O1744" t="s">
        <v>10719</v>
      </c>
      <c r="P1744">
        <v>0</v>
      </c>
      <c r="Q1744">
        <v>0</v>
      </c>
      <c r="R1744">
        <v>0</v>
      </c>
      <c r="S1744" t="s">
        <v>300</v>
      </c>
      <c r="T1744" t="s">
        <v>266</v>
      </c>
      <c r="U1744" t="s">
        <v>10720</v>
      </c>
      <c r="V1744" t="b">
        <v>0</v>
      </c>
      <c r="W1744" t="s">
        <v>265</v>
      </c>
      <c r="X1744">
        <v>1</v>
      </c>
      <c r="Y1744" t="s">
        <v>10721</v>
      </c>
      <c r="Z1744" t="s">
        <v>265</v>
      </c>
      <c r="AA1744" t="s">
        <v>265</v>
      </c>
      <c r="AB1744" t="s">
        <v>265</v>
      </c>
      <c r="AC1744" t="s">
        <v>265</v>
      </c>
      <c r="AD1744" t="s">
        <v>265</v>
      </c>
      <c r="AE1744" t="s">
        <v>265</v>
      </c>
      <c r="AF1744" t="s">
        <v>266</v>
      </c>
      <c r="AG1744" t="s">
        <v>265</v>
      </c>
      <c r="AH1744" t="s">
        <v>265</v>
      </c>
      <c r="AI1744" t="s">
        <v>265</v>
      </c>
      <c r="AJ1744" t="s">
        <v>265</v>
      </c>
      <c r="AL1744" t="str">
        <f>IF(SUNA_AGENCY_EN[[#This Row],[relevancy_classification_english]]="Relevant","مناسب",IF(SUNA_AGENCY_EN[[#This Row],[relevancy_classification_english]]="Relevant","عَرَضِيّ",""))</f>
        <v/>
      </c>
      <c r="AN1744" t="str">
        <f>IF(SUNA_AGENCY_EN[[#This Row],[sentiment_analysis_english]]="Negative","سلبي",IF(SUNA_AGENCY_EN[[#This Row],[sentiment_analysis_english]]="Neutral","حيادي",IF(SUNA_AGENCY_EN[[#This Row],[sentiment_analysis_english]]="Positive","إيجابي","")))</f>
        <v/>
      </c>
      <c r="AO1744" t="str">
        <f>INDEX(TextClassificationList[],MATCH(SUNA_AGENCY_EN[[#This Row],[text_classification_arabic]],TextClassificationList[text_classification_arabic],0),1)</f>
        <v>Politics</v>
      </c>
      <c r="AP1744" t="s">
        <v>174</v>
      </c>
      <c r="AQ1744" t="e">
        <f>INDEX(TextClassificationList[],MATCH(SUNA_AGENCY_EN[[#This Row],[text_classification_arabic2]],TextClassificationList[text_classification_arabic],0),1)</f>
        <v>#N/A</v>
      </c>
      <c r="AS1744" t="e">
        <f>INDEX(TextClassificationList[],MATCH(SUNA_AGENCY_EN[[#This Row],[text_classification_arabic3]],TextClassificationList[text_classification_arabic],0),1)</f>
        <v>#N/A</v>
      </c>
      <c r="AU1744" t="e">
        <f>INDEX(TextClassificationList[],MATCH(SUNA_AGENCY_EN[[#This Row],[text_classification_arabic3]],TextClassificationList[text_classification_arabic],0),1)</f>
        <v>#N/A</v>
      </c>
      <c r="AW1744" t="e">
        <f>INDEX(TextClassificationList[],MATCH(SUNA_AGENCY_EN[[#This Row],[text_classification_arabic5]],TextClassificationList[text_classification_arabic],0),1)</f>
        <v>#N/A</v>
      </c>
    </row>
    <row r="1745" spans="1:49" x14ac:dyDescent="0.2">
      <c r="A1745">
        <v>1.5136191360767795E+18</v>
      </c>
      <c r="B1745">
        <v>1.5136191360767795E+18</v>
      </c>
      <c r="C1745" t="s">
        <v>10722</v>
      </c>
      <c r="D1745" s="1">
        <v>44662</v>
      </c>
      <c r="E1745" s="2">
        <v>0.94789351851851855</v>
      </c>
      <c r="F1745">
        <v>200</v>
      </c>
      <c r="G1745">
        <v>1.4671198087391683E+18</v>
      </c>
      <c r="H1745" t="s">
        <v>295</v>
      </c>
      <c r="I1745" t="s">
        <v>296</v>
      </c>
      <c r="J1745" t="s">
        <v>265</v>
      </c>
      <c r="K1745" t="s">
        <v>10723</v>
      </c>
      <c r="L1745" t="s">
        <v>272</v>
      </c>
      <c r="M1745" t="s">
        <v>266</v>
      </c>
      <c r="N1745" t="s">
        <v>10724</v>
      </c>
      <c r="O1745" t="s">
        <v>10725</v>
      </c>
      <c r="P1745">
        <v>0</v>
      </c>
      <c r="Q1745">
        <v>0</v>
      </c>
      <c r="R1745">
        <v>0</v>
      </c>
      <c r="S1745" t="s">
        <v>300</v>
      </c>
      <c r="T1745" t="s">
        <v>266</v>
      </c>
      <c r="U1745" t="s">
        <v>10726</v>
      </c>
      <c r="V1745" t="b">
        <v>0</v>
      </c>
      <c r="W1745" t="s">
        <v>265</v>
      </c>
      <c r="X1745">
        <v>1</v>
      </c>
      <c r="Y1745" t="s">
        <v>10727</v>
      </c>
      <c r="Z1745" t="s">
        <v>265</v>
      </c>
      <c r="AA1745" t="s">
        <v>265</v>
      </c>
      <c r="AB1745" t="s">
        <v>265</v>
      </c>
      <c r="AC1745" t="s">
        <v>265</v>
      </c>
      <c r="AD1745" t="s">
        <v>265</v>
      </c>
      <c r="AE1745" t="s">
        <v>265</v>
      </c>
      <c r="AF1745" t="s">
        <v>266</v>
      </c>
      <c r="AG1745" t="s">
        <v>265</v>
      </c>
      <c r="AH1745" t="s">
        <v>265</v>
      </c>
      <c r="AI1745" t="s">
        <v>265</v>
      </c>
      <c r="AJ1745" t="s">
        <v>265</v>
      </c>
      <c r="AL1745" t="str">
        <f>IF(SUNA_AGENCY_EN[[#This Row],[relevancy_classification_english]]="Relevant","مناسب",IF(SUNA_AGENCY_EN[[#This Row],[relevancy_classification_english]]="Relevant","عَرَضِيّ",""))</f>
        <v/>
      </c>
      <c r="AN1745" t="str">
        <f>IF(SUNA_AGENCY_EN[[#This Row],[sentiment_analysis_english]]="Negative","سلبي",IF(SUNA_AGENCY_EN[[#This Row],[sentiment_analysis_english]]="Neutral","حيادي",IF(SUNA_AGENCY_EN[[#This Row],[sentiment_analysis_english]]="Positive","إيجابي","")))</f>
        <v/>
      </c>
      <c r="AO1745" t="str">
        <f>INDEX(TextClassificationList[],MATCH(SUNA_AGENCY_EN[[#This Row],[text_classification_arabic]],TextClassificationList[text_classification_arabic],0),1)</f>
        <v>Politics</v>
      </c>
      <c r="AP1745" t="s">
        <v>174</v>
      </c>
      <c r="AQ1745" t="e">
        <f>INDEX(TextClassificationList[],MATCH(SUNA_AGENCY_EN[[#This Row],[text_classification_arabic2]],TextClassificationList[text_classification_arabic],0),1)</f>
        <v>#N/A</v>
      </c>
      <c r="AS1745" t="e">
        <f>INDEX(TextClassificationList[],MATCH(SUNA_AGENCY_EN[[#This Row],[text_classification_arabic3]],TextClassificationList[text_classification_arabic],0),1)</f>
        <v>#N/A</v>
      </c>
      <c r="AU1745" t="e">
        <f>INDEX(TextClassificationList[],MATCH(SUNA_AGENCY_EN[[#This Row],[text_classification_arabic3]],TextClassificationList[text_classification_arabic],0),1)</f>
        <v>#N/A</v>
      </c>
      <c r="AW1745" t="e">
        <f>INDEX(TextClassificationList[],MATCH(SUNA_AGENCY_EN[[#This Row],[text_classification_arabic5]],TextClassificationList[text_classification_arabic],0),1)</f>
        <v>#N/A</v>
      </c>
    </row>
    <row r="1746" spans="1:49" x14ac:dyDescent="0.2">
      <c r="A1746">
        <v>1.5136182918892544E+18</v>
      </c>
      <c r="B1746">
        <v>1.5136182918892544E+18</v>
      </c>
      <c r="C1746" t="s">
        <v>10728</v>
      </c>
      <c r="D1746" s="1">
        <v>44662</v>
      </c>
      <c r="E1746" s="2">
        <v>0.94556712962962963</v>
      </c>
      <c r="F1746">
        <v>200</v>
      </c>
      <c r="G1746">
        <v>1.4671198087391683E+18</v>
      </c>
      <c r="H1746" t="s">
        <v>295</v>
      </c>
      <c r="I1746" t="s">
        <v>296</v>
      </c>
      <c r="J1746" t="s">
        <v>265</v>
      </c>
      <c r="K1746" t="s">
        <v>10729</v>
      </c>
      <c r="L1746" t="s">
        <v>272</v>
      </c>
      <c r="M1746" t="s">
        <v>266</v>
      </c>
      <c r="N1746" t="s">
        <v>10730</v>
      </c>
      <c r="O1746" t="s">
        <v>10731</v>
      </c>
      <c r="P1746">
        <v>0</v>
      </c>
      <c r="Q1746">
        <v>0</v>
      </c>
      <c r="R1746">
        <v>0</v>
      </c>
      <c r="S1746" t="s">
        <v>300</v>
      </c>
      <c r="T1746" t="s">
        <v>266</v>
      </c>
      <c r="U1746" t="s">
        <v>10732</v>
      </c>
      <c r="V1746" t="b">
        <v>0</v>
      </c>
      <c r="W1746" t="s">
        <v>265</v>
      </c>
      <c r="X1746">
        <v>1</v>
      </c>
      <c r="Y1746" t="s">
        <v>10733</v>
      </c>
      <c r="Z1746" t="s">
        <v>265</v>
      </c>
      <c r="AA1746" t="s">
        <v>265</v>
      </c>
      <c r="AB1746" t="s">
        <v>265</v>
      </c>
      <c r="AC1746" t="s">
        <v>265</v>
      </c>
      <c r="AD1746" t="s">
        <v>265</v>
      </c>
      <c r="AE1746" t="s">
        <v>265</v>
      </c>
      <c r="AF1746" t="s">
        <v>266</v>
      </c>
      <c r="AG1746" t="s">
        <v>265</v>
      </c>
      <c r="AH1746" t="s">
        <v>265</v>
      </c>
      <c r="AI1746" t="s">
        <v>265</v>
      </c>
      <c r="AJ1746" t="s">
        <v>265</v>
      </c>
      <c r="AL1746" t="str">
        <f>IF(SUNA_AGENCY_EN[[#This Row],[relevancy_classification_english]]="Relevant","مناسب",IF(SUNA_AGENCY_EN[[#This Row],[relevancy_classification_english]]="Relevant","عَرَضِيّ",""))</f>
        <v/>
      </c>
      <c r="AN1746" t="str">
        <f>IF(SUNA_AGENCY_EN[[#This Row],[sentiment_analysis_english]]="Negative","سلبي",IF(SUNA_AGENCY_EN[[#This Row],[sentiment_analysis_english]]="Neutral","حيادي",IF(SUNA_AGENCY_EN[[#This Row],[sentiment_analysis_english]]="Positive","إيجابي","")))</f>
        <v/>
      </c>
      <c r="AO1746" t="str">
        <f>INDEX(TextClassificationList[],MATCH(SUNA_AGENCY_EN[[#This Row],[text_classification_arabic]],TextClassificationList[text_classification_arabic],0),1)</f>
        <v>Politics</v>
      </c>
      <c r="AP1746" t="s">
        <v>174</v>
      </c>
      <c r="AQ1746" t="e">
        <f>INDEX(TextClassificationList[],MATCH(SUNA_AGENCY_EN[[#This Row],[text_classification_arabic2]],TextClassificationList[text_classification_arabic],0),1)</f>
        <v>#N/A</v>
      </c>
      <c r="AS1746" t="e">
        <f>INDEX(TextClassificationList[],MATCH(SUNA_AGENCY_EN[[#This Row],[text_classification_arabic3]],TextClassificationList[text_classification_arabic],0),1)</f>
        <v>#N/A</v>
      </c>
      <c r="AU1746" t="e">
        <f>INDEX(TextClassificationList[],MATCH(SUNA_AGENCY_EN[[#This Row],[text_classification_arabic3]],TextClassificationList[text_classification_arabic],0),1)</f>
        <v>#N/A</v>
      </c>
      <c r="AW1746" t="e">
        <f>INDEX(TextClassificationList[],MATCH(SUNA_AGENCY_EN[[#This Row],[text_classification_arabic5]],TextClassificationList[text_classification_arabic],0),1)</f>
        <v>#N/A</v>
      </c>
    </row>
    <row r="1747" spans="1:49" x14ac:dyDescent="0.2">
      <c r="A1747">
        <v>1.5135927555865354E+18</v>
      </c>
      <c r="B1747">
        <v>1.5135927555865354E+18</v>
      </c>
      <c r="C1747" t="s">
        <v>10734</v>
      </c>
      <c r="D1747" s="1">
        <v>44662</v>
      </c>
      <c r="E1747" s="2">
        <v>0.87509259259259264</v>
      </c>
      <c r="F1747">
        <v>200</v>
      </c>
      <c r="G1747">
        <v>1.4671198087391683E+18</v>
      </c>
      <c r="H1747" t="s">
        <v>295</v>
      </c>
      <c r="I1747" t="s">
        <v>296</v>
      </c>
      <c r="J1747" t="s">
        <v>265</v>
      </c>
      <c r="K1747" t="s">
        <v>10735</v>
      </c>
      <c r="L1747" t="s">
        <v>272</v>
      </c>
      <c r="M1747" t="s">
        <v>266</v>
      </c>
      <c r="N1747" t="s">
        <v>10736</v>
      </c>
      <c r="O1747" t="s">
        <v>10737</v>
      </c>
      <c r="P1747">
        <v>0</v>
      </c>
      <c r="Q1747">
        <v>0</v>
      </c>
      <c r="R1747">
        <v>0</v>
      </c>
      <c r="S1747" t="s">
        <v>300</v>
      </c>
      <c r="T1747" t="s">
        <v>266</v>
      </c>
      <c r="U1747" t="s">
        <v>10738</v>
      </c>
      <c r="V1747" t="b">
        <v>0</v>
      </c>
      <c r="W1747" t="s">
        <v>265</v>
      </c>
      <c r="X1747">
        <v>1</v>
      </c>
      <c r="Y1747" t="s">
        <v>10739</v>
      </c>
      <c r="Z1747" t="s">
        <v>265</v>
      </c>
      <c r="AA1747" t="s">
        <v>265</v>
      </c>
      <c r="AB1747" t="s">
        <v>265</v>
      </c>
      <c r="AC1747" t="s">
        <v>265</v>
      </c>
      <c r="AD1747" t="s">
        <v>265</v>
      </c>
      <c r="AE1747" t="s">
        <v>265</v>
      </c>
      <c r="AF1747" t="s">
        <v>266</v>
      </c>
      <c r="AG1747" t="s">
        <v>265</v>
      </c>
      <c r="AH1747" t="s">
        <v>265</v>
      </c>
      <c r="AI1747" t="s">
        <v>265</v>
      </c>
      <c r="AJ1747" t="s">
        <v>265</v>
      </c>
      <c r="AL1747" t="str">
        <f>IF(SUNA_AGENCY_EN[[#This Row],[relevancy_classification_english]]="Relevant","مناسب",IF(SUNA_AGENCY_EN[[#This Row],[relevancy_classification_english]]="Relevant","عَرَضِيّ",""))</f>
        <v/>
      </c>
      <c r="AN1747" t="str">
        <f>IF(SUNA_AGENCY_EN[[#This Row],[sentiment_analysis_english]]="Negative","سلبي",IF(SUNA_AGENCY_EN[[#This Row],[sentiment_analysis_english]]="Neutral","حيادي",IF(SUNA_AGENCY_EN[[#This Row],[sentiment_analysis_english]]="Positive","إيجابي","")))</f>
        <v/>
      </c>
      <c r="AO1747" t="str">
        <f>INDEX(TextClassificationList[],MATCH(SUNA_AGENCY_EN[[#This Row],[text_classification_arabic]],TextClassificationList[text_classification_arabic],0),1)</f>
        <v>Politics</v>
      </c>
      <c r="AP1747" t="s">
        <v>174</v>
      </c>
      <c r="AQ1747" t="e">
        <f>INDEX(TextClassificationList[],MATCH(SUNA_AGENCY_EN[[#This Row],[text_classification_arabic2]],TextClassificationList[text_classification_arabic],0),1)</f>
        <v>#N/A</v>
      </c>
      <c r="AS1747" t="e">
        <f>INDEX(TextClassificationList[],MATCH(SUNA_AGENCY_EN[[#This Row],[text_classification_arabic3]],TextClassificationList[text_classification_arabic],0),1)</f>
        <v>#N/A</v>
      </c>
      <c r="AU1747" t="e">
        <f>INDEX(TextClassificationList[],MATCH(SUNA_AGENCY_EN[[#This Row],[text_classification_arabic3]],TextClassificationList[text_classification_arabic],0),1)</f>
        <v>#N/A</v>
      </c>
      <c r="AW1747" t="e">
        <f>INDEX(TextClassificationList[],MATCH(SUNA_AGENCY_EN[[#This Row],[text_classification_arabic5]],TextClassificationList[text_classification_arabic],0),1)</f>
        <v>#N/A</v>
      </c>
    </row>
    <row r="1748" spans="1:49" x14ac:dyDescent="0.2">
      <c r="A1748">
        <v>1.5135916602230825E+18</v>
      </c>
      <c r="B1748">
        <v>1.5135916602230825E+18</v>
      </c>
      <c r="C1748" t="s">
        <v>10740</v>
      </c>
      <c r="D1748" s="1">
        <v>44662</v>
      </c>
      <c r="E1748" s="2">
        <v>0.87207175925925928</v>
      </c>
      <c r="F1748">
        <v>200</v>
      </c>
      <c r="G1748">
        <v>1.4671198087391683E+18</v>
      </c>
      <c r="H1748" t="s">
        <v>295</v>
      </c>
      <c r="I1748" t="s">
        <v>296</v>
      </c>
      <c r="J1748" t="s">
        <v>265</v>
      </c>
      <c r="K1748" t="s">
        <v>10741</v>
      </c>
      <c r="L1748" t="s">
        <v>272</v>
      </c>
      <c r="M1748" t="s">
        <v>266</v>
      </c>
      <c r="N1748" t="s">
        <v>10742</v>
      </c>
      <c r="O1748" t="s">
        <v>10743</v>
      </c>
      <c r="P1748">
        <v>0</v>
      </c>
      <c r="Q1748">
        <v>0</v>
      </c>
      <c r="R1748">
        <v>0</v>
      </c>
      <c r="S1748" t="s">
        <v>300</v>
      </c>
      <c r="T1748" t="s">
        <v>266</v>
      </c>
      <c r="U1748" t="s">
        <v>10744</v>
      </c>
      <c r="V1748" t="b">
        <v>0</v>
      </c>
      <c r="W1748" t="s">
        <v>265</v>
      </c>
      <c r="X1748">
        <v>1</v>
      </c>
      <c r="Y1748" t="s">
        <v>10745</v>
      </c>
      <c r="Z1748" t="s">
        <v>265</v>
      </c>
      <c r="AA1748" t="s">
        <v>265</v>
      </c>
      <c r="AB1748" t="s">
        <v>265</v>
      </c>
      <c r="AC1748" t="s">
        <v>265</v>
      </c>
      <c r="AD1748" t="s">
        <v>265</v>
      </c>
      <c r="AE1748" t="s">
        <v>265</v>
      </c>
      <c r="AF1748" t="s">
        <v>266</v>
      </c>
      <c r="AG1748" t="s">
        <v>265</v>
      </c>
      <c r="AH1748" t="s">
        <v>265</v>
      </c>
      <c r="AI1748" t="s">
        <v>265</v>
      </c>
      <c r="AJ1748" t="s">
        <v>265</v>
      </c>
      <c r="AL1748" t="str">
        <f>IF(SUNA_AGENCY_EN[[#This Row],[relevancy_classification_english]]="Relevant","مناسب",IF(SUNA_AGENCY_EN[[#This Row],[relevancy_classification_english]]="Relevant","عَرَضِيّ",""))</f>
        <v/>
      </c>
      <c r="AN1748" t="str">
        <f>IF(SUNA_AGENCY_EN[[#This Row],[sentiment_analysis_english]]="Negative","سلبي",IF(SUNA_AGENCY_EN[[#This Row],[sentiment_analysis_english]]="Neutral","حيادي",IF(SUNA_AGENCY_EN[[#This Row],[sentiment_analysis_english]]="Positive","إيجابي","")))</f>
        <v/>
      </c>
      <c r="AO1748" t="str">
        <f>INDEX(TextClassificationList[],MATCH(SUNA_AGENCY_EN[[#This Row],[text_classification_arabic]],TextClassificationList[text_classification_arabic],0),1)</f>
        <v>Politics</v>
      </c>
      <c r="AP1748" t="s">
        <v>174</v>
      </c>
      <c r="AQ1748" t="e">
        <f>INDEX(TextClassificationList[],MATCH(SUNA_AGENCY_EN[[#This Row],[text_classification_arabic2]],TextClassificationList[text_classification_arabic],0),1)</f>
        <v>#N/A</v>
      </c>
      <c r="AS1748" t="e">
        <f>INDEX(TextClassificationList[],MATCH(SUNA_AGENCY_EN[[#This Row],[text_classification_arabic3]],TextClassificationList[text_classification_arabic],0),1)</f>
        <v>#N/A</v>
      </c>
      <c r="AU1748" t="e">
        <f>INDEX(TextClassificationList[],MATCH(SUNA_AGENCY_EN[[#This Row],[text_classification_arabic3]],TextClassificationList[text_classification_arabic],0),1)</f>
        <v>#N/A</v>
      </c>
      <c r="AW1748" t="e">
        <f>INDEX(TextClassificationList[],MATCH(SUNA_AGENCY_EN[[#This Row],[text_classification_arabic5]],TextClassificationList[text_classification_arabic],0),1)</f>
        <v>#N/A</v>
      </c>
    </row>
    <row r="1749" spans="1:49" x14ac:dyDescent="0.2">
      <c r="A1749">
        <v>1.5135912108495831E+18</v>
      </c>
      <c r="B1749">
        <v>1.5135912108495831E+18</v>
      </c>
      <c r="C1749" t="s">
        <v>10746</v>
      </c>
      <c r="D1749" s="1">
        <v>44662</v>
      </c>
      <c r="E1749" s="2">
        <v>0.87083333333333335</v>
      </c>
      <c r="F1749">
        <v>200</v>
      </c>
      <c r="G1749">
        <v>1.4671198087391683E+18</v>
      </c>
      <c r="H1749" t="s">
        <v>295</v>
      </c>
      <c r="I1749" t="s">
        <v>296</v>
      </c>
      <c r="J1749" t="s">
        <v>265</v>
      </c>
      <c r="K1749" t="s">
        <v>10747</v>
      </c>
      <c r="L1749" t="s">
        <v>280</v>
      </c>
      <c r="M1749" t="s">
        <v>266</v>
      </c>
      <c r="N1749" t="s">
        <v>10748</v>
      </c>
      <c r="O1749" t="s">
        <v>10749</v>
      </c>
      <c r="P1749">
        <v>0</v>
      </c>
      <c r="Q1749">
        <v>0</v>
      </c>
      <c r="R1749">
        <v>0</v>
      </c>
      <c r="S1749" t="s">
        <v>300</v>
      </c>
      <c r="T1749" t="s">
        <v>266</v>
      </c>
      <c r="U1749" t="s">
        <v>10750</v>
      </c>
      <c r="V1749" t="b">
        <v>0</v>
      </c>
      <c r="W1749" t="s">
        <v>265</v>
      </c>
      <c r="X1749">
        <v>1</v>
      </c>
      <c r="Y1749" t="s">
        <v>10751</v>
      </c>
      <c r="Z1749" t="s">
        <v>265</v>
      </c>
      <c r="AA1749" t="s">
        <v>265</v>
      </c>
      <c r="AB1749" t="s">
        <v>265</v>
      </c>
      <c r="AC1749" t="s">
        <v>265</v>
      </c>
      <c r="AD1749" t="s">
        <v>265</v>
      </c>
      <c r="AE1749" t="s">
        <v>265</v>
      </c>
      <c r="AF1749" t="s">
        <v>266</v>
      </c>
      <c r="AG1749" t="s">
        <v>265</v>
      </c>
      <c r="AH1749" t="s">
        <v>265</v>
      </c>
      <c r="AI1749" t="s">
        <v>265</v>
      </c>
      <c r="AJ1749" t="s">
        <v>265</v>
      </c>
      <c r="AL1749" t="str">
        <f>IF(SUNA_AGENCY_EN[[#This Row],[relevancy_classification_english]]="Relevant","مناسب",IF(SUNA_AGENCY_EN[[#This Row],[relevancy_classification_english]]="Relevant","عَرَضِيّ",""))</f>
        <v/>
      </c>
      <c r="AN1749" t="str">
        <f>IF(SUNA_AGENCY_EN[[#This Row],[sentiment_analysis_english]]="Negative","سلبي",IF(SUNA_AGENCY_EN[[#This Row],[sentiment_analysis_english]]="Neutral","حيادي",IF(SUNA_AGENCY_EN[[#This Row],[sentiment_analysis_english]]="Positive","إيجابي","")))</f>
        <v/>
      </c>
      <c r="AO1749" t="str">
        <f>INDEX(TextClassificationList[],MATCH(SUNA_AGENCY_EN[[#This Row],[text_classification_arabic]],TextClassificationList[text_classification_arabic],0),1)</f>
        <v>Politics</v>
      </c>
      <c r="AP1749" t="s">
        <v>174</v>
      </c>
      <c r="AQ1749" t="e">
        <f>INDEX(TextClassificationList[],MATCH(SUNA_AGENCY_EN[[#This Row],[text_classification_arabic2]],TextClassificationList[text_classification_arabic],0),1)</f>
        <v>#N/A</v>
      </c>
      <c r="AS1749" t="e">
        <f>INDEX(TextClassificationList[],MATCH(SUNA_AGENCY_EN[[#This Row],[text_classification_arabic3]],TextClassificationList[text_classification_arabic],0),1)</f>
        <v>#N/A</v>
      </c>
      <c r="AU1749" t="e">
        <f>INDEX(TextClassificationList[],MATCH(SUNA_AGENCY_EN[[#This Row],[text_classification_arabic3]],TextClassificationList[text_classification_arabic],0),1)</f>
        <v>#N/A</v>
      </c>
      <c r="AW1749" t="e">
        <f>INDEX(TextClassificationList[],MATCH(SUNA_AGENCY_EN[[#This Row],[text_classification_arabic5]],TextClassificationList[text_classification_arabic],0),1)</f>
        <v>#N/A</v>
      </c>
    </row>
    <row r="1750" spans="1:49" x14ac:dyDescent="0.2">
      <c r="A1750">
        <v>1.5135908547238093E+18</v>
      </c>
      <c r="B1750">
        <v>1.5135908547238093E+18</v>
      </c>
      <c r="C1750" t="s">
        <v>10752</v>
      </c>
      <c r="D1750" s="1">
        <v>44662</v>
      </c>
      <c r="E1750" s="2">
        <v>0.86984953703703705</v>
      </c>
      <c r="F1750">
        <v>200</v>
      </c>
      <c r="G1750">
        <v>1.4671198087391683E+18</v>
      </c>
      <c r="H1750" t="s">
        <v>295</v>
      </c>
      <c r="I1750" t="s">
        <v>296</v>
      </c>
      <c r="J1750" t="s">
        <v>265</v>
      </c>
      <c r="K1750" t="s">
        <v>10753</v>
      </c>
      <c r="L1750" t="s">
        <v>272</v>
      </c>
      <c r="M1750" t="s">
        <v>266</v>
      </c>
      <c r="N1750" t="s">
        <v>10754</v>
      </c>
      <c r="O1750" t="s">
        <v>10755</v>
      </c>
      <c r="P1750">
        <v>0</v>
      </c>
      <c r="Q1750">
        <v>0</v>
      </c>
      <c r="R1750">
        <v>0</v>
      </c>
      <c r="S1750" t="s">
        <v>300</v>
      </c>
      <c r="T1750" t="s">
        <v>266</v>
      </c>
      <c r="U1750" t="s">
        <v>10756</v>
      </c>
      <c r="V1750" t="b">
        <v>0</v>
      </c>
      <c r="W1750" t="s">
        <v>265</v>
      </c>
      <c r="X1750">
        <v>1</v>
      </c>
      <c r="Y1750" t="s">
        <v>10757</v>
      </c>
      <c r="Z1750" t="s">
        <v>265</v>
      </c>
      <c r="AA1750" t="s">
        <v>265</v>
      </c>
      <c r="AB1750" t="s">
        <v>265</v>
      </c>
      <c r="AC1750" t="s">
        <v>265</v>
      </c>
      <c r="AD1750" t="s">
        <v>265</v>
      </c>
      <c r="AE1750" t="s">
        <v>265</v>
      </c>
      <c r="AF1750" t="s">
        <v>266</v>
      </c>
      <c r="AG1750" t="s">
        <v>265</v>
      </c>
      <c r="AH1750" t="s">
        <v>265</v>
      </c>
      <c r="AI1750" t="s">
        <v>265</v>
      </c>
      <c r="AJ1750" t="s">
        <v>265</v>
      </c>
      <c r="AL1750" t="str">
        <f>IF(SUNA_AGENCY_EN[[#This Row],[relevancy_classification_english]]="Relevant","مناسب",IF(SUNA_AGENCY_EN[[#This Row],[relevancy_classification_english]]="Relevant","عَرَضِيّ",""))</f>
        <v/>
      </c>
      <c r="AN1750" t="str">
        <f>IF(SUNA_AGENCY_EN[[#This Row],[sentiment_analysis_english]]="Negative","سلبي",IF(SUNA_AGENCY_EN[[#This Row],[sentiment_analysis_english]]="Neutral","حيادي",IF(SUNA_AGENCY_EN[[#This Row],[sentiment_analysis_english]]="Positive","إيجابي","")))</f>
        <v/>
      </c>
      <c r="AO1750" t="str">
        <f>INDEX(TextClassificationList[],MATCH(SUNA_AGENCY_EN[[#This Row],[text_classification_arabic]],TextClassificationList[text_classification_arabic],0),1)</f>
        <v>Politics</v>
      </c>
      <c r="AP1750" t="s">
        <v>174</v>
      </c>
      <c r="AQ1750" t="e">
        <f>INDEX(TextClassificationList[],MATCH(SUNA_AGENCY_EN[[#This Row],[text_classification_arabic2]],TextClassificationList[text_classification_arabic],0),1)</f>
        <v>#N/A</v>
      </c>
      <c r="AS1750" t="e">
        <f>INDEX(TextClassificationList[],MATCH(SUNA_AGENCY_EN[[#This Row],[text_classification_arabic3]],TextClassificationList[text_classification_arabic],0),1)</f>
        <v>#N/A</v>
      </c>
      <c r="AU1750" t="e">
        <f>INDEX(TextClassificationList[],MATCH(SUNA_AGENCY_EN[[#This Row],[text_classification_arabic3]],TextClassificationList[text_classification_arabic],0),1)</f>
        <v>#N/A</v>
      </c>
      <c r="AW1750" t="e">
        <f>INDEX(TextClassificationList[],MATCH(SUNA_AGENCY_EN[[#This Row],[text_classification_arabic5]],TextClassificationList[text_classification_arabic],0),1)</f>
        <v>#N/A</v>
      </c>
    </row>
    <row r="1751" spans="1:49" x14ac:dyDescent="0.2">
      <c r="A1751">
        <v>1.513590603086549E+18</v>
      </c>
      <c r="B1751">
        <v>1.513590603086549E+18</v>
      </c>
      <c r="C1751" t="s">
        <v>10758</v>
      </c>
      <c r="D1751" s="1">
        <v>44662</v>
      </c>
      <c r="E1751" s="2">
        <v>0.8691550925925926</v>
      </c>
      <c r="F1751">
        <v>200</v>
      </c>
      <c r="G1751">
        <v>1.4671198087391683E+18</v>
      </c>
      <c r="H1751" t="s">
        <v>295</v>
      </c>
      <c r="I1751" t="s">
        <v>296</v>
      </c>
      <c r="J1751" t="s">
        <v>265</v>
      </c>
      <c r="K1751" t="s">
        <v>10759</v>
      </c>
      <c r="L1751" t="s">
        <v>272</v>
      </c>
      <c r="M1751" t="s">
        <v>266</v>
      </c>
      <c r="N1751" t="s">
        <v>10760</v>
      </c>
      <c r="O1751" t="s">
        <v>10761</v>
      </c>
      <c r="P1751">
        <v>0</v>
      </c>
      <c r="Q1751">
        <v>0</v>
      </c>
      <c r="R1751">
        <v>0</v>
      </c>
      <c r="S1751" t="s">
        <v>300</v>
      </c>
      <c r="T1751" t="s">
        <v>266</v>
      </c>
      <c r="U1751" t="s">
        <v>10762</v>
      </c>
      <c r="V1751" t="b">
        <v>0</v>
      </c>
      <c r="W1751" t="s">
        <v>265</v>
      </c>
      <c r="X1751">
        <v>1</v>
      </c>
      <c r="Y1751" t="s">
        <v>10763</v>
      </c>
      <c r="Z1751" t="s">
        <v>265</v>
      </c>
      <c r="AA1751" t="s">
        <v>265</v>
      </c>
      <c r="AB1751" t="s">
        <v>265</v>
      </c>
      <c r="AC1751" t="s">
        <v>265</v>
      </c>
      <c r="AD1751" t="s">
        <v>265</v>
      </c>
      <c r="AE1751" t="s">
        <v>265</v>
      </c>
      <c r="AF1751" t="s">
        <v>266</v>
      </c>
      <c r="AG1751" t="s">
        <v>265</v>
      </c>
      <c r="AH1751" t="s">
        <v>265</v>
      </c>
      <c r="AI1751" t="s">
        <v>265</v>
      </c>
      <c r="AJ1751" t="s">
        <v>265</v>
      </c>
      <c r="AL1751" t="str">
        <f>IF(SUNA_AGENCY_EN[[#This Row],[relevancy_classification_english]]="Relevant","مناسب",IF(SUNA_AGENCY_EN[[#This Row],[relevancy_classification_english]]="Relevant","عَرَضِيّ",""))</f>
        <v/>
      </c>
      <c r="AN1751" t="str">
        <f>IF(SUNA_AGENCY_EN[[#This Row],[sentiment_analysis_english]]="Negative","سلبي",IF(SUNA_AGENCY_EN[[#This Row],[sentiment_analysis_english]]="Neutral","حيادي",IF(SUNA_AGENCY_EN[[#This Row],[sentiment_analysis_english]]="Positive","إيجابي","")))</f>
        <v/>
      </c>
      <c r="AO1751" t="str">
        <f>INDEX(TextClassificationList[],MATCH(SUNA_AGENCY_EN[[#This Row],[text_classification_arabic]],TextClassificationList[text_classification_arabic],0),1)</f>
        <v>Politics</v>
      </c>
      <c r="AP1751" t="s">
        <v>174</v>
      </c>
      <c r="AQ1751" t="e">
        <f>INDEX(TextClassificationList[],MATCH(SUNA_AGENCY_EN[[#This Row],[text_classification_arabic2]],TextClassificationList[text_classification_arabic],0),1)</f>
        <v>#N/A</v>
      </c>
      <c r="AS1751" t="e">
        <f>INDEX(TextClassificationList[],MATCH(SUNA_AGENCY_EN[[#This Row],[text_classification_arabic3]],TextClassificationList[text_classification_arabic],0),1)</f>
        <v>#N/A</v>
      </c>
      <c r="AU1751" t="e">
        <f>INDEX(TextClassificationList[],MATCH(SUNA_AGENCY_EN[[#This Row],[text_classification_arabic3]],TextClassificationList[text_classification_arabic],0),1)</f>
        <v>#N/A</v>
      </c>
      <c r="AW1751" t="e">
        <f>INDEX(TextClassificationList[],MATCH(SUNA_AGENCY_EN[[#This Row],[text_classification_arabic5]],TextClassificationList[text_classification_arabic],0),1)</f>
        <v>#N/A</v>
      </c>
    </row>
    <row r="1752" spans="1:49" x14ac:dyDescent="0.2">
      <c r="A1752">
        <v>1.5132657851118141E+18</v>
      </c>
      <c r="B1752">
        <v>1.5132657851118141E+18</v>
      </c>
      <c r="C1752" t="s">
        <v>10764</v>
      </c>
      <c r="D1752" s="1">
        <v>44661</v>
      </c>
      <c r="E1752" s="2">
        <v>0.97282407407407412</v>
      </c>
      <c r="F1752">
        <v>200</v>
      </c>
      <c r="G1752">
        <v>1.4671198087391683E+18</v>
      </c>
      <c r="H1752" t="s">
        <v>295</v>
      </c>
      <c r="I1752" t="s">
        <v>296</v>
      </c>
      <c r="J1752" t="s">
        <v>265</v>
      </c>
      <c r="K1752" t="s">
        <v>10765</v>
      </c>
      <c r="L1752" t="s">
        <v>272</v>
      </c>
      <c r="M1752" t="s">
        <v>266</v>
      </c>
      <c r="N1752" t="s">
        <v>10766</v>
      </c>
      <c r="O1752" t="s">
        <v>10767</v>
      </c>
      <c r="P1752">
        <v>0</v>
      </c>
      <c r="Q1752">
        <v>0</v>
      </c>
      <c r="R1752">
        <v>0</v>
      </c>
      <c r="S1752" t="s">
        <v>300</v>
      </c>
      <c r="T1752" t="s">
        <v>266</v>
      </c>
      <c r="U1752" t="s">
        <v>10768</v>
      </c>
      <c r="V1752" t="b">
        <v>0</v>
      </c>
      <c r="W1752" t="s">
        <v>265</v>
      </c>
      <c r="X1752">
        <v>1</v>
      </c>
      <c r="Y1752" t="s">
        <v>10769</v>
      </c>
      <c r="Z1752" t="s">
        <v>265</v>
      </c>
      <c r="AA1752" t="s">
        <v>265</v>
      </c>
      <c r="AB1752" t="s">
        <v>265</v>
      </c>
      <c r="AC1752" t="s">
        <v>265</v>
      </c>
      <c r="AD1752" t="s">
        <v>265</v>
      </c>
      <c r="AE1752" t="s">
        <v>265</v>
      </c>
      <c r="AF1752" t="s">
        <v>266</v>
      </c>
      <c r="AG1752" t="s">
        <v>265</v>
      </c>
      <c r="AH1752" t="s">
        <v>265</v>
      </c>
      <c r="AI1752" t="s">
        <v>265</v>
      </c>
      <c r="AJ1752" t="s">
        <v>265</v>
      </c>
      <c r="AL1752" t="str">
        <f>IF(SUNA_AGENCY_EN[[#This Row],[relevancy_classification_english]]="Relevant","مناسب",IF(SUNA_AGENCY_EN[[#This Row],[relevancy_classification_english]]="Relevant","عَرَضِيّ",""))</f>
        <v/>
      </c>
      <c r="AN1752" t="str">
        <f>IF(SUNA_AGENCY_EN[[#This Row],[sentiment_analysis_english]]="Negative","سلبي",IF(SUNA_AGENCY_EN[[#This Row],[sentiment_analysis_english]]="Neutral","حيادي",IF(SUNA_AGENCY_EN[[#This Row],[sentiment_analysis_english]]="Positive","إيجابي","")))</f>
        <v/>
      </c>
      <c r="AO1752" t="str">
        <f>INDEX(TextClassificationList[],MATCH(SUNA_AGENCY_EN[[#This Row],[text_classification_arabic]],TextClassificationList[text_classification_arabic],0),1)</f>
        <v>Politics</v>
      </c>
      <c r="AP1752" t="s">
        <v>174</v>
      </c>
      <c r="AQ1752" t="e">
        <f>INDEX(TextClassificationList[],MATCH(SUNA_AGENCY_EN[[#This Row],[text_classification_arabic2]],TextClassificationList[text_classification_arabic],0),1)</f>
        <v>#N/A</v>
      </c>
      <c r="AS1752" t="e">
        <f>INDEX(TextClassificationList[],MATCH(SUNA_AGENCY_EN[[#This Row],[text_classification_arabic3]],TextClassificationList[text_classification_arabic],0),1)</f>
        <v>#N/A</v>
      </c>
      <c r="AU1752" t="e">
        <f>INDEX(TextClassificationList[],MATCH(SUNA_AGENCY_EN[[#This Row],[text_classification_arabic3]],TextClassificationList[text_classification_arabic],0),1)</f>
        <v>#N/A</v>
      </c>
      <c r="AW1752" t="e">
        <f>INDEX(TextClassificationList[],MATCH(SUNA_AGENCY_EN[[#This Row],[text_classification_arabic5]],TextClassificationList[text_classification_arabic],0),1)</f>
        <v>#N/A</v>
      </c>
    </row>
    <row r="1753" spans="1:49" x14ac:dyDescent="0.2">
      <c r="A1753">
        <v>1.513265343988478E+18</v>
      </c>
      <c r="B1753">
        <v>1.513265343988478E+18</v>
      </c>
      <c r="C1753" t="s">
        <v>10770</v>
      </c>
      <c r="D1753" s="1">
        <v>44661</v>
      </c>
      <c r="E1753" s="2">
        <v>0.97160879629629626</v>
      </c>
      <c r="F1753">
        <v>200</v>
      </c>
      <c r="G1753">
        <v>1.4671198087391683E+18</v>
      </c>
      <c r="H1753" t="s">
        <v>295</v>
      </c>
      <c r="I1753" t="s">
        <v>296</v>
      </c>
      <c r="J1753" t="s">
        <v>265</v>
      </c>
      <c r="K1753" t="s">
        <v>10771</v>
      </c>
      <c r="L1753" t="s">
        <v>272</v>
      </c>
      <c r="M1753" t="s">
        <v>266</v>
      </c>
      <c r="N1753" t="s">
        <v>10772</v>
      </c>
      <c r="O1753" t="s">
        <v>10773</v>
      </c>
      <c r="P1753">
        <v>0</v>
      </c>
      <c r="Q1753">
        <v>0</v>
      </c>
      <c r="R1753">
        <v>0</v>
      </c>
      <c r="S1753" t="s">
        <v>300</v>
      </c>
      <c r="T1753" t="s">
        <v>266</v>
      </c>
      <c r="U1753" t="s">
        <v>10774</v>
      </c>
      <c r="V1753" t="b">
        <v>0</v>
      </c>
      <c r="W1753" t="s">
        <v>265</v>
      </c>
      <c r="X1753">
        <v>1</v>
      </c>
      <c r="Y1753" t="s">
        <v>10775</v>
      </c>
      <c r="Z1753" t="s">
        <v>265</v>
      </c>
      <c r="AA1753" t="s">
        <v>265</v>
      </c>
      <c r="AB1753" t="s">
        <v>265</v>
      </c>
      <c r="AC1753" t="s">
        <v>265</v>
      </c>
      <c r="AD1753" t="s">
        <v>265</v>
      </c>
      <c r="AE1753" t="s">
        <v>265</v>
      </c>
      <c r="AF1753" t="s">
        <v>266</v>
      </c>
      <c r="AG1753" t="s">
        <v>265</v>
      </c>
      <c r="AH1753" t="s">
        <v>265</v>
      </c>
      <c r="AI1753" t="s">
        <v>265</v>
      </c>
      <c r="AJ1753" t="s">
        <v>265</v>
      </c>
      <c r="AL1753" t="str">
        <f>IF(SUNA_AGENCY_EN[[#This Row],[relevancy_classification_english]]="Relevant","مناسب",IF(SUNA_AGENCY_EN[[#This Row],[relevancy_classification_english]]="Relevant","عَرَضِيّ",""))</f>
        <v/>
      </c>
      <c r="AN1753" t="str">
        <f>IF(SUNA_AGENCY_EN[[#This Row],[sentiment_analysis_english]]="Negative","سلبي",IF(SUNA_AGENCY_EN[[#This Row],[sentiment_analysis_english]]="Neutral","حيادي",IF(SUNA_AGENCY_EN[[#This Row],[sentiment_analysis_english]]="Positive","إيجابي","")))</f>
        <v/>
      </c>
      <c r="AO1753" t="str">
        <f>INDEX(TextClassificationList[],MATCH(SUNA_AGENCY_EN[[#This Row],[text_classification_arabic]],TextClassificationList[text_classification_arabic],0),1)</f>
        <v>Politics</v>
      </c>
      <c r="AP1753" t="s">
        <v>174</v>
      </c>
      <c r="AQ1753" t="e">
        <f>INDEX(TextClassificationList[],MATCH(SUNA_AGENCY_EN[[#This Row],[text_classification_arabic2]],TextClassificationList[text_classification_arabic],0),1)</f>
        <v>#N/A</v>
      </c>
      <c r="AS1753" t="e">
        <f>INDEX(TextClassificationList[],MATCH(SUNA_AGENCY_EN[[#This Row],[text_classification_arabic3]],TextClassificationList[text_classification_arabic],0),1)</f>
        <v>#N/A</v>
      </c>
      <c r="AU1753" t="e">
        <f>INDEX(TextClassificationList[],MATCH(SUNA_AGENCY_EN[[#This Row],[text_classification_arabic3]],TextClassificationList[text_classification_arabic],0),1)</f>
        <v>#N/A</v>
      </c>
      <c r="AW1753" t="e">
        <f>INDEX(TextClassificationList[],MATCH(SUNA_AGENCY_EN[[#This Row],[text_classification_arabic5]],TextClassificationList[text_classification_arabic],0),1)</f>
        <v>#N/A</v>
      </c>
    </row>
    <row r="1754" spans="1:49" x14ac:dyDescent="0.2">
      <c r="A1754">
        <v>1.5132638577829888E+18</v>
      </c>
      <c r="B1754">
        <v>1.5132638577829888E+18</v>
      </c>
      <c r="C1754" t="s">
        <v>10776</v>
      </c>
      <c r="D1754" s="1">
        <v>44661</v>
      </c>
      <c r="E1754" s="2">
        <v>0.96751157407407407</v>
      </c>
      <c r="F1754">
        <v>200</v>
      </c>
      <c r="G1754">
        <v>1.4671198087391683E+18</v>
      </c>
      <c r="H1754" t="s">
        <v>295</v>
      </c>
      <c r="I1754" t="s">
        <v>296</v>
      </c>
      <c r="J1754" t="s">
        <v>265</v>
      </c>
      <c r="K1754" t="s">
        <v>10777</v>
      </c>
      <c r="L1754" t="s">
        <v>272</v>
      </c>
      <c r="M1754" t="s">
        <v>266</v>
      </c>
      <c r="N1754" t="s">
        <v>10778</v>
      </c>
      <c r="O1754" t="s">
        <v>10779</v>
      </c>
      <c r="P1754">
        <v>0</v>
      </c>
      <c r="Q1754">
        <v>0</v>
      </c>
      <c r="R1754">
        <v>0</v>
      </c>
      <c r="S1754" t="s">
        <v>300</v>
      </c>
      <c r="T1754" t="s">
        <v>266</v>
      </c>
      <c r="U1754" t="s">
        <v>10780</v>
      </c>
      <c r="V1754" t="b">
        <v>0</v>
      </c>
      <c r="W1754" t="s">
        <v>265</v>
      </c>
      <c r="X1754">
        <v>1</v>
      </c>
      <c r="Y1754" t="s">
        <v>10781</v>
      </c>
      <c r="Z1754" t="s">
        <v>265</v>
      </c>
      <c r="AA1754" t="s">
        <v>265</v>
      </c>
      <c r="AB1754" t="s">
        <v>265</v>
      </c>
      <c r="AC1754" t="s">
        <v>265</v>
      </c>
      <c r="AD1754" t="s">
        <v>265</v>
      </c>
      <c r="AE1754" t="s">
        <v>265</v>
      </c>
      <c r="AF1754" t="s">
        <v>266</v>
      </c>
      <c r="AG1754" t="s">
        <v>265</v>
      </c>
      <c r="AH1754" t="s">
        <v>265</v>
      </c>
      <c r="AI1754" t="s">
        <v>265</v>
      </c>
      <c r="AJ1754" t="s">
        <v>265</v>
      </c>
      <c r="AL1754" t="str">
        <f>IF(SUNA_AGENCY_EN[[#This Row],[relevancy_classification_english]]="Relevant","مناسب",IF(SUNA_AGENCY_EN[[#This Row],[relevancy_classification_english]]="Relevant","عَرَضِيّ",""))</f>
        <v/>
      </c>
      <c r="AN1754" t="str">
        <f>IF(SUNA_AGENCY_EN[[#This Row],[sentiment_analysis_english]]="Negative","سلبي",IF(SUNA_AGENCY_EN[[#This Row],[sentiment_analysis_english]]="Neutral","حيادي",IF(SUNA_AGENCY_EN[[#This Row],[sentiment_analysis_english]]="Positive","إيجابي","")))</f>
        <v/>
      </c>
      <c r="AO1754" t="str">
        <f>INDEX(TextClassificationList[],MATCH(SUNA_AGENCY_EN[[#This Row],[text_classification_arabic]],TextClassificationList[text_classification_arabic],0),1)</f>
        <v>Politics</v>
      </c>
      <c r="AP1754" t="s">
        <v>174</v>
      </c>
      <c r="AQ1754" t="e">
        <f>INDEX(TextClassificationList[],MATCH(SUNA_AGENCY_EN[[#This Row],[text_classification_arabic2]],TextClassificationList[text_classification_arabic],0),1)</f>
        <v>#N/A</v>
      </c>
      <c r="AS1754" t="e">
        <f>INDEX(TextClassificationList[],MATCH(SUNA_AGENCY_EN[[#This Row],[text_classification_arabic3]],TextClassificationList[text_classification_arabic],0),1)</f>
        <v>#N/A</v>
      </c>
      <c r="AU1754" t="e">
        <f>INDEX(TextClassificationList[],MATCH(SUNA_AGENCY_EN[[#This Row],[text_classification_arabic3]],TextClassificationList[text_classification_arabic],0),1)</f>
        <v>#N/A</v>
      </c>
      <c r="AW1754" t="e">
        <f>INDEX(TextClassificationList[],MATCH(SUNA_AGENCY_EN[[#This Row],[text_classification_arabic5]],TextClassificationList[text_classification_arabic],0),1)</f>
        <v>#N/A</v>
      </c>
    </row>
    <row r="1755" spans="1:49" x14ac:dyDescent="0.2">
      <c r="A1755">
        <v>1.5132633613199114E+18</v>
      </c>
      <c r="B1755">
        <v>1.5132633613199114E+18</v>
      </c>
      <c r="C1755" t="s">
        <v>10782</v>
      </c>
      <c r="D1755" s="1">
        <v>44661</v>
      </c>
      <c r="E1755" s="2">
        <v>0.96614583333333337</v>
      </c>
      <c r="F1755">
        <v>200</v>
      </c>
      <c r="G1755">
        <v>1.4671198087391683E+18</v>
      </c>
      <c r="H1755" t="s">
        <v>295</v>
      </c>
      <c r="I1755" t="s">
        <v>296</v>
      </c>
      <c r="J1755" t="s">
        <v>265</v>
      </c>
      <c r="K1755" t="s">
        <v>10783</v>
      </c>
      <c r="L1755" t="s">
        <v>272</v>
      </c>
      <c r="M1755" t="s">
        <v>266</v>
      </c>
      <c r="N1755" t="s">
        <v>10784</v>
      </c>
      <c r="O1755" t="s">
        <v>10785</v>
      </c>
      <c r="P1755">
        <v>0</v>
      </c>
      <c r="Q1755">
        <v>0</v>
      </c>
      <c r="R1755">
        <v>0</v>
      </c>
      <c r="S1755" t="s">
        <v>300</v>
      </c>
      <c r="T1755" t="s">
        <v>266</v>
      </c>
      <c r="U1755" t="s">
        <v>10786</v>
      </c>
      <c r="V1755" t="b">
        <v>0</v>
      </c>
      <c r="W1755" t="s">
        <v>265</v>
      </c>
      <c r="X1755">
        <v>1</v>
      </c>
      <c r="Y1755" t="s">
        <v>10787</v>
      </c>
      <c r="Z1755" t="s">
        <v>265</v>
      </c>
      <c r="AA1755" t="s">
        <v>265</v>
      </c>
      <c r="AB1755" t="s">
        <v>265</v>
      </c>
      <c r="AC1755" t="s">
        <v>265</v>
      </c>
      <c r="AD1755" t="s">
        <v>265</v>
      </c>
      <c r="AE1755" t="s">
        <v>265</v>
      </c>
      <c r="AF1755" t="s">
        <v>266</v>
      </c>
      <c r="AG1755" t="s">
        <v>265</v>
      </c>
      <c r="AH1755" t="s">
        <v>265</v>
      </c>
      <c r="AI1755" t="s">
        <v>265</v>
      </c>
      <c r="AJ1755" t="s">
        <v>265</v>
      </c>
      <c r="AL1755" t="str">
        <f>IF(SUNA_AGENCY_EN[[#This Row],[relevancy_classification_english]]="Relevant","مناسب",IF(SUNA_AGENCY_EN[[#This Row],[relevancy_classification_english]]="Relevant","عَرَضِيّ",""))</f>
        <v/>
      </c>
      <c r="AN1755" t="str">
        <f>IF(SUNA_AGENCY_EN[[#This Row],[sentiment_analysis_english]]="Negative","سلبي",IF(SUNA_AGENCY_EN[[#This Row],[sentiment_analysis_english]]="Neutral","حيادي",IF(SUNA_AGENCY_EN[[#This Row],[sentiment_analysis_english]]="Positive","إيجابي","")))</f>
        <v/>
      </c>
      <c r="AO1755" t="str">
        <f>INDEX(TextClassificationList[],MATCH(SUNA_AGENCY_EN[[#This Row],[text_classification_arabic]],TextClassificationList[text_classification_arabic],0),1)</f>
        <v>Politics</v>
      </c>
      <c r="AP1755" t="s">
        <v>174</v>
      </c>
      <c r="AQ1755" t="e">
        <f>INDEX(TextClassificationList[],MATCH(SUNA_AGENCY_EN[[#This Row],[text_classification_arabic2]],TextClassificationList[text_classification_arabic],0),1)</f>
        <v>#N/A</v>
      </c>
      <c r="AS1755" t="e">
        <f>INDEX(TextClassificationList[],MATCH(SUNA_AGENCY_EN[[#This Row],[text_classification_arabic3]],TextClassificationList[text_classification_arabic],0),1)</f>
        <v>#N/A</v>
      </c>
      <c r="AU1755" t="e">
        <f>INDEX(TextClassificationList[],MATCH(SUNA_AGENCY_EN[[#This Row],[text_classification_arabic3]],TextClassificationList[text_classification_arabic],0),1)</f>
        <v>#N/A</v>
      </c>
      <c r="AW1755" t="e">
        <f>INDEX(TextClassificationList[],MATCH(SUNA_AGENCY_EN[[#This Row],[text_classification_arabic5]],TextClassificationList[text_classification_arabic],0),1)</f>
        <v>#N/A</v>
      </c>
    </row>
    <row r="1756" spans="1:49" x14ac:dyDescent="0.2">
      <c r="A1756">
        <v>1.5132622788623319E+18</v>
      </c>
      <c r="B1756">
        <v>1.5132622788623319E+18</v>
      </c>
      <c r="C1756" t="s">
        <v>10788</v>
      </c>
      <c r="D1756" s="1">
        <v>44661</v>
      </c>
      <c r="E1756" s="2">
        <v>0.9631481481481482</v>
      </c>
      <c r="F1756">
        <v>200</v>
      </c>
      <c r="G1756">
        <v>1.4671198087391683E+18</v>
      </c>
      <c r="H1756" t="s">
        <v>295</v>
      </c>
      <c r="I1756" t="s">
        <v>296</v>
      </c>
      <c r="J1756" t="s">
        <v>265</v>
      </c>
      <c r="K1756" t="s">
        <v>10789</v>
      </c>
      <c r="L1756" t="s">
        <v>272</v>
      </c>
      <c r="M1756" t="s">
        <v>266</v>
      </c>
      <c r="N1756" t="s">
        <v>10790</v>
      </c>
      <c r="O1756" t="s">
        <v>10791</v>
      </c>
      <c r="P1756">
        <v>0</v>
      </c>
      <c r="Q1756">
        <v>0</v>
      </c>
      <c r="R1756">
        <v>0</v>
      </c>
      <c r="S1756" t="s">
        <v>300</v>
      </c>
      <c r="T1756" t="s">
        <v>266</v>
      </c>
      <c r="U1756" t="s">
        <v>10792</v>
      </c>
      <c r="V1756" t="b">
        <v>0</v>
      </c>
      <c r="W1756" t="s">
        <v>265</v>
      </c>
      <c r="X1756">
        <v>1</v>
      </c>
      <c r="Y1756" t="s">
        <v>10793</v>
      </c>
      <c r="Z1756" t="s">
        <v>265</v>
      </c>
      <c r="AA1756" t="s">
        <v>265</v>
      </c>
      <c r="AB1756" t="s">
        <v>265</v>
      </c>
      <c r="AC1756" t="s">
        <v>265</v>
      </c>
      <c r="AD1756" t="s">
        <v>265</v>
      </c>
      <c r="AE1756" t="s">
        <v>265</v>
      </c>
      <c r="AF1756" t="s">
        <v>266</v>
      </c>
      <c r="AG1756" t="s">
        <v>265</v>
      </c>
      <c r="AH1756" t="s">
        <v>265</v>
      </c>
      <c r="AI1756" t="s">
        <v>265</v>
      </c>
      <c r="AJ1756" t="s">
        <v>265</v>
      </c>
      <c r="AL1756" t="str">
        <f>IF(SUNA_AGENCY_EN[[#This Row],[relevancy_classification_english]]="Relevant","مناسب",IF(SUNA_AGENCY_EN[[#This Row],[relevancy_classification_english]]="Relevant","عَرَضِيّ",""))</f>
        <v/>
      </c>
      <c r="AN1756" t="str">
        <f>IF(SUNA_AGENCY_EN[[#This Row],[sentiment_analysis_english]]="Negative","سلبي",IF(SUNA_AGENCY_EN[[#This Row],[sentiment_analysis_english]]="Neutral","حيادي",IF(SUNA_AGENCY_EN[[#This Row],[sentiment_analysis_english]]="Positive","إيجابي","")))</f>
        <v/>
      </c>
      <c r="AO1756" t="str">
        <f>INDEX(TextClassificationList[],MATCH(SUNA_AGENCY_EN[[#This Row],[text_classification_arabic]],TextClassificationList[text_classification_arabic],0),1)</f>
        <v>Politics</v>
      </c>
      <c r="AP1756" t="s">
        <v>174</v>
      </c>
      <c r="AQ1756" t="e">
        <f>INDEX(TextClassificationList[],MATCH(SUNA_AGENCY_EN[[#This Row],[text_classification_arabic2]],TextClassificationList[text_classification_arabic],0),1)</f>
        <v>#N/A</v>
      </c>
      <c r="AS1756" t="e">
        <f>INDEX(TextClassificationList[],MATCH(SUNA_AGENCY_EN[[#This Row],[text_classification_arabic3]],TextClassificationList[text_classification_arabic],0),1)</f>
        <v>#N/A</v>
      </c>
      <c r="AU1756" t="e">
        <f>INDEX(TextClassificationList[],MATCH(SUNA_AGENCY_EN[[#This Row],[text_classification_arabic3]],TextClassificationList[text_classification_arabic],0),1)</f>
        <v>#N/A</v>
      </c>
      <c r="AW1756" t="e">
        <f>INDEX(TextClassificationList[],MATCH(SUNA_AGENCY_EN[[#This Row],[text_classification_arabic5]],TextClassificationList[text_classification_arabic],0),1)</f>
        <v>#N/A</v>
      </c>
    </row>
    <row r="1757" spans="1:49" x14ac:dyDescent="0.2">
      <c r="A1757">
        <v>1.5132618476627108E+18</v>
      </c>
      <c r="B1757">
        <v>1.5132618476627108E+18</v>
      </c>
      <c r="C1757" t="s">
        <v>10794</v>
      </c>
      <c r="D1757" s="1">
        <v>44661</v>
      </c>
      <c r="E1757" s="2">
        <v>0.96196759259259257</v>
      </c>
      <c r="F1757">
        <v>200</v>
      </c>
      <c r="G1757">
        <v>1.4671198087391683E+18</v>
      </c>
      <c r="H1757" t="s">
        <v>295</v>
      </c>
      <c r="I1757" t="s">
        <v>296</v>
      </c>
      <c r="J1757" t="s">
        <v>265</v>
      </c>
      <c r="K1757" t="s">
        <v>10795</v>
      </c>
      <c r="L1757" t="s">
        <v>272</v>
      </c>
      <c r="M1757" t="s">
        <v>266</v>
      </c>
      <c r="N1757" t="s">
        <v>10796</v>
      </c>
      <c r="O1757" t="s">
        <v>10797</v>
      </c>
      <c r="P1757">
        <v>0</v>
      </c>
      <c r="Q1757">
        <v>0</v>
      </c>
      <c r="R1757">
        <v>0</v>
      </c>
      <c r="S1757" t="s">
        <v>300</v>
      </c>
      <c r="T1757" t="s">
        <v>266</v>
      </c>
      <c r="U1757" t="s">
        <v>10798</v>
      </c>
      <c r="V1757" t="b">
        <v>0</v>
      </c>
      <c r="W1757" t="s">
        <v>265</v>
      </c>
      <c r="X1757">
        <v>1</v>
      </c>
      <c r="Y1757" t="s">
        <v>10799</v>
      </c>
      <c r="Z1757" t="s">
        <v>265</v>
      </c>
      <c r="AA1757" t="s">
        <v>265</v>
      </c>
      <c r="AB1757" t="s">
        <v>265</v>
      </c>
      <c r="AC1757" t="s">
        <v>265</v>
      </c>
      <c r="AD1757" t="s">
        <v>265</v>
      </c>
      <c r="AE1757" t="s">
        <v>265</v>
      </c>
      <c r="AF1757" t="s">
        <v>266</v>
      </c>
      <c r="AG1757" t="s">
        <v>265</v>
      </c>
      <c r="AH1757" t="s">
        <v>265</v>
      </c>
      <c r="AI1757" t="s">
        <v>265</v>
      </c>
      <c r="AJ1757" t="s">
        <v>265</v>
      </c>
      <c r="AL1757" t="str">
        <f>IF(SUNA_AGENCY_EN[[#This Row],[relevancy_classification_english]]="Relevant","مناسب",IF(SUNA_AGENCY_EN[[#This Row],[relevancy_classification_english]]="Relevant","عَرَضِيّ",""))</f>
        <v/>
      </c>
      <c r="AN1757" t="str">
        <f>IF(SUNA_AGENCY_EN[[#This Row],[sentiment_analysis_english]]="Negative","سلبي",IF(SUNA_AGENCY_EN[[#This Row],[sentiment_analysis_english]]="Neutral","حيادي",IF(SUNA_AGENCY_EN[[#This Row],[sentiment_analysis_english]]="Positive","إيجابي","")))</f>
        <v/>
      </c>
      <c r="AO1757" t="str">
        <f>INDEX(TextClassificationList[],MATCH(SUNA_AGENCY_EN[[#This Row],[text_classification_arabic]],TextClassificationList[text_classification_arabic],0),1)</f>
        <v>Politics</v>
      </c>
      <c r="AP1757" t="s">
        <v>174</v>
      </c>
      <c r="AQ1757" t="e">
        <f>INDEX(TextClassificationList[],MATCH(SUNA_AGENCY_EN[[#This Row],[text_classification_arabic2]],TextClassificationList[text_classification_arabic],0),1)</f>
        <v>#N/A</v>
      </c>
      <c r="AS1757" t="e">
        <f>INDEX(TextClassificationList[],MATCH(SUNA_AGENCY_EN[[#This Row],[text_classification_arabic3]],TextClassificationList[text_classification_arabic],0),1)</f>
        <v>#N/A</v>
      </c>
      <c r="AU1757" t="e">
        <f>INDEX(TextClassificationList[],MATCH(SUNA_AGENCY_EN[[#This Row],[text_classification_arabic3]],TextClassificationList[text_classification_arabic],0),1)</f>
        <v>#N/A</v>
      </c>
      <c r="AW1757" t="e">
        <f>INDEX(TextClassificationList[],MATCH(SUNA_AGENCY_EN[[#This Row],[text_classification_arabic5]],TextClassificationList[text_classification_arabic],0),1)</f>
        <v>#N/A</v>
      </c>
    </row>
    <row r="1758" spans="1:49" x14ac:dyDescent="0.2">
      <c r="A1758">
        <v>1.5131320263747994E+18</v>
      </c>
      <c r="B1758">
        <v>1.5131320263747994E+18</v>
      </c>
      <c r="C1758" t="s">
        <v>10800</v>
      </c>
      <c r="D1758" s="1">
        <v>44661</v>
      </c>
      <c r="E1758" s="2">
        <v>0.60372685185185182</v>
      </c>
      <c r="F1758">
        <v>200</v>
      </c>
      <c r="G1758">
        <v>1.4671198087391683E+18</v>
      </c>
      <c r="H1758" t="s">
        <v>295</v>
      </c>
      <c r="I1758" t="s">
        <v>296</v>
      </c>
      <c r="J1758" t="s">
        <v>265</v>
      </c>
      <c r="K1758" t="s">
        <v>10801</v>
      </c>
      <c r="L1758" t="s">
        <v>272</v>
      </c>
      <c r="M1758" t="s">
        <v>266</v>
      </c>
      <c r="N1758" t="s">
        <v>10802</v>
      </c>
      <c r="O1758" t="s">
        <v>10803</v>
      </c>
      <c r="P1758">
        <v>0</v>
      </c>
      <c r="Q1758">
        <v>0</v>
      </c>
      <c r="R1758">
        <v>0</v>
      </c>
      <c r="S1758" t="s">
        <v>300</v>
      </c>
      <c r="T1758" t="s">
        <v>266</v>
      </c>
      <c r="U1758" t="s">
        <v>10804</v>
      </c>
      <c r="V1758" t="b">
        <v>0</v>
      </c>
      <c r="W1758" t="s">
        <v>265</v>
      </c>
      <c r="X1758">
        <v>1</v>
      </c>
      <c r="Y1758" t="s">
        <v>10805</v>
      </c>
      <c r="Z1758" t="s">
        <v>265</v>
      </c>
      <c r="AA1758" t="s">
        <v>265</v>
      </c>
      <c r="AB1758" t="s">
        <v>265</v>
      </c>
      <c r="AC1758" t="s">
        <v>265</v>
      </c>
      <c r="AD1758" t="s">
        <v>265</v>
      </c>
      <c r="AE1758" t="s">
        <v>265</v>
      </c>
      <c r="AF1758" t="s">
        <v>266</v>
      </c>
      <c r="AG1758" t="s">
        <v>265</v>
      </c>
      <c r="AH1758" t="s">
        <v>265</v>
      </c>
      <c r="AI1758" t="s">
        <v>265</v>
      </c>
      <c r="AJ1758" t="s">
        <v>265</v>
      </c>
      <c r="AL1758" t="str">
        <f>IF(SUNA_AGENCY_EN[[#This Row],[relevancy_classification_english]]="Relevant","مناسب",IF(SUNA_AGENCY_EN[[#This Row],[relevancy_classification_english]]="Relevant","عَرَضِيّ",""))</f>
        <v/>
      </c>
      <c r="AN1758" t="str">
        <f>IF(SUNA_AGENCY_EN[[#This Row],[sentiment_analysis_english]]="Negative","سلبي",IF(SUNA_AGENCY_EN[[#This Row],[sentiment_analysis_english]]="Neutral","حيادي",IF(SUNA_AGENCY_EN[[#This Row],[sentiment_analysis_english]]="Positive","إيجابي","")))</f>
        <v/>
      </c>
      <c r="AO1758" t="str">
        <f>INDEX(TextClassificationList[],MATCH(SUNA_AGENCY_EN[[#This Row],[text_classification_arabic]],TextClassificationList[text_classification_arabic],0),1)</f>
        <v>Politics</v>
      </c>
      <c r="AP1758" t="s">
        <v>174</v>
      </c>
      <c r="AQ1758" t="e">
        <f>INDEX(TextClassificationList[],MATCH(SUNA_AGENCY_EN[[#This Row],[text_classification_arabic2]],TextClassificationList[text_classification_arabic],0),1)</f>
        <v>#N/A</v>
      </c>
      <c r="AS1758" t="e">
        <f>INDEX(TextClassificationList[],MATCH(SUNA_AGENCY_EN[[#This Row],[text_classification_arabic3]],TextClassificationList[text_classification_arabic],0),1)</f>
        <v>#N/A</v>
      </c>
      <c r="AU1758" t="e">
        <f>INDEX(TextClassificationList[],MATCH(SUNA_AGENCY_EN[[#This Row],[text_classification_arabic3]],TextClassificationList[text_classification_arabic],0),1)</f>
        <v>#N/A</v>
      </c>
      <c r="AW1758" t="e">
        <f>INDEX(TextClassificationList[],MATCH(SUNA_AGENCY_EN[[#This Row],[text_classification_arabic5]],TextClassificationList[text_classification_arabic],0),1)</f>
        <v>#N/A</v>
      </c>
    </row>
    <row r="1759" spans="1:49" x14ac:dyDescent="0.2">
      <c r="A1759">
        <v>1.5131316115623854E+18</v>
      </c>
      <c r="B1759">
        <v>1.5131316115623854E+18</v>
      </c>
      <c r="C1759" t="s">
        <v>10806</v>
      </c>
      <c r="D1759" s="1">
        <v>44661</v>
      </c>
      <c r="E1759" s="2">
        <v>0.60258101851851853</v>
      </c>
      <c r="F1759">
        <v>200</v>
      </c>
      <c r="G1759">
        <v>1.4671198087391683E+18</v>
      </c>
      <c r="H1759" t="s">
        <v>295</v>
      </c>
      <c r="I1759" t="s">
        <v>296</v>
      </c>
      <c r="J1759" t="s">
        <v>265</v>
      </c>
      <c r="K1759" t="s">
        <v>10807</v>
      </c>
      <c r="L1759" t="s">
        <v>272</v>
      </c>
      <c r="M1759" t="s">
        <v>266</v>
      </c>
      <c r="N1759" t="s">
        <v>10808</v>
      </c>
      <c r="O1759" t="s">
        <v>10809</v>
      </c>
      <c r="P1759">
        <v>0</v>
      </c>
      <c r="Q1759">
        <v>0</v>
      </c>
      <c r="R1759">
        <v>0</v>
      </c>
      <c r="S1759" t="s">
        <v>300</v>
      </c>
      <c r="T1759" t="s">
        <v>266</v>
      </c>
      <c r="U1759" t="s">
        <v>10810</v>
      </c>
      <c r="V1759" t="b">
        <v>0</v>
      </c>
      <c r="W1759" t="s">
        <v>265</v>
      </c>
      <c r="X1759">
        <v>1</v>
      </c>
      <c r="Y1759" t="s">
        <v>10811</v>
      </c>
      <c r="Z1759" t="s">
        <v>265</v>
      </c>
      <c r="AA1759" t="s">
        <v>265</v>
      </c>
      <c r="AB1759" t="s">
        <v>265</v>
      </c>
      <c r="AC1759" t="s">
        <v>265</v>
      </c>
      <c r="AD1759" t="s">
        <v>265</v>
      </c>
      <c r="AE1759" t="s">
        <v>265</v>
      </c>
      <c r="AF1759" t="s">
        <v>266</v>
      </c>
      <c r="AG1759" t="s">
        <v>265</v>
      </c>
      <c r="AH1759" t="s">
        <v>265</v>
      </c>
      <c r="AI1759" t="s">
        <v>265</v>
      </c>
      <c r="AJ1759" t="s">
        <v>265</v>
      </c>
      <c r="AL1759" t="str">
        <f>IF(SUNA_AGENCY_EN[[#This Row],[relevancy_classification_english]]="Relevant","مناسب",IF(SUNA_AGENCY_EN[[#This Row],[relevancy_classification_english]]="Relevant","عَرَضِيّ",""))</f>
        <v/>
      </c>
      <c r="AN1759" t="str">
        <f>IF(SUNA_AGENCY_EN[[#This Row],[sentiment_analysis_english]]="Negative","سلبي",IF(SUNA_AGENCY_EN[[#This Row],[sentiment_analysis_english]]="Neutral","حيادي",IF(SUNA_AGENCY_EN[[#This Row],[sentiment_analysis_english]]="Positive","إيجابي","")))</f>
        <v/>
      </c>
      <c r="AO1759" t="str">
        <f>INDEX(TextClassificationList[],MATCH(SUNA_AGENCY_EN[[#This Row],[text_classification_arabic]],TextClassificationList[text_classification_arabic],0),1)</f>
        <v>Politics</v>
      </c>
      <c r="AP1759" t="s">
        <v>174</v>
      </c>
      <c r="AQ1759" t="e">
        <f>INDEX(TextClassificationList[],MATCH(SUNA_AGENCY_EN[[#This Row],[text_classification_arabic2]],TextClassificationList[text_classification_arabic],0),1)</f>
        <v>#N/A</v>
      </c>
      <c r="AS1759" t="e">
        <f>INDEX(TextClassificationList[],MATCH(SUNA_AGENCY_EN[[#This Row],[text_classification_arabic3]],TextClassificationList[text_classification_arabic],0),1)</f>
        <v>#N/A</v>
      </c>
      <c r="AU1759" t="e">
        <f>INDEX(TextClassificationList[],MATCH(SUNA_AGENCY_EN[[#This Row],[text_classification_arabic3]],TextClassificationList[text_classification_arabic],0),1)</f>
        <v>#N/A</v>
      </c>
      <c r="AW1759" t="e">
        <f>INDEX(TextClassificationList[],MATCH(SUNA_AGENCY_EN[[#This Row],[text_classification_arabic5]],TextClassificationList[text_classification_arabic],0),1)</f>
        <v>#N/A</v>
      </c>
    </row>
    <row r="1760" spans="1:49" x14ac:dyDescent="0.2">
      <c r="A1760">
        <v>1.5131291835930829E+18</v>
      </c>
      <c r="B1760">
        <v>1.5131291835930829E+18</v>
      </c>
      <c r="C1760" t="s">
        <v>10812</v>
      </c>
      <c r="D1760" s="1">
        <v>44661</v>
      </c>
      <c r="E1760" s="2">
        <v>0.59587962962962959</v>
      </c>
      <c r="F1760">
        <v>200</v>
      </c>
      <c r="G1760">
        <v>1.4671198087391683E+18</v>
      </c>
      <c r="H1760" t="s">
        <v>295</v>
      </c>
      <c r="I1760" t="s">
        <v>296</v>
      </c>
      <c r="J1760" t="s">
        <v>265</v>
      </c>
      <c r="K1760" t="s">
        <v>10813</v>
      </c>
      <c r="L1760" t="s">
        <v>287</v>
      </c>
      <c r="M1760" t="s">
        <v>266</v>
      </c>
      <c r="N1760" t="s">
        <v>10814</v>
      </c>
      <c r="O1760" t="s">
        <v>10815</v>
      </c>
      <c r="P1760">
        <v>0</v>
      </c>
      <c r="Q1760">
        <v>0</v>
      </c>
      <c r="R1760">
        <v>1</v>
      </c>
      <c r="S1760" t="s">
        <v>300</v>
      </c>
      <c r="T1760" t="s">
        <v>266</v>
      </c>
      <c r="U1760" t="s">
        <v>10816</v>
      </c>
      <c r="V1760" t="b">
        <v>0</v>
      </c>
      <c r="W1760" t="s">
        <v>265</v>
      </c>
      <c r="X1760">
        <v>1</v>
      </c>
      <c r="Y1760" t="s">
        <v>10817</v>
      </c>
      <c r="Z1760" t="s">
        <v>265</v>
      </c>
      <c r="AA1760" t="s">
        <v>265</v>
      </c>
      <c r="AB1760" t="s">
        <v>265</v>
      </c>
      <c r="AC1760" t="s">
        <v>265</v>
      </c>
      <c r="AD1760" t="s">
        <v>265</v>
      </c>
      <c r="AE1760" t="s">
        <v>265</v>
      </c>
      <c r="AF1760" t="s">
        <v>266</v>
      </c>
      <c r="AG1760" t="s">
        <v>265</v>
      </c>
      <c r="AH1760" t="s">
        <v>265</v>
      </c>
      <c r="AI1760" t="s">
        <v>265</v>
      </c>
      <c r="AJ1760" t="s">
        <v>265</v>
      </c>
      <c r="AL1760" t="str">
        <f>IF(SUNA_AGENCY_EN[[#This Row],[relevancy_classification_english]]="Relevant","مناسب",IF(SUNA_AGENCY_EN[[#This Row],[relevancy_classification_english]]="Relevant","عَرَضِيّ",""))</f>
        <v/>
      </c>
      <c r="AN1760" t="str">
        <f>IF(SUNA_AGENCY_EN[[#This Row],[sentiment_analysis_english]]="Negative","سلبي",IF(SUNA_AGENCY_EN[[#This Row],[sentiment_analysis_english]]="Neutral","حيادي",IF(SUNA_AGENCY_EN[[#This Row],[sentiment_analysis_english]]="Positive","إيجابي","")))</f>
        <v/>
      </c>
      <c r="AO1760" t="str">
        <f>INDEX(TextClassificationList[],MATCH(SUNA_AGENCY_EN[[#This Row],[text_classification_arabic]],TextClassificationList[text_classification_arabic],0),1)</f>
        <v>Politics</v>
      </c>
      <c r="AP1760" t="s">
        <v>174</v>
      </c>
      <c r="AQ1760" t="e">
        <f>INDEX(TextClassificationList[],MATCH(SUNA_AGENCY_EN[[#This Row],[text_classification_arabic2]],TextClassificationList[text_classification_arabic],0),1)</f>
        <v>#N/A</v>
      </c>
      <c r="AS1760" t="e">
        <f>INDEX(TextClassificationList[],MATCH(SUNA_AGENCY_EN[[#This Row],[text_classification_arabic3]],TextClassificationList[text_classification_arabic],0),1)</f>
        <v>#N/A</v>
      </c>
      <c r="AU1760" t="e">
        <f>INDEX(TextClassificationList[],MATCH(SUNA_AGENCY_EN[[#This Row],[text_classification_arabic3]],TextClassificationList[text_classification_arabic],0),1)</f>
        <v>#N/A</v>
      </c>
      <c r="AW1760" t="e">
        <f>INDEX(TextClassificationList[],MATCH(SUNA_AGENCY_EN[[#This Row],[text_classification_arabic5]],TextClassificationList[text_classification_arabic],0),1)</f>
        <v>#N/A</v>
      </c>
    </row>
    <row r="1761" spans="1:49" x14ac:dyDescent="0.2">
      <c r="A1761">
        <v>1.5131282701365535E+18</v>
      </c>
      <c r="B1761">
        <v>1.5131282701365535E+18</v>
      </c>
      <c r="C1761" t="s">
        <v>10818</v>
      </c>
      <c r="D1761" s="1">
        <v>44661</v>
      </c>
      <c r="E1761" s="2">
        <v>0.59335648148148146</v>
      </c>
      <c r="F1761">
        <v>200</v>
      </c>
      <c r="G1761">
        <v>1.4671198087391683E+18</v>
      </c>
      <c r="H1761" t="s">
        <v>295</v>
      </c>
      <c r="I1761" t="s">
        <v>296</v>
      </c>
      <c r="J1761" t="s">
        <v>265</v>
      </c>
      <c r="K1761" t="s">
        <v>10819</v>
      </c>
      <c r="L1761" t="s">
        <v>272</v>
      </c>
      <c r="M1761" t="s">
        <v>266</v>
      </c>
      <c r="N1761" t="s">
        <v>10820</v>
      </c>
      <c r="O1761" t="s">
        <v>10821</v>
      </c>
      <c r="P1761">
        <v>0</v>
      </c>
      <c r="Q1761">
        <v>0</v>
      </c>
      <c r="R1761">
        <v>0</v>
      </c>
      <c r="S1761" t="s">
        <v>300</v>
      </c>
      <c r="T1761" t="s">
        <v>266</v>
      </c>
      <c r="U1761" t="s">
        <v>10822</v>
      </c>
      <c r="V1761" t="b">
        <v>0</v>
      </c>
      <c r="W1761" t="s">
        <v>265</v>
      </c>
      <c r="X1761">
        <v>1</v>
      </c>
      <c r="Y1761" t="s">
        <v>10823</v>
      </c>
      <c r="Z1761" t="s">
        <v>265</v>
      </c>
      <c r="AA1761" t="s">
        <v>265</v>
      </c>
      <c r="AB1761" t="s">
        <v>265</v>
      </c>
      <c r="AC1761" t="s">
        <v>265</v>
      </c>
      <c r="AD1761" t="s">
        <v>265</v>
      </c>
      <c r="AE1761" t="s">
        <v>265</v>
      </c>
      <c r="AF1761" t="s">
        <v>266</v>
      </c>
      <c r="AG1761" t="s">
        <v>265</v>
      </c>
      <c r="AH1761" t="s">
        <v>265</v>
      </c>
      <c r="AI1761" t="s">
        <v>265</v>
      </c>
      <c r="AJ1761" t="s">
        <v>265</v>
      </c>
      <c r="AL1761" t="str">
        <f>IF(SUNA_AGENCY_EN[[#This Row],[relevancy_classification_english]]="Relevant","مناسب",IF(SUNA_AGENCY_EN[[#This Row],[relevancy_classification_english]]="Relevant","عَرَضِيّ",""))</f>
        <v/>
      </c>
      <c r="AN1761" t="str">
        <f>IF(SUNA_AGENCY_EN[[#This Row],[sentiment_analysis_english]]="Negative","سلبي",IF(SUNA_AGENCY_EN[[#This Row],[sentiment_analysis_english]]="Neutral","حيادي",IF(SUNA_AGENCY_EN[[#This Row],[sentiment_analysis_english]]="Positive","إيجابي","")))</f>
        <v/>
      </c>
      <c r="AO1761" t="str">
        <f>INDEX(TextClassificationList[],MATCH(SUNA_AGENCY_EN[[#This Row],[text_classification_arabic]],TextClassificationList[text_classification_arabic],0),1)</f>
        <v>Politics</v>
      </c>
      <c r="AP1761" t="s">
        <v>174</v>
      </c>
      <c r="AQ1761" t="e">
        <f>INDEX(TextClassificationList[],MATCH(SUNA_AGENCY_EN[[#This Row],[text_classification_arabic2]],TextClassificationList[text_classification_arabic],0),1)</f>
        <v>#N/A</v>
      </c>
      <c r="AS1761" t="e">
        <f>INDEX(TextClassificationList[],MATCH(SUNA_AGENCY_EN[[#This Row],[text_classification_arabic3]],TextClassificationList[text_classification_arabic],0),1)</f>
        <v>#N/A</v>
      </c>
      <c r="AU1761" t="e">
        <f>INDEX(TextClassificationList[],MATCH(SUNA_AGENCY_EN[[#This Row],[text_classification_arabic3]],TextClassificationList[text_classification_arabic],0),1)</f>
        <v>#N/A</v>
      </c>
      <c r="AW1761" t="e">
        <f>INDEX(TextClassificationList[],MATCH(SUNA_AGENCY_EN[[#This Row],[text_classification_arabic5]],TextClassificationList[text_classification_arabic],0),1)</f>
        <v>#N/A</v>
      </c>
    </row>
    <row r="1762" spans="1:49" x14ac:dyDescent="0.2">
      <c r="A1762">
        <v>1.5128067092821524E+18</v>
      </c>
      <c r="B1762">
        <v>1.5128067092821524E+18</v>
      </c>
      <c r="C1762" t="s">
        <v>10824</v>
      </c>
      <c r="D1762" s="1">
        <v>44660</v>
      </c>
      <c r="E1762" s="2">
        <v>0.70601851851851849</v>
      </c>
      <c r="F1762">
        <v>200</v>
      </c>
      <c r="G1762">
        <v>1.4671198087391683E+18</v>
      </c>
      <c r="H1762" t="s">
        <v>295</v>
      </c>
      <c r="I1762" t="s">
        <v>296</v>
      </c>
      <c r="J1762" t="s">
        <v>265</v>
      </c>
      <c r="K1762" t="s">
        <v>10825</v>
      </c>
      <c r="L1762" t="s">
        <v>272</v>
      </c>
      <c r="M1762" t="s">
        <v>266</v>
      </c>
      <c r="N1762" t="s">
        <v>10826</v>
      </c>
      <c r="O1762" t="s">
        <v>10827</v>
      </c>
      <c r="P1762">
        <v>0</v>
      </c>
      <c r="Q1762">
        <v>0</v>
      </c>
      <c r="R1762">
        <v>0</v>
      </c>
      <c r="S1762" t="s">
        <v>300</v>
      </c>
      <c r="T1762" t="s">
        <v>266</v>
      </c>
      <c r="U1762" t="s">
        <v>10828</v>
      </c>
      <c r="V1762" t="b">
        <v>0</v>
      </c>
      <c r="W1762" t="s">
        <v>265</v>
      </c>
      <c r="X1762">
        <v>1</v>
      </c>
      <c r="Y1762" t="s">
        <v>10829</v>
      </c>
      <c r="Z1762" t="s">
        <v>265</v>
      </c>
      <c r="AA1762" t="s">
        <v>265</v>
      </c>
      <c r="AB1762" t="s">
        <v>265</v>
      </c>
      <c r="AC1762" t="s">
        <v>265</v>
      </c>
      <c r="AD1762" t="s">
        <v>265</v>
      </c>
      <c r="AE1762" t="s">
        <v>265</v>
      </c>
      <c r="AF1762" t="s">
        <v>266</v>
      </c>
      <c r="AG1762" t="s">
        <v>265</v>
      </c>
      <c r="AH1762" t="s">
        <v>265</v>
      </c>
      <c r="AI1762" t="s">
        <v>265</v>
      </c>
      <c r="AJ1762" t="s">
        <v>265</v>
      </c>
      <c r="AL1762" t="str">
        <f>IF(SUNA_AGENCY_EN[[#This Row],[relevancy_classification_english]]="Relevant","مناسب",IF(SUNA_AGENCY_EN[[#This Row],[relevancy_classification_english]]="Relevant","عَرَضِيّ",""))</f>
        <v/>
      </c>
      <c r="AN1762" t="str">
        <f>IF(SUNA_AGENCY_EN[[#This Row],[sentiment_analysis_english]]="Negative","سلبي",IF(SUNA_AGENCY_EN[[#This Row],[sentiment_analysis_english]]="Neutral","حيادي",IF(SUNA_AGENCY_EN[[#This Row],[sentiment_analysis_english]]="Positive","إيجابي","")))</f>
        <v/>
      </c>
      <c r="AO1762" t="str">
        <f>INDEX(TextClassificationList[],MATCH(SUNA_AGENCY_EN[[#This Row],[text_classification_arabic]],TextClassificationList[text_classification_arabic],0),1)</f>
        <v>Politics</v>
      </c>
      <c r="AP1762" t="s">
        <v>174</v>
      </c>
      <c r="AQ1762" t="e">
        <f>INDEX(TextClassificationList[],MATCH(SUNA_AGENCY_EN[[#This Row],[text_classification_arabic2]],TextClassificationList[text_classification_arabic],0),1)</f>
        <v>#N/A</v>
      </c>
      <c r="AS1762" t="e">
        <f>INDEX(TextClassificationList[],MATCH(SUNA_AGENCY_EN[[#This Row],[text_classification_arabic3]],TextClassificationList[text_classification_arabic],0),1)</f>
        <v>#N/A</v>
      </c>
      <c r="AU1762" t="e">
        <f>INDEX(TextClassificationList[],MATCH(SUNA_AGENCY_EN[[#This Row],[text_classification_arabic3]],TextClassificationList[text_classification_arabic],0),1)</f>
        <v>#N/A</v>
      </c>
      <c r="AW1762" t="e">
        <f>INDEX(TextClassificationList[],MATCH(SUNA_AGENCY_EN[[#This Row],[text_classification_arabic5]],TextClassificationList[text_classification_arabic],0),1)</f>
        <v>#N/A</v>
      </c>
    </row>
    <row r="1763" spans="1:49" x14ac:dyDescent="0.2">
      <c r="A1763">
        <v>1.512806116132012E+18</v>
      </c>
      <c r="B1763">
        <v>1.512806116132012E+18</v>
      </c>
      <c r="C1763" t="s">
        <v>10830</v>
      </c>
      <c r="D1763" s="1">
        <v>44660</v>
      </c>
      <c r="E1763" s="2">
        <v>0.70438657407407412</v>
      </c>
      <c r="F1763">
        <v>200</v>
      </c>
      <c r="G1763">
        <v>1.4671198087391683E+18</v>
      </c>
      <c r="H1763" t="s">
        <v>295</v>
      </c>
      <c r="I1763" t="s">
        <v>296</v>
      </c>
      <c r="J1763" t="s">
        <v>265</v>
      </c>
      <c r="K1763" t="s">
        <v>10831</v>
      </c>
      <c r="L1763" t="s">
        <v>272</v>
      </c>
      <c r="M1763" t="s">
        <v>266</v>
      </c>
      <c r="N1763" t="s">
        <v>10832</v>
      </c>
      <c r="O1763" t="s">
        <v>10833</v>
      </c>
      <c r="P1763">
        <v>0</v>
      </c>
      <c r="Q1763">
        <v>0</v>
      </c>
      <c r="R1763">
        <v>0</v>
      </c>
      <c r="S1763" t="s">
        <v>300</v>
      </c>
      <c r="T1763" t="s">
        <v>266</v>
      </c>
      <c r="U1763" t="s">
        <v>10834</v>
      </c>
      <c r="V1763" t="b">
        <v>0</v>
      </c>
      <c r="W1763" t="s">
        <v>265</v>
      </c>
      <c r="X1763">
        <v>1</v>
      </c>
      <c r="Y1763" t="s">
        <v>10835</v>
      </c>
      <c r="Z1763" t="s">
        <v>265</v>
      </c>
      <c r="AA1763" t="s">
        <v>265</v>
      </c>
      <c r="AB1763" t="s">
        <v>265</v>
      </c>
      <c r="AC1763" t="s">
        <v>265</v>
      </c>
      <c r="AD1763" t="s">
        <v>265</v>
      </c>
      <c r="AE1763" t="s">
        <v>265</v>
      </c>
      <c r="AF1763" t="s">
        <v>266</v>
      </c>
      <c r="AG1763" t="s">
        <v>265</v>
      </c>
      <c r="AH1763" t="s">
        <v>265</v>
      </c>
      <c r="AI1763" t="s">
        <v>265</v>
      </c>
      <c r="AJ1763" t="s">
        <v>265</v>
      </c>
      <c r="AL1763" t="str">
        <f>IF(SUNA_AGENCY_EN[[#This Row],[relevancy_classification_english]]="Relevant","مناسب",IF(SUNA_AGENCY_EN[[#This Row],[relevancy_classification_english]]="Relevant","عَرَضِيّ",""))</f>
        <v/>
      </c>
      <c r="AN1763" t="str">
        <f>IF(SUNA_AGENCY_EN[[#This Row],[sentiment_analysis_english]]="Negative","سلبي",IF(SUNA_AGENCY_EN[[#This Row],[sentiment_analysis_english]]="Neutral","حيادي",IF(SUNA_AGENCY_EN[[#This Row],[sentiment_analysis_english]]="Positive","إيجابي","")))</f>
        <v/>
      </c>
      <c r="AO1763" t="str">
        <f>INDEX(TextClassificationList[],MATCH(SUNA_AGENCY_EN[[#This Row],[text_classification_arabic]],TextClassificationList[text_classification_arabic],0),1)</f>
        <v>Politics</v>
      </c>
      <c r="AP1763" t="s">
        <v>174</v>
      </c>
      <c r="AQ1763" t="e">
        <f>INDEX(TextClassificationList[],MATCH(SUNA_AGENCY_EN[[#This Row],[text_classification_arabic2]],TextClassificationList[text_classification_arabic],0),1)</f>
        <v>#N/A</v>
      </c>
      <c r="AS1763" t="e">
        <f>INDEX(TextClassificationList[],MATCH(SUNA_AGENCY_EN[[#This Row],[text_classification_arabic3]],TextClassificationList[text_classification_arabic],0),1)</f>
        <v>#N/A</v>
      </c>
      <c r="AU1763" t="e">
        <f>INDEX(TextClassificationList[],MATCH(SUNA_AGENCY_EN[[#This Row],[text_classification_arabic3]],TextClassificationList[text_classification_arabic],0),1)</f>
        <v>#N/A</v>
      </c>
      <c r="AW1763" t="e">
        <f>INDEX(TextClassificationList[],MATCH(SUNA_AGENCY_EN[[#This Row],[text_classification_arabic5]],TextClassificationList[text_classification_arabic],0),1)</f>
        <v>#N/A</v>
      </c>
    </row>
    <row r="1764" spans="1:49" x14ac:dyDescent="0.2">
      <c r="A1764">
        <v>1.5125483389561774E+18</v>
      </c>
      <c r="B1764">
        <v>1.5125483389561774E+18</v>
      </c>
      <c r="C1764" t="s">
        <v>10836</v>
      </c>
      <c r="D1764" s="1">
        <v>44659</v>
      </c>
      <c r="E1764" s="2">
        <v>0.99305555555555558</v>
      </c>
      <c r="F1764">
        <v>200</v>
      </c>
      <c r="G1764">
        <v>1.4671198087391683E+18</v>
      </c>
      <c r="H1764" t="s">
        <v>295</v>
      </c>
      <c r="I1764" t="s">
        <v>296</v>
      </c>
      <c r="J1764" t="s">
        <v>265</v>
      </c>
      <c r="K1764" t="s">
        <v>10837</v>
      </c>
      <c r="L1764" t="s">
        <v>272</v>
      </c>
      <c r="M1764" t="s">
        <v>266</v>
      </c>
      <c r="N1764" t="s">
        <v>10838</v>
      </c>
      <c r="O1764" t="s">
        <v>10839</v>
      </c>
      <c r="P1764">
        <v>0</v>
      </c>
      <c r="Q1764">
        <v>0</v>
      </c>
      <c r="R1764">
        <v>0</v>
      </c>
      <c r="S1764" t="s">
        <v>300</v>
      </c>
      <c r="T1764" t="s">
        <v>266</v>
      </c>
      <c r="U1764" t="s">
        <v>10840</v>
      </c>
      <c r="V1764" t="b">
        <v>0</v>
      </c>
      <c r="W1764" t="s">
        <v>265</v>
      </c>
      <c r="X1764">
        <v>1</v>
      </c>
      <c r="Y1764" t="s">
        <v>10841</v>
      </c>
      <c r="Z1764" t="s">
        <v>265</v>
      </c>
      <c r="AA1764" t="s">
        <v>265</v>
      </c>
      <c r="AB1764" t="s">
        <v>265</v>
      </c>
      <c r="AC1764" t="s">
        <v>265</v>
      </c>
      <c r="AD1764" t="s">
        <v>265</v>
      </c>
      <c r="AE1764" t="s">
        <v>265</v>
      </c>
      <c r="AF1764" t="s">
        <v>266</v>
      </c>
      <c r="AG1764" t="s">
        <v>265</v>
      </c>
      <c r="AH1764" t="s">
        <v>265</v>
      </c>
      <c r="AI1764" t="s">
        <v>265</v>
      </c>
      <c r="AJ1764" t="s">
        <v>265</v>
      </c>
      <c r="AL1764" t="str">
        <f>IF(SUNA_AGENCY_EN[[#This Row],[relevancy_classification_english]]="Relevant","مناسب",IF(SUNA_AGENCY_EN[[#This Row],[relevancy_classification_english]]="Relevant","عَرَضِيّ",""))</f>
        <v/>
      </c>
      <c r="AN1764" t="str">
        <f>IF(SUNA_AGENCY_EN[[#This Row],[sentiment_analysis_english]]="Negative","سلبي",IF(SUNA_AGENCY_EN[[#This Row],[sentiment_analysis_english]]="Neutral","حيادي",IF(SUNA_AGENCY_EN[[#This Row],[sentiment_analysis_english]]="Positive","إيجابي","")))</f>
        <v/>
      </c>
      <c r="AO1764" t="str">
        <f>INDEX(TextClassificationList[],MATCH(SUNA_AGENCY_EN[[#This Row],[text_classification_arabic]],TextClassificationList[text_classification_arabic],0),1)</f>
        <v>Politics</v>
      </c>
      <c r="AP1764" t="s">
        <v>174</v>
      </c>
      <c r="AQ1764" t="e">
        <f>INDEX(TextClassificationList[],MATCH(SUNA_AGENCY_EN[[#This Row],[text_classification_arabic2]],TextClassificationList[text_classification_arabic],0),1)</f>
        <v>#N/A</v>
      </c>
      <c r="AS1764" t="e">
        <f>INDEX(TextClassificationList[],MATCH(SUNA_AGENCY_EN[[#This Row],[text_classification_arabic3]],TextClassificationList[text_classification_arabic],0),1)</f>
        <v>#N/A</v>
      </c>
      <c r="AU1764" t="e">
        <f>INDEX(TextClassificationList[],MATCH(SUNA_AGENCY_EN[[#This Row],[text_classification_arabic3]],TextClassificationList[text_classification_arabic],0),1)</f>
        <v>#N/A</v>
      </c>
      <c r="AW1764" t="e">
        <f>INDEX(TextClassificationList[],MATCH(SUNA_AGENCY_EN[[#This Row],[text_classification_arabic5]],TextClassificationList[text_classification_arabic],0),1)</f>
        <v>#N/A</v>
      </c>
    </row>
    <row r="1765" spans="1:49" x14ac:dyDescent="0.2">
      <c r="A1765">
        <v>1.512471177192747E+18</v>
      </c>
      <c r="B1765">
        <v>1.512471177192747E+18</v>
      </c>
      <c r="C1765" t="s">
        <v>10842</v>
      </c>
      <c r="D1765" s="1">
        <v>44659</v>
      </c>
      <c r="E1765" s="2">
        <v>0.78012731481481479</v>
      </c>
      <c r="F1765">
        <v>200</v>
      </c>
      <c r="G1765">
        <v>1.4671198087391683E+18</v>
      </c>
      <c r="H1765" t="s">
        <v>295</v>
      </c>
      <c r="I1765" t="s">
        <v>296</v>
      </c>
      <c r="J1765" t="s">
        <v>265</v>
      </c>
      <c r="K1765" t="s">
        <v>10843</v>
      </c>
      <c r="L1765" t="s">
        <v>272</v>
      </c>
      <c r="M1765" t="s">
        <v>266</v>
      </c>
      <c r="N1765" t="s">
        <v>10844</v>
      </c>
      <c r="O1765" t="s">
        <v>10845</v>
      </c>
      <c r="P1765">
        <v>0</v>
      </c>
      <c r="Q1765">
        <v>0</v>
      </c>
      <c r="R1765">
        <v>0</v>
      </c>
      <c r="S1765" t="s">
        <v>300</v>
      </c>
      <c r="T1765" t="s">
        <v>266</v>
      </c>
      <c r="U1765" t="s">
        <v>10846</v>
      </c>
      <c r="V1765" t="b">
        <v>0</v>
      </c>
      <c r="W1765" t="s">
        <v>265</v>
      </c>
      <c r="X1765">
        <v>1</v>
      </c>
      <c r="Y1765" t="s">
        <v>10847</v>
      </c>
      <c r="Z1765" t="s">
        <v>265</v>
      </c>
      <c r="AA1765" t="s">
        <v>265</v>
      </c>
      <c r="AB1765" t="s">
        <v>265</v>
      </c>
      <c r="AC1765" t="s">
        <v>265</v>
      </c>
      <c r="AD1765" t="s">
        <v>265</v>
      </c>
      <c r="AE1765" t="s">
        <v>265</v>
      </c>
      <c r="AF1765" t="s">
        <v>266</v>
      </c>
      <c r="AG1765" t="s">
        <v>265</v>
      </c>
      <c r="AH1765" t="s">
        <v>265</v>
      </c>
      <c r="AI1765" t="s">
        <v>265</v>
      </c>
      <c r="AJ1765" t="s">
        <v>265</v>
      </c>
      <c r="AL1765" t="str">
        <f>IF(SUNA_AGENCY_EN[[#This Row],[relevancy_classification_english]]="Relevant","مناسب",IF(SUNA_AGENCY_EN[[#This Row],[relevancy_classification_english]]="Relevant","عَرَضِيّ",""))</f>
        <v/>
      </c>
      <c r="AN1765" t="str">
        <f>IF(SUNA_AGENCY_EN[[#This Row],[sentiment_analysis_english]]="Negative","سلبي",IF(SUNA_AGENCY_EN[[#This Row],[sentiment_analysis_english]]="Neutral","حيادي",IF(SUNA_AGENCY_EN[[#This Row],[sentiment_analysis_english]]="Positive","إيجابي","")))</f>
        <v/>
      </c>
      <c r="AO1765" t="str">
        <f>INDEX(TextClassificationList[],MATCH(SUNA_AGENCY_EN[[#This Row],[text_classification_arabic]],TextClassificationList[text_classification_arabic],0),1)</f>
        <v>Politics</v>
      </c>
      <c r="AP1765" t="s">
        <v>174</v>
      </c>
      <c r="AQ1765" t="e">
        <f>INDEX(TextClassificationList[],MATCH(SUNA_AGENCY_EN[[#This Row],[text_classification_arabic2]],TextClassificationList[text_classification_arabic],0),1)</f>
        <v>#N/A</v>
      </c>
      <c r="AS1765" t="e">
        <f>INDEX(TextClassificationList[],MATCH(SUNA_AGENCY_EN[[#This Row],[text_classification_arabic3]],TextClassificationList[text_classification_arabic],0),1)</f>
        <v>#N/A</v>
      </c>
      <c r="AU1765" t="e">
        <f>INDEX(TextClassificationList[],MATCH(SUNA_AGENCY_EN[[#This Row],[text_classification_arabic3]],TextClassificationList[text_classification_arabic],0),1)</f>
        <v>#N/A</v>
      </c>
      <c r="AW1765" t="e">
        <f>INDEX(TextClassificationList[],MATCH(SUNA_AGENCY_EN[[#This Row],[text_classification_arabic5]],TextClassificationList[text_classification_arabic],0),1)</f>
        <v>#N/A</v>
      </c>
    </row>
    <row r="1766" spans="1:49" x14ac:dyDescent="0.2">
      <c r="A1766">
        <v>1.5124709071466168E+18</v>
      </c>
      <c r="B1766">
        <v>1.5124709071466168E+18</v>
      </c>
      <c r="C1766" t="s">
        <v>10848</v>
      </c>
      <c r="D1766" s="1">
        <v>44659</v>
      </c>
      <c r="E1766" s="2">
        <v>0.77938657407407408</v>
      </c>
      <c r="F1766">
        <v>200</v>
      </c>
      <c r="G1766">
        <v>1.4671198087391683E+18</v>
      </c>
      <c r="H1766" t="s">
        <v>295</v>
      </c>
      <c r="I1766" t="s">
        <v>296</v>
      </c>
      <c r="J1766" t="s">
        <v>265</v>
      </c>
      <c r="K1766" t="s">
        <v>10849</v>
      </c>
      <c r="L1766" t="s">
        <v>272</v>
      </c>
      <c r="M1766" t="s">
        <v>266</v>
      </c>
      <c r="N1766" t="s">
        <v>10850</v>
      </c>
      <c r="O1766" t="s">
        <v>10851</v>
      </c>
      <c r="P1766">
        <v>0</v>
      </c>
      <c r="Q1766">
        <v>0</v>
      </c>
      <c r="R1766">
        <v>0</v>
      </c>
      <c r="S1766" t="s">
        <v>300</v>
      </c>
      <c r="T1766" t="s">
        <v>266</v>
      </c>
      <c r="U1766" t="s">
        <v>10852</v>
      </c>
      <c r="V1766" t="b">
        <v>0</v>
      </c>
      <c r="W1766" t="s">
        <v>265</v>
      </c>
      <c r="X1766">
        <v>1</v>
      </c>
      <c r="Y1766" t="s">
        <v>10853</v>
      </c>
      <c r="Z1766" t="s">
        <v>265</v>
      </c>
      <c r="AA1766" t="s">
        <v>265</v>
      </c>
      <c r="AB1766" t="s">
        <v>265</v>
      </c>
      <c r="AC1766" t="s">
        <v>265</v>
      </c>
      <c r="AD1766" t="s">
        <v>265</v>
      </c>
      <c r="AE1766" t="s">
        <v>265</v>
      </c>
      <c r="AF1766" t="s">
        <v>266</v>
      </c>
      <c r="AG1766" t="s">
        <v>265</v>
      </c>
      <c r="AH1766" t="s">
        <v>265</v>
      </c>
      <c r="AI1766" t="s">
        <v>265</v>
      </c>
      <c r="AJ1766" t="s">
        <v>265</v>
      </c>
      <c r="AL1766" t="str">
        <f>IF(SUNA_AGENCY_EN[[#This Row],[relevancy_classification_english]]="Relevant","مناسب",IF(SUNA_AGENCY_EN[[#This Row],[relevancy_classification_english]]="Relevant","عَرَضِيّ",""))</f>
        <v/>
      </c>
      <c r="AN1766" t="str">
        <f>IF(SUNA_AGENCY_EN[[#This Row],[sentiment_analysis_english]]="Negative","سلبي",IF(SUNA_AGENCY_EN[[#This Row],[sentiment_analysis_english]]="Neutral","حيادي",IF(SUNA_AGENCY_EN[[#This Row],[sentiment_analysis_english]]="Positive","إيجابي","")))</f>
        <v/>
      </c>
      <c r="AO1766" t="str">
        <f>INDEX(TextClassificationList[],MATCH(SUNA_AGENCY_EN[[#This Row],[text_classification_arabic]],TextClassificationList[text_classification_arabic],0),1)</f>
        <v>Politics</v>
      </c>
      <c r="AP1766" t="s">
        <v>174</v>
      </c>
      <c r="AQ1766" t="e">
        <f>INDEX(TextClassificationList[],MATCH(SUNA_AGENCY_EN[[#This Row],[text_classification_arabic2]],TextClassificationList[text_classification_arabic],0),1)</f>
        <v>#N/A</v>
      </c>
      <c r="AS1766" t="e">
        <f>INDEX(TextClassificationList[],MATCH(SUNA_AGENCY_EN[[#This Row],[text_classification_arabic3]],TextClassificationList[text_classification_arabic],0),1)</f>
        <v>#N/A</v>
      </c>
      <c r="AU1766" t="e">
        <f>INDEX(TextClassificationList[],MATCH(SUNA_AGENCY_EN[[#This Row],[text_classification_arabic3]],TextClassificationList[text_classification_arabic],0),1)</f>
        <v>#N/A</v>
      </c>
      <c r="AW1766" t="e">
        <f>INDEX(TextClassificationList[],MATCH(SUNA_AGENCY_EN[[#This Row],[text_classification_arabic5]],TextClassificationList[text_classification_arabic],0),1)</f>
        <v>#N/A</v>
      </c>
    </row>
    <row r="1767" spans="1:49" x14ac:dyDescent="0.2">
      <c r="A1767">
        <v>1.512094814573142E+18</v>
      </c>
      <c r="B1767">
        <v>1.512094814573142E+18</v>
      </c>
      <c r="C1767" t="s">
        <v>10854</v>
      </c>
      <c r="D1767" s="1">
        <v>44658</v>
      </c>
      <c r="E1767" s="2">
        <v>0.74156250000000001</v>
      </c>
      <c r="F1767">
        <v>200</v>
      </c>
      <c r="G1767">
        <v>1.4671198087391683E+18</v>
      </c>
      <c r="H1767" t="s">
        <v>295</v>
      </c>
      <c r="I1767" t="s">
        <v>296</v>
      </c>
      <c r="J1767" t="s">
        <v>265</v>
      </c>
      <c r="K1767" t="s">
        <v>10855</v>
      </c>
      <c r="L1767" t="s">
        <v>272</v>
      </c>
      <c r="M1767" t="s">
        <v>266</v>
      </c>
      <c r="N1767" t="s">
        <v>10856</v>
      </c>
      <c r="O1767" t="s">
        <v>10857</v>
      </c>
      <c r="P1767">
        <v>0</v>
      </c>
      <c r="Q1767">
        <v>0</v>
      </c>
      <c r="R1767">
        <v>1</v>
      </c>
      <c r="S1767" t="s">
        <v>300</v>
      </c>
      <c r="T1767" t="s">
        <v>266</v>
      </c>
      <c r="U1767" t="s">
        <v>10858</v>
      </c>
      <c r="V1767" t="b">
        <v>0</v>
      </c>
      <c r="W1767" t="s">
        <v>265</v>
      </c>
      <c r="X1767">
        <v>1</v>
      </c>
      <c r="Y1767" t="s">
        <v>10859</v>
      </c>
      <c r="Z1767" t="s">
        <v>265</v>
      </c>
      <c r="AA1767" t="s">
        <v>265</v>
      </c>
      <c r="AB1767" t="s">
        <v>265</v>
      </c>
      <c r="AC1767" t="s">
        <v>265</v>
      </c>
      <c r="AD1767" t="s">
        <v>265</v>
      </c>
      <c r="AE1767" t="s">
        <v>265</v>
      </c>
      <c r="AF1767" t="s">
        <v>266</v>
      </c>
      <c r="AG1767" t="s">
        <v>265</v>
      </c>
      <c r="AH1767" t="s">
        <v>265</v>
      </c>
      <c r="AI1767" t="s">
        <v>265</v>
      </c>
      <c r="AJ1767" t="s">
        <v>265</v>
      </c>
      <c r="AL1767" t="str">
        <f>IF(SUNA_AGENCY_EN[[#This Row],[relevancy_classification_english]]="Relevant","مناسب",IF(SUNA_AGENCY_EN[[#This Row],[relevancy_classification_english]]="Relevant","عَرَضِيّ",""))</f>
        <v/>
      </c>
      <c r="AN1767" t="str">
        <f>IF(SUNA_AGENCY_EN[[#This Row],[sentiment_analysis_english]]="Negative","سلبي",IF(SUNA_AGENCY_EN[[#This Row],[sentiment_analysis_english]]="Neutral","حيادي",IF(SUNA_AGENCY_EN[[#This Row],[sentiment_analysis_english]]="Positive","إيجابي","")))</f>
        <v/>
      </c>
      <c r="AO1767" t="str">
        <f>INDEX(TextClassificationList[],MATCH(SUNA_AGENCY_EN[[#This Row],[text_classification_arabic]],TextClassificationList[text_classification_arabic],0),1)</f>
        <v>Politics</v>
      </c>
      <c r="AP1767" t="s">
        <v>174</v>
      </c>
      <c r="AQ1767" t="e">
        <f>INDEX(TextClassificationList[],MATCH(SUNA_AGENCY_EN[[#This Row],[text_classification_arabic2]],TextClassificationList[text_classification_arabic],0),1)</f>
        <v>#N/A</v>
      </c>
      <c r="AS1767" t="e">
        <f>INDEX(TextClassificationList[],MATCH(SUNA_AGENCY_EN[[#This Row],[text_classification_arabic3]],TextClassificationList[text_classification_arabic],0),1)</f>
        <v>#N/A</v>
      </c>
      <c r="AU1767" t="e">
        <f>INDEX(TextClassificationList[],MATCH(SUNA_AGENCY_EN[[#This Row],[text_classification_arabic3]],TextClassificationList[text_classification_arabic],0),1)</f>
        <v>#N/A</v>
      </c>
      <c r="AW1767" t="e">
        <f>INDEX(TextClassificationList[],MATCH(SUNA_AGENCY_EN[[#This Row],[text_classification_arabic5]],TextClassificationList[text_classification_arabic],0),1)</f>
        <v>#N/A</v>
      </c>
    </row>
    <row r="1768" spans="1:49" x14ac:dyDescent="0.2">
      <c r="A1768">
        <v>1.5117790793678438E+18</v>
      </c>
      <c r="B1768">
        <v>1.5117790793678438E+18</v>
      </c>
      <c r="C1768" t="s">
        <v>10860</v>
      </c>
      <c r="D1768" s="1">
        <v>44657</v>
      </c>
      <c r="E1768" s="2">
        <v>0.87030092592592589</v>
      </c>
      <c r="F1768">
        <v>200</v>
      </c>
      <c r="G1768">
        <v>1.4671198087391683E+18</v>
      </c>
      <c r="H1768" t="s">
        <v>295</v>
      </c>
      <c r="I1768" t="s">
        <v>296</v>
      </c>
      <c r="J1768" t="s">
        <v>265</v>
      </c>
      <c r="K1768" t="s">
        <v>10861</v>
      </c>
      <c r="L1768" t="s">
        <v>272</v>
      </c>
      <c r="M1768" t="s">
        <v>266</v>
      </c>
      <c r="N1768" t="s">
        <v>10862</v>
      </c>
      <c r="O1768" t="s">
        <v>10863</v>
      </c>
      <c r="P1768">
        <v>0</v>
      </c>
      <c r="Q1768">
        <v>0</v>
      </c>
      <c r="R1768">
        <v>0</v>
      </c>
      <c r="S1768" t="s">
        <v>300</v>
      </c>
      <c r="T1768" t="s">
        <v>266</v>
      </c>
      <c r="U1768" t="s">
        <v>10864</v>
      </c>
      <c r="V1768" t="b">
        <v>0</v>
      </c>
      <c r="W1768" t="s">
        <v>265</v>
      </c>
      <c r="X1768">
        <v>1</v>
      </c>
      <c r="Y1768" t="s">
        <v>10865</v>
      </c>
      <c r="Z1768" t="s">
        <v>265</v>
      </c>
      <c r="AA1768" t="s">
        <v>265</v>
      </c>
      <c r="AB1768" t="s">
        <v>265</v>
      </c>
      <c r="AC1768" t="s">
        <v>265</v>
      </c>
      <c r="AD1768" t="s">
        <v>265</v>
      </c>
      <c r="AE1768" t="s">
        <v>265</v>
      </c>
      <c r="AF1768" t="s">
        <v>266</v>
      </c>
      <c r="AG1768" t="s">
        <v>265</v>
      </c>
      <c r="AH1768" t="s">
        <v>265</v>
      </c>
      <c r="AI1768" t="s">
        <v>265</v>
      </c>
      <c r="AJ1768" t="s">
        <v>265</v>
      </c>
      <c r="AL1768" t="str">
        <f>IF(SUNA_AGENCY_EN[[#This Row],[relevancy_classification_english]]="Relevant","مناسب",IF(SUNA_AGENCY_EN[[#This Row],[relevancy_classification_english]]="Relevant","عَرَضِيّ",""))</f>
        <v/>
      </c>
      <c r="AN1768" t="str">
        <f>IF(SUNA_AGENCY_EN[[#This Row],[sentiment_analysis_english]]="Negative","سلبي",IF(SUNA_AGENCY_EN[[#This Row],[sentiment_analysis_english]]="Neutral","حيادي",IF(SUNA_AGENCY_EN[[#This Row],[sentiment_analysis_english]]="Positive","إيجابي","")))</f>
        <v/>
      </c>
      <c r="AO1768" t="str">
        <f>INDEX(TextClassificationList[],MATCH(SUNA_AGENCY_EN[[#This Row],[text_classification_arabic]],TextClassificationList[text_classification_arabic],0),1)</f>
        <v>Politics</v>
      </c>
      <c r="AP1768" t="s">
        <v>174</v>
      </c>
      <c r="AQ1768" t="e">
        <f>INDEX(TextClassificationList[],MATCH(SUNA_AGENCY_EN[[#This Row],[text_classification_arabic2]],TextClassificationList[text_classification_arabic],0),1)</f>
        <v>#N/A</v>
      </c>
      <c r="AS1768" t="e">
        <f>INDEX(TextClassificationList[],MATCH(SUNA_AGENCY_EN[[#This Row],[text_classification_arabic3]],TextClassificationList[text_classification_arabic],0),1)</f>
        <v>#N/A</v>
      </c>
      <c r="AU1768" t="e">
        <f>INDEX(TextClassificationList[],MATCH(SUNA_AGENCY_EN[[#This Row],[text_classification_arabic3]],TextClassificationList[text_classification_arabic],0),1)</f>
        <v>#N/A</v>
      </c>
      <c r="AW1768" t="e">
        <f>INDEX(TextClassificationList[],MATCH(SUNA_AGENCY_EN[[#This Row],[text_classification_arabic5]],TextClassificationList[text_classification_arabic],0),1)</f>
        <v>#N/A</v>
      </c>
    </row>
    <row r="1769" spans="1:49" x14ac:dyDescent="0.2">
      <c r="A1769">
        <v>1.5114578090319626E+18</v>
      </c>
      <c r="B1769">
        <v>1.5114578090319626E+18</v>
      </c>
      <c r="C1769" t="s">
        <v>10866</v>
      </c>
      <c r="D1769" s="1">
        <v>44656</v>
      </c>
      <c r="E1769" s="2">
        <v>0.98376157407407405</v>
      </c>
      <c r="F1769">
        <v>200</v>
      </c>
      <c r="G1769">
        <v>1.4671198087391683E+18</v>
      </c>
      <c r="H1769" t="s">
        <v>295</v>
      </c>
      <c r="I1769" t="s">
        <v>296</v>
      </c>
      <c r="J1769" t="s">
        <v>265</v>
      </c>
      <c r="K1769" t="s">
        <v>10867</v>
      </c>
      <c r="L1769" t="s">
        <v>272</v>
      </c>
      <c r="M1769" t="s">
        <v>266</v>
      </c>
      <c r="N1769" t="s">
        <v>10868</v>
      </c>
      <c r="O1769" t="s">
        <v>10869</v>
      </c>
      <c r="P1769">
        <v>0</v>
      </c>
      <c r="Q1769">
        <v>0</v>
      </c>
      <c r="R1769">
        <v>0</v>
      </c>
      <c r="S1769" t="s">
        <v>300</v>
      </c>
      <c r="T1769" t="s">
        <v>266</v>
      </c>
      <c r="U1769" t="s">
        <v>10870</v>
      </c>
      <c r="V1769" t="b">
        <v>0</v>
      </c>
      <c r="W1769" t="s">
        <v>265</v>
      </c>
      <c r="X1769">
        <v>1</v>
      </c>
      <c r="Y1769" t="s">
        <v>10871</v>
      </c>
      <c r="Z1769" t="s">
        <v>265</v>
      </c>
      <c r="AA1769" t="s">
        <v>265</v>
      </c>
      <c r="AB1769" t="s">
        <v>265</v>
      </c>
      <c r="AC1769" t="s">
        <v>265</v>
      </c>
      <c r="AD1769" t="s">
        <v>265</v>
      </c>
      <c r="AE1769" t="s">
        <v>265</v>
      </c>
      <c r="AF1769" t="s">
        <v>266</v>
      </c>
      <c r="AG1769" t="s">
        <v>265</v>
      </c>
      <c r="AH1769" t="s">
        <v>265</v>
      </c>
      <c r="AI1769" t="s">
        <v>265</v>
      </c>
      <c r="AJ1769" t="s">
        <v>265</v>
      </c>
      <c r="AL1769" t="str">
        <f>IF(SUNA_AGENCY_EN[[#This Row],[relevancy_classification_english]]="Relevant","مناسب",IF(SUNA_AGENCY_EN[[#This Row],[relevancy_classification_english]]="Relevant","عَرَضِيّ",""))</f>
        <v/>
      </c>
      <c r="AN1769" t="str">
        <f>IF(SUNA_AGENCY_EN[[#This Row],[sentiment_analysis_english]]="Negative","سلبي",IF(SUNA_AGENCY_EN[[#This Row],[sentiment_analysis_english]]="Neutral","حيادي",IF(SUNA_AGENCY_EN[[#This Row],[sentiment_analysis_english]]="Positive","إيجابي","")))</f>
        <v/>
      </c>
      <c r="AO1769" t="str">
        <f>INDEX(TextClassificationList[],MATCH(SUNA_AGENCY_EN[[#This Row],[text_classification_arabic]],TextClassificationList[text_classification_arabic],0),1)</f>
        <v>Politics</v>
      </c>
      <c r="AP1769" t="s">
        <v>174</v>
      </c>
      <c r="AQ1769" t="e">
        <f>INDEX(TextClassificationList[],MATCH(SUNA_AGENCY_EN[[#This Row],[text_classification_arabic2]],TextClassificationList[text_classification_arabic],0),1)</f>
        <v>#N/A</v>
      </c>
      <c r="AS1769" t="e">
        <f>INDEX(TextClassificationList[],MATCH(SUNA_AGENCY_EN[[#This Row],[text_classification_arabic3]],TextClassificationList[text_classification_arabic],0),1)</f>
        <v>#N/A</v>
      </c>
      <c r="AU1769" t="e">
        <f>INDEX(TextClassificationList[],MATCH(SUNA_AGENCY_EN[[#This Row],[text_classification_arabic3]],TextClassificationList[text_classification_arabic],0),1)</f>
        <v>#N/A</v>
      </c>
      <c r="AW1769" t="e">
        <f>INDEX(TextClassificationList[],MATCH(SUNA_AGENCY_EN[[#This Row],[text_classification_arabic5]],TextClassificationList[text_classification_arabic],0),1)</f>
        <v>#N/A</v>
      </c>
    </row>
    <row r="1770" spans="1:49" x14ac:dyDescent="0.2">
      <c r="A1770">
        <v>1.5114566761798574E+18</v>
      </c>
      <c r="B1770">
        <v>1.5114566761798574E+18</v>
      </c>
      <c r="C1770" t="s">
        <v>10872</v>
      </c>
      <c r="D1770" s="1">
        <v>44656</v>
      </c>
      <c r="E1770" s="2">
        <v>0.98063657407407412</v>
      </c>
      <c r="F1770">
        <v>200</v>
      </c>
      <c r="G1770">
        <v>1.4671198087391683E+18</v>
      </c>
      <c r="H1770" t="s">
        <v>295</v>
      </c>
      <c r="I1770" t="s">
        <v>296</v>
      </c>
      <c r="J1770" t="s">
        <v>265</v>
      </c>
      <c r="K1770" t="s">
        <v>10873</v>
      </c>
      <c r="L1770" t="s">
        <v>272</v>
      </c>
      <c r="M1770" t="s">
        <v>266</v>
      </c>
      <c r="N1770" t="s">
        <v>10874</v>
      </c>
      <c r="O1770" t="s">
        <v>10875</v>
      </c>
      <c r="P1770">
        <v>0</v>
      </c>
      <c r="Q1770">
        <v>0</v>
      </c>
      <c r="R1770">
        <v>1</v>
      </c>
      <c r="S1770" t="s">
        <v>300</v>
      </c>
      <c r="T1770" t="s">
        <v>266</v>
      </c>
      <c r="U1770" t="s">
        <v>10876</v>
      </c>
      <c r="V1770" t="b">
        <v>0</v>
      </c>
      <c r="W1770" t="s">
        <v>265</v>
      </c>
      <c r="X1770">
        <v>1</v>
      </c>
      <c r="Y1770" t="s">
        <v>10877</v>
      </c>
      <c r="Z1770" t="s">
        <v>265</v>
      </c>
      <c r="AA1770" t="s">
        <v>265</v>
      </c>
      <c r="AB1770" t="s">
        <v>265</v>
      </c>
      <c r="AC1770" t="s">
        <v>265</v>
      </c>
      <c r="AD1770" t="s">
        <v>265</v>
      </c>
      <c r="AE1770" t="s">
        <v>265</v>
      </c>
      <c r="AF1770" t="s">
        <v>266</v>
      </c>
      <c r="AG1770" t="s">
        <v>265</v>
      </c>
      <c r="AH1770" t="s">
        <v>265</v>
      </c>
      <c r="AI1770" t="s">
        <v>265</v>
      </c>
      <c r="AJ1770" t="s">
        <v>265</v>
      </c>
      <c r="AL1770" t="str">
        <f>IF(SUNA_AGENCY_EN[[#This Row],[relevancy_classification_english]]="Relevant","مناسب",IF(SUNA_AGENCY_EN[[#This Row],[relevancy_classification_english]]="Relevant","عَرَضِيّ",""))</f>
        <v/>
      </c>
      <c r="AN1770" t="str">
        <f>IF(SUNA_AGENCY_EN[[#This Row],[sentiment_analysis_english]]="Negative","سلبي",IF(SUNA_AGENCY_EN[[#This Row],[sentiment_analysis_english]]="Neutral","حيادي",IF(SUNA_AGENCY_EN[[#This Row],[sentiment_analysis_english]]="Positive","إيجابي","")))</f>
        <v/>
      </c>
      <c r="AO1770" t="str">
        <f>INDEX(TextClassificationList[],MATCH(SUNA_AGENCY_EN[[#This Row],[text_classification_arabic]],TextClassificationList[text_classification_arabic],0),1)</f>
        <v>Politics</v>
      </c>
      <c r="AP1770" t="s">
        <v>174</v>
      </c>
      <c r="AQ1770" t="e">
        <f>INDEX(TextClassificationList[],MATCH(SUNA_AGENCY_EN[[#This Row],[text_classification_arabic2]],TextClassificationList[text_classification_arabic],0),1)</f>
        <v>#N/A</v>
      </c>
      <c r="AS1770" t="e">
        <f>INDEX(TextClassificationList[],MATCH(SUNA_AGENCY_EN[[#This Row],[text_classification_arabic3]],TextClassificationList[text_classification_arabic],0),1)</f>
        <v>#N/A</v>
      </c>
      <c r="AU1770" t="e">
        <f>INDEX(TextClassificationList[],MATCH(SUNA_AGENCY_EN[[#This Row],[text_classification_arabic3]],TextClassificationList[text_classification_arabic],0),1)</f>
        <v>#N/A</v>
      </c>
      <c r="AW1770" t="e">
        <f>INDEX(TextClassificationList[],MATCH(SUNA_AGENCY_EN[[#This Row],[text_classification_arabic5]],TextClassificationList[text_classification_arabic],0),1)</f>
        <v>#N/A</v>
      </c>
    </row>
    <row r="1771" spans="1:49" x14ac:dyDescent="0.2">
      <c r="A1771">
        <v>1.5114563387774484E+18</v>
      </c>
      <c r="B1771">
        <v>1.5114563387774484E+18</v>
      </c>
      <c r="C1771" t="s">
        <v>10878</v>
      </c>
      <c r="D1771" s="1">
        <v>44656</v>
      </c>
      <c r="E1771" s="2">
        <v>0.97971064814814812</v>
      </c>
      <c r="F1771">
        <v>200</v>
      </c>
      <c r="G1771">
        <v>1.4671198087391683E+18</v>
      </c>
      <c r="H1771" t="s">
        <v>295</v>
      </c>
      <c r="I1771" t="s">
        <v>296</v>
      </c>
      <c r="J1771" t="s">
        <v>265</v>
      </c>
      <c r="K1771" t="s">
        <v>10879</v>
      </c>
      <c r="L1771" t="s">
        <v>272</v>
      </c>
      <c r="M1771" t="s">
        <v>266</v>
      </c>
      <c r="N1771" t="s">
        <v>10880</v>
      </c>
      <c r="O1771" t="s">
        <v>10881</v>
      </c>
      <c r="P1771">
        <v>0</v>
      </c>
      <c r="Q1771">
        <v>0</v>
      </c>
      <c r="R1771">
        <v>0</v>
      </c>
      <c r="S1771" t="s">
        <v>300</v>
      </c>
      <c r="T1771" t="s">
        <v>266</v>
      </c>
      <c r="U1771" t="s">
        <v>10882</v>
      </c>
      <c r="V1771" t="b">
        <v>0</v>
      </c>
      <c r="W1771" t="s">
        <v>265</v>
      </c>
      <c r="X1771">
        <v>1</v>
      </c>
      <c r="Y1771" t="s">
        <v>10883</v>
      </c>
      <c r="Z1771" t="s">
        <v>265</v>
      </c>
      <c r="AA1771" t="s">
        <v>265</v>
      </c>
      <c r="AB1771" t="s">
        <v>265</v>
      </c>
      <c r="AC1771" t="s">
        <v>265</v>
      </c>
      <c r="AD1771" t="s">
        <v>265</v>
      </c>
      <c r="AE1771" t="s">
        <v>265</v>
      </c>
      <c r="AF1771" t="s">
        <v>266</v>
      </c>
      <c r="AG1771" t="s">
        <v>265</v>
      </c>
      <c r="AH1771" t="s">
        <v>265</v>
      </c>
      <c r="AI1771" t="s">
        <v>265</v>
      </c>
      <c r="AJ1771" t="s">
        <v>265</v>
      </c>
      <c r="AL1771" t="str">
        <f>IF(SUNA_AGENCY_EN[[#This Row],[relevancy_classification_english]]="Relevant","مناسب",IF(SUNA_AGENCY_EN[[#This Row],[relevancy_classification_english]]="Relevant","عَرَضِيّ",""))</f>
        <v/>
      </c>
      <c r="AN1771" t="str">
        <f>IF(SUNA_AGENCY_EN[[#This Row],[sentiment_analysis_english]]="Negative","سلبي",IF(SUNA_AGENCY_EN[[#This Row],[sentiment_analysis_english]]="Neutral","حيادي",IF(SUNA_AGENCY_EN[[#This Row],[sentiment_analysis_english]]="Positive","إيجابي","")))</f>
        <v/>
      </c>
      <c r="AO1771" t="str">
        <f>INDEX(TextClassificationList[],MATCH(SUNA_AGENCY_EN[[#This Row],[text_classification_arabic]],TextClassificationList[text_classification_arabic],0),1)</f>
        <v>Politics</v>
      </c>
      <c r="AP1771" t="s">
        <v>174</v>
      </c>
      <c r="AQ1771" t="e">
        <f>INDEX(TextClassificationList[],MATCH(SUNA_AGENCY_EN[[#This Row],[text_classification_arabic2]],TextClassificationList[text_classification_arabic],0),1)</f>
        <v>#N/A</v>
      </c>
      <c r="AS1771" t="e">
        <f>INDEX(TextClassificationList[],MATCH(SUNA_AGENCY_EN[[#This Row],[text_classification_arabic3]],TextClassificationList[text_classification_arabic],0),1)</f>
        <v>#N/A</v>
      </c>
      <c r="AU1771" t="e">
        <f>INDEX(TextClassificationList[],MATCH(SUNA_AGENCY_EN[[#This Row],[text_classification_arabic3]],TextClassificationList[text_classification_arabic],0),1)</f>
        <v>#N/A</v>
      </c>
      <c r="AW1771" t="e">
        <f>INDEX(TextClassificationList[],MATCH(SUNA_AGENCY_EN[[#This Row],[text_classification_arabic5]],TextClassificationList[text_classification_arabic],0),1)</f>
        <v>#N/A</v>
      </c>
    </row>
    <row r="1772" spans="1:49" x14ac:dyDescent="0.2">
      <c r="A1772">
        <v>1.5114191772439224E+18</v>
      </c>
      <c r="B1772">
        <v>1.5114191772439224E+18</v>
      </c>
      <c r="C1772" t="s">
        <v>10884</v>
      </c>
      <c r="D1772" s="1">
        <v>44656</v>
      </c>
      <c r="E1772" s="2">
        <v>0.87716435185185182</v>
      </c>
      <c r="F1772">
        <v>200</v>
      </c>
      <c r="G1772">
        <v>1.4671198087391683E+18</v>
      </c>
      <c r="H1772" t="s">
        <v>295</v>
      </c>
      <c r="I1772" t="s">
        <v>296</v>
      </c>
      <c r="J1772" t="s">
        <v>265</v>
      </c>
      <c r="K1772" t="s">
        <v>10885</v>
      </c>
      <c r="L1772" t="s">
        <v>272</v>
      </c>
      <c r="M1772" t="s">
        <v>266</v>
      </c>
      <c r="N1772" t="s">
        <v>10886</v>
      </c>
      <c r="O1772" t="s">
        <v>10887</v>
      </c>
      <c r="P1772">
        <v>0</v>
      </c>
      <c r="Q1772">
        <v>0</v>
      </c>
      <c r="R1772">
        <v>1</v>
      </c>
      <c r="S1772" t="s">
        <v>300</v>
      </c>
      <c r="T1772" t="s">
        <v>266</v>
      </c>
      <c r="U1772" t="s">
        <v>10888</v>
      </c>
      <c r="V1772" t="b">
        <v>0</v>
      </c>
      <c r="W1772" t="s">
        <v>265</v>
      </c>
      <c r="X1772">
        <v>1</v>
      </c>
      <c r="Y1772" t="s">
        <v>10889</v>
      </c>
      <c r="Z1772" t="s">
        <v>265</v>
      </c>
      <c r="AA1772" t="s">
        <v>265</v>
      </c>
      <c r="AB1772" t="s">
        <v>265</v>
      </c>
      <c r="AC1772" t="s">
        <v>265</v>
      </c>
      <c r="AD1772" t="s">
        <v>265</v>
      </c>
      <c r="AE1772" t="s">
        <v>265</v>
      </c>
      <c r="AF1772" t="s">
        <v>266</v>
      </c>
      <c r="AG1772" t="s">
        <v>265</v>
      </c>
      <c r="AH1772" t="s">
        <v>265</v>
      </c>
      <c r="AI1772" t="s">
        <v>265</v>
      </c>
      <c r="AJ1772" t="s">
        <v>265</v>
      </c>
      <c r="AL1772" t="str">
        <f>IF(SUNA_AGENCY_EN[[#This Row],[relevancy_classification_english]]="Relevant","مناسب",IF(SUNA_AGENCY_EN[[#This Row],[relevancy_classification_english]]="Relevant","عَرَضِيّ",""))</f>
        <v/>
      </c>
      <c r="AN1772" t="str">
        <f>IF(SUNA_AGENCY_EN[[#This Row],[sentiment_analysis_english]]="Negative","سلبي",IF(SUNA_AGENCY_EN[[#This Row],[sentiment_analysis_english]]="Neutral","حيادي",IF(SUNA_AGENCY_EN[[#This Row],[sentiment_analysis_english]]="Positive","إيجابي","")))</f>
        <v/>
      </c>
      <c r="AO1772" t="str">
        <f>INDEX(TextClassificationList[],MATCH(SUNA_AGENCY_EN[[#This Row],[text_classification_arabic]],TextClassificationList[text_classification_arabic],0),1)</f>
        <v>Politics</v>
      </c>
      <c r="AP1772" t="s">
        <v>174</v>
      </c>
      <c r="AQ1772" t="e">
        <f>INDEX(TextClassificationList[],MATCH(SUNA_AGENCY_EN[[#This Row],[text_classification_arabic2]],TextClassificationList[text_classification_arabic],0),1)</f>
        <v>#N/A</v>
      </c>
      <c r="AS1772" t="e">
        <f>INDEX(TextClassificationList[],MATCH(SUNA_AGENCY_EN[[#This Row],[text_classification_arabic3]],TextClassificationList[text_classification_arabic],0),1)</f>
        <v>#N/A</v>
      </c>
      <c r="AU1772" t="e">
        <f>INDEX(TextClassificationList[],MATCH(SUNA_AGENCY_EN[[#This Row],[text_classification_arabic3]],TextClassificationList[text_classification_arabic],0),1)</f>
        <v>#N/A</v>
      </c>
      <c r="AW1772" t="e">
        <f>INDEX(TextClassificationList[],MATCH(SUNA_AGENCY_EN[[#This Row],[text_classification_arabic5]],TextClassificationList[text_classification_arabic],0),1)</f>
        <v>#N/A</v>
      </c>
    </row>
    <row r="1773" spans="1:49" hidden="1" x14ac:dyDescent="0.2">
      <c r="A1773">
        <v>1.5114181625999278E+18</v>
      </c>
      <c r="B1773">
        <v>1.5114181625999278E+18</v>
      </c>
      <c r="C1773" t="s">
        <v>10890</v>
      </c>
      <c r="D1773" s="1">
        <v>44656</v>
      </c>
      <c r="E1773" s="2">
        <v>0.87436342592592597</v>
      </c>
      <c r="F1773">
        <v>200</v>
      </c>
      <c r="G1773">
        <v>1.4671198087391683E+18</v>
      </c>
      <c r="H1773" t="s">
        <v>295</v>
      </c>
      <c r="I1773" t="s">
        <v>296</v>
      </c>
      <c r="J1773" t="s">
        <v>265</v>
      </c>
      <c r="K1773" t="s">
        <v>10891</v>
      </c>
      <c r="L1773" t="s">
        <v>272</v>
      </c>
      <c r="M1773" t="s">
        <v>266</v>
      </c>
      <c r="N1773" t="s">
        <v>10892</v>
      </c>
      <c r="O1773" t="s">
        <v>10893</v>
      </c>
      <c r="P1773">
        <v>0</v>
      </c>
      <c r="Q1773">
        <v>0</v>
      </c>
      <c r="R1773">
        <v>0</v>
      </c>
      <c r="S1773" t="s">
        <v>300</v>
      </c>
      <c r="T1773" t="s">
        <v>266</v>
      </c>
      <c r="U1773" t="s">
        <v>10894</v>
      </c>
      <c r="V1773" t="b">
        <v>0</v>
      </c>
      <c r="W1773" t="s">
        <v>265</v>
      </c>
      <c r="X1773">
        <v>1</v>
      </c>
      <c r="Y1773" t="s">
        <v>10895</v>
      </c>
      <c r="Z1773" t="s">
        <v>265</v>
      </c>
      <c r="AA1773" t="s">
        <v>265</v>
      </c>
      <c r="AB1773" t="s">
        <v>265</v>
      </c>
      <c r="AC1773" t="s">
        <v>265</v>
      </c>
      <c r="AD1773" t="s">
        <v>265</v>
      </c>
      <c r="AE1773" t="s">
        <v>265</v>
      </c>
      <c r="AF1773" t="s">
        <v>266</v>
      </c>
      <c r="AG1773" t="s">
        <v>265</v>
      </c>
      <c r="AH1773" t="s">
        <v>265</v>
      </c>
      <c r="AI1773" t="s">
        <v>265</v>
      </c>
      <c r="AJ1773" t="s">
        <v>265</v>
      </c>
      <c r="AK1773" t="s">
        <v>267</v>
      </c>
      <c r="AL1773" t="str">
        <f>IF(SUNA_AGENCY_EN[[#This Row],[relevancy_classification_english]]="Relevant","مناسب",IF(SUNA_AGENCY_EN[[#This Row],[relevancy_classification_english]]="Relevant","عَرَضِيّ",""))</f>
        <v>مناسب</v>
      </c>
      <c r="AM1773" t="s">
        <v>269</v>
      </c>
      <c r="AN1773" t="str">
        <f>IF(SUNA_AGENCY_EN[[#This Row],[sentiment_analysis_english]]="Negative","سلبي",IF(SUNA_AGENCY_EN[[#This Row],[sentiment_analysis_english]]="Neutral","حيادي",IF(SUNA_AGENCY_EN[[#This Row],[sentiment_analysis_english]]="Positive","إيجابي","")))</f>
        <v>إيجابي</v>
      </c>
      <c r="AO1773" t="str">
        <f>INDEX(TextClassificationList[],MATCH(SUNA_AGENCY_EN[[#This Row],[text_classification_arabic]],TextClassificationList[text_classification_arabic],0),1)</f>
        <v>Peace and Security</v>
      </c>
      <c r="AP1773" t="s">
        <v>168</v>
      </c>
      <c r="AQ1773" t="e">
        <f>INDEX(TextClassificationList[],MATCH(SUNA_AGENCY_EN[[#This Row],[text_classification_arabic2]],TextClassificationList[text_classification_arabic],0),1)</f>
        <v>#N/A</v>
      </c>
      <c r="AS1773" t="e">
        <f>INDEX(TextClassificationList[],MATCH(SUNA_AGENCY_EN[[#This Row],[text_classification_arabic3]],TextClassificationList[text_classification_arabic],0),1)</f>
        <v>#N/A</v>
      </c>
      <c r="AU1773" t="e">
        <f>INDEX(TextClassificationList[],MATCH(SUNA_AGENCY_EN[[#This Row],[text_classification_arabic3]],TextClassificationList[text_classification_arabic],0),1)</f>
        <v>#N/A</v>
      </c>
      <c r="AW1773" t="e">
        <f>INDEX(TextClassificationList[],MATCH(SUNA_AGENCY_EN[[#This Row],[text_classification_arabic5]],TextClassificationList[text_classification_arabic],0),1)</f>
        <v>#N/A</v>
      </c>
    </row>
    <row r="1774" spans="1:49" x14ac:dyDescent="0.2">
      <c r="A1774">
        <v>1.5114177358253015E+18</v>
      </c>
      <c r="B1774">
        <v>1.5114177358253015E+18</v>
      </c>
      <c r="C1774" t="s">
        <v>10896</v>
      </c>
      <c r="D1774" s="1">
        <v>44656</v>
      </c>
      <c r="E1774" s="2">
        <v>0.87318287037037035</v>
      </c>
      <c r="F1774">
        <v>200</v>
      </c>
      <c r="G1774">
        <v>1.4671198087391683E+18</v>
      </c>
      <c r="H1774" t="s">
        <v>295</v>
      </c>
      <c r="I1774" t="s">
        <v>296</v>
      </c>
      <c r="J1774" t="s">
        <v>265</v>
      </c>
      <c r="K1774" t="s">
        <v>10897</v>
      </c>
      <c r="L1774" t="s">
        <v>272</v>
      </c>
      <c r="M1774" t="s">
        <v>266</v>
      </c>
      <c r="N1774" t="s">
        <v>10898</v>
      </c>
      <c r="O1774" t="s">
        <v>10899</v>
      </c>
      <c r="P1774">
        <v>0</v>
      </c>
      <c r="Q1774">
        <v>0</v>
      </c>
      <c r="R1774">
        <v>0</v>
      </c>
      <c r="S1774" t="s">
        <v>300</v>
      </c>
      <c r="T1774" t="s">
        <v>266</v>
      </c>
      <c r="U1774" t="s">
        <v>10900</v>
      </c>
      <c r="V1774" t="b">
        <v>0</v>
      </c>
      <c r="W1774" t="s">
        <v>265</v>
      </c>
      <c r="X1774">
        <v>1</v>
      </c>
      <c r="Y1774" t="s">
        <v>10901</v>
      </c>
      <c r="Z1774" t="s">
        <v>265</v>
      </c>
      <c r="AA1774" t="s">
        <v>265</v>
      </c>
      <c r="AB1774" t="s">
        <v>265</v>
      </c>
      <c r="AC1774" t="s">
        <v>265</v>
      </c>
      <c r="AD1774" t="s">
        <v>265</v>
      </c>
      <c r="AE1774" t="s">
        <v>265</v>
      </c>
      <c r="AF1774" t="s">
        <v>266</v>
      </c>
      <c r="AG1774" t="s">
        <v>265</v>
      </c>
      <c r="AH1774" t="s">
        <v>265</v>
      </c>
      <c r="AI1774" t="s">
        <v>265</v>
      </c>
      <c r="AJ1774" t="s">
        <v>265</v>
      </c>
      <c r="AL1774" t="str">
        <f>IF(SUNA_AGENCY_EN[[#This Row],[relevancy_classification_english]]="Relevant","مناسب",IF(SUNA_AGENCY_EN[[#This Row],[relevancy_classification_english]]="Relevant","عَرَضِيّ",""))</f>
        <v/>
      </c>
      <c r="AN1774" t="str">
        <f>IF(SUNA_AGENCY_EN[[#This Row],[sentiment_analysis_english]]="Negative","سلبي",IF(SUNA_AGENCY_EN[[#This Row],[sentiment_analysis_english]]="Neutral","حيادي",IF(SUNA_AGENCY_EN[[#This Row],[sentiment_analysis_english]]="Positive","إيجابي","")))</f>
        <v/>
      </c>
      <c r="AO1774" t="str">
        <f>INDEX(TextClassificationList[],MATCH(SUNA_AGENCY_EN[[#This Row],[text_classification_arabic]],TextClassificationList[text_classification_arabic],0),1)</f>
        <v>Politics</v>
      </c>
      <c r="AP1774" t="s">
        <v>174</v>
      </c>
      <c r="AQ1774" t="e">
        <f>INDEX(TextClassificationList[],MATCH(SUNA_AGENCY_EN[[#This Row],[text_classification_arabic2]],TextClassificationList[text_classification_arabic],0),1)</f>
        <v>#N/A</v>
      </c>
      <c r="AS1774" t="e">
        <f>INDEX(TextClassificationList[],MATCH(SUNA_AGENCY_EN[[#This Row],[text_classification_arabic3]],TextClassificationList[text_classification_arabic],0),1)</f>
        <v>#N/A</v>
      </c>
      <c r="AU1774" t="e">
        <f>INDEX(TextClassificationList[],MATCH(SUNA_AGENCY_EN[[#This Row],[text_classification_arabic3]],TextClassificationList[text_classification_arabic],0),1)</f>
        <v>#N/A</v>
      </c>
      <c r="AW1774" t="e">
        <f>INDEX(TextClassificationList[],MATCH(SUNA_AGENCY_EN[[#This Row],[text_classification_arabic5]],TextClassificationList[text_classification_arabic],0),1)</f>
        <v>#N/A</v>
      </c>
    </row>
    <row r="1775" spans="1:49" x14ac:dyDescent="0.2">
      <c r="A1775">
        <v>1.5114146407686062E+18</v>
      </c>
      <c r="B1775">
        <v>1.5114146407686062E+18</v>
      </c>
      <c r="C1775" t="s">
        <v>10902</v>
      </c>
      <c r="D1775" s="1">
        <v>44656</v>
      </c>
      <c r="E1775" s="2">
        <v>0.86464120370370368</v>
      </c>
      <c r="F1775">
        <v>200</v>
      </c>
      <c r="G1775">
        <v>1.4671198087391683E+18</v>
      </c>
      <c r="H1775" t="s">
        <v>295</v>
      </c>
      <c r="I1775" t="s">
        <v>296</v>
      </c>
      <c r="J1775" t="s">
        <v>265</v>
      </c>
      <c r="K1775" t="s">
        <v>10903</v>
      </c>
      <c r="L1775" t="s">
        <v>272</v>
      </c>
      <c r="M1775" t="s">
        <v>266</v>
      </c>
      <c r="N1775" t="s">
        <v>10904</v>
      </c>
      <c r="O1775" t="s">
        <v>10905</v>
      </c>
      <c r="P1775">
        <v>0</v>
      </c>
      <c r="Q1775">
        <v>0</v>
      </c>
      <c r="R1775">
        <v>0</v>
      </c>
      <c r="S1775" t="s">
        <v>300</v>
      </c>
      <c r="T1775" t="s">
        <v>266</v>
      </c>
      <c r="U1775" t="s">
        <v>10906</v>
      </c>
      <c r="V1775" t="b">
        <v>0</v>
      </c>
      <c r="W1775" t="s">
        <v>265</v>
      </c>
      <c r="X1775">
        <v>1</v>
      </c>
      <c r="Y1775" t="s">
        <v>10907</v>
      </c>
      <c r="Z1775" t="s">
        <v>265</v>
      </c>
      <c r="AA1775" t="s">
        <v>265</v>
      </c>
      <c r="AB1775" t="s">
        <v>265</v>
      </c>
      <c r="AC1775" t="s">
        <v>265</v>
      </c>
      <c r="AD1775" t="s">
        <v>265</v>
      </c>
      <c r="AE1775" t="s">
        <v>265</v>
      </c>
      <c r="AF1775" t="s">
        <v>266</v>
      </c>
      <c r="AG1775" t="s">
        <v>265</v>
      </c>
      <c r="AH1775" t="s">
        <v>265</v>
      </c>
      <c r="AI1775" t="s">
        <v>265</v>
      </c>
      <c r="AJ1775" t="s">
        <v>265</v>
      </c>
      <c r="AL1775" t="str">
        <f>IF(SUNA_AGENCY_EN[[#This Row],[relevancy_classification_english]]="Relevant","مناسب",IF(SUNA_AGENCY_EN[[#This Row],[relevancy_classification_english]]="Relevant","عَرَضِيّ",""))</f>
        <v/>
      </c>
      <c r="AN1775" t="str">
        <f>IF(SUNA_AGENCY_EN[[#This Row],[sentiment_analysis_english]]="Negative","سلبي",IF(SUNA_AGENCY_EN[[#This Row],[sentiment_analysis_english]]="Neutral","حيادي",IF(SUNA_AGENCY_EN[[#This Row],[sentiment_analysis_english]]="Positive","إيجابي","")))</f>
        <v/>
      </c>
      <c r="AO1775" t="str">
        <f>INDEX(TextClassificationList[],MATCH(SUNA_AGENCY_EN[[#This Row],[text_classification_arabic]],TextClassificationList[text_classification_arabic],0),1)</f>
        <v>Politics</v>
      </c>
      <c r="AP1775" t="s">
        <v>174</v>
      </c>
      <c r="AQ1775" t="e">
        <f>INDEX(TextClassificationList[],MATCH(SUNA_AGENCY_EN[[#This Row],[text_classification_arabic2]],TextClassificationList[text_classification_arabic],0),1)</f>
        <v>#N/A</v>
      </c>
      <c r="AS1775" t="e">
        <f>INDEX(TextClassificationList[],MATCH(SUNA_AGENCY_EN[[#This Row],[text_classification_arabic3]],TextClassificationList[text_classification_arabic],0),1)</f>
        <v>#N/A</v>
      </c>
      <c r="AU1775" t="e">
        <f>INDEX(TextClassificationList[],MATCH(SUNA_AGENCY_EN[[#This Row],[text_classification_arabic3]],TextClassificationList[text_classification_arabic],0),1)</f>
        <v>#N/A</v>
      </c>
      <c r="AW1775" t="e">
        <f>INDEX(TextClassificationList[],MATCH(SUNA_AGENCY_EN[[#This Row],[text_classification_arabic5]],TextClassificationList[text_classification_arabic],0),1)</f>
        <v>#N/A</v>
      </c>
    </row>
    <row r="1776" spans="1:49" x14ac:dyDescent="0.2">
      <c r="A1776">
        <v>1.5114114586550682E+18</v>
      </c>
      <c r="B1776">
        <v>1.5114114586550682E+18</v>
      </c>
      <c r="C1776" t="s">
        <v>10908</v>
      </c>
      <c r="D1776" s="1">
        <v>44656</v>
      </c>
      <c r="E1776" s="2">
        <v>0.85586805555555556</v>
      </c>
      <c r="F1776">
        <v>200</v>
      </c>
      <c r="G1776">
        <v>1.4671198087391683E+18</v>
      </c>
      <c r="H1776" t="s">
        <v>295</v>
      </c>
      <c r="I1776" t="s">
        <v>296</v>
      </c>
      <c r="J1776" t="s">
        <v>265</v>
      </c>
      <c r="K1776" t="s">
        <v>10909</v>
      </c>
      <c r="L1776" t="s">
        <v>272</v>
      </c>
      <c r="M1776" t="s">
        <v>266</v>
      </c>
      <c r="N1776" t="s">
        <v>10910</v>
      </c>
      <c r="O1776" t="s">
        <v>10911</v>
      </c>
      <c r="P1776">
        <v>0</v>
      </c>
      <c r="Q1776">
        <v>0</v>
      </c>
      <c r="R1776">
        <v>0</v>
      </c>
      <c r="S1776" t="s">
        <v>300</v>
      </c>
      <c r="T1776" t="s">
        <v>266</v>
      </c>
      <c r="U1776" t="s">
        <v>10912</v>
      </c>
      <c r="V1776" t="b">
        <v>0</v>
      </c>
      <c r="W1776" t="s">
        <v>265</v>
      </c>
      <c r="X1776">
        <v>1</v>
      </c>
      <c r="Y1776" t="s">
        <v>10913</v>
      </c>
      <c r="Z1776" t="s">
        <v>265</v>
      </c>
      <c r="AA1776" t="s">
        <v>265</v>
      </c>
      <c r="AB1776" t="s">
        <v>265</v>
      </c>
      <c r="AC1776" t="s">
        <v>265</v>
      </c>
      <c r="AD1776" t="s">
        <v>265</v>
      </c>
      <c r="AE1776" t="s">
        <v>265</v>
      </c>
      <c r="AF1776" t="s">
        <v>266</v>
      </c>
      <c r="AG1776" t="s">
        <v>265</v>
      </c>
      <c r="AH1776" t="s">
        <v>265</v>
      </c>
      <c r="AI1776" t="s">
        <v>265</v>
      </c>
      <c r="AJ1776" t="s">
        <v>265</v>
      </c>
      <c r="AL1776" t="str">
        <f>IF(SUNA_AGENCY_EN[[#This Row],[relevancy_classification_english]]="Relevant","مناسب",IF(SUNA_AGENCY_EN[[#This Row],[relevancy_classification_english]]="Relevant","عَرَضِيّ",""))</f>
        <v/>
      </c>
      <c r="AN1776" t="str">
        <f>IF(SUNA_AGENCY_EN[[#This Row],[sentiment_analysis_english]]="Negative","سلبي",IF(SUNA_AGENCY_EN[[#This Row],[sentiment_analysis_english]]="Neutral","حيادي",IF(SUNA_AGENCY_EN[[#This Row],[sentiment_analysis_english]]="Positive","إيجابي","")))</f>
        <v/>
      </c>
      <c r="AO1776" t="str">
        <f>INDEX(TextClassificationList[],MATCH(SUNA_AGENCY_EN[[#This Row],[text_classification_arabic]],TextClassificationList[text_classification_arabic],0),1)</f>
        <v>Politics</v>
      </c>
      <c r="AP1776" t="s">
        <v>174</v>
      </c>
      <c r="AQ1776" t="e">
        <f>INDEX(TextClassificationList[],MATCH(SUNA_AGENCY_EN[[#This Row],[text_classification_arabic2]],TextClassificationList[text_classification_arabic],0),1)</f>
        <v>#N/A</v>
      </c>
      <c r="AS1776" t="e">
        <f>INDEX(TextClassificationList[],MATCH(SUNA_AGENCY_EN[[#This Row],[text_classification_arabic3]],TextClassificationList[text_classification_arabic],0),1)</f>
        <v>#N/A</v>
      </c>
      <c r="AU1776" t="e">
        <f>INDEX(TextClassificationList[],MATCH(SUNA_AGENCY_EN[[#This Row],[text_classification_arabic3]],TextClassificationList[text_classification_arabic],0),1)</f>
        <v>#N/A</v>
      </c>
      <c r="AW1776" t="e">
        <f>INDEX(TextClassificationList[],MATCH(SUNA_AGENCY_EN[[#This Row],[text_classification_arabic5]],TextClassificationList[text_classification_arabic],0),1)</f>
        <v>#N/A</v>
      </c>
    </row>
    <row r="1777" spans="1:49" x14ac:dyDescent="0.2">
      <c r="A1777">
        <v>1.5114082129306624E+18</v>
      </c>
      <c r="B1777">
        <v>1.5114082129306624E+18</v>
      </c>
      <c r="C1777" t="s">
        <v>10914</v>
      </c>
      <c r="D1777" s="1">
        <v>44656</v>
      </c>
      <c r="E1777" s="2">
        <v>0.84690972222222227</v>
      </c>
      <c r="F1777">
        <v>200</v>
      </c>
      <c r="G1777">
        <v>1.4671198087391683E+18</v>
      </c>
      <c r="H1777" t="s">
        <v>295</v>
      </c>
      <c r="I1777" t="s">
        <v>296</v>
      </c>
      <c r="J1777" t="s">
        <v>265</v>
      </c>
      <c r="K1777" t="s">
        <v>10915</v>
      </c>
      <c r="L1777" t="s">
        <v>272</v>
      </c>
      <c r="M1777" t="s">
        <v>266</v>
      </c>
      <c r="N1777" t="s">
        <v>10916</v>
      </c>
      <c r="O1777" t="s">
        <v>10917</v>
      </c>
      <c r="P1777">
        <v>0</v>
      </c>
      <c r="Q1777">
        <v>0</v>
      </c>
      <c r="R1777">
        <v>0</v>
      </c>
      <c r="S1777" t="s">
        <v>300</v>
      </c>
      <c r="T1777" t="s">
        <v>266</v>
      </c>
      <c r="U1777" t="s">
        <v>10918</v>
      </c>
      <c r="V1777" t="b">
        <v>0</v>
      </c>
      <c r="W1777" t="s">
        <v>265</v>
      </c>
      <c r="X1777">
        <v>1</v>
      </c>
      <c r="Y1777" t="s">
        <v>10919</v>
      </c>
      <c r="Z1777" t="s">
        <v>265</v>
      </c>
      <c r="AA1777" t="s">
        <v>265</v>
      </c>
      <c r="AB1777" t="s">
        <v>265</v>
      </c>
      <c r="AC1777" t="s">
        <v>265</v>
      </c>
      <c r="AD1777" t="s">
        <v>265</v>
      </c>
      <c r="AE1777" t="s">
        <v>265</v>
      </c>
      <c r="AF1777" t="s">
        <v>266</v>
      </c>
      <c r="AG1777" t="s">
        <v>265</v>
      </c>
      <c r="AH1777" t="s">
        <v>265</v>
      </c>
      <c r="AI1777" t="s">
        <v>265</v>
      </c>
      <c r="AJ1777" t="s">
        <v>265</v>
      </c>
      <c r="AL1777" t="str">
        <f>IF(SUNA_AGENCY_EN[[#This Row],[relevancy_classification_english]]="Relevant","مناسب",IF(SUNA_AGENCY_EN[[#This Row],[relevancy_classification_english]]="Relevant","عَرَضِيّ",""))</f>
        <v/>
      </c>
      <c r="AN1777" t="str">
        <f>IF(SUNA_AGENCY_EN[[#This Row],[sentiment_analysis_english]]="Negative","سلبي",IF(SUNA_AGENCY_EN[[#This Row],[sentiment_analysis_english]]="Neutral","حيادي",IF(SUNA_AGENCY_EN[[#This Row],[sentiment_analysis_english]]="Positive","إيجابي","")))</f>
        <v/>
      </c>
      <c r="AO1777" t="str">
        <f>INDEX(TextClassificationList[],MATCH(SUNA_AGENCY_EN[[#This Row],[text_classification_arabic]],TextClassificationList[text_classification_arabic],0),1)</f>
        <v>Politics</v>
      </c>
      <c r="AP1777" t="s">
        <v>174</v>
      </c>
      <c r="AQ1777" t="e">
        <f>INDEX(TextClassificationList[],MATCH(SUNA_AGENCY_EN[[#This Row],[text_classification_arabic2]],TextClassificationList[text_classification_arabic],0),1)</f>
        <v>#N/A</v>
      </c>
      <c r="AS1777" t="e">
        <f>INDEX(TextClassificationList[],MATCH(SUNA_AGENCY_EN[[#This Row],[text_classification_arabic3]],TextClassificationList[text_classification_arabic],0),1)</f>
        <v>#N/A</v>
      </c>
      <c r="AU1777" t="e">
        <f>INDEX(TextClassificationList[],MATCH(SUNA_AGENCY_EN[[#This Row],[text_classification_arabic3]],TextClassificationList[text_classification_arabic],0),1)</f>
        <v>#N/A</v>
      </c>
      <c r="AW1777" t="e">
        <f>INDEX(TextClassificationList[],MATCH(SUNA_AGENCY_EN[[#This Row],[text_classification_arabic5]],TextClassificationList[text_classification_arabic],0),1)</f>
        <v>#N/A</v>
      </c>
    </row>
    <row r="1778" spans="1:49" x14ac:dyDescent="0.2">
      <c r="A1778">
        <v>1.5110884359976509E+18</v>
      </c>
      <c r="B1778">
        <v>1.5110884359976509E+18</v>
      </c>
      <c r="C1778" t="s">
        <v>10920</v>
      </c>
      <c r="D1778" s="1">
        <v>44655</v>
      </c>
      <c r="E1778" s="2">
        <v>0.9644907407407407</v>
      </c>
      <c r="F1778">
        <v>200</v>
      </c>
      <c r="G1778">
        <v>1.4671198087391683E+18</v>
      </c>
      <c r="H1778" t="s">
        <v>295</v>
      </c>
      <c r="I1778" t="s">
        <v>296</v>
      </c>
      <c r="J1778" t="s">
        <v>265</v>
      </c>
      <c r="K1778" t="s">
        <v>10921</v>
      </c>
      <c r="L1778" t="s">
        <v>272</v>
      </c>
      <c r="M1778" t="s">
        <v>266</v>
      </c>
      <c r="N1778" t="s">
        <v>10922</v>
      </c>
      <c r="O1778" t="s">
        <v>10923</v>
      </c>
      <c r="P1778">
        <v>0</v>
      </c>
      <c r="Q1778">
        <v>0</v>
      </c>
      <c r="R1778">
        <v>0</v>
      </c>
      <c r="S1778" t="s">
        <v>300</v>
      </c>
      <c r="T1778" t="s">
        <v>266</v>
      </c>
      <c r="U1778" t="s">
        <v>10924</v>
      </c>
      <c r="V1778" t="b">
        <v>0</v>
      </c>
      <c r="W1778" t="s">
        <v>265</v>
      </c>
      <c r="X1778">
        <v>1</v>
      </c>
      <c r="Y1778" t="s">
        <v>10925</v>
      </c>
      <c r="Z1778" t="s">
        <v>265</v>
      </c>
      <c r="AA1778" t="s">
        <v>265</v>
      </c>
      <c r="AB1778" t="s">
        <v>265</v>
      </c>
      <c r="AC1778" t="s">
        <v>265</v>
      </c>
      <c r="AD1778" t="s">
        <v>265</v>
      </c>
      <c r="AE1778" t="s">
        <v>265</v>
      </c>
      <c r="AF1778" t="s">
        <v>266</v>
      </c>
      <c r="AG1778" t="s">
        <v>265</v>
      </c>
      <c r="AH1778" t="s">
        <v>265</v>
      </c>
      <c r="AI1778" t="s">
        <v>265</v>
      </c>
      <c r="AJ1778" t="s">
        <v>265</v>
      </c>
      <c r="AL1778" t="str">
        <f>IF(SUNA_AGENCY_EN[[#This Row],[relevancy_classification_english]]="Relevant","مناسب",IF(SUNA_AGENCY_EN[[#This Row],[relevancy_classification_english]]="Relevant","عَرَضِيّ",""))</f>
        <v/>
      </c>
      <c r="AN1778" t="str">
        <f>IF(SUNA_AGENCY_EN[[#This Row],[sentiment_analysis_english]]="Negative","سلبي",IF(SUNA_AGENCY_EN[[#This Row],[sentiment_analysis_english]]="Neutral","حيادي",IF(SUNA_AGENCY_EN[[#This Row],[sentiment_analysis_english]]="Positive","إيجابي","")))</f>
        <v/>
      </c>
      <c r="AO1778" t="str">
        <f>INDEX(TextClassificationList[],MATCH(SUNA_AGENCY_EN[[#This Row],[text_classification_arabic]],TextClassificationList[text_classification_arabic],0),1)</f>
        <v>Politics</v>
      </c>
      <c r="AP1778" t="s">
        <v>174</v>
      </c>
      <c r="AQ1778" t="e">
        <f>INDEX(TextClassificationList[],MATCH(SUNA_AGENCY_EN[[#This Row],[text_classification_arabic2]],TextClassificationList[text_classification_arabic],0),1)</f>
        <v>#N/A</v>
      </c>
      <c r="AS1778" t="e">
        <f>INDEX(TextClassificationList[],MATCH(SUNA_AGENCY_EN[[#This Row],[text_classification_arabic3]],TextClassificationList[text_classification_arabic],0),1)</f>
        <v>#N/A</v>
      </c>
      <c r="AU1778" t="e">
        <f>INDEX(TextClassificationList[],MATCH(SUNA_AGENCY_EN[[#This Row],[text_classification_arabic3]],TextClassificationList[text_classification_arabic],0),1)</f>
        <v>#N/A</v>
      </c>
      <c r="AW1778" t="e">
        <f>INDEX(TextClassificationList[],MATCH(SUNA_AGENCY_EN[[#This Row],[text_classification_arabic5]],TextClassificationList[text_classification_arabic],0),1)</f>
        <v>#N/A</v>
      </c>
    </row>
    <row r="1779" spans="1:49" x14ac:dyDescent="0.2">
      <c r="A1779">
        <v>1.5110876241985372E+18</v>
      </c>
      <c r="B1779">
        <v>1.5110876241985372E+18</v>
      </c>
      <c r="C1779" t="s">
        <v>10926</v>
      </c>
      <c r="D1779" s="1">
        <v>44655</v>
      </c>
      <c r="E1779" s="2">
        <v>0.96224537037037039</v>
      </c>
      <c r="F1779">
        <v>200</v>
      </c>
      <c r="G1779">
        <v>1.4671198087391683E+18</v>
      </c>
      <c r="H1779" t="s">
        <v>295</v>
      </c>
      <c r="I1779" t="s">
        <v>296</v>
      </c>
      <c r="J1779" t="s">
        <v>265</v>
      </c>
      <c r="K1779" t="s">
        <v>10927</v>
      </c>
      <c r="L1779" t="s">
        <v>272</v>
      </c>
      <c r="M1779" t="s">
        <v>266</v>
      </c>
      <c r="N1779" t="s">
        <v>10928</v>
      </c>
      <c r="O1779" t="s">
        <v>10929</v>
      </c>
      <c r="P1779">
        <v>0</v>
      </c>
      <c r="Q1779">
        <v>0</v>
      </c>
      <c r="R1779">
        <v>0</v>
      </c>
      <c r="S1779" t="s">
        <v>300</v>
      </c>
      <c r="T1779" t="s">
        <v>266</v>
      </c>
      <c r="U1779" t="s">
        <v>10930</v>
      </c>
      <c r="V1779" t="b">
        <v>0</v>
      </c>
      <c r="W1779" t="s">
        <v>265</v>
      </c>
      <c r="X1779">
        <v>1</v>
      </c>
      <c r="Y1779" t="s">
        <v>10931</v>
      </c>
      <c r="Z1779" t="s">
        <v>265</v>
      </c>
      <c r="AA1779" t="s">
        <v>265</v>
      </c>
      <c r="AB1779" t="s">
        <v>265</v>
      </c>
      <c r="AC1779" t="s">
        <v>265</v>
      </c>
      <c r="AD1779" t="s">
        <v>265</v>
      </c>
      <c r="AE1779" t="s">
        <v>265</v>
      </c>
      <c r="AF1779" t="s">
        <v>266</v>
      </c>
      <c r="AG1779" t="s">
        <v>265</v>
      </c>
      <c r="AH1779" t="s">
        <v>265</v>
      </c>
      <c r="AI1779" t="s">
        <v>265</v>
      </c>
      <c r="AJ1779" t="s">
        <v>265</v>
      </c>
      <c r="AL1779" t="str">
        <f>IF(SUNA_AGENCY_EN[[#This Row],[relevancy_classification_english]]="Relevant","مناسب",IF(SUNA_AGENCY_EN[[#This Row],[relevancy_classification_english]]="Relevant","عَرَضِيّ",""))</f>
        <v/>
      </c>
      <c r="AN1779" t="str">
        <f>IF(SUNA_AGENCY_EN[[#This Row],[sentiment_analysis_english]]="Negative","سلبي",IF(SUNA_AGENCY_EN[[#This Row],[sentiment_analysis_english]]="Neutral","حيادي",IF(SUNA_AGENCY_EN[[#This Row],[sentiment_analysis_english]]="Positive","إيجابي","")))</f>
        <v/>
      </c>
      <c r="AO1779" t="str">
        <f>INDEX(TextClassificationList[],MATCH(SUNA_AGENCY_EN[[#This Row],[text_classification_arabic]],TextClassificationList[text_classification_arabic],0),1)</f>
        <v>Politics</v>
      </c>
      <c r="AP1779" t="s">
        <v>174</v>
      </c>
      <c r="AQ1779" t="e">
        <f>INDEX(TextClassificationList[],MATCH(SUNA_AGENCY_EN[[#This Row],[text_classification_arabic2]],TextClassificationList[text_classification_arabic],0),1)</f>
        <v>#N/A</v>
      </c>
      <c r="AS1779" t="e">
        <f>INDEX(TextClassificationList[],MATCH(SUNA_AGENCY_EN[[#This Row],[text_classification_arabic3]],TextClassificationList[text_classification_arabic],0),1)</f>
        <v>#N/A</v>
      </c>
      <c r="AU1779" t="e">
        <f>INDEX(TextClassificationList[],MATCH(SUNA_AGENCY_EN[[#This Row],[text_classification_arabic3]],TextClassificationList[text_classification_arabic],0),1)</f>
        <v>#N/A</v>
      </c>
      <c r="AW1779" t="e">
        <f>INDEX(TextClassificationList[],MATCH(SUNA_AGENCY_EN[[#This Row],[text_classification_arabic5]],TextClassificationList[text_classification_arabic],0),1)</f>
        <v>#N/A</v>
      </c>
    </row>
    <row r="1780" spans="1:49" x14ac:dyDescent="0.2">
      <c r="A1780">
        <v>1.5110870232721162E+18</v>
      </c>
      <c r="B1780">
        <v>1.5110870232721162E+18</v>
      </c>
      <c r="C1780" t="s">
        <v>10932</v>
      </c>
      <c r="D1780" s="1">
        <v>44655</v>
      </c>
      <c r="E1780" s="2">
        <v>0.96059027777777772</v>
      </c>
      <c r="F1780">
        <v>200</v>
      </c>
      <c r="G1780">
        <v>1.4671198087391683E+18</v>
      </c>
      <c r="H1780" t="s">
        <v>295</v>
      </c>
      <c r="I1780" t="s">
        <v>296</v>
      </c>
      <c r="J1780" t="s">
        <v>265</v>
      </c>
      <c r="K1780" t="s">
        <v>10933</v>
      </c>
      <c r="L1780" t="s">
        <v>272</v>
      </c>
      <c r="M1780" t="s">
        <v>266</v>
      </c>
      <c r="N1780" t="s">
        <v>10934</v>
      </c>
      <c r="O1780" t="s">
        <v>10935</v>
      </c>
      <c r="P1780">
        <v>0</v>
      </c>
      <c r="Q1780">
        <v>0</v>
      </c>
      <c r="R1780">
        <v>0</v>
      </c>
      <c r="S1780" t="s">
        <v>300</v>
      </c>
      <c r="T1780" t="s">
        <v>266</v>
      </c>
      <c r="U1780" t="s">
        <v>10936</v>
      </c>
      <c r="V1780" t="b">
        <v>0</v>
      </c>
      <c r="W1780" t="s">
        <v>265</v>
      </c>
      <c r="X1780">
        <v>1</v>
      </c>
      <c r="Y1780" t="s">
        <v>10937</v>
      </c>
      <c r="Z1780" t="s">
        <v>265</v>
      </c>
      <c r="AA1780" t="s">
        <v>265</v>
      </c>
      <c r="AB1780" t="s">
        <v>265</v>
      </c>
      <c r="AC1780" t="s">
        <v>265</v>
      </c>
      <c r="AD1780" t="s">
        <v>265</v>
      </c>
      <c r="AE1780" t="s">
        <v>265</v>
      </c>
      <c r="AF1780" t="s">
        <v>266</v>
      </c>
      <c r="AG1780" t="s">
        <v>265</v>
      </c>
      <c r="AH1780" t="s">
        <v>265</v>
      </c>
      <c r="AI1780" t="s">
        <v>265</v>
      </c>
      <c r="AJ1780" t="s">
        <v>265</v>
      </c>
      <c r="AL1780" t="str">
        <f>IF(SUNA_AGENCY_EN[[#This Row],[relevancy_classification_english]]="Relevant","مناسب",IF(SUNA_AGENCY_EN[[#This Row],[relevancy_classification_english]]="Relevant","عَرَضِيّ",""))</f>
        <v/>
      </c>
      <c r="AN1780" t="str">
        <f>IF(SUNA_AGENCY_EN[[#This Row],[sentiment_analysis_english]]="Negative","سلبي",IF(SUNA_AGENCY_EN[[#This Row],[sentiment_analysis_english]]="Neutral","حيادي",IF(SUNA_AGENCY_EN[[#This Row],[sentiment_analysis_english]]="Positive","إيجابي","")))</f>
        <v/>
      </c>
      <c r="AO1780" t="str">
        <f>INDEX(TextClassificationList[],MATCH(SUNA_AGENCY_EN[[#This Row],[text_classification_arabic]],TextClassificationList[text_classification_arabic],0),1)</f>
        <v>Politics</v>
      </c>
      <c r="AP1780" t="s">
        <v>174</v>
      </c>
      <c r="AQ1780" t="e">
        <f>INDEX(TextClassificationList[],MATCH(SUNA_AGENCY_EN[[#This Row],[text_classification_arabic2]],TextClassificationList[text_classification_arabic],0),1)</f>
        <v>#N/A</v>
      </c>
      <c r="AS1780" t="e">
        <f>INDEX(TextClassificationList[],MATCH(SUNA_AGENCY_EN[[#This Row],[text_classification_arabic3]],TextClassificationList[text_classification_arabic],0),1)</f>
        <v>#N/A</v>
      </c>
      <c r="AU1780" t="e">
        <f>INDEX(TextClassificationList[],MATCH(SUNA_AGENCY_EN[[#This Row],[text_classification_arabic3]],TextClassificationList[text_classification_arabic],0),1)</f>
        <v>#N/A</v>
      </c>
      <c r="AW1780" t="e">
        <f>INDEX(TextClassificationList[],MATCH(SUNA_AGENCY_EN[[#This Row],[text_classification_arabic5]],TextClassificationList[text_classification_arabic],0),1)</f>
        <v>#N/A</v>
      </c>
    </row>
    <row r="1781" spans="1:49" x14ac:dyDescent="0.2">
      <c r="A1781">
        <v>1.5110866474541793E+18</v>
      </c>
      <c r="B1781">
        <v>1.5110866474541793E+18</v>
      </c>
      <c r="C1781" t="s">
        <v>10938</v>
      </c>
      <c r="D1781" s="1">
        <v>44655</v>
      </c>
      <c r="E1781" s="2">
        <v>0.95956018518518515</v>
      </c>
      <c r="F1781">
        <v>200</v>
      </c>
      <c r="G1781">
        <v>1.4671198087391683E+18</v>
      </c>
      <c r="H1781" t="s">
        <v>295</v>
      </c>
      <c r="I1781" t="s">
        <v>296</v>
      </c>
      <c r="J1781" t="s">
        <v>265</v>
      </c>
      <c r="K1781" t="s">
        <v>10939</v>
      </c>
      <c r="L1781" t="s">
        <v>272</v>
      </c>
      <c r="M1781" t="s">
        <v>266</v>
      </c>
      <c r="N1781" t="s">
        <v>10940</v>
      </c>
      <c r="O1781" t="s">
        <v>10941</v>
      </c>
      <c r="P1781">
        <v>0</v>
      </c>
      <c r="Q1781">
        <v>0</v>
      </c>
      <c r="R1781">
        <v>0</v>
      </c>
      <c r="S1781" t="s">
        <v>300</v>
      </c>
      <c r="T1781" t="s">
        <v>266</v>
      </c>
      <c r="U1781" t="s">
        <v>10942</v>
      </c>
      <c r="V1781" t="b">
        <v>0</v>
      </c>
      <c r="W1781" t="s">
        <v>265</v>
      </c>
      <c r="X1781">
        <v>1</v>
      </c>
      <c r="Y1781" t="s">
        <v>10943</v>
      </c>
      <c r="Z1781" t="s">
        <v>265</v>
      </c>
      <c r="AA1781" t="s">
        <v>265</v>
      </c>
      <c r="AB1781" t="s">
        <v>265</v>
      </c>
      <c r="AC1781" t="s">
        <v>265</v>
      </c>
      <c r="AD1781" t="s">
        <v>265</v>
      </c>
      <c r="AE1781" t="s">
        <v>265</v>
      </c>
      <c r="AF1781" t="s">
        <v>266</v>
      </c>
      <c r="AG1781" t="s">
        <v>265</v>
      </c>
      <c r="AH1781" t="s">
        <v>265</v>
      </c>
      <c r="AI1781" t="s">
        <v>265</v>
      </c>
      <c r="AJ1781" t="s">
        <v>265</v>
      </c>
      <c r="AL1781" t="str">
        <f>IF(SUNA_AGENCY_EN[[#This Row],[relevancy_classification_english]]="Relevant","مناسب",IF(SUNA_AGENCY_EN[[#This Row],[relevancy_classification_english]]="Relevant","عَرَضِيّ",""))</f>
        <v/>
      </c>
      <c r="AN1781" t="str">
        <f>IF(SUNA_AGENCY_EN[[#This Row],[sentiment_analysis_english]]="Negative","سلبي",IF(SUNA_AGENCY_EN[[#This Row],[sentiment_analysis_english]]="Neutral","حيادي",IF(SUNA_AGENCY_EN[[#This Row],[sentiment_analysis_english]]="Positive","إيجابي","")))</f>
        <v/>
      </c>
      <c r="AO1781" t="str">
        <f>INDEX(TextClassificationList[],MATCH(SUNA_AGENCY_EN[[#This Row],[text_classification_arabic]],TextClassificationList[text_classification_arabic],0),1)</f>
        <v>Politics</v>
      </c>
      <c r="AP1781" t="s">
        <v>174</v>
      </c>
      <c r="AQ1781" t="e">
        <f>INDEX(TextClassificationList[],MATCH(SUNA_AGENCY_EN[[#This Row],[text_classification_arabic2]],TextClassificationList[text_classification_arabic],0),1)</f>
        <v>#N/A</v>
      </c>
      <c r="AS1781" t="e">
        <f>INDEX(TextClassificationList[],MATCH(SUNA_AGENCY_EN[[#This Row],[text_classification_arabic3]],TextClassificationList[text_classification_arabic],0),1)</f>
        <v>#N/A</v>
      </c>
      <c r="AU1781" t="e">
        <f>INDEX(TextClassificationList[],MATCH(SUNA_AGENCY_EN[[#This Row],[text_classification_arabic3]],TextClassificationList[text_classification_arabic],0),1)</f>
        <v>#N/A</v>
      </c>
      <c r="AW1781" t="e">
        <f>INDEX(TextClassificationList[],MATCH(SUNA_AGENCY_EN[[#This Row],[text_classification_arabic5]],TextClassificationList[text_classification_arabic],0),1)</f>
        <v>#N/A</v>
      </c>
    </row>
    <row r="1782" spans="1:49" x14ac:dyDescent="0.2">
      <c r="A1782">
        <v>1.5110862692621435E+18</v>
      </c>
      <c r="B1782">
        <v>1.5110862692621435E+18</v>
      </c>
      <c r="C1782" t="s">
        <v>10944</v>
      </c>
      <c r="D1782" s="1">
        <v>44655</v>
      </c>
      <c r="E1782" s="2">
        <v>0.9585069444444444</v>
      </c>
      <c r="F1782">
        <v>200</v>
      </c>
      <c r="G1782">
        <v>1.4671198087391683E+18</v>
      </c>
      <c r="H1782" t="s">
        <v>295</v>
      </c>
      <c r="I1782" t="s">
        <v>296</v>
      </c>
      <c r="J1782" t="s">
        <v>265</v>
      </c>
      <c r="K1782" t="s">
        <v>10945</v>
      </c>
      <c r="L1782" t="s">
        <v>272</v>
      </c>
      <c r="M1782" t="s">
        <v>266</v>
      </c>
      <c r="N1782" t="s">
        <v>10946</v>
      </c>
      <c r="O1782" t="s">
        <v>10947</v>
      </c>
      <c r="P1782">
        <v>0</v>
      </c>
      <c r="Q1782">
        <v>0</v>
      </c>
      <c r="R1782">
        <v>0</v>
      </c>
      <c r="S1782" t="s">
        <v>300</v>
      </c>
      <c r="T1782" t="s">
        <v>266</v>
      </c>
      <c r="U1782" t="s">
        <v>10948</v>
      </c>
      <c r="V1782" t="b">
        <v>0</v>
      </c>
      <c r="W1782" t="s">
        <v>265</v>
      </c>
      <c r="X1782">
        <v>1</v>
      </c>
      <c r="Y1782" t="s">
        <v>10949</v>
      </c>
      <c r="Z1782" t="s">
        <v>265</v>
      </c>
      <c r="AA1782" t="s">
        <v>265</v>
      </c>
      <c r="AB1782" t="s">
        <v>265</v>
      </c>
      <c r="AC1782" t="s">
        <v>265</v>
      </c>
      <c r="AD1782" t="s">
        <v>265</v>
      </c>
      <c r="AE1782" t="s">
        <v>265</v>
      </c>
      <c r="AF1782" t="s">
        <v>266</v>
      </c>
      <c r="AG1782" t="s">
        <v>265</v>
      </c>
      <c r="AH1782" t="s">
        <v>265</v>
      </c>
      <c r="AI1782" t="s">
        <v>265</v>
      </c>
      <c r="AJ1782" t="s">
        <v>265</v>
      </c>
      <c r="AL1782" t="str">
        <f>IF(SUNA_AGENCY_EN[[#This Row],[relevancy_classification_english]]="Relevant","مناسب",IF(SUNA_AGENCY_EN[[#This Row],[relevancy_classification_english]]="Relevant","عَرَضِيّ",""))</f>
        <v/>
      </c>
      <c r="AN1782" t="str">
        <f>IF(SUNA_AGENCY_EN[[#This Row],[sentiment_analysis_english]]="Negative","سلبي",IF(SUNA_AGENCY_EN[[#This Row],[sentiment_analysis_english]]="Neutral","حيادي",IF(SUNA_AGENCY_EN[[#This Row],[sentiment_analysis_english]]="Positive","إيجابي","")))</f>
        <v/>
      </c>
      <c r="AO1782" t="str">
        <f>INDEX(TextClassificationList[],MATCH(SUNA_AGENCY_EN[[#This Row],[text_classification_arabic]],TextClassificationList[text_classification_arabic],0),1)</f>
        <v>Politics</v>
      </c>
      <c r="AP1782" t="s">
        <v>174</v>
      </c>
      <c r="AQ1782" t="e">
        <f>INDEX(TextClassificationList[],MATCH(SUNA_AGENCY_EN[[#This Row],[text_classification_arabic2]],TextClassificationList[text_classification_arabic],0),1)</f>
        <v>#N/A</v>
      </c>
      <c r="AS1782" t="e">
        <f>INDEX(TextClassificationList[],MATCH(SUNA_AGENCY_EN[[#This Row],[text_classification_arabic3]],TextClassificationList[text_classification_arabic],0),1)</f>
        <v>#N/A</v>
      </c>
      <c r="AU1782" t="e">
        <f>INDEX(TextClassificationList[],MATCH(SUNA_AGENCY_EN[[#This Row],[text_classification_arabic3]],TextClassificationList[text_classification_arabic],0),1)</f>
        <v>#N/A</v>
      </c>
      <c r="AW1782" t="e">
        <f>INDEX(TextClassificationList[],MATCH(SUNA_AGENCY_EN[[#This Row],[text_classification_arabic5]],TextClassificationList[text_classification_arabic],0),1)</f>
        <v>#N/A</v>
      </c>
    </row>
    <row r="1783" spans="1:49" hidden="1" x14ac:dyDescent="0.2">
      <c r="A1783">
        <v>1.5110853965910917E+18</v>
      </c>
      <c r="B1783">
        <v>1.5110853965910917E+18</v>
      </c>
      <c r="C1783" t="s">
        <v>10950</v>
      </c>
      <c r="D1783" s="1">
        <v>44655</v>
      </c>
      <c r="E1783" s="2">
        <v>0.95609953703703698</v>
      </c>
      <c r="F1783">
        <v>200</v>
      </c>
      <c r="G1783">
        <v>1.4671198087391683E+18</v>
      </c>
      <c r="H1783" t="s">
        <v>295</v>
      </c>
      <c r="I1783" t="s">
        <v>296</v>
      </c>
      <c r="J1783" t="s">
        <v>265</v>
      </c>
      <c r="K1783" t="s">
        <v>10951</v>
      </c>
      <c r="L1783" t="s">
        <v>272</v>
      </c>
      <c r="M1783" t="s">
        <v>266</v>
      </c>
      <c r="N1783" t="s">
        <v>10952</v>
      </c>
      <c r="O1783" t="s">
        <v>10953</v>
      </c>
      <c r="P1783">
        <v>0</v>
      </c>
      <c r="Q1783">
        <v>0</v>
      </c>
      <c r="R1783">
        <v>0</v>
      </c>
      <c r="S1783" t="s">
        <v>300</v>
      </c>
      <c r="T1783" t="s">
        <v>266</v>
      </c>
      <c r="U1783" t="s">
        <v>10954</v>
      </c>
      <c r="V1783" t="b">
        <v>0</v>
      </c>
      <c r="W1783" t="s">
        <v>265</v>
      </c>
      <c r="X1783">
        <v>1</v>
      </c>
      <c r="Y1783" t="s">
        <v>10955</v>
      </c>
      <c r="Z1783" t="s">
        <v>265</v>
      </c>
      <c r="AA1783" t="s">
        <v>265</v>
      </c>
      <c r="AB1783" t="s">
        <v>265</v>
      </c>
      <c r="AC1783" t="s">
        <v>265</v>
      </c>
      <c r="AD1783" t="s">
        <v>265</v>
      </c>
      <c r="AE1783" t="s">
        <v>265</v>
      </c>
      <c r="AF1783" t="s">
        <v>266</v>
      </c>
      <c r="AG1783" t="s">
        <v>265</v>
      </c>
      <c r="AH1783" t="s">
        <v>265</v>
      </c>
      <c r="AI1783" t="s">
        <v>265</v>
      </c>
      <c r="AJ1783" t="s">
        <v>265</v>
      </c>
      <c r="AK1783" t="s">
        <v>267</v>
      </c>
      <c r="AL1783" t="str">
        <f>IF(SUNA_AGENCY_EN[[#This Row],[relevancy_classification_english]]="Relevant","مناسب",IF(SUNA_AGENCY_EN[[#This Row],[relevancy_classification_english]]="Relevant","عَرَضِيّ",""))</f>
        <v>مناسب</v>
      </c>
      <c r="AM1783" t="s">
        <v>269</v>
      </c>
      <c r="AN1783" t="str">
        <f>IF(SUNA_AGENCY_EN[[#This Row],[sentiment_analysis_english]]="Negative","سلبي",IF(SUNA_AGENCY_EN[[#This Row],[sentiment_analysis_english]]="Neutral","حيادي",IF(SUNA_AGENCY_EN[[#This Row],[sentiment_analysis_english]]="Positive","إيجابي","")))</f>
        <v>إيجابي</v>
      </c>
      <c r="AO1783" t="str">
        <f>INDEX(TextClassificationList[],MATCH(SUNA_AGENCY_EN[[#This Row],[text_classification_arabic]],TextClassificationList[text_classification_arabic],0),1)</f>
        <v>Peace and Security</v>
      </c>
      <c r="AP1783" t="s">
        <v>168</v>
      </c>
      <c r="AQ1783" t="e">
        <f>INDEX(TextClassificationList[],MATCH(SUNA_AGENCY_EN[[#This Row],[text_classification_arabic2]],TextClassificationList[text_classification_arabic],0),1)</f>
        <v>#N/A</v>
      </c>
      <c r="AS1783" t="e">
        <f>INDEX(TextClassificationList[],MATCH(SUNA_AGENCY_EN[[#This Row],[text_classification_arabic3]],TextClassificationList[text_classification_arabic],0),1)</f>
        <v>#N/A</v>
      </c>
      <c r="AU1783" t="e">
        <f>INDEX(TextClassificationList[],MATCH(SUNA_AGENCY_EN[[#This Row],[text_classification_arabic3]],TextClassificationList[text_classification_arabic],0),1)</f>
        <v>#N/A</v>
      </c>
      <c r="AW1783" t="e">
        <f>INDEX(TextClassificationList[],MATCH(SUNA_AGENCY_EN[[#This Row],[text_classification_arabic5]],TextClassificationList[text_classification_arabic],0),1)</f>
        <v>#N/A</v>
      </c>
    </row>
    <row r="1784" spans="1:49" x14ac:dyDescent="0.2">
      <c r="A1784">
        <v>1.5110848301670851E+18</v>
      </c>
      <c r="B1784">
        <v>1.5110848301670851E+18</v>
      </c>
      <c r="C1784" t="s">
        <v>10956</v>
      </c>
      <c r="D1784" s="1">
        <v>44655</v>
      </c>
      <c r="E1784" s="2">
        <v>0.95453703703703707</v>
      </c>
      <c r="F1784">
        <v>200</v>
      </c>
      <c r="G1784">
        <v>1.4671198087391683E+18</v>
      </c>
      <c r="H1784" t="s">
        <v>295</v>
      </c>
      <c r="I1784" t="s">
        <v>296</v>
      </c>
      <c r="J1784" t="s">
        <v>265</v>
      </c>
      <c r="K1784" t="s">
        <v>10957</v>
      </c>
      <c r="L1784" t="s">
        <v>272</v>
      </c>
      <c r="M1784" t="s">
        <v>266</v>
      </c>
      <c r="N1784" t="s">
        <v>10958</v>
      </c>
      <c r="O1784" t="s">
        <v>10959</v>
      </c>
      <c r="P1784">
        <v>0</v>
      </c>
      <c r="Q1784">
        <v>0</v>
      </c>
      <c r="R1784">
        <v>0</v>
      </c>
      <c r="S1784" t="s">
        <v>300</v>
      </c>
      <c r="T1784" t="s">
        <v>266</v>
      </c>
      <c r="U1784" t="s">
        <v>10960</v>
      </c>
      <c r="V1784" t="b">
        <v>0</v>
      </c>
      <c r="W1784" t="s">
        <v>265</v>
      </c>
      <c r="X1784">
        <v>1</v>
      </c>
      <c r="Y1784" t="s">
        <v>10961</v>
      </c>
      <c r="Z1784" t="s">
        <v>265</v>
      </c>
      <c r="AA1784" t="s">
        <v>265</v>
      </c>
      <c r="AB1784" t="s">
        <v>265</v>
      </c>
      <c r="AC1784" t="s">
        <v>265</v>
      </c>
      <c r="AD1784" t="s">
        <v>265</v>
      </c>
      <c r="AE1784" t="s">
        <v>265</v>
      </c>
      <c r="AF1784" t="s">
        <v>266</v>
      </c>
      <c r="AG1784" t="s">
        <v>265</v>
      </c>
      <c r="AH1784" t="s">
        <v>265</v>
      </c>
      <c r="AI1784" t="s">
        <v>265</v>
      </c>
      <c r="AJ1784" t="s">
        <v>265</v>
      </c>
      <c r="AL1784" t="str">
        <f>IF(SUNA_AGENCY_EN[[#This Row],[relevancy_classification_english]]="Relevant","مناسب",IF(SUNA_AGENCY_EN[[#This Row],[relevancy_classification_english]]="Relevant","عَرَضِيّ",""))</f>
        <v/>
      </c>
      <c r="AN1784" t="str">
        <f>IF(SUNA_AGENCY_EN[[#This Row],[sentiment_analysis_english]]="Negative","سلبي",IF(SUNA_AGENCY_EN[[#This Row],[sentiment_analysis_english]]="Neutral","حيادي",IF(SUNA_AGENCY_EN[[#This Row],[sentiment_analysis_english]]="Positive","إيجابي","")))</f>
        <v/>
      </c>
      <c r="AO1784" t="str">
        <f>INDEX(TextClassificationList[],MATCH(SUNA_AGENCY_EN[[#This Row],[text_classification_arabic]],TextClassificationList[text_classification_arabic],0),1)</f>
        <v>Politics</v>
      </c>
      <c r="AP1784" t="s">
        <v>174</v>
      </c>
      <c r="AQ1784" t="e">
        <f>INDEX(TextClassificationList[],MATCH(SUNA_AGENCY_EN[[#This Row],[text_classification_arabic2]],TextClassificationList[text_classification_arabic],0),1)</f>
        <v>#N/A</v>
      </c>
      <c r="AS1784" t="e">
        <f>INDEX(TextClassificationList[],MATCH(SUNA_AGENCY_EN[[#This Row],[text_classification_arabic3]],TextClassificationList[text_classification_arabic],0),1)</f>
        <v>#N/A</v>
      </c>
      <c r="AU1784" t="e">
        <f>INDEX(TextClassificationList[],MATCH(SUNA_AGENCY_EN[[#This Row],[text_classification_arabic3]],TextClassificationList[text_classification_arabic],0),1)</f>
        <v>#N/A</v>
      </c>
      <c r="AW1784" t="e">
        <f>INDEX(TextClassificationList[],MATCH(SUNA_AGENCY_EN[[#This Row],[text_classification_arabic5]],TextClassificationList[text_classification_arabic],0),1)</f>
        <v>#N/A</v>
      </c>
    </row>
    <row r="1785" spans="1:49" x14ac:dyDescent="0.2">
      <c r="A1785">
        <v>1.5110830114077573E+18</v>
      </c>
      <c r="B1785">
        <v>1.5110830114077573E+18</v>
      </c>
      <c r="C1785" t="s">
        <v>10962</v>
      </c>
      <c r="D1785" s="1">
        <v>44655</v>
      </c>
      <c r="E1785" s="2">
        <v>0.94952546296296292</v>
      </c>
      <c r="F1785">
        <v>200</v>
      </c>
      <c r="G1785">
        <v>1.4671198087391683E+18</v>
      </c>
      <c r="H1785" t="s">
        <v>295</v>
      </c>
      <c r="I1785" t="s">
        <v>296</v>
      </c>
      <c r="J1785" t="s">
        <v>265</v>
      </c>
      <c r="K1785" t="s">
        <v>10963</v>
      </c>
      <c r="L1785" t="s">
        <v>272</v>
      </c>
      <c r="M1785" t="s">
        <v>266</v>
      </c>
      <c r="N1785" t="s">
        <v>10964</v>
      </c>
      <c r="O1785" t="s">
        <v>10965</v>
      </c>
      <c r="P1785">
        <v>0</v>
      </c>
      <c r="Q1785">
        <v>0</v>
      </c>
      <c r="R1785">
        <v>0</v>
      </c>
      <c r="S1785" t="s">
        <v>300</v>
      </c>
      <c r="T1785" t="s">
        <v>266</v>
      </c>
      <c r="U1785" t="s">
        <v>10966</v>
      </c>
      <c r="V1785" t="b">
        <v>0</v>
      </c>
      <c r="W1785" t="s">
        <v>265</v>
      </c>
      <c r="X1785">
        <v>1</v>
      </c>
      <c r="Y1785" t="s">
        <v>10967</v>
      </c>
      <c r="Z1785" t="s">
        <v>265</v>
      </c>
      <c r="AA1785" t="s">
        <v>265</v>
      </c>
      <c r="AB1785" t="s">
        <v>265</v>
      </c>
      <c r="AC1785" t="s">
        <v>265</v>
      </c>
      <c r="AD1785" t="s">
        <v>265</v>
      </c>
      <c r="AE1785" t="s">
        <v>265</v>
      </c>
      <c r="AF1785" t="s">
        <v>266</v>
      </c>
      <c r="AG1785" t="s">
        <v>265</v>
      </c>
      <c r="AH1785" t="s">
        <v>265</v>
      </c>
      <c r="AI1785" t="s">
        <v>265</v>
      </c>
      <c r="AJ1785" t="s">
        <v>265</v>
      </c>
      <c r="AL1785" t="str">
        <f>IF(SUNA_AGENCY_EN[[#This Row],[relevancy_classification_english]]="Relevant","مناسب",IF(SUNA_AGENCY_EN[[#This Row],[relevancy_classification_english]]="Relevant","عَرَضِيّ",""))</f>
        <v/>
      </c>
      <c r="AN1785" t="str">
        <f>IF(SUNA_AGENCY_EN[[#This Row],[sentiment_analysis_english]]="Negative","سلبي",IF(SUNA_AGENCY_EN[[#This Row],[sentiment_analysis_english]]="Neutral","حيادي",IF(SUNA_AGENCY_EN[[#This Row],[sentiment_analysis_english]]="Positive","إيجابي","")))</f>
        <v/>
      </c>
      <c r="AO1785" t="str">
        <f>INDEX(TextClassificationList[],MATCH(SUNA_AGENCY_EN[[#This Row],[text_classification_arabic]],TextClassificationList[text_classification_arabic],0),1)</f>
        <v>Politics</v>
      </c>
      <c r="AP1785" t="s">
        <v>174</v>
      </c>
      <c r="AQ1785" t="e">
        <f>INDEX(TextClassificationList[],MATCH(SUNA_AGENCY_EN[[#This Row],[text_classification_arabic2]],TextClassificationList[text_classification_arabic],0),1)</f>
        <v>#N/A</v>
      </c>
      <c r="AS1785" t="e">
        <f>INDEX(TextClassificationList[],MATCH(SUNA_AGENCY_EN[[#This Row],[text_classification_arabic3]],TextClassificationList[text_classification_arabic],0),1)</f>
        <v>#N/A</v>
      </c>
      <c r="AU1785" t="e">
        <f>INDEX(TextClassificationList[],MATCH(SUNA_AGENCY_EN[[#This Row],[text_classification_arabic3]],TextClassificationList[text_classification_arabic],0),1)</f>
        <v>#N/A</v>
      </c>
      <c r="AW1785" t="e">
        <f>INDEX(TextClassificationList[],MATCH(SUNA_AGENCY_EN[[#This Row],[text_classification_arabic5]],TextClassificationList[text_classification_arabic],0),1)</f>
        <v>#N/A</v>
      </c>
    </row>
    <row r="1786" spans="1:49" x14ac:dyDescent="0.2">
      <c r="A1786">
        <v>1.5110827100513034E+18</v>
      </c>
      <c r="B1786">
        <v>1.5110827100513034E+18</v>
      </c>
      <c r="C1786" t="s">
        <v>10968</v>
      </c>
      <c r="D1786" s="1">
        <v>44655</v>
      </c>
      <c r="E1786" s="2">
        <v>0.94869212962962968</v>
      </c>
      <c r="F1786">
        <v>200</v>
      </c>
      <c r="G1786">
        <v>1.4671198087391683E+18</v>
      </c>
      <c r="H1786" t="s">
        <v>295</v>
      </c>
      <c r="I1786" t="s">
        <v>296</v>
      </c>
      <c r="J1786" t="s">
        <v>265</v>
      </c>
      <c r="K1786" t="s">
        <v>10969</v>
      </c>
      <c r="L1786" t="s">
        <v>272</v>
      </c>
      <c r="M1786" t="s">
        <v>266</v>
      </c>
      <c r="N1786" t="s">
        <v>10970</v>
      </c>
      <c r="O1786" t="s">
        <v>10971</v>
      </c>
      <c r="P1786">
        <v>0</v>
      </c>
      <c r="Q1786">
        <v>0</v>
      </c>
      <c r="R1786">
        <v>0</v>
      </c>
      <c r="S1786" t="s">
        <v>300</v>
      </c>
      <c r="T1786" t="s">
        <v>266</v>
      </c>
      <c r="U1786" t="s">
        <v>10972</v>
      </c>
      <c r="V1786" t="b">
        <v>0</v>
      </c>
      <c r="W1786" t="s">
        <v>265</v>
      </c>
      <c r="X1786">
        <v>1</v>
      </c>
      <c r="Y1786" t="s">
        <v>10973</v>
      </c>
      <c r="Z1786" t="s">
        <v>265</v>
      </c>
      <c r="AA1786" t="s">
        <v>265</v>
      </c>
      <c r="AB1786" t="s">
        <v>265</v>
      </c>
      <c r="AC1786" t="s">
        <v>265</v>
      </c>
      <c r="AD1786" t="s">
        <v>265</v>
      </c>
      <c r="AE1786" t="s">
        <v>265</v>
      </c>
      <c r="AF1786" t="s">
        <v>266</v>
      </c>
      <c r="AG1786" t="s">
        <v>265</v>
      </c>
      <c r="AH1786" t="s">
        <v>265</v>
      </c>
      <c r="AI1786" t="s">
        <v>265</v>
      </c>
      <c r="AJ1786" t="s">
        <v>265</v>
      </c>
      <c r="AL1786" t="str">
        <f>IF(SUNA_AGENCY_EN[[#This Row],[relevancy_classification_english]]="Relevant","مناسب",IF(SUNA_AGENCY_EN[[#This Row],[relevancy_classification_english]]="Relevant","عَرَضِيّ",""))</f>
        <v/>
      </c>
      <c r="AN1786" t="str">
        <f>IF(SUNA_AGENCY_EN[[#This Row],[sentiment_analysis_english]]="Negative","سلبي",IF(SUNA_AGENCY_EN[[#This Row],[sentiment_analysis_english]]="Neutral","حيادي",IF(SUNA_AGENCY_EN[[#This Row],[sentiment_analysis_english]]="Positive","إيجابي","")))</f>
        <v/>
      </c>
      <c r="AO1786" t="str">
        <f>INDEX(TextClassificationList[],MATCH(SUNA_AGENCY_EN[[#This Row],[text_classification_arabic]],TextClassificationList[text_classification_arabic],0),1)</f>
        <v>Politics</v>
      </c>
      <c r="AP1786" t="s">
        <v>174</v>
      </c>
      <c r="AQ1786" t="e">
        <f>INDEX(TextClassificationList[],MATCH(SUNA_AGENCY_EN[[#This Row],[text_classification_arabic2]],TextClassificationList[text_classification_arabic],0),1)</f>
        <v>#N/A</v>
      </c>
      <c r="AS1786" t="e">
        <f>INDEX(TextClassificationList[],MATCH(SUNA_AGENCY_EN[[#This Row],[text_classification_arabic3]],TextClassificationList[text_classification_arabic],0),1)</f>
        <v>#N/A</v>
      </c>
      <c r="AU1786" t="e">
        <f>INDEX(TextClassificationList[],MATCH(SUNA_AGENCY_EN[[#This Row],[text_classification_arabic3]],TextClassificationList[text_classification_arabic],0),1)</f>
        <v>#N/A</v>
      </c>
      <c r="AW1786" t="e">
        <f>INDEX(TextClassificationList[],MATCH(SUNA_AGENCY_EN[[#This Row],[text_classification_arabic5]],TextClassificationList[text_classification_arabic],0),1)</f>
        <v>#N/A</v>
      </c>
    </row>
    <row r="1787" spans="1:49" x14ac:dyDescent="0.2">
      <c r="A1787">
        <v>1.5110823304626053E+18</v>
      </c>
      <c r="B1787">
        <v>1.5110823304626053E+18</v>
      </c>
      <c r="C1787" t="s">
        <v>10974</v>
      </c>
      <c r="D1787" s="1">
        <v>44655</v>
      </c>
      <c r="E1787" s="2">
        <v>0.94763888888888892</v>
      </c>
      <c r="F1787">
        <v>200</v>
      </c>
      <c r="G1787">
        <v>1.4671198087391683E+18</v>
      </c>
      <c r="H1787" t="s">
        <v>295</v>
      </c>
      <c r="I1787" t="s">
        <v>296</v>
      </c>
      <c r="J1787" t="s">
        <v>265</v>
      </c>
      <c r="K1787" t="s">
        <v>10975</v>
      </c>
      <c r="L1787" t="s">
        <v>272</v>
      </c>
      <c r="M1787" t="s">
        <v>266</v>
      </c>
      <c r="N1787" t="s">
        <v>10976</v>
      </c>
      <c r="O1787" t="s">
        <v>10977</v>
      </c>
      <c r="P1787">
        <v>0</v>
      </c>
      <c r="Q1787">
        <v>0</v>
      </c>
      <c r="R1787">
        <v>0</v>
      </c>
      <c r="S1787" t="s">
        <v>300</v>
      </c>
      <c r="T1787" t="s">
        <v>266</v>
      </c>
      <c r="U1787" t="s">
        <v>10978</v>
      </c>
      <c r="V1787" t="b">
        <v>0</v>
      </c>
      <c r="W1787" t="s">
        <v>265</v>
      </c>
      <c r="X1787">
        <v>1</v>
      </c>
      <c r="Y1787" t="s">
        <v>10979</v>
      </c>
      <c r="Z1787" t="s">
        <v>265</v>
      </c>
      <c r="AA1787" t="s">
        <v>265</v>
      </c>
      <c r="AB1787" t="s">
        <v>265</v>
      </c>
      <c r="AC1787" t="s">
        <v>265</v>
      </c>
      <c r="AD1787" t="s">
        <v>265</v>
      </c>
      <c r="AE1787" t="s">
        <v>265</v>
      </c>
      <c r="AF1787" t="s">
        <v>266</v>
      </c>
      <c r="AG1787" t="s">
        <v>265</v>
      </c>
      <c r="AH1787" t="s">
        <v>265</v>
      </c>
      <c r="AI1787" t="s">
        <v>265</v>
      </c>
      <c r="AJ1787" t="s">
        <v>265</v>
      </c>
      <c r="AL1787" t="str">
        <f>IF(SUNA_AGENCY_EN[[#This Row],[relevancy_classification_english]]="Relevant","مناسب",IF(SUNA_AGENCY_EN[[#This Row],[relevancy_classification_english]]="Relevant","عَرَضِيّ",""))</f>
        <v/>
      </c>
      <c r="AN1787" t="str">
        <f>IF(SUNA_AGENCY_EN[[#This Row],[sentiment_analysis_english]]="Negative","سلبي",IF(SUNA_AGENCY_EN[[#This Row],[sentiment_analysis_english]]="Neutral","حيادي",IF(SUNA_AGENCY_EN[[#This Row],[sentiment_analysis_english]]="Positive","إيجابي","")))</f>
        <v/>
      </c>
      <c r="AO1787" t="str">
        <f>INDEX(TextClassificationList[],MATCH(SUNA_AGENCY_EN[[#This Row],[text_classification_arabic]],TextClassificationList[text_classification_arabic],0),1)</f>
        <v>Politics</v>
      </c>
      <c r="AP1787" t="s">
        <v>174</v>
      </c>
      <c r="AQ1787" t="e">
        <f>INDEX(TextClassificationList[],MATCH(SUNA_AGENCY_EN[[#This Row],[text_classification_arabic2]],TextClassificationList[text_classification_arabic],0),1)</f>
        <v>#N/A</v>
      </c>
      <c r="AS1787" t="e">
        <f>INDEX(TextClassificationList[],MATCH(SUNA_AGENCY_EN[[#This Row],[text_classification_arabic3]],TextClassificationList[text_classification_arabic],0),1)</f>
        <v>#N/A</v>
      </c>
      <c r="AU1787" t="e">
        <f>INDEX(TextClassificationList[],MATCH(SUNA_AGENCY_EN[[#This Row],[text_classification_arabic3]],TextClassificationList[text_classification_arabic],0),1)</f>
        <v>#N/A</v>
      </c>
      <c r="AW1787" t="e">
        <f>INDEX(TextClassificationList[],MATCH(SUNA_AGENCY_EN[[#This Row],[text_classification_arabic5]],TextClassificationList[text_classification_arabic],0),1)</f>
        <v>#N/A</v>
      </c>
    </row>
    <row r="1788" spans="1:49" x14ac:dyDescent="0.2">
      <c r="A1788">
        <v>1.5109543544838144E+18</v>
      </c>
      <c r="B1788">
        <v>1.5109543544838144E+18</v>
      </c>
      <c r="C1788" t="s">
        <v>10980</v>
      </c>
      <c r="D1788" s="1">
        <v>44655</v>
      </c>
      <c r="E1788" s="2">
        <v>0.59449074074074071</v>
      </c>
      <c r="F1788">
        <v>200</v>
      </c>
      <c r="G1788">
        <v>1.4671198087391683E+18</v>
      </c>
      <c r="H1788" t="s">
        <v>295</v>
      </c>
      <c r="I1788" t="s">
        <v>296</v>
      </c>
      <c r="J1788" t="s">
        <v>265</v>
      </c>
      <c r="K1788" t="s">
        <v>10981</v>
      </c>
      <c r="L1788" t="s">
        <v>272</v>
      </c>
      <c r="M1788" t="s">
        <v>266</v>
      </c>
      <c r="N1788" t="s">
        <v>10982</v>
      </c>
      <c r="O1788" t="s">
        <v>10983</v>
      </c>
      <c r="P1788">
        <v>0</v>
      </c>
      <c r="Q1788">
        <v>0</v>
      </c>
      <c r="R1788">
        <v>1</v>
      </c>
      <c r="S1788" t="s">
        <v>300</v>
      </c>
      <c r="T1788" t="s">
        <v>266</v>
      </c>
      <c r="U1788" t="s">
        <v>10984</v>
      </c>
      <c r="V1788" t="b">
        <v>0</v>
      </c>
      <c r="W1788" t="s">
        <v>265</v>
      </c>
      <c r="X1788">
        <v>1</v>
      </c>
      <c r="Y1788" t="s">
        <v>10985</v>
      </c>
      <c r="Z1788" t="s">
        <v>265</v>
      </c>
      <c r="AA1788" t="s">
        <v>265</v>
      </c>
      <c r="AB1788" t="s">
        <v>265</v>
      </c>
      <c r="AC1788" t="s">
        <v>265</v>
      </c>
      <c r="AD1788" t="s">
        <v>265</v>
      </c>
      <c r="AE1788" t="s">
        <v>265</v>
      </c>
      <c r="AF1788" t="s">
        <v>266</v>
      </c>
      <c r="AG1788" t="s">
        <v>265</v>
      </c>
      <c r="AH1788" t="s">
        <v>265</v>
      </c>
      <c r="AI1788" t="s">
        <v>265</v>
      </c>
      <c r="AJ1788" t="s">
        <v>265</v>
      </c>
      <c r="AL1788" t="str">
        <f>IF(SUNA_AGENCY_EN[[#This Row],[relevancy_classification_english]]="Relevant","مناسب",IF(SUNA_AGENCY_EN[[#This Row],[relevancy_classification_english]]="Relevant","عَرَضِيّ",""))</f>
        <v/>
      </c>
      <c r="AN1788" t="str">
        <f>IF(SUNA_AGENCY_EN[[#This Row],[sentiment_analysis_english]]="Negative","سلبي",IF(SUNA_AGENCY_EN[[#This Row],[sentiment_analysis_english]]="Neutral","حيادي",IF(SUNA_AGENCY_EN[[#This Row],[sentiment_analysis_english]]="Positive","إيجابي","")))</f>
        <v/>
      </c>
      <c r="AO1788" t="str">
        <f>INDEX(TextClassificationList[],MATCH(SUNA_AGENCY_EN[[#This Row],[text_classification_arabic]],TextClassificationList[text_classification_arabic],0),1)</f>
        <v>Politics</v>
      </c>
      <c r="AP1788" t="s">
        <v>174</v>
      </c>
      <c r="AQ1788" t="e">
        <f>INDEX(TextClassificationList[],MATCH(SUNA_AGENCY_EN[[#This Row],[text_classification_arabic2]],TextClassificationList[text_classification_arabic],0),1)</f>
        <v>#N/A</v>
      </c>
      <c r="AS1788" t="e">
        <f>INDEX(TextClassificationList[],MATCH(SUNA_AGENCY_EN[[#This Row],[text_classification_arabic3]],TextClassificationList[text_classification_arabic],0),1)</f>
        <v>#N/A</v>
      </c>
      <c r="AU1788" t="e">
        <f>INDEX(TextClassificationList[],MATCH(SUNA_AGENCY_EN[[#This Row],[text_classification_arabic3]],TextClassificationList[text_classification_arabic],0),1)</f>
        <v>#N/A</v>
      </c>
      <c r="AW1788" t="e">
        <f>INDEX(TextClassificationList[],MATCH(SUNA_AGENCY_EN[[#This Row],[text_classification_arabic5]],TextClassificationList[text_classification_arabic],0),1)</f>
        <v>#N/A</v>
      </c>
    </row>
    <row r="1789" spans="1:49" x14ac:dyDescent="0.2">
      <c r="A1789">
        <v>1.5107288902637773E+18</v>
      </c>
      <c r="B1789">
        <v>1.5107288902637773E+18</v>
      </c>
      <c r="C1789" t="s">
        <v>10986</v>
      </c>
      <c r="D1789" s="1">
        <v>44654</v>
      </c>
      <c r="E1789" s="2">
        <v>0.97233796296296293</v>
      </c>
      <c r="F1789">
        <v>200</v>
      </c>
      <c r="G1789">
        <v>1.4671198087391683E+18</v>
      </c>
      <c r="H1789" t="s">
        <v>295</v>
      </c>
      <c r="I1789" t="s">
        <v>296</v>
      </c>
      <c r="J1789" t="s">
        <v>265</v>
      </c>
      <c r="K1789" t="s">
        <v>10987</v>
      </c>
      <c r="L1789" t="s">
        <v>272</v>
      </c>
      <c r="M1789" t="s">
        <v>266</v>
      </c>
      <c r="N1789" t="s">
        <v>10988</v>
      </c>
      <c r="O1789" t="s">
        <v>10989</v>
      </c>
      <c r="P1789">
        <v>0</v>
      </c>
      <c r="Q1789">
        <v>0</v>
      </c>
      <c r="R1789">
        <v>0</v>
      </c>
      <c r="S1789" t="s">
        <v>300</v>
      </c>
      <c r="T1789" t="s">
        <v>266</v>
      </c>
      <c r="U1789" t="s">
        <v>10990</v>
      </c>
      <c r="V1789" t="b">
        <v>0</v>
      </c>
      <c r="W1789" t="s">
        <v>265</v>
      </c>
      <c r="X1789">
        <v>1</v>
      </c>
      <c r="Y1789" t="s">
        <v>10991</v>
      </c>
      <c r="Z1789" t="s">
        <v>265</v>
      </c>
      <c r="AA1789" t="s">
        <v>265</v>
      </c>
      <c r="AB1789" t="s">
        <v>265</v>
      </c>
      <c r="AC1789" t="s">
        <v>265</v>
      </c>
      <c r="AD1789" t="s">
        <v>265</v>
      </c>
      <c r="AE1789" t="s">
        <v>265</v>
      </c>
      <c r="AF1789" t="s">
        <v>266</v>
      </c>
      <c r="AG1789" t="s">
        <v>265</v>
      </c>
      <c r="AH1789" t="s">
        <v>265</v>
      </c>
      <c r="AI1789" t="s">
        <v>265</v>
      </c>
      <c r="AJ1789" t="s">
        <v>265</v>
      </c>
      <c r="AL1789" t="str">
        <f>IF(SUNA_AGENCY_EN[[#This Row],[relevancy_classification_english]]="Relevant","مناسب",IF(SUNA_AGENCY_EN[[#This Row],[relevancy_classification_english]]="Relevant","عَرَضِيّ",""))</f>
        <v/>
      </c>
      <c r="AN1789" t="str">
        <f>IF(SUNA_AGENCY_EN[[#This Row],[sentiment_analysis_english]]="Negative","سلبي",IF(SUNA_AGENCY_EN[[#This Row],[sentiment_analysis_english]]="Neutral","حيادي",IF(SUNA_AGENCY_EN[[#This Row],[sentiment_analysis_english]]="Positive","إيجابي","")))</f>
        <v/>
      </c>
      <c r="AO1789" t="str">
        <f>INDEX(TextClassificationList[],MATCH(SUNA_AGENCY_EN[[#This Row],[text_classification_arabic]],TextClassificationList[text_classification_arabic],0),1)</f>
        <v>Politics</v>
      </c>
      <c r="AP1789" t="s">
        <v>174</v>
      </c>
      <c r="AQ1789" t="e">
        <f>INDEX(TextClassificationList[],MATCH(SUNA_AGENCY_EN[[#This Row],[text_classification_arabic2]],TextClassificationList[text_classification_arabic],0),1)</f>
        <v>#N/A</v>
      </c>
      <c r="AS1789" t="e">
        <f>INDEX(TextClassificationList[],MATCH(SUNA_AGENCY_EN[[#This Row],[text_classification_arabic3]],TextClassificationList[text_classification_arabic],0),1)</f>
        <v>#N/A</v>
      </c>
      <c r="AU1789" t="e">
        <f>INDEX(TextClassificationList[],MATCH(SUNA_AGENCY_EN[[#This Row],[text_classification_arabic3]],TextClassificationList[text_classification_arabic],0),1)</f>
        <v>#N/A</v>
      </c>
      <c r="AW1789" t="e">
        <f>INDEX(TextClassificationList[],MATCH(SUNA_AGENCY_EN[[#This Row],[text_classification_arabic5]],TextClassificationList[text_classification_arabic],0),1)</f>
        <v>#N/A</v>
      </c>
    </row>
    <row r="1790" spans="1:49" x14ac:dyDescent="0.2">
      <c r="A1790">
        <v>1.5107281591840113E+18</v>
      </c>
      <c r="B1790">
        <v>1.5107281591840113E+18</v>
      </c>
      <c r="C1790" t="s">
        <v>10992</v>
      </c>
      <c r="D1790" s="1">
        <v>44654</v>
      </c>
      <c r="E1790" s="2">
        <v>0.97031250000000002</v>
      </c>
      <c r="F1790">
        <v>200</v>
      </c>
      <c r="G1790">
        <v>1.4671198087391683E+18</v>
      </c>
      <c r="H1790" t="s">
        <v>295</v>
      </c>
      <c r="I1790" t="s">
        <v>296</v>
      </c>
      <c r="J1790" t="s">
        <v>265</v>
      </c>
      <c r="K1790" t="s">
        <v>10993</v>
      </c>
      <c r="L1790" t="s">
        <v>272</v>
      </c>
      <c r="M1790" t="s">
        <v>266</v>
      </c>
      <c r="N1790" t="s">
        <v>10994</v>
      </c>
      <c r="O1790" t="s">
        <v>10995</v>
      </c>
      <c r="P1790">
        <v>0</v>
      </c>
      <c r="Q1790">
        <v>0</v>
      </c>
      <c r="R1790">
        <v>0</v>
      </c>
      <c r="S1790" t="s">
        <v>300</v>
      </c>
      <c r="T1790" t="s">
        <v>266</v>
      </c>
      <c r="U1790" t="s">
        <v>10996</v>
      </c>
      <c r="V1790" t="b">
        <v>0</v>
      </c>
      <c r="W1790" t="s">
        <v>265</v>
      </c>
      <c r="X1790">
        <v>1</v>
      </c>
      <c r="Y1790" t="s">
        <v>10997</v>
      </c>
      <c r="Z1790" t="s">
        <v>265</v>
      </c>
      <c r="AA1790" t="s">
        <v>265</v>
      </c>
      <c r="AB1790" t="s">
        <v>265</v>
      </c>
      <c r="AC1790" t="s">
        <v>265</v>
      </c>
      <c r="AD1790" t="s">
        <v>265</v>
      </c>
      <c r="AE1790" t="s">
        <v>265</v>
      </c>
      <c r="AF1790" t="s">
        <v>266</v>
      </c>
      <c r="AG1790" t="s">
        <v>265</v>
      </c>
      <c r="AH1790" t="s">
        <v>265</v>
      </c>
      <c r="AI1790" t="s">
        <v>265</v>
      </c>
      <c r="AJ1790" t="s">
        <v>265</v>
      </c>
      <c r="AL1790" t="str">
        <f>IF(SUNA_AGENCY_EN[[#This Row],[relevancy_classification_english]]="Relevant","مناسب",IF(SUNA_AGENCY_EN[[#This Row],[relevancy_classification_english]]="Relevant","عَرَضِيّ",""))</f>
        <v/>
      </c>
      <c r="AN1790" t="str">
        <f>IF(SUNA_AGENCY_EN[[#This Row],[sentiment_analysis_english]]="Negative","سلبي",IF(SUNA_AGENCY_EN[[#This Row],[sentiment_analysis_english]]="Neutral","حيادي",IF(SUNA_AGENCY_EN[[#This Row],[sentiment_analysis_english]]="Positive","إيجابي","")))</f>
        <v/>
      </c>
      <c r="AO1790" t="str">
        <f>INDEX(TextClassificationList[],MATCH(SUNA_AGENCY_EN[[#This Row],[text_classification_arabic]],TextClassificationList[text_classification_arabic],0),1)</f>
        <v>Politics</v>
      </c>
      <c r="AP1790" t="s">
        <v>174</v>
      </c>
      <c r="AQ1790" t="e">
        <f>INDEX(TextClassificationList[],MATCH(SUNA_AGENCY_EN[[#This Row],[text_classification_arabic2]],TextClassificationList[text_classification_arabic],0),1)</f>
        <v>#N/A</v>
      </c>
      <c r="AS1790" t="e">
        <f>INDEX(TextClassificationList[],MATCH(SUNA_AGENCY_EN[[#This Row],[text_classification_arabic3]],TextClassificationList[text_classification_arabic],0),1)</f>
        <v>#N/A</v>
      </c>
      <c r="AU1790" t="e">
        <f>INDEX(TextClassificationList[],MATCH(SUNA_AGENCY_EN[[#This Row],[text_classification_arabic3]],TextClassificationList[text_classification_arabic],0),1)</f>
        <v>#N/A</v>
      </c>
      <c r="AW1790" t="e">
        <f>INDEX(TextClassificationList[],MATCH(SUNA_AGENCY_EN[[#This Row],[text_classification_arabic5]],TextClassificationList[text_classification_arabic],0),1)</f>
        <v>#N/A</v>
      </c>
    </row>
    <row r="1791" spans="1:49" x14ac:dyDescent="0.2">
      <c r="A1791">
        <v>1.5106451772197519E+18</v>
      </c>
      <c r="B1791">
        <v>1.5106451772197519E+18</v>
      </c>
      <c r="C1791" t="s">
        <v>10998</v>
      </c>
      <c r="D1791" s="1">
        <v>44654</v>
      </c>
      <c r="E1791" s="2">
        <v>0.74133101851851857</v>
      </c>
      <c r="F1791">
        <v>200</v>
      </c>
      <c r="G1791">
        <v>1.4671198087391683E+18</v>
      </c>
      <c r="H1791" t="s">
        <v>295</v>
      </c>
      <c r="I1791" t="s">
        <v>296</v>
      </c>
      <c r="J1791" t="s">
        <v>265</v>
      </c>
      <c r="K1791" t="s">
        <v>10999</v>
      </c>
      <c r="L1791" t="s">
        <v>272</v>
      </c>
      <c r="M1791" t="s">
        <v>266</v>
      </c>
      <c r="N1791" t="s">
        <v>11000</v>
      </c>
      <c r="O1791" t="s">
        <v>11001</v>
      </c>
      <c r="P1791">
        <v>0</v>
      </c>
      <c r="Q1791">
        <v>0</v>
      </c>
      <c r="R1791">
        <v>0</v>
      </c>
      <c r="S1791" t="s">
        <v>300</v>
      </c>
      <c r="T1791" t="s">
        <v>266</v>
      </c>
      <c r="U1791" t="s">
        <v>11002</v>
      </c>
      <c r="V1791" t="b">
        <v>0</v>
      </c>
      <c r="W1791" t="s">
        <v>265</v>
      </c>
      <c r="X1791">
        <v>1</v>
      </c>
      <c r="Y1791" t="s">
        <v>11003</v>
      </c>
      <c r="Z1791" t="s">
        <v>265</v>
      </c>
      <c r="AA1791" t="s">
        <v>265</v>
      </c>
      <c r="AB1791" t="s">
        <v>265</v>
      </c>
      <c r="AC1791" t="s">
        <v>265</v>
      </c>
      <c r="AD1791" t="s">
        <v>265</v>
      </c>
      <c r="AE1791" t="s">
        <v>265</v>
      </c>
      <c r="AF1791" t="s">
        <v>266</v>
      </c>
      <c r="AG1791" t="s">
        <v>265</v>
      </c>
      <c r="AH1791" t="s">
        <v>265</v>
      </c>
      <c r="AI1791" t="s">
        <v>265</v>
      </c>
      <c r="AJ1791" t="s">
        <v>265</v>
      </c>
      <c r="AL1791" t="str">
        <f>IF(SUNA_AGENCY_EN[[#This Row],[relevancy_classification_english]]="Relevant","مناسب",IF(SUNA_AGENCY_EN[[#This Row],[relevancy_classification_english]]="Relevant","عَرَضِيّ",""))</f>
        <v/>
      </c>
      <c r="AN1791" t="str">
        <f>IF(SUNA_AGENCY_EN[[#This Row],[sentiment_analysis_english]]="Negative","سلبي",IF(SUNA_AGENCY_EN[[#This Row],[sentiment_analysis_english]]="Neutral","حيادي",IF(SUNA_AGENCY_EN[[#This Row],[sentiment_analysis_english]]="Positive","إيجابي","")))</f>
        <v/>
      </c>
      <c r="AO1791" t="str">
        <f>INDEX(TextClassificationList[],MATCH(SUNA_AGENCY_EN[[#This Row],[text_classification_arabic]],TextClassificationList[text_classification_arabic],0),1)</f>
        <v>Politics</v>
      </c>
      <c r="AP1791" t="s">
        <v>174</v>
      </c>
      <c r="AQ1791" t="e">
        <f>INDEX(TextClassificationList[],MATCH(SUNA_AGENCY_EN[[#This Row],[text_classification_arabic2]],TextClassificationList[text_classification_arabic],0),1)</f>
        <v>#N/A</v>
      </c>
      <c r="AS1791" t="e">
        <f>INDEX(TextClassificationList[],MATCH(SUNA_AGENCY_EN[[#This Row],[text_classification_arabic3]],TextClassificationList[text_classification_arabic],0),1)</f>
        <v>#N/A</v>
      </c>
      <c r="AU1791" t="e">
        <f>INDEX(TextClassificationList[],MATCH(SUNA_AGENCY_EN[[#This Row],[text_classification_arabic3]],TextClassificationList[text_classification_arabic],0),1)</f>
        <v>#N/A</v>
      </c>
      <c r="AW1791" t="e">
        <f>INDEX(TextClassificationList[],MATCH(SUNA_AGENCY_EN[[#This Row],[text_classification_arabic5]],TextClassificationList[text_classification_arabic],0),1)</f>
        <v>#N/A</v>
      </c>
    </row>
    <row r="1792" spans="1:49" x14ac:dyDescent="0.2">
      <c r="A1792">
        <v>1.5106381007704392E+18</v>
      </c>
      <c r="B1792">
        <v>1.5106381007704392E+18</v>
      </c>
      <c r="C1792" t="s">
        <v>11004</v>
      </c>
      <c r="D1792" s="1">
        <v>44654</v>
      </c>
      <c r="E1792" s="2">
        <v>0.72180555555555559</v>
      </c>
      <c r="F1792">
        <v>200</v>
      </c>
      <c r="G1792">
        <v>1.4671198087391683E+18</v>
      </c>
      <c r="H1792" t="s">
        <v>295</v>
      </c>
      <c r="I1792" t="s">
        <v>296</v>
      </c>
      <c r="J1792" t="s">
        <v>265</v>
      </c>
      <c r="K1792" t="s">
        <v>11005</v>
      </c>
      <c r="L1792" t="s">
        <v>272</v>
      </c>
      <c r="M1792" t="s">
        <v>266</v>
      </c>
      <c r="N1792" t="s">
        <v>11006</v>
      </c>
      <c r="O1792" t="s">
        <v>11007</v>
      </c>
      <c r="P1792">
        <v>0</v>
      </c>
      <c r="Q1792">
        <v>0</v>
      </c>
      <c r="R1792">
        <v>0</v>
      </c>
      <c r="S1792" t="s">
        <v>300</v>
      </c>
      <c r="T1792" t="s">
        <v>266</v>
      </c>
      <c r="U1792" t="s">
        <v>11008</v>
      </c>
      <c r="V1792" t="b">
        <v>0</v>
      </c>
      <c r="W1792" t="s">
        <v>265</v>
      </c>
      <c r="X1792">
        <v>1</v>
      </c>
      <c r="Y1792" t="s">
        <v>11009</v>
      </c>
      <c r="Z1792" t="s">
        <v>265</v>
      </c>
      <c r="AA1792" t="s">
        <v>265</v>
      </c>
      <c r="AB1792" t="s">
        <v>265</v>
      </c>
      <c r="AC1792" t="s">
        <v>265</v>
      </c>
      <c r="AD1792" t="s">
        <v>265</v>
      </c>
      <c r="AE1792" t="s">
        <v>265</v>
      </c>
      <c r="AF1792" t="s">
        <v>266</v>
      </c>
      <c r="AG1792" t="s">
        <v>265</v>
      </c>
      <c r="AH1792" t="s">
        <v>265</v>
      </c>
      <c r="AI1792" t="s">
        <v>265</v>
      </c>
      <c r="AJ1792" t="s">
        <v>265</v>
      </c>
      <c r="AL1792" t="str">
        <f>IF(SUNA_AGENCY_EN[[#This Row],[relevancy_classification_english]]="Relevant","مناسب",IF(SUNA_AGENCY_EN[[#This Row],[relevancy_classification_english]]="Relevant","عَرَضِيّ",""))</f>
        <v/>
      </c>
      <c r="AN1792" t="str">
        <f>IF(SUNA_AGENCY_EN[[#This Row],[sentiment_analysis_english]]="Negative","سلبي",IF(SUNA_AGENCY_EN[[#This Row],[sentiment_analysis_english]]="Neutral","حيادي",IF(SUNA_AGENCY_EN[[#This Row],[sentiment_analysis_english]]="Positive","إيجابي","")))</f>
        <v/>
      </c>
      <c r="AO1792" t="str">
        <f>INDEX(TextClassificationList[],MATCH(SUNA_AGENCY_EN[[#This Row],[text_classification_arabic]],TextClassificationList[text_classification_arabic],0),1)</f>
        <v>Politics</v>
      </c>
      <c r="AP1792" t="s">
        <v>174</v>
      </c>
      <c r="AQ1792" t="e">
        <f>INDEX(TextClassificationList[],MATCH(SUNA_AGENCY_EN[[#This Row],[text_classification_arabic2]],TextClassificationList[text_classification_arabic],0),1)</f>
        <v>#N/A</v>
      </c>
      <c r="AS1792" t="e">
        <f>INDEX(TextClassificationList[],MATCH(SUNA_AGENCY_EN[[#This Row],[text_classification_arabic3]],TextClassificationList[text_classification_arabic],0),1)</f>
        <v>#N/A</v>
      </c>
      <c r="AU1792" t="e">
        <f>INDEX(TextClassificationList[],MATCH(SUNA_AGENCY_EN[[#This Row],[text_classification_arabic3]],TextClassificationList[text_classification_arabic],0),1)</f>
        <v>#N/A</v>
      </c>
      <c r="AW1792" t="e">
        <f>INDEX(TextClassificationList[],MATCH(SUNA_AGENCY_EN[[#This Row],[text_classification_arabic5]],TextClassificationList[text_classification_arabic],0),1)</f>
        <v>#N/A</v>
      </c>
    </row>
    <row r="1793" spans="1:49" x14ac:dyDescent="0.2">
      <c r="A1793">
        <v>1.5106374887039549E+18</v>
      </c>
      <c r="B1793">
        <v>1.5106374887039549E+18</v>
      </c>
      <c r="C1793" t="s">
        <v>11010</v>
      </c>
      <c r="D1793" s="1">
        <v>44654</v>
      </c>
      <c r="E1793" s="2">
        <v>0.7201157407407407</v>
      </c>
      <c r="F1793">
        <v>200</v>
      </c>
      <c r="G1793">
        <v>1.4671198087391683E+18</v>
      </c>
      <c r="H1793" t="s">
        <v>295</v>
      </c>
      <c r="I1793" t="s">
        <v>296</v>
      </c>
      <c r="J1793" t="s">
        <v>265</v>
      </c>
      <c r="K1793" t="s">
        <v>11011</v>
      </c>
      <c r="L1793" t="s">
        <v>281</v>
      </c>
      <c r="M1793" t="s">
        <v>266</v>
      </c>
      <c r="N1793" t="s">
        <v>11012</v>
      </c>
      <c r="O1793" t="s">
        <v>11013</v>
      </c>
      <c r="P1793">
        <v>0</v>
      </c>
      <c r="Q1793">
        <v>1</v>
      </c>
      <c r="R1793">
        <v>0</v>
      </c>
      <c r="S1793" t="s">
        <v>300</v>
      </c>
      <c r="T1793" t="s">
        <v>266</v>
      </c>
      <c r="U1793" t="s">
        <v>11014</v>
      </c>
      <c r="V1793" t="b">
        <v>0</v>
      </c>
      <c r="W1793" t="s">
        <v>265</v>
      </c>
      <c r="X1793">
        <v>1</v>
      </c>
      <c r="Y1793" t="s">
        <v>11015</v>
      </c>
      <c r="Z1793" t="s">
        <v>265</v>
      </c>
      <c r="AA1793" t="s">
        <v>265</v>
      </c>
      <c r="AB1793" t="s">
        <v>265</v>
      </c>
      <c r="AC1793" t="s">
        <v>265</v>
      </c>
      <c r="AD1793" t="s">
        <v>265</v>
      </c>
      <c r="AE1793" t="s">
        <v>265</v>
      </c>
      <c r="AF1793" t="s">
        <v>266</v>
      </c>
      <c r="AG1793" t="s">
        <v>265</v>
      </c>
      <c r="AH1793" t="s">
        <v>265</v>
      </c>
      <c r="AI1793" t="s">
        <v>265</v>
      </c>
      <c r="AJ1793" t="s">
        <v>265</v>
      </c>
      <c r="AL1793" t="str">
        <f>IF(SUNA_AGENCY_EN[[#This Row],[relevancy_classification_english]]="Relevant","مناسب",IF(SUNA_AGENCY_EN[[#This Row],[relevancy_classification_english]]="Relevant","عَرَضِيّ",""))</f>
        <v/>
      </c>
      <c r="AN1793" t="str">
        <f>IF(SUNA_AGENCY_EN[[#This Row],[sentiment_analysis_english]]="Negative","سلبي",IF(SUNA_AGENCY_EN[[#This Row],[sentiment_analysis_english]]="Neutral","حيادي",IF(SUNA_AGENCY_EN[[#This Row],[sentiment_analysis_english]]="Positive","إيجابي","")))</f>
        <v/>
      </c>
      <c r="AO1793" t="str">
        <f>INDEX(TextClassificationList[],MATCH(SUNA_AGENCY_EN[[#This Row],[text_classification_arabic]],TextClassificationList[text_classification_arabic],0),1)</f>
        <v>Politics</v>
      </c>
      <c r="AP1793" t="s">
        <v>174</v>
      </c>
      <c r="AQ1793" t="e">
        <f>INDEX(TextClassificationList[],MATCH(SUNA_AGENCY_EN[[#This Row],[text_classification_arabic2]],TextClassificationList[text_classification_arabic],0),1)</f>
        <v>#N/A</v>
      </c>
      <c r="AS1793" t="e">
        <f>INDEX(TextClassificationList[],MATCH(SUNA_AGENCY_EN[[#This Row],[text_classification_arabic3]],TextClassificationList[text_classification_arabic],0),1)</f>
        <v>#N/A</v>
      </c>
      <c r="AU1793" t="e">
        <f>INDEX(TextClassificationList[],MATCH(SUNA_AGENCY_EN[[#This Row],[text_classification_arabic3]],TextClassificationList[text_classification_arabic],0),1)</f>
        <v>#N/A</v>
      </c>
      <c r="AW1793" t="e">
        <f>INDEX(TextClassificationList[],MATCH(SUNA_AGENCY_EN[[#This Row],[text_classification_arabic5]],TextClassificationList[text_classification_arabic],0),1)</f>
        <v>#N/A</v>
      </c>
    </row>
    <row r="1794" spans="1:49" x14ac:dyDescent="0.2">
      <c r="A1794">
        <v>1.5099689202703196E+18</v>
      </c>
      <c r="B1794">
        <v>1.5099689202703196E+18</v>
      </c>
      <c r="C1794" t="s">
        <v>11016</v>
      </c>
      <c r="D1794" s="1">
        <v>44652</v>
      </c>
      <c r="E1794" s="2">
        <v>0.8752199074074074</v>
      </c>
      <c r="F1794">
        <v>200</v>
      </c>
      <c r="G1794">
        <v>1.4671198087391683E+18</v>
      </c>
      <c r="H1794" t="s">
        <v>295</v>
      </c>
      <c r="I1794" t="s">
        <v>296</v>
      </c>
      <c r="J1794" t="s">
        <v>265</v>
      </c>
      <c r="K1794" t="s">
        <v>11017</v>
      </c>
      <c r="L1794" t="s">
        <v>272</v>
      </c>
      <c r="M1794" t="s">
        <v>266</v>
      </c>
      <c r="N1794" t="s">
        <v>11018</v>
      </c>
      <c r="O1794" t="s">
        <v>11019</v>
      </c>
      <c r="P1794">
        <v>0</v>
      </c>
      <c r="Q1794">
        <v>0</v>
      </c>
      <c r="R1794">
        <v>0</v>
      </c>
      <c r="S1794" t="s">
        <v>300</v>
      </c>
      <c r="T1794" t="s">
        <v>266</v>
      </c>
      <c r="U1794" t="s">
        <v>11020</v>
      </c>
      <c r="V1794" t="b">
        <v>0</v>
      </c>
      <c r="W1794" t="s">
        <v>265</v>
      </c>
      <c r="X1794">
        <v>1</v>
      </c>
      <c r="Y1794" t="s">
        <v>11021</v>
      </c>
      <c r="Z1794" t="s">
        <v>265</v>
      </c>
      <c r="AA1794" t="s">
        <v>265</v>
      </c>
      <c r="AB1794" t="s">
        <v>265</v>
      </c>
      <c r="AC1794" t="s">
        <v>265</v>
      </c>
      <c r="AD1794" t="s">
        <v>265</v>
      </c>
      <c r="AE1794" t="s">
        <v>265</v>
      </c>
      <c r="AF1794" t="s">
        <v>266</v>
      </c>
      <c r="AG1794" t="s">
        <v>265</v>
      </c>
      <c r="AH1794" t="s">
        <v>265</v>
      </c>
      <c r="AI1794" t="s">
        <v>265</v>
      </c>
      <c r="AJ1794" t="s">
        <v>265</v>
      </c>
      <c r="AL1794" t="str">
        <f>IF(SUNA_AGENCY_EN[[#This Row],[relevancy_classification_english]]="Relevant","مناسب",IF(SUNA_AGENCY_EN[[#This Row],[relevancy_classification_english]]="Relevant","عَرَضِيّ",""))</f>
        <v/>
      </c>
      <c r="AN1794" t="str">
        <f>IF(SUNA_AGENCY_EN[[#This Row],[sentiment_analysis_english]]="Negative","سلبي",IF(SUNA_AGENCY_EN[[#This Row],[sentiment_analysis_english]]="Neutral","حيادي",IF(SUNA_AGENCY_EN[[#This Row],[sentiment_analysis_english]]="Positive","إيجابي","")))</f>
        <v/>
      </c>
      <c r="AO1794" t="str">
        <f>INDEX(TextClassificationList[],MATCH(SUNA_AGENCY_EN[[#This Row],[text_classification_arabic]],TextClassificationList[text_classification_arabic],0),1)</f>
        <v>Politics</v>
      </c>
      <c r="AP1794" t="s">
        <v>174</v>
      </c>
      <c r="AQ1794" t="e">
        <f>INDEX(TextClassificationList[],MATCH(SUNA_AGENCY_EN[[#This Row],[text_classification_arabic2]],TextClassificationList[text_classification_arabic],0),1)</f>
        <v>#N/A</v>
      </c>
      <c r="AS1794" t="e">
        <f>INDEX(TextClassificationList[],MATCH(SUNA_AGENCY_EN[[#This Row],[text_classification_arabic3]],TextClassificationList[text_classification_arabic],0),1)</f>
        <v>#N/A</v>
      </c>
      <c r="AU1794" t="e">
        <f>INDEX(TextClassificationList[],MATCH(SUNA_AGENCY_EN[[#This Row],[text_classification_arabic3]],TextClassificationList[text_classification_arabic],0),1)</f>
        <v>#N/A</v>
      </c>
      <c r="AW1794" t="e">
        <f>INDEX(TextClassificationList[],MATCH(SUNA_AGENCY_EN[[#This Row],[text_classification_arabic5]],TextClassificationList[text_classification_arabic],0),1)</f>
        <v>#N/A</v>
      </c>
    </row>
    <row r="1795" spans="1:49" x14ac:dyDescent="0.2">
      <c r="A1795">
        <v>1.5099684683968922E+18</v>
      </c>
      <c r="B1795">
        <v>1.5099684683968922E+18</v>
      </c>
      <c r="C1795" t="s">
        <v>11022</v>
      </c>
      <c r="D1795" s="1">
        <v>44652</v>
      </c>
      <c r="E1795" s="2">
        <v>0.87396990740740743</v>
      </c>
      <c r="F1795">
        <v>200</v>
      </c>
      <c r="G1795">
        <v>1.4671198087391683E+18</v>
      </c>
      <c r="H1795" t="s">
        <v>295</v>
      </c>
      <c r="I1795" t="s">
        <v>296</v>
      </c>
      <c r="J1795" t="s">
        <v>265</v>
      </c>
      <c r="K1795" t="s">
        <v>11023</v>
      </c>
      <c r="L1795" t="s">
        <v>272</v>
      </c>
      <c r="M1795" t="s">
        <v>266</v>
      </c>
      <c r="N1795" t="s">
        <v>11024</v>
      </c>
      <c r="O1795" t="s">
        <v>11025</v>
      </c>
      <c r="P1795">
        <v>0</v>
      </c>
      <c r="Q1795">
        <v>2</v>
      </c>
      <c r="R1795">
        <v>1</v>
      </c>
      <c r="S1795" t="s">
        <v>300</v>
      </c>
      <c r="T1795" t="s">
        <v>266</v>
      </c>
      <c r="U1795" t="s">
        <v>11026</v>
      </c>
      <c r="V1795" t="b">
        <v>0</v>
      </c>
      <c r="W1795" t="s">
        <v>265</v>
      </c>
      <c r="X1795">
        <v>1</v>
      </c>
      <c r="Y1795" t="s">
        <v>11027</v>
      </c>
      <c r="Z1795" t="s">
        <v>265</v>
      </c>
      <c r="AA1795" t="s">
        <v>265</v>
      </c>
      <c r="AB1795" t="s">
        <v>265</v>
      </c>
      <c r="AC1795" t="s">
        <v>265</v>
      </c>
      <c r="AD1795" t="s">
        <v>265</v>
      </c>
      <c r="AE1795" t="s">
        <v>265</v>
      </c>
      <c r="AF1795" t="s">
        <v>266</v>
      </c>
      <c r="AG1795" t="s">
        <v>265</v>
      </c>
      <c r="AH1795" t="s">
        <v>265</v>
      </c>
      <c r="AI1795" t="s">
        <v>265</v>
      </c>
      <c r="AJ1795" t="s">
        <v>265</v>
      </c>
      <c r="AL1795" t="str">
        <f>IF(SUNA_AGENCY_EN[[#This Row],[relevancy_classification_english]]="Relevant","مناسب",IF(SUNA_AGENCY_EN[[#This Row],[relevancy_classification_english]]="Relevant","عَرَضِيّ",""))</f>
        <v/>
      </c>
      <c r="AN1795" t="str">
        <f>IF(SUNA_AGENCY_EN[[#This Row],[sentiment_analysis_english]]="Negative","سلبي",IF(SUNA_AGENCY_EN[[#This Row],[sentiment_analysis_english]]="Neutral","حيادي",IF(SUNA_AGENCY_EN[[#This Row],[sentiment_analysis_english]]="Positive","إيجابي","")))</f>
        <v/>
      </c>
      <c r="AO1795" t="str">
        <f>INDEX(TextClassificationList[],MATCH(SUNA_AGENCY_EN[[#This Row],[text_classification_arabic]],TextClassificationList[text_classification_arabic],0),1)</f>
        <v>Politics</v>
      </c>
      <c r="AP1795" t="s">
        <v>174</v>
      </c>
      <c r="AQ1795" t="e">
        <f>INDEX(TextClassificationList[],MATCH(SUNA_AGENCY_EN[[#This Row],[text_classification_arabic2]],TextClassificationList[text_classification_arabic],0),1)</f>
        <v>#N/A</v>
      </c>
      <c r="AS1795" t="e">
        <f>INDEX(TextClassificationList[],MATCH(SUNA_AGENCY_EN[[#This Row],[text_classification_arabic3]],TextClassificationList[text_classification_arabic],0),1)</f>
        <v>#N/A</v>
      </c>
      <c r="AU1795" t="e">
        <f>INDEX(TextClassificationList[],MATCH(SUNA_AGENCY_EN[[#This Row],[text_classification_arabic3]],TextClassificationList[text_classification_arabic],0),1)</f>
        <v>#N/A</v>
      </c>
      <c r="AW1795" t="e">
        <f>INDEX(TextClassificationList[],MATCH(SUNA_AGENCY_EN[[#This Row],[text_classification_arabic5]],TextClassificationList[text_classification_arabic],0),1)</f>
        <v>#N/A</v>
      </c>
    </row>
    <row r="1796" spans="1:49" x14ac:dyDescent="0.2">
      <c r="A1796">
        <v>1.5099666556732252E+18</v>
      </c>
      <c r="B1796">
        <v>1.5099666556732252E+18</v>
      </c>
      <c r="C1796" t="s">
        <v>11028</v>
      </c>
      <c r="D1796" s="1">
        <v>44652</v>
      </c>
      <c r="E1796" s="2">
        <v>0.86896990740740743</v>
      </c>
      <c r="F1796">
        <v>200</v>
      </c>
      <c r="G1796">
        <v>1.4671198087391683E+18</v>
      </c>
      <c r="H1796" t="s">
        <v>295</v>
      </c>
      <c r="I1796" t="s">
        <v>296</v>
      </c>
      <c r="J1796" t="s">
        <v>265</v>
      </c>
      <c r="K1796" t="s">
        <v>11029</v>
      </c>
      <c r="L1796" t="s">
        <v>272</v>
      </c>
      <c r="M1796" t="s">
        <v>266</v>
      </c>
      <c r="N1796" t="s">
        <v>11030</v>
      </c>
      <c r="O1796" t="s">
        <v>11031</v>
      </c>
      <c r="P1796">
        <v>0</v>
      </c>
      <c r="Q1796">
        <v>0</v>
      </c>
      <c r="R1796">
        <v>0</v>
      </c>
      <c r="S1796" t="s">
        <v>300</v>
      </c>
      <c r="T1796" t="s">
        <v>266</v>
      </c>
      <c r="U1796" t="s">
        <v>11032</v>
      </c>
      <c r="V1796" t="b">
        <v>0</v>
      </c>
      <c r="W1796" t="s">
        <v>265</v>
      </c>
      <c r="X1796">
        <v>1</v>
      </c>
      <c r="Y1796" t="s">
        <v>11033</v>
      </c>
      <c r="Z1796" t="s">
        <v>265</v>
      </c>
      <c r="AA1796" t="s">
        <v>265</v>
      </c>
      <c r="AB1796" t="s">
        <v>265</v>
      </c>
      <c r="AC1796" t="s">
        <v>265</v>
      </c>
      <c r="AD1796" t="s">
        <v>265</v>
      </c>
      <c r="AE1796" t="s">
        <v>265</v>
      </c>
      <c r="AF1796" t="s">
        <v>266</v>
      </c>
      <c r="AG1796" t="s">
        <v>265</v>
      </c>
      <c r="AH1796" t="s">
        <v>265</v>
      </c>
      <c r="AI1796" t="s">
        <v>265</v>
      </c>
      <c r="AJ1796" t="s">
        <v>265</v>
      </c>
      <c r="AL1796" t="str">
        <f>IF(SUNA_AGENCY_EN[[#This Row],[relevancy_classification_english]]="Relevant","مناسب",IF(SUNA_AGENCY_EN[[#This Row],[relevancy_classification_english]]="Relevant","عَرَضِيّ",""))</f>
        <v/>
      </c>
      <c r="AN1796" t="str">
        <f>IF(SUNA_AGENCY_EN[[#This Row],[sentiment_analysis_english]]="Negative","سلبي",IF(SUNA_AGENCY_EN[[#This Row],[sentiment_analysis_english]]="Neutral","حيادي",IF(SUNA_AGENCY_EN[[#This Row],[sentiment_analysis_english]]="Positive","إيجابي","")))</f>
        <v/>
      </c>
      <c r="AO1796" t="str">
        <f>INDEX(TextClassificationList[],MATCH(SUNA_AGENCY_EN[[#This Row],[text_classification_arabic]],TextClassificationList[text_classification_arabic],0),1)</f>
        <v>Politics</v>
      </c>
      <c r="AP1796" t="s">
        <v>174</v>
      </c>
      <c r="AQ1796" t="e">
        <f>INDEX(TextClassificationList[],MATCH(SUNA_AGENCY_EN[[#This Row],[text_classification_arabic2]],TextClassificationList[text_classification_arabic],0),1)</f>
        <v>#N/A</v>
      </c>
      <c r="AS1796" t="e">
        <f>INDEX(TextClassificationList[],MATCH(SUNA_AGENCY_EN[[#This Row],[text_classification_arabic3]],TextClassificationList[text_classification_arabic],0),1)</f>
        <v>#N/A</v>
      </c>
      <c r="AU1796" t="e">
        <f>INDEX(TextClassificationList[],MATCH(SUNA_AGENCY_EN[[#This Row],[text_classification_arabic3]],TextClassificationList[text_classification_arabic],0),1)</f>
        <v>#N/A</v>
      </c>
      <c r="AW1796" t="e">
        <f>INDEX(TextClassificationList[],MATCH(SUNA_AGENCY_EN[[#This Row],[text_classification_arabic5]],TextClassificationList[text_classification_arabic],0),1)</f>
        <v>#N/A</v>
      </c>
    </row>
    <row r="1797" spans="1:49" x14ac:dyDescent="0.2">
      <c r="A1797">
        <v>1.509965662474711E+18</v>
      </c>
      <c r="B1797">
        <v>1.509965662474711E+18</v>
      </c>
      <c r="C1797" t="s">
        <v>11034</v>
      </c>
      <c r="D1797" s="1">
        <v>44652</v>
      </c>
      <c r="E1797" s="2">
        <v>0.86622685185185189</v>
      </c>
      <c r="F1797">
        <v>200</v>
      </c>
      <c r="G1797">
        <v>1.4671198087391683E+18</v>
      </c>
      <c r="H1797" t="s">
        <v>295</v>
      </c>
      <c r="I1797" t="s">
        <v>296</v>
      </c>
      <c r="J1797" t="s">
        <v>265</v>
      </c>
      <c r="K1797" t="s">
        <v>11035</v>
      </c>
      <c r="L1797" t="s">
        <v>272</v>
      </c>
      <c r="M1797" t="s">
        <v>266</v>
      </c>
      <c r="N1797" t="s">
        <v>11036</v>
      </c>
      <c r="O1797" t="s">
        <v>11037</v>
      </c>
      <c r="P1797">
        <v>0</v>
      </c>
      <c r="Q1797">
        <v>0</v>
      </c>
      <c r="R1797">
        <v>0</v>
      </c>
      <c r="S1797" t="s">
        <v>300</v>
      </c>
      <c r="T1797" t="s">
        <v>266</v>
      </c>
      <c r="U1797" t="s">
        <v>11038</v>
      </c>
      <c r="V1797" t="b">
        <v>0</v>
      </c>
      <c r="W1797" t="s">
        <v>265</v>
      </c>
      <c r="X1797">
        <v>1</v>
      </c>
      <c r="Y1797" t="s">
        <v>11039</v>
      </c>
      <c r="Z1797" t="s">
        <v>265</v>
      </c>
      <c r="AA1797" t="s">
        <v>265</v>
      </c>
      <c r="AB1797" t="s">
        <v>265</v>
      </c>
      <c r="AC1797" t="s">
        <v>265</v>
      </c>
      <c r="AD1797" t="s">
        <v>265</v>
      </c>
      <c r="AE1797" t="s">
        <v>265</v>
      </c>
      <c r="AF1797" t="s">
        <v>266</v>
      </c>
      <c r="AG1797" t="s">
        <v>265</v>
      </c>
      <c r="AH1797" t="s">
        <v>265</v>
      </c>
      <c r="AI1797" t="s">
        <v>265</v>
      </c>
      <c r="AJ1797" t="s">
        <v>265</v>
      </c>
      <c r="AL1797" t="str">
        <f>IF(SUNA_AGENCY_EN[[#This Row],[relevancy_classification_english]]="Relevant","مناسب",IF(SUNA_AGENCY_EN[[#This Row],[relevancy_classification_english]]="Relevant","عَرَضِيّ",""))</f>
        <v/>
      </c>
      <c r="AN1797" t="str">
        <f>IF(SUNA_AGENCY_EN[[#This Row],[sentiment_analysis_english]]="Negative","سلبي",IF(SUNA_AGENCY_EN[[#This Row],[sentiment_analysis_english]]="Neutral","حيادي",IF(SUNA_AGENCY_EN[[#This Row],[sentiment_analysis_english]]="Positive","إيجابي","")))</f>
        <v/>
      </c>
      <c r="AO1797" t="str">
        <f>INDEX(TextClassificationList[],MATCH(SUNA_AGENCY_EN[[#This Row],[text_classification_arabic]],TextClassificationList[text_classification_arabic],0),1)</f>
        <v>Politics</v>
      </c>
      <c r="AP1797" t="s">
        <v>174</v>
      </c>
      <c r="AQ1797" t="e">
        <f>INDEX(TextClassificationList[],MATCH(SUNA_AGENCY_EN[[#This Row],[text_classification_arabic2]],TextClassificationList[text_classification_arabic],0),1)</f>
        <v>#N/A</v>
      </c>
      <c r="AS1797" t="e">
        <f>INDEX(TextClassificationList[],MATCH(SUNA_AGENCY_EN[[#This Row],[text_classification_arabic3]],TextClassificationList[text_classification_arabic],0),1)</f>
        <v>#N/A</v>
      </c>
      <c r="AU1797" t="e">
        <f>INDEX(TextClassificationList[],MATCH(SUNA_AGENCY_EN[[#This Row],[text_classification_arabic3]],TextClassificationList[text_classification_arabic],0),1)</f>
        <v>#N/A</v>
      </c>
      <c r="AW1797" t="e">
        <f>INDEX(TextClassificationList[],MATCH(SUNA_AGENCY_EN[[#This Row],[text_classification_arabic5]],TextClassificationList[text_classification_arabic],0),1)</f>
        <v>#N/A</v>
      </c>
    </row>
    <row r="1798" spans="1:49" x14ac:dyDescent="0.2">
      <c r="A1798">
        <v>1.509965300162302E+18</v>
      </c>
      <c r="B1798">
        <v>1.509965300162302E+18</v>
      </c>
      <c r="C1798" t="s">
        <v>11040</v>
      </c>
      <c r="D1798" s="1">
        <v>44652</v>
      </c>
      <c r="E1798" s="2">
        <v>0.86523148148148143</v>
      </c>
      <c r="F1798">
        <v>200</v>
      </c>
      <c r="G1798">
        <v>1.4671198087391683E+18</v>
      </c>
      <c r="H1798" t="s">
        <v>295</v>
      </c>
      <c r="I1798" t="s">
        <v>296</v>
      </c>
      <c r="J1798" t="s">
        <v>265</v>
      </c>
      <c r="K1798" t="s">
        <v>11041</v>
      </c>
      <c r="L1798" t="s">
        <v>272</v>
      </c>
      <c r="M1798" t="s">
        <v>266</v>
      </c>
      <c r="N1798" t="s">
        <v>11042</v>
      </c>
      <c r="O1798" t="s">
        <v>11043</v>
      </c>
      <c r="P1798">
        <v>0</v>
      </c>
      <c r="Q1798">
        <v>0</v>
      </c>
      <c r="R1798">
        <v>2</v>
      </c>
      <c r="S1798" t="s">
        <v>300</v>
      </c>
      <c r="T1798" t="s">
        <v>266</v>
      </c>
      <c r="U1798" t="s">
        <v>11044</v>
      </c>
      <c r="V1798" t="b">
        <v>0</v>
      </c>
      <c r="W1798" t="s">
        <v>265</v>
      </c>
      <c r="X1798">
        <v>1</v>
      </c>
      <c r="Y1798" t="s">
        <v>11045</v>
      </c>
      <c r="Z1798" t="s">
        <v>265</v>
      </c>
      <c r="AA1798" t="s">
        <v>265</v>
      </c>
      <c r="AB1798" t="s">
        <v>265</v>
      </c>
      <c r="AC1798" t="s">
        <v>265</v>
      </c>
      <c r="AD1798" t="s">
        <v>265</v>
      </c>
      <c r="AE1798" t="s">
        <v>265</v>
      </c>
      <c r="AF1798" t="s">
        <v>266</v>
      </c>
      <c r="AG1798" t="s">
        <v>265</v>
      </c>
      <c r="AH1798" t="s">
        <v>265</v>
      </c>
      <c r="AI1798" t="s">
        <v>265</v>
      </c>
      <c r="AJ1798" t="s">
        <v>265</v>
      </c>
      <c r="AL1798" t="str">
        <f>IF(SUNA_AGENCY_EN[[#This Row],[relevancy_classification_english]]="Relevant","مناسب",IF(SUNA_AGENCY_EN[[#This Row],[relevancy_classification_english]]="Relevant","عَرَضِيّ",""))</f>
        <v/>
      </c>
      <c r="AN1798" t="str">
        <f>IF(SUNA_AGENCY_EN[[#This Row],[sentiment_analysis_english]]="Negative","سلبي",IF(SUNA_AGENCY_EN[[#This Row],[sentiment_analysis_english]]="Neutral","حيادي",IF(SUNA_AGENCY_EN[[#This Row],[sentiment_analysis_english]]="Positive","إيجابي","")))</f>
        <v/>
      </c>
      <c r="AO1798" t="str">
        <f>INDEX(TextClassificationList[],MATCH(SUNA_AGENCY_EN[[#This Row],[text_classification_arabic]],TextClassificationList[text_classification_arabic],0),1)</f>
        <v>Politics</v>
      </c>
      <c r="AP1798" t="s">
        <v>174</v>
      </c>
      <c r="AQ1798" t="e">
        <f>INDEX(TextClassificationList[],MATCH(SUNA_AGENCY_EN[[#This Row],[text_classification_arabic2]],TextClassificationList[text_classification_arabic],0),1)</f>
        <v>#N/A</v>
      </c>
      <c r="AS1798" t="e">
        <f>INDEX(TextClassificationList[],MATCH(SUNA_AGENCY_EN[[#This Row],[text_classification_arabic3]],TextClassificationList[text_classification_arabic],0),1)</f>
        <v>#N/A</v>
      </c>
      <c r="AU1798" t="e">
        <f>INDEX(TextClassificationList[],MATCH(SUNA_AGENCY_EN[[#This Row],[text_classification_arabic3]],TextClassificationList[text_classification_arabic],0),1)</f>
        <v>#N/A</v>
      </c>
      <c r="AW1798" t="e">
        <f>INDEX(TextClassificationList[],MATCH(SUNA_AGENCY_EN[[#This Row],[text_classification_arabic5]],TextClassificationList[text_classification_arabic],0),1)</f>
        <v>#N/A</v>
      </c>
    </row>
    <row r="1799" spans="1:49" x14ac:dyDescent="0.2">
      <c r="A1799">
        <v>1.5096268120448287E+18</v>
      </c>
      <c r="B1799">
        <v>1.5096268120448287E+18</v>
      </c>
      <c r="C1799" t="s">
        <v>11046</v>
      </c>
      <c r="D1799" s="1">
        <v>44651</v>
      </c>
      <c r="E1799" s="2">
        <v>0.93118055555555557</v>
      </c>
      <c r="F1799">
        <v>200</v>
      </c>
      <c r="G1799">
        <v>1.4671198087391683E+18</v>
      </c>
      <c r="H1799" t="s">
        <v>295</v>
      </c>
      <c r="I1799" t="s">
        <v>296</v>
      </c>
      <c r="J1799" t="s">
        <v>265</v>
      </c>
      <c r="K1799" t="s">
        <v>11047</v>
      </c>
      <c r="L1799" t="s">
        <v>272</v>
      </c>
      <c r="M1799" t="s">
        <v>266</v>
      </c>
      <c r="N1799" t="s">
        <v>11048</v>
      </c>
      <c r="O1799" t="s">
        <v>11049</v>
      </c>
      <c r="P1799">
        <v>0</v>
      </c>
      <c r="Q1799">
        <v>0</v>
      </c>
      <c r="R1799">
        <v>0</v>
      </c>
      <c r="S1799" t="s">
        <v>300</v>
      </c>
      <c r="T1799" t="s">
        <v>266</v>
      </c>
      <c r="U1799" t="s">
        <v>11050</v>
      </c>
      <c r="V1799" t="b">
        <v>0</v>
      </c>
      <c r="W1799" t="s">
        <v>265</v>
      </c>
      <c r="X1799">
        <v>1</v>
      </c>
      <c r="Y1799" t="s">
        <v>11051</v>
      </c>
      <c r="Z1799" t="s">
        <v>265</v>
      </c>
      <c r="AA1799" t="s">
        <v>265</v>
      </c>
      <c r="AB1799" t="s">
        <v>265</v>
      </c>
      <c r="AC1799" t="s">
        <v>265</v>
      </c>
      <c r="AD1799" t="s">
        <v>265</v>
      </c>
      <c r="AE1799" t="s">
        <v>265</v>
      </c>
      <c r="AF1799" t="s">
        <v>266</v>
      </c>
      <c r="AG1799" t="s">
        <v>265</v>
      </c>
      <c r="AH1799" t="s">
        <v>265</v>
      </c>
      <c r="AI1799" t="s">
        <v>265</v>
      </c>
      <c r="AJ1799" t="s">
        <v>265</v>
      </c>
      <c r="AL1799" t="str">
        <f>IF(SUNA_AGENCY_EN[[#This Row],[relevancy_classification_english]]="Relevant","مناسب",IF(SUNA_AGENCY_EN[[#This Row],[relevancy_classification_english]]="Relevant","عَرَضِيّ",""))</f>
        <v/>
      </c>
      <c r="AN1799" t="str">
        <f>IF(SUNA_AGENCY_EN[[#This Row],[sentiment_analysis_english]]="Negative","سلبي",IF(SUNA_AGENCY_EN[[#This Row],[sentiment_analysis_english]]="Neutral","حيادي",IF(SUNA_AGENCY_EN[[#This Row],[sentiment_analysis_english]]="Positive","إيجابي","")))</f>
        <v/>
      </c>
      <c r="AO1799" t="str">
        <f>INDEX(TextClassificationList[],MATCH(SUNA_AGENCY_EN[[#This Row],[text_classification_arabic]],TextClassificationList[text_classification_arabic],0),1)</f>
        <v>Politics</v>
      </c>
      <c r="AP1799" t="s">
        <v>174</v>
      </c>
      <c r="AQ1799" t="e">
        <f>INDEX(TextClassificationList[],MATCH(SUNA_AGENCY_EN[[#This Row],[text_classification_arabic2]],TextClassificationList[text_classification_arabic],0),1)</f>
        <v>#N/A</v>
      </c>
      <c r="AS1799" t="e">
        <f>INDEX(TextClassificationList[],MATCH(SUNA_AGENCY_EN[[#This Row],[text_classification_arabic3]],TextClassificationList[text_classification_arabic],0),1)</f>
        <v>#N/A</v>
      </c>
      <c r="AU1799" t="e">
        <f>INDEX(TextClassificationList[],MATCH(SUNA_AGENCY_EN[[#This Row],[text_classification_arabic3]],TextClassificationList[text_classification_arabic],0),1)</f>
        <v>#N/A</v>
      </c>
      <c r="AW1799" t="e">
        <f>INDEX(TextClassificationList[],MATCH(SUNA_AGENCY_EN[[#This Row],[text_classification_arabic5]],TextClassificationList[text_classification_arabic],0),1)</f>
        <v>#N/A</v>
      </c>
    </row>
    <row r="1800" spans="1:49" x14ac:dyDescent="0.2">
      <c r="A1800">
        <v>1.509626289925378E+18</v>
      </c>
      <c r="B1800">
        <v>1.509626289925378E+18</v>
      </c>
      <c r="C1800" t="s">
        <v>11052</v>
      </c>
      <c r="D1800" s="1">
        <v>44651</v>
      </c>
      <c r="E1800" s="2">
        <v>0.92973379629629627</v>
      </c>
      <c r="F1800">
        <v>200</v>
      </c>
      <c r="G1800">
        <v>1.4671198087391683E+18</v>
      </c>
      <c r="H1800" t="s">
        <v>295</v>
      </c>
      <c r="I1800" t="s">
        <v>296</v>
      </c>
      <c r="J1800" t="s">
        <v>265</v>
      </c>
      <c r="K1800" t="s">
        <v>11053</v>
      </c>
      <c r="L1800" t="s">
        <v>272</v>
      </c>
      <c r="M1800" t="s">
        <v>266</v>
      </c>
      <c r="N1800" t="s">
        <v>11054</v>
      </c>
      <c r="O1800" t="s">
        <v>11055</v>
      </c>
      <c r="P1800">
        <v>0</v>
      </c>
      <c r="Q1800">
        <v>0</v>
      </c>
      <c r="R1800">
        <v>0</v>
      </c>
      <c r="S1800" t="s">
        <v>300</v>
      </c>
      <c r="T1800" t="s">
        <v>266</v>
      </c>
      <c r="U1800" t="s">
        <v>11056</v>
      </c>
      <c r="V1800" t="b">
        <v>0</v>
      </c>
      <c r="W1800" t="s">
        <v>265</v>
      </c>
      <c r="X1800">
        <v>1</v>
      </c>
      <c r="Y1800" t="s">
        <v>11057</v>
      </c>
      <c r="Z1800" t="s">
        <v>265</v>
      </c>
      <c r="AA1800" t="s">
        <v>265</v>
      </c>
      <c r="AB1800" t="s">
        <v>265</v>
      </c>
      <c r="AC1800" t="s">
        <v>265</v>
      </c>
      <c r="AD1800" t="s">
        <v>265</v>
      </c>
      <c r="AE1800" t="s">
        <v>265</v>
      </c>
      <c r="AF1800" t="s">
        <v>266</v>
      </c>
      <c r="AG1800" t="s">
        <v>265</v>
      </c>
      <c r="AH1800" t="s">
        <v>265</v>
      </c>
      <c r="AI1800" t="s">
        <v>265</v>
      </c>
      <c r="AJ1800" t="s">
        <v>265</v>
      </c>
      <c r="AL1800" t="str">
        <f>IF(SUNA_AGENCY_EN[[#This Row],[relevancy_classification_english]]="Relevant","مناسب",IF(SUNA_AGENCY_EN[[#This Row],[relevancy_classification_english]]="Relevant","عَرَضِيّ",""))</f>
        <v/>
      </c>
      <c r="AN1800" t="str">
        <f>IF(SUNA_AGENCY_EN[[#This Row],[sentiment_analysis_english]]="Negative","سلبي",IF(SUNA_AGENCY_EN[[#This Row],[sentiment_analysis_english]]="Neutral","حيادي",IF(SUNA_AGENCY_EN[[#This Row],[sentiment_analysis_english]]="Positive","إيجابي","")))</f>
        <v/>
      </c>
      <c r="AO1800" t="str">
        <f>INDEX(TextClassificationList[],MATCH(SUNA_AGENCY_EN[[#This Row],[text_classification_arabic]],TextClassificationList[text_classification_arabic],0),1)</f>
        <v>Politics</v>
      </c>
      <c r="AP1800" t="s">
        <v>174</v>
      </c>
      <c r="AQ1800" t="e">
        <f>INDEX(TextClassificationList[],MATCH(SUNA_AGENCY_EN[[#This Row],[text_classification_arabic2]],TextClassificationList[text_classification_arabic],0),1)</f>
        <v>#N/A</v>
      </c>
      <c r="AS1800" t="e">
        <f>INDEX(TextClassificationList[],MATCH(SUNA_AGENCY_EN[[#This Row],[text_classification_arabic3]],TextClassificationList[text_classification_arabic],0),1)</f>
        <v>#N/A</v>
      </c>
      <c r="AU1800" t="e">
        <f>INDEX(TextClassificationList[],MATCH(SUNA_AGENCY_EN[[#This Row],[text_classification_arabic3]],TextClassificationList[text_classification_arabic],0),1)</f>
        <v>#N/A</v>
      </c>
      <c r="AW1800" t="e">
        <f>INDEX(TextClassificationList[],MATCH(SUNA_AGENCY_EN[[#This Row],[text_classification_arabic5]],TextClassificationList[text_classification_arabic],0),1)</f>
        <v>#N/A</v>
      </c>
    </row>
    <row r="1801" spans="1:49" x14ac:dyDescent="0.2">
      <c r="A1801">
        <v>1.5096258109441475E+18</v>
      </c>
      <c r="B1801">
        <v>1.5096258109441475E+18</v>
      </c>
      <c r="C1801" t="s">
        <v>11058</v>
      </c>
      <c r="D1801" s="1">
        <v>44651</v>
      </c>
      <c r="E1801" s="2">
        <v>0.92841435185185184</v>
      </c>
      <c r="F1801">
        <v>200</v>
      </c>
      <c r="G1801">
        <v>1.4671198087391683E+18</v>
      </c>
      <c r="H1801" t="s">
        <v>295</v>
      </c>
      <c r="I1801" t="s">
        <v>296</v>
      </c>
      <c r="J1801" t="s">
        <v>265</v>
      </c>
      <c r="K1801" t="s">
        <v>11059</v>
      </c>
      <c r="L1801" t="s">
        <v>272</v>
      </c>
      <c r="M1801" t="s">
        <v>266</v>
      </c>
      <c r="N1801" t="s">
        <v>11060</v>
      </c>
      <c r="O1801" t="s">
        <v>11061</v>
      </c>
      <c r="P1801">
        <v>0</v>
      </c>
      <c r="Q1801">
        <v>0</v>
      </c>
      <c r="R1801">
        <v>0</v>
      </c>
      <c r="S1801" t="s">
        <v>300</v>
      </c>
      <c r="T1801" t="s">
        <v>266</v>
      </c>
      <c r="U1801" t="s">
        <v>11062</v>
      </c>
      <c r="V1801" t="b">
        <v>0</v>
      </c>
      <c r="W1801" t="s">
        <v>265</v>
      </c>
      <c r="X1801">
        <v>1</v>
      </c>
      <c r="Y1801" t="s">
        <v>11063</v>
      </c>
      <c r="Z1801" t="s">
        <v>265</v>
      </c>
      <c r="AA1801" t="s">
        <v>265</v>
      </c>
      <c r="AB1801" t="s">
        <v>265</v>
      </c>
      <c r="AC1801" t="s">
        <v>265</v>
      </c>
      <c r="AD1801" t="s">
        <v>265</v>
      </c>
      <c r="AE1801" t="s">
        <v>265</v>
      </c>
      <c r="AF1801" t="s">
        <v>266</v>
      </c>
      <c r="AG1801" t="s">
        <v>265</v>
      </c>
      <c r="AH1801" t="s">
        <v>265</v>
      </c>
      <c r="AI1801" t="s">
        <v>265</v>
      </c>
      <c r="AJ1801" t="s">
        <v>265</v>
      </c>
      <c r="AL1801" t="str">
        <f>IF(SUNA_AGENCY_EN[[#This Row],[relevancy_classification_english]]="Relevant","مناسب",IF(SUNA_AGENCY_EN[[#This Row],[relevancy_classification_english]]="Relevant","عَرَضِيّ",""))</f>
        <v/>
      </c>
      <c r="AN1801" t="str">
        <f>IF(SUNA_AGENCY_EN[[#This Row],[sentiment_analysis_english]]="Negative","سلبي",IF(SUNA_AGENCY_EN[[#This Row],[sentiment_analysis_english]]="Neutral","حيادي",IF(SUNA_AGENCY_EN[[#This Row],[sentiment_analysis_english]]="Positive","إيجابي","")))</f>
        <v/>
      </c>
      <c r="AO1801" t="str">
        <f>INDEX(TextClassificationList[],MATCH(SUNA_AGENCY_EN[[#This Row],[text_classification_arabic]],TextClassificationList[text_classification_arabic],0),1)</f>
        <v>Politics</v>
      </c>
      <c r="AP1801" t="s">
        <v>174</v>
      </c>
      <c r="AQ1801" t="e">
        <f>INDEX(TextClassificationList[],MATCH(SUNA_AGENCY_EN[[#This Row],[text_classification_arabic2]],TextClassificationList[text_classification_arabic],0),1)</f>
        <v>#N/A</v>
      </c>
      <c r="AS1801" t="e">
        <f>INDEX(TextClassificationList[],MATCH(SUNA_AGENCY_EN[[#This Row],[text_classification_arabic3]],TextClassificationList[text_classification_arabic],0),1)</f>
        <v>#N/A</v>
      </c>
      <c r="AU1801" t="e">
        <f>INDEX(TextClassificationList[],MATCH(SUNA_AGENCY_EN[[#This Row],[text_classification_arabic3]],TextClassificationList[text_classification_arabic],0),1)</f>
        <v>#N/A</v>
      </c>
      <c r="AW1801" t="e">
        <f>INDEX(TextClassificationList[],MATCH(SUNA_AGENCY_EN[[#This Row],[text_classification_arabic5]],TextClassificationList[text_classification_arabic],0),1)</f>
        <v>#N/A</v>
      </c>
    </row>
    <row r="1802" spans="1:49" x14ac:dyDescent="0.2">
      <c r="A1802">
        <v>1.5096253143512392E+18</v>
      </c>
      <c r="B1802">
        <v>1.5096253143512392E+18</v>
      </c>
      <c r="C1802" t="s">
        <v>11064</v>
      </c>
      <c r="D1802" s="1">
        <v>44651</v>
      </c>
      <c r="E1802" s="2">
        <v>0.92704861111111114</v>
      </c>
      <c r="F1802">
        <v>200</v>
      </c>
      <c r="G1802">
        <v>1.4671198087391683E+18</v>
      </c>
      <c r="H1802" t="s">
        <v>295</v>
      </c>
      <c r="I1802" t="s">
        <v>296</v>
      </c>
      <c r="J1802" t="s">
        <v>265</v>
      </c>
      <c r="K1802" t="s">
        <v>11065</v>
      </c>
      <c r="L1802" t="s">
        <v>276</v>
      </c>
      <c r="M1802" t="s">
        <v>266</v>
      </c>
      <c r="N1802" t="s">
        <v>11066</v>
      </c>
      <c r="O1802" t="s">
        <v>11067</v>
      </c>
      <c r="P1802">
        <v>0</v>
      </c>
      <c r="Q1802">
        <v>0</v>
      </c>
      <c r="R1802">
        <v>0</v>
      </c>
      <c r="S1802" t="s">
        <v>300</v>
      </c>
      <c r="T1802" t="s">
        <v>266</v>
      </c>
      <c r="U1802" t="s">
        <v>11068</v>
      </c>
      <c r="V1802" t="b">
        <v>0</v>
      </c>
      <c r="W1802" t="s">
        <v>265</v>
      </c>
      <c r="X1802">
        <v>1</v>
      </c>
      <c r="Y1802" t="s">
        <v>11069</v>
      </c>
      <c r="Z1802" t="s">
        <v>265</v>
      </c>
      <c r="AA1802" t="s">
        <v>265</v>
      </c>
      <c r="AB1802" t="s">
        <v>265</v>
      </c>
      <c r="AC1802" t="s">
        <v>265</v>
      </c>
      <c r="AD1802" t="s">
        <v>265</v>
      </c>
      <c r="AE1802" t="s">
        <v>265</v>
      </c>
      <c r="AF1802" t="s">
        <v>266</v>
      </c>
      <c r="AG1802" t="s">
        <v>265</v>
      </c>
      <c r="AH1802" t="s">
        <v>265</v>
      </c>
      <c r="AI1802" t="s">
        <v>265</v>
      </c>
      <c r="AJ1802" t="s">
        <v>265</v>
      </c>
      <c r="AL1802" t="str">
        <f>IF(SUNA_AGENCY_EN[[#This Row],[relevancy_classification_english]]="Relevant","مناسب",IF(SUNA_AGENCY_EN[[#This Row],[relevancy_classification_english]]="Relevant","عَرَضِيّ",""))</f>
        <v/>
      </c>
      <c r="AN1802" t="str">
        <f>IF(SUNA_AGENCY_EN[[#This Row],[sentiment_analysis_english]]="Negative","سلبي",IF(SUNA_AGENCY_EN[[#This Row],[sentiment_analysis_english]]="Neutral","حيادي",IF(SUNA_AGENCY_EN[[#This Row],[sentiment_analysis_english]]="Positive","إيجابي","")))</f>
        <v/>
      </c>
      <c r="AO1802" t="str">
        <f>INDEX(TextClassificationList[],MATCH(SUNA_AGENCY_EN[[#This Row],[text_classification_arabic]],TextClassificationList[text_classification_arabic],0),1)</f>
        <v>Politics</v>
      </c>
      <c r="AP1802" t="s">
        <v>174</v>
      </c>
      <c r="AQ1802" t="e">
        <f>INDEX(TextClassificationList[],MATCH(SUNA_AGENCY_EN[[#This Row],[text_classification_arabic2]],TextClassificationList[text_classification_arabic],0),1)</f>
        <v>#N/A</v>
      </c>
      <c r="AS1802" t="e">
        <f>INDEX(TextClassificationList[],MATCH(SUNA_AGENCY_EN[[#This Row],[text_classification_arabic3]],TextClassificationList[text_classification_arabic],0),1)</f>
        <v>#N/A</v>
      </c>
      <c r="AU1802" t="e">
        <f>INDEX(TextClassificationList[],MATCH(SUNA_AGENCY_EN[[#This Row],[text_classification_arabic3]],TextClassificationList[text_classification_arabic],0),1)</f>
        <v>#N/A</v>
      </c>
      <c r="AW1802" t="e">
        <f>INDEX(TextClassificationList[],MATCH(SUNA_AGENCY_EN[[#This Row],[text_classification_arabic5]],TextClassificationList[text_classification_arabic],0),1)</f>
        <v>#N/A</v>
      </c>
    </row>
    <row r="1803" spans="1:49" x14ac:dyDescent="0.2">
      <c r="A1803">
        <v>1.5096247922400748E+18</v>
      </c>
      <c r="B1803">
        <v>1.5096247922400748E+18</v>
      </c>
      <c r="C1803" t="s">
        <v>11070</v>
      </c>
      <c r="D1803" s="1">
        <v>44651</v>
      </c>
      <c r="E1803" s="2">
        <v>0.92560185185185184</v>
      </c>
      <c r="F1803">
        <v>200</v>
      </c>
      <c r="G1803">
        <v>1.4671198087391683E+18</v>
      </c>
      <c r="H1803" t="s">
        <v>295</v>
      </c>
      <c r="I1803" t="s">
        <v>296</v>
      </c>
      <c r="J1803" t="s">
        <v>265</v>
      </c>
      <c r="K1803" t="s">
        <v>11071</v>
      </c>
      <c r="L1803" t="s">
        <v>272</v>
      </c>
      <c r="M1803" t="s">
        <v>266</v>
      </c>
      <c r="N1803" t="s">
        <v>11072</v>
      </c>
      <c r="O1803" t="s">
        <v>11073</v>
      </c>
      <c r="P1803">
        <v>0</v>
      </c>
      <c r="Q1803">
        <v>0</v>
      </c>
      <c r="R1803">
        <v>0</v>
      </c>
      <c r="S1803" t="s">
        <v>300</v>
      </c>
      <c r="T1803" t="s">
        <v>266</v>
      </c>
      <c r="U1803" t="s">
        <v>11074</v>
      </c>
      <c r="V1803" t="b">
        <v>0</v>
      </c>
      <c r="W1803" t="s">
        <v>265</v>
      </c>
      <c r="X1803">
        <v>1</v>
      </c>
      <c r="Y1803" t="s">
        <v>11075</v>
      </c>
      <c r="Z1803" t="s">
        <v>265</v>
      </c>
      <c r="AA1803" t="s">
        <v>265</v>
      </c>
      <c r="AB1803" t="s">
        <v>265</v>
      </c>
      <c r="AC1803" t="s">
        <v>265</v>
      </c>
      <c r="AD1803" t="s">
        <v>265</v>
      </c>
      <c r="AE1803" t="s">
        <v>265</v>
      </c>
      <c r="AF1803" t="s">
        <v>266</v>
      </c>
      <c r="AG1803" t="s">
        <v>265</v>
      </c>
      <c r="AH1803" t="s">
        <v>265</v>
      </c>
      <c r="AI1803" t="s">
        <v>265</v>
      </c>
      <c r="AJ1803" t="s">
        <v>265</v>
      </c>
      <c r="AL1803" t="str">
        <f>IF(SUNA_AGENCY_EN[[#This Row],[relevancy_classification_english]]="Relevant","مناسب",IF(SUNA_AGENCY_EN[[#This Row],[relevancy_classification_english]]="Relevant","عَرَضِيّ",""))</f>
        <v/>
      </c>
      <c r="AN1803" t="str">
        <f>IF(SUNA_AGENCY_EN[[#This Row],[sentiment_analysis_english]]="Negative","سلبي",IF(SUNA_AGENCY_EN[[#This Row],[sentiment_analysis_english]]="Neutral","حيادي",IF(SUNA_AGENCY_EN[[#This Row],[sentiment_analysis_english]]="Positive","إيجابي","")))</f>
        <v/>
      </c>
      <c r="AO1803" t="str">
        <f>INDEX(TextClassificationList[],MATCH(SUNA_AGENCY_EN[[#This Row],[text_classification_arabic]],TextClassificationList[text_classification_arabic],0),1)</f>
        <v>Politics</v>
      </c>
      <c r="AP1803" t="s">
        <v>174</v>
      </c>
      <c r="AQ1803" t="e">
        <f>INDEX(TextClassificationList[],MATCH(SUNA_AGENCY_EN[[#This Row],[text_classification_arabic2]],TextClassificationList[text_classification_arabic],0),1)</f>
        <v>#N/A</v>
      </c>
      <c r="AS1803" t="e">
        <f>INDEX(TextClassificationList[],MATCH(SUNA_AGENCY_EN[[#This Row],[text_classification_arabic3]],TextClassificationList[text_classification_arabic],0),1)</f>
        <v>#N/A</v>
      </c>
      <c r="AU1803" t="e">
        <f>INDEX(TextClassificationList[],MATCH(SUNA_AGENCY_EN[[#This Row],[text_classification_arabic3]],TextClassificationList[text_classification_arabic],0),1)</f>
        <v>#N/A</v>
      </c>
      <c r="AW1803" t="e">
        <f>INDEX(TextClassificationList[],MATCH(SUNA_AGENCY_EN[[#This Row],[text_classification_arabic5]],TextClassificationList[text_classification_arabic],0),1)</f>
        <v>#N/A</v>
      </c>
    </row>
    <row r="1804" spans="1:49" x14ac:dyDescent="0.2">
      <c r="A1804">
        <v>1.5096223696310149E+18</v>
      </c>
      <c r="B1804">
        <v>1.5096223696310149E+18</v>
      </c>
      <c r="C1804" t="s">
        <v>11076</v>
      </c>
      <c r="D1804" s="1">
        <v>44651</v>
      </c>
      <c r="E1804" s="2">
        <v>0.91892361111111109</v>
      </c>
      <c r="F1804">
        <v>200</v>
      </c>
      <c r="G1804">
        <v>1.4671198087391683E+18</v>
      </c>
      <c r="H1804" t="s">
        <v>295</v>
      </c>
      <c r="I1804" t="s">
        <v>296</v>
      </c>
      <c r="J1804" t="s">
        <v>265</v>
      </c>
      <c r="K1804" t="s">
        <v>11077</v>
      </c>
      <c r="L1804" t="s">
        <v>272</v>
      </c>
      <c r="M1804" t="s">
        <v>266</v>
      </c>
      <c r="N1804" t="s">
        <v>11078</v>
      </c>
      <c r="O1804" t="s">
        <v>11079</v>
      </c>
      <c r="P1804">
        <v>0</v>
      </c>
      <c r="Q1804">
        <v>0</v>
      </c>
      <c r="R1804">
        <v>0</v>
      </c>
      <c r="S1804" t="s">
        <v>300</v>
      </c>
      <c r="T1804" t="s">
        <v>266</v>
      </c>
      <c r="U1804" t="s">
        <v>11080</v>
      </c>
      <c r="V1804" t="b">
        <v>0</v>
      </c>
      <c r="W1804" t="s">
        <v>265</v>
      </c>
      <c r="X1804">
        <v>1</v>
      </c>
      <c r="Y1804" t="s">
        <v>11081</v>
      </c>
      <c r="Z1804" t="s">
        <v>265</v>
      </c>
      <c r="AA1804" t="s">
        <v>265</v>
      </c>
      <c r="AB1804" t="s">
        <v>265</v>
      </c>
      <c r="AC1804" t="s">
        <v>265</v>
      </c>
      <c r="AD1804" t="s">
        <v>265</v>
      </c>
      <c r="AE1804" t="s">
        <v>265</v>
      </c>
      <c r="AF1804" t="s">
        <v>266</v>
      </c>
      <c r="AG1804" t="s">
        <v>265</v>
      </c>
      <c r="AH1804" t="s">
        <v>265</v>
      </c>
      <c r="AI1804" t="s">
        <v>265</v>
      </c>
      <c r="AJ1804" t="s">
        <v>265</v>
      </c>
      <c r="AL1804" t="str">
        <f>IF(SUNA_AGENCY_EN[[#This Row],[relevancy_classification_english]]="Relevant","مناسب",IF(SUNA_AGENCY_EN[[#This Row],[relevancy_classification_english]]="Relevant","عَرَضِيّ",""))</f>
        <v/>
      </c>
      <c r="AN1804" t="str">
        <f>IF(SUNA_AGENCY_EN[[#This Row],[sentiment_analysis_english]]="Negative","سلبي",IF(SUNA_AGENCY_EN[[#This Row],[sentiment_analysis_english]]="Neutral","حيادي",IF(SUNA_AGENCY_EN[[#This Row],[sentiment_analysis_english]]="Positive","إيجابي","")))</f>
        <v/>
      </c>
      <c r="AO1804" t="str">
        <f>INDEX(TextClassificationList[],MATCH(SUNA_AGENCY_EN[[#This Row],[text_classification_arabic]],TextClassificationList[text_classification_arabic],0),1)</f>
        <v>Politics</v>
      </c>
      <c r="AP1804" t="s">
        <v>174</v>
      </c>
      <c r="AQ1804" t="e">
        <f>INDEX(TextClassificationList[],MATCH(SUNA_AGENCY_EN[[#This Row],[text_classification_arabic2]],TextClassificationList[text_classification_arabic],0),1)</f>
        <v>#N/A</v>
      </c>
      <c r="AS1804" t="e">
        <f>INDEX(TextClassificationList[],MATCH(SUNA_AGENCY_EN[[#This Row],[text_classification_arabic3]],TextClassificationList[text_classification_arabic],0),1)</f>
        <v>#N/A</v>
      </c>
      <c r="AU1804" t="e">
        <f>INDEX(TextClassificationList[],MATCH(SUNA_AGENCY_EN[[#This Row],[text_classification_arabic3]],TextClassificationList[text_classification_arabic],0),1)</f>
        <v>#N/A</v>
      </c>
      <c r="AW1804" t="e">
        <f>INDEX(TextClassificationList[],MATCH(SUNA_AGENCY_EN[[#This Row],[text_classification_arabic5]],TextClassificationList[text_classification_arabic],0),1)</f>
        <v>#N/A</v>
      </c>
    </row>
    <row r="1805" spans="1:49" x14ac:dyDescent="0.2">
      <c r="A1805">
        <v>1.5096208908410634E+18</v>
      </c>
      <c r="B1805">
        <v>1.5096208908410634E+18</v>
      </c>
      <c r="C1805" t="s">
        <v>11082</v>
      </c>
      <c r="D1805" s="1">
        <v>44651</v>
      </c>
      <c r="E1805" s="2">
        <v>0.91483796296296294</v>
      </c>
      <c r="F1805">
        <v>200</v>
      </c>
      <c r="G1805">
        <v>1.4671198087391683E+18</v>
      </c>
      <c r="H1805" t="s">
        <v>295</v>
      </c>
      <c r="I1805" t="s">
        <v>296</v>
      </c>
      <c r="J1805" t="s">
        <v>265</v>
      </c>
      <c r="K1805" t="s">
        <v>11083</v>
      </c>
      <c r="L1805" t="s">
        <v>272</v>
      </c>
      <c r="M1805" t="s">
        <v>266</v>
      </c>
      <c r="N1805" t="s">
        <v>11084</v>
      </c>
      <c r="O1805" t="s">
        <v>11085</v>
      </c>
      <c r="P1805">
        <v>0</v>
      </c>
      <c r="Q1805">
        <v>0</v>
      </c>
      <c r="R1805">
        <v>1</v>
      </c>
      <c r="S1805" t="s">
        <v>300</v>
      </c>
      <c r="T1805" t="s">
        <v>266</v>
      </c>
      <c r="U1805" t="s">
        <v>11086</v>
      </c>
      <c r="V1805" t="b">
        <v>0</v>
      </c>
      <c r="W1805" t="s">
        <v>265</v>
      </c>
      <c r="X1805">
        <v>1</v>
      </c>
      <c r="Y1805" t="s">
        <v>11087</v>
      </c>
      <c r="Z1805" t="s">
        <v>265</v>
      </c>
      <c r="AA1805" t="s">
        <v>265</v>
      </c>
      <c r="AB1805" t="s">
        <v>265</v>
      </c>
      <c r="AC1805" t="s">
        <v>265</v>
      </c>
      <c r="AD1805" t="s">
        <v>265</v>
      </c>
      <c r="AE1805" t="s">
        <v>265</v>
      </c>
      <c r="AF1805" t="s">
        <v>266</v>
      </c>
      <c r="AG1805" t="s">
        <v>265</v>
      </c>
      <c r="AH1805" t="s">
        <v>265</v>
      </c>
      <c r="AI1805" t="s">
        <v>265</v>
      </c>
      <c r="AJ1805" t="s">
        <v>265</v>
      </c>
      <c r="AL1805" t="str">
        <f>IF(SUNA_AGENCY_EN[[#This Row],[relevancy_classification_english]]="Relevant","مناسب",IF(SUNA_AGENCY_EN[[#This Row],[relevancy_classification_english]]="Relevant","عَرَضِيّ",""))</f>
        <v/>
      </c>
      <c r="AN1805" t="str">
        <f>IF(SUNA_AGENCY_EN[[#This Row],[sentiment_analysis_english]]="Negative","سلبي",IF(SUNA_AGENCY_EN[[#This Row],[sentiment_analysis_english]]="Neutral","حيادي",IF(SUNA_AGENCY_EN[[#This Row],[sentiment_analysis_english]]="Positive","إيجابي","")))</f>
        <v/>
      </c>
      <c r="AO1805" t="str">
        <f>INDEX(TextClassificationList[],MATCH(SUNA_AGENCY_EN[[#This Row],[text_classification_arabic]],TextClassificationList[text_classification_arabic],0),1)</f>
        <v>Politics</v>
      </c>
      <c r="AP1805" t="s">
        <v>174</v>
      </c>
      <c r="AQ1805" t="e">
        <f>INDEX(TextClassificationList[],MATCH(SUNA_AGENCY_EN[[#This Row],[text_classification_arabic2]],TextClassificationList[text_classification_arabic],0),1)</f>
        <v>#N/A</v>
      </c>
      <c r="AS1805" t="e">
        <f>INDEX(TextClassificationList[],MATCH(SUNA_AGENCY_EN[[#This Row],[text_classification_arabic3]],TextClassificationList[text_classification_arabic],0),1)</f>
        <v>#N/A</v>
      </c>
      <c r="AU1805" t="e">
        <f>INDEX(TextClassificationList[],MATCH(SUNA_AGENCY_EN[[#This Row],[text_classification_arabic3]],TextClassificationList[text_classification_arabic],0),1)</f>
        <v>#N/A</v>
      </c>
      <c r="AW1805" t="e">
        <f>INDEX(TextClassificationList[],MATCH(SUNA_AGENCY_EN[[#This Row],[text_classification_arabic5]],TextClassificationList[text_classification_arabic],0),1)</f>
        <v>#N/A</v>
      </c>
    </row>
    <row r="1806" spans="1:49" x14ac:dyDescent="0.2">
      <c r="A1806">
        <v>1.5096188800958628E+18</v>
      </c>
      <c r="B1806">
        <v>1.5096188800958628E+18</v>
      </c>
      <c r="C1806" t="s">
        <v>11088</v>
      </c>
      <c r="D1806" s="1">
        <v>44651</v>
      </c>
      <c r="E1806" s="2">
        <v>0.90929398148148144</v>
      </c>
      <c r="F1806">
        <v>200</v>
      </c>
      <c r="G1806">
        <v>1.4671198087391683E+18</v>
      </c>
      <c r="H1806" t="s">
        <v>295</v>
      </c>
      <c r="I1806" t="s">
        <v>296</v>
      </c>
      <c r="J1806" t="s">
        <v>265</v>
      </c>
      <c r="K1806" t="s">
        <v>11089</v>
      </c>
      <c r="L1806" t="s">
        <v>272</v>
      </c>
      <c r="M1806" t="s">
        <v>266</v>
      </c>
      <c r="N1806" t="s">
        <v>11090</v>
      </c>
      <c r="O1806" t="s">
        <v>11091</v>
      </c>
      <c r="P1806">
        <v>0</v>
      </c>
      <c r="Q1806">
        <v>0</v>
      </c>
      <c r="R1806">
        <v>1</v>
      </c>
      <c r="S1806" t="s">
        <v>300</v>
      </c>
      <c r="T1806" t="s">
        <v>266</v>
      </c>
      <c r="U1806" t="s">
        <v>11092</v>
      </c>
      <c r="V1806" t="b">
        <v>0</v>
      </c>
      <c r="W1806" t="s">
        <v>265</v>
      </c>
      <c r="X1806">
        <v>1</v>
      </c>
      <c r="Y1806" t="s">
        <v>11093</v>
      </c>
      <c r="Z1806" t="s">
        <v>265</v>
      </c>
      <c r="AA1806" t="s">
        <v>265</v>
      </c>
      <c r="AB1806" t="s">
        <v>265</v>
      </c>
      <c r="AC1806" t="s">
        <v>265</v>
      </c>
      <c r="AD1806" t="s">
        <v>265</v>
      </c>
      <c r="AE1806" t="s">
        <v>265</v>
      </c>
      <c r="AF1806" t="s">
        <v>266</v>
      </c>
      <c r="AG1806" t="s">
        <v>265</v>
      </c>
      <c r="AH1806" t="s">
        <v>265</v>
      </c>
      <c r="AI1806" t="s">
        <v>265</v>
      </c>
      <c r="AJ1806" t="s">
        <v>265</v>
      </c>
      <c r="AL1806" t="str">
        <f>IF(SUNA_AGENCY_EN[[#This Row],[relevancy_classification_english]]="Relevant","مناسب",IF(SUNA_AGENCY_EN[[#This Row],[relevancy_classification_english]]="Relevant","عَرَضِيّ",""))</f>
        <v/>
      </c>
      <c r="AN1806" t="str">
        <f>IF(SUNA_AGENCY_EN[[#This Row],[sentiment_analysis_english]]="Negative","سلبي",IF(SUNA_AGENCY_EN[[#This Row],[sentiment_analysis_english]]="Neutral","حيادي",IF(SUNA_AGENCY_EN[[#This Row],[sentiment_analysis_english]]="Positive","إيجابي","")))</f>
        <v/>
      </c>
      <c r="AO1806" t="str">
        <f>INDEX(TextClassificationList[],MATCH(SUNA_AGENCY_EN[[#This Row],[text_classification_arabic]],TextClassificationList[text_classification_arabic],0),1)</f>
        <v>Politics</v>
      </c>
      <c r="AP1806" t="s">
        <v>174</v>
      </c>
      <c r="AQ1806" t="e">
        <f>INDEX(TextClassificationList[],MATCH(SUNA_AGENCY_EN[[#This Row],[text_classification_arabic2]],TextClassificationList[text_classification_arabic],0),1)</f>
        <v>#N/A</v>
      </c>
      <c r="AS1806" t="e">
        <f>INDEX(TextClassificationList[],MATCH(SUNA_AGENCY_EN[[#This Row],[text_classification_arabic3]],TextClassificationList[text_classification_arabic],0),1)</f>
        <v>#N/A</v>
      </c>
      <c r="AU1806" t="e">
        <f>INDEX(TextClassificationList[],MATCH(SUNA_AGENCY_EN[[#This Row],[text_classification_arabic3]],TextClassificationList[text_classification_arabic],0),1)</f>
        <v>#N/A</v>
      </c>
      <c r="AW1806" t="e">
        <f>INDEX(TextClassificationList[],MATCH(SUNA_AGENCY_EN[[#This Row],[text_classification_arabic5]],TextClassificationList[text_classification_arabic],0),1)</f>
        <v>#N/A</v>
      </c>
    </row>
    <row r="1807" spans="1:49" x14ac:dyDescent="0.2">
      <c r="A1807">
        <v>1.5096173831067566E+18</v>
      </c>
      <c r="B1807">
        <v>1.5096173831067566E+18</v>
      </c>
      <c r="C1807" t="s">
        <v>11094</v>
      </c>
      <c r="D1807" s="1">
        <v>44651</v>
      </c>
      <c r="E1807" s="2">
        <v>0.90516203703703701</v>
      </c>
      <c r="F1807">
        <v>200</v>
      </c>
      <c r="G1807">
        <v>1.4671198087391683E+18</v>
      </c>
      <c r="H1807" t="s">
        <v>295</v>
      </c>
      <c r="I1807" t="s">
        <v>296</v>
      </c>
      <c r="J1807" t="s">
        <v>265</v>
      </c>
      <c r="K1807" t="s">
        <v>11095</v>
      </c>
      <c r="L1807" t="s">
        <v>272</v>
      </c>
      <c r="M1807" t="s">
        <v>266</v>
      </c>
      <c r="N1807" t="s">
        <v>11096</v>
      </c>
      <c r="O1807" t="s">
        <v>11097</v>
      </c>
      <c r="P1807">
        <v>0</v>
      </c>
      <c r="Q1807">
        <v>0</v>
      </c>
      <c r="R1807">
        <v>0</v>
      </c>
      <c r="S1807" t="s">
        <v>300</v>
      </c>
      <c r="T1807" t="s">
        <v>266</v>
      </c>
      <c r="U1807" t="s">
        <v>11098</v>
      </c>
      <c r="V1807" t="b">
        <v>0</v>
      </c>
      <c r="W1807" t="s">
        <v>265</v>
      </c>
      <c r="X1807">
        <v>1</v>
      </c>
      <c r="Y1807" t="s">
        <v>11099</v>
      </c>
      <c r="Z1807" t="s">
        <v>265</v>
      </c>
      <c r="AA1807" t="s">
        <v>265</v>
      </c>
      <c r="AB1807" t="s">
        <v>265</v>
      </c>
      <c r="AC1807" t="s">
        <v>265</v>
      </c>
      <c r="AD1807" t="s">
        <v>265</v>
      </c>
      <c r="AE1807" t="s">
        <v>265</v>
      </c>
      <c r="AF1807" t="s">
        <v>266</v>
      </c>
      <c r="AG1807" t="s">
        <v>265</v>
      </c>
      <c r="AH1807" t="s">
        <v>265</v>
      </c>
      <c r="AI1807" t="s">
        <v>265</v>
      </c>
      <c r="AJ1807" t="s">
        <v>265</v>
      </c>
      <c r="AL1807" t="str">
        <f>IF(SUNA_AGENCY_EN[[#This Row],[relevancy_classification_english]]="Relevant","مناسب",IF(SUNA_AGENCY_EN[[#This Row],[relevancy_classification_english]]="Relevant","عَرَضِيّ",""))</f>
        <v/>
      </c>
      <c r="AN1807" t="str">
        <f>IF(SUNA_AGENCY_EN[[#This Row],[sentiment_analysis_english]]="Negative","سلبي",IF(SUNA_AGENCY_EN[[#This Row],[sentiment_analysis_english]]="Neutral","حيادي",IF(SUNA_AGENCY_EN[[#This Row],[sentiment_analysis_english]]="Positive","إيجابي","")))</f>
        <v/>
      </c>
      <c r="AO1807" t="str">
        <f>INDEX(TextClassificationList[],MATCH(SUNA_AGENCY_EN[[#This Row],[text_classification_arabic]],TextClassificationList[text_classification_arabic],0),1)</f>
        <v>Politics</v>
      </c>
      <c r="AP1807" t="s">
        <v>174</v>
      </c>
      <c r="AQ1807" t="e">
        <f>INDEX(TextClassificationList[],MATCH(SUNA_AGENCY_EN[[#This Row],[text_classification_arabic2]],TextClassificationList[text_classification_arabic],0),1)</f>
        <v>#N/A</v>
      </c>
      <c r="AS1807" t="e">
        <f>INDEX(TextClassificationList[],MATCH(SUNA_AGENCY_EN[[#This Row],[text_classification_arabic3]],TextClassificationList[text_classification_arabic],0),1)</f>
        <v>#N/A</v>
      </c>
      <c r="AU1807" t="e">
        <f>INDEX(TextClassificationList[],MATCH(SUNA_AGENCY_EN[[#This Row],[text_classification_arabic3]],TextClassificationList[text_classification_arabic],0),1)</f>
        <v>#N/A</v>
      </c>
      <c r="AW1807" t="e">
        <f>INDEX(TextClassificationList[],MATCH(SUNA_AGENCY_EN[[#This Row],[text_classification_arabic5]],TextClassificationList[text_classification_arabic],0),1)</f>
        <v>#N/A</v>
      </c>
    </row>
    <row r="1808" spans="1:49" x14ac:dyDescent="0.2">
      <c r="A1808">
        <v>1.5096160348729303E+18</v>
      </c>
      <c r="B1808">
        <v>1.5096160348729303E+18</v>
      </c>
      <c r="C1808" t="s">
        <v>11100</v>
      </c>
      <c r="D1808" s="1">
        <v>44651</v>
      </c>
      <c r="E1808" s="2">
        <v>0.90143518518518517</v>
      </c>
      <c r="F1808">
        <v>200</v>
      </c>
      <c r="G1808">
        <v>1.4671198087391683E+18</v>
      </c>
      <c r="H1808" t="s">
        <v>295</v>
      </c>
      <c r="I1808" t="s">
        <v>296</v>
      </c>
      <c r="J1808" t="s">
        <v>265</v>
      </c>
      <c r="K1808" t="s">
        <v>11101</v>
      </c>
      <c r="L1808" t="s">
        <v>272</v>
      </c>
      <c r="M1808" t="s">
        <v>266</v>
      </c>
      <c r="N1808" t="s">
        <v>11102</v>
      </c>
      <c r="O1808" t="s">
        <v>11103</v>
      </c>
      <c r="P1808">
        <v>0</v>
      </c>
      <c r="Q1808">
        <v>0</v>
      </c>
      <c r="R1808">
        <v>0</v>
      </c>
      <c r="S1808" t="s">
        <v>300</v>
      </c>
      <c r="T1808" t="s">
        <v>266</v>
      </c>
      <c r="U1808" t="s">
        <v>11104</v>
      </c>
      <c r="V1808" t="b">
        <v>0</v>
      </c>
      <c r="W1808" t="s">
        <v>265</v>
      </c>
      <c r="X1808">
        <v>1</v>
      </c>
      <c r="Y1808" t="s">
        <v>11105</v>
      </c>
      <c r="Z1808" t="s">
        <v>265</v>
      </c>
      <c r="AA1808" t="s">
        <v>265</v>
      </c>
      <c r="AB1808" t="s">
        <v>265</v>
      </c>
      <c r="AC1808" t="s">
        <v>265</v>
      </c>
      <c r="AD1808" t="s">
        <v>265</v>
      </c>
      <c r="AE1808" t="s">
        <v>265</v>
      </c>
      <c r="AF1808" t="s">
        <v>266</v>
      </c>
      <c r="AG1808" t="s">
        <v>265</v>
      </c>
      <c r="AH1808" t="s">
        <v>265</v>
      </c>
      <c r="AI1808" t="s">
        <v>265</v>
      </c>
      <c r="AJ1808" t="s">
        <v>265</v>
      </c>
      <c r="AL1808" t="str">
        <f>IF(SUNA_AGENCY_EN[[#This Row],[relevancy_classification_english]]="Relevant","مناسب",IF(SUNA_AGENCY_EN[[#This Row],[relevancy_classification_english]]="Relevant","عَرَضِيّ",""))</f>
        <v/>
      </c>
      <c r="AN1808" t="str">
        <f>IF(SUNA_AGENCY_EN[[#This Row],[sentiment_analysis_english]]="Negative","سلبي",IF(SUNA_AGENCY_EN[[#This Row],[sentiment_analysis_english]]="Neutral","حيادي",IF(SUNA_AGENCY_EN[[#This Row],[sentiment_analysis_english]]="Positive","إيجابي","")))</f>
        <v/>
      </c>
      <c r="AO1808" t="str">
        <f>INDEX(TextClassificationList[],MATCH(SUNA_AGENCY_EN[[#This Row],[text_classification_arabic]],TextClassificationList[text_classification_arabic],0),1)</f>
        <v>Politics</v>
      </c>
      <c r="AP1808" t="s">
        <v>174</v>
      </c>
      <c r="AQ1808" t="e">
        <f>INDEX(TextClassificationList[],MATCH(SUNA_AGENCY_EN[[#This Row],[text_classification_arabic2]],TextClassificationList[text_classification_arabic],0),1)</f>
        <v>#N/A</v>
      </c>
      <c r="AS1808" t="e">
        <f>INDEX(TextClassificationList[],MATCH(SUNA_AGENCY_EN[[#This Row],[text_classification_arabic3]],TextClassificationList[text_classification_arabic],0),1)</f>
        <v>#N/A</v>
      </c>
      <c r="AU1808" t="e">
        <f>INDEX(TextClassificationList[],MATCH(SUNA_AGENCY_EN[[#This Row],[text_classification_arabic3]],TextClassificationList[text_classification_arabic],0),1)</f>
        <v>#N/A</v>
      </c>
      <c r="AW1808" t="e">
        <f>INDEX(TextClassificationList[],MATCH(SUNA_AGENCY_EN[[#This Row],[text_classification_arabic5]],TextClassificationList[text_classification_arabic],0),1)</f>
        <v>#N/A</v>
      </c>
    </row>
    <row r="1809" spans="1:49" x14ac:dyDescent="0.2">
      <c r="A1809">
        <v>1.509615249732866E+18</v>
      </c>
      <c r="B1809">
        <v>1.509615249732866E+18</v>
      </c>
      <c r="C1809" t="s">
        <v>11106</v>
      </c>
      <c r="D1809" s="1">
        <v>44651</v>
      </c>
      <c r="E1809" s="2">
        <v>0.89927083333333335</v>
      </c>
      <c r="F1809">
        <v>200</v>
      </c>
      <c r="G1809">
        <v>1.4671198087391683E+18</v>
      </c>
      <c r="H1809" t="s">
        <v>295</v>
      </c>
      <c r="I1809" t="s">
        <v>296</v>
      </c>
      <c r="J1809" t="s">
        <v>265</v>
      </c>
      <c r="K1809" t="s">
        <v>11107</v>
      </c>
      <c r="L1809" t="s">
        <v>272</v>
      </c>
      <c r="M1809" t="s">
        <v>266</v>
      </c>
      <c r="N1809" t="s">
        <v>11108</v>
      </c>
      <c r="O1809" t="s">
        <v>11109</v>
      </c>
      <c r="P1809">
        <v>0</v>
      </c>
      <c r="Q1809">
        <v>0</v>
      </c>
      <c r="R1809">
        <v>1</v>
      </c>
      <c r="S1809" t="s">
        <v>300</v>
      </c>
      <c r="T1809" t="s">
        <v>266</v>
      </c>
      <c r="U1809" t="s">
        <v>11110</v>
      </c>
      <c r="V1809" t="b">
        <v>0</v>
      </c>
      <c r="W1809" t="s">
        <v>265</v>
      </c>
      <c r="X1809">
        <v>1</v>
      </c>
      <c r="Y1809" t="s">
        <v>11111</v>
      </c>
      <c r="Z1809" t="s">
        <v>265</v>
      </c>
      <c r="AA1809" t="s">
        <v>265</v>
      </c>
      <c r="AB1809" t="s">
        <v>265</v>
      </c>
      <c r="AC1809" t="s">
        <v>265</v>
      </c>
      <c r="AD1809" t="s">
        <v>265</v>
      </c>
      <c r="AE1809" t="s">
        <v>265</v>
      </c>
      <c r="AF1809" t="s">
        <v>266</v>
      </c>
      <c r="AG1809" t="s">
        <v>265</v>
      </c>
      <c r="AH1809" t="s">
        <v>265</v>
      </c>
      <c r="AI1809" t="s">
        <v>265</v>
      </c>
      <c r="AJ1809" t="s">
        <v>265</v>
      </c>
      <c r="AL1809" t="str">
        <f>IF(SUNA_AGENCY_EN[[#This Row],[relevancy_classification_english]]="Relevant","مناسب",IF(SUNA_AGENCY_EN[[#This Row],[relevancy_classification_english]]="Relevant","عَرَضِيّ",""))</f>
        <v/>
      </c>
      <c r="AN1809" t="str">
        <f>IF(SUNA_AGENCY_EN[[#This Row],[sentiment_analysis_english]]="Negative","سلبي",IF(SUNA_AGENCY_EN[[#This Row],[sentiment_analysis_english]]="Neutral","حيادي",IF(SUNA_AGENCY_EN[[#This Row],[sentiment_analysis_english]]="Positive","إيجابي","")))</f>
        <v/>
      </c>
      <c r="AO1809" t="str">
        <f>INDEX(TextClassificationList[],MATCH(SUNA_AGENCY_EN[[#This Row],[text_classification_arabic]],TextClassificationList[text_classification_arabic],0),1)</f>
        <v>Politics</v>
      </c>
      <c r="AP1809" t="s">
        <v>174</v>
      </c>
      <c r="AQ1809" t="e">
        <f>INDEX(TextClassificationList[],MATCH(SUNA_AGENCY_EN[[#This Row],[text_classification_arabic2]],TextClassificationList[text_classification_arabic],0),1)</f>
        <v>#N/A</v>
      </c>
      <c r="AS1809" t="e">
        <f>INDEX(TextClassificationList[],MATCH(SUNA_AGENCY_EN[[#This Row],[text_classification_arabic3]],TextClassificationList[text_classification_arabic],0),1)</f>
        <v>#N/A</v>
      </c>
      <c r="AU1809" t="e">
        <f>INDEX(TextClassificationList[],MATCH(SUNA_AGENCY_EN[[#This Row],[text_classification_arabic3]],TextClassificationList[text_classification_arabic],0),1)</f>
        <v>#N/A</v>
      </c>
      <c r="AW1809" t="e">
        <f>INDEX(TextClassificationList[],MATCH(SUNA_AGENCY_EN[[#This Row],[text_classification_arabic5]],TextClassificationList[text_classification_arabic],0),1)</f>
        <v>#N/A</v>
      </c>
    </row>
    <row r="1810" spans="1:49" x14ac:dyDescent="0.2">
      <c r="A1810">
        <v>1.5096137608178074E+18</v>
      </c>
      <c r="B1810">
        <v>1.5096137608178074E+18</v>
      </c>
      <c r="C1810" t="s">
        <v>11112</v>
      </c>
      <c r="D1810" s="1">
        <v>44651</v>
      </c>
      <c r="E1810" s="2">
        <v>0.89516203703703701</v>
      </c>
      <c r="F1810">
        <v>200</v>
      </c>
      <c r="G1810">
        <v>1.4671198087391683E+18</v>
      </c>
      <c r="H1810" t="s">
        <v>295</v>
      </c>
      <c r="I1810" t="s">
        <v>296</v>
      </c>
      <c r="J1810" t="s">
        <v>265</v>
      </c>
      <c r="K1810" t="s">
        <v>11113</v>
      </c>
      <c r="L1810" t="s">
        <v>280</v>
      </c>
      <c r="M1810" t="s">
        <v>266</v>
      </c>
      <c r="N1810" t="s">
        <v>11114</v>
      </c>
      <c r="O1810" t="s">
        <v>11115</v>
      </c>
      <c r="P1810">
        <v>0</v>
      </c>
      <c r="Q1810">
        <v>0</v>
      </c>
      <c r="R1810">
        <v>0</v>
      </c>
      <c r="S1810" t="s">
        <v>300</v>
      </c>
      <c r="T1810" t="s">
        <v>266</v>
      </c>
      <c r="U1810" t="s">
        <v>11116</v>
      </c>
      <c r="V1810" t="b">
        <v>0</v>
      </c>
      <c r="W1810" t="s">
        <v>265</v>
      </c>
      <c r="X1810">
        <v>1</v>
      </c>
      <c r="Y1810" t="s">
        <v>11117</v>
      </c>
      <c r="Z1810" t="s">
        <v>265</v>
      </c>
      <c r="AA1810" t="s">
        <v>265</v>
      </c>
      <c r="AB1810" t="s">
        <v>265</v>
      </c>
      <c r="AC1810" t="s">
        <v>265</v>
      </c>
      <c r="AD1810" t="s">
        <v>265</v>
      </c>
      <c r="AE1810" t="s">
        <v>265</v>
      </c>
      <c r="AF1810" t="s">
        <v>266</v>
      </c>
      <c r="AG1810" t="s">
        <v>265</v>
      </c>
      <c r="AH1810" t="s">
        <v>265</v>
      </c>
      <c r="AI1810" t="s">
        <v>265</v>
      </c>
      <c r="AJ1810" t="s">
        <v>265</v>
      </c>
      <c r="AL1810" t="str">
        <f>IF(SUNA_AGENCY_EN[[#This Row],[relevancy_classification_english]]="Relevant","مناسب",IF(SUNA_AGENCY_EN[[#This Row],[relevancy_classification_english]]="Relevant","عَرَضِيّ",""))</f>
        <v/>
      </c>
      <c r="AN1810" t="str">
        <f>IF(SUNA_AGENCY_EN[[#This Row],[sentiment_analysis_english]]="Negative","سلبي",IF(SUNA_AGENCY_EN[[#This Row],[sentiment_analysis_english]]="Neutral","حيادي",IF(SUNA_AGENCY_EN[[#This Row],[sentiment_analysis_english]]="Positive","إيجابي","")))</f>
        <v/>
      </c>
      <c r="AO1810" t="str">
        <f>INDEX(TextClassificationList[],MATCH(SUNA_AGENCY_EN[[#This Row],[text_classification_arabic]],TextClassificationList[text_classification_arabic],0),1)</f>
        <v>Politics</v>
      </c>
      <c r="AP1810" t="s">
        <v>174</v>
      </c>
      <c r="AQ1810" t="e">
        <f>INDEX(TextClassificationList[],MATCH(SUNA_AGENCY_EN[[#This Row],[text_classification_arabic2]],TextClassificationList[text_classification_arabic],0),1)</f>
        <v>#N/A</v>
      </c>
      <c r="AS1810" t="e">
        <f>INDEX(TextClassificationList[],MATCH(SUNA_AGENCY_EN[[#This Row],[text_classification_arabic3]],TextClassificationList[text_classification_arabic],0),1)</f>
        <v>#N/A</v>
      </c>
      <c r="AU1810" t="e">
        <f>INDEX(TextClassificationList[],MATCH(SUNA_AGENCY_EN[[#This Row],[text_classification_arabic3]],TextClassificationList[text_classification_arabic],0),1)</f>
        <v>#N/A</v>
      </c>
      <c r="AW1810" t="e">
        <f>INDEX(TextClassificationList[],MATCH(SUNA_AGENCY_EN[[#This Row],[text_classification_arabic5]],TextClassificationList[text_classification_arabic],0),1)</f>
        <v>#N/A</v>
      </c>
    </row>
    <row r="1811" spans="1:49" hidden="1" x14ac:dyDescent="0.2">
      <c r="A1811">
        <v>1.5096126173207757E+18</v>
      </c>
      <c r="B1811">
        <v>1.5096126173207757E+18</v>
      </c>
      <c r="C1811" t="s">
        <v>11118</v>
      </c>
      <c r="D1811" s="1">
        <v>44651</v>
      </c>
      <c r="E1811" s="2">
        <v>0.89200231481481485</v>
      </c>
      <c r="F1811">
        <v>200</v>
      </c>
      <c r="G1811">
        <v>1.4671198087391683E+18</v>
      </c>
      <c r="H1811" t="s">
        <v>295</v>
      </c>
      <c r="I1811" t="s">
        <v>296</v>
      </c>
      <c r="J1811" t="s">
        <v>265</v>
      </c>
      <c r="K1811" t="s">
        <v>11119</v>
      </c>
      <c r="L1811" t="s">
        <v>272</v>
      </c>
      <c r="M1811" t="s">
        <v>266</v>
      </c>
      <c r="N1811" t="s">
        <v>11120</v>
      </c>
      <c r="O1811" t="s">
        <v>11121</v>
      </c>
      <c r="P1811">
        <v>0</v>
      </c>
      <c r="Q1811">
        <v>0</v>
      </c>
      <c r="R1811">
        <v>0</v>
      </c>
      <c r="S1811" t="s">
        <v>300</v>
      </c>
      <c r="T1811" t="s">
        <v>266</v>
      </c>
      <c r="U1811" t="s">
        <v>11122</v>
      </c>
      <c r="V1811" t="b">
        <v>0</v>
      </c>
      <c r="W1811" t="s">
        <v>265</v>
      </c>
      <c r="X1811">
        <v>1</v>
      </c>
      <c r="Y1811" t="s">
        <v>11123</v>
      </c>
      <c r="Z1811" t="s">
        <v>265</v>
      </c>
      <c r="AA1811" t="s">
        <v>265</v>
      </c>
      <c r="AB1811" t="s">
        <v>265</v>
      </c>
      <c r="AC1811" t="s">
        <v>265</v>
      </c>
      <c r="AD1811" t="s">
        <v>265</v>
      </c>
      <c r="AE1811" t="s">
        <v>265</v>
      </c>
      <c r="AF1811" t="s">
        <v>266</v>
      </c>
      <c r="AG1811" t="s">
        <v>265</v>
      </c>
      <c r="AH1811" t="s">
        <v>265</v>
      </c>
      <c r="AI1811" t="s">
        <v>265</v>
      </c>
      <c r="AJ1811" t="s">
        <v>265</v>
      </c>
      <c r="AK1811" t="s">
        <v>267</v>
      </c>
      <c r="AL1811" t="str">
        <f>IF(SUNA_AGENCY_EN[[#This Row],[relevancy_classification_english]]="Relevant","مناسب",IF(SUNA_AGENCY_EN[[#This Row],[relevancy_classification_english]]="Relevant","عَرَضِيّ",""))</f>
        <v>مناسب</v>
      </c>
      <c r="AM1811" t="s">
        <v>269</v>
      </c>
      <c r="AN1811" t="str">
        <f>IF(SUNA_AGENCY_EN[[#This Row],[sentiment_analysis_english]]="Negative","سلبي",IF(SUNA_AGENCY_EN[[#This Row],[sentiment_analysis_english]]="Neutral","حيادي",IF(SUNA_AGENCY_EN[[#This Row],[sentiment_analysis_english]]="Positive","إيجابي","")))</f>
        <v>إيجابي</v>
      </c>
      <c r="AO1811" t="str">
        <f>INDEX(TextClassificationList[],MATCH(SUNA_AGENCY_EN[[#This Row],[text_classification_arabic]],TextClassificationList[text_classification_arabic],0),1)</f>
        <v>Peace and Security</v>
      </c>
      <c r="AP1811" t="s">
        <v>168</v>
      </c>
      <c r="AQ1811" t="e">
        <f>INDEX(TextClassificationList[],MATCH(SUNA_AGENCY_EN[[#This Row],[text_classification_arabic2]],TextClassificationList[text_classification_arabic],0),1)</f>
        <v>#N/A</v>
      </c>
      <c r="AS1811" t="e">
        <f>INDEX(TextClassificationList[],MATCH(SUNA_AGENCY_EN[[#This Row],[text_classification_arabic3]],TextClassificationList[text_classification_arabic],0),1)</f>
        <v>#N/A</v>
      </c>
      <c r="AU1811" t="e">
        <f>INDEX(TextClassificationList[],MATCH(SUNA_AGENCY_EN[[#This Row],[text_classification_arabic3]],TextClassificationList[text_classification_arabic],0),1)</f>
        <v>#N/A</v>
      </c>
      <c r="AW1811" t="e">
        <f>INDEX(TextClassificationList[],MATCH(SUNA_AGENCY_EN[[#This Row],[text_classification_arabic5]],TextClassificationList[text_classification_arabic],0),1)</f>
        <v>#N/A</v>
      </c>
    </row>
    <row r="1812" spans="1:49" x14ac:dyDescent="0.2">
      <c r="A1812">
        <v>1.509607683569111E+18</v>
      </c>
      <c r="B1812">
        <v>1.509607683569111E+18</v>
      </c>
      <c r="C1812" t="s">
        <v>11124</v>
      </c>
      <c r="D1812" s="1">
        <v>44651</v>
      </c>
      <c r="E1812" s="2">
        <v>0.87839120370370372</v>
      </c>
      <c r="F1812">
        <v>200</v>
      </c>
      <c r="G1812">
        <v>1.4671198087391683E+18</v>
      </c>
      <c r="H1812" t="s">
        <v>295</v>
      </c>
      <c r="I1812" t="s">
        <v>296</v>
      </c>
      <c r="J1812" t="s">
        <v>265</v>
      </c>
      <c r="K1812" t="s">
        <v>11125</v>
      </c>
      <c r="L1812" t="s">
        <v>272</v>
      </c>
      <c r="M1812" t="s">
        <v>266</v>
      </c>
      <c r="N1812" t="s">
        <v>11126</v>
      </c>
      <c r="O1812" t="s">
        <v>11127</v>
      </c>
      <c r="P1812">
        <v>0</v>
      </c>
      <c r="Q1812">
        <v>0</v>
      </c>
      <c r="R1812">
        <v>0</v>
      </c>
      <c r="S1812" t="s">
        <v>300</v>
      </c>
      <c r="T1812" t="s">
        <v>266</v>
      </c>
      <c r="U1812" t="s">
        <v>11128</v>
      </c>
      <c r="V1812" t="b">
        <v>0</v>
      </c>
      <c r="W1812" t="s">
        <v>265</v>
      </c>
      <c r="X1812">
        <v>1</v>
      </c>
      <c r="Y1812" t="s">
        <v>11129</v>
      </c>
      <c r="Z1812" t="s">
        <v>265</v>
      </c>
      <c r="AA1812" t="s">
        <v>265</v>
      </c>
      <c r="AB1812" t="s">
        <v>265</v>
      </c>
      <c r="AC1812" t="s">
        <v>265</v>
      </c>
      <c r="AD1812" t="s">
        <v>265</v>
      </c>
      <c r="AE1812" t="s">
        <v>265</v>
      </c>
      <c r="AF1812" t="s">
        <v>266</v>
      </c>
      <c r="AG1812" t="s">
        <v>265</v>
      </c>
      <c r="AH1812" t="s">
        <v>265</v>
      </c>
      <c r="AI1812" t="s">
        <v>265</v>
      </c>
      <c r="AJ1812" t="s">
        <v>265</v>
      </c>
      <c r="AL1812" t="str">
        <f>IF(SUNA_AGENCY_EN[[#This Row],[relevancy_classification_english]]="Relevant","مناسب",IF(SUNA_AGENCY_EN[[#This Row],[relevancy_classification_english]]="Relevant","عَرَضِيّ",""))</f>
        <v/>
      </c>
      <c r="AN1812" t="str">
        <f>IF(SUNA_AGENCY_EN[[#This Row],[sentiment_analysis_english]]="Negative","سلبي",IF(SUNA_AGENCY_EN[[#This Row],[sentiment_analysis_english]]="Neutral","حيادي",IF(SUNA_AGENCY_EN[[#This Row],[sentiment_analysis_english]]="Positive","إيجابي","")))</f>
        <v/>
      </c>
      <c r="AO1812" t="str">
        <f>INDEX(TextClassificationList[],MATCH(SUNA_AGENCY_EN[[#This Row],[text_classification_arabic]],TextClassificationList[text_classification_arabic],0),1)</f>
        <v>Politics</v>
      </c>
      <c r="AP1812" t="s">
        <v>174</v>
      </c>
      <c r="AQ1812" t="e">
        <f>INDEX(TextClassificationList[],MATCH(SUNA_AGENCY_EN[[#This Row],[text_classification_arabic2]],TextClassificationList[text_classification_arabic],0),1)</f>
        <v>#N/A</v>
      </c>
      <c r="AS1812" t="e">
        <f>INDEX(TextClassificationList[],MATCH(SUNA_AGENCY_EN[[#This Row],[text_classification_arabic3]],TextClassificationList[text_classification_arabic],0),1)</f>
        <v>#N/A</v>
      </c>
      <c r="AU1812" t="e">
        <f>INDEX(TextClassificationList[],MATCH(SUNA_AGENCY_EN[[#This Row],[text_classification_arabic3]],TextClassificationList[text_classification_arabic],0),1)</f>
        <v>#N/A</v>
      </c>
      <c r="AW1812" t="e">
        <f>INDEX(TextClassificationList[],MATCH(SUNA_AGENCY_EN[[#This Row],[text_classification_arabic5]],TextClassificationList[text_classification_arabic],0),1)</f>
        <v>#N/A</v>
      </c>
    </row>
    <row r="1813" spans="1:49" x14ac:dyDescent="0.2">
      <c r="A1813">
        <v>1.5092353531730821E+18</v>
      </c>
      <c r="B1813">
        <v>1.5092353531730821E+18</v>
      </c>
      <c r="C1813" t="s">
        <v>11130</v>
      </c>
      <c r="D1813" s="1">
        <v>44650</v>
      </c>
      <c r="E1813" s="2">
        <v>0.8509606481481482</v>
      </c>
      <c r="F1813">
        <v>200</v>
      </c>
      <c r="G1813">
        <v>1.4671198087391683E+18</v>
      </c>
      <c r="H1813" t="s">
        <v>295</v>
      </c>
      <c r="I1813" t="s">
        <v>296</v>
      </c>
      <c r="J1813" t="s">
        <v>265</v>
      </c>
      <c r="K1813" t="s">
        <v>11131</v>
      </c>
      <c r="L1813" t="s">
        <v>276</v>
      </c>
      <c r="M1813" t="s">
        <v>266</v>
      </c>
      <c r="N1813" t="s">
        <v>11132</v>
      </c>
      <c r="O1813" t="s">
        <v>11133</v>
      </c>
      <c r="P1813">
        <v>0</v>
      </c>
      <c r="Q1813">
        <v>0</v>
      </c>
      <c r="R1813">
        <v>0</v>
      </c>
      <c r="S1813" t="s">
        <v>300</v>
      </c>
      <c r="T1813" t="s">
        <v>266</v>
      </c>
      <c r="U1813" t="s">
        <v>11134</v>
      </c>
      <c r="V1813" t="b">
        <v>0</v>
      </c>
      <c r="W1813" t="s">
        <v>265</v>
      </c>
      <c r="X1813">
        <v>1</v>
      </c>
      <c r="Y1813" t="s">
        <v>11135</v>
      </c>
      <c r="Z1813" t="s">
        <v>265</v>
      </c>
      <c r="AA1813" t="s">
        <v>265</v>
      </c>
      <c r="AB1813" t="s">
        <v>265</v>
      </c>
      <c r="AC1813" t="s">
        <v>265</v>
      </c>
      <c r="AD1813" t="s">
        <v>265</v>
      </c>
      <c r="AE1813" t="s">
        <v>265</v>
      </c>
      <c r="AF1813" t="s">
        <v>266</v>
      </c>
      <c r="AG1813" t="s">
        <v>265</v>
      </c>
      <c r="AH1813" t="s">
        <v>265</v>
      </c>
      <c r="AI1813" t="s">
        <v>265</v>
      </c>
      <c r="AJ1813" t="s">
        <v>265</v>
      </c>
      <c r="AL1813" t="str">
        <f>IF(SUNA_AGENCY_EN[[#This Row],[relevancy_classification_english]]="Relevant","مناسب",IF(SUNA_AGENCY_EN[[#This Row],[relevancy_classification_english]]="Relevant","عَرَضِيّ",""))</f>
        <v/>
      </c>
      <c r="AN1813" t="str">
        <f>IF(SUNA_AGENCY_EN[[#This Row],[sentiment_analysis_english]]="Negative","سلبي",IF(SUNA_AGENCY_EN[[#This Row],[sentiment_analysis_english]]="Neutral","حيادي",IF(SUNA_AGENCY_EN[[#This Row],[sentiment_analysis_english]]="Positive","إيجابي","")))</f>
        <v/>
      </c>
      <c r="AO1813" t="str">
        <f>INDEX(TextClassificationList[],MATCH(SUNA_AGENCY_EN[[#This Row],[text_classification_arabic]],TextClassificationList[text_classification_arabic],0),1)</f>
        <v>Politics</v>
      </c>
      <c r="AP1813" t="s">
        <v>174</v>
      </c>
      <c r="AQ1813" t="e">
        <f>INDEX(TextClassificationList[],MATCH(SUNA_AGENCY_EN[[#This Row],[text_classification_arabic2]],TextClassificationList[text_classification_arabic],0),1)</f>
        <v>#N/A</v>
      </c>
      <c r="AS1813" t="e">
        <f>INDEX(TextClassificationList[],MATCH(SUNA_AGENCY_EN[[#This Row],[text_classification_arabic3]],TextClassificationList[text_classification_arabic],0),1)</f>
        <v>#N/A</v>
      </c>
      <c r="AU1813" t="e">
        <f>INDEX(TextClassificationList[],MATCH(SUNA_AGENCY_EN[[#This Row],[text_classification_arabic3]],TextClassificationList[text_classification_arabic],0),1)</f>
        <v>#N/A</v>
      </c>
      <c r="AW1813" t="e">
        <f>INDEX(TextClassificationList[],MATCH(SUNA_AGENCY_EN[[#This Row],[text_classification_arabic5]],TextClassificationList[text_classification_arabic],0),1)</f>
        <v>#N/A</v>
      </c>
    </row>
    <row r="1814" spans="1:49" x14ac:dyDescent="0.2">
      <c r="A1814">
        <v>1.5092349986075034E+18</v>
      </c>
      <c r="B1814">
        <v>1.5092349986075034E+18</v>
      </c>
      <c r="C1814" t="s">
        <v>11136</v>
      </c>
      <c r="D1814" s="1">
        <v>44650</v>
      </c>
      <c r="E1814" s="2">
        <v>0.8499768518518519</v>
      </c>
      <c r="F1814">
        <v>200</v>
      </c>
      <c r="G1814">
        <v>1.4671198087391683E+18</v>
      </c>
      <c r="H1814" t="s">
        <v>295</v>
      </c>
      <c r="I1814" t="s">
        <v>296</v>
      </c>
      <c r="J1814" t="s">
        <v>265</v>
      </c>
      <c r="K1814" t="s">
        <v>11137</v>
      </c>
      <c r="L1814" t="s">
        <v>272</v>
      </c>
      <c r="M1814" t="s">
        <v>266</v>
      </c>
      <c r="N1814" t="s">
        <v>11138</v>
      </c>
      <c r="O1814" t="s">
        <v>11139</v>
      </c>
      <c r="P1814">
        <v>0</v>
      </c>
      <c r="Q1814">
        <v>0</v>
      </c>
      <c r="R1814">
        <v>0</v>
      </c>
      <c r="S1814" t="s">
        <v>300</v>
      </c>
      <c r="T1814" t="s">
        <v>266</v>
      </c>
      <c r="U1814" t="s">
        <v>11140</v>
      </c>
      <c r="V1814" t="b">
        <v>0</v>
      </c>
      <c r="W1814" t="s">
        <v>265</v>
      </c>
      <c r="X1814">
        <v>1</v>
      </c>
      <c r="Y1814" t="s">
        <v>11141</v>
      </c>
      <c r="Z1814" t="s">
        <v>265</v>
      </c>
      <c r="AA1814" t="s">
        <v>265</v>
      </c>
      <c r="AB1814" t="s">
        <v>265</v>
      </c>
      <c r="AC1814" t="s">
        <v>265</v>
      </c>
      <c r="AD1814" t="s">
        <v>265</v>
      </c>
      <c r="AE1814" t="s">
        <v>265</v>
      </c>
      <c r="AF1814" t="s">
        <v>266</v>
      </c>
      <c r="AG1814" t="s">
        <v>265</v>
      </c>
      <c r="AH1814" t="s">
        <v>265</v>
      </c>
      <c r="AI1814" t="s">
        <v>265</v>
      </c>
      <c r="AJ1814" t="s">
        <v>265</v>
      </c>
      <c r="AL1814" t="str">
        <f>IF(SUNA_AGENCY_EN[[#This Row],[relevancy_classification_english]]="Relevant","مناسب",IF(SUNA_AGENCY_EN[[#This Row],[relevancy_classification_english]]="Relevant","عَرَضِيّ",""))</f>
        <v/>
      </c>
      <c r="AN1814" t="str">
        <f>IF(SUNA_AGENCY_EN[[#This Row],[sentiment_analysis_english]]="Negative","سلبي",IF(SUNA_AGENCY_EN[[#This Row],[sentiment_analysis_english]]="Neutral","حيادي",IF(SUNA_AGENCY_EN[[#This Row],[sentiment_analysis_english]]="Positive","إيجابي","")))</f>
        <v/>
      </c>
      <c r="AO1814" t="str">
        <f>INDEX(TextClassificationList[],MATCH(SUNA_AGENCY_EN[[#This Row],[text_classification_arabic]],TextClassificationList[text_classification_arabic],0),1)</f>
        <v>Politics</v>
      </c>
      <c r="AP1814" t="s">
        <v>174</v>
      </c>
      <c r="AQ1814" t="e">
        <f>INDEX(TextClassificationList[],MATCH(SUNA_AGENCY_EN[[#This Row],[text_classification_arabic2]],TextClassificationList[text_classification_arabic],0),1)</f>
        <v>#N/A</v>
      </c>
      <c r="AS1814" t="e">
        <f>INDEX(TextClassificationList[],MATCH(SUNA_AGENCY_EN[[#This Row],[text_classification_arabic3]],TextClassificationList[text_classification_arabic],0),1)</f>
        <v>#N/A</v>
      </c>
      <c r="AU1814" t="e">
        <f>INDEX(TextClassificationList[],MATCH(SUNA_AGENCY_EN[[#This Row],[text_classification_arabic3]],TextClassificationList[text_classification_arabic],0),1)</f>
        <v>#N/A</v>
      </c>
      <c r="AW1814" t="e">
        <f>INDEX(TextClassificationList[],MATCH(SUNA_AGENCY_EN[[#This Row],[text_classification_arabic5]],TextClassificationList[text_classification_arabic],0),1)</f>
        <v>#N/A</v>
      </c>
    </row>
    <row r="1815" spans="1:49" x14ac:dyDescent="0.2">
      <c r="A1815">
        <v>1.5092345988945756E+18</v>
      </c>
      <c r="B1815">
        <v>1.5092345988945756E+18</v>
      </c>
      <c r="C1815" t="s">
        <v>11142</v>
      </c>
      <c r="D1815" s="1">
        <v>44650</v>
      </c>
      <c r="E1815" s="2">
        <v>0.84887731481481477</v>
      </c>
      <c r="F1815">
        <v>200</v>
      </c>
      <c r="G1815">
        <v>1.4671198087391683E+18</v>
      </c>
      <c r="H1815" t="s">
        <v>295</v>
      </c>
      <c r="I1815" t="s">
        <v>296</v>
      </c>
      <c r="J1815" t="s">
        <v>265</v>
      </c>
      <c r="K1815" t="s">
        <v>11143</v>
      </c>
      <c r="L1815" t="s">
        <v>272</v>
      </c>
      <c r="M1815" t="s">
        <v>266</v>
      </c>
      <c r="N1815" t="s">
        <v>11144</v>
      </c>
      <c r="O1815" t="s">
        <v>11145</v>
      </c>
      <c r="P1815">
        <v>0</v>
      </c>
      <c r="Q1815">
        <v>0</v>
      </c>
      <c r="R1815">
        <v>0</v>
      </c>
      <c r="S1815" t="s">
        <v>300</v>
      </c>
      <c r="T1815" t="s">
        <v>266</v>
      </c>
      <c r="U1815" t="s">
        <v>11146</v>
      </c>
      <c r="V1815" t="b">
        <v>0</v>
      </c>
      <c r="W1815" t="s">
        <v>265</v>
      </c>
      <c r="X1815">
        <v>1</v>
      </c>
      <c r="Y1815" t="s">
        <v>11147</v>
      </c>
      <c r="Z1815" t="s">
        <v>265</v>
      </c>
      <c r="AA1815" t="s">
        <v>265</v>
      </c>
      <c r="AB1815" t="s">
        <v>265</v>
      </c>
      <c r="AC1815" t="s">
        <v>265</v>
      </c>
      <c r="AD1815" t="s">
        <v>265</v>
      </c>
      <c r="AE1815" t="s">
        <v>265</v>
      </c>
      <c r="AF1815" t="s">
        <v>266</v>
      </c>
      <c r="AG1815" t="s">
        <v>265</v>
      </c>
      <c r="AH1815" t="s">
        <v>265</v>
      </c>
      <c r="AI1815" t="s">
        <v>265</v>
      </c>
      <c r="AJ1815" t="s">
        <v>265</v>
      </c>
      <c r="AL1815" t="str">
        <f>IF(SUNA_AGENCY_EN[[#This Row],[relevancy_classification_english]]="Relevant","مناسب",IF(SUNA_AGENCY_EN[[#This Row],[relevancy_classification_english]]="Relevant","عَرَضِيّ",""))</f>
        <v/>
      </c>
      <c r="AN1815" t="str">
        <f>IF(SUNA_AGENCY_EN[[#This Row],[sentiment_analysis_english]]="Negative","سلبي",IF(SUNA_AGENCY_EN[[#This Row],[sentiment_analysis_english]]="Neutral","حيادي",IF(SUNA_AGENCY_EN[[#This Row],[sentiment_analysis_english]]="Positive","إيجابي","")))</f>
        <v/>
      </c>
      <c r="AO1815" t="str">
        <f>INDEX(TextClassificationList[],MATCH(SUNA_AGENCY_EN[[#This Row],[text_classification_arabic]],TextClassificationList[text_classification_arabic],0),1)</f>
        <v>Politics</v>
      </c>
      <c r="AP1815" t="s">
        <v>174</v>
      </c>
      <c r="AQ1815" t="e">
        <f>INDEX(TextClassificationList[],MATCH(SUNA_AGENCY_EN[[#This Row],[text_classification_arabic2]],TextClassificationList[text_classification_arabic],0),1)</f>
        <v>#N/A</v>
      </c>
      <c r="AS1815" t="e">
        <f>INDEX(TextClassificationList[],MATCH(SUNA_AGENCY_EN[[#This Row],[text_classification_arabic3]],TextClassificationList[text_classification_arabic],0),1)</f>
        <v>#N/A</v>
      </c>
      <c r="AU1815" t="e">
        <f>INDEX(TextClassificationList[],MATCH(SUNA_AGENCY_EN[[#This Row],[text_classification_arabic3]],TextClassificationList[text_classification_arabic],0),1)</f>
        <v>#N/A</v>
      </c>
      <c r="AW1815" t="e">
        <f>INDEX(TextClassificationList[],MATCH(SUNA_AGENCY_EN[[#This Row],[text_classification_arabic5]],TextClassificationList[text_classification_arabic],0),1)</f>
        <v>#N/A</v>
      </c>
    </row>
    <row r="1816" spans="1:49" x14ac:dyDescent="0.2">
      <c r="A1816">
        <v>1.5091997884740895E+18</v>
      </c>
      <c r="B1816">
        <v>1.5091997884740895E+18</v>
      </c>
      <c r="C1816" t="s">
        <v>11148</v>
      </c>
      <c r="D1816" s="1">
        <v>44650</v>
      </c>
      <c r="E1816" s="2">
        <v>0.7528125</v>
      </c>
      <c r="F1816">
        <v>200</v>
      </c>
      <c r="G1816">
        <v>1.4671198087391683E+18</v>
      </c>
      <c r="H1816" t="s">
        <v>295</v>
      </c>
      <c r="I1816" t="s">
        <v>296</v>
      </c>
      <c r="J1816" t="s">
        <v>265</v>
      </c>
      <c r="K1816" t="s">
        <v>11149</v>
      </c>
      <c r="L1816" t="s">
        <v>272</v>
      </c>
      <c r="M1816" t="s">
        <v>266</v>
      </c>
      <c r="N1816" t="s">
        <v>11150</v>
      </c>
      <c r="O1816" t="s">
        <v>11151</v>
      </c>
      <c r="P1816">
        <v>0</v>
      </c>
      <c r="Q1816">
        <v>0</v>
      </c>
      <c r="R1816">
        <v>0</v>
      </c>
      <c r="S1816" t="s">
        <v>300</v>
      </c>
      <c r="T1816" t="s">
        <v>266</v>
      </c>
      <c r="U1816" t="s">
        <v>11152</v>
      </c>
      <c r="V1816" t="b">
        <v>0</v>
      </c>
      <c r="W1816" t="s">
        <v>265</v>
      </c>
      <c r="X1816">
        <v>1</v>
      </c>
      <c r="Y1816" t="s">
        <v>11153</v>
      </c>
      <c r="Z1816" t="s">
        <v>265</v>
      </c>
      <c r="AA1816" t="s">
        <v>265</v>
      </c>
      <c r="AB1816" t="s">
        <v>265</v>
      </c>
      <c r="AC1816" t="s">
        <v>265</v>
      </c>
      <c r="AD1816" t="s">
        <v>265</v>
      </c>
      <c r="AE1816" t="s">
        <v>265</v>
      </c>
      <c r="AF1816" t="s">
        <v>266</v>
      </c>
      <c r="AG1816" t="s">
        <v>265</v>
      </c>
      <c r="AH1816" t="s">
        <v>265</v>
      </c>
      <c r="AI1816" t="s">
        <v>265</v>
      </c>
      <c r="AJ1816" t="s">
        <v>265</v>
      </c>
      <c r="AL1816" t="str">
        <f>IF(SUNA_AGENCY_EN[[#This Row],[relevancy_classification_english]]="Relevant","مناسب",IF(SUNA_AGENCY_EN[[#This Row],[relevancy_classification_english]]="Relevant","عَرَضِيّ",""))</f>
        <v/>
      </c>
      <c r="AN1816" t="str">
        <f>IF(SUNA_AGENCY_EN[[#This Row],[sentiment_analysis_english]]="Negative","سلبي",IF(SUNA_AGENCY_EN[[#This Row],[sentiment_analysis_english]]="Neutral","حيادي",IF(SUNA_AGENCY_EN[[#This Row],[sentiment_analysis_english]]="Positive","إيجابي","")))</f>
        <v/>
      </c>
      <c r="AO1816" t="str">
        <f>INDEX(TextClassificationList[],MATCH(SUNA_AGENCY_EN[[#This Row],[text_classification_arabic]],TextClassificationList[text_classification_arabic],0),1)</f>
        <v>Politics</v>
      </c>
      <c r="AP1816" t="s">
        <v>174</v>
      </c>
      <c r="AQ1816" t="e">
        <f>INDEX(TextClassificationList[],MATCH(SUNA_AGENCY_EN[[#This Row],[text_classification_arabic2]],TextClassificationList[text_classification_arabic],0),1)</f>
        <v>#N/A</v>
      </c>
      <c r="AS1816" t="e">
        <f>INDEX(TextClassificationList[],MATCH(SUNA_AGENCY_EN[[#This Row],[text_classification_arabic3]],TextClassificationList[text_classification_arabic],0),1)</f>
        <v>#N/A</v>
      </c>
      <c r="AU1816" t="e">
        <f>INDEX(TextClassificationList[],MATCH(SUNA_AGENCY_EN[[#This Row],[text_classification_arabic3]],TextClassificationList[text_classification_arabic],0),1)</f>
        <v>#N/A</v>
      </c>
      <c r="AW1816" t="e">
        <f>INDEX(TextClassificationList[],MATCH(SUNA_AGENCY_EN[[#This Row],[text_classification_arabic5]],TextClassificationList[text_classification_arabic],0),1)</f>
        <v>#N/A</v>
      </c>
    </row>
    <row r="1817" spans="1:49" hidden="1" x14ac:dyDescent="0.2">
      <c r="A1817">
        <v>1.5091994686751416E+18</v>
      </c>
      <c r="B1817">
        <v>1.5091994686751416E+18</v>
      </c>
      <c r="C1817" t="s">
        <v>11154</v>
      </c>
      <c r="D1817" s="1">
        <v>44650</v>
      </c>
      <c r="E1817" s="2">
        <v>0.75193287037037038</v>
      </c>
      <c r="F1817">
        <v>200</v>
      </c>
      <c r="G1817">
        <v>1.4671198087391683E+18</v>
      </c>
      <c r="H1817" t="s">
        <v>295</v>
      </c>
      <c r="I1817" t="s">
        <v>296</v>
      </c>
      <c r="J1817" t="s">
        <v>265</v>
      </c>
      <c r="K1817" t="s">
        <v>11155</v>
      </c>
      <c r="L1817" t="s">
        <v>272</v>
      </c>
      <c r="M1817" t="s">
        <v>266</v>
      </c>
      <c r="N1817" t="s">
        <v>11156</v>
      </c>
      <c r="O1817" t="s">
        <v>11157</v>
      </c>
      <c r="P1817">
        <v>0</v>
      </c>
      <c r="Q1817">
        <v>0</v>
      </c>
      <c r="R1817">
        <v>0</v>
      </c>
      <c r="S1817" t="s">
        <v>300</v>
      </c>
      <c r="T1817" t="s">
        <v>266</v>
      </c>
      <c r="U1817" t="s">
        <v>11158</v>
      </c>
      <c r="V1817" t="b">
        <v>0</v>
      </c>
      <c r="W1817" t="s">
        <v>265</v>
      </c>
      <c r="X1817">
        <v>1</v>
      </c>
      <c r="Y1817" t="s">
        <v>11159</v>
      </c>
      <c r="Z1817" t="s">
        <v>265</v>
      </c>
      <c r="AA1817" t="s">
        <v>265</v>
      </c>
      <c r="AB1817" t="s">
        <v>265</v>
      </c>
      <c r="AC1817" t="s">
        <v>265</v>
      </c>
      <c r="AD1817" t="s">
        <v>265</v>
      </c>
      <c r="AE1817" t="s">
        <v>265</v>
      </c>
      <c r="AF1817" t="s">
        <v>266</v>
      </c>
      <c r="AG1817" t="s">
        <v>265</v>
      </c>
      <c r="AH1817" t="s">
        <v>265</v>
      </c>
      <c r="AI1817" t="s">
        <v>265</v>
      </c>
      <c r="AJ1817" t="s">
        <v>265</v>
      </c>
      <c r="AK1817" t="s">
        <v>267</v>
      </c>
      <c r="AL1817" t="str">
        <f>IF(SUNA_AGENCY_EN[[#This Row],[relevancy_classification_english]]="Relevant","مناسب",IF(SUNA_AGENCY_EN[[#This Row],[relevancy_classification_english]]="Relevant","عَرَضِيّ",""))</f>
        <v>مناسب</v>
      </c>
      <c r="AM1817" t="s">
        <v>269</v>
      </c>
      <c r="AN1817" t="str">
        <f>IF(SUNA_AGENCY_EN[[#This Row],[sentiment_analysis_english]]="Negative","سلبي",IF(SUNA_AGENCY_EN[[#This Row],[sentiment_analysis_english]]="Neutral","حيادي",IF(SUNA_AGENCY_EN[[#This Row],[sentiment_analysis_english]]="Positive","إيجابي","")))</f>
        <v>إيجابي</v>
      </c>
      <c r="AO1817" t="str">
        <f>INDEX(TextClassificationList[],MATCH(SUNA_AGENCY_EN[[#This Row],[text_classification_arabic]],TextClassificationList[text_classification_arabic],0),1)</f>
        <v>Economic Development</v>
      </c>
      <c r="AP1817" t="s">
        <v>72</v>
      </c>
      <c r="AQ1817" t="e">
        <f>INDEX(TextClassificationList[],MATCH(SUNA_AGENCY_EN[[#This Row],[text_classification_arabic2]],TextClassificationList[text_classification_arabic],0),1)</f>
        <v>#N/A</v>
      </c>
      <c r="AS1817" t="e">
        <f>INDEX(TextClassificationList[],MATCH(SUNA_AGENCY_EN[[#This Row],[text_classification_arabic3]],TextClassificationList[text_classification_arabic],0),1)</f>
        <v>#N/A</v>
      </c>
      <c r="AU1817" t="e">
        <f>INDEX(TextClassificationList[],MATCH(SUNA_AGENCY_EN[[#This Row],[text_classification_arabic3]],TextClassificationList[text_classification_arabic],0),1)</f>
        <v>#N/A</v>
      </c>
      <c r="AW1817" t="e">
        <f>INDEX(TextClassificationList[],MATCH(SUNA_AGENCY_EN[[#This Row],[text_classification_arabic5]],TextClassificationList[text_classification_arabic],0),1)</f>
        <v>#N/A</v>
      </c>
    </row>
    <row r="1818" spans="1:49" x14ac:dyDescent="0.2">
      <c r="A1818">
        <v>1.5091977812898652E+18</v>
      </c>
      <c r="B1818">
        <v>1.5091977812898652E+18</v>
      </c>
      <c r="C1818" t="s">
        <v>11160</v>
      </c>
      <c r="D1818" s="1">
        <v>44650</v>
      </c>
      <c r="E1818" s="2">
        <v>0.74728009259259254</v>
      </c>
      <c r="F1818">
        <v>200</v>
      </c>
      <c r="G1818">
        <v>1.4671198087391683E+18</v>
      </c>
      <c r="H1818" t="s">
        <v>295</v>
      </c>
      <c r="I1818" t="s">
        <v>296</v>
      </c>
      <c r="J1818" t="s">
        <v>265</v>
      </c>
      <c r="K1818" t="s">
        <v>11161</v>
      </c>
      <c r="L1818" t="s">
        <v>272</v>
      </c>
      <c r="M1818" t="s">
        <v>266</v>
      </c>
      <c r="N1818" t="s">
        <v>11162</v>
      </c>
      <c r="O1818" t="s">
        <v>11163</v>
      </c>
      <c r="P1818">
        <v>0</v>
      </c>
      <c r="Q1818">
        <v>0</v>
      </c>
      <c r="R1818">
        <v>0</v>
      </c>
      <c r="S1818" t="s">
        <v>300</v>
      </c>
      <c r="T1818" t="s">
        <v>266</v>
      </c>
      <c r="U1818" t="s">
        <v>11164</v>
      </c>
      <c r="V1818" t="b">
        <v>0</v>
      </c>
      <c r="W1818" t="s">
        <v>265</v>
      </c>
      <c r="X1818">
        <v>1</v>
      </c>
      <c r="Y1818" t="s">
        <v>11165</v>
      </c>
      <c r="Z1818" t="s">
        <v>265</v>
      </c>
      <c r="AA1818" t="s">
        <v>265</v>
      </c>
      <c r="AB1818" t="s">
        <v>265</v>
      </c>
      <c r="AC1818" t="s">
        <v>265</v>
      </c>
      <c r="AD1818" t="s">
        <v>265</v>
      </c>
      <c r="AE1818" t="s">
        <v>265</v>
      </c>
      <c r="AF1818" t="s">
        <v>266</v>
      </c>
      <c r="AG1818" t="s">
        <v>265</v>
      </c>
      <c r="AH1818" t="s">
        <v>265</v>
      </c>
      <c r="AI1818" t="s">
        <v>265</v>
      </c>
      <c r="AJ1818" t="s">
        <v>265</v>
      </c>
      <c r="AL1818" t="str">
        <f>IF(SUNA_AGENCY_EN[[#This Row],[relevancy_classification_english]]="Relevant","مناسب",IF(SUNA_AGENCY_EN[[#This Row],[relevancy_classification_english]]="Relevant","عَرَضِيّ",""))</f>
        <v/>
      </c>
      <c r="AN1818" t="str">
        <f>IF(SUNA_AGENCY_EN[[#This Row],[sentiment_analysis_english]]="Negative","سلبي",IF(SUNA_AGENCY_EN[[#This Row],[sentiment_analysis_english]]="Neutral","حيادي",IF(SUNA_AGENCY_EN[[#This Row],[sentiment_analysis_english]]="Positive","إيجابي","")))</f>
        <v/>
      </c>
      <c r="AO1818" t="str">
        <f>INDEX(TextClassificationList[],MATCH(SUNA_AGENCY_EN[[#This Row],[text_classification_arabic]],TextClassificationList[text_classification_arabic],0),1)</f>
        <v>Politics</v>
      </c>
      <c r="AP1818" t="s">
        <v>174</v>
      </c>
      <c r="AQ1818" t="e">
        <f>INDEX(TextClassificationList[],MATCH(SUNA_AGENCY_EN[[#This Row],[text_classification_arabic2]],TextClassificationList[text_classification_arabic],0),1)</f>
        <v>#N/A</v>
      </c>
      <c r="AS1818" t="e">
        <f>INDEX(TextClassificationList[],MATCH(SUNA_AGENCY_EN[[#This Row],[text_classification_arabic3]],TextClassificationList[text_classification_arabic],0),1)</f>
        <v>#N/A</v>
      </c>
      <c r="AU1818" t="e">
        <f>INDEX(TextClassificationList[],MATCH(SUNA_AGENCY_EN[[#This Row],[text_classification_arabic3]],TextClassificationList[text_classification_arabic],0),1)</f>
        <v>#N/A</v>
      </c>
      <c r="AW1818" t="e">
        <f>INDEX(TextClassificationList[],MATCH(SUNA_AGENCY_EN[[#This Row],[text_classification_arabic5]],TextClassificationList[text_classification_arabic],0),1)</f>
        <v>#N/A</v>
      </c>
    </row>
    <row r="1819" spans="1:49" hidden="1" x14ac:dyDescent="0.2">
      <c r="A1819">
        <v>1.5091967818752492E+18</v>
      </c>
      <c r="B1819">
        <v>1.5091967818752492E+18</v>
      </c>
      <c r="C1819" t="s">
        <v>11166</v>
      </c>
      <c r="D1819" s="1">
        <v>44650</v>
      </c>
      <c r="E1819" s="2">
        <v>0.74451388888888892</v>
      </c>
      <c r="F1819">
        <v>200</v>
      </c>
      <c r="G1819">
        <v>1.4671198087391683E+18</v>
      </c>
      <c r="H1819" t="s">
        <v>295</v>
      </c>
      <c r="I1819" t="s">
        <v>296</v>
      </c>
      <c r="J1819" t="s">
        <v>265</v>
      </c>
      <c r="K1819" t="s">
        <v>11167</v>
      </c>
      <c r="L1819" t="s">
        <v>272</v>
      </c>
      <c r="M1819" t="s">
        <v>266</v>
      </c>
      <c r="N1819" t="s">
        <v>11168</v>
      </c>
      <c r="O1819" t="s">
        <v>11169</v>
      </c>
      <c r="P1819">
        <v>0</v>
      </c>
      <c r="Q1819">
        <v>0</v>
      </c>
      <c r="R1819">
        <v>0</v>
      </c>
      <c r="S1819" t="s">
        <v>300</v>
      </c>
      <c r="T1819" t="s">
        <v>266</v>
      </c>
      <c r="U1819" t="s">
        <v>11170</v>
      </c>
      <c r="V1819" t="b">
        <v>0</v>
      </c>
      <c r="W1819" t="s">
        <v>265</v>
      </c>
      <c r="X1819">
        <v>1</v>
      </c>
      <c r="Y1819" t="s">
        <v>11171</v>
      </c>
      <c r="Z1819" t="s">
        <v>265</v>
      </c>
      <c r="AA1819" t="s">
        <v>265</v>
      </c>
      <c r="AB1819" t="s">
        <v>265</v>
      </c>
      <c r="AC1819" t="s">
        <v>265</v>
      </c>
      <c r="AD1819" t="s">
        <v>265</v>
      </c>
      <c r="AE1819" t="s">
        <v>265</v>
      </c>
      <c r="AF1819" t="s">
        <v>266</v>
      </c>
      <c r="AG1819" t="s">
        <v>265</v>
      </c>
      <c r="AH1819" t="s">
        <v>265</v>
      </c>
      <c r="AI1819" t="s">
        <v>265</v>
      </c>
      <c r="AJ1819" t="s">
        <v>265</v>
      </c>
      <c r="AK1819" t="s">
        <v>267</v>
      </c>
      <c r="AL1819" t="str">
        <f>IF(SUNA_AGENCY_EN[[#This Row],[relevancy_classification_english]]="Relevant","مناسب",IF(SUNA_AGENCY_EN[[#This Row],[relevancy_classification_english]]="Relevant","عَرَضِيّ",""))</f>
        <v>مناسب</v>
      </c>
      <c r="AM1819" t="s">
        <v>269</v>
      </c>
      <c r="AN1819" t="str">
        <f>IF(SUNA_AGENCY_EN[[#This Row],[sentiment_analysis_english]]="Negative","سلبي",IF(SUNA_AGENCY_EN[[#This Row],[sentiment_analysis_english]]="Neutral","حيادي",IF(SUNA_AGENCY_EN[[#This Row],[sentiment_analysis_english]]="Positive","إيجابي","")))</f>
        <v>إيجابي</v>
      </c>
      <c r="AO1819" t="str">
        <f>INDEX(TextClassificationList[],MATCH(SUNA_AGENCY_EN[[#This Row],[text_classification_arabic]],TextClassificationList[text_classification_arabic],0),1)</f>
        <v>Peace and Security</v>
      </c>
      <c r="AP1819" t="s">
        <v>168</v>
      </c>
      <c r="AQ1819" t="e">
        <f>INDEX(TextClassificationList[],MATCH(SUNA_AGENCY_EN[[#This Row],[text_classification_arabic2]],TextClassificationList[text_classification_arabic],0),1)</f>
        <v>#N/A</v>
      </c>
      <c r="AS1819" t="e">
        <f>INDEX(TextClassificationList[],MATCH(SUNA_AGENCY_EN[[#This Row],[text_classification_arabic3]],TextClassificationList[text_classification_arabic],0),1)</f>
        <v>#N/A</v>
      </c>
      <c r="AU1819" t="e">
        <f>INDEX(TextClassificationList[],MATCH(SUNA_AGENCY_EN[[#This Row],[text_classification_arabic3]],TextClassificationList[text_classification_arabic],0),1)</f>
        <v>#N/A</v>
      </c>
      <c r="AW1819" t="e">
        <f>INDEX(TextClassificationList[],MATCH(SUNA_AGENCY_EN[[#This Row],[text_classification_arabic5]],TextClassificationList[text_classification_arabic],0),1)</f>
        <v>#N/A</v>
      </c>
    </row>
    <row r="1820" spans="1:49" x14ac:dyDescent="0.2">
      <c r="A1820">
        <v>1.5091962336840008E+18</v>
      </c>
      <c r="B1820">
        <v>1.5091962336840008E+18</v>
      </c>
      <c r="C1820" t="s">
        <v>11172</v>
      </c>
      <c r="D1820" s="1">
        <v>44650</v>
      </c>
      <c r="E1820" s="2">
        <v>0.74300925925925931</v>
      </c>
      <c r="F1820">
        <v>200</v>
      </c>
      <c r="G1820">
        <v>1.4671198087391683E+18</v>
      </c>
      <c r="H1820" t="s">
        <v>295</v>
      </c>
      <c r="I1820" t="s">
        <v>296</v>
      </c>
      <c r="J1820" t="s">
        <v>265</v>
      </c>
      <c r="K1820" t="s">
        <v>11173</v>
      </c>
      <c r="L1820" t="s">
        <v>272</v>
      </c>
      <c r="M1820" t="s">
        <v>266</v>
      </c>
      <c r="N1820" t="s">
        <v>11174</v>
      </c>
      <c r="O1820" t="s">
        <v>11175</v>
      </c>
      <c r="P1820">
        <v>0</v>
      </c>
      <c r="Q1820">
        <v>0</v>
      </c>
      <c r="R1820">
        <v>0</v>
      </c>
      <c r="S1820" t="s">
        <v>300</v>
      </c>
      <c r="T1820" t="s">
        <v>266</v>
      </c>
      <c r="U1820" t="s">
        <v>11176</v>
      </c>
      <c r="V1820" t="b">
        <v>0</v>
      </c>
      <c r="W1820" t="s">
        <v>265</v>
      </c>
      <c r="X1820">
        <v>1</v>
      </c>
      <c r="Y1820" t="s">
        <v>11177</v>
      </c>
      <c r="Z1820" t="s">
        <v>265</v>
      </c>
      <c r="AA1820" t="s">
        <v>265</v>
      </c>
      <c r="AB1820" t="s">
        <v>265</v>
      </c>
      <c r="AC1820" t="s">
        <v>265</v>
      </c>
      <c r="AD1820" t="s">
        <v>265</v>
      </c>
      <c r="AE1820" t="s">
        <v>265</v>
      </c>
      <c r="AF1820" t="s">
        <v>266</v>
      </c>
      <c r="AG1820" t="s">
        <v>265</v>
      </c>
      <c r="AH1820" t="s">
        <v>265</v>
      </c>
      <c r="AI1820" t="s">
        <v>265</v>
      </c>
      <c r="AJ1820" t="s">
        <v>265</v>
      </c>
      <c r="AL1820" t="str">
        <f>IF(SUNA_AGENCY_EN[[#This Row],[relevancy_classification_english]]="Relevant","مناسب",IF(SUNA_AGENCY_EN[[#This Row],[relevancy_classification_english]]="Relevant","عَرَضِيّ",""))</f>
        <v/>
      </c>
      <c r="AN1820" t="str">
        <f>IF(SUNA_AGENCY_EN[[#This Row],[sentiment_analysis_english]]="Negative","سلبي",IF(SUNA_AGENCY_EN[[#This Row],[sentiment_analysis_english]]="Neutral","حيادي",IF(SUNA_AGENCY_EN[[#This Row],[sentiment_analysis_english]]="Positive","إيجابي","")))</f>
        <v/>
      </c>
      <c r="AO1820" t="str">
        <f>INDEX(TextClassificationList[],MATCH(SUNA_AGENCY_EN[[#This Row],[text_classification_arabic]],TextClassificationList[text_classification_arabic],0),1)</f>
        <v>Politics</v>
      </c>
      <c r="AP1820" t="s">
        <v>174</v>
      </c>
      <c r="AQ1820" t="e">
        <f>INDEX(TextClassificationList[],MATCH(SUNA_AGENCY_EN[[#This Row],[text_classification_arabic2]],TextClassificationList[text_classification_arabic],0),1)</f>
        <v>#N/A</v>
      </c>
      <c r="AS1820" t="e">
        <f>INDEX(TextClassificationList[],MATCH(SUNA_AGENCY_EN[[#This Row],[text_classification_arabic3]],TextClassificationList[text_classification_arabic],0),1)</f>
        <v>#N/A</v>
      </c>
      <c r="AU1820" t="e">
        <f>INDEX(TextClassificationList[],MATCH(SUNA_AGENCY_EN[[#This Row],[text_classification_arabic3]],TextClassificationList[text_classification_arabic],0),1)</f>
        <v>#N/A</v>
      </c>
      <c r="AW1820" t="e">
        <f>INDEX(TextClassificationList[],MATCH(SUNA_AGENCY_EN[[#This Row],[text_classification_arabic5]],TextClassificationList[text_classification_arabic],0),1)</f>
        <v>#N/A</v>
      </c>
    </row>
    <row r="1821" spans="1:49" x14ac:dyDescent="0.2">
      <c r="A1821">
        <v>1.5091955718228419E+18</v>
      </c>
      <c r="B1821">
        <v>1.5091955718228419E+18</v>
      </c>
      <c r="C1821" t="s">
        <v>11178</v>
      </c>
      <c r="D1821" s="1">
        <v>44650</v>
      </c>
      <c r="E1821" s="2">
        <v>0.74118055555555551</v>
      </c>
      <c r="F1821">
        <v>200</v>
      </c>
      <c r="G1821">
        <v>1.4671198087391683E+18</v>
      </c>
      <c r="H1821" t="s">
        <v>295</v>
      </c>
      <c r="I1821" t="s">
        <v>296</v>
      </c>
      <c r="J1821" t="s">
        <v>265</v>
      </c>
      <c r="K1821" t="s">
        <v>11179</v>
      </c>
      <c r="L1821" t="s">
        <v>272</v>
      </c>
      <c r="M1821" t="s">
        <v>266</v>
      </c>
      <c r="N1821" t="s">
        <v>11180</v>
      </c>
      <c r="O1821" t="s">
        <v>11181</v>
      </c>
      <c r="P1821">
        <v>0</v>
      </c>
      <c r="Q1821">
        <v>0</v>
      </c>
      <c r="R1821">
        <v>0</v>
      </c>
      <c r="S1821" t="s">
        <v>300</v>
      </c>
      <c r="T1821" t="s">
        <v>266</v>
      </c>
      <c r="U1821" t="s">
        <v>11182</v>
      </c>
      <c r="V1821" t="b">
        <v>0</v>
      </c>
      <c r="W1821" t="s">
        <v>265</v>
      </c>
      <c r="X1821">
        <v>1</v>
      </c>
      <c r="Y1821" t="s">
        <v>11183</v>
      </c>
      <c r="Z1821" t="s">
        <v>265</v>
      </c>
      <c r="AA1821" t="s">
        <v>265</v>
      </c>
      <c r="AB1821" t="s">
        <v>265</v>
      </c>
      <c r="AC1821" t="s">
        <v>265</v>
      </c>
      <c r="AD1821" t="s">
        <v>265</v>
      </c>
      <c r="AE1821" t="s">
        <v>265</v>
      </c>
      <c r="AF1821" t="s">
        <v>266</v>
      </c>
      <c r="AG1821" t="s">
        <v>265</v>
      </c>
      <c r="AH1821" t="s">
        <v>265</v>
      </c>
      <c r="AI1821" t="s">
        <v>265</v>
      </c>
      <c r="AJ1821" t="s">
        <v>265</v>
      </c>
      <c r="AL1821" t="str">
        <f>IF(SUNA_AGENCY_EN[[#This Row],[relevancy_classification_english]]="Relevant","مناسب",IF(SUNA_AGENCY_EN[[#This Row],[relevancy_classification_english]]="Relevant","عَرَضِيّ",""))</f>
        <v/>
      </c>
      <c r="AN1821" t="str">
        <f>IF(SUNA_AGENCY_EN[[#This Row],[sentiment_analysis_english]]="Negative","سلبي",IF(SUNA_AGENCY_EN[[#This Row],[sentiment_analysis_english]]="Neutral","حيادي",IF(SUNA_AGENCY_EN[[#This Row],[sentiment_analysis_english]]="Positive","إيجابي","")))</f>
        <v/>
      </c>
      <c r="AO1821" t="str">
        <f>INDEX(TextClassificationList[],MATCH(SUNA_AGENCY_EN[[#This Row],[text_classification_arabic]],TextClassificationList[text_classification_arabic],0),1)</f>
        <v>Politics</v>
      </c>
      <c r="AP1821" t="s">
        <v>174</v>
      </c>
      <c r="AQ1821" t="e">
        <f>INDEX(TextClassificationList[],MATCH(SUNA_AGENCY_EN[[#This Row],[text_classification_arabic2]],TextClassificationList[text_classification_arabic],0),1)</f>
        <v>#N/A</v>
      </c>
      <c r="AS1821" t="e">
        <f>INDEX(TextClassificationList[],MATCH(SUNA_AGENCY_EN[[#This Row],[text_classification_arabic3]],TextClassificationList[text_classification_arabic],0),1)</f>
        <v>#N/A</v>
      </c>
      <c r="AU1821" t="e">
        <f>INDEX(TextClassificationList[],MATCH(SUNA_AGENCY_EN[[#This Row],[text_classification_arabic3]],TextClassificationList[text_classification_arabic],0),1)</f>
        <v>#N/A</v>
      </c>
      <c r="AW1821" t="e">
        <f>INDEX(TextClassificationList[],MATCH(SUNA_AGENCY_EN[[#This Row],[text_classification_arabic5]],TextClassificationList[text_classification_arabic],0),1)</f>
        <v>#N/A</v>
      </c>
    </row>
    <row r="1822" spans="1:49" x14ac:dyDescent="0.2">
      <c r="A1822">
        <v>1.5091946368662938E+18</v>
      </c>
      <c r="B1822">
        <v>1.5091946368662938E+18</v>
      </c>
      <c r="C1822" t="s">
        <v>11184</v>
      </c>
      <c r="D1822" s="1">
        <v>44650</v>
      </c>
      <c r="E1822" s="2">
        <v>0.73859953703703707</v>
      </c>
      <c r="F1822">
        <v>200</v>
      </c>
      <c r="G1822">
        <v>1.4671198087391683E+18</v>
      </c>
      <c r="H1822" t="s">
        <v>295</v>
      </c>
      <c r="I1822" t="s">
        <v>296</v>
      </c>
      <c r="J1822" t="s">
        <v>265</v>
      </c>
      <c r="K1822" t="s">
        <v>11185</v>
      </c>
      <c r="L1822" t="s">
        <v>272</v>
      </c>
      <c r="M1822" t="s">
        <v>266</v>
      </c>
      <c r="N1822" t="s">
        <v>11186</v>
      </c>
      <c r="O1822" t="s">
        <v>11187</v>
      </c>
      <c r="P1822">
        <v>0</v>
      </c>
      <c r="Q1822">
        <v>0</v>
      </c>
      <c r="R1822">
        <v>0</v>
      </c>
      <c r="S1822" t="s">
        <v>300</v>
      </c>
      <c r="T1822" t="s">
        <v>266</v>
      </c>
      <c r="U1822" t="s">
        <v>11188</v>
      </c>
      <c r="V1822" t="b">
        <v>0</v>
      </c>
      <c r="W1822" t="s">
        <v>265</v>
      </c>
      <c r="X1822">
        <v>1</v>
      </c>
      <c r="Y1822" t="s">
        <v>11189</v>
      </c>
      <c r="Z1822" t="s">
        <v>265</v>
      </c>
      <c r="AA1822" t="s">
        <v>265</v>
      </c>
      <c r="AB1822" t="s">
        <v>265</v>
      </c>
      <c r="AC1822" t="s">
        <v>265</v>
      </c>
      <c r="AD1822" t="s">
        <v>265</v>
      </c>
      <c r="AE1822" t="s">
        <v>265</v>
      </c>
      <c r="AF1822" t="s">
        <v>266</v>
      </c>
      <c r="AG1822" t="s">
        <v>265</v>
      </c>
      <c r="AH1822" t="s">
        <v>265</v>
      </c>
      <c r="AI1822" t="s">
        <v>265</v>
      </c>
      <c r="AJ1822" t="s">
        <v>265</v>
      </c>
      <c r="AL1822" t="str">
        <f>IF(SUNA_AGENCY_EN[[#This Row],[relevancy_classification_english]]="Relevant","مناسب",IF(SUNA_AGENCY_EN[[#This Row],[relevancy_classification_english]]="Relevant","عَرَضِيّ",""))</f>
        <v/>
      </c>
      <c r="AN1822" t="str">
        <f>IF(SUNA_AGENCY_EN[[#This Row],[sentiment_analysis_english]]="Negative","سلبي",IF(SUNA_AGENCY_EN[[#This Row],[sentiment_analysis_english]]="Neutral","حيادي",IF(SUNA_AGENCY_EN[[#This Row],[sentiment_analysis_english]]="Positive","إيجابي","")))</f>
        <v/>
      </c>
      <c r="AO1822" t="str">
        <f>INDEX(TextClassificationList[],MATCH(SUNA_AGENCY_EN[[#This Row],[text_classification_arabic]],TextClassificationList[text_classification_arabic],0),1)</f>
        <v>Politics</v>
      </c>
      <c r="AP1822" t="s">
        <v>174</v>
      </c>
      <c r="AQ1822" t="e">
        <f>INDEX(TextClassificationList[],MATCH(SUNA_AGENCY_EN[[#This Row],[text_classification_arabic2]],TextClassificationList[text_classification_arabic],0),1)</f>
        <v>#N/A</v>
      </c>
      <c r="AS1822" t="e">
        <f>INDEX(TextClassificationList[],MATCH(SUNA_AGENCY_EN[[#This Row],[text_classification_arabic3]],TextClassificationList[text_classification_arabic],0),1)</f>
        <v>#N/A</v>
      </c>
      <c r="AU1822" t="e">
        <f>INDEX(TextClassificationList[],MATCH(SUNA_AGENCY_EN[[#This Row],[text_classification_arabic3]],TextClassificationList[text_classification_arabic],0),1)</f>
        <v>#N/A</v>
      </c>
      <c r="AW1822" t="e">
        <f>INDEX(TextClassificationList[],MATCH(SUNA_AGENCY_EN[[#This Row],[text_classification_arabic5]],TextClassificationList[text_classification_arabic],0),1)</f>
        <v>#N/A</v>
      </c>
    </row>
    <row r="1823" spans="1:49" x14ac:dyDescent="0.2">
      <c r="A1823">
        <v>1.5091936945152369E+18</v>
      </c>
      <c r="B1823">
        <v>1.5091936945152369E+18</v>
      </c>
      <c r="C1823" t="s">
        <v>11190</v>
      </c>
      <c r="D1823" s="1">
        <v>44650</v>
      </c>
      <c r="E1823" s="2">
        <v>0.73599537037037033</v>
      </c>
      <c r="F1823">
        <v>200</v>
      </c>
      <c r="G1823">
        <v>1.4671198087391683E+18</v>
      </c>
      <c r="H1823" t="s">
        <v>295</v>
      </c>
      <c r="I1823" t="s">
        <v>296</v>
      </c>
      <c r="J1823" t="s">
        <v>265</v>
      </c>
      <c r="K1823" t="s">
        <v>11191</v>
      </c>
      <c r="L1823" t="s">
        <v>272</v>
      </c>
      <c r="M1823" t="s">
        <v>266</v>
      </c>
      <c r="N1823" t="s">
        <v>11192</v>
      </c>
      <c r="O1823" t="s">
        <v>11193</v>
      </c>
      <c r="P1823">
        <v>0</v>
      </c>
      <c r="Q1823">
        <v>0</v>
      </c>
      <c r="R1823">
        <v>0</v>
      </c>
      <c r="S1823" t="s">
        <v>300</v>
      </c>
      <c r="T1823" t="s">
        <v>266</v>
      </c>
      <c r="U1823" t="s">
        <v>11194</v>
      </c>
      <c r="V1823" t="b">
        <v>0</v>
      </c>
      <c r="W1823" t="s">
        <v>265</v>
      </c>
      <c r="X1823">
        <v>1</v>
      </c>
      <c r="Y1823" t="s">
        <v>11195</v>
      </c>
      <c r="Z1823" t="s">
        <v>265</v>
      </c>
      <c r="AA1823" t="s">
        <v>265</v>
      </c>
      <c r="AB1823" t="s">
        <v>265</v>
      </c>
      <c r="AC1823" t="s">
        <v>265</v>
      </c>
      <c r="AD1823" t="s">
        <v>265</v>
      </c>
      <c r="AE1823" t="s">
        <v>265</v>
      </c>
      <c r="AF1823" t="s">
        <v>266</v>
      </c>
      <c r="AG1823" t="s">
        <v>265</v>
      </c>
      <c r="AH1823" t="s">
        <v>265</v>
      </c>
      <c r="AI1823" t="s">
        <v>265</v>
      </c>
      <c r="AJ1823" t="s">
        <v>265</v>
      </c>
      <c r="AL1823" t="str">
        <f>IF(SUNA_AGENCY_EN[[#This Row],[relevancy_classification_english]]="Relevant","مناسب",IF(SUNA_AGENCY_EN[[#This Row],[relevancy_classification_english]]="Relevant","عَرَضِيّ",""))</f>
        <v/>
      </c>
      <c r="AN1823" t="str">
        <f>IF(SUNA_AGENCY_EN[[#This Row],[sentiment_analysis_english]]="Negative","سلبي",IF(SUNA_AGENCY_EN[[#This Row],[sentiment_analysis_english]]="Neutral","حيادي",IF(SUNA_AGENCY_EN[[#This Row],[sentiment_analysis_english]]="Positive","إيجابي","")))</f>
        <v/>
      </c>
      <c r="AO1823" t="str">
        <f>INDEX(TextClassificationList[],MATCH(SUNA_AGENCY_EN[[#This Row],[text_classification_arabic]],TextClassificationList[text_classification_arabic],0),1)</f>
        <v>Politics</v>
      </c>
      <c r="AP1823" t="s">
        <v>174</v>
      </c>
      <c r="AQ1823" t="e">
        <f>INDEX(TextClassificationList[],MATCH(SUNA_AGENCY_EN[[#This Row],[text_classification_arabic2]],TextClassificationList[text_classification_arabic],0),1)</f>
        <v>#N/A</v>
      </c>
      <c r="AS1823" t="e">
        <f>INDEX(TextClassificationList[],MATCH(SUNA_AGENCY_EN[[#This Row],[text_classification_arabic3]],TextClassificationList[text_classification_arabic],0),1)</f>
        <v>#N/A</v>
      </c>
      <c r="AU1823" t="e">
        <f>INDEX(TextClassificationList[],MATCH(SUNA_AGENCY_EN[[#This Row],[text_classification_arabic3]],TextClassificationList[text_classification_arabic],0),1)</f>
        <v>#N/A</v>
      </c>
      <c r="AW1823" t="e">
        <f>INDEX(TextClassificationList[],MATCH(SUNA_AGENCY_EN[[#This Row],[text_classification_arabic5]],TextClassificationList[text_classification_arabic],0),1)</f>
        <v>#N/A</v>
      </c>
    </row>
    <row r="1824" spans="1:49" hidden="1" x14ac:dyDescent="0.2">
      <c r="A1824">
        <v>1.5089095754953769E+18</v>
      </c>
      <c r="B1824">
        <v>1.5089095754953769E+18</v>
      </c>
      <c r="C1824" t="s">
        <v>11196</v>
      </c>
      <c r="D1824" s="1">
        <v>44649</v>
      </c>
      <c r="E1824" s="2">
        <v>0.95197916666666671</v>
      </c>
      <c r="F1824">
        <v>200</v>
      </c>
      <c r="G1824">
        <v>1.4671198087391683E+18</v>
      </c>
      <c r="H1824" t="s">
        <v>295</v>
      </c>
      <c r="I1824" t="s">
        <v>296</v>
      </c>
      <c r="J1824" t="s">
        <v>265</v>
      </c>
      <c r="K1824" t="s">
        <v>11197</v>
      </c>
      <c r="L1824" t="s">
        <v>272</v>
      </c>
      <c r="M1824" t="s">
        <v>266</v>
      </c>
      <c r="N1824" t="s">
        <v>11198</v>
      </c>
      <c r="O1824" t="s">
        <v>11199</v>
      </c>
      <c r="P1824">
        <v>0</v>
      </c>
      <c r="Q1824">
        <v>1</v>
      </c>
      <c r="R1824">
        <v>0</v>
      </c>
      <c r="S1824" t="s">
        <v>300</v>
      </c>
      <c r="T1824" t="s">
        <v>266</v>
      </c>
      <c r="U1824" t="s">
        <v>11200</v>
      </c>
      <c r="V1824" t="b">
        <v>0</v>
      </c>
      <c r="W1824" t="s">
        <v>265</v>
      </c>
      <c r="X1824">
        <v>1</v>
      </c>
      <c r="Y1824" t="s">
        <v>11201</v>
      </c>
      <c r="Z1824" t="s">
        <v>265</v>
      </c>
      <c r="AA1824" t="s">
        <v>265</v>
      </c>
      <c r="AB1824" t="s">
        <v>265</v>
      </c>
      <c r="AC1824" t="s">
        <v>265</v>
      </c>
      <c r="AD1824" t="s">
        <v>265</v>
      </c>
      <c r="AE1824" t="s">
        <v>265</v>
      </c>
      <c r="AF1824" t="s">
        <v>266</v>
      </c>
      <c r="AG1824" t="s">
        <v>265</v>
      </c>
      <c r="AH1824" t="s">
        <v>265</v>
      </c>
      <c r="AI1824" t="s">
        <v>265</v>
      </c>
      <c r="AJ1824" t="s">
        <v>265</v>
      </c>
      <c r="AK1824" t="s">
        <v>267</v>
      </c>
      <c r="AL1824" t="str">
        <f>IF(SUNA_AGENCY_EN[[#This Row],[relevancy_classification_english]]="Relevant","مناسب",IF(SUNA_AGENCY_EN[[#This Row],[relevancy_classification_english]]="Relevant","عَرَضِيّ",""))</f>
        <v>مناسب</v>
      </c>
      <c r="AM1824" t="s">
        <v>269</v>
      </c>
      <c r="AN1824" t="str">
        <f>IF(SUNA_AGENCY_EN[[#This Row],[sentiment_analysis_english]]="Negative","سلبي",IF(SUNA_AGENCY_EN[[#This Row],[sentiment_analysis_english]]="Neutral","حيادي",IF(SUNA_AGENCY_EN[[#This Row],[sentiment_analysis_english]]="Positive","إيجابي","")))</f>
        <v>إيجابي</v>
      </c>
      <c r="AO1824" t="str">
        <f>INDEX(TextClassificationList[],MATCH(SUNA_AGENCY_EN[[#This Row],[text_classification_arabic]],TextClassificationList[text_classification_arabic],0),1)</f>
        <v>Peace and Security</v>
      </c>
      <c r="AP1824" t="s">
        <v>168</v>
      </c>
      <c r="AQ1824" t="e">
        <f>INDEX(TextClassificationList[],MATCH(SUNA_AGENCY_EN[[#This Row],[text_classification_arabic2]],TextClassificationList[text_classification_arabic],0),1)</f>
        <v>#N/A</v>
      </c>
      <c r="AS1824" t="e">
        <f>INDEX(TextClassificationList[],MATCH(SUNA_AGENCY_EN[[#This Row],[text_classification_arabic3]],TextClassificationList[text_classification_arabic],0),1)</f>
        <v>#N/A</v>
      </c>
      <c r="AU1824" t="e">
        <f>INDEX(TextClassificationList[],MATCH(SUNA_AGENCY_EN[[#This Row],[text_classification_arabic3]],TextClassificationList[text_classification_arabic],0),1)</f>
        <v>#N/A</v>
      </c>
      <c r="AW1824" t="e">
        <f>INDEX(TextClassificationList[],MATCH(SUNA_AGENCY_EN[[#This Row],[text_classification_arabic5]],TextClassificationList[text_classification_arabic],0),1)</f>
        <v>#N/A</v>
      </c>
    </row>
    <row r="1825" spans="1:49" x14ac:dyDescent="0.2">
      <c r="A1825">
        <v>1.5089091594875208E+18</v>
      </c>
      <c r="B1825">
        <v>1.5089091594875208E+18</v>
      </c>
      <c r="C1825" t="s">
        <v>11202</v>
      </c>
      <c r="D1825" s="1">
        <v>44649</v>
      </c>
      <c r="E1825" s="2">
        <v>0.95083333333333331</v>
      </c>
      <c r="F1825">
        <v>200</v>
      </c>
      <c r="G1825">
        <v>1.4671198087391683E+18</v>
      </c>
      <c r="H1825" t="s">
        <v>295</v>
      </c>
      <c r="I1825" t="s">
        <v>296</v>
      </c>
      <c r="J1825" t="s">
        <v>265</v>
      </c>
      <c r="K1825" t="s">
        <v>11203</v>
      </c>
      <c r="L1825" t="s">
        <v>272</v>
      </c>
      <c r="M1825" t="s">
        <v>266</v>
      </c>
      <c r="N1825" t="s">
        <v>11204</v>
      </c>
      <c r="O1825" t="s">
        <v>11205</v>
      </c>
      <c r="P1825">
        <v>0</v>
      </c>
      <c r="Q1825">
        <v>0</v>
      </c>
      <c r="R1825">
        <v>0</v>
      </c>
      <c r="S1825" t="s">
        <v>300</v>
      </c>
      <c r="T1825" t="s">
        <v>266</v>
      </c>
      <c r="U1825" t="s">
        <v>11206</v>
      </c>
      <c r="V1825" t="b">
        <v>0</v>
      </c>
      <c r="W1825" t="s">
        <v>265</v>
      </c>
      <c r="X1825">
        <v>1</v>
      </c>
      <c r="Y1825" t="s">
        <v>11207</v>
      </c>
      <c r="Z1825" t="s">
        <v>265</v>
      </c>
      <c r="AA1825" t="s">
        <v>265</v>
      </c>
      <c r="AB1825" t="s">
        <v>265</v>
      </c>
      <c r="AC1825" t="s">
        <v>265</v>
      </c>
      <c r="AD1825" t="s">
        <v>265</v>
      </c>
      <c r="AE1825" t="s">
        <v>265</v>
      </c>
      <c r="AF1825" t="s">
        <v>266</v>
      </c>
      <c r="AG1825" t="s">
        <v>265</v>
      </c>
      <c r="AH1825" t="s">
        <v>265</v>
      </c>
      <c r="AI1825" t="s">
        <v>265</v>
      </c>
      <c r="AJ1825" t="s">
        <v>265</v>
      </c>
      <c r="AL1825" t="str">
        <f>IF(SUNA_AGENCY_EN[[#This Row],[relevancy_classification_english]]="Relevant","مناسب",IF(SUNA_AGENCY_EN[[#This Row],[relevancy_classification_english]]="Relevant","عَرَضِيّ",""))</f>
        <v/>
      </c>
      <c r="AN1825" t="str">
        <f>IF(SUNA_AGENCY_EN[[#This Row],[sentiment_analysis_english]]="Negative","سلبي",IF(SUNA_AGENCY_EN[[#This Row],[sentiment_analysis_english]]="Neutral","حيادي",IF(SUNA_AGENCY_EN[[#This Row],[sentiment_analysis_english]]="Positive","إيجابي","")))</f>
        <v/>
      </c>
      <c r="AO1825" t="str">
        <f>INDEX(TextClassificationList[],MATCH(SUNA_AGENCY_EN[[#This Row],[text_classification_arabic]],TextClassificationList[text_classification_arabic],0),1)</f>
        <v>Politics</v>
      </c>
      <c r="AP1825" t="s">
        <v>174</v>
      </c>
      <c r="AQ1825" t="e">
        <f>INDEX(TextClassificationList[],MATCH(SUNA_AGENCY_EN[[#This Row],[text_classification_arabic2]],TextClassificationList[text_classification_arabic],0),1)</f>
        <v>#N/A</v>
      </c>
      <c r="AS1825" t="e">
        <f>INDEX(TextClassificationList[],MATCH(SUNA_AGENCY_EN[[#This Row],[text_classification_arabic3]],TextClassificationList[text_classification_arabic],0),1)</f>
        <v>#N/A</v>
      </c>
      <c r="AU1825" t="e">
        <f>INDEX(TextClassificationList[],MATCH(SUNA_AGENCY_EN[[#This Row],[text_classification_arabic3]],TextClassificationList[text_classification_arabic],0),1)</f>
        <v>#N/A</v>
      </c>
      <c r="AW1825" t="e">
        <f>INDEX(TextClassificationList[],MATCH(SUNA_AGENCY_EN[[#This Row],[text_classification_arabic5]],TextClassificationList[text_classification_arabic],0),1)</f>
        <v>#N/A</v>
      </c>
    </row>
    <row r="1826" spans="1:49" hidden="1" x14ac:dyDescent="0.2">
      <c r="A1826">
        <v>1.5089088356369818E+18</v>
      </c>
      <c r="B1826">
        <v>1.5089088356369818E+18</v>
      </c>
      <c r="C1826" t="s">
        <v>11208</v>
      </c>
      <c r="D1826" s="1">
        <v>44649</v>
      </c>
      <c r="E1826" s="2">
        <v>0.94994212962962965</v>
      </c>
      <c r="F1826">
        <v>200</v>
      </c>
      <c r="G1826">
        <v>1.4671198087391683E+18</v>
      </c>
      <c r="H1826" t="s">
        <v>295</v>
      </c>
      <c r="I1826" t="s">
        <v>296</v>
      </c>
      <c r="J1826" t="s">
        <v>265</v>
      </c>
      <c r="K1826" t="s">
        <v>11209</v>
      </c>
      <c r="L1826" t="s">
        <v>272</v>
      </c>
      <c r="M1826" t="s">
        <v>266</v>
      </c>
      <c r="N1826" t="s">
        <v>11210</v>
      </c>
      <c r="O1826" t="s">
        <v>11211</v>
      </c>
      <c r="P1826">
        <v>0</v>
      </c>
      <c r="Q1826">
        <v>1</v>
      </c>
      <c r="R1826">
        <v>1</v>
      </c>
      <c r="S1826" t="s">
        <v>300</v>
      </c>
      <c r="T1826" t="s">
        <v>266</v>
      </c>
      <c r="U1826" t="s">
        <v>11212</v>
      </c>
      <c r="V1826" t="b">
        <v>0</v>
      </c>
      <c r="W1826" t="s">
        <v>265</v>
      </c>
      <c r="X1826">
        <v>1</v>
      </c>
      <c r="Y1826" t="s">
        <v>11213</v>
      </c>
      <c r="Z1826" t="s">
        <v>265</v>
      </c>
      <c r="AA1826" t="s">
        <v>265</v>
      </c>
      <c r="AB1826" t="s">
        <v>265</v>
      </c>
      <c r="AC1826" t="s">
        <v>265</v>
      </c>
      <c r="AD1826" t="s">
        <v>265</v>
      </c>
      <c r="AE1826" t="s">
        <v>265</v>
      </c>
      <c r="AF1826" t="s">
        <v>266</v>
      </c>
      <c r="AG1826" t="s">
        <v>265</v>
      </c>
      <c r="AH1826" t="s">
        <v>265</v>
      </c>
      <c r="AI1826" t="s">
        <v>265</v>
      </c>
      <c r="AJ1826" t="s">
        <v>265</v>
      </c>
      <c r="AK1826" t="s">
        <v>267</v>
      </c>
      <c r="AL1826" t="str">
        <f>IF(SUNA_AGENCY_EN[[#This Row],[relevancy_classification_english]]="Relevant","مناسب",IF(SUNA_AGENCY_EN[[#This Row],[relevancy_classification_english]]="Relevant","عَرَضِيّ",""))</f>
        <v>مناسب</v>
      </c>
      <c r="AM1826" t="s">
        <v>269</v>
      </c>
      <c r="AN1826" t="str">
        <f>IF(SUNA_AGENCY_EN[[#This Row],[sentiment_analysis_english]]="Negative","سلبي",IF(SUNA_AGENCY_EN[[#This Row],[sentiment_analysis_english]]="Neutral","حيادي",IF(SUNA_AGENCY_EN[[#This Row],[sentiment_analysis_english]]="Positive","إيجابي","")))</f>
        <v>إيجابي</v>
      </c>
      <c r="AO1826" t="str">
        <f>INDEX(TextClassificationList[],MATCH(SUNA_AGENCY_EN[[#This Row],[text_classification_arabic]],TextClassificationList[text_classification_arabic],0),1)</f>
        <v>Peace and Security</v>
      </c>
      <c r="AP1826" t="s">
        <v>168</v>
      </c>
      <c r="AQ1826" t="e">
        <f>INDEX(TextClassificationList[],MATCH(SUNA_AGENCY_EN[[#This Row],[text_classification_arabic2]],TextClassificationList[text_classification_arabic],0),1)</f>
        <v>#N/A</v>
      </c>
      <c r="AS1826" t="e">
        <f>INDEX(TextClassificationList[],MATCH(SUNA_AGENCY_EN[[#This Row],[text_classification_arabic3]],TextClassificationList[text_classification_arabic],0),1)</f>
        <v>#N/A</v>
      </c>
      <c r="AU1826" t="e">
        <f>INDEX(TextClassificationList[],MATCH(SUNA_AGENCY_EN[[#This Row],[text_classification_arabic3]],TextClassificationList[text_classification_arabic],0),1)</f>
        <v>#N/A</v>
      </c>
      <c r="AW1826" t="e">
        <f>INDEX(TextClassificationList[],MATCH(SUNA_AGENCY_EN[[#This Row],[text_classification_arabic5]],TextClassificationList[text_classification_arabic],0),1)</f>
        <v>#N/A</v>
      </c>
    </row>
    <row r="1827" spans="1:49" x14ac:dyDescent="0.2">
      <c r="A1827">
        <v>1.5089075636093747E+18</v>
      </c>
      <c r="B1827">
        <v>1.5089075636093747E+18</v>
      </c>
      <c r="C1827" t="s">
        <v>11214</v>
      </c>
      <c r="D1827" s="1">
        <v>44649</v>
      </c>
      <c r="E1827" s="2">
        <v>0.94642361111111106</v>
      </c>
      <c r="F1827">
        <v>200</v>
      </c>
      <c r="G1827">
        <v>1.4671198087391683E+18</v>
      </c>
      <c r="H1827" t="s">
        <v>295</v>
      </c>
      <c r="I1827" t="s">
        <v>296</v>
      </c>
      <c r="J1827" t="s">
        <v>265</v>
      </c>
      <c r="K1827" t="s">
        <v>11215</v>
      </c>
      <c r="L1827" t="s">
        <v>272</v>
      </c>
      <c r="M1827" t="s">
        <v>266</v>
      </c>
      <c r="N1827" t="s">
        <v>11216</v>
      </c>
      <c r="O1827" t="s">
        <v>11217</v>
      </c>
      <c r="P1827">
        <v>0</v>
      </c>
      <c r="Q1827">
        <v>0</v>
      </c>
      <c r="R1827">
        <v>0</v>
      </c>
      <c r="S1827" t="s">
        <v>300</v>
      </c>
      <c r="T1827" t="s">
        <v>266</v>
      </c>
      <c r="U1827" t="s">
        <v>11218</v>
      </c>
      <c r="V1827" t="b">
        <v>0</v>
      </c>
      <c r="W1827" t="s">
        <v>265</v>
      </c>
      <c r="X1827">
        <v>1</v>
      </c>
      <c r="Y1827" t="s">
        <v>11219</v>
      </c>
      <c r="Z1827" t="s">
        <v>265</v>
      </c>
      <c r="AA1827" t="s">
        <v>265</v>
      </c>
      <c r="AB1827" t="s">
        <v>265</v>
      </c>
      <c r="AC1827" t="s">
        <v>265</v>
      </c>
      <c r="AD1827" t="s">
        <v>265</v>
      </c>
      <c r="AE1827" t="s">
        <v>265</v>
      </c>
      <c r="AF1827" t="s">
        <v>266</v>
      </c>
      <c r="AG1827" t="s">
        <v>265</v>
      </c>
      <c r="AH1827" t="s">
        <v>265</v>
      </c>
      <c r="AI1827" t="s">
        <v>265</v>
      </c>
      <c r="AJ1827" t="s">
        <v>265</v>
      </c>
      <c r="AL1827" t="str">
        <f>IF(SUNA_AGENCY_EN[[#This Row],[relevancy_classification_english]]="Relevant","مناسب",IF(SUNA_AGENCY_EN[[#This Row],[relevancy_classification_english]]="Relevant","عَرَضِيّ",""))</f>
        <v/>
      </c>
      <c r="AN1827" t="str">
        <f>IF(SUNA_AGENCY_EN[[#This Row],[sentiment_analysis_english]]="Negative","سلبي",IF(SUNA_AGENCY_EN[[#This Row],[sentiment_analysis_english]]="Neutral","حيادي",IF(SUNA_AGENCY_EN[[#This Row],[sentiment_analysis_english]]="Positive","إيجابي","")))</f>
        <v/>
      </c>
      <c r="AO1827" t="str">
        <f>INDEX(TextClassificationList[],MATCH(SUNA_AGENCY_EN[[#This Row],[text_classification_arabic]],TextClassificationList[text_classification_arabic],0),1)</f>
        <v>Politics</v>
      </c>
      <c r="AP1827" t="s">
        <v>174</v>
      </c>
      <c r="AQ1827" t="e">
        <f>INDEX(TextClassificationList[],MATCH(SUNA_AGENCY_EN[[#This Row],[text_classification_arabic2]],TextClassificationList[text_classification_arabic],0),1)</f>
        <v>#N/A</v>
      </c>
      <c r="AS1827" t="e">
        <f>INDEX(TextClassificationList[],MATCH(SUNA_AGENCY_EN[[#This Row],[text_classification_arabic3]],TextClassificationList[text_classification_arabic],0),1)</f>
        <v>#N/A</v>
      </c>
      <c r="AU1827" t="e">
        <f>INDEX(TextClassificationList[],MATCH(SUNA_AGENCY_EN[[#This Row],[text_classification_arabic3]],TextClassificationList[text_classification_arabic],0),1)</f>
        <v>#N/A</v>
      </c>
      <c r="AW1827" t="e">
        <f>INDEX(TextClassificationList[],MATCH(SUNA_AGENCY_EN[[#This Row],[text_classification_arabic5]],TextClassificationList[text_classification_arabic],0),1)</f>
        <v>#N/A</v>
      </c>
    </row>
    <row r="1828" spans="1:49" x14ac:dyDescent="0.2">
      <c r="A1828">
        <v>1.5089063182115676E+18</v>
      </c>
      <c r="B1828">
        <v>1.5089063182115676E+18</v>
      </c>
      <c r="C1828" t="s">
        <v>11220</v>
      </c>
      <c r="D1828" s="1">
        <v>44649</v>
      </c>
      <c r="E1828" s="2">
        <v>0.94299768518518523</v>
      </c>
      <c r="F1828">
        <v>200</v>
      </c>
      <c r="G1828">
        <v>1.4671198087391683E+18</v>
      </c>
      <c r="H1828" t="s">
        <v>295</v>
      </c>
      <c r="I1828" t="s">
        <v>296</v>
      </c>
      <c r="J1828" t="s">
        <v>265</v>
      </c>
      <c r="K1828" t="s">
        <v>11221</v>
      </c>
      <c r="L1828" t="s">
        <v>272</v>
      </c>
      <c r="M1828" t="s">
        <v>266</v>
      </c>
      <c r="N1828" t="s">
        <v>11222</v>
      </c>
      <c r="O1828" t="s">
        <v>11223</v>
      </c>
      <c r="P1828">
        <v>0</v>
      </c>
      <c r="Q1828">
        <v>0</v>
      </c>
      <c r="R1828">
        <v>1</v>
      </c>
      <c r="S1828" t="s">
        <v>300</v>
      </c>
      <c r="T1828" t="s">
        <v>266</v>
      </c>
      <c r="U1828" t="s">
        <v>11224</v>
      </c>
      <c r="V1828" t="b">
        <v>0</v>
      </c>
      <c r="W1828" t="s">
        <v>265</v>
      </c>
      <c r="X1828">
        <v>1</v>
      </c>
      <c r="Y1828" t="s">
        <v>11225</v>
      </c>
      <c r="Z1828" t="s">
        <v>265</v>
      </c>
      <c r="AA1828" t="s">
        <v>265</v>
      </c>
      <c r="AB1828" t="s">
        <v>265</v>
      </c>
      <c r="AC1828" t="s">
        <v>265</v>
      </c>
      <c r="AD1828" t="s">
        <v>265</v>
      </c>
      <c r="AE1828" t="s">
        <v>265</v>
      </c>
      <c r="AF1828" t="s">
        <v>266</v>
      </c>
      <c r="AG1828" t="s">
        <v>265</v>
      </c>
      <c r="AH1828" t="s">
        <v>265</v>
      </c>
      <c r="AI1828" t="s">
        <v>265</v>
      </c>
      <c r="AJ1828" t="s">
        <v>265</v>
      </c>
      <c r="AL1828" t="str">
        <f>IF(SUNA_AGENCY_EN[[#This Row],[relevancy_classification_english]]="Relevant","مناسب",IF(SUNA_AGENCY_EN[[#This Row],[relevancy_classification_english]]="Relevant","عَرَضِيّ",""))</f>
        <v/>
      </c>
      <c r="AN1828" t="str">
        <f>IF(SUNA_AGENCY_EN[[#This Row],[sentiment_analysis_english]]="Negative","سلبي",IF(SUNA_AGENCY_EN[[#This Row],[sentiment_analysis_english]]="Neutral","حيادي",IF(SUNA_AGENCY_EN[[#This Row],[sentiment_analysis_english]]="Positive","إيجابي","")))</f>
        <v/>
      </c>
      <c r="AO1828" t="str">
        <f>INDEX(TextClassificationList[],MATCH(SUNA_AGENCY_EN[[#This Row],[text_classification_arabic]],TextClassificationList[text_classification_arabic],0),1)</f>
        <v>Politics</v>
      </c>
      <c r="AP1828" t="s">
        <v>174</v>
      </c>
      <c r="AQ1828" t="e">
        <f>INDEX(TextClassificationList[],MATCH(SUNA_AGENCY_EN[[#This Row],[text_classification_arabic2]],TextClassificationList[text_classification_arabic],0),1)</f>
        <v>#N/A</v>
      </c>
      <c r="AS1828" t="e">
        <f>INDEX(TextClassificationList[],MATCH(SUNA_AGENCY_EN[[#This Row],[text_classification_arabic3]],TextClassificationList[text_classification_arabic],0),1)</f>
        <v>#N/A</v>
      </c>
      <c r="AU1828" t="e">
        <f>INDEX(TextClassificationList[],MATCH(SUNA_AGENCY_EN[[#This Row],[text_classification_arabic3]],TextClassificationList[text_classification_arabic],0),1)</f>
        <v>#N/A</v>
      </c>
      <c r="AW1828" t="e">
        <f>INDEX(TextClassificationList[],MATCH(SUNA_AGENCY_EN[[#This Row],[text_classification_arabic5]],TextClassificationList[text_classification_arabic],0),1)</f>
        <v>#N/A</v>
      </c>
    </row>
    <row r="1829" spans="1:49" x14ac:dyDescent="0.2">
      <c r="A1829">
        <v>1.5089059161622692E+18</v>
      </c>
      <c r="B1829">
        <v>1.5089059161622692E+18</v>
      </c>
      <c r="C1829" t="s">
        <v>11226</v>
      </c>
      <c r="D1829" s="1">
        <v>44649</v>
      </c>
      <c r="E1829" s="2">
        <v>0.94188657407407406</v>
      </c>
      <c r="F1829">
        <v>200</v>
      </c>
      <c r="G1829">
        <v>1.4671198087391683E+18</v>
      </c>
      <c r="H1829" t="s">
        <v>295</v>
      </c>
      <c r="I1829" t="s">
        <v>296</v>
      </c>
      <c r="J1829" t="s">
        <v>265</v>
      </c>
      <c r="K1829" t="s">
        <v>11227</v>
      </c>
      <c r="L1829" t="s">
        <v>272</v>
      </c>
      <c r="M1829" t="s">
        <v>266</v>
      </c>
      <c r="N1829" t="s">
        <v>11228</v>
      </c>
      <c r="O1829" t="s">
        <v>11229</v>
      </c>
      <c r="P1829">
        <v>0</v>
      </c>
      <c r="Q1829">
        <v>0</v>
      </c>
      <c r="R1829">
        <v>0</v>
      </c>
      <c r="S1829" t="s">
        <v>300</v>
      </c>
      <c r="T1829" t="s">
        <v>266</v>
      </c>
      <c r="U1829" t="s">
        <v>11230</v>
      </c>
      <c r="V1829" t="b">
        <v>0</v>
      </c>
      <c r="W1829" t="s">
        <v>265</v>
      </c>
      <c r="X1829">
        <v>1</v>
      </c>
      <c r="Y1829" t="s">
        <v>11231</v>
      </c>
      <c r="Z1829" t="s">
        <v>265</v>
      </c>
      <c r="AA1829" t="s">
        <v>265</v>
      </c>
      <c r="AB1829" t="s">
        <v>265</v>
      </c>
      <c r="AC1829" t="s">
        <v>265</v>
      </c>
      <c r="AD1829" t="s">
        <v>265</v>
      </c>
      <c r="AE1829" t="s">
        <v>265</v>
      </c>
      <c r="AF1829" t="s">
        <v>266</v>
      </c>
      <c r="AG1829" t="s">
        <v>265</v>
      </c>
      <c r="AH1829" t="s">
        <v>265</v>
      </c>
      <c r="AI1829" t="s">
        <v>265</v>
      </c>
      <c r="AJ1829" t="s">
        <v>265</v>
      </c>
      <c r="AL1829" t="str">
        <f>IF(SUNA_AGENCY_EN[[#This Row],[relevancy_classification_english]]="Relevant","مناسب",IF(SUNA_AGENCY_EN[[#This Row],[relevancy_classification_english]]="Relevant","عَرَضِيّ",""))</f>
        <v/>
      </c>
      <c r="AN1829" t="str">
        <f>IF(SUNA_AGENCY_EN[[#This Row],[sentiment_analysis_english]]="Negative","سلبي",IF(SUNA_AGENCY_EN[[#This Row],[sentiment_analysis_english]]="Neutral","حيادي",IF(SUNA_AGENCY_EN[[#This Row],[sentiment_analysis_english]]="Positive","إيجابي","")))</f>
        <v/>
      </c>
      <c r="AO1829" t="str">
        <f>INDEX(TextClassificationList[],MATCH(SUNA_AGENCY_EN[[#This Row],[text_classification_arabic]],TextClassificationList[text_classification_arabic],0),1)</f>
        <v>Politics</v>
      </c>
      <c r="AP1829" t="s">
        <v>174</v>
      </c>
      <c r="AQ1829" t="e">
        <f>INDEX(TextClassificationList[],MATCH(SUNA_AGENCY_EN[[#This Row],[text_classification_arabic2]],TextClassificationList[text_classification_arabic],0),1)</f>
        <v>#N/A</v>
      </c>
      <c r="AS1829" t="e">
        <f>INDEX(TextClassificationList[],MATCH(SUNA_AGENCY_EN[[#This Row],[text_classification_arabic3]],TextClassificationList[text_classification_arabic],0),1)</f>
        <v>#N/A</v>
      </c>
      <c r="AU1829" t="e">
        <f>INDEX(TextClassificationList[],MATCH(SUNA_AGENCY_EN[[#This Row],[text_classification_arabic3]],TextClassificationList[text_classification_arabic],0),1)</f>
        <v>#N/A</v>
      </c>
      <c r="AW1829" t="e">
        <f>INDEX(TextClassificationList[],MATCH(SUNA_AGENCY_EN[[#This Row],[text_classification_arabic5]],TextClassificationList[text_classification_arabic],0),1)</f>
        <v>#N/A</v>
      </c>
    </row>
    <row r="1830" spans="1:49" x14ac:dyDescent="0.2">
      <c r="A1830">
        <v>1.5089044699914691E+18</v>
      </c>
      <c r="B1830">
        <v>1.5089044699914691E+18</v>
      </c>
      <c r="C1830" t="s">
        <v>11232</v>
      </c>
      <c r="D1830" s="1">
        <v>44649</v>
      </c>
      <c r="E1830" s="2">
        <v>0.93789351851851854</v>
      </c>
      <c r="F1830">
        <v>200</v>
      </c>
      <c r="G1830">
        <v>1.4671198087391683E+18</v>
      </c>
      <c r="H1830" t="s">
        <v>295</v>
      </c>
      <c r="I1830" t="s">
        <v>296</v>
      </c>
      <c r="J1830" t="s">
        <v>265</v>
      </c>
      <c r="K1830" t="s">
        <v>11233</v>
      </c>
      <c r="L1830" t="s">
        <v>272</v>
      </c>
      <c r="M1830" t="s">
        <v>266</v>
      </c>
      <c r="N1830" t="s">
        <v>11234</v>
      </c>
      <c r="O1830" t="s">
        <v>11235</v>
      </c>
      <c r="P1830">
        <v>0</v>
      </c>
      <c r="Q1830">
        <v>0</v>
      </c>
      <c r="R1830">
        <v>0</v>
      </c>
      <c r="S1830" t="s">
        <v>300</v>
      </c>
      <c r="T1830" t="s">
        <v>266</v>
      </c>
      <c r="U1830" t="s">
        <v>11236</v>
      </c>
      <c r="V1830" t="b">
        <v>0</v>
      </c>
      <c r="W1830" t="s">
        <v>265</v>
      </c>
      <c r="X1830">
        <v>1</v>
      </c>
      <c r="Y1830" t="s">
        <v>11237</v>
      </c>
      <c r="Z1830" t="s">
        <v>265</v>
      </c>
      <c r="AA1830" t="s">
        <v>265</v>
      </c>
      <c r="AB1830" t="s">
        <v>265</v>
      </c>
      <c r="AC1830" t="s">
        <v>265</v>
      </c>
      <c r="AD1830" t="s">
        <v>265</v>
      </c>
      <c r="AE1830" t="s">
        <v>265</v>
      </c>
      <c r="AF1830" t="s">
        <v>266</v>
      </c>
      <c r="AG1830" t="s">
        <v>265</v>
      </c>
      <c r="AH1830" t="s">
        <v>265</v>
      </c>
      <c r="AI1830" t="s">
        <v>265</v>
      </c>
      <c r="AJ1830" t="s">
        <v>265</v>
      </c>
      <c r="AL1830" t="str">
        <f>IF(SUNA_AGENCY_EN[[#This Row],[relevancy_classification_english]]="Relevant","مناسب",IF(SUNA_AGENCY_EN[[#This Row],[relevancy_classification_english]]="Relevant","عَرَضِيّ",""))</f>
        <v/>
      </c>
      <c r="AN1830" t="str">
        <f>IF(SUNA_AGENCY_EN[[#This Row],[sentiment_analysis_english]]="Negative","سلبي",IF(SUNA_AGENCY_EN[[#This Row],[sentiment_analysis_english]]="Neutral","حيادي",IF(SUNA_AGENCY_EN[[#This Row],[sentiment_analysis_english]]="Positive","إيجابي","")))</f>
        <v/>
      </c>
      <c r="AO1830" t="str">
        <f>INDEX(TextClassificationList[],MATCH(SUNA_AGENCY_EN[[#This Row],[text_classification_arabic]],TextClassificationList[text_classification_arabic],0),1)</f>
        <v>Politics</v>
      </c>
      <c r="AP1830" t="s">
        <v>174</v>
      </c>
      <c r="AQ1830" t="e">
        <f>INDEX(TextClassificationList[],MATCH(SUNA_AGENCY_EN[[#This Row],[text_classification_arabic2]],TextClassificationList[text_classification_arabic],0),1)</f>
        <v>#N/A</v>
      </c>
      <c r="AS1830" t="e">
        <f>INDEX(TextClassificationList[],MATCH(SUNA_AGENCY_EN[[#This Row],[text_classification_arabic3]],TextClassificationList[text_classification_arabic],0),1)</f>
        <v>#N/A</v>
      </c>
      <c r="AU1830" t="e">
        <f>INDEX(TextClassificationList[],MATCH(SUNA_AGENCY_EN[[#This Row],[text_classification_arabic3]],TextClassificationList[text_classification_arabic],0),1)</f>
        <v>#N/A</v>
      </c>
      <c r="AW1830" t="e">
        <f>INDEX(TextClassificationList[],MATCH(SUNA_AGENCY_EN[[#This Row],[text_classification_arabic5]],TextClassificationList[text_classification_arabic],0),1)</f>
        <v>#N/A</v>
      </c>
    </row>
    <row r="1831" spans="1:49" x14ac:dyDescent="0.2">
      <c r="A1831">
        <v>1.5089035639756677E+18</v>
      </c>
      <c r="B1831">
        <v>1.5089035639756677E+18</v>
      </c>
      <c r="C1831" t="s">
        <v>11238</v>
      </c>
      <c r="D1831" s="1">
        <v>44649</v>
      </c>
      <c r="E1831" s="2">
        <v>0.93539351851851849</v>
      </c>
      <c r="F1831">
        <v>200</v>
      </c>
      <c r="G1831">
        <v>1.4671198087391683E+18</v>
      </c>
      <c r="H1831" t="s">
        <v>295</v>
      </c>
      <c r="I1831" t="s">
        <v>296</v>
      </c>
      <c r="J1831" t="s">
        <v>265</v>
      </c>
      <c r="K1831" t="s">
        <v>11239</v>
      </c>
      <c r="L1831" t="s">
        <v>272</v>
      </c>
      <c r="M1831" t="s">
        <v>266</v>
      </c>
      <c r="N1831" t="s">
        <v>11240</v>
      </c>
      <c r="O1831" t="s">
        <v>11241</v>
      </c>
      <c r="P1831">
        <v>0</v>
      </c>
      <c r="Q1831">
        <v>0</v>
      </c>
      <c r="R1831">
        <v>0</v>
      </c>
      <c r="S1831" t="s">
        <v>300</v>
      </c>
      <c r="T1831" t="s">
        <v>266</v>
      </c>
      <c r="U1831" t="s">
        <v>11242</v>
      </c>
      <c r="V1831" t="b">
        <v>0</v>
      </c>
      <c r="W1831" t="s">
        <v>265</v>
      </c>
      <c r="X1831">
        <v>1</v>
      </c>
      <c r="Y1831" t="s">
        <v>11243</v>
      </c>
      <c r="Z1831" t="s">
        <v>265</v>
      </c>
      <c r="AA1831" t="s">
        <v>265</v>
      </c>
      <c r="AB1831" t="s">
        <v>265</v>
      </c>
      <c r="AC1831" t="s">
        <v>265</v>
      </c>
      <c r="AD1831" t="s">
        <v>265</v>
      </c>
      <c r="AE1831" t="s">
        <v>265</v>
      </c>
      <c r="AF1831" t="s">
        <v>266</v>
      </c>
      <c r="AG1831" t="s">
        <v>265</v>
      </c>
      <c r="AH1831" t="s">
        <v>265</v>
      </c>
      <c r="AI1831" t="s">
        <v>265</v>
      </c>
      <c r="AJ1831" t="s">
        <v>265</v>
      </c>
      <c r="AL1831" t="str">
        <f>IF(SUNA_AGENCY_EN[[#This Row],[relevancy_classification_english]]="Relevant","مناسب",IF(SUNA_AGENCY_EN[[#This Row],[relevancy_classification_english]]="Relevant","عَرَضِيّ",""))</f>
        <v/>
      </c>
      <c r="AN1831" t="str">
        <f>IF(SUNA_AGENCY_EN[[#This Row],[sentiment_analysis_english]]="Negative","سلبي",IF(SUNA_AGENCY_EN[[#This Row],[sentiment_analysis_english]]="Neutral","حيادي",IF(SUNA_AGENCY_EN[[#This Row],[sentiment_analysis_english]]="Positive","إيجابي","")))</f>
        <v/>
      </c>
      <c r="AO1831" t="str">
        <f>INDEX(TextClassificationList[],MATCH(SUNA_AGENCY_EN[[#This Row],[text_classification_arabic]],TextClassificationList[text_classification_arabic],0),1)</f>
        <v>Politics</v>
      </c>
      <c r="AP1831" t="s">
        <v>174</v>
      </c>
      <c r="AQ1831" t="e">
        <f>INDEX(TextClassificationList[],MATCH(SUNA_AGENCY_EN[[#This Row],[text_classification_arabic2]],TextClassificationList[text_classification_arabic],0),1)</f>
        <v>#N/A</v>
      </c>
      <c r="AS1831" t="e">
        <f>INDEX(TextClassificationList[],MATCH(SUNA_AGENCY_EN[[#This Row],[text_classification_arabic3]],TextClassificationList[text_classification_arabic],0),1)</f>
        <v>#N/A</v>
      </c>
      <c r="AU1831" t="e">
        <f>INDEX(TextClassificationList[],MATCH(SUNA_AGENCY_EN[[#This Row],[text_classification_arabic3]],TextClassificationList[text_classification_arabic],0),1)</f>
        <v>#N/A</v>
      </c>
      <c r="AW1831" t="e">
        <f>INDEX(TextClassificationList[],MATCH(SUNA_AGENCY_EN[[#This Row],[text_classification_arabic5]],TextClassificationList[text_classification_arabic],0),1)</f>
        <v>#N/A</v>
      </c>
    </row>
    <row r="1832" spans="1:49" x14ac:dyDescent="0.2">
      <c r="A1832">
        <v>1.508903098072318E+18</v>
      </c>
      <c r="B1832">
        <v>1.508903098072318E+18</v>
      </c>
      <c r="C1832" t="s">
        <v>11244</v>
      </c>
      <c r="D1832" s="1">
        <v>44649</v>
      </c>
      <c r="E1832" s="2">
        <v>0.93410879629629628</v>
      </c>
      <c r="F1832">
        <v>200</v>
      </c>
      <c r="G1832">
        <v>1.4671198087391683E+18</v>
      </c>
      <c r="H1832" t="s">
        <v>295</v>
      </c>
      <c r="I1832" t="s">
        <v>296</v>
      </c>
      <c r="J1832" t="s">
        <v>265</v>
      </c>
      <c r="K1832" t="s">
        <v>11245</v>
      </c>
      <c r="L1832" t="s">
        <v>272</v>
      </c>
      <c r="M1832" t="s">
        <v>266</v>
      </c>
      <c r="N1832" t="s">
        <v>11246</v>
      </c>
      <c r="O1832" t="s">
        <v>11247</v>
      </c>
      <c r="P1832">
        <v>0</v>
      </c>
      <c r="Q1832">
        <v>0</v>
      </c>
      <c r="R1832">
        <v>0</v>
      </c>
      <c r="S1832" t="s">
        <v>300</v>
      </c>
      <c r="T1832" t="s">
        <v>266</v>
      </c>
      <c r="U1832" t="s">
        <v>11248</v>
      </c>
      <c r="V1832" t="b">
        <v>0</v>
      </c>
      <c r="W1832" t="s">
        <v>265</v>
      </c>
      <c r="X1832">
        <v>1</v>
      </c>
      <c r="Y1832" t="s">
        <v>11249</v>
      </c>
      <c r="Z1832" t="s">
        <v>265</v>
      </c>
      <c r="AA1832" t="s">
        <v>265</v>
      </c>
      <c r="AB1832" t="s">
        <v>265</v>
      </c>
      <c r="AC1832" t="s">
        <v>265</v>
      </c>
      <c r="AD1832" t="s">
        <v>265</v>
      </c>
      <c r="AE1832" t="s">
        <v>265</v>
      </c>
      <c r="AF1832" t="s">
        <v>266</v>
      </c>
      <c r="AG1832" t="s">
        <v>265</v>
      </c>
      <c r="AH1832" t="s">
        <v>265</v>
      </c>
      <c r="AI1832" t="s">
        <v>265</v>
      </c>
      <c r="AJ1832" t="s">
        <v>265</v>
      </c>
      <c r="AL1832" t="str">
        <f>IF(SUNA_AGENCY_EN[[#This Row],[relevancy_classification_english]]="Relevant","مناسب",IF(SUNA_AGENCY_EN[[#This Row],[relevancy_classification_english]]="Relevant","عَرَضِيّ",""))</f>
        <v/>
      </c>
      <c r="AN1832" t="str">
        <f>IF(SUNA_AGENCY_EN[[#This Row],[sentiment_analysis_english]]="Negative","سلبي",IF(SUNA_AGENCY_EN[[#This Row],[sentiment_analysis_english]]="Neutral","حيادي",IF(SUNA_AGENCY_EN[[#This Row],[sentiment_analysis_english]]="Positive","إيجابي","")))</f>
        <v/>
      </c>
      <c r="AO1832" t="str">
        <f>INDEX(TextClassificationList[],MATCH(SUNA_AGENCY_EN[[#This Row],[text_classification_arabic]],TextClassificationList[text_classification_arabic],0),1)</f>
        <v>Politics</v>
      </c>
      <c r="AP1832" t="s">
        <v>174</v>
      </c>
      <c r="AQ1832" t="e">
        <f>INDEX(TextClassificationList[],MATCH(SUNA_AGENCY_EN[[#This Row],[text_classification_arabic2]],TextClassificationList[text_classification_arabic],0),1)</f>
        <v>#N/A</v>
      </c>
      <c r="AS1832" t="e">
        <f>INDEX(TextClassificationList[],MATCH(SUNA_AGENCY_EN[[#This Row],[text_classification_arabic3]],TextClassificationList[text_classification_arabic],0),1)</f>
        <v>#N/A</v>
      </c>
      <c r="AU1832" t="e">
        <f>INDEX(TextClassificationList[],MATCH(SUNA_AGENCY_EN[[#This Row],[text_classification_arabic3]],TextClassificationList[text_classification_arabic],0),1)</f>
        <v>#N/A</v>
      </c>
      <c r="AW1832" t="e">
        <f>INDEX(TextClassificationList[],MATCH(SUNA_AGENCY_EN[[#This Row],[text_classification_arabic5]],TextClassificationList[text_classification_arabic],0),1)</f>
        <v>#N/A</v>
      </c>
    </row>
    <row r="1833" spans="1:49" x14ac:dyDescent="0.2">
      <c r="A1833">
        <v>1.5089021941789368E+18</v>
      </c>
      <c r="B1833">
        <v>1.5089021941789368E+18</v>
      </c>
      <c r="C1833" t="s">
        <v>11250</v>
      </c>
      <c r="D1833" s="1">
        <v>44649</v>
      </c>
      <c r="E1833" s="2">
        <v>0.93160879629629634</v>
      </c>
      <c r="F1833">
        <v>200</v>
      </c>
      <c r="G1833">
        <v>1.4671198087391683E+18</v>
      </c>
      <c r="H1833" t="s">
        <v>295</v>
      </c>
      <c r="I1833" t="s">
        <v>296</v>
      </c>
      <c r="J1833" t="s">
        <v>265</v>
      </c>
      <c r="K1833" t="s">
        <v>11251</v>
      </c>
      <c r="L1833" t="s">
        <v>272</v>
      </c>
      <c r="M1833" t="s">
        <v>266</v>
      </c>
      <c r="N1833" t="s">
        <v>11252</v>
      </c>
      <c r="O1833" t="s">
        <v>11253</v>
      </c>
      <c r="P1833">
        <v>0</v>
      </c>
      <c r="Q1833">
        <v>0</v>
      </c>
      <c r="R1833">
        <v>0</v>
      </c>
      <c r="S1833" t="s">
        <v>300</v>
      </c>
      <c r="T1833" t="s">
        <v>266</v>
      </c>
      <c r="U1833" t="s">
        <v>11254</v>
      </c>
      <c r="V1833" t="b">
        <v>0</v>
      </c>
      <c r="W1833" t="s">
        <v>265</v>
      </c>
      <c r="X1833">
        <v>1</v>
      </c>
      <c r="Y1833" t="s">
        <v>11255</v>
      </c>
      <c r="Z1833" t="s">
        <v>265</v>
      </c>
      <c r="AA1833" t="s">
        <v>265</v>
      </c>
      <c r="AB1833" t="s">
        <v>265</v>
      </c>
      <c r="AC1833" t="s">
        <v>265</v>
      </c>
      <c r="AD1833" t="s">
        <v>265</v>
      </c>
      <c r="AE1833" t="s">
        <v>265</v>
      </c>
      <c r="AF1833" t="s">
        <v>266</v>
      </c>
      <c r="AG1833" t="s">
        <v>265</v>
      </c>
      <c r="AH1833" t="s">
        <v>265</v>
      </c>
      <c r="AI1833" t="s">
        <v>265</v>
      </c>
      <c r="AJ1833" t="s">
        <v>265</v>
      </c>
      <c r="AL1833" t="str">
        <f>IF(SUNA_AGENCY_EN[[#This Row],[relevancy_classification_english]]="Relevant","مناسب",IF(SUNA_AGENCY_EN[[#This Row],[relevancy_classification_english]]="Relevant","عَرَضِيّ",""))</f>
        <v/>
      </c>
      <c r="AN1833" t="str">
        <f>IF(SUNA_AGENCY_EN[[#This Row],[sentiment_analysis_english]]="Negative","سلبي",IF(SUNA_AGENCY_EN[[#This Row],[sentiment_analysis_english]]="Neutral","حيادي",IF(SUNA_AGENCY_EN[[#This Row],[sentiment_analysis_english]]="Positive","إيجابي","")))</f>
        <v/>
      </c>
      <c r="AO1833" t="str">
        <f>INDEX(TextClassificationList[],MATCH(SUNA_AGENCY_EN[[#This Row],[text_classification_arabic]],TextClassificationList[text_classification_arabic],0),1)</f>
        <v>Politics</v>
      </c>
      <c r="AP1833" t="s">
        <v>174</v>
      </c>
      <c r="AQ1833" t="e">
        <f>INDEX(TextClassificationList[],MATCH(SUNA_AGENCY_EN[[#This Row],[text_classification_arabic2]],TextClassificationList[text_classification_arabic],0),1)</f>
        <v>#N/A</v>
      </c>
      <c r="AS1833" t="e">
        <f>INDEX(TextClassificationList[],MATCH(SUNA_AGENCY_EN[[#This Row],[text_classification_arabic3]],TextClassificationList[text_classification_arabic],0),1)</f>
        <v>#N/A</v>
      </c>
      <c r="AU1833" t="e">
        <f>INDEX(TextClassificationList[],MATCH(SUNA_AGENCY_EN[[#This Row],[text_classification_arabic3]],TextClassificationList[text_classification_arabic],0),1)</f>
        <v>#N/A</v>
      </c>
      <c r="AW1833" t="e">
        <f>INDEX(TextClassificationList[],MATCH(SUNA_AGENCY_EN[[#This Row],[text_classification_arabic5]],TextClassificationList[text_classification_arabic],0),1)</f>
        <v>#N/A</v>
      </c>
    </row>
    <row r="1834" spans="1:49" x14ac:dyDescent="0.2">
      <c r="A1834">
        <v>1.5089009818908508E+18</v>
      </c>
      <c r="B1834">
        <v>1.5089009818908508E+18</v>
      </c>
      <c r="C1834" t="s">
        <v>11256</v>
      </c>
      <c r="D1834" s="1">
        <v>44649</v>
      </c>
      <c r="E1834" s="2">
        <v>0.92826388888888889</v>
      </c>
      <c r="F1834">
        <v>200</v>
      </c>
      <c r="G1834">
        <v>1.4671198087391683E+18</v>
      </c>
      <c r="H1834" t="s">
        <v>295</v>
      </c>
      <c r="I1834" t="s">
        <v>296</v>
      </c>
      <c r="J1834" t="s">
        <v>265</v>
      </c>
      <c r="K1834" t="s">
        <v>11257</v>
      </c>
      <c r="L1834" t="s">
        <v>272</v>
      </c>
      <c r="M1834" t="s">
        <v>266</v>
      </c>
      <c r="N1834" t="s">
        <v>11258</v>
      </c>
      <c r="O1834" t="s">
        <v>11259</v>
      </c>
      <c r="P1834">
        <v>0</v>
      </c>
      <c r="Q1834">
        <v>0</v>
      </c>
      <c r="R1834">
        <v>0</v>
      </c>
      <c r="S1834" t="s">
        <v>300</v>
      </c>
      <c r="T1834" t="s">
        <v>266</v>
      </c>
      <c r="U1834" t="s">
        <v>11260</v>
      </c>
      <c r="V1834" t="b">
        <v>0</v>
      </c>
      <c r="W1834" t="s">
        <v>265</v>
      </c>
      <c r="X1834">
        <v>1</v>
      </c>
      <c r="Y1834" t="s">
        <v>11261</v>
      </c>
      <c r="Z1834" t="s">
        <v>265</v>
      </c>
      <c r="AA1834" t="s">
        <v>265</v>
      </c>
      <c r="AB1834" t="s">
        <v>265</v>
      </c>
      <c r="AC1834" t="s">
        <v>265</v>
      </c>
      <c r="AD1834" t="s">
        <v>265</v>
      </c>
      <c r="AE1834" t="s">
        <v>265</v>
      </c>
      <c r="AF1834" t="s">
        <v>266</v>
      </c>
      <c r="AG1834" t="s">
        <v>265</v>
      </c>
      <c r="AH1834" t="s">
        <v>265</v>
      </c>
      <c r="AI1834" t="s">
        <v>265</v>
      </c>
      <c r="AJ1834" t="s">
        <v>265</v>
      </c>
      <c r="AL1834" t="str">
        <f>IF(SUNA_AGENCY_EN[[#This Row],[relevancy_classification_english]]="Relevant","مناسب",IF(SUNA_AGENCY_EN[[#This Row],[relevancy_classification_english]]="Relevant","عَرَضِيّ",""))</f>
        <v/>
      </c>
      <c r="AN1834" t="str">
        <f>IF(SUNA_AGENCY_EN[[#This Row],[sentiment_analysis_english]]="Negative","سلبي",IF(SUNA_AGENCY_EN[[#This Row],[sentiment_analysis_english]]="Neutral","حيادي",IF(SUNA_AGENCY_EN[[#This Row],[sentiment_analysis_english]]="Positive","إيجابي","")))</f>
        <v/>
      </c>
      <c r="AO1834" t="str">
        <f>INDEX(TextClassificationList[],MATCH(SUNA_AGENCY_EN[[#This Row],[text_classification_arabic]],TextClassificationList[text_classification_arabic],0),1)</f>
        <v>Politics</v>
      </c>
      <c r="AP1834" t="s">
        <v>174</v>
      </c>
      <c r="AQ1834" t="e">
        <f>INDEX(TextClassificationList[],MATCH(SUNA_AGENCY_EN[[#This Row],[text_classification_arabic2]],TextClassificationList[text_classification_arabic],0),1)</f>
        <v>#N/A</v>
      </c>
      <c r="AS1834" t="e">
        <f>INDEX(TextClassificationList[],MATCH(SUNA_AGENCY_EN[[#This Row],[text_classification_arabic3]],TextClassificationList[text_classification_arabic],0),1)</f>
        <v>#N/A</v>
      </c>
      <c r="AU1834" t="e">
        <f>INDEX(TextClassificationList[],MATCH(SUNA_AGENCY_EN[[#This Row],[text_classification_arabic3]],TextClassificationList[text_classification_arabic],0),1)</f>
        <v>#N/A</v>
      </c>
      <c r="AW1834" t="e">
        <f>INDEX(TextClassificationList[],MATCH(SUNA_AGENCY_EN[[#This Row],[text_classification_arabic5]],TextClassificationList[text_classification_arabic],0),1)</f>
        <v>#N/A</v>
      </c>
    </row>
    <row r="1835" spans="1:49" x14ac:dyDescent="0.2">
      <c r="A1835">
        <v>1.5085364281789522E+18</v>
      </c>
      <c r="B1835">
        <v>1.5085364281789522E+18</v>
      </c>
      <c r="C1835" t="s">
        <v>11262</v>
      </c>
      <c r="D1835" s="1">
        <v>44648</v>
      </c>
      <c r="E1835" s="2">
        <v>0.92229166666666662</v>
      </c>
      <c r="F1835">
        <v>200</v>
      </c>
      <c r="G1835">
        <v>1.4671198087391683E+18</v>
      </c>
      <c r="H1835" t="s">
        <v>295</v>
      </c>
      <c r="I1835" t="s">
        <v>296</v>
      </c>
      <c r="J1835" t="s">
        <v>265</v>
      </c>
      <c r="K1835" t="s">
        <v>11263</v>
      </c>
      <c r="L1835" t="s">
        <v>272</v>
      </c>
      <c r="M1835" t="s">
        <v>266</v>
      </c>
      <c r="N1835" t="s">
        <v>11264</v>
      </c>
      <c r="O1835" t="s">
        <v>11265</v>
      </c>
      <c r="P1835">
        <v>0</v>
      </c>
      <c r="Q1835">
        <v>0</v>
      </c>
      <c r="R1835">
        <v>0</v>
      </c>
      <c r="S1835" t="s">
        <v>300</v>
      </c>
      <c r="T1835" t="s">
        <v>266</v>
      </c>
      <c r="U1835" t="s">
        <v>11266</v>
      </c>
      <c r="V1835" t="b">
        <v>0</v>
      </c>
      <c r="W1835" t="s">
        <v>265</v>
      </c>
      <c r="X1835">
        <v>1</v>
      </c>
      <c r="Y1835" t="s">
        <v>11267</v>
      </c>
      <c r="Z1835" t="s">
        <v>265</v>
      </c>
      <c r="AA1835" t="s">
        <v>265</v>
      </c>
      <c r="AB1835" t="s">
        <v>265</v>
      </c>
      <c r="AC1835" t="s">
        <v>265</v>
      </c>
      <c r="AD1835" t="s">
        <v>265</v>
      </c>
      <c r="AE1835" t="s">
        <v>265</v>
      </c>
      <c r="AF1835" t="s">
        <v>266</v>
      </c>
      <c r="AG1835" t="s">
        <v>265</v>
      </c>
      <c r="AH1835" t="s">
        <v>265</v>
      </c>
      <c r="AI1835" t="s">
        <v>265</v>
      </c>
      <c r="AJ1835" t="s">
        <v>265</v>
      </c>
      <c r="AL1835" t="str">
        <f>IF(SUNA_AGENCY_EN[[#This Row],[relevancy_classification_english]]="Relevant","مناسب",IF(SUNA_AGENCY_EN[[#This Row],[relevancy_classification_english]]="Relevant","عَرَضِيّ",""))</f>
        <v/>
      </c>
      <c r="AN1835" t="str">
        <f>IF(SUNA_AGENCY_EN[[#This Row],[sentiment_analysis_english]]="Negative","سلبي",IF(SUNA_AGENCY_EN[[#This Row],[sentiment_analysis_english]]="Neutral","حيادي",IF(SUNA_AGENCY_EN[[#This Row],[sentiment_analysis_english]]="Positive","إيجابي","")))</f>
        <v/>
      </c>
      <c r="AO1835" t="str">
        <f>INDEX(TextClassificationList[],MATCH(SUNA_AGENCY_EN[[#This Row],[text_classification_arabic]],TextClassificationList[text_classification_arabic],0),1)</f>
        <v>Politics</v>
      </c>
      <c r="AP1835" t="s">
        <v>174</v>
      </c>
      <c r="AQ1835" t="e">
        <f>INDEX(TextClassificationList[],MATCH(SUNA_AGENCY_EN[[#This Row],[text_classification_arabic2]],TextClassificationList[text_classification_arabic],0),1)</f>
        <v>#N/A</v>
      </c>
      <c r="AS1835" t="e">
        <f>INDEX(TextClassificationList[],MATCH(SUNA_AGENCY_EN[[#This Row],[text_classification_arabic3]],TextClassificationList[text_classification_arabic],0),1)</f>
        <v>#N/A</v>
      </c>
      <c r="AU1835" t="e">
        <f>INDEX(TextClassificationList[],MATCH(SUNA_AGENCY_EN[[#This Row],[text_classification_arabic3]],TextClassificationList[text_classification_arabic],0),1)</f>
        <v>#N/A</v>
      </c>
      <c r="AW1835" t="e">
        <f>INDEX(TextClassificationList[],MATCH(SUNA_AGENCY_EN[[#This Row],[text_classification_arabic5]],TextClassificationList[text_classification_arabic],0),1)</f>
        <v>#N/A</v>
      </c>
    </row>
    <row r="1836" spans="1:49" x14ac:dyDescent="0.2">
      <c r="A1836">
        <v>1.5085319686355476E+18</v>
      </c>
      <c r="B1836">
        <v>1.5085319686355476E+18</v>
      </c>
      <c r="C1836" t="s">
        <v>11268</v>
      </c>
      <c r="D1836" s="1">
        <v>44648</v>
      </c>
      <c r="E1836" s="2">
        <v>0.90998842592592588</v>
      </c>
      <c r="F1836">
        <v>200</v>
      </c>
      <c r="G1836">
        <v>1.4671198087391683E+18</v>
      </c>
      <c r="H1836" t="s">
        <v>295</v>
      </c>
      <c r="I1836" t="s">
        <v>296</v>
      </c>
      <c r="J1836" t="s">
        <v>265</v>
      </c>
      <c r="K1836" t="s">
        <v>11269</v>
      </c>
      <c r="L1836" t="s">
        <v>272</v>
      </c>
      <c r="M1836" t="s">
        <v>266</v>
      </c>
      <c r="N1836" t="s">
        <v>11270</v>
      </c>
      <c r="O1836" t="s">
        <v>11271</v>
      </c>
      <c r="P1836">
        <v>0</v>
      </c>
      <c r="Q1836">
        <v>0</v>
      </c>
      <c r="R1836">
        <v>0</v>
      </c>
      <c r="S1836" t="s">
        <v>300</v>
      </c>
      <c r="T1836" t="s">
        <v>266</v>
      </c>
      <c r="U1836" t="s">
        <v>11272</v>
      </c>
      <c r="V1836" t="b">
        <v>0</v>
      </c>
      <c r="W1836" t="s">
        <v>265</v>
      </c>
      <c r="X1836">
        <v>1</v>
      </c>
      <c r="Y1836" t="s">
        <v>11273</v>
      </c>
      <c r="Z1836" t="s">
        <v>265</v>
      </c>
      <c r="AA1836" t="s">
        <v>265</v>
      </c>
      <c r="AB1836" t="s">
        <v>265</v>
      </c>
      <c r="AC1836" t="s">
        <v>265</v>
      </c>
      <c r="AD1836" t="s">
        <v>265</v>
      </c>
      <c r="AE1836" t="s">
        <v>265</v>
      </c>
      <c r="AF1836" t="s">
        <v>266</v>
      </c>
      <c r="AG1836" t="s">
        <v>265</v>
      </c>
      <c r="AH1836" t="s">
        <v>265</v>
      </c>
      <c r="AI1836" t="s">
        <v>265</v>
      </c>
      <c r="AJ1836" t="s">
        <v>265</v>
      </c>
      <c r="AL1836" t="str">
        <f>IF(SUNA_AGENCY_EN[[#This Row],[relevancy_classification_english]]="Relevant","مناسب",IF(SUNA_AGENCY_EN[[#This Row],[relevancy_classification_english]]="Relevant","عَرَضِيّ",""))</f>
        <v/>
      </c>
      <c r="AN1836" t="str">
        <f>IF(SUNA_AGENCY_EN[[#This Row],[sentiment_analysis_english]]="Negative","سلبي",IF(SUNA_AGENCY_EN[[#This Row],[sentiment_analysis_english]]="Neutral","حيادي",IF(SUNA_AGENCY_EN[[#This Row],[sentiment_analysis_english]]="Positive","إيجابي","")))</f>
        <v/>
      </c>
      <c r="AO1836" t="str">
        <f>INDEX(TextClassificationList[],MATCH(SUNA_AGENCY_EN[[#This Row],[text_classification_arabic]],TextClassificationList[text_classification_arabic],0),1)</f>
        <v>Politics</v>
      </c>
      <c r="AP1836" t="s">
        <v>174</v>
      </c>
      <c r="AQ1836" t="e">
        <f>INDEX(TextClassificationList[],MATCH(SUNA_AGENCY_EN[[#This Row],[text_classification_arabic2]],TextClassificationList[text_classification_arabic],0),1)</f>
        <v>#N/A</v>
      </c>
      <c r="AS1836" t="e">
        <f>INDEX(TextClassificationList[],MATCH(SUNA_AGENCY_EN[[#This Row],[text_classification_arabic3]],TextClassificationList[text_classification_arabic],0),1)</f>
        <v>#N/A</v>
      </c>
      <c r="AU1836" t="e">
        <f>INDEX(TextClassificationList[],MATCH(SUNA_AGENCY_EN[[#This Row],[text_classification_arabic3]],TextClassificationList[text_classification_arabic],0),1)</f>
        <v>#N/A</v>
      </c>
      <c r="AW1836" t="e">
        <f>INDEX(TextClassificationList[],MATCH(SUNA_AGENCY_EN[[#This Row],[text_classification_arabic5]],TextClassificationList[text_classification_arabic],0),1)</f>
        <v>#N/A</v>
      </c>
    </row>
    <row r="1837" spans="1:49" x14ac:dyDescent="0.2">
      <c r="A1837">
        <v>1.5085315271178568E+18</v>
      </c>
      <c r="B1837">
        <v>1.5085315271178568E+18</v>
      </c>
      <c r="C1837" t="s">
        <v>11274</v>
      </c>
      <c r="D1837" s="1">
        <v>44648</v>
      </c>
      <c r="E1837" s="2">
        <v>0.9087615740740741</v>
      </c>
      <c r="F1837">
        <v>200</v>
      </c>
      <c r="G1837">
        <v>1.4671198087391683E+18</v>
      </c>
      <c r="H1837" t="s">
        <v>295</v>
      </c>
      <c r="I1837" t="s">
        <v>296</v>
      </c>
      <c r="J1837" t="s">
        <v>265</v>
      </c>
      <c r="K1837" t="s">
        <v>11275</v>
      </c>
      <c r="L1837" t="s">
        <v>272</v>
      </c>
      <c r="M1837" t="s">
        <v>266</v>
      </c>
      <c r="N1837" t="s">
        <v>11276</v>
      </c>
      <c r="O1837" t="s">
        <v>11277</v>
      </c>
      <c r="P1837">
        <v>0</v>
      </c>
      <c r="Q1837">
        <v>0</v>
      </c>
      <c r="R1837">
        <v>1</v>
      </c>
      <c r="S1837" t="s">
        <v>300</v>
      </c>
      <c r="T1837" t="s">
        <v>266</v>
      </c>
      <c r="U1837" t="s">
        <v>11278</v>
      </c>
      <c r="V1837" t="b">
        <v>0</v>
      </c>
      <c r="W1837" t="s">
        <v>265</v>
      </c>
      <c r="X1837">
        <v>1</v>
      </c>
      <c r="Y1837" t="s">
        <v>11279</v>
      </c>
      <c r="Z1837" t="s">
        <v>265</v>
      </c>
      <c r="AA1837" t="s">
        <v>265</v>
      </c>
      <c r="AB1837" t="s">
        <v>265</v>
      </c>
      <c r="AC1837" t="s">
        <v>265</v>
      </c>
      <c r="AD1837" t="s">
        <v>265</v>
      </c>
      <c r="AE1837" t="s">
        <v>265</v>
      </c>
      <c r="AF1837" t="s">
        <v>266</v>
      </c>
      <c r="AG1837" t="s">
        <v>265</v>
      </c>
      <c r="AH1837" t="s">
        <v>265</v>
      </c>
      <c r="AI1837" t="s">
        <v>265</v>
      </c>
      <c r="AJ1837" t="s">
        <v>265</v>
      </c>
      <c r="AL1837" t="str">
        <f>IF(SUNA_AGENCY_EN[[#This Row],[relevancy_classification_english]]="Relevant","مناسب",IF(SUNA_AGENCY_EN[[#This Row],[relevancy_classification_english]]="Relevant","عَرَضِيّ",""))</f>
        <v/>
      </c>
      <c r="AN1837" t="str">
        <f>IF(SUNA_AGENCY_EN[[#This Row],[sentiment_analysis_english]]="Negative","سلبي",IF(SUNA_AGENCY_EN[[#This Row],[sentiment_analysis_english]]="Neutral","حيادي",IF(SUNA_AGENCY_EN[[#This Row],[sentiment_analysis_english]]="Positive","إيجابي","")))</f>
        <v/>
      </c>
      <c r="AO1837" t="str">
        <f>INDEX(TextClassificationList[],MATCH(SUNA_AGENCY_EN[[#This Row],[text_classification_arabic]],TextClassificationList[text_classification_arabic],0),1)</f>
        <v>Politics</v>
      </c>
      <c r="AP1837" t="s">
        <v>174</v>
      </c>
      <c r="AQ1837" t="e">
        <f>INDEX(TextClassificationList[],MATCH(SUNA_AGENCY_EN[[#This Row],[text_classification_arabic2]],TextClassificationList[text_classification_arabic],0),1)</f>
        <v>#N/A</v>
      </c>
      <c r="AS1837" t="e">
        <f>INDEX(TextClassificationList[],MATCH(SUNA_AGENCY_EN[[#This Row],[text_classification_arabic3]],TextClassificationList[text_classification_arabic],0),1)</f>
        <v>#N/A</v>
      </c>
      <c r="AU1837" t="e">
        <f>INDEX(TextClassificationList[],MATCH(SUNA_AGENCY_EN[[#This Row],[text_classification_arabic3]],TextClassificationList[text_classification_arabic],0),1)</f>
        <v>#N/A</v>
      </c>
      <c r="AW1837" t="e">
        <f>INDEX(TextClassificationList[],MATCH(SUNA_AGENCY_EN[[#This Row],[text_classification_arabic5]],TextClassificationList[text_classification_arabic],0),1)</f>
        <v>#N/A</v>
      </c>
    </row>
    <row r="1838" spans="1:49" x14ac:dyDescent="0.2">
      <c r="A1838">
        <v>1.5085308874278625E+18</v>
      </c>
      <c r="B1838">
        <v>1.5085308874278625E+18</v>
      </c>
      <c r="C1838" t="s">
        <v>11280</v>
      </c>
      <c r="D1838" s="1">
        <v>44648</v>
      </c>
      <c r="E1838" s="2">
        <v>0.90700231481481486</v>
      </c>
      <c r="F1838">
        <v>200</v>
      </c>
      <c r="G1838">
        <v>1.4671198087391683E+18</v>
      </c>
      <c r="H1838" t="s">
        <v>295</v>
      </c>
      <c r="I1838" t="s">
        <v>296</v>
      </c>
      <c r="J1838" t="s">
        <v>265</v>
      </c>
      <c r="K1838" t="s">
        <v>11281</v>
      </c>
      <c r="L1838" t="s">
        <v>272</v>
      </c>
      <c r="M1838" t="s">
        <v>266</v>
      </c>
      <c r="N1838" t="s">
        <v>11282</v>
      </c>
      <c r="O1838" t="s">
        <v>11283</v>
      </c>
      <c r="P1838">
        <v>0</v>
      </c>
      <c r="Q1838">
        <v>0</v>
      </c>
      <c r="R1838">
        <v>0</v>
      </c>
      <c r="S1838" t="s">
        <v>300</v>
      </c>
      <c r="T1838" t="s">
        <v>266</v>
      </c>
      <c r="U1838" t="s">
        <v>11284</v>
      </c>
      <c r="V1838" t="b">
        <v>0</v>
      </c>
      <c r="W1838" t="s">
        <v>265</v>
      </c>
      <c r="X1838">
        <v>1</v>
      </c>
      <c r="Y1838" t="s">
        <v>11285</v>
      </c>
      <c r="Z1838" t="s">
        <v>265</v>
      </c>
      <c r="AA1838" t="s">
        <v>265</v>
      </c>
      <c r="AB1838" t="s">
        <v>265</v>
      </c>
      <c r="AC1838" t="s">
        <v>265</v>
      </c>
      <c r="AD1838" t="s">
        <v>265</v>
      </c>
      <c r="AE1838" t="s">
        <v>265</v>
      </c>
      <c r="AF1838" t="s">
        <v>266</v>
      </c>
      <c r="AG1838" t="s">
        <v>265</v>
      </c>
      <c r="AH1838" t="s">
        <v>265</v>
      </c>
      <c r="AI1838" t="s">
        <v>265</v>
      </c>
      <c r="AJ1838" t="s">
        <v>265</v>
      </c>
      <c r="AL1838" t="str">
        <f>IF(SUNA_AGENCY_EN[[#This Row],[relevancy_classification_english]]="Relevant","مناسب",IF(SUNA_AGENCY_EN[[#This Row],[relevancy_classification_english]]="Relevant","عَرَضِيّ",""))</f>
        <v/>
      </c>
      <c r="AN1838" t="str">
        <f>IF(SUNA_AGENCY_EN[[#This Row],[sentiment_analysis_english]]="Negative","سلبي",IF(SUNA_AGENCY_EN[[#This Row],[sentiment_analysis_english]]="Neutral","حيادي",IF(SUNA_AGENCY_EN[[#This Row],[sentiment_analysis_english]]="Positive","إيجابي","")))</f>
        <v/>
      </c>
      <c r="AO1838" t="str">
        <f>INDEX(TextClassificationList[],MATCH(SUNA_AGENCY_EN[[#This Row],[text_classification_arabic]],TextClassificationList[text_classification_arabic],0),1)</f>
        <v>Politics</v>
      </c>
      <c r="AP1838" t="s">
        <v>174</v>
      </c>
      <c r="AQ1838" t="e">
        <f>INDEX(TextClassificationList[],MATCH(SUNA_AGENCY_EN[[#This Row],[text_classification_arabic2]],TextClassificationList[text_classification_arabic],0),1)</f>
        <v>#N/A</v>
      </c>
      <c r="AS1838" t="e">
        <f>INDEX(TextClassificationList[],MATCH(SUNA_AGENCY_EN[[#This Row],[text_classification_arabic3]],TextClassificationList[text_classification_arabic],0),1)</f>
        <v>#N/A</v>
      </c>
      <c r="AU1838" t="e">
        <f>INDEX(TextClassificationList[],MATCH(SUNA_AGENCY_EN[[#This Row],[text_classification_arabic3]],TextClassificationList[text_classification_arabic],0),1)</f>
        <v>#N/A</v>
      </c>
      <c r="AW1838" t="e">
        <f>INDEX(TextClassificationList[],MATCH(SUNA_AGENCY_EN[[#This Row],[text_classification_arabic5]],TextClassificationList[text_classification_arabic],0),1)</f>
        <v>#N/A</v>
      </c>
    </row>
    <row r="1839" spans="1:49" x14ac:dyDescent="0.2">
      <c r="A1839">
        <v>1.5085305861048361E+18</v>
      </c>
      <c r="B1839">
        <v>1.5085305861048361E+18</v>
      </c>
      <c r="C1839" t="s">
        <v>11286</v>
      </c>
      <c r="D1839" s="1">
        <v>44648</v>
      </c>
      <c r="E1839" s="2">
        <v>0.90616898148148151</v>
      </c>
      <c r="F1839">
        <v>200</v>
      </c>
      <c r="G1839">
        <v>1.4671198087391683E+18</v>
      </c>
      <c r="H1839" t="s">
        <v>295</v>
      </c>
      <c r="I1839" t="s">
        <v>296</v>
      </c>
      <c r="J1839" t="s">
        <v>265</v>
      </c>
      <c r="K1839" t="s">
        <v>11287</v>
      </c>
      <c r="L1839" t="s">
        <v>272</v>
      </c>
      <c r="M1839" t="s">
        <v>266</v>
      </c>
      <c r="N1839" t="s">
        <v>11288</v>
      </c>
      <c r="O1839" t="s">
        <v>11289</v>
      </c>
      <c r="P1839">
        <v>0</v>
      </c>
      <c r="Q1839">
        <v>0</v>
      </c>
      <c r="R1839">
        <v>0</v>
      </c>
      <c r="S1839" t="s">
        <v>300</v>
      </c>
      <c r="T1839" t="s">
        <v>266</v>
      </c>
      <c r="U1839" t="s">
        <v>11290</v>
      </c>
      <c r="V1839" t="b">
        <v>0</v>
      </c>
      <c r="W1839" t="s">
        <v>265</v>
      </c>
      <c r="X1839">
        <v>1</v>
      </c>
      <c r="Y1839" t="s">
        <v>11291</v>
      </c>
      <c r="Z1839" t="s">
        <v>265</v>
      </c>
      <c r="AA1839" t="s">
        <v>265</v>
      </c>
      <c r="AB1839" t="s">
        <v>265</v>
      </c>
      <c r="AC1839" t="s">
        <v>265</v>
      </c>
      <c r="AD1839" t="s">
        <v>265</v>
      </c>
      <c r="AE1839" t="s">
        <v>265</v>
      </c>
      <c r="AF1839" t="s">
        <v>266</v>
      </c>
      <c r="AG1839" t="s">
        <v>265</v>
      </c>
      <c r="AH1839" t="s">
        <v>265</v>
      </c>
      <c r="AI1839" t="s">
        <v>265</v>
      </c>
      <c r="AJ1839" t="s">
        <v>265</v>
      </c>
      <c r="AL1839" t="str">
        <f>IF(SUNA_AGENCY_EN[[#This Row],[relevancy_classification_english]]="Relevant","مناسب",IF(SUNA_AGENCY_EN[[#This Row],[relevancy_classification_english]]="Relevant","عَرَضِيّ",""))</f>
        <v/>
      </c>
      <c r="AN1839" t="str">
        <f>IF(SUNA_AGENCY_EN[[#This Row],[sentiment_analysis_english]]="Negative","سلبي",IF(SUNA_AGENCY_EN[[#This Row],[sentiment_analysis_english]]="Neutral","حيادي",IF(SUNA_AGENCY_EN[[#This Row],[sentiment_analysis_english]]="Positive","إيجابي","")))</f>
        <v/>
      </c>
      <c r="AO1839" t="str">
        <f>INDEX(TextClassificationList[],MATCH(SUNA_AGENCY_EN[[#This Row],[text_classification_arabic]],TextClassificationList[text_classification_arabic],0),1)</f>
        <v>Politics</v>
      </c>
      <c r="AP1839" t="s">
        <v>174</v>
      </c>
      <c r="AQ1839" t="e">
        <f>INDEX(TextClassificationList[],MATCH(SUNA_AGENCY_EN[[#This Row],[text_classification_arabic2]],TextClassificationList[text_classification_arabic],0),1)</f>
        <v>#N/A</v>
      </c>
      <c r="AS1839" t="e">
        <f>INDEX(TextClassificationList[],MATCH(SUNA_AGENCY_EN[[#This Row],[text_classification_arabic3]],TextClassificationList[text_classification_arabic],0),1)</f>
        <v>#N/A</v>
      </c>
      <c r="AU1839" t="e">
        <f>INDEX(TextClassificationList[],MATCH(SUNA_AGENCY_EN[[#This Row],[text_classification_arabic3]],TextClassificationList[text_classification_arabic],0),1)</f>
        <v>#N/A</v>
      </c>
      <c r="AW1839" t="e">
        <f>INDEX(TextClassificationList[],MATCH(SUNA_AGENCY_EN[[#This Row],[text_classification_arabic5]],TextClassificationList[text_classification_arabic],0),1)</f>
        <v>#N/A</v>
      </c>
    </row>
    <row r="1840" spans="1:49" x14ac:dyDescent="0.2">
      <c r="A1840">
        <v>1.5085303030773391E+18</v>
      </c>
      <c r="B1840">
        <v>1.5085303030773391E+18</v>
      </c>
      <c r="C1840" t="s">
        <v>11292</v>
      </c>
      <c r="D1840" s="1">
        <v>44648</v>
      </c>
      <c r="E1840" s="2">
        <v>0.90539351851851857</v>
      </c>
      <c r="F1840">
        <v>200</v>
      </c>
      <c r="G1840">
        <v>1.4671198087391683E+18</v>
      </c>
      <c r="H1840" t="s">
        <v>295</v>
      </c>
      <c r="I1840" t="s">
        <v>296</v>
      </c>
      <c r="J1840" t="s">
        <v>265</v>
      </c>
      <c r="K1840" t="s">
        <v>11293</v>
      </c>
      <c r="L1840" t="s">
        <v>272</v>
      </c>
      <c r="M1840" t="s">
        <v>266</v>
      </c>
      <c r="N1840" t="s">
        <v>11294</v>
      </c>
      <c r="O1840" t="s">
        <v>11295</v>
      </c>
      <c r="P1840">
        <v>0</v>
      </c>
      <c r="Q1840">
        <v>0</v>
      </c>
      <c r="R1840">
        <v>0</v>
      </c>
      <c r="S1840" t="s">
        <v>300</v>
      </c>
      <c r="T1840" t="s">
        <v>266</v>
      </c>
      <c r="U1840" t="s">
        <v>11296</v>
      </c>
      <c r="V1840" t="b">
        <v>0</v>
      </c>
      <c r="W1840" t="s">
        <v>265</v>
      </c>
      <c r="X1840">
        <v>1</v>
      </c>
      <c r="Y1840" t="s">
        <v>11297</v>
      </c>
      <c r="Z1840" t="s">
        <v>265</v>
      </c>
      <c r="AA1840" t="s">
        <v>265</v>
      </c>
      <c r="AB1840" t="s">
        <v>265</v>
      </c>
      <c r="AC1840" t="s">
        <v>265</v>
      </c>
      <c r="AD1840" t="s">
        <v>265</v>
      </c>
      <c r="AE1840" t="s">
        <v>265</v>
      </c>
      <c r="AF1840" t="s">
        <v>266</v>
      </c>
      <c r="AG1840" t="s">
        <v>265</v>
      </c>
      <c r="AH1840" t="s">
        <v>265</v>
      </c>
      <c r="AI1840" t="s">
        <v>265</v>
      </c>
      <c r="AJ1840" t="s">
        <v>265</v>
      </c>
      <c r="AL1840" t="str">
        <f>IF(SUNA_AGENCY_EN[[#This Row],[relevancy_classification_english]]="Relevant","مناسب",IF(SUNA_AGENCY_EN[[#This Row],[relevancy_classification_english]]="Relevant","عَرَضِيّ",""))</f>
        <v/>
      </c>
      <c r="AN1840" t="str">
        <f>IF(SUNA_AGENCY_EN[[#This Row],[sentiment_analysis_english]]="Negative","سلبي",IF(SUNA_AGENCY_EN[[#This Row],[sentiment_analysis_english]]="Neutral","حيادي",IF(SUNA_AGENCY_EN[[#This Row],[sentiment_analysis_english]]="Positive","إيجابي","")))</f>
        <v/>
      </c>
      <c r="AO1840" t="str">
        <f>INDEX(TextClassificationList[],MATCH(SUNA_AGENCY_EN[[#This Row],[text_classification_arabic]],TextClassificationList[text_classification_arabic],0),1)</f>
        <v>Politics</v>
      </c>
      <c r="AP1840" t="s">
        <v>174</v>
      </c>
      <c r="AQ1840" t="e">
        <f>INDEX(TextClassificationList[],MATCH(SUNA_AGENCY_EN[[#This Row],[text_classification_arabic2]],TextClassificationList[text_classification_arabic],0),1)</f>
        <v>#N/A</v>
      </c>
      <c r="AS1840" t="e">
        <f>INDEX(TextClassificationList[],MATCH(SUNA_AGENCY_EN[[#This Row],[text_classification_arabic3]],TextClassificationList[text_classification_arabic],0),1)</f>
        <v>#N/A</v>
      </c>
      <c r="AU1840" t="e">
        <f>INDEX(TextClassificationList[],MATCH(SUNA_AGENCY_EN[[#This Row],[text_classification_arabic3]],TextClassificationList[text_classification_arabic],0),1)</f>
        <v>#N/A</v>
      </c>
      <c r="AW1840" t="e">
        <f>INDEX(TextClassificationList[],MATCH(SUNA_AGENCY_EN[[#This Row],[text_classification_arabic5]],TextClassificationList[text_classification_arabic],0),1)</f>
        <v>#N/A</v>
      </c>
    </row>
    <row r="1841" spans="1:49" x14ac:dyDescent="0.2">
      <c r="A1841">
        <v>1.5085299840754524E+18</v>
      </c>
      <c r="B1841">
        <v>1.5085299840754524E+18</v>
      </c>
      <c r="C1841" t="s">
        <v>11298</v>
      </c>
      <c r="D1841" s="1">
        <v>44648</v>
      </c>
      <c r="E1841" s="2">
        <v>0.9045023148148148</v>
      </c>
      <c r="F1841">
        <v>200</v>
      </c>
      <c r="G1841">
        <v>1.4671198087391683E+18</v>
      </c>
      <c r="H1841" t="s">
        <v>295</v>
      </c>
      <c r="I1841" t="s">
        <v>296</v>
      </c>
      <c r="J1841" t="s">
        <v>265</v>
      </c>
      <c r="K1841" t="s">
        <v>11299</v>
      </c>
      <c r="L1841" t="s">
        <v>272</v>
      </c>
      <c r="M1841" t="s">
        <v>266</v>
      </c>
      <c r="N1841" t="s">
        <v>11300</v>
      </c>
      <c r="O1841" t="s">
        <v>11301</v>
      </c>
      <c r="P1841">
        <v>0</v>
      </c>
      <c r="Q1841">
        <v>0</v>
      </c>
      <c r="R1841">
        <v>0</v>
      </c>
      <c r="S1841" t="s">
        <v>300</v>
      </c>
      <c r="T1841" t="s">
        <v>266</v>
      </c>
      <c r="U1841" t="s">
        <v>11302</v>
      </c>
      <c r="V1841" t="b">
        <v>0</v>
      </c>
      <c r="W1841" t="s">
        <v>265</v>
      </c>
      <c r="X1841">
        <v>1</v>
      </c>
      <c r="Y1841" t="s">
        <v>11303</v>
      </c>
      <c r="Z1841" t="s">
        <v>265</v>
      </c>
      <c r="AA1841" t="s">
        <v>265</v>
      </c>
      <c r="AB1841" t="s">
        <v>265</v>
      </c>
      <c r="AC1841" t="s">
        <v>265</v>
      </c>
      <c r="AD1841" t="s">
        <v>265</v>
      </c>
      <c r="AE1841" t="s">
        <v>265</v>
      </c>
      <c r="AF1841" t="s">
        <v>266</v>
      </c>
      <c r="AG1841" t="s">
        <v>265</v>
      </c>
      <c r="AH1841" t="s">
        <v>265</v>
      </c>
      <c r="AI1841" t="s">
        <v>265</v>
      </c>
      <c r="AJ1841" t="s">
        <v>265</v>
      </c>
      <c r="AL1841" t="str">
        <f>IF(SUNA_AGENCY_EN[[#This Row],[relevancy_classification_english]]="Relevant","مناسب",IF(SUNA_AGENCY_EN[[#This Row],[relevancy_classification_english]]="Relevant","عَرَضِيّ",""))</f>
        <v/>
      </c>
      <c r="AN1841" t="str">
        <f>IF(SUNA_AGENCY_EN[[#This Row],[sentiment_analysis_english]]="Negative","سلبي",IF(SUNA_AGENCY_EN[[#This Row],[sentiment_analysis_english]]="Neutral","حيادي",IF(SUNA_AGENCY_EN[[#This Row],[sentiment_analysis_english]]="Positive","إيجابي","")))</f>
        <v/>
      </c>
      <c r="AO1841" t="str">
        <f>INDEX(TextClassificationList[],MATCH(SUNA_AGENCY_EN[[#This Row],[text_classification_arabic]],TextClassificationList[text_classification_arabic],0),1)</f>
        <v>Politics</v>
      </c>
      <c r="AP1841" t="s">
        <v>174</v>
      </c>
      <c r="AQ1841" t="e">
        <f>INDEX(TextClassificationList[],MATCH(SUNA_AGENCY_EN[[#This Row],[text_classification_arabic2]],TextClassificationList[text_classification_arabic],0),1)</f>
        <v>#N/A</v>
      </c>
      <c r="AS1841" t="e">
        <f>INDEX(TextClassificationList[],MATCH(SUNA_AGENCY_EN[[#This Row],[text_classification_arabic3]],TextClassificationList[text_classification_arabic],0),1)</f>
        <v>#N/A</v>
      </c>
      <c r="AU1841" t="e">
        <f>INDEX(TextClassificationList[],MATCH(SUNA_AGENCY_EN[[#This Row],[text_classification_arabic3]],TextClassificationList[text_classification_arabic],0),1)</f>
        <v>#N/A</v>
      </c>
      <c r="AW1841" t="e">
        <f>INDEX(TextClassificationList[],MATCH(SUNA_AGENCY_EN[[#This Row],[text_classification_arabic5]],TextClassificationList[text_classification_arabic],0),1)</f>
        <v>#N/A</v>
      </c>
    </row>
    <row r="1842" spans="1:49" x14ac:dyDescent="0.2">
      <c r="A1842">
        <v>1.5085296694312509E+18</v>
      </c>
      <c r="B1842">
        <v>1.5085296694312509E+18</v>
      </c>
      <c r="C1842" t="s">
        <v>11304</v>
      </c>
      <c r="D1842" s="1">
        <v>44648</v>
      </c>
      <c r="E1842" s="2">
        <v>0.90363425925925922</v>
      </c>
      <c r="F1842">
        <v>200</v>
      </c>
      <c r="G1842">
        <v>1.4671198087391683E+18</v>
      </c>
      <c r="H1842" t="s">
        <v>295</v>
      </c>
      <c r="I1842" t="s">
        <v>296</v>
      </c>
      <c r="J1842" t="s">
        <v>265</v>
      </c>
      <c r="K1842" t="s">
        <v>11305</v>
      </c>
      <c r="L1842" t="s">
        <v>272</v>
      </c>
      <c r="M1842" t="s">
        <v>266</v>
      </c>
      <c r="N1842" t="s">
        <v>11306</v>
      </c>
      <c r="O1842" t="s">
        <v>11307</v>
      </c>
      <c r="P1842">
        <v>0</v>
      </c>
      <c r="Q1842">
        <v>0</v>
      </c>
      <c r="R1842">
        <v>0</v>
      </c>
      <c r="S1842" t="s">
        <v>300</v>
      </c>
      <c r="T1842" t="s">
        <v>266</v>
      </c>
      <c r="U1842" t="s">
        <v>11308</v>
      </c>
      <c r="V1842" t="b">
        <v>0</v>
      </c>
      <c r="W1842" t="s">
        <v>265</v>
      </c>
      <c r="X1842">
        <v>1</v>
      </c>
      <c r="Y1842" t="s">
        <v>11309</v>
      </c>
      <c r="Z1842" t="s">
        <v>265</v>
      </c>
      <c r="AA1842" t="s">
        <v>265</v>
      </c>
      <c r="AB1842" t="s">
        <v>265</v>
      </c>
      <c r="AC1842" t="s">
        <v>265</v>
      </c>
      <c r="AD1842" t="s">
        <v>265</v>
      </c>
      <c r="AE1842" t="s">
        <v>265</v>
      </c>
      <c r="AF1842" t="s">
        <v>266</v>
      </c>
      <c r="AG1842" t="s">
        <v>265</v>
      </c>
      <c r="AH1842" t="s">
        <v>265</v>
      </c>
      <c r="AI1842" t="s">
        <v>265</v>
      </c>
      <c r="AJ1842" t="s">
        <v>265</v>
      </c>
      <c r="AL1842" t="str">
        <f>IF(SUNA_AGENCY_EN[[#This Row],[relevancy_classification_english]]="Relevant","مناسب",IF(SUNA_AGENCY_EN[[#This Row],[relevancy_classification_english]]="Relevant","عَرَضِيّ",""))</f>
        <v/>
      </c>
      <c r="AN1842" t="str">
        <f>IF(SUNA_AGENCY_EN[[#This Row],[sentiment_analysis_english]]="Negative","سلبي",IF(SUNA_AGENCY_EN[[#This Row],[sentiment_analysis_english]]="Neutral","حيادي",IF(SUNA_AGENCY_EN[[#This Row],[sentiment_analysis_english]]="Positive","إيجابي","")))</f>
        <v/>
      </c>
      <c r="AO1842" t="str">
        <f>INDEX(TextClassificationList[],MATCH(SUNA_AGENCY_EN[[#This Row],[text_classification_arabic]],TextClassificationList[text_classification_arabic],0),1)</f>
        <v>Politics</v>
      </c>
      <c r="AP1842" t="s">
        <v>174</v>
      </c>
      <c r="AQ1842" t="e">
        <f>INDEX(TextClassificationList[],MATCH(SUNA_AGENCY_EN[[#This Row],[text_classification_arabic2]],TextClassificationList[text_classification_arabic],0),1)</f>
        <v>#N/A</v>
      </c>
      <c r="AS1842" t="e">
        <f>INDEX(TextClassificationList[],MATCH(SUNA_AGENCY_EN[[#This Row],[text_classification_arabic3]],TextClassificationList[text_classification_arabic],0),1)</f>
        <v>#N/A</v>
      </c>
      <c r="AU1842" t="e">
        <f>INDEX(TextClassificationList[],MATCH(SUNA_AGENCY_EN[[#This Row],[text_classification_arabic3]],TextClassificationList[text_classification_arabic],0),1)</f>
        <v>#N/A</v>
      </c>
      <c r="AW1842" t="e">
        <f>INDEX(TextClassificationList[],MATCH(SUNA_AGENCY_EN[[#This Row],[text_classification_arabic5]],TextClassificationList[text_classification_arabic],0),1)</f>
        <v>#N/A</v>
      </c>
    </row>
    <row r="1843" spans="1:49" x14ac:dyDescent="0.2">
      <c r="A1843">
        <v>1.5085288736249774E+18</v>
      </c>
      <c r="B1843">
        <v>1.5085288736249774E+18</v>
      </c>
      <c r="C1843" t="s">
        <v>11310</v>
      </c>
      <c r="D1843" s="1">
        <v>44648</v>
      </c>
      <c r="E1843" s="2">
        <v>0.90144675925925921</v>
      </c>
      <c r="F1843">
        <v>200</v>
      </c>
      <c r="G1843">
        <v>1.4671198087391683E+18</v>
      </c>
      <c r="H1843" t="s">
        <v>295</v>
      </c>
      <c r="I1843" t="s">
        <v>296</v>
      </c>
      <c r="J1843" t="s">
        <v>265</v>
      </c>
      <c r="K1843" t="s">
        <v>11311</v>
      </c>
      <c r="L1843" t="s">
        <v>272</v>
      </c>
      <c r="M1843" t="s">
        <v>266</v>
      </c>
      <c r="N1843" t="s">
        <v>11312</v>
      </c>
      <c r="O1843" t="s">
        <v>11313</v>
      </c>
      <c r="P1843">
        <v>0</v>
      </c>
      <c r="Q1843">
        <v>0</v>
      </c>
      <c r="R1843">
        <v>0</v>
      </c>
      <c r="S1843" t="s">
        <v>300</v>
      </c>
      <c r="T1843" t="s">
        <v>266</v>
      </c>
      <c r="U1843" t="s">
        <v>11314</v>
      </c>
      <c r="V1843" t="b">
        <v>0</v>
      </c>
      <c r="W1843" t="s">
        <v>265</v>
      </c>
      <c r="X1843">
        <v>1</v>
      </c>
      <c r="Y1843" t="s">
        <v>11315</v>
      </c>
      <c r="Z1843" t="s">
        <v>265</v>
      </c>
      <c r="AA1843" t="s">
        <v>265</v>
      </c>
      <c r="AB1843" t="s">
        <v>265</v>
      </c>
      <c r="AC1843" t="s">
        <v>265</v>
      </c>
      <c r="AD1843" t="s">
        <v>265</v>
      </c>
      <c r="AE1843" t="s">
        <v>265</v>
      </c>
      <c r="AF1843" t="s">
        <v>266</v>
      </c>
      <c r="AG1843" t="s">
        <v>265</v>
      </c>
      <c r="AH1843" t="s">
        <v>265</v>
      </c>
      <c r="AI1843" t="s">
        <v>265</v>
      </c>
      <c r="AJ1843" t="s">
        <v>265</v>
      </c>
      <c r="AL1843" t="str">
        <f>IF(SUNA_AGENCY_EN[[#This Row],[relevancy_classification_english]]="Relevant","مناسب",IF(SUNA_AGENCY_EN[[#This Row],[relevancy_classification_english]]="Relevant","عَرَضِيّ",""))</f>
        <v/>
      </c>
      <c r="AN1843" t="str">
        <f>IF(SUNA_AGENCY_EN[[#This Row],[sentiment_analysis_english]]="Negative","سلبي",IF(SUNA_AGENCY_EN[[#This Row],[sentiment_analysis_english]]="Neutral","حيادي",IF(SUNA_AGENCY_EN[[#This Row],[sentiment_analysis_english]]="Positive","إيجابي","")))</f>
        <v/>
      </c>
      <c r="AO1843" t="str">
        <f>INDEX(TextClassificationList[],MATCH(SUNA_AGENCY_EN[[#This Row],[text_classification_arabic]],TextClassificationList[text_classification_arabic],0),1)</f>
        <v>Politics</v>
      </c>
      <c r="AP1843" t="s">
        <v>174</v>
      </c>
      <c r="AQ1843" t="e">
        <f>INDEX(TextClassificationList[],MATCH(SUNA_AGENCY_EN[[#This Row],[text_classification_arabic2]],TextClassificationList[text_classification_arabic],0),1)</f>
        <v>#N/A</v>
      </c>
      <c r="AS1843" t="e">
        <f>INDEX(TextClassificationList[],MATCH(SUNA_AGENCY_EN[[#This Row],[text_classification_arabic3]],TextClassificationList[text_classification_arabic],0),1)</f>
        <v>#N/A</v>
      </c>
      <c r="AU1843" t="e">
        <f>INDEX(TextClassificationList[],MATCH(SUNA_AGENCY_EN[[#This Row],[text_classification_arabic3]],TextClassificationList[text_classification_arabic],0),1)</f>
        <v>#N/A</v>
      </c>
      <c r="AW1843" t="e">
        <f>INDEX(TextClassificationList[],MATCH(SUNA_AGENCY_EN[[#This Row],[text_classification_arabic5]],TextClassificationList[text_classification_arabic],0),1)</f>
        <v>#N/A</v>
      </c>
    </row>
    <row r="1844" spans="1:49" x14ac:dyDescent="0.2">
      <c r="A1844">
        <v>1.5085285408070492E+18</v>
      </c>
      <c r="B1844">
        <v>1.5085285408070492E+18</v>
      </c>
      <c r="C1844" t="s">
        <v>11316</v>
      </c>
      <c r="D1844" s="1">
        <v>44648</v>
      </c>
      <c r="E1844" s="2">
        <v>0.90052083333333333</v>
      </c>
      <c r="F1844">
        <v>200</v>
      </c>
      <c r="G1844">
        <v>1.4671198087391683E+18</v>
      </c>
      <c r="H1844" t="s">
        <v>295</v>
      </c>
      <c r="I1844" t="s">
        <v>296</v>
      </c>
      <c r="J1844" t="s">
        <v>265</v>
      </c>
      <c r="K1844" t="s">
        <v>11317</v>
      </c>
      <c r="L1844" t="s">
        <v>272</v>
      </c>
      <c r="M1844" t="s">
        <v>266</v>
      </c>
      <c r="N1844" t="s">
        <v>11318</v>
      </c>
      <c r="O1844" t="s">
        <v>11319</v>
      </c>
      <c r="P1844">
        <v>0</v>
      </c>
      <c r="Q1844">
        <v>0</v>
      </c>
      <c r="R1844">
        <v>0</v>
      </c>
      <c r="S1844" t="s">
        <v>300</v>
      </c>
      <c r="T1844" t="s">
        <v>266</v>
      </c>
      <c r="U1844" t="s">
        <v>11320</v>
      </c>
      <c r="V1844" t="b">
        <v>0</v>
      </c>
      <c r="W1844" t="s">
        <v>265</v>
      </c>
      <c r="X1844">
        <v>1</v>
      </c>
      <c r="Y1844" t="s">
        <v>11321</v>
      </c>
      <c r="Z1844" t="s">
        <v>265</v>
      </c>
      <c r="AA1844" t="s">
        <v>265</v>
      </c>
      <c r="AB1844" t="s">
        <v>265</v>
      </c>
      <c r="AC1844" t="s">
        <v>265</v>
      </c>
      <c r="AD1844" t="s">
        <v>265</v>
      </c>
      <c r="AE1844" t="s">
        <v>265</v>
      </c>
      <c r="AF1844" t="s">
        <v>266</v>
      </c>
      <c r="AG1844" t="s">
        <v>265</v>
      </c>
      <c r="AH1844" t="s">
        <v>265</v>
      </c>
      <c r="AI1844" t="s">
        <v>265</v>
      </c>
      <c r="AJ1844" t="s">
        <v>265</v>
      </c>
      <c r="AL1844" t="str">
        <f>IF(SUNA_AGENCY_EN[[#This Row],[relevancy_classification_english]]="Relevant","مناسب",IF(SUNA_AGENCY_EN[[#This Row],[relevancy_classification_english]]="Relevant","عَرَضِيّ",""))</f>
        <v/>
      </c>
      <c r="AN1844" t="str">
        <f>IF(SUNA_AGENCY_EN[[#This Row],[sentiment_analysis_english]]="Negative","سلبي",IF(SUNA_AGENCY_EN[[#This Row],[sentiment_analysis_english]]="Neutral","حيادي",IF(SUNA_AGENCY_EN[[#This Row],[sentiment_analysis_english]]="Positive","إيجابي","")))</f>
        <v/>
      </c>
      <c r="AO1844" t="str">
        <f>INDEX(TextClassificationList[],MATCH(SUNA_AGENCY_EN[[#This Row],[text_classification_arabic]],TextClassificationList[text_classification_arabic],0),1)</f>
        <v>Politics</v>
      </c>
      <c r="AP1844" t="s">
        <v>174</v>
      </c>
      <c r="AQ1844" t="e">
        <f>INDEX(TextClassificationList[],MATCH(SUNA_AGENCY_EN[[#This Row],[text_classification_arabic2]],TextClassificationList[text_classification_arabic],0),1)</f>
        <v>#N/A</v>
      </c>
      <c r="AS1844" t="e">
        <f>INDEX(TextClassificationList[],MATCH(SUNA_AGENCY_EN[[#This Row],[text_classification_arabic3]],TextClassificationList[text_classification_arabic],0),1)</f>
        <v>#N/A</v>
      </c>
      <c r="AU1844" t="e">
        <f>INDEX(TextClassificationList[],MATCH(SUNA_AGENCY_EN[[#This Row],[text_classification_arabic3]],TextClassificationList[text_classification_arabic],0),1)</f>
        <v>#N/A</v>
      </c>
      <c r="AW1844" t="e">
        <f>INDEX(TextClassificationList[],MATCH(SUNA_AGENCY_EN[[#This Row],[text_classification_arabic5]],TextClassificationList[text_classification_arabic],0),1)</f>
        <v>#N/A</v>
      </c>
    </row>
    <row r="1845" spans="1:49" x14ac:dyDescent="0.2">
      <c r="A1845">
        <v>1.5085282106019881E+18</v>
      </c>
      <c r="B1845">
        <v>1.5085282106019881E+18</v>
      </c>
      <c r="C1845" t="s">
        <v>11322</v>
      </c>
      <c r="D1845" s="1">
        <v>44648</v>
      </c>
      <c r="E1845" s="2">
        <v>0.89961805555555552</v>
      </c>
      <c r="F1845">
        <v>200</v>
      </c>
      <c r="G1845">
        <v>1.4671198087391683E+18</v>
      </c>
      <c r="H1845" t="s">
        <v>295</v>
      </c>
      <c r="I1845" t="s">
        <v>296</v>
      </c>
      <c r="J1845" t="s">
        <v>265</v>
      </c>
      <c r="K1845" t="s">
        <v>11323</v>
      </c>
      <c r="L1845" t="s">
        <v>272</v>
      </c>
      <c r="M1845" t="s">
        <v>266</v>
      </c>
      <c r="N1845" t="s">
        <v>11324</v>
      </c>
      <c r="O1845" t="s">
        <v>11325</v>
      </c>
      <c r="P1845">
        <v>0</v>
      </c>
      <c r="Q1845">
        <v>0</v>
      </c>
      <c r="R1845">
        <v>0</v>
      </c>
      <c r="S1845" t="s">
        <v>300</v>
      </c>
      <c r="T1845" t="s">
        <v>266</v>
      </c>
      <c r="U1845" t="s">
        <v>11326</v>
      </c>
      <c r="V1845" t="b">
        <v>0</v>
      </c>
      <c r="W1845" t="s">
        <v>265</v>
      </c>
      <c r="X1845">
        <v>1</v>
      </c>
      <c r="Y1845" t="s">
        <v>11327</v>
      </c>
      <c r="Z1845" t="s">
        <v>265</v>
      </c>
      <c r="AA1845" t="s">
        <v>265</v>
      </c>
      <c r="AB1845" t="s">
        <v>265</v>
      </c>
      <c r="AC1845" t="s">
        <v>265</v>
      </c>
      <c r="AD1845" t="s">
        <v>265</v>
      </c>
      <c r="AE1845" t="s">
        <v>265</v>
      </c>
      <c r="AF1845" t="s">
        <v>266</v>
      </c>
      <c r="AG1845" t="s">
        <v>265</v>
      </c>
      <c r="AH1845" t="s">
        <v>265</v>
      </c>
      <c r="AI1845" t="s">
        <v>265</v>
      </c>
      <c r="AJ1845" t="s">
        <v>265</v>
      </c>
      <c r="AL1845" t="str">
        <f>IF(SUNA_AGENCY_EN[[#This Row],[relevancy_classification_english]]="Relevant","مناسب",IF(SUNA_AGENCY_EN[[#This Row],[relevancy_classification_english]]="Relevant","عَرَضِيّ",""))</f>
        <v/>
      </c>
      <c r="AN1845" t="str">
        <f>IF(SUNA_AGENCY_EN[[#This Row],[sentiment_analysis_english]]="Negative","سلبي",IF(SUNA_AGENCY_EN[[#This Row],[sentiment_analysis_english]]="Neutral","حيادي",IF(SUNA_AGENCY_EN[[#This Row],[sentiment_analysis_english]]="Positive","إيجابي","")))</f>
        <v/>
      </c>
      <c r="AO1845" t="str">
        <f>INDEX(TextClassificationList[],MATCH(SUNA_AGENCY_EN[[#This Row],[text_classification_arabic]],TextClassificationList[text_classification_arabic],0),1)</f>
        <v>Politics</v>
      </c>
      <c r="AP1845" t="s">
        <v>174</v>
      </c>
      <c r="AQ1845" t="e">
        <f>INDEX(TextClassificationList[],MATCH(SUNA_AGENCY_EN[[#This Row],[text_classification_arabic2]],TextClassificationList[text_classification_arabic],0),1)</f>
        <v>#N/A</v>
      </c>
      <c r="AS1845" t="e">
        <f>INDEX(TextClassificationList[],MATCH(SUNA_AGENCY_EN[[#This Row],[text_classification_arabic3]],TextClassificationList[text_classification_arabic],0),1)</f>
        <v>#N/A</v>
      </c>
      <c r="AU1845" t="e">
        <f>INDEX(TextClassificationList[],MATCH(SUNA_AGENCY_EN[[#This Row],[text_classification_arabic3]],TextClassificationList[text_classification_arabic],0),1)</f>
        <v>#N/A</v>
      </c>
      <c r="AW1845" t="e">
        <f>INDEX(TextClassificationList[],MATCH(SUNA_AGENCY_EN[[#This Row],[text_classification_arabic5]],TextClassificationList[text_classification_arabic],0),1)</f>
        <v>#N/A</v>
      </c>
    </row>
    <row r="1846" spans="1:49" x14ac:dyDescent="0.2">
      <c r="A1846">
        <v>1.5085278542498243E+18</v>
      </c>
      <c r="B1846">
        <v>1.5085278542498243E+18</v>
      </c>
      <c r="C1846" t="s">
        <v>11328</v>
      </c>
      <c r="D1846" s="1">
        <v>44648</v>
      </c>
      <c r="E1846" s="2">
        <v>0.89863425925925922</v>
      </c>
      <c r="F1846">
        <v>200</v>
      </c>
      <c r="G1846">
        <v>1.4671198087391683E+18</v>
      </c>
      <c r="H1846" t="s">
        <v>295</v>
      </c>
      <c r="I1846" t="s">
        <v>296</v>
      </c>
      <c r="J1846" t="s">
        <v>265</v>
      </c>
      <c r="K1846" t="s">
        <v>11329</v>
      </c>
      <c r="L1846" t="s">
        <v>272</v>
      </c>
      <c r="M1846" t="s">
        <v>266</v>
      </c>
      <c r="N1846" t="s">
        <v>11330</v>
      </c>
      <c r="O1846" t="s">
        <v>11331</v>
      </c>
      <c r="P1846">
        <v>0</v>
      </c>
      <c r="Q1846">
        <v>0</v>
      </c>
      <c r="R1846">
        <v>0</v>
      </c>
      <c r="S1846" t="s">
        <v>300</v>
      </c>
      <c r="T1846" t="s">
        <v>266</v>
      </c>
      <c r="U1846" t="s">
        <v>11332</v>
      </c>
      <c r="V1846" t="b">
        <v>0</v>
      </c>
      <c r="W1846" t="s">
        <v>265</v>
      </c>
      <c r="X1846">
        <v>1</v>
      </c>
      <c r="Y1846" t="s">
        <v>11333</v>
      </c>
      <c r="Z1846" t="s">
        <v>265</v>
      </c>
      <c r="AA1846" t="s">
        <v>265</v>
      </c>
      <c r="AB1846" t="s">
        <v>265</v>
      </c>
      <c r="AC1846" t="s">
        <v>265</v>
      </c>
      <c r="AD1846" t="s">
        <v>265</v>
      </c>
      <c r="AE1846" t="s">
        <v>265</v>
      </c>
      <c r="AF1846" t="s">
        <v>266</v>
      </c>
      <c r="AG1846" t="s">
        <v>265</v>
      </c>
      <c r="AH1846" t="s">
        <v>265</v>
      </c>
      <c r="AI1846" t="s">
        <v>265</v>
      </c>
      <c r="AJ1846" t="s">
        <v>265</v>
      </c>
      <c r="AL1846" t="str">
        <f>IF(SUNA_AGENCY_EN[[#This Row],[relevancy_classification_english]]="Relevant","مناسب",IF(SUNA_AGENCY_EN[[#This Row],[relevancy_classification_english]]="Relevant","عَرَضِيّ",""))</f>
        <v/>
      </c>
      <c r="AN1846" t="str">
        <f>IF(SUNA_AGENCY_EN[[#This Row],[sentiment_analysis_english]]="Negative","سلبي",IF(SUNA_AGENCY_EN[[#This Row],[sentiment_analysis_english]]="Neutral","حيادي",IF(SUNA_AGENCY_EN[[#This Row],[sentiment_analysis_english]]="Positive","إيجابي","")))</f>
        <v/>
      </c>
      <c r="AO1846" t="str">
        <f>INDEX(TextClassificationList[],MATCH(SUNA_AGENCY_EN[[#This Row],[text_classification_arabic]],TextClassificationList[text_classification_arabic],0),1)</f>
        <v>Politics</v>
      </c>
      <c r="AP1846" t="s">
        <v>174</v>
      </c>
      <c r="AQ1846" t="e">
        <f>INDEX(TextClassificationList[],MATCH(SUNA_AGENCY_EN[[#This Row],[text_classification_arabic2]],TextClassificationList[text_classification_arabic],0),1)</f>
        <v>#N/A</v>
      </c>
      <c r="AS1846" t="e">
        <f>INDEX(TextClassificationList[],MATCH(SUNA_AGENCY_EN[[#This Row],[text_classification_arabic3]],TextClassificationList[text_classification_arabic],0),1)</f>
        <v>#N/A</v>
      </c>
      <c r="AU1846" t="e">
        <f>INDEX(TextClassificationList[],MATCH(SUNA_AGENCY_EN[[#This Row],[text_classification_arabic3]],TextClassificationList[text_classification_arabic],0),1)</f>
        <v>#N/A</v>
      </c>
      <c r="AW1846" t="e">
        <f>INDEX(TextClassificationList[],MATCH(SUNA_AGENCY_EN[[#This Row],[text_classification_arabic5]],TextClassificationList[text_classification_arabic],0),1)</f>
        <v>#N/A</v>
      </c>
    </row>
    <row r="1847" spans="1:49" x14ac:dyDescent="0.2">
      <c r="A1847">
        <v>1.5085275399076987E+18</v>
      </c>
      <c r="B1847">
        <v>1.5085275399076987E+18</v>
      </c>
      <c r="C1847" t="s">
        <v>11334</v>
      </c>
      <c r="D1847" s="1">
        <v>44648</v>
      </c>
      <c r="E1847" s="2">
        <v>0.89776620370370375</v>
      </c>
      <c r="F1847">
        <v>200</v>
      </c>
      <c r="G1847">
        <v>1.4671198087391683E+18</v>
      </c>
      <c r="H1847" t="s">
        <v>295</v>
      </c>
      <c r="I1847" t="s">
        <v>296</v>
      </c>
      <c r="J1847" t="s">
        <v>265</v>
      </c>
      <c r="K1847" t="s">
        <v>11335</v>
      </c>
      <c r="L1847" t="s">
        <v>272</v>
      </c>
      <c r="M1847" t="s">
        <v>266</v>
      </c>
      <c r="N1847" t="s">
        <v>11336</v>
      </c>
      <c r="O1847" t="s">
        <v>11337</v>
      </c>
      <c r="P1847">
        <v>0</v>
      </c>
      <c r="Q1847">
        <v>0</v>
      </c>
      <c r="R1847">
        <v>0</v>
      </c>
      <c r="S1847" t="s">
        <v>300</v>
      </c>
      <c r="T1847" t="s">
        <v>266</v>
      </c>
      <c r="U1847" t="s">
        <v>11338</v>
      </c>
      <c r="V1847" t="b">
        <v>0</v>
      </c>
      <c r="W1847" t="s">
        <v>265</v>
      </c>
      <c r="X1847">
        <v>1</v>
      </c>
      <c r="Y1847" t="s">
        <v>11339</v>
      </c>
      <c r="Z1847" t="s">
        <v>265</v>
      </c>
      <c r="AA1847" t="s">
        <v>265</v>
      </c>
      <c r="AB1847" t="s">
        <v>265</v>
      </c>
      <c r="AC1847" t="s">
        <v>265</v>
      </c>
      <c r="AD1847" t="s">
        <v>265</v>
      </c>
      <c r="AE1847" t="s">
        <v>265</v>
      </c>
      <c r="AF1847" t="s">
        <v>266</v>
      </c>
      <c r="AG1847" t="s">
        <v>265</v>
      </c>
      <c r="AH1847" t="s">
        <v>265</v>
      </c>
      <c r="AI1847" t="s">
        <v>265</v>
      </c>
      <c r="AJ1847" t="s">
        <v>265</v>
      </c>
      <c r="AL1847" t="str">
        <f>IF(SUNA_AGENCY_EN[[#This Row],[relevancy_classification_english]]="Relevant","مناسب",IF(SUNA_AGENCY_EN[[#This Row],[relevancy_classification_english]]="Relevant","عَرَضِيّ",""))</f>
        <v/>
      </c>
      <c r="AN1847" t="str">
        <f>IF(SUNA_AGENCY_EN[[#This Row],[sentiment_analysis_english]]="Negative","سلبي",IF(SUNA_AGENCY_EN[[#This Row],[sentiment_analysis_english]]="Neutral","حيادي",IF(SUNA_AGENCY_EN[[#This Row],[sentiment_analysis_english]]="Positive","إيجابي","")))</f>
        <v/>
      </c>
      <c r="AO1847" t="str">
        <f>INDEX(TextClassificationList[],MATCH(SUNA_AGENCY_EN[[#This Row],[text_classification_arabic]],TextClassificationList[text_classification_arabic],0),1)</f>
        <v>Politics</v>
      </c>
      <c r="AP1847" t="s">
        <v>174</v>
      </c>
      <c r="AQ1847" t="e">
        <f>INDEX(TextClassificationList[],MATCH(SUNA_AGENCY_EN[[#This Row],[text_classification_arabic2]],TextClassificationList[text_classification_arabic],0),1)</f>
        <v>#N/A</v>
      </c>
      <c r="AS1847" t="e">
        <f>INDEX(TextClassificationList[],MATCH(SUNA_AGENCY_EN[[#This Row],[text_classification_arabic3]],TextClassificationList[text_classification_arabic],0),1)</f>
        <v>#N/A</v>
      </c>
      <c r="AU1847" t="e">
        <f>INDEX(TextClassificationList[],MATCH(SUNA_AGENCY_EN[[#This Row],[text_classification_arabic3]],TextClassificationList[text_classification_arabic],0),1)</f>
        <v>#N/A</v>
      </c>
      <c r="AW1847" t="e">
        <f>INDEX(TextClassificationList[],MATCH(SUNA_AGENCY_EN[[#This Row],[text_classification_arabic5]],TextClassificationList[text_classification_arabic],0),1)</f>
        <v>#N/A</v>
      </c>
    </row>
    <row r="1848" spans="1:49" x14ac:dyDescent="0.2">
      <c r="A1848">
        <v>1.508527203247702E+18</v>
      </c>
      <c r="B1848">
        <v>1.508527203247702E+18</v>
      </c>
      <c r="C1848" t="s">
        <v>11340</v>
      </c>
      <c r="D1848" s="1">
        <v>44648</v>
      </c>
      <c r="E1848" s="2">
        <v>0.89682870370370371</v>
      </c>
      <c r="F1848">
        <v>200</v>
      </c>
      <c r="G1848">
        <v>1.4671198087391683E+18</v>
      </c>
      <c r="H1848" t="s">
        <v>295</v>
      </c>
      <c r="I1848" t="s">
        <v>296</v>
      </c>
      <c r="J1848" t="s">
        <v>265</v>
      </c>
      <c r="K1848" t="s">
        <v>11341</v>
      </c>
      <c r="L1848" t="s">
        <v>272</v>
      </c>
      <c r="M1848" t="s">
        <v>266</v>
      </c>
      <c r="N1848" t="s">
        <v>11342</v>
      </c>
      <c r="O1848" t="s">
        <v>11343</v>
      </c>
      <c r="P1848">
        <v>0</v>
      </c>
      <c r="Q1848">
        <v>0</v>
      </c>
      <c r="R1848">
        <v>0</v>
      </c>
      <c r="S1848" t="s">
        <v>300</v>
      </c>
      <c r="T1848" t="s">
        <v>266</v>
      </c>
      <c r="U1848" t="s">
        <v>11344</v>
      </c>
      <c r="V1848" t="b">
        <v>0</v>
      </c>
      <c r="W1848" t="s">
        <v>265</v>
      </c>
      <c r="X1848">
        <v>1</v>
      </c>
      <c r="Y1848" t="s">
        <v>11345</v>
      </c>
      <c r="Z1848" t="s">
        <v>265</v>
      </c>
      <c r="AA1848" t="s">
        <v>265</v>
      </c>
      <c r="AB1848" t="s">
        <v>265</v>
      </c>
      <c r="AC1848" t="s">
        <v>265</v>
      </c>
      <c r="AD1848" t="s">
        <v>265</v>
      </c>
      <c r="AE1848" t="s">
        <v>265</v>
      </c>
      <c r="AF1848" t="s">
        <v>266</v>
      </c>
      <c r="AG1848" t="s">
        <v>265</v>
      </c>
      <c r="AH1848" t="s">
        <v>265</v>
      </c>
      <c r="AI1848" t="s">
        <v>265</v>
      </c>
      <c r="AJ1848" t="s">
        <v>265</v>
      </c>
      <c r="AL1848" t="str">
        <f>IF(SUNA_AGENCY_EN[[#This Row],[relevancy_classification_english]]="Relevant","مناسب",IF(SUNA_AGENCY_EN[[#This Row],[relevancy_classification_english]]="Relevant","عَرَضِيّ",""))</f>
        <v/>
      </c>
      <c r="AN1848" t="str">
        <f>IF(SUNA_AGENCY_EN[[#This Row],[sentiment_analysis_english]]="Negative","سلبي",IF(SUNA_AGENCY_EN[[#This Row],[sentiment_analysis_english]]="Neutral","حيادي",IF(SUNA_AGENCY_EN[[#This Row],[sentiment_analysis_english]]="Positive","إيجابي","")))</f>
        <v/>
      </c>
      <c r="AO1848" t="str">
        <f>INDEX(TextClassificationList[],MATCH(SUNA_AGENCY_EN[[#This Row],[text_classification_arabic]],TextClassificationList[text_classification_arabic],0),1)</f>
        <v>Politics</v>
      </c>
      <c r="AP1848" t="s">
        <v>174</v>
      </c>
      <c r="AQ1848" t="e">
        <f>INDEX(TextClassificationList[],MATCH(SUNA_AGENCY_EN[[#This Row],[text_classification_arabic2]],TextClassificationList[text_classification_arabic],0),1)</f>
        <v>#N/A</v>
      </c>
      <c r="AS1848" t="e">
        <f>INDEX(TextClassificationList[],MATCH(SUNA_AGENCY_EN[[#This Row],[text_classification_arabic3]],TextClassificationList[text_classification_arabic],0),1)</f>
        <v>#N/A</v>
      </c>
      <c r="AU1848" t="e">
        <f>INDEX(TextClassificationList[],MATCH(SUNA_AGENCY_EN[[#This Row],[text_classification_arabic3]],TextClassificationList[text_classification_arabic],0),1)</f>
        <v>#N/A</v>
      </c>
      <c r="AW1848" t="e">
        <f>INDEX(TextClassificationList[],MATCH(SUNA_AGENCY_EN[[#This Row],[text_classification_arabic5]],TextClassificationList[text_classification_arabic],0),1)</f>
        <v>#N/A</v>
      </c>
    </row>
    <row r="1849" spans="1:49" x14ac:dyDescent="0.2">
      <c r="A1849">
        <v>1.508526905191977E+18</v>
      </c>
      <c r="B1849">
        <v>1.508526905191977E+18</v>
      </c>
      <c r="C1849" t="s">
        <v>11346</v>
      </c>
      <c r="D1849" s="1">
        <v>44648</v>
      </c>
      <c r="E1849" s="2">
        <v>0.8960069444444444</v>
      </c>
      <c r="F1849">
        <v>200</v>
      </c>
      <c r="G1849">
        <v>1.4671198087391683E+18</v>
      </c>
      <c r="H1849" t="s">
        <v>295</v>
      </c>
      <c r="I1849" t="s">
        <v>296</v>
      </c>
      <c r="J1849" t="s">
        <v>265</v>
      </c>
      <c r="K1849" t="s">
        <v>11347</v>
      </c>
      <c r="L1849" t="s">
        <v>272</v>
      </c>
      <c r="M1849" t="s">
        <v>266</v>
      </c>
      <c r="N1849" t="s">
        <v>11348</v>
      </c>
      <c r="O1849" t="s">
        <v>11349</v>
      </c>
      <c r="P1849">
        <v>0</v>
      </c>
      <c r="Q1849">
        <v>0</v>
      </c>
      <c r="R1849">
        <v>0</v>
      </c>
      <c r="S1849" t="s">
        <v>300</v>
      </c>
      <c r="T1849" t="s">
        <v>266</v>
      </c>
      <c r="U1849" t="s">
        <v>11350</v>
      </c>
      <c r="V1849" t="b">
        <v>0</v>
      </c>
      <c r="W1849" t="s">
        <v>265</v>
      </c>
      <c r="X1849">
        <v>1</v>
      </c>
      <c r="Y1849" t="s">
        <v>11351</v>
      </c>
      <c r="Z1849" t="s">
        <v>265</v>
      </c>
      <c r="AA1849" t="s">
        <v>265</v>
      </c>
      <c r="AB1849" t="s">
        <v>265</v>
      </c>
      <c r="AC1849" t="s">
        <v>265</v>
      </c>
      <c r="AD1849" t="s">
        <v>265</v>
      </c>
      <c r="AE1849" t="s">
        <v>265</v>
      </c>
      <c r="AF1849" t="s">
        <v>266</v>
      </c>
      <c r="AG1849" t="s">
        <v>265</v>
      </c>
      <c r="AH1849" t="s">
        <v>265</v>
      </c>
      <c r="AI1849" t="s">
        <v>265</v>
      </c>
      <c r="AJ1849" t="s">
        <v>265</v>
      </c>
      <c r="AL1849" t="str">
        <f>IF(SUNA_AGENCY_EN[[#This Row],[relevancy_classification_english]]="Relevant","مناسب",IF(SUNA_AGENCY_EN[[#This Row],[relevancy_classification_english]]="Relevant","عَرَضِيّ",""))</f>
        <v/>
      </c>
      <c r="AN1849" t="str">
        <f>IF(SUNA_AGENCY_EN[[#This Row],[sentiment_analysis_english]]="Negative","سلبي",IF(SUNA_AGENCY_EN[[#This Row],[sentiment_analysis_english]]="Neutral","حيادي",IF(SUNA_AGENCY_EN[[#This Row],[sentiment_analysis_english]]="Positive","إيجابي","")))</f>
        <v/>
      </c>
      <c r="AO1849" t="str">
        <f>INDEX(TextClassificationList[],MATCH(SUNA_AGENCY_EN[[#This Row],[text_classification_arabic]],TextClassificationList[text_classification_arabic],0),1)</f>
        <v>Politics</v>
      </c>
      <c r="AP1849" t="s">
        <v>174</v>
      </c>
      <c r="AQ1849" t="e">
        <f>INDEX(TextClassificationList[],MATCH(SUNA_AGENCY_EN[[#This Row],[text_classification_arabic2]],TextClassificationList[text_classification_arabic],0),1)</f>
        <v>#N/A</v>
      </c>
      <c r="AS1849" t="e">
        <f>INDEX(TextClassificationList[],MATCH(SUNA_AGENCY_EN[[#This Row],[text_classification_arabic3]],TextClassificationList[text_classification_arabic],0),1)</f>
        <v>#N/A</v>
      </c>
      <c r="AU1849" t="e">
        <f>INDEX(TextClassificationList[],MATCH(SUNA_AGENCY_EN[[#This Row],[text_classification_arabic3]],TextClassificationList[text_classification_arabic],0),1)</f>
        <v>#N/A</v>
      </c>
      <c r="AW1849" t="e">
        <f>INDEX(TextClassificationList[],MATCH(SUNA_AGENCY_EN[[#This Row],[text_classification_arabic5]],TextClassificationList[text_classification_arabic],0),1)</f>
        <v>#N/A</v>
      </c>
    </row>
    <row r="1850" spans="1:49" x14ac:dyDescent="0.2">
      <c r="A1850">
        <v>1.5085264869569495E+18</v>
      </c>
      <c r="B1850">
        <v>1.5085264869569495E+18</v>
      </c>
      <c r="C1850" t="s">
        <v>11352</v>
      </c>
      <c r="D1850" s="1">
        <v>44648</v>
      </c>
      <c r="E1850" s="2">
        <v>0.89486111111111111</v>
      </c>
      <c r="F1850">
        <v>200</v>
      </c>
      <c r="G1850">
        <v>1.4671198087391683E+18</v>
      </c>
      <c r="H1850" t="s">
        <v>295</v>
      </c>
      <c r="I1850" t="s">
        <v>296</v>
      </c>
      <c r="J1850" t="s">
        <v>265</v>
      </c>
      <c r="K1850" t="s">
        <v>11353</v>
      </c>
      <c r="L1850" t="s">
        <v>272</v>
      </c>
      <c r="M1850" t="s">
        <v>266</v>
      </c>
      <c r="N1850" t="s">
        <v>11354</v>
      </c>
      <c r="O1850" t="s">
        <v>11355</v>
      </c>
      <c r="P1850">
        <v>0</v>
      </c>
      <c r="Q1850">
        <v>0</v>
      </c>
      <c r="R1850">
        <v>0</v>
      </c>
      <c r="S1850" t="s">
        <v>300</v>
      </c>
      <c r="T1850" t="s">
        <v>266</v>
      </c>
      <c r="U1850" t="s">
        <v>11356</v>
      </c>
      <c r="V1850" t="b">
        <v>0</v>
      </c>
      <c r="W1850" t="s">
        <v>265</v>
      </c>
      <c r="X1850">
        <v>1</v>
      </c>
      <c r="Y1850" t="s">
        <v>11357</v>
      </c>
      <c r="Z1850" t="s">
        <v>265</v>
      </c>
      <c r="AA1850" t="s">
        <v>265</v>
      </c>
      <c r="AB1850" t="s">
        <v>265</v>
      </c>
      <c r="AC1850" t="s">
        <v>265</v>
      </c>
      <c r="AD1850" t="s">
        <v>265</v>
      </c>
      <c r="AE1850" t="s">
        <v>265</v>
      </c>
      <c r="AF1850" t="s">
        <v>266</v>
      </c>
      <c r="AG1850" t="s">
        <v>265</v>
      </c>
      <c r="AH1850" t="s">
        <v>265</v>
      </c>
      <c r="AI1850" t="s">
        <v>265</v>
      </c>
      <c r="AJ1850" t="s">
        <v>265</v>
      </c>
      <c r="AL1850" t="str">
        <f>IF(SUNA_AGENCY_EN[[#This Row],[relevancy_classification_english]]="Relevant","مناسب",IF(SUNA_AGENCY_EN[[#This Row],[relevancy_classification_english]]="Relevant","عَرَضِيّ",""))</f>
        <v/>
      </c>
      <c r="AN1850" t="str">
        <f>IF(SUNA_AGENCY_EN[[#This Row],[sentiment_analysis_english]]="Negative","سلبي",IF(SUNA_AGENCY_EN[[#This Row],[sentiment_analysis_english]]="Neutral","حيادي",IF(SUNA_AGENCY_EN[[#This Row],[sentiment_analysis_english]]="Positive","إيجابي","")))</f>
        <v/>
      </c>
      <c r="AO1850" t="str">
        <f>INDEX(TextClassificationList[],MATCH(SUNA_AGENCY_EN[[#This Row],[text_classification_arabic]],TextClassificationList[text_classification_arabic],0),1)</f>
        <v>Politics</v>
      </c>
      <c r="AP1850" t="s">
        <v>174</v>
      </c>
      <c r="AQ1850" t="e">
        <f>INDEX(TextClassificationList[],MATCH(SUNA_AGENCY_EN[[#This Row],[text_classification_arabic2]],TextClassificationList[text_classification_arabic],0),1)</f>
        <v>#N/A</v>
      </c>
      <c r="AS1850" t="e">
        <f>INDEX(TextClassificationList[],MATCH(SUNA_AGENCY_EN[[#This Row],[text_classification_arabic3]],TextClassificationList[text_classification_arabic],0),1)</f>
        <v>#N/A</v>
      </c>
      <c r="AU1850" t="e">
        <f>INDEX(TextClassificationList[],MATCH(SUNA_AGENCY_EN[[#This Row],[text_classification_arabic3]],TextClassificationList[text_classification_arabic],0),1)</f>
        <v>#N/A</v>
      </c>
      <c r="AW1850" t="e">
        <f>INDEX(TextClassificationList[],MATCH(SUNA_AGENCY_EN[[#This Row],[text_classification_arabic5]],TextClassificationList[text_classification_arabic],0),1)</f>
        <v>#N/A</v>
      </c>
    </row>
    <row r="1851" spans="1:49" x14ac:dyDescent="0.2">
      <c r="A1851">
        <v>1.5085261918331986E+18</v>
      </c>
      <c r="B1851">
        <v>1.5085261918331986E+18</v>
      </c>
      <c r="C1851" t="s">
        <v>11358</v>
      </c>
      <c r="D1851" s="1">
        <v>44648</v>
      </c>
      <c r="E1851" s="2">
        <v>0.8940393518518519</v>
      </c>
      <c r="F1851">
        <v>200</v>
      </c>
      <c r="G1851">
        <v>1.4671198087391683E+18</v>
      </c>
      <c r="H1851" t="s">
        <v>295</v>
      </c>
      <c r="I1851" t="s">
        <v>296</v>
      </c>
      <c r="J1851" t="s">
        <v>265</v>
      </c>
      <c r="K1851" t="s">
        <v>11359</v>
      </c>
      <c r="L1851" t="s">
        <v>272</v>
      </c>
      <c r="M1851" t="s">
        <v>266</v>
      </c>
      <c r="N1851" t="s">
        <v>11360</v>
      </c>
      <c r="O1851" t="s">
        <v>11361</v>
      </c>
      <c r="P1851">
        <v>0</v>
      </c>
      <c r="Q1851">
        <v>0</v>
      </c>
      <c r="R1851">
        <v>0</v>
      </c>
      <c r="S1851" t="s">
        <v>300</v>
      </c>
      <c r="T1851" t="s">
        <v>266</v>
      </c>
      <c r="U1851" t="s">
        <v>11362</v>
      </c>
      <c r="V1851" t="b">
        <v>0</v>
      </c>
      <c r="W1851" t="s">
        <v>265</v>
      </c>
      <c r="X1851">
        <v>1</v>
      </c>
      <c r="Y1851" t="s">
        <v>11363</v>
      </c>
      <c r="Z1851" t="s">
        <v>265</v>
      </c>
      <c r="AA1851" t="s">
        <v>265</v>
      </c>
      <c r="AB1851" t="s">
        <v>265</v>
      </c>
      <c r="AC1851" t="s">
        <v>265</v>
      </c>
      <c r="AD1851" t="s">
        <v>265</v>
      </c>
      <c r="AE1851" t="s">
        <v>265</v>
      </c>
      <c r="AF1851" t="s">
        <v>266</v>
      </c>
      <c r="AG1851" t="s">
        <v>265</v>
      </c>
      <c r="AH1851" t="s">
        <v>265</v>
      </c>
      <c r="AI1851" t="s">
        <v>265</v>
      </c>
      <c r="AJ1851" t="s">
        <v>265</v>
      </c>
      <c r="AL1851" t="str">
        <f>IF(SUNA_AGENCY_EN[[#This Row],[relevancy_classification_english]]="Relevant","مناسب",IF(SUNA_AGENCY_EN[[#This Row],[relevancy_classification_english]]="Relevant","عَرَضِيّ",""))</f>
        <v/>
      </c>
      <c r="AN1851" t="str">
        <f>IF(SUNA_AGENCY_EN[[#This Row],[sentiment_analysis_english]]="Negative","سلبي",IF(SUNA_AGENCY_EN[[#This Row],[sentiment_analysis_english]]="Neutral","حيادي",IF(SUNA_AGENCY_EN[[#This Row],[sentiment_analysis_english]]="Positive","إيجابي","")))</f>
        <v/>
      </c>
      <c r="AO1851" t="str">
        <f>INDEX(TextClassificationList[],MATCH(SUNA_AGENCY_EN[[#This Row],[text_classification_arabic]],TextClassificationList[text_classification_arabic],0),1)</f>
        <v>Politics</v>
      </c>
      <c r="AP1851" t="s">
        <v>174</v>
      </c>
      <c r="AQ1851" t="e">
        <f>INDEX(TextClassificationList[],MATCH(SUNA_AGENCY_EN[[#This Row],[text_classification_arabic2]],TextClassificationList[text_classification_arabic],0),1)</f>
        <v>#N/A</v>
      </c>
      <c r="AS1851" t="e">
        <f>INDEX(TextClassificationList[],MATCH(SUNA_AGENCY_EN[[#This Row],[text_classification_arabic3]],TextClassificationList[text_classification_arabic],0),1)</f>
        <v>#N/A</v>
      </c>
      <c r="AU1851" t="e">
        <f>INDEX(TextClassificationList[],MATCH(SUNA_AGENCY_EN[[#This Row],[text_classification_arabic3]],TextClassificationList[text_classification_arabic],0),1)</f>
        <v>#N/A</v>
      </c>
      <c r="AW1851" t="e">
        <f>INDEX(TextClassificationList[],MATCH(SUNA_AGENCY_EN[[#This Row],[text_classification_arabic5]],TextClassificationList[text_classification_arabic],0),1)</f>
        <v>#N/A</v>
      </c>
    </row>
    <row r="1852" spans="1:49" x14ac:dyDescent="0.2">
      <c r="A1852">
        <v>1.5085258883837256E+18</v>
      </c>
      <c r="B1852">
        <v>1.5085258883837256E+18</v>
      </c>
      <c r="C1852" t="s">
        <v>11364</v>
      </c>
      <c r="D1852" s="1">
        <v>44648</v>
      </c>
      <c r="E1852" s="2">
        <v>0.89320601851851855</v>
      </c>
      <c r="F1852">
        <v>200</v>
      </c>
      <c r="G1852">
        <v>1.4671198087391683E+18</v>
      </c>
      <c r="H1852" t="s">
        <v>295</v>
      </c>
      <c r="I1852" t="s">
        <v>296</v>
      </c>
      <c r="J1852" t="s">
        <v>265</v>
      </c>
      <c r="K1852" t="s">
        <v>11365</v>
      </c>
      <c r="L1852" t="s">
        <v>272</v>
      </c>
      <c r="M1852" t="s">
        <v>266</v>
      </c>
      <c r="N1852" t="s">
        <v>11366</v>
      </c>
      <c r="O1852" t="s">
        <v>11367</v>
      </c>
      <c r="P1852">
        <v>0</v>
      </c>
      <c r="Q1852">
        <v>1</v>
      </c>
      <c r="R1852">
        <v>0</v>
      </c>
      <c r="S1852" t="s">
        <v>300</v>
      </c>
      <c r="T1852" t="s">
        <v>266</v>
      </c>
      <c r="U1852" t="s">
        <v>11368</v>
      </c>
      <c r="V1852" t="b">
        <v>0</v>
      </c>
      <c r="W1852" t="s">
        <v>265</v>
      </c>
      <c r="X1852">
        <v>1</v>
      </c>
      <c r="Y1852" t="s">
        <v>11369</v>
      </c>
      <c r="Z1852" t="s">
        <v>265</v>
      </c>
      <c r="AA1852" t="s">
        <v>265</v>
      </c>
      <c r="AB1852" t="s">
        <v>265</v>
      </c>
      <c r="AC1852" t="s">
        <v>265</v>
      </c>
      <c r="AD1852" t="s">
        <v>265</v>
      </c>
      <c r="AE1852" t="s">
        <v>265</v>
      </c>
      <c r="AF1852" t="s">
        <v>266</v>
      </c>
      <c r="AG1852" t="s">
        <v>265</v>
      </c>
      <c r="AH1852" t="s">
        <v>265</v>
      </c>
      <c r="AI1852" t="s">
        <v>265</v>
      </c>
      <c r="AJ1852" t="s">
        <v>265</v>
      </c>
      <c r="AL1852" t="str">
        <f>IF(SUNA_AGENCY_EN[[#This Row],[relevancy_classification_english]]="Relevant","مناسب",IF(SUNA_AGENCY_EN[[#This Row],[relevancy_classification_english]]="Relevant","عَرَضِيّ",""))</f>
        <v/>
      </c>
      <c r="AN1852" t="str">
        <f>IF(SUNA_AGENCY_EN[[#This Row],[sentiment_analysis_english]]="Negative","سلبي",IF(SUNA_AGENCY_EN[[#This Row],[sentiment_analysis_english]]="Neutral","حيادي",IF(SUNA_AGENCY_EN[[#This Row],[sentiment_analysis_english]]="Positive","إيجابي","")))</f>
        <v/>
      </c>
      <c r="AO1852" t="str">
        <f>INDEX(TextClassificationList[],MATCH(SUNA_AGENCY_EN[[#This Row],[text_classification_arabic]],TextClassificationList[text_classification_arabic],0),1)</f>
        <v>Politics</v>
      </c>
      <c r="AP1852" t="s">
        <v>174</v>
      </c>
      <c r="AQ1852" t="e">
        <f>INDEX(TextClassificationList[],MATCH(SUNA_AGENCY_EN[[#This Row],[text_classification_arabic2]],TextClassificationList[text_classification_arabic],0),1)</f>
        <v>#N/A</v>
      </c>
      <c r="AS1852" t="e">
        <f>INDEX(TextClassificationList[],MATCH(SUNA_AGENCY_EN[[#This Row],[text_classification_arabic3]],TextClassificationList[text_classification_arabic],0),1)</f>
        <v>#N/A</v>
      </c>
      <c r="AU1852" t="e">
        <f>INDEX(TextClassificationList[],MATCH(SUNA_AGENCY_EN[[#This Row],[text_classification_arabic3]],TextClassificationList[text_classification_arabic],0),1)</f>
        <v>#N/A</v>
      </c>
      <c r="AW1852" t="e">
        <f>INDEX(TextClassificationList[],MATCH(SUNA_AGENCY_EN[[#This Row],[text_classification_arabic5]],TextClassificationList[text_classification_arabic],0),1)</f>
        <v>#N/A</v>
      </c>
    </row>
    <row r="1853" spans="1:49" x14ac:dyDescent="0.2">
      <c r="A1853">
        <v>1.5081458323061268E+18</v>
      </c>
      <c r="B1853">
        <v>1.5081458323061268E+18</v>
      </c>
      <c r="C1853" t="s">
        <v>11370</v>
      </c>
      <c r="D1853" s="1">
        <v>44647</v>
      </c>
      <c r="E1853" s="2">
        <v>0.84445601851851848</v>
      </c>
      <c r="F1853">
        <v>200</v>
      </c>
      <c r="G1853">
        <v>1.4671198087391683E+18</v>
      </c>
      <c r="H1853" t="s">
        <v>295</v>
      </c>
      <c r="I1853" t="s">
        <v>296</v>
      </c>
      <c r="J1853" t="s">
        <v>265</v>
      </c>
      <c r="K1853" t="s">
        <v>11371</v>
      </c>
      <c r="L1853" t="s">
        <v>272</v>
      </c>
      <c r="M1853" t="s">
        <v>266</v>
      </c>
      <c r="N1853" t="s">
        <v>11372</v>
      </c>
      <c r="O1853" t="s">
        <v>11373</v>
      </c>
      <c r="P1853">
        <v>0</v>
      </c>
      <c r="Q1853">
        <v>0</v>
      </c>
      <c r="R1853">
        <v>0</v>
      </c>
      <c r="S1853" t="s">
        <v>300</v>
      </c>
      <c r="T1853" t="s">
        <v>266</v>
      </c>
      <c r="U1853" t="s">
        <v>11374</v>
      </c>
      <c r="V1853" t="b">
        <v>0</v>
      </c>
      <c r="W1853" t="s">
        <v>265</v>
      </c>
      <c r="X1853">
        <v>1</v>
      </c>
      <c r="Y1853" t="s">
        <v>11375</v>
      </c>
      <c r="Z1853" t="s">
        <v>265</v>
      </c>
      <c r="AA1853" t="s">
        <v>265</v>
      </c>
      <c r="AB1853" t="s">
        <v>265</v>
      </c>
      <c r="AC1853" t="s">
        <v>265</v>
      </c>
      <c r="AD1853" t="s">
        <v>265</v>
      </c>
      <c r="AE1853" t="s">
        <v>265</v>
      </c>
      <c r="AF1853" t="s">
        <v>266</v>
      </c>
      <c r="AG1853" t="s">
        <v>265</v>
      </c>
      <c r="AH1853" t="s">
        <v>265</v>
      </c>
      <c r="AI1853" t="s">
        <v>265</v>
      </c>
      <c r="AJ1853" t="s">
        <v>265</v>
      </c>
      <c r="AL1853" t="str">
        <f>IF(SUNA_AGENCY_EN[[#This Row],[relevancy_classification_english]]="Relevant","مناسب",IF(SUNA_AGENCY_EN[[#This Row],[relevancy_classification_english]]="Relevant","عَرَضِيّ",""))</f>
        <v/>
      </c>
      <c r="AN1853" t="str">
        <f>IF(SUNA_AGENCY_EN[[#This Row],[sentiment_analysis_english]]="Negative","سلبي",IF(SUNA_AGENCY_EN[[#This Row],[sentiment_analysis_english]]="Neutral","حيادي",IF(SUNA_AGENCY_EN[[#This Row],[sentiment_analysis_english]]="Positive","إيجابي","")))</f>
        <v/>
      </c>
      <c r="AO1853" t="str">
        <f>INDEX(TextClassificationList[],MATCH(SUNA_AGENCY_EN[[#This Row],[text_classification_arabic]],TextClassificationList[text_classification_arabic],0),1)</f>
        <v>Politics</v>
      </c>
      <c r="AP1853" t="s">
        <v>174</v>
      </c>
      <c r="AQ1853" t="e">
        <f>INDEX(TextClassificationList[],MATCH(SUNA_AGENCY_EN[[#This Row],[text_classification_arabic2]],TextClassificationList[text_classification_arabic],0),1)</f>
        <v>#N/A</v>
      </c>
      <c r="AS1853" t="e">
        <f>INDEX(TextClassificationList[],MATCH(SUNA_AGENCY_EN[[#This Row],[text_classification_arabic3]],TextClassificationList[text_classification_arabic],0),1)</f>
        <v>#N/A</v>
      </c>
      <c r="AU1853" t="e">
        <f>INDEX(TextClassificationList[],MATCH(SUNA_AGENCY_EN[[#This Row],[text_classification_arabic3]],TextClassificationList[text_classification_arabic],0),1)</f>
        <v>#N/A</v>
      </c>
      <c r="AW1853" t="e">
        <f>INDEX(TextClassificationList[],MATCH(SUNA_AGENCY_EN[[#This Row],[text_classification_arabic5]],TextClassificationList[text_classification_arabic],0),1)</f>
        <v>#N/A</v>
      </c>
    </row>
    <row r="1854" spans="1:49" hidden="1" x14ac:dyDescent="0.2">
      <c r="A1854">
        <v>1.5081453285659812E+18</v>
      </c>
      <c r="B1854">
        <v>1.5081453285659812E+18</v>
      </c>
      <c r="C1854" t="s">
        <v>11376</v>
      </c>
      <c r="D1854" s="1">
        <v>44647</v>
      </c>
      <c r="E1854" s="2">
        <v>0.84305555555555556</v>
      </c>
      <c r="F1854">
        <v>200</v>
      </c>
      <c r="G1854">
        <v>1.4671198087391683E+18</v>
      </c>
      <c r="H1854" t="s">
        <v>295</v>
      </c>
      <c r="I1854" t="s">
        <v>296</v>
      </c>
      <c r="J1854" t="s">
        <v>265</v>
      </c>
      <c r="K1854" t="s">
        <v>11377</v>
      </c>
      <c r="L1854" t="s">
        <v>272</v>
      </c>
      <c r="M1854" t="s">
        <v>266</v>
      </c>
      <c r="N1854" t="s">
        <v>11378</v>
      </c>
      <c r="O1854" t="s">
        <v>11379</v>
      </c>
      <c r="P1854">
        <v>0</v>
      </c>
      <c r="Q1854">
        <v>1</v>
      </c>
      <c r="R1854">
        <v>0</v>
      </c>
      <c r="S1854" t="s">
        <v>300</v>
      </c>
      <c r="T1854" t="s">
        <v>266</v>
      </c>
      <c r="U1854" t="s">
        <v>11380</v>
      </c>
      <c r="V1854" t="b">
        <v>0</v>
      </c>
      <c r="W1854" t="s">
        <v>265</v>
      </c>
      <c r="X1854">
        <v>1</v>
      </c>
      <c r="Y1854" t="s">
        <v>11381</v>
      </c>
      <c r="Z1854" t="s">
        <v>265</v>
      </c>
      <c r="AA1854" t="s">
        <v>265</v>
      </c>
      <c r="AB1854" t="s">
        <v>265</v>
      </c>
      <c r="AC1854" t="s">
        <v>265</v>
      </c>
      <c r="AD1854" t="s">
        <v>265</v>
      </c>
      <c r="AE1854" t="s">
        <v>265</v>
      </c>
      <c r="AF1854" t="s">
        <v>266</v>
      </c>
      <c r="AG1854" t="s">
        <v>265</v>
      </c>
      <c r="AH1854" t="s">
        <v>265</v>
      </c>
      <c r="AI1854" t="s">
        <v>265</v>
      </c>
      <c r="AJ1854" t="s">
        <v>265</v>
      </c>
      <c r="AK1854" t="s">
        <v>267</v>
      </c>
      <c r="AL1854" t="str">
        <f>IF(SUNA_AGENCY_EN[[#This Row],[relevancy_classification_english]]="Relevant","مناسب",IF(SUNA_AGENCY_EN[[#This Row],[relevancy_classification_english]]="Relevant","عَرَضِيّ",""))</f>
        <v>مناسب</v>
      </c>
      <c r="AM1854" t="s">
        <v>269</v>
      </c>
      <c r="AN1854" t="str">
        <f>IF(SUNA_AGENCY_EN[[#This Row],[sentiment_analysis_english]]="Negative","سلبي",IF(SUNA_AGENCY_EN[[#This Row],[sentiment_analysis_english]]="Neutral","حيادي",IF(SUNA_AGENCY_EN[[#This Row],[sentiment_analysis_english]]="Positive","إيجابي","")))</f>
        <v>إيجابي</v>
      </c>
      <c r="AO1854" t="str">
        <f>INDEX(TextClassificationList[],MATCH(SUNA_AGENCY_EN[[#This Row],[text_classification_arabic]],TextClassificationList[text_classification_arabic],0),1)</f>
        <v>Peace and Security</v>
      </c>
      <c r="AP1854" t="s">
        <v>168</v>
      </c>
      <c r="AQ1854" t="e">
        <f>INDEX(TextClassificationList[],MATCH(SUNA_AGENCY_EN[[#This Row],[text_classification_arabic2]],TextClassificationList[text_classification_arabic],0),1)</f>
        <v>#N/A</v>
      </c>
      <c r="AS1854" t="e">
        <f>INDEX(TextClassificationList[],MATCH(SUNA_AGENCY_EN[[#This Row],[text_classification_arabic3]],TextClassificationList[text_classification_arabic],0),1)</f>
        <v>#N/A</v>
      </c>
      <c r="AU1854" t="e">
        <f>INDEX(TextClassificationList[],MATCH(SUNA_AGENCY_EN[[#This Row],[text_classification_arabic3]],TextClassificationList[text_classification_arabic],0),1)</f>
        <v>#N/A</v>
      </c>
      <c r="AW1854" t="e">
        <f>INDEX(TextClassificationList[],MATCH(SUNA_AGENCY_EN[[#This Row],[text_classification_arabic5]],TextClassificationList[text_classification_arabic],0),1)</f>
        <v>#N/A</v>
      </c>
    </row>
    <row r="1855" spans="1:49" x14ac:dyDescent="0.2">
      <c r="A1855">
        <v>1.508144683540693E+18</v>
      </c>
      <c r="B1855">
        <v>1.508144683540693E+18</v>
      </c>
      <c r="C1855" t="s">
        <v>11382</v>
      </c>
      <c r="D1855" s="1">
        <v>44647</v>
      </c>
      <c r="E1855" s="2">
        <v>0.84128472222222217</v>
      </c>
      <c r="F1855">
        <v>200</v>
      </c>
      <c r="G1855">
        <v>1.4671198087391683E+18</v>
      </c>
      <c r="H1855" t="s">
        <v>295</v>
      </c>
      <c r="I1855" t="s">
        <v>296</v>
      </c>
      <c r="J1855" t="s">
        <v>265</v>
      </c>
      <c r="K1855" t="s">
        <v>11383</v>
      </c>
      <c r="L1855" t="s">
        <v>272</v>
      </c>
      <c r="M1855" t="s">
        <v>266</v>
      </c>
      <c r="N1855" t="s">
        <v>11384</v>
      </c>
      <c r="O1855" t="s">
        <v>11385</v>
      </c>
      <c r="P1855">
        <v>0</v>
      </c>
      <c r="Q1855">
        <v>0</v>
      </c>
      <c r="R1855">
        <v>0</v>
      </c>
      <c r="S1855" t="s">
        <v>300</v>
      </c>
      <c r="T1855" t="s">
        <v>266</v>
      </c>
      <c r="U1855" t="s">
        <v>11386</v>
      </c>
      <c r="V1855" t="b">
        <v>0</v>
      </c>
      <c r="W1855" t="s">
        <v>265</v>
      </c>
      <c r="X1855">
        <v>1</v>
      </c>
      <c r="Y1855" t="s">
        <v>11387</v>
      </c>
      <c r="Z1855" t="s">
        <v>265</v>
      </c>
      <c r="AA1855" t="s">
        <v>265</v>
      </c>
      <c r="AB1855" t="s">
        <v>265</v>
      </c>
      <c r="AC1855" t="s">
        <v>265</v>
      </c>
      <c r="AD1855" t="s">
        <v>265</v>
      </c>
      <c r="AE1855" t="s">
        <v>265</v>
      </c>
      <c r="AF1855" t="s">
        <v>266</v>
      </c>
      <c r="AG1855" t="s">
        <v>265</v>
      </c>
      <c r="AH1855" t="s">
        <v>265</v>
      </c>
      <c r="AI1855" t="s">
        <v>265</v>
      </c>
      <c r="AJ1855" t="s">
        <v>265</v>
      </c>
      <c r="AL1855" t="str">
        <f>IF(SUNA_AGENCY_EN[[#This Row],[relevancy_classification_english]]="Relevant","مناسب",IF(SUNA_AGENCY_EN[[#This Row],[relevancy_classification_english]]="Relevant","عَرَضِيّ",""))</f>
        <v/>
      </c>
      <c r="AN1855" t="str">
        <f>IF(SUNA_AGENCY_EN[[#This Row],[sentiment_analysis_english]]="Negative","سلبي",IF(SUNA_AGENCY_EN[[#This Row],[sentiment_analysis_english]]="Neutral","حيادي",IF(SUNA_AGENCY_EN[[#This Row],[sentiment_analysis_english]]="Positive","إيجابي","")))</f>
        <v/>
      </c>
      <c r="AO1855" t="str">
        <f>INDEX(TextClassificationList[],MATCH(SUNA_AGENCY_EN[[#This Row],[text_classification_arabic]],TextClassificationList[text_classification_arabic],0),1)</f>
        <v>Politics</v>
      </c>
      <c r="AP1855" t="s">
        <v>174</v>
      </c>
      <c r="AQ1855" t="e">
        <f>INDEX(TextClassificationList[],MATCH(SUNA_AGENCY_EN[[#This Row],[text_classification_arabic2]],TextClassificationList[text_classification_arabic],0),1)</f>
        <v>#N/A</v>
      </c>
      <c r="AS1855" t="e">
        <f>INDEX(TextClassificationList[],MATCH(SUNA_AGENCY_EN[[#This Row],[text_classification_arabic3]],TextClassificationList[text_classification_arabic],0),1)</f>
        <v>#N/A</v>
      </c>
      <c r="AU1855" t="e">
        <f>INDEX(TextClassificationList[],MATCH(SUNA_AGENCY_EN[[#This Row],[text_classification_arabic3]],TextClassificationList[text_classification_arabic],0),1)</f>
        <v>#N/A</v>
      </c>
      <c r="AW1855" t="e">
        <f>INDEX(TextClassificationList[],MATCH(SUNA_AGENCY_EN[[#This Row],[text_classification_arabic5]],TextClassificationList[text_classification_arabic],0),1)</f>
        <v>#N/A</v>
      </c>
    </row>
    <row r="1856" spans="1:49" x14ac:dyDescent="0.2">
      <c r="A1856">
        <v>1.5081443489066353E+18</v>
      </c>
      <c r="B1856">
        <v>1.5081443489066353E+18</v>
      </c>
      <c r="C1856" t="s">
        <v>11388</v>
      </c>
      <c r="D1856" s="1">
        <v>44647</v>
      </c>
      <c r="E1856" s="2">
        <v>0.84035879629629628</v>
      </c>
      <c r="F1856">
        <v>200</v>
      </c>
      <c r="G1856">
        <v>1.4671198087391683E+18</v>
      </c>
      <c r="H1856" t="s">
        <v>295</v>
      </c>
      <c r="I1856" t="s">
        <v>296</v>
      </c>
      <c r="J1856" t="s">
        <v>265</v>
      </c>
      <c r="K1856" t="s">
        <v>11389</v>
      </c>
      <c r="L1856" t="s">
        <v>272</v>
      </c>
      <c r="M1856" t="s">
        <v>266</v>
      </c>
      <c r="N1856" t="s">
        <v>11390</v>
      </c>
      <c r="O1856" t="s">
        <v>11391</v>
      </c>
      <c r="P1856">
        <v>0</v>
      </c>
      <c r="Q1856">
        <v>0</v>
      </c>
      <c r="R1856">
        <v>0</v>
      </c>
      <c r="S1856" t="s">
        <v>300</v>
      </c>
      <c r="T1856" t="s">
        <v>266</v>
      </c>
      <c r="U1856" t="s">
        <v>11392</v>
      </c>
      <c r="V1856" t="b">
        <v>0</v>
      </c>
      <c r="W1856" t="s">
        <v>265</v>
      </c>
      <c r="X1856">
        <v>1</v>
      </c>
      <c r="Y1856" t="s">
        <v>11393</v>
      </c>
      <c r="Z1856" t="s">
        <v>265</v>
      </c>
      <c r="AA1856" t="s">
        <v>265</v>
      </c>
      <c r="AB1856" t="s">
        <v>265</v>
      </c>
      <c r="AC1856" t="s">
        <v>265</v>
      </c>
      <c r="AD1856" t="s">
        <v>265</v>
      </c>
      <c r="AE1856" t="s">
        <v>265</v>
      </c>
      <c r="AF1856" t="s">
        <v>266</v>
      </c>
      <c r="AG1856" t="s">
        <v>265</v>
      </c>
      <c r="AH1856" t="s">
        <v>265</v>
      </c>
      <c r="AI1856" t="s">
        <v>265</v>
      </c>
      <c r="AJ1856" t="s">
        <v>265</v>
      </c>
      <c r="AL1856" t="str">
        <f>IF(SUNA_AGENCY_EN[[#This Row],[relevancy_classification_english]]="Relevant","مناسب",IF(SUNA_AGENCY_EN[[#This Row],[relevancy_classification_english]]="Relevant","عَرَضِيّ",""))</f>
        <v/>
      </c>
      <c r="AN1856" t="str">
        <f>IF(SUNA_AGENCY_EN[[#This Row],[sentiment_analysis_english]]="Negative","سلبي",IF(SUNA_AGENCY_EN[[#This Row],[sentiment_analysis_english]]="Neutral","حيادي",IF(SUNA_AGENCY_EN[[#This Row],[sentiment_analysis_english]]="Positive","إيجابي","")))</f>
        <v/>
      </c>
      <c r="AO1856" t="str">
        <f>INDEX(TextClassificationList[],MATCH(SUNA_AGENCY_EN[[#This Row],[text_classification_arabic]],TextClassificationList[text_classification_arabic],0),1)</f>
        <v>Politics</v>
      </c>
      <c r="AP1856" t="s">
        <v>174</v>
      </c>
      <c r="AQ1856" t="e">
        <f>INDEX(TextClassificationList[],MATCH(SUNA_AGENCY_EN[[#This Row],[text_classification_arabic2]],TextClassificationList[text_classification_arabic],0),1)</f>
        <v>#N/A</v>
      </c>
      <c r="AS1856" t="e">
        <f>INDEX(TextClassificationList[],MATCH(SUNA_AGENCY_EN[[#This Row],[text_classification_arabic3]],TextClassificationList[text_classification_arabic],0),1)</f>
        <v>#N/A</v>
      </c>
      <c r="AU1856" t="e">
        <f>INDEX(TextClassificationList[],MATCH(SUNA_AGENCY_EN[[#This Row],[text_classification_arabic3]],TextClassificationList[text_classification_arabic],0),1)</f>
        <v>#N/A</v>
      </c>
      <c r="AW1856" t="e">
        <f>INDEX(TextClassificationList[],MATCH(SUNA_AGENCY_EN[[#This Row],[text_classification_arabic5]],TextClassificationList[text_classification_arabic],0),1)</f>
        <v>#N/A</v>
      </c>
    </row>
    <row r="1857" spans="1:49" x14ac:dyDescent="0.2">
      <c r="A1857">
        <v>1.5081435749191393E+18</v>
      </c>
      <c r="B1857">
        <v>1.5081435749191393E+18</v>
      </c>
      <c r="C1857" t="s">
        <v>11394</v>
      </c>
      <c r="D1857" s="1">
        <v>44647</v>
      </c>
      <c r="E1857" s="2">
        <v>0.83821759259259254</v>
      </c>
      <c r="F1857">
        <v>200</v>
      </c>
      <c r="G1857">
        <v>1.4671198087391683E+18</v>
      </c>
      <c r="H1857" t="s">
        <v>295</v>
      </c>
      <c r="I1857" t="s">
        <v>296</v>
      </c>
      <c r="J1857" t="s">
        <v>265</v>
      </c>
      <c r="K1857" t="s">
        <v>11395</v>
      </c>
      <c r="L1857" t="s">
        <v>272</v>
      </c>
      <c r="M1857" t="s">
        <v>266</v>
      </c>
      <c r="N1857" t="s">
        <v>11396</v>
      </c>
      <c r="O1857" t="s">
        <v>11397</v>
      </c>
      <c r="P1857">
        <v>0</v>
      </c>
      <c r="Q1857">
        <v>0</v>
      </c>
      <c r="R1857">
        <v>0</v>
      </c>
      <c r="S1857" t="s">
        <v>300</v>
      </c>
      <c r="T1857" t="s">
        <v>266</v>
      </c>
      <c r="U1857" t="s">
        <v>11398</v>
      </c>
      <c r="V1857" t="b">
        <v>0</v>
      </c>
      <c r="W1857" t="s">
        <v>265</v>
      </c>
      <c r="X1857">
        <v>1</v>
      </c>
      <c r="Y1857" t="s">
        <v>11399</v>
      </c>
      <c r="Z1857" t="s">
        <v>265</v>
      </c>
      <c r="AA1857" t="s">
        <v>265</v>
      </c>
      <c r="AB1857" t="s">
        <v>265</v>
      </c>
      <c r="AC1857" t="s">
        <v>265</v>
      </c>
      <c r="AD1857" t="s">
        <v>265</v>
      </c>
      <c r="AE1857" t="s">
        <v>265</v>
      </c>
      <c r="AF1857" t="s">
        <v>266</v>
      </c>
      <c r="AG1857" t="s">
        <v>265</v>
      </c>
      <c r="AH1857" t="s">
        <v>265</v>
      </c>
      <c r="AI1857" t="s">
        <v>265</v>
      </c>
      <c r="AJ1857" t="s">
        <v>265</v>
      </c>
      <c r="AL1857" t="str">
        <f>IF(SUNA_AGENCY_EN[[#This Row],[relevancy_classification_english]]="Relevant","مناسب",IF(SUNA_AGENCY_EN[[#This Row],[relevancy_classification_english]]="Relevant","عَرَضِيّ",""))</f>
        <v/>
      </c>
      <c r="AN1857" t="str">
        <f>IF(SUNA_AGENCY_EN[[#This Row],[sentiment_analysis_english]]="Negative","سلبي",IF(SUNA_AGENCY_EN[[#This Row],[sentiment_analysis_english]]="Neutral","حيادي",IF(SUNA_AGENCY_EN[[#This Row],[sentiment_analysis_english]]="Positive","إيجابي","")))</f>
        <v/>
      </c>
      <c r="AO1857" t="str">
        <f>INDEX(TextClassificationList[],MATCH(SUNA_AGENCY_EN[[#This Row],[text_classification_arabic]],TextClassificationList[text_classification_arabic],0),1)</f>
        <v>Politics</v>
      </c>
      <c r="AP1857" t="s">
        <v>174</v>
      </c>
      <c r="AQ1857" t="e">
        <f>INDEX(TextClassificationList[],MATCH(SUNA_AGENCY_EN[[#This Row],[text_classification_arabic2]],TextClassificationList[text_classification_arabic],0),1)</f>
        <v>#N/A</v>
      </c>
      <c r="AS1857" t="e">
        <f>INDEX(TextClassificationList[],MATCH(SUNA_AGENCY_EN[[#This Row],[text_classification_arabic3]],TextClassificationList[text_classification_arabic],0),1)</f>
        <v>#N/A</v>
      </c>
      <c r="AU1857" t="e">
        <f>INDEX(TextClassificationList[],MATCH(SUNA_AGENCY_EN[[#This Row],[text_classification_arabic3]],TextClassificationList[text_classification_arabic],0),1)</f>
        <v>#N/A</v>
      </c>
      <c r="AW1857" t="e">
        <f>INDEX(TextClassificationList[],MATCH(SUNA_AGENCY_EN[[#This Row],[text_classification_arabic5]],TextClassificationList[text_classification_arabic],0),1)</f>
        <v>#N/A</v>
      </c>
    </row>
    <row r="1858" spans="1:49" x14ac:dyDescent="0.2">
      <c r="A1858">
        <v>1.5081429747267174E+18</v>
      </c>
      <c r="B1858">
        <v>1.5081429747267174E+18</v>
      </c>
      <c r="C1858" t="s">
        <v>11400</v>
      </c>
      <c r="D1858" s="1">
        <v>44647</v>
      </c>
      <c r="E1858" s="2">
        <v>0.83656249999999999</v>
      </c>
      <c r="F1858">
        <v>200</v>
      </c>
      <c r="G1858">
        <v>1.4671198087391683E+18</v>
      </c>
      <c r="H1858" t="s">
        <v>295</v>
      </c>
      <c r="I1858" t="s">
        <v>296</v>
      </c>
      <c r="J1858" t="s">
        <v>265</v>
      </c>
      <c r="K1858" t="s">
        <v>11401</v>
      </c>
      <c r="L1858" t="s">
        <v>272</v>
      </c>
      <c r="M1858" t="s">
        <v>266</v>
      </c>
      <c r="N1858" t="s">
        <v>11402</v>
      </c>
      <c r="O1858" t="s">
        <v>11403</v>
      </c>
      <c r="P1858">
        <v>0</v>
      </c>
      <c r="Q1858">
        <v>0</v>
      </c>
      <c r="R1858">
        <v>0</v>
      </c>
      <c r="S1858" t="s">
        <v>300</v>
      </c>
      <c r="T1858" t="s">
        <v>266</v>
      </c>
      <c r="U1858" t="s">
        <v>11404</v>
      </c>
      <c r="V1858" t="b">
        <v>0</v>
      </c>
      <c r="W1858" t="s">
        <v>265</v>
      </c>
      <c r="X1858">
        <v>1</v>
      </c>
      <c r="Y1858" t="s">
        <v>11405</v>
      </c>
      <c r="Z1858" t="s">
        <v>265</v>
      </c>
      <c r="AA1858" t="s">
        <v>265</v>
      </c>
      <c r="AB1858" t="s">
        <v>265</v>
      </c>
      <c r="AC1858" t="s">
        <v>265</v>
      </c>
      <c r="AD1858" t="s">
        <v>265</v>
      </c>
      <c r="AE1858" t="s">
        <v>265</v>
      </c>
      <c r="AF1858" t="s">
        <v>266</v>
      </c>
      <c r="AG1858" t="s">
        <v>265</v>
      </c>
      <c r="AH1858" t="s">
        <v>265</v>
      </c>
      <c r="AI1858" t="s">
        <v>265</v>
      </c>
      <c r="AJ1858" t="s">
        <v>265</v>
      </c>
      <c r="AL1858" t="str">
        <f>IF(SUNA_AGENCY_EN[[#This Row],[relevancy_classification_english]]="Relevant","مناسب",IF(SUNA_AGENCY_EN[[#This Row],[relevancy_classification_english]]="Relevant","عَرَضِيّ",""))</f>
        <v/>
      </c>
      <c r="AN1858" t="str">
        <f>IF(SUNA_AGENCY_EN[[#This Row],[sentiment_analysis_english]]="Negative","سلبي",IF(SUNA_AGENCY_EN[[#This Row],[sentiment_analysis_english]]="Neutral","حيادي",IF(SUNA_AGENCY_EN[[#This Row],[sentiment_analysis_english]]="Positive","إيجابي","")))</f>
        <v/>
      </c>
      <c r="AO1858" t="str">
        <f>INDEX(TextClassificationList[],MATCH(SUNA_AGENCY_EN[[#This Row],[text_classification_arabic]],TextClassificationList[text_classification_arabic],0),1)</f>
        <v>Politics</v>
      </c>
      <c r="AP1858" t="s">
        <v>174</v>
      </c>
      <c r="AQ1858" t="e">
        <f>INDEX(TextClassificationList[],MATCH(SUNA_AGENCY_EN[[#This Row],[text_classification_arabic2]],TextClassificationList[text_classification_arabic],0),1)</f>
        <v>#N/A</v>
      </c>
      <c r="AS1858" t="e">
        <f>INDEX(TextClassificationList[],MATCH(SUNA_AGENCY_EN[[#This Row],[text_classification_arabic3]],TextClassificationList[text_classification_arabic],0),1)</f>
        <v>#N/A</v>
      </c>
      <c r="AU1858" t="e">
        <f>INDEX(TextClassificationList[],MATCH(SUNA_AGENCY_EN[[#This Row],[text_classification_arabic3]],TextClassificationList[text_classification_arabic],0),1)</f>
        <v>#N/A</v>
      </c>
      <c r="AW1858" t="e">
        <f>INDEX(TextClassificationList[],MATCH(SUNA_AGENCY_EN[[#This Row],[text_classification_arabic5]],TextClassificationList[text_classification_arabic],0),1)</f>
        <v>#N/A</v>
      </c>
    </row>
    <row r="1859" spans="1:49" x14ac:dyDescent="0.2">
      <c r="A1859">
        <v>1.5081420151748813E+18</v>
      </c>
      <c r="B1859">
        <v>1.5081420151748813E+18</v>
      </c>
      <c r="C1859" t="s">
        <v>11406</v>
      </c>
      <c r="D1859" s="1">
        <v>44647</v>
      </c>
      <c r="E1859" s="2">
        <v>0.83391203703703709</v>
      </c>
      <c r="F1859">
        <v>200</v>
      </c>
      <c r="G1859">
        <v>1.4671198087391683E+18</v>
      </c>
      <c r="H1859" t="s">
        <v>295</v>
      </c>
      <c r="I1859" t="s">
        <v>296</v>
      </c>
      <c r="J1859" t="s">
        <v>265</v>
      </c>
      <c r="K1859" t="s">
        <v>11407</v>
      </c>
      <c r="L1859" t="s">
        <v>272</v>
      </c>
      <c r="M1859" t="s">
        <v>266</v>
      </c>
      <c r="N1859" t="s">
        <v>11408</v>
      </c>
      <c r="O1859" t="s">
        <v>11409</v>
      </c>
      <c r="P1859">
        <v>0</v>
      </c>
      <c r="Q1859">
        <v>0</v>
      </c>
      <c r="R1859">
        <v>0</v>
      </c>
      <c r="S1859" t="s">
        <v>300</v>
      </c>
      <c r="T1859" t="s">
        <v>266</v>
      </c>
      <c r="U1859" t="s">
        <v>11410</v>
      </c>
      <c r="V1859" t="b">
        <v>0</v>
      </c>
      <c r="W1859" t="s">
        <v>265</v>
      </c>
      <c r="X1859">
        <v>1</v>
      </c>
      <c r="Y1859" t="s">
        <v>11411</v>
      </c>
      <c r="Z1859" t="s">
        <v>265</v>
      </c>
      <c r="AA1859" t="s">
        <v>265</v>
      </c>
      <c r="AB1859" t="s">
        <v>265</v>
      </c>
      <c r="AC1859" t="s">
        <v>265</v>
      </c>
      <c r="AD1859" t="s">
        <v>265</v>
      </c>
      <c r="AE1859" t="s">
        <v>265</v>
      </c>
      <c r="AF1859" t="s">
        <v>266</v>
      </c>
      <c r="AG1859" t="s">
        <v>265</v>
      </c>
      <c r="AH1859" t="s">
        <v>265</v>
      </c>
      <c r="AI1859" t="s">
        <v>265</v>
      </c>
      <c r="AJ1859" t="s">
        <v>265</v>
      </c>
      <c r="AL1859" t="str">
        <f>IF(SUNA_AGENCY_EN[[#This Row],[relevancy_classification_english]]="Relevant","مناسب",IF(SUNA_AGENCY_EN[[#This Row],[relevancy_classification_english]]="Relevant","عَرَضِيّ",""))</f>
        <v/>
      </c>
      <c r="AN1859" t="str">
        <f>IF(SUNA_AGENCY_EN[[#This Row],[sentiment_analysis_english]]="Negative","سلبي",IF(SUNA_AGENCY_EN[[#This Row],[sentiment_analysis_english]]="Neutral","حيادي",IF(SUNA_AGENCY_EN[[#This Row],[sentiment_analysis_english]]="Positive","إيجابي","")))</f>
        <v/>
      </c>
      <c r="AO1859" t="str">
        <f>INDEX(TextClassificationList[],MATCH(SUNA_AGENCY_EN[[#This Row],[text_classification_arabic]],TextClassificationList[text_classification_arabic],0),1)</f>
        <v>Politics</v>
      </c>
      <c r="AP1859" t="s">
        <v>174</v>
      </c>
      <c r="AQ1859" t="e">
        <f>INDEX(TextClassificationList[],MATCH(SUNA_AGENCY_EN[[#This Row],[text_classification_arabic2]],TextClassificationList[text_classification_arabic],0),1)</f>
        <v>#N/A</v>
      </c>
      <c r="AS1859" t="e">
        <f>INDEX(TextClassificationList[],MATCH(SUNA_AGENCY_EN[[#This Row],[text_classification_arabic3]],TextClassificationList[text_classification_arabic],0),1)</f>
        <v>#N/A</v>
      </c>
      <c r="AU1859" t="e">
        <f>INDEX(TextClassificationList[],MATCH(SUNA_AGENCY_EN[[#This Row],[text_classification_arabic3]],TextClassificationList[text_classification_arabic],0),1)</f>
        <v>#N/A</v>
      </c>
      <c r="AW1859" t="e">
        <f>INDEX(TextClassificationList[],MATCH(SUNA_AGENCY_EN[[#This Row],[text_classification_arabic5]],TextClassificationList[text_classification_arabic],0),1)</f>
        <v>#N/A</v>
      </c>
    </row>
    <row r="1860" spans="1:49" x14ac:dyDescent="0.2">
      <c r="A1860">
        <v>1.5081414394856817E+18</v>
      </c>
      <c r="B1860">
        <v>1.5081414394856817E+18</v>
      </c>
      <c r="C1860" t="s">
        <v>11412</v>
      </c>
      <c r="D1860" s="1">
        <v>44647</v>
      </c>
      <c r="E1860" s="2">
        <v>0.83232638888888888</v>
      </c>
      <c r="F1860">
        <v>200</v>
      </c>
      <c r="G1860">
        <v>1.4671198087391683E+18</v>
      </c>
      <c r="H1860" t="s">
        <v>295</v>
      </c>
      <c r="I1860" t="s">
        <v>296</v>
      </c>
      <c r="J1860" t="s">
        <v>265</v>
      </c>
      <c r="K1860" t="s">
        <v>11413</v>
      </c>
      <c r="L1860" t="s">
        <v>272</v>
      </c>
      <c r="M1860" t="s">
        <v>266</v>
      </c>
      <c r="N1860" t="s">
        <v>11414</v>
      </c>
      <c r="O1860" t="s">
        <v>11415</v>
      </c>
      <c r="P1860">
        <v>0</v>
      </c>
      <c r="Q1860">
        <v>0</v>
      </c>
      <c r="R1860">
        <v>0</v>
      </c>
      <c r="S1860" t="s">
        <v>300</v>
      </c>
      <c r="T1860" t="s">
        <v>266</v>
      </c>
      <c r="U1860" t="s">
        <v>11416</v>
      </c>
      <c r="V1860" t="b">
        <v>0</v>
      </c>
      <c r="W1860" t="s">
        <v>265</v>
      </c>
      <c r="X1860">
        <v>1</v>
      </c>
      <c r="Y1860" t="s">
        <v>11417</v>
      </c>
      <c r="Z1860" t="s">
        <v>265</v>
      </c>
      <c r="AA1860" t="s">
        <v>265</v>
      </c>
      <c r="AB1860" t="s">
        <v>265</v>
      </c>
      <c r="AC1860" t="s">
        <v>265</v>
      </c>
      <c r="AD1860" t="s">
        <v>265</v>
      </c>
      <c r="AE1860" t="s">
        <v>265</v>
      </c>
      <c r="AF1860" t="s">
        <v>266</v>
      </c>
      <c r="AG1860" t="s">
        <v>265</v>
      </c>
      <c r="AH1860" t="s">
        <v>265</v>
      </c>
      <c r="AI1860" t="s">
        <v>265</v>
      </c>
      <c r="AJ1860" t="s">
        <v>265</v>
      </c>
      <c r="AL1860" t="str">
        <f>IF(SUNA_AGENCY_EN[[#This Row],[relevancy_classification_english]]="Relevant","مناسب",IF(SUNA_AGENCY_EN[[#This Row],[relevancy_classification_english]]="Relevant","عَرَضِيّ",""))</f>
        <v/>
      </c>
      <c r="AN1860" t="str">
        <f>IF(SUNA_AGENCY_EN[[#This Row],[sentiment_analysis_english]]="Negative","سلبي",IF(SUNA_AGENCY_EN[[#This Row],[sentiment_analysis_english]]="Neutral","حيادي",IF(SUNA_AGENCY_EN[[#This Row],[sentiment_analysis_english]]="Positive","إيجابي","")))</f>
        <v/>
      </c>
      <c r="AO1860" t="str">
        <f>INDEX(TextClassificationList[],MATCH(SUNA_AGENCY_EN[[#This Row],[text_classification_arabic]],TextClassificationList[text_classification_arabic],0),1)</f>
        <v>Politics</v>
      </c>
      <c r="AP1860" t="s">
        <v>174</v>
      </c>
      <c r="AQ1860" t="e">
        <f>INDEX(TextClassificationList[],MATCH(SUNA_AGENCY_EN[[#This Row],[text_classification_arabic2]],TextClassificationList[text_classification_arabic],0),1)</f>
        <v>#N/A</v>
      </c>
      <c r="AS1860" t="e">
        <f>INDEX(TextClassificationList[],MATCH(SUNA_AGENCY_EN[[#This Row],[text_classification_arabic3]],TextClassificationList[text_classification_arabic],0),1)</f>
        <v>#N/A</v>
      </c>
      <c r="AU1860" t="e">
        <f>INDEX(TextClassificationList[],MATCH(SUNA_AGENCY_EN[[#This Row],[text_classification_arabic3]],TextClassificationList[text_classification_arabic],0),1)</f>
        <v>#N/A</v>
      </c>
      <c r="AW1860" t="e">
        <f>INDEX(TextClassificationList[],MATCH(SUNA_AGENCY_EN[[#This Row],[text_classification_arabic5]],TextClassificationList[text_classification_arabic],0),1)</f>
        <v>#N/A</v>
      </c>
    </row>
    <row r="1861" spans="1:49" hidden="1" x14ac:dyDescent="0.2">
      <c r="A1861">
        <v>1.5081404153540854E+18</v>
      </c>
      <c r="B1861">
        <v>1.5081404153540854E+18</v>
      </c>
      <c r="C1861" t="s">
        <v>11418</v>
      </c>
      <c r="D1861" s="1">
        <v>44647</v>
      </c>
      <c r="E1861" s="2">
        <v>0.82950231481481485</v>
      </c>
      <c r="F1861">
        <v>200</v>
      </c>
      <c r="G1861">
        <v>1.4671198087391683E+18</v>
      </c>
      <c r="H1861" t="s">
        <v>295</v>
      </c>
      <c r="I1861" t="s">
        <v>296</v>
      </c>
      <c r="J1861" t="s">
        <v>265</v>
      </c>
      <c r="K1861" t="s">
        <v>11419</v>
      </c>
      <c r="L1861" t="s">
        <v>272</v>
      </c>
      <c r="M1861" t="s">
        <v>266</v>
      </c>
      <c r="N1861" t="s">
        <v>11420</v>
      </c>
      <c r="O1861" t="s">
        <v>11421</v>
      </c>
      <c r="P1861">
        <v>0</v>
      </c>
      <c r="Q1861">
        <v>0</v>
      </c>
      <c r="R1861">
        <v>0</v>
      </c>
      <c r="S1861" t="s">
        <v>300</v>
      </c>
      <c r="T1861" t="s">
        <v>266</v>
      </c>
      <c r="U1861" t="s">
        <v>11422</v>
      </c>
      <c r="V1861" t="b">
        <v>0</v>
      </c>
      <c r="W1861" t="s">
        <v>265</v>
      </c>
      <c r="X1861">
        <v>1</v>
      </c>
      <c r="Y1861" t="s">
        <v>11423</v>
      </c>
      <c r="Z1861" t="s">
        <v>265</v>
      </c>
      <c r="AA1861" t="s">
        <v>265</v>
      </c>
      <c r="AB1861" t="s">
        <v>265</v>
      </c>
      <c r="AC1861" t="s">
        <v>265</v>
      </c>
      <c r="AD1861" t="s">
        <v>265</v>
      </c>
      <c r="AE1861" t="s">
        <v>265</v>
      </c>
      <c r="AF1861" t="s">
        <v>266</v>
      </c>
      <c r="AG1861" t="s">
        <v>265</v>
      </c>
      <c r="AH1861" t="s">
        <v>265</v>
      </c>
      <c r="AI1861" t="s">
        <v>265</v>
      </c>
      <c r="AJ1861" t="s">
        <v>265</v>
      </c>
      <c r="AK1861" t="s">
        <v>267</v>
      </c>
      <c r="AL1861" t="str">
        <f>IF(SUNA_AGENCY_EN[[#This Row],[relevancy_classification_english]]="Relevant","مناسب",IF(SUNA_AGENCY_EN[[#This Row],[relevancy_classification_english]]="Relevant","عَرَضِيّ",""))</f>
        <v>مناسب</v>
      </c>
      <c r="AM1861" t="s">
        <v>269</v>
      </c>
      <c r="AN1861" t="str">
        <f>IF(SUNA_AGENCY_EN[[#This Row],[sentiment_analysis_english]]="Negative","سلبي",IF(SUNA_AGENCY_EN[[#This Row],[sentiment_analysis_english]]="Neutral","حيادي",IF(SUNA_AGENCY_EN[[#This Row],[sentiment_analysis_english]]="Positive","إيجابي","")))</f>
        <v>إيجابي</v>
      </c>
      <c r="AO1861" t="str">
        <f>INDEX(TextClassificationList[],MATCH(SUNA_AGENCY_EN[[#This Row],[text_classification_arabic]],TextClassificationList[text_classification_arabic],0),1)</f>
        <v>Peace and Security</v>
      </c>
      <c r="AP1861" t="s">
        <v>168</v>
      </c>
      <c r="AQ1861" t="e">
        <f>INDEX(TextClassificationList[],MATCH(SUNA_AGENCY_EN[[#This Row],[text_classification_arabic2]],TextClassificationList[text_classification_arabic],0),1)</f>
        <v>#N/A</v>
      </c>
      <c r="AS1861" t="e">
        <f>INDEX(TextClassificationList[],MATCH(SUNA_AGENCY_EN[[#This Row],[text_classification_arabic3]],TextClassificationList[text_classification_arabic],0),1)</f>
        <v>#N/A</v>
      </c>
      <c r="AU1861" t="e">
        <f>INDEX(TextClassificationList[],MATCH(SUNA_AGENCY_EN[[#This Row],[text_classification_arabic3]],TextClassificationList[text_classification_arabic],0),1)</f>
        <v>#N/A</v>
      </c>
      <c r="AW1861" t="e">
        <f>INDEX(TextClassificationList[],MATCH(SUNA_AGENCY_EN[[#This Row],[text_classification_arabic5]],TextClassificationList[text_classification_arabic],0),1)</f>
        <v>#N/A</v>
      </c>
    </row>
    <row r="1862" spans="1:49" x14ac:dyDescent="0.2">
      <c r="A1862">
        <v>1.5081397510350971E+18</v>
      </c>
      <c r="B1862">
        <v>1.5081397510350971E+18</v>
      </c>
      <c r="C1862" t="s">
        <v>11424</v>
      </c>
      <c r="D1862" s="1">
        <v>44647</v>
      </c>
      <c r="E1862" s="2">
        <v>0.82767361111111115</v>
      </c>
      <c r="F1862">
        <v>200</v>
      </c>
      <c r="G1862">
        <v>1.4671198087391683E+18</v>
      </c>
      <c r="H1862" t="s">
        <v>295</v>
      </c>
      <c r="I1862" t="s">
        <v>296</v>
      </c>
      <c r="J1862" t="s">
        <v>265</v>
      </c>
      <c r="K1862" t="s">
        <v>11425</v>
      </c>
      <c r="L1862" t="s">
        <v>272</v>
      </c>
      <c r="M1862" t="s">
        <v>266</v>
      </c>
      <c r="N1862" t="s">
        <v>11426</v>
      </c>
      <c r="O1862" t="s">
        <v>11427</v>
      </c>
      <c r="P1862">
        <v>0</v>
      </c>
      <c r="Q1862">
        <v>0</v>
      </c>
      <c r="R1862">
        <v>0</v>
      </c>
      <c r="S1862" t="s">
        <v>300</v>
      </c>
      <c r="T1862" t="s">
        <v>266</v>
      </c>
      <c r="U1862" t="s">
        <v>11428</v>
      </c>
      <c r="V1862" t="b">
        <v>0</v>
      </c>
      <c r="W1862" t="s">
        <v>265</v>
      </c>
      <c r="X1862">
        <v>1</v>
      </c>
      <c r="Y1862" t="s">
        <v>11429</v>
      </c>
      <c r="Z1862" t="s">
        <v>265</v>
      </c>
      <c r="AA1862" t="s">
        <v>265</v>
      </c>
      <c r="AB1862" t="s">
        <v>265</v>
      </c>
      <c r="AC1862" t="s">
        <v>265</v>
      </c>
      <c r="AD1862" t="s">
        <v>265</v>
      </c>
      <c r="AE1862" t="s">
        <v>265</v>
      </c>
      <c r="AF1862" t="s">
        <v>266</v>
      </c>
      <c r="AG1862" t="s">
        <v>265</v>
      </c>
      <c r="AH1862" t="s">
        <v>265</v>
      </c>
      <c r="AI1862" t="s">
        <v>265</v>
      </c>
      <c r="AJ1862" t="s">
        <v>265</v>
      </c>
      <c r="AL1862" t="str">
        <f>IF(SUNA_AGENCY_EN[[#This Row],[relevancy_classification_english]]="Relevant","مناسب",IF(SUNA_AGENCY_EN[[#This Row],[relevancy_classification_english]]="Relevant","عَرَضِيّ",""))</f>
        <v/>
      </c>
      <c r="AN1862" t="str">
        <f>IF(SUNA_AGENCY_EN[[#This Row],[sentiment_analysis_english]]="Negative","سلبي",IF(SUNA_AGENCY_EN[[#This Row],[sentiment_analysis_english]]="Neutral","حيادي",IF(SUNA_AGENCY_EN[[#This Row],[sentiment_analysis_english]]="Positive","إيجابي","")))</f>
        <v/>
      </c>
      <c r="AO1862" t="str">
        <f>INDEX(TextClassificationList[],MATCH(SUNA_AGENCY_EN[[#This Row],[text_classification_arabic]],TextClassificationList[text_classification_arabic],0),1)</f>
        <v>Politics</v>
      </c>
      <c r="AP1862" t="s">
        <v>174</v>
      </c>
      <c r="AQ1862" t="e">
        <f>INDEX(TextClassificationList[],MATCH(SUNA_AGENCY_EN[[#This Row],[text_classification_arabic2]],TextClassificationList[text_classification_arabic],0),1)</f>
        <v>#N/A</v>
      </c>
      <c r="AS1862" t="e">
        <f>INDEX(TextClassificationList[],MATCH(SUNA_AGENCY_EN[[#This Row],[text_classification_arabic3]],TextClassificationList[text_classification_arabic],0),1)</f>
        <v>#N/A</v>
      </c>
      <c r="AU1862" t="e">
        <f>INDEX(TextClassificationList[],MATCH(SUNA_AGENCY_EN[[#This Row],[text_classification_arabic3]],TextClassificationList[text_classification_arabic],0),1)</f>
        <v>#N/A</v>
      </c>
      <c r="AW1862" t="e">
        <f>INDEX(TextClassificationList[],MATCH(SUNA_AGENCY_EN[[#This Row],[text_classification_arabic5]],TextClassificationList[text_classification_arabic],0),1)</f>
        <v>#N/A</v>
      </c>
    </row>
    <row r="1863" spans="1:49" x14ac:dyDescent="0.2">
      <c r="A1863">
        <v>1.5081390370345329E+18</v>
      </c>
      <c r="B1863">
        <v>1.5081390370345329E+18</v>
      </c>
      <c r="C1863" t="s">
        <v>11430</v>
      </c>
      <c r="D1863" s="1">
        <v>44647</v>
      </c>
      <c r="E1863" s="2">
        <v>0.8256944444444444</v>
      </c>
      <c r="F1863">
        <v>200</v>
      </c>
      <c r="G1863">
        <v>1.4671198087391683E+18</v>
      </c>
      <c r="H1863" t="s">
        <v>295</v>
      </c>
      <c r="I1863" t="s">
        <v>296</v>
      </c>
      <c r="J1863" t="s">
        <v>265</v>
      </c>
      <c r="K1863" t="s">
        <v>11431</v>
      </c>
      <c r="L1863" t="s">
        <v>272</v>
      </c>
      <c r="M1863" t="s">
        <v>266</v>
      </c>
      <c r="N1863" t="s">
        <v>11432</v>
      </c>
      <c r="O1863" t="s">
        <v>11433</v>
      </c>
      <c r="P1863">
        <v>0</v>
      </c>
      <c r="Q1863">
        <v>0</v>
      </c>
      <c r="R1863">
        <v>0</v>
      </c>
      <c r="S1863" t="s">
        <v>300</v>
      </c>
      <c r="T1863" t="s">
        <v>266</v>
      </c>
      <c r="U1863" t="s">
        <v>11434</v>
      </c>
      <c r="V1863" t="b">
        <v>0</v>
      </c>
      <c r="W1863" t="s">
        <v>265</v>
      </c>
      <c r="X1863">
        <v>1</v>
      </c>
      <c r="Y1863" t="s">
        <v>11435</v>
      </c>
      <c r="Z1863" t="s">
        <v>265</v>
      </c>
      <c r="AA1863" t="s">
        <v>265</v>
      </c>
      <c r="AB1863" t="s">
        <v>265</v>
      </c>
      <c r="AC1863" t="s">
        <v>265</v>
      </c>
      <c r="AD1863" t="s">
        <v>265</v>
      </c>
      <c r="AE1863" t="s">
        <v>265</v>
      </c>
      <c r="AF1863" t="s">
        <v>266</v>
      </c>
      <c r="AG1863" t="s">
        <v>265</v>
      </c>
      <c r="AH1863" t="s">
        <v>265</v>
      </c>
      <c r="AI1863" t="s">
        <v>265</v>
      </c>
      <c r="AJ1863" t="s">
        <v>265</v>
      </c>
      <c r="AL1863" t="str">
        <f>IF(SUNA_AGENCY_EN[[#This Row],[relevancy_classification_english]]="Relevant","مناسب",IF(SUNA_AGENCY_EN[[#This Row],[relevancy_classification_english]]="Relevant","عَرَضِيّ",""))</f>
        <v/>
      </c>
      <c r="AN1863" t="str">
        <f>IF(SUNA_AGENCY_EN[[#This Row],[sentiment_analysis_english]]="Negative","سلبي",IF(SUNA_AGENCY_EN[[#This Row],[sentiment_analysis_english]]="Neutral","حيادي",IF(SUNA_AGENCY_EN[[#This Row],[sentiment_analysis_english]]="Positive","إيجابي","")))</f>
        <v/>
      </c>
      <c r="AO1863" t="str">
        <f>INDEX(TextClassificationList[],MATCH(SUNA_AGENCY_EN[[#This Row],[text_classification_arabic]],TextClassificationList[text_classification_arabic],0),1)</f>
        <v>Politics</v>
      </c>
      <c r="AP1863" t="s">
        <v>174</v>
      </c>
      <c r="AQ1863" t="e">
        <f>INDEX(TextClassificationList[],MATCH(SUNA_AGENCY_EN[[#This Row],[text_classification_arabic2]],TextClassificationList[text_classification_arabic],0),1)</f>
        <v>#N/A</v>
      </c>
      <c r="AS1863" t="e">
        <f>INDEX(TextClassificationList[],MATCH(SUNA_AGENCY_EN[[#This Row],[text_classification_arabic3]],TextClassificationList[text_classification_arabic],0),1)</f>
        <v>#N/A</v>
      </c>
      <c r="AU1863" t="e">
        <f>INDEX(TextClassificationList[],MATCH(SUNA_AGENCY_EN[[#This Row],[text_classification_arabic3]],TextClassificationList[text_classification_arabic],0),1)</f>
        <v>#N/A</v>
      </c>
      <c r="AW1863" t="e">
        <f>INDEX(TextClassificationList[],MATCH(SUNA_AGENCY_EN[[#This Row],[text_classification_arabic5]],TextClassificationList[text_classification_arabic],0),1)</f>
        <v>#N/A</v>
      </c>
    </row>
    <row r="1864" spans="1:49" x14ac:dyDescent="0.2">
      <c r="A1864">
        <v>1.5081386116943094E+18</v>
      </c>
      <c r="B1864">
        <v>1.5081386116943094E+18</v>
      </c>
      <c r="C1864" t="s">
        <v>11436</v>
      </c>
      <c r="D1864" s="1">
        <v>44647</v>
      </c>
      <c r="E1864" s="2">
        <v>0.82452546296296292</v>
      </c>
      <c r="F1864">
        <v>200</v>
      </c>
      <c r="G1864">
        <v>1.4671198087391683E+18</v>
      </c>
      <c r="H1864" t="s">
        <v>295</v>
      </c>
      <c r="I1864" t="s">
        <v>296</v>
      </c>
      <c r="J1864" t="s">
        <v>265</v>
      </c>
      <c r="K1864" t="s">
        <v>11437</v>
      </c>
      <c r="L1864" t="s">
        <v>272</v>
      </c>
      <c r="M1864" t="s">
        <v>266</v>
      </c>
      <c r="N1864" t="s">
        <v>11438</v>
      </c>
      <c r="O1864" t="s">
        <v>11439</v>
      </c>
      <c r="P1864">
        <v>0</v>
      </c>
      <c r="Q1864">
        <v>0</v>
      </c>
      <c r="R1864">
        <v>0</v>
      </c>
      <c r="S1864" t="s">
        <v>300</v>
      </c>
      <c r="T1864" t="s">
        <v>266</v>
      </c>
      <c r="U1864" t="s">
        <v>11440</v>
      </c>
      <c r="V1864" t="b">
        <v>0</v>
      </c>
      <c r="W1864" t="s">
        <v>265</v>
      </c>
      <c r="X1864">
        <v>1</v>
      </c>
      <c r="Y1864" t="s">
        <v>11441</v>
      </c>
      <c r="Z1864" t="s">
        <v>265</v>
      </c>
      <c r="AA1864" t="s">
        <v>265</v>
      </c>
      <c r="AB1864" t="s">
        <v>265</v>
      </c>
      <c r="AC1864" t="s">
        <v>265</v>
      </c>
      <c r="AD1864" t="s">
        <v>265</v>
      </c>
      <c r="AE1864" t="s">
        <v>265</v>
      </c>
      <c r="AF1864" t="s">
        <v>266</v>
      </c>
      <c r="AG1864" t="s">
        <v>265</v>
      </c>
      <c r="AH1864" t="s">
        <v>265</v>
      </c>
      <c r="AI1864" t="s">
        <v>265</v>
      </c>
      <c r="AJ1864" t="s">
        <v>265</v>
      </c>
      <c r="AL1864" t="str">
        <f>IF(SUNA_AGENCY_EN[[#This Row],[relevancy_classification_english]]="Relevant","مناسب",IF(SUNA_AGENCY_EN[[#This Row],[relevancy_classification_english]]="Relevant","عَرَضِيّ",""))</f>
        <v/>
      </c>
      <c r="AN1864" t="str">
        <f>IF(SUNA_AGENCY_EN[[#This Row],[sentiment_analysis_english]]="Negative","سلبي",IF(SUNA_AGENCY_EN[[#This Row],[sentiment_analysis_english]]="Neutral","حيادي",IF(SUNA_AGENCY_EN[[#This Row],[sentiment_analysis_english]]="Positive","إيجابي","")))</f>
        <v/>
      </c>
      <c r="AO1864" t="str">
        <f>INDEX(TextClassificationList[],MATCH(SUNA_AGENCY_EN[[#This Row],[text_classification_arabic]],TextClassificationList[text_classification_arabic],0),1)</f>
        <v>Politics</v>
      </c>
      <c r="AP1864" t="s">
        <v>174</v>
      </c>
      <c r="AQ1864" t="e">
        <f>INDEX(TextClassificationList[],MATCH(SUNA_AGENCY_EN[[#This Row],[text_classification_arabic2]],TextClassificationList[text_classification_arabic],0),1)</f>
        <v>#N/A</v>
      </c>
      <c r="AS1864" t="e">
        <f>INDEX(TextClassificationList[],MATCH(SUNA_AGENCY_EN[[#This Row],[text_classification_arabic3]],TextClassificationList[text_classification_arabic],0),1)</f>
        <v>#N/A</v>
      </c>
      <c r="AU1864" t="e">
        <f>INDEX(TextClassificationList[],MATCH(SUNA_AGENCY_EN[[#This Row],[text_classification_arabic3]],TextClassificationList[text_classification_arabic],0),1)</f>
        <v>#N/A</v>
      </c>
      <c r="AW1864" t="e">
        <f>INDEX(TextClassificationList[],MATCH(SUNA_AGENCY_EN[[#This Row],[text_classification_arabic5]],TextClassificationList[text_classification_arabic],0),1)</f>
        <v>#N/A</v>
      </c>
    </row>
    <row r="1865" spans="1:49" x14ac:dyDescent="0.2">
      <c r="A1865">
        <v>1.5081382439881114E+18</v>
      </c>
      <c r="B1865">
        <v>1.5081382439881114E+18</v>
      </c>
      <c r="C1865" t="s">
        <v>11442</v>
      </c>
      <c r="D1865" s="1">
        <v>44647</v>
      </c>
      <c r="E1865" s="2">
        <v>0.8235069444444445</v>
      </c>
      <c r="F1865">
        <v>200</v>
      </c>
      <c r="G1865">
        <v>1.4671198087391683E+18</v>
      </c>
      <c r="H1865" t="s">
        <v>295</v>
      </c>
      <c r="I1865" t="s">
        <v>296</v>
      </c>
      <c r="J1865" t="s">
        <v>265</v>
      </c>
      <c r="K1865" t="s">
        <v>11443</v>
      </c>
      <c r="L1865" t="s">
        <v>272</v>
      </c>
      <c r="M1865" t="s">
        <v>266</v>
      </c>
      <c r="N1865" t="s">
        <v>11444</v>
      </c>
      <c r="O1865" t="s">
        <v>11445</v>
      </c>
      <c r="P1865">
        <v>0</v>
      </c>
      <c r="Q1865">
        <v>0</v>
      </c>
      <c r="R1865">
        <v>0</v>
      </c>
      <c r="S1865" t="s">
        <v>300</v>
      </c>
      <c r="T1865" t="s">
        <v>266</v>
      </c>
      <c r="U1865" t="s">
        <v>11446</v>
      </c>
      <c r="V1865" t="b">
        <v>0</v>
      </c>
      <c r="W1865" t="s">
        <v>265</v>
      </c>
      <c r="X1865">
        <v>1</v>
      </c>
      <c r="Y1865" t="s">
        <v>11447</v>
      </c>
      <c r="Z1865" t="s">
        <v>265</v>
      </c>
      <c r="AA1865" t="s">
        <v>265</v>
      </c>
      <c r="AB1865" t="s">
        <v>265</v>
      </c>
      <c r="AC1865" t="s">
        <v>265</v>
      </c>
      <c r="AD1865" t="s">
        <v>265</v>
      </c>
      <c r="AE1865" t="s">
        <v>265</v>
      </c>
      <c r="AF1865" t="s">
        <v>266</v>
      </c>
      <c r="AG1865" t="s">
        <v>265</v>
      </c>
      <c r="AH1865" t="s">
        <v>265</v>
      </c>
      <c r="AI1865" t="s">
        <v>265</v>
      </c>
      <c r="AJ1865" t="s">
        <v>265</v>
      </c>
      <c r="AL1865" t="str">
        <f>IF(SUNA_AGENCY_EN[[#This Row],[relevancy_classification_english]]="Relevant","مناسب",IF(SUNA_AGENCY_EN[[#This Row],[relevancy_classification_english]]="Relevant","عَرَضِيّ",""))</f>
        <v/>
      </c>
      <c r="AN1865" t="str">
        <f>IF(SUNA_AGENCY_EN[[#This Row],[sentiment_analysis_english]]="Negative","سلبي",IF(SUNA_AGENCY_EN[[#This Row],[sentiment_analysis_english]]="Neutral","حيادي",IF(SUNA_AGENCY_EN[[#This Row],[sentiment_analysis_english]]="Positive","إيجابي","")))</f>
        <v/>
      </c>
      <c r="AO1865" t="str">
        <f>INDEX(TextClassificationList[],MATCH(SUNA_AGENCY_EN[[#This Row],[text_classification_arabic]],TextClassificationList[text_classification_arabic],0),1)</f>
        <v>Politics</v>
      </c>
      <c r="AP1865" t="s">
        <v>174</v>
      </c>
      <c r="AQ1865" t="e">
        <f>INDEX(TextClassificationList[],MATCH(SUNA_AGENCY_EN[[#This Row],[text_classification_arabic2]],TextClassificationList[text_classification_arabic],0),1)</f>
        <v>#N/A</v>
      </c>
      <c r="AS1865" t="e">
        <f>INDEX(TextClassificationList[],MATCH(SUNA_AGENCY_EN[[#This Row],[text_classification_arabic3]],TextClassificationList[text_classification_arabic],0),1)</f>
        <v>#N/A</v>
      </c>
      <c r="AU1865" t="e">
        <f>INDEX(TextClassificationList[],MATCH(SUNA_AGENCY_EN[[#This Row],[text_classification_arabic3]],TextClassificationList[text_classification_arabic],0),1)</f>
        <v>#N/A</v>
      </c>
      <c r="AW1865" t="e">
        <f>INDEX(TextClassificationList[],MATCH(SUNA_AGENCY_EN[[#This Row],[text_classification_arabic5]],TextClassificationList[text_classification_arabic],0),1)</f>
        <v>#N/A</v>
      </c>
    </row>
    <row r="1866" spans="1:49" x14ac:dyDescent="0.2">
      <c r="A1866">
        <v>1.507792324981633E+18</v>
      </c>
      <c r="B1866">
        <v>1.507792324981633E+18</v>
      </c>
      <c r="C1866" t="s">
        <v>11448</v>
      </c>
      <c r="D1866" s="1">
        <v>44646</v>
      </c>
      <c r="E1866" s="2">
        <v>0.86895833333333339</v>
      </c>
      <c r="F1866">
        <v>200</v>
      </c>
      <c r="G1866">
        <v>1.4671198087391683E+18</v>
      </c>
      <c r="H1866" t="s">
        <v>295</v>
      </c>
      <c r="I1866" t="s">
        <v>296</v>
      </c>
      <c r="J1866" t="s">
        <v>265</v>
      </c>
      <c r="K1866" t="s">
        <v>11449</v>
      </c>
      <c r="L1866" t="s">
        <v>272</v>
      </c>
      <c r="M1866" t="s">
        <v>266</v>
      </c>
      <c r="N1866" t="s">
        <v>11450</v>
      </c>
      <c r="O1866" t="s">
        <v>11451</v>
      </c>
      <c r="P1866">
        <v>0</v>
      </c>
      <c r="Q1866">
        <v>0</v>
      </c>
      <c r="R1866">
        <v>0</v>
      </c>
      <c r="S1866" t="s">
        <v>300</v>
      </c>
      <c r="T1866" t="s">
        <v>266</v>
      </c>
      <c r="U1866" t="s">
        <v>11452</v>
      </c>
      <c r="V1866" t="b">
        <v>0</v>
      </c>
      <c r="W1866" t="s">
        <v>265</v>
      </c>
      <c r="X1866">
        <v>1</v>
      </c>
      <c r="Y1866" t="s">
        <v>11453</v>
      </c>
      <c r="Z1866" t="s">
        <v>265</v>
      </c>
      <c r="AA1866" t="s">
        <v>265</v>
      </c>
      <c r="AB1866" t="s">
        <v>265</v>
      </c>
      <c r="AC1866" t="s">
        <v>265</v>
      </c>
      <c r="AD1866" t="s">
        <v>265</v>
      </c>
      <c r="AE1866" t="s">
        <v>265</v>
      </c>
      <c r="AF1866" t="s">
        <v>266</v>
      </c>
      <c r="AG1866" t="s">
        <v>265</v>
      </c>
      <c r="AH1866" t="s">
        <v>265</v>
      </c>
      <c r="AI1866" t="s">
        <v>265</v>
      </c>
      <c r="AJ1866" t="s">
        <v>265</v>
      </c>
      <c r="AL1866" t="str">
        <f>IF(SUNA_AGENCY_EN[[#This Row],[relevancy_classification_english]]="Relevant","مناسب",IF(SUNA_AGENCY_EN[[#This Row],[relevancy_classification_english]]="Relevant","عَرَضِيّ",""))</f>
        <v/>
      </c>
      <c r="AN1866" t="str">
        <f>IF(SUNA_AGENCY_EN[[#This Row],[sentiment_analysis_english]]="Negative","سلبي",IF(SUNA_AGENCY_EN[[#This Row],[sentiment_analysis_english]]="Neutral","حيادي",IF(SUNA_AGENCY_EN[[#This Row],[sentiment_analysis_english]]="Positive","إيجابي","")))</f>
        <v/>
      </c>
      <c r="AO1866" t="str">
        <f>INDEX(TextClassificationList[],MATCH(SUNA_AGENCY_EN[[#This Row],[text_classification_arabic]],TextClassificationList[text_classification_arabic],0),1)</f>
        <v>Politics</v>
      </c>
      <c r="AP1866" t="s">
        <v>174</v>
      </c>
      <c r="AQ1866" t="e">
        <f>INDEX(TextClassificationList[],MATCH(SUNA_AGENCY_EN[[#This Row],[text_classification_arabic2]],TextClassificationList[text_classification_arabic],0),1)</f>
        <v>#N/A</v>
      </c>
      <c r="AS1866" t="e">
        <f>INDEX(TextClassificationList[],MATCH(SUNA_AGENCY_EN[[#This Row],[text_classification_arabic3]],TextClassificationList[text_classification_arabic],0),1)</f>
        <v>#N/A</v>
      </c>
      <c r="AU1866" t="e">
        <f>INDEX(TextClassificationList[],MATCH(SUNA_AGENCY_EN[[#This Row],[text_classification_arabic3]],TextClassificationList[text_classification_arabic],0),1)</f>
        <v>#N/A</v>
      </c>
      <c r="AW1866" t="e">
        <f>INDEX(TextClassificationList[],MATCH(SUNA_AGENCY_EN[[#This Row],[text_classification_arabic5]],TextClassificationList[text_classification_arabic],0),1)</f>
        <v>#N/A</v>
      </c>
    </row>
    <row r="1867" spans="1:49" x14ac:dyDescent="0.2">
      <c r="A1867">
        <v>1.5077919010674688E+18</v>
      </c>
      <c r="B1867">
        <v>1.5077919010674688E+18</v>
      </c>
      <c r="C1867" t="s">
        <v>11454</v>
      </c>
      <c r="D1867" s="1">
        <v>44646</v>
      </c>
      <c r="E1867" s="2">
        <v>0.8677893518518518</v>
      </c>
      <c r="F1867">
        <v>200</v>
      </c>
      <c r="G1867">
        <v>1.4671198087391683E+18</v>
      </c>
      <c r="H1867" t="s">
        <v>295</v>
      </c>
      <c r="I1867" t="s">
        <v>296</v>
      </c>
      <c r="J1867" t="s">
        <v>265</v>
      </c>
      <c r="K1867" t="s">
        <v>11455</v>
      </c>
      <c r="L1867" t="s">
        <v>272</v>
      </c>
      <c r="M1867" t="s">
        <v>266</v>
      </c>
      <c r="N1867" t="s">
        <v>11456</v>
      </c>
      <c r="O1867" t="s">
        <v>11457</v>
      </c>
      <c r="P1867">
        <v>0</v>
      </c>
      <c r="Q1867">
        <v>0</v>
      </c>
      <c r="R1867">
        <v>0</v>
      </c>
      <c r="S1867" t="s">
        <v>300</v>
      </c>
      <c r="T1867" t="s">
        <v>266</v>
      </c>
      <c r="U1867" t="s">
        <v>11458</v>
      </c>
      <c r="V1867" t="b">
        <v>0</v>
      </c>
      <c r="W1867" t="s">
        <v>265</v>
      </c>
      <c r="X1867">
        <v>1</v>
      </c>
      <c r="Y1867" t="s">
        <v>11459</v>
      </c>
      <c r="Z1867" t="s">
        <v>265</v>
      </c>
      <c r="AA1867" t="s">
        <v>265</v>
      </c>
      <c r="AB1867" t="s">
        <v>265</v>
      </c>
      <c r="AC1867" t="s">
        <v>265</v>
      </c>
      <c r="AD1867" t="s">
        <v>265</v>
      </c>
      <c r="AE1867" t="s">
        <v>265</v>
      </c>
      <c r="AF1867" t="s">
        <v>266</v>
      </c>
      <c r="AG1867" t="s">
        <v>265</v>
      </c>
      <c r="AH1867" t="s">
        <v>265</v>
      </c>
      <c r="AI1867" t="s">
        <v>265</v>
      </c>
      <c r="AJ1867" t="s">
        <v>265</v>
      </c>
      <c r="AL1867" t="str">
        <f>IF(SUNA_AGENCY_EN[[#This Row],[relevancy_classification_english]]="Relevant","مناسب",IF(SUNA_AGENCY_EN[[#This Row],[relevancy_classification_english]]="Relevant","عَرَضِيّ",""))</f>
        <v/>
      </c>
      <c r="AN1867" t="str">
        <f>IF(SUNA_AGENCY_EN[[#This Row],[sentiment_analysis_english]]="Negative","سلبي",IF(SUNA_AGENCY_EN[[#This Row],[sentiment_analysis_english]]="Neutral","حيادي",IF(SUNA_AGENCY_EN[[#This Row],[sentiment_analysis_english]]="Positive","إيجابي","")))</f>
        <v/>
      </c>
      <c r="AO1867" t="str">
        <f>INDEX(TextClassificationList[],MATCH(SUNA_AGENCY_EN[[#This Row],[text_classification_arabic]],TextClassificationList[text_classification_arabic],0),1)</f>
        <v>Politics</v>
      </c>
      <c r="AP1867" t="s">
        <v>174</v>
      </c>
      <c r="AQ1867" t="e">
        <f>INDEX(TextClassificationList[],MATCH(SUNA_AGENCY_EN[[#This Row],[text_classification_arabic2]],TextClassificationList[text_classification_arabic],0),1)</f>
        <v>#N/A</v>
      </c>
      <c r="AS1867" t="e">
        <f>INDEX(TextClassificationList[],MATCH(SUNA_AGENCY_EN[[#This Row],[text_classification_arabic3]],TextClassificationList[text_classification_arabic],0),1)</f>
        <v>#N/A</v>
      </c>
      <c r="AU1867" t="e">
        <f>INDEX(TextClassificationList[],MATCH(SUNA_AGENCY_EN[[#This Row],[text_classification_arabic3]],TextClassificationList[text_classification_arabic],0),1)</f>
        <v>#N/A</v>
      </c>
      <c r="AW1867" t="e">
        <f>INDEX(TextClassificationList[],MATCH(SUNA_AGENCY_EN[[#This Row],[text_classification_arabic5]],TextClassificationList[text_classification_arabic],0),1)</f>
        <v>#N/A</v>
      </c>
    </row>
    <row r="1868" spans="1:49" x14ac:dyDescent="0.2">
      <c r="A1868">
        <v>1.5077911718038282E+18</v>
      </c>
      <c r="B1868">
        <v>1.5077911718038282E+18</v>
      </c>
      <c r="C1868" t="s">
        <v>11460</v>
      </c>
      <c r="D1868" s="1">
        <v>44646</v>
      </c>
      <c r="E1868" s="2">
        <v>0.86577546296296293</v>
      </c>
      <c r="F1868">
        <v>200</v>
      </c>
      <c r="G1868">
        <v>1.4671198087391683E+18</v>
      </c>
      <c r="H1868" t="s">
        <v>295</v>
      </c>
      <c r="I1868" t="s">
        <v>296</v>
      </c>
      <c r="J1868" t="s">
        <v>265</v>
      </c>
      <c r="K1868" t="s">
        <v>11461</v>
      </c>
      <c r="L1868" t="s">
        <v>272</v>
      </c>
      <c r="M1868" t="s">
        <v>266</v>
      </c>
      <c r="N1868" t="s">
        <v>11462</v>
      </c>
      <c r="O1868" t="s">
        <v>11463</v>
      </c>
      <c r="P1868">
        <v>0</v>
      </c>
      <c r="Q1868">
        <v>1</v>
      </c>
      <c r="R1868">
        <v>1</v>
      </c>
      <c r="S1868" t="s">
        <v>300</v>
      </c>
      <c r="T1868" t="s">
        <v>266</v>
      </c>
      <c r="U1868" t="s">
        <v>11464</v>
      </c>
      <c r="V1868" t="b">
        <v>0</v>
      </c>
      <c r="W1868" t="s">
        <v>265</v>
      </c>
      <c r="X1868">
        <v>1</v>
      </c>
      <c r="Y1868" t="s">
        <v>11465</v>
      </c>
      <c r="Z1868" t="s">
        <v>265</v>
      </c>
      <c r="AA1868" t="s">
        <v>265</v>
      </c>
      <c r="AB1868" t="s">
        <v>265</v>
      </c>
      <c r="AC1868" t="s">
        <v>265</v>
      </c>
      <c r="AD1868" t="s">
        <v>265</v>
      </c>
      <c r="AE1868" t="s">
        <v>265</v>
      </c>
      <c r="AF1868" t="s">
        <v>266</v>
      </c>
      <c r="AG1868" t="s">
        <v>265</v>
      </c>
      <c r="AH1868" t="s">
        <v>265</v>
      </c>
      <c r="AI1868" t="s">
        <v>265</v>
      </c>
      <c r="AJ1868" t="s">
        <v>265</v>
      </c>
      <c r="AL1868" t="str">
        <f>IF(SUNA_AGENCY_EN[[#This Row],[relevancy_classification_english]]="Relevant","مناسب",IF(SUNA_AGENCY_EN[[#This Row],[relevancy_classification_english]]="Relevant","عَرَضِيّ",""))</f>
        <v/>
      </c>
      <c r="AN1868" t="str">
        <f>IF(SUNA_AGENCY_EN[[#This Row],[sentiment_analysis_english]]="Negative","سلبي",IF(SUNA_AGENCY_EN[[#This Row],[sentiment_analysis_english]]="Neutral","حيادي",IF(SUNA_AGENCY_EN[[#This Row],[sentiment_analysis_english]]="Positive","إيجابي","")))</f>
        <v/>
      </c>
      <c r="AO1868" t="str">
        <f>INDEX(TextClassificationList[],MATCH(SUNA_AGENCY_EN[[#This Row],[text_classification_arabic]],TextClassificationList[text_classification_arabic],0),1)</f>
        <v>Politics</v>
      </c>
      <c r="AP1868" t="s">
        <v>174</v>
      </c>
      <c r="AQ1868" t="e">
        <f>INDEX(TextClassificationList[],MATCH(SUNA_AGENCY_EN[[#This Row],[text_classification_arabic2]],TextClassificationList[text_classification_arabic],0),1)</f>
        <v>#N/A</v>
      </c>
      <c r="AS1868" t="e">
        <f>INDEX(TextClassificationList[],MATCH(SUNA_AGENCY_EN[[#This Row],[text_classification_arabic3]],TextClassificationList[text_classification_arabic],0),1)</f>
        <v>#N/A</v>
      </c>
      <c r="AU1868" t="e">
        <f>INDEX(TextClassificationList[],MATCH(SUNA_AGENCY_EN[[#This Row],[text_classification_arabic3]],TextClassificationList[text_classification_arabic],0),1)</f>
        <v>#N/A</v>
      </c>
      <c r="AW1868" t="e">
        <f>INDEX(TextClassificationList[],MATCH(SUNA_AGENCY_EN[[#This Row],[text_classification_arabic5]],TextClassificationList[text_classification_arabic],0),1)</f>
        <v>#N/A</v>
      </c>
    </row>
    <row r="1869" spans="1:49" x14ac:dyDescent="0.2">
      <c r="A1869">
        <v>1.5077456665583165E+18</v>
      </c>
      <c r="B1869">
        <v>1.5077456665583165E+18</v>
      </c>
      <c r="C1869" t="s">
        <v>11466</v>
      </c>
      <c r="D1869" s="1">
        <v>44646</v>
      </c>
      <c r="E1869" s="2">
        <v>0.74020833333333336</v>
      </c>
      <c r="F1869">
        <v>200</v>
      </c>
      <c r="G1869">
        <v>1.4671198087391683E+18</v>
      </c>
      <c r="H1869" t="s">
        <v>295</v>
      </c>
      <c r="I1869" t="s">
        <v>296</v>
      </c>
      <c r="J1869" t="s">
        <v>265</v>
      </c>
      <c r="K1869" t="s">
        <v>11467</v>
      </c>
      <c r="L1869" t="s">
        <v>272</v>
      </c>
      <c r="M1869" t="s">
        <v>266</v>
      </c>
      <c r="N1869" t="s">
        <v>11468</v>
      </c>
      <c r="O1869" t="s">
        <v>11469</v>
      </c>
      <c r="P1869">
        <v>0</v>
      </c>
      <c r="Q1869">
        <v>0</v>
      </c>
      <c r="R1869">
        <v>0</v>
      </c>
      <c r="S1869" t="s">
        <v>300</v>
      </c>
      <c r="T1869" t="s">
        <v>266</v>
      </c>
      <c r="U1869" t="s">
        <v>11470</v>
      </c>
      <c r="V1869" t="b">
        <v>0</v>
      </c>
      <c r="W1869" t="s">
        <v>265</v>
      </c>
      <c r="X1869">
        <v>1</v>
      </c>
      <c r="Y1869" t="s">
        <v>11471</v>
      </c>
      <c r="Z1869" t="s">
        <v>265</v>
      </c>
      <c r="AA1869" t="s">
        <v>265</v>
      </c>
      <c r="AB1869" t="s">
        <v>265</v>
      </c>
      <c r="AC1869" t="s">
        <v>265</v>
      </c>
      <c r="AD1869" t="s">
        <v>265</v>
      </c>
      <c r="AE1869" t="s">
        <v>265</v>
      </c>
      <c r="AF1869" t="s">
        <v>266</v>
      </c>
      <c r="AG1869" t="s">
        <v>265</v>
      </c>
      <c r="AH1869" t="s">
        <v>265</v>
      </c>
      <c r="AI1869" t="s">
        <v>265</v>
      </c>
      <c r="AJ1869" t="s">
        <v>265</v>
      </c>
      <c r="AL1869" t="str">
        <f>IF(SUNA_AGENCY_EN[[#This Row],[relevancy_classification_english]]="Relevant","مناسب",IF(SUNA_AGENCY_EN[[#This Row],[relevancy_classification_english]]="Relevant","عَرَضِيّ",""))</f>
        <v/>
      </c>
      <c r="AN1869" t="str">
        <f>IF(SUNA_AGENCY_EN[[#This Row],[sentiment_analysis_english]]="Negative","سلبي",IF(SUNA_AGENCY_EN[[#This Row],[sentiment_analysis_english]]="Neutral","حيادي",IF(SUNA_AGENCY_EN[[#This Row],[sentiment_analysis_english]]="Positive","إيجابي","")))</f>
        <v/>
      </c>
      <c r="AO1869" t="str">
        <f>INDEX(TextClassificationList[],MATCH(SUNA_AGENCY_EN[[#This Row],[text_classification_arabic]],TextClassificationList[text_classification_arabic],0),1)</f>
        <v>Politics</v>
      </c>
      <c r="AP1869" t="s">
        <v>174</v>
      </c>
      <c r="AQ1869" t="e">
        <f>INDEX(TextClassificationList[],MATCH(SUNA_AGENCY_EN[[#This Row],[text_classification_arabic2]],TextClassificationList[text_classification_arabic],0),1)</f>
        <v>#N/A</v>
      </c>
      <c r="AS1869" t="e">
        <f>INDEX(TextClassificationList[],MATCH(SUNA_AGENCY_EN[[#This Row],[text_classification_arabic3]],TextClassificationList[text_classification_arabic],0),1)</f>
        <v>#N/A</v>
      </c>
      <c r="AU1869" t="e">
        <f>INDEX(TextClassificationList[],MATCH(SUNA_AGENCY_EN[[#This Row],[text_classification_arabic3]],TextClassificationList[text_classification_arabic],0),1)</f>
        <v>#N/A</v>
      </c>
      <c r="AW1869" t="e">
        <f>INDEX(TextClassificationList[],MATCH(SUNA_AGENCY_EN[[#This Row],[text_classification_arabic5]],TextClassificationList[text_classification_arabic],0),1)</f>
        <v>#N/A</v>
      </c>
    </row>
    <row r="1870" spans="1:49" x14ac:dyDescent="0.2">
      <c r="A1870">
        <v>1.5077432945032397E+18</v>
      </c>
      <c r="B1870">
        <v>1.5077432945032397E+18</v>
      </c>
      <c r="C1870" t="s">
        <v>11472</v>
      </c>
      <c r="D1870" s="1">
        <v>44646</v>
      </c>
      <c r="E1870" s="2">
        <v>0.73365740740740737</v>
      </c>
      <c r="F1870">
        <v>200</v>
      </c>
      <c r="G1870">
        <v>1.4671198087391683E+18</v>
      </c>
      <c r="H1870" t="s">
        <v>295</v>
      </c>
      <c r="I1870" t="s">
        <v>296</v>
      </c>
      <c r="J1870" t="s">
        <v>265</v>
      </c>
      <c r="K1870" t="s">
        <v>11473</v>
      </c>
      <c r="L1870" t="s">
        <v>272</v>
      </c>
      <c r="M1870" t="s">
        <v>266</v>
      </c>
      <c r="N1870" t="s">
        <v>11474</v>
      </c>
      <c r="O1870" t="s">
        <v>11475</v>
      </c>
      <c r="P1870">
        <v>0</v>
      </c>
      <c r="Q1870">
        <v>0</v>
      </c>
      <c r="R1870">
        <v>0</v>
      </c>
      <c r="S1870" t="s">
        <v>300</v>
      </c>
      <c r="T1870" t="s">
        <v>266</v>
      </c>
      <c r="U1870" t="s">
        <v>11476</v>
      </c>
      <c r="V1870" t="b">
        <v>0</v>
      </c>
      <c r="W1870" t="s">
        <v>265</v>
      </c>
      <c r="X1870">
        <v>1</v>
      </c>
      <c r="Y1870" t="s">
        <v>11477</v>
      </c>
      <c r="Z1870" t="s">
        <v>265</v>
      </c>
      <c r="AA1870" t="s">
        <v>265</v>
      </c>
      <c r="AB1870" t="s">
        <v>265</v>
      </c>
      <c r="AC1870" t="s">
        <v>265</v>
      </c>
      <c r="AD1870" t="s">
        <v>265</v>
      </c>
      <c r="AE1870" t="s">
        <v>265</v>
      </c>
      <c r="AF1870" t="s">
        <v>266</v>
      </c>
      <c r="AG1870" t="s">
        <v>265</v>
      </c>
      <c r="AH1870" t="s">
        <v>265</v>
      </c>
      <c r="AI1870" t="s">
        <v>265</v>
      </c>
      <c r="AJ1870" t="s">
        <v>265</v>
      </c>
      <c r="AL1870" t="str">
        <f>IF(SUNA_AGENCY_EN[[#This Row],[relevancy_classification_english]]="Relevant","مناسب",IF(SUNA_AGENCY_EN[[#This Row],[relevancy_classification_english]]="Relevant","عَرَضِيّ",""))</f>
        <v/>
      </c>
      <c r="AN1870" t="str">
        <f>IF(SUNA_AGENCY_EN[[#This Row],[sentiment_analysis_english]]="Negative","سلبي",IF(SUNA_AGENCY_EN[[#This Row],[sentiment_analysis_english]]="Neutral","حيادي",IF(SUNA_AGENCY_EN[[#This Row],[sentiment_analysis_english]]="Positive","إيجابي","")))</f>
        <v/>
      </c>
      <c r="AO1870" t="str">
        <f>INDEX(TextClassificationList[],MATCH(SUNA_AGENCY_EN[[#This Row],[text_classification_arabic]],TextClassificationList[text_classification_arabic],0),1)</f>
        <v>Politics</v>
      </c>
      <c r="AP1870" t="s">
        <v>174</v>
      </c>
      <c r="AQ1870" t="e">
        <f>INDEX(TextClassificationList[],MATCH(SUNA_AGENCY_EN[[#This Row],[text_classification_arabic2]],TextClassificationList[text_classification_arabic],0),1)</f>
        <v>#N/A</v>
      </c>
      <c r="AS1870" t="e">
        <f>INDEX(TextClassificationList[],MATCH(SUNA_AGENCY_EN[[#This Row],[text_classification_arabic3]],TextClassificationList[text_classification_arabic],0),1)</f>
        <v>#N/A</v>
      </c>
      <c r="AU1870" t="e">
        <f>INDEX(TextClassificationList[],MATCH(SUNA_AGENCY_EN[[#This Row],[text_classification_arabic3]],TextClassificationList[text_classification_arabic],0),1)</f>
        <v>#N/A</v>
      </c>
      <c r="AW1870" t="e">
        <f>INDEX(TextClassificationList[],MATCH(SUNA_AGENCY_EN[[#This Row],[text_classification_arabic5]],TextClassificationList[text_classification_arabic],0),1)</f>
        <v>#N/A</v>
      </c>
    </row>
    <row r="1871" spans="1:49" x14ac:dyDescent="0.2">
      <c r="A1871">
        <v>1.5070725736239677E+18</v>
      </c>
      <c r="B1871">
        <v>1.5070725736239677E+18</v>
      </c>
      <c r="C1871" t="s">
        <v>11478</v>
      </c>
      <c r="D1871" s="1">
        <v>44644</v>
      </c>
      <c r="E1871" s="2">
        <v>0.88282407407407404</v>
      </c>
      <c r="F1871">
        <v>200</v>
      </c>
      <c r="G1871">
        <v>1.4671198087391683E+18</v>
      </c>
      <c r="H1871" t="s">
        <v>295</v>
      </c>
      <c r="I1871" t="s">
        <v>296</v>
      </c>
      <c r="J1871" t="s">
        <v>265</v>
      </c>
      <c r="K1871" t="s">
        <v>11479</v>
      </c>
      <c r="L1871" t="s">
        <v>272</v>
      </c>
      <c r="M1871" t="s">
        <v>266</v>
      </c>
      <c r="N1871" t="s">
        <v>11480</v>
      </c>
      <c r="O1871" t="s">
        <v>11481</v>
      </c>
      <c r="P1871">
        <v>0</v>
      </c>
      <c r="Q1871">
        <v>0</v>
      </c>
      <c r="R1871">
        <v>0</v>
      </c>
      <c r="S1871" t="s">
        <v>300</v>
      </c>
      <c r="T1871" t="s">
        <v>266</v>
      </c>
      <c r="U1871" t="s">
        <v>11482</v>
      </c>
      <c r="V1871" t="b">
        <v>0</v>
      </c>
      <c r="W1871" t="s">
        <v>265</v>
      </c>
      <c r="X1871">
        <v>1</v>
      </c>
      <c r="Y1871" t="s">
        <v>11483</v>
      </c>
      <c r="Z1871" t="s">
        <v>265</v>
      </c>
      <c r="AA1871" t="s">
        <v>265</v>
      </c>
      <c r="AB1871" t="s">
        <v>265</v>
      </c>
      <c r="AC1871" t="s">
        <v>265</v>
      </c>
      <c r="AD1871" t="s">
        <v>265</v>
      </c>
      <c r="AE1871" t="s">
        <v>265</v>
      </c>
      <c r="AF1871" t="s">
        <v>266</v>
      </c>
      <c r="AG1871" t="s">
        <v>265</v>
      </c>
      <c r="AH1871" t="s">
        <v>265</v>
      </c>
      <c r="AI1871" t="s">
        <v>265</v>
      </c>
      <c r="AJ1871" t="s">
        <v>265</v>
      </c>
      <c r="AL1871" t="str">
        <f>IF(SUNA_AGENCY_EN[[#This Row],[relevancy_classification_english]]="Relevant","مناسب",IF(SUNA_AGENCY_EN[[#This Row],[relevancy_classification_english]]="Relevant","عَرَضِيّ",""))</f>
        <v/>
      </c>
      <c r="AN1871" t="str">
        <f>IF(SUNA_AGENCY_EN[[#This Row],[sentiment_analysis_english]]="Negative","سلبي",IF(SUNA_AGENCY_EN[[#This Row],[sentiment_analysis_english]]="Neutral","حيادي",IF(SUNA_AGENCY_EN[[#This Row],[sentiment_analysis_english]]="Positive","إيجابي","")))</f>
        <v/>
      </c>
      <c r="AO1871" t="str">
        <f>INDEX(TextClassificationList[],MATCH(SUNA_AGENCY_EN[[#This Row],[text_classification_arabic]],TextClassificationList[text_classification_arabic],0),1)</f>
        <v>Politics</v>
      </c>
      <c r="AP1871" t="s">
        <v>174</v>
      </c>
      <c r="AQ1871" t="e">
        <f>INDEX(TextClassificationList[],MATCH(SUNA_AGENCY_EN[[#This Row],[text_classification_arabic2]],TextClassificationList[text_classification_arabic],0),1)</f>
        <v>#N/A</v>
      </c>
      <c r="AS1871" t="e">
        <f>INDEX(TextClassificationList[],MATCH(SUNA_AGENCY_EN[[#This Row],[text_classification_arabic3]],TextClassificationList[text_classification_arabic],0),1)</f>
        <v>#N/A</v>
      </c>
      <c r="AU1871" t="e">
        <f>INDEX(TextClassificationList[],MATCH(SUNA_AGENCY_EN[[#This Row],[text_classification_arabic3]],TextClassificationList[text_classification_arabic],0),1)</f>
        <v>#N/A</v>
      </c>
      <c r="AW1871" t="e">
        <f>INDEX(TextClassificationList[],MATCH(SUNA_AGENCY_EN[[#This Row],[text_classification_arabic5]],TextClassificationList[text_classification_arabic],0),1)</f>
        <v>#N/A</v>
      </c>
    </row>
    <row r="1872" spans="1:49" x14ac:dyDescent="0.2">
      <c r="A1872">
        <v>1.5070716082503229E+18</v>
      </c>
      <c r="B1872">
        <v>1.5070716082503229E+18</v>
      </c>
      <c r="C1872" t="s">
        <v>11484</v>
      </c>
      <c r="D1872" s="1">
        <v>44644</v>
      </c>
      <c r="E1872" s="2">
        <v>0.88016203703703699</v>
      </c>
      <c r="F1872">
        <v>200</v>
      </c>
      <c r="G1872">
        <v>1.4671198087391683E+18</v>
      </c>
      <c r="H1872" t="s">
        <v>295</v>
      </c>
      <c r="I1872" t="s">
        <v>296</v>
      </c>
      <c r="J1872" t="s">
        <v>265</v>
      </c>
      <c r="K1872" t="s">
        <v>11485</v>
      </c>
      <c r="L1872" t="s">
        <v>272</v>
      </c>
      <c r="M1872" t="s">
        <v>266</v>
      </c>
      <c r="N1872" t="s">
        <v>11486</v>
      </c>
      <c r="O1872" t="s">
        <v>11487</v>
      </c>
      <c r="P1872">
        <v>0</v>
      </c>
      <c r="Q1872">
        <v>0</v>
      </c>
      <c r="R1872">
        <v>0</v>
      </c>
      <c r="S1872" t="s">
        <v>300</v>
      </c>
      <c r="T1872" t="s">
        <v>266</v>
      </c>
      <c r="U1872" t="s">
        <v>11488</v>
      </c>
      <c r="V1872" t="b">
        <v>0</v>
      </c>
      <c r="W1872" t="s">
        <v>265</v>
      </c>
      <c r="X1872">
        <v>1</v>
      </c>
      <c r="Y1872" t="s">
        <v>11489</v>
      </c>
      <c r="Z1872" t="s">
        <v>265</v>
      </c>
      <c r="AA1872" t="s">
        <v>265</v>
      </c>
      <c r="AB1872" t="s">
        <v>265</v>
      </c>
      <c r="AC1872" t="s">
        <v>265</v>
      </c>
      <c r="AD1872" t="s">
        <v>265</v>
      </c>
      <c r="AE1872" t="s">
        <v>265</v>
      </c>
      <c r="AF1872" t="s">
        <v>266</v>
      </c>
      <c r="AG1872" t="s">
        <v>265</v>
      </c>
      <c r="AH1872" t="s">
        <v>265</v>
      </c>
      <c r="AI1872" t="s">
        <v>265</v>
      </c>
      <c r="AJ1872" t="s">
        <v>265</v>
      </c>
      <c r="AL1872" t="str">
        <f>IF(SUNA_AGENCY_EN[[#This Row],[relevancy_classification_english]]="Relevant","مناسب",IF(SUNA_AGENCY_EN[[#This Row],[relevancy_classification_english]]="Relevant","عَرَضِيّ",""))</f>
        <v/>
      </c>
      <c r="AN1872" t="str">
        <f>IF(SUNA_AGENCY_EN[[#This Row],[sentiment_analysis_english]]="Negative","سلبي",IF(SUNA_AGENCY_EN[[#This Row],[sentiment_analysis_english]]="Neutral","حيادي",IF(SUNA_AGENCY_EN[[#This Row],[sentiment_analysis_english]]="Positive","إيجابي","")))</f>
        <v/>
      </c>
      <c r="AO1872" t="str">
        <f>INDEX(TextClassificationList[],MATCH(SUNA_AGENCY_EN[[#This Row],[text_classification_arabic]],TextClassificationList[text_classification_arabic],0),1)</f>
        <v>Politics</v>
      </c>
      <c r="AP1872" t="s">
        <v>174</v>
      </c>
      <c r="AQ1872" t="e">
        <f>INDEX(TextClassificationList[],MATCH(SUNA_AGENCY_EN[[#This Row],[text_classification_arabic2]],TextClassificationList[text_classification_arabic],0),1)</f>
        <v>#N/A</v>
      </c>
      <c r="AS1872" t="e">
        <f>INDEX(TextClassificationList[],MATCH(SUNA_AGENCY_EN[[#This Row],[text_classification_arabic3]],TextClassificationList[text_classification_arabic],0),1)</f>
        <v>#N/A</v>
      </c>
      <c r="AU1872" t="e">
        <f>INDEX(TextClassificationList[],MATCH(SUNA_AGENCY_EN[[#This Row],[text_classification_arabic3]],TextClassificationList[text_classification_arabic],0),1)</f>
        <v>#N/A</v>
      </c>
      <c r="AW1872" t="e">
        <f>INDEX(TextClassificationList[],MATCH(SUNA_AGENCY_EN[[#This Row],[text_classification_arabic5]],TextClassificationList[text_classification_arabic],0),1)</f>
        <v>#N/A</v>
      </c>
    </row>
    <row r="1873" spans="1:49" x14ac:dyDescent="0.2">
      <c r="A1873">
        <v>1.5070712653869425E+18</v>
      </c>
      <c r="B1873">
        <v>1.5070712653869425E+18</v>
      </c>
      <c r="C1873" t="s">
        <v>11490</v>
      </c>
      <c r="D1873" s="1">
        <v>44644</v>
      </c>
      <c r="E1873" s="2">
        <v>0.87921296296296292</v>
      </c>
      <c r="F1873">
        <v>200</v>
      </c>
      <c r="G1873">
        <v>1.4671198087391683E+18</v>
      </c>
      <c r="H1873" t="s">
        <v>295</v>
      </c>
      <c r="I1873" t="s">
        <v>296</v>
      </c>
      <c r="J1873" t="s">
        <v>265</v>
      </c>
      <c r="K1873" t="s">
        <v>11491</v>
      </c>
      <c r="L1873" t="s">
        <v>272</v>
      </c>
      <c r="M1873" t="s">
        <v>266</v>
      </c>
      <c r="N1873" t="s">
        <v>11492</v>
      </c>
      <c r="O1873" t="s">
        <v>11493</v>
      </c>
      <c r="P1873">
        <v>0</v>
      </c>
      <c r="Q1873">
        <v>0</v>
      </c>
      <c r="R1873">
        <v>0</v>
      </c>
      <c r="S1873" t="s">
        <v>300</v>
      </c>
      <c r="T1873" t="s">
        <v>266</v>
      </c>
      <c r="U1873" t="s">
        <v>11494</v>
      </c>
      <c r="V1873" t="b">
        <v>0</v>
      </c>
      <c r="W1873" t="s">
        <v>265</v>
      </c>
      <c r="X1873">
        <v>1</v>
      </c>
      <c r="Y1873" t="s">
        <v>11495</v>
      </c>
      <c r="Z1873" t="s">
        <v>265</v>
      </c>
      <c r="AA1873" t="s">
        <v>265</v>
      </c>
      <c r="AB1873" t="s">
        <v>265</v>
      </c>
      <c r="AC1873" t="s">
        <v>265</v>
      </c>
      <c r="AD1873" t="s">
        <v>265</v>
      </c>
      <c r="AE1873" t="s">
        <v>265</v>
      </c>
      <c r="AF1873" t="s">
        <v>266</v>
      </c>
      <c r="AG1873" t="s">
        <v>265</v>
      </c>
      <c r="AH1873" t="s">
        <v>265</v>
      </c>
      <c r="AI1873" t="s">
        <v>265</v>
      </c>
      <c r="AJ1873" t="s">
        <v>265</v>
      </c>
      <c r="AL1873" t="str">
        <f>IF(SUNA_AGENCY_EN[[#This Row],[relevancy_classification_english]]="Relevant","مناسب",IF(SUNA_AGENCY_EN[[#This Row],[relevancy_classification_english]]="Relevant","عَرَضِيّ",""))</f>
        <v/>
      </c>
      <c r="AN1873" t="str">
        <f>IF(SUNA_AGENCY_EN[[#This Row],[sentiment_analysis_english]]="Negative","سلبي",IF(SUNA_AGENCY_EN[[#This Row],[sentiment_analysis_english]]="Neutral","حيادي",IF(SUNA_AGENCY_EN[[#This Row],[sentiment_analysis_english]]="Positive","إيجابي","")))</f>
        <v/>
      </c>
      <c r="AO1873" t="str">
        <f>INDEX(TextClassificationList[],MATCH(SUNA_AGENCY_EN[[#This Row],[text_classification_arabic]],TextClassificationList[text_classification_arabic],0),1)</f>
        <v>Politics</v>
      </c>
      <c r="AP1873" t="s">
        <v>174</v>
      </c>
      <c r="AQ1873" t="e">
        <f>INDEX(TextClassificationList[],MATCH(SUNA_AGENCY_EN[[#This Row],[text_classification_arabic2]],TextClassificationList[text_classification_arabic],0),1)</f>
        <v>#N/A</v>
      </c>
      <c r="AS1873" t="e">
        <f>INDEX(TextClassificationList[],MATCH(SUNA_AGENCY_EN[[#This Row],[text_classification_arabic3]],TextClassificationList[text_classification_arabic],0),1)</f>
        <v>#N/A</v>
      </c>
      <c r="AU1873" t="e">
        <f>INDEX(TextClassificationList[],MATCH(SUNA_AGENCY_EN[[#This Row],[text_classification_arabic3]],TextClassificationList[text_classification_arabic],0),1)</f>
        <v>#N/A</v>
      </c>
      <c r="AW1873" t="e">
        <f>INDEX(TextClassificationList[],MATCH(SUNA_AGENCY_EN[[#This Row],[text_classification_arabic5]],TextClassificationList[text_classification_arabic],0),1)</f>
        <v>#N/A</v>
      </c>
    </row>
    <row r="1874" spans="1:49" x14ac:dyDescent="0.2">
      <c r="A1874">
        <v>1.507070871453995E+18</v>
      </c>
      <c r="B1874">
        <v>1.507070871453995E+18</v>
      </c>
      <c r="C1874" t="s">
        <v>11496</v>
      </c>
      <c r="D1874" s="1">
        <v>44644</v>
      </c>
      <c r="E1874" s="2">
        <v>0.87812500000000004</v>
      </c>
      <c r="F1874">
        <v>200</v>
      </c>
      <c r="G1874">
        <v>1.4671198087391683E+18</v>
      </c>
      <c r="H1874" t="s">
        <v>295</v>
      </c>
      <c r="I1874" t="s">
        <v>296</v>
      </c>
      <c r="J1874" t="s">
        <v>265</v>
      </c>
      <c r="K1874" t="s">
        <v>11497</v>
      </c>
      <c r="L1874" t="s">
        <v>272</v>
      </c>
      <c r="M1874" t="s">
        <v>266</v>
      </c>
      <c r="N1874" t="s">
        <v>11498</v>
      </c>
      <c r="O1874" t="s">
        <v>11499</v>
      </c>
      <c r="P1874">
        <v>0</v>
      </c>
      <c r="Q1874">
        <v>0</v>
      </c>
      <c r="R1874">
        <v>0</v>
      </c>
      <c r="S1874" t="s">
        <v>300</v>
      </c>
      <c r="T1874" t="s">
        <v>266</v>
      </c>
      <c r="U1874" t="s">
        <v>11500</v>
      </c>
      <c r="V1874" t="b">
        <v>0</v>
      </c>
      <c r="W1874" t="s">
        <v>265</v>
      </c>
      <c r="X1874">
        <v>1</v>
      </c>
      <c r="Y1874" t="s">
        <v>11501</v>
      </c>
      <c r="Z1874" t="s">
        <v>265</v>
      </c>
      <c r="AA1874" t="s">
        <v>265</v>
      </c>
      <c r="AB1874" t="s">
        <v>265</v>
      </c>
      <c r="AC1874" t="s">
        <v>265</v>
      </c>
      <c r="AD1874" t="s">
        <v>265</v>
      </c>
      <c r="AE1874" t="s">
        <v>265</v>
      </c>
      <c r="AF1874" t="s">
        <v>266</v>
      </c>
      <c r="AG1874" t="s">
        <v>265</v>
      </c>
      <c r="AH1874" t="s">
        <v>265</v>
      </c>
      <c r="AI1874" t="s">
        <v>265</v>
      </c>
      <c r="AJ1874" t="s">
        <v>265</v>
      </c>
      <c r="AL1874" t="str">
        <f>IF(SUNA_AGENCY_EN[[#This Row],[relevancy_classification_english]]="Relevant","مناسب",IF(SUNA_AGENCY_EN[[#This Row],[relevancy_classification_english]]="Relevant","عَرَضِيّ",""))</f>
        <v/>
      </c>
      <c r="AN1874" t="str">
        <f>IF(SUNA_AGENCY_EN[[#This Row],[sentiment_analysis_english]]="Negative","سلبي",IF(SUNA_AGENCY_EN[[#This Row],[sentiment_analysis_english]]="Neutral","حيادي",IF(SUNA_AGENCY_EN[[#This Row],[sentiment_analysis_english]]="Positive","إيجابي","")))</f>
        <v/>
      </c>
      <c r="AO1874" t="str">
        <f>INDEX(TextClassificationList[],MATCH(SUNA_AGENCY_EN[[#This Row],[text_classification_arabic]],TextClassificationList[text_classification_arabic],0),1)</f>
        <v>Politics</v>
      </c>
      <c r="AP1874" t="s">
        <v>174</v>
      </c>
      <c r="AQ1874" t="e">
        <f>INDEX(TextClassificationList[],MATCH(SUNA_AGENCY_EN[[#This Row],[text_classification_arabic2]],TextClassificationList[text_classification_arabic],0),1)</f>
        <v>#N/A</v>
      </c>
      <c r="AS1874" t="e">
        <f>INDEX(TextClassificationList[],MATCH(SUNA_AGENCY_EN[[#This Row],[text_classification_arabic3]],TextClassificationList[text_classification_arabic],0),1)</f>
        <v>#N/A</v>
      </c>
      <c r="AU1874" t="e">
        <f>INDEX(TextClassificationList[],MATCH(SUNA_AGENCY_EN[[#This Row],[text_classification_arabic3]],TextClassificationList[text_classification_arabic],0),1)</f>
        <v>#N/A</v>
      </c>
      <c r="AW1874" t="e">
        <f>INDEX(TextClassificationList[],MATCH(SUNA_AGENCY_EN[[#This Row],[text_classification_arabic5]],TextClassificationList[text_classification_arabic],0),1)</f>
        <v>#N/A</v>
      </c>
    </row>
    <row r="1875" spans="1:49" x14ac:dyDescent="0.2">
      <c r="A1875">
        <v>1.5070703485121413E+18</v>
      </c>
      <c r="B1875">
        <v>1.5070703485121413E+18</v>
      </c>
      <c r="C1875" t="s">
        <v>11502</v>
      </c>
      <c r="D1875" s="1">
        <v>44644</v>
      </c>
      <c r="E1875" s="2">
        <v>0.87667824074074074</v>
      </c>
      <c r="F1875">
        <v>200</v>
      </c>
      <c r="G1875">
        <v>1.4671198087391683E+18</v>
      </c>
      <c r="H1875" t="s">
        <v>295</v>
      </c>
      <c r="I1875" t="s">
        <v>296</v>
      </c>
      <c r="J1875" t="s">
        <v>265</v>
      </c>
      <c r="K1875" t="s">
        <v>11503</v>
      </c>
      <c r="L1875" t="s">
        <v>272</v>
      </c>
      <c r="M1875" t="s">
        <v>266</v>
      </c>
      <c r="N1875" t="s">
        <v>11504</v>
      </c>
      <c r="O1875" t="s">
        <v>11505</v>
      </c>
      <c r="P1875">
        <v>0</v>
      </c>
      <c r="Q1875">
        <v>0</v>
      </c>
      <c r="R1875">
        <v>0</v>
      </c>
      <c r="S1875" t="s">
        <v>300</v>
      </c>
      <c r="T1875" t="s">
        <v>266</v>
      </c>
      <c r="U1875" t="s">
        <v>11506</v>
      </c>
      <c r="V1875" t="b">
        <v>0</v>
      </c>
      <c r="W1875" t="s">
        <v>265</v>
      </c>
      <c r="X1875">
        <v>1</v>
      </c>
      <c r="Y1875" t="s">
        <v>11507</v>
      </c>
      <c r="Z1875" t="s">
        <v>265</v>
      </c>
      <c r="AA1875" t="s">
        <v>265</v>
      </c>
      <c r="AB1875" t="s">
        <v>265</v>
      </c>
      <c r="AC1875" t="s">
        <v>265</v>
      </c>
      <c r="AD1875" t="s">
        <v>265</v>
      </c>
      <c r="AE1875" t="s">
        <v>265</v>
      </c>
      <c r="AF1875" t="s">
        <v>266</v>
      </c>
      <c r="AG1875" t="s">
        <v>265</v>
      </c>
      <c r="AH1875" t="s">
        <v>265</v>
      </c>
      <c r="AI1875" t="s">
        <v>265</v>
      </c>
      <c r="AJ1875" t="s">
        <v>265</v>
      </c>
      <c r="AL1875" t="str">
        <f>IF(SUNA_AGENCY_EN[[#This Row],[relevancy_classification_english]]="Relevant","مناسب",IF(SUNA_AGENCY_EN[[#This Row],[relevancy_classification_english]]="Relevant","عَرَضِيّ",""))</f>
        <v/>
      </c>
      <c r="AN1875" t="str">
        <f>IF(SUNA_AGENCY_EN[[#This Row],[sentiment_analysis_english]]="Negative","سلبي",IF(SUNA_AGENCY_EN[[#This Row],[sentiment_analysis_english]]="Neutral","حيادي",IF(SUNA_AGENCY_EN[[#This Row],[sentiment_analysis_english]]="Positive","إيجابي","")))</f>
        <v/>
      </c>
      <c r="AO1875" t="str">
        <f>INDEX(TextClassificationList[],MATCH(SUNA_AGENCY_EN[[#This Row],[text_classification_arabic]],TextClassificationList[text_classification_arabic],0),1)</f>
        <v>Politics</v>
      </c>
      <c r="AP1875" t="s">
        <v>174</v>
      </c>
      <c r="AQ1875" t="e">
        <f>INDEX(TextClassificationList[],MATCH(SUNA_AGENCY_EN[[#This Row],[text_classification_arabic2]],TextClassificationList[text_classification_arabic],0),1)</f>
        <v>#N/A</v>
      </c>
      <c r="AS1875" t="e">
        <f>INDEX(TextClassificationList[],MATCH(SUNA_AGENCY_EN[[#This Row],[text_classification_arabic3]],TextClassificationList[text_classification_arabic],0),1)</f>
        <v>#N/A</v>
      </c>
      <c r="AU1875" t="e">
        <f>INDEX(TextClassificationList[],MATCH(SUNA_AGENCY_EN[[#This Row],[text_classification_arabic3]],TextClassificationList[text_classification_arabic],0),1)</f>
        <v>#N/A</v>
      </c>
      <c r="AW1875" t="e">
        <f>INDEX(TextClassificationList[],MATCH(SUNA_AGENCY_EN[[#This Row],[text_classification_arabic5]],TextClassificationList[text_classification_arabic],0),1)</f>
        <v>#N/A</v>
      </c>
    </row>
    <row r="1876" spans="1:49" x14ac:dyDescent="0.2">
      <c r="A1876">
        <v>1.5070697349442232E+18</v>
      </c>
      <c r="B1876">
        <v>1.5070697349442232E+18</v>
      </c>
      <c r="C1876" t="s">
        <v>11508</v>
      </c>
      <c r="D1876" s="1">
        <v>44644</v>
      </c>
      <c r="E1876" s="2">
        <v>0.87498842592592596</v>
      </c>
      <c r="F1876">
        <v>200</v>
      </c>
      <c r="G1876">
        <v>1.4671198087391683E+18</v>
      </c>
      <c r="H1876" t="s">
        <v>295</v>
      </c>
      <c r="I1876" t="s">
        <v>296</v>
      </c>
      <c r="J1876" t="s">
        <v>265</v>
      </c>
      <c r="K1876" t="s">
        <v>11509</v>
      </c>
      <c r="L1876" t="s">
        <v>272</v>
      </c>
      <c r="M1876" t="s">
        <v>266</v>
      </c>
      <c r="N1876" t="s">
        <v>11510</v>
      </c>
      <c r="O1876" t="s">
        <v>11511</v>
      </c>
      <c r="P1876">
        <v>0</v>
      </c>
      <c r="Q1876">
        <v>0</v>
      </c>
      <c r="R1876">
        <v>0</v>
      </c>
      <c r="S1876" t="s">
        <v>300</v>
      </c>
      <c r="T1876" t="s">
        <v>266</v>
      </c>
      <c r="U1876" t="s">
        <v>11512</v>
      </c>
      <c r="V1876" t="b">
        <v>0</v>
      </c>
      <c r="W1876" t="s">
        <v>265</v>
      </c>
      <c r="X1876">
        <v>1</v>
      </c>
      <c r="Y1876" t="s">
        <v>11513</v>
      </c>
      <c r="Z1876" t="s">
        <v>265</v>
      </c>
      <c r="AA1876" t="s">
        <v>265</v>
      </c>
      <c r="AB1876" t="s">
        <v>265</v>
      </c>
      <c r="AC1876" t="s">
        <v>265</v>
      </c>
      <c r="AD1876" t="s">
        <v>265</v>
      </c>
      <c r="AE1876" t="s">
        <v>265</v>
      </c>
      <c r="AF1876" t="s">
        <v>266</v>
      </c>
      <c r="AG1876" t="s">
        <v>265</v>
      </c>
      <c r="AH1876" t="s">
        <v>265</v>
      </c>
      <c r="AI1876" t="s">
        <v>265</v>
      </c>
      <c r="AJ1876" t="s">
        <v>265</v>
      </c>
      <c r="AL1876" t="str">
        <f>IF(SUNA_AGENCY_EN[[#This Row],[relevancy_classification_english]]="Relevant","مناسب",IF(SUNA_AGENCY_EN[[#This Row],[relevancy_classification_english]]="Relevant","عَرَضِيّ",""))</f>
        <v/>
      </c>
      <c r="AN1876" t="str">
        <f>IF(SUNA_AGENCY_EN[[#This Row],[sentiment_analysis_english]]="Negative","سلبي",IF(SUNA_AGENCY_EN[[#This Row],[sentiment_analysis_english]]="Neutral","حيادي",IF(SUNA_AGENCY_EN[[#This Row],[sentiment_analysis_english]]="Positive","إيجابي","")))</f>
        <v/>
      </c>
      <c r="AO1876" t="str">
        <f>INDEX(TextClassificationList[],MATCH(SUNA_AGENCY_EN[[#This Row],[text_classification_arabic]],TextClassificationList[text_classification_arabic],0),1)</f>
        <v>Politics</v>
      </c>
      <c r="AP1876" t="s">
        <v>174</v>
      </c>
      <c r="AQ1876" t="e">
        <f>INDEX(TextClassificationList[],MATCH(SUNA_AGENCY_EN[[#This Row],[text_classification_arabic2]],TextClassificationList[text_classification_arabic],0),1)</f>
        <v>#N/A</v>
      </c>
      <c r="AS1876" t="e">
        <f>INDEX(TextClassificationList[],MATCH(SUNA_AGENCY_EN[[#This Row],[text_classification_arabic3]],TextClassificationList[text_classification_arabic],0),1)</f>
        <v>#N/A</v>
      </c>
      <c r="AU1876" t="e">
        <f>INDEX(TextClassificationList[],MATCH(SUNA_AGENCY_EN[[#This Row],[text_classification_arabic3]],TextClassificationList[text_classification_arabic],0),1)</f>
        <v>#N/A</v>
      </c>
      <c r="AW1876" t="e">
        <f>INDEX(TextClassificationList[],MATCH(SUNA_AGENCY_EN[[#This Row],[text_classification_arabic5]],TextClassificationList[text_classification_arabic],0),1)</f>
        <v>#N/A</v>
      </c>
    </row>
    <row r="1877" spans="1:49" x14ac:dyDescent="0.2">
      <c r="A1877">
        <v>1.506723387678335E+18</v>
      </c>
      <c r="B1877">
        <v>1.506723387678335E+18</v>
      </c>
      <c r="C1877" t="s">
        <v>11514</v>
      </c>
      <c r="D1877" s="1">
        <v>44643</v>
      </c>
      <c r="E1877" s="2">
        <v>0.91924768518518518</v>
      </c>
      <c r="F1877">
        <v>200</v>
      </c>
      <c r="G1877">
        <v>1.4671198087391683E+18</v>
      </c>
      <c r="H1877" t="s">
        <v>295</v>
      </c>
      <c r="I1877" t="s">
        <v>296</v>
      </c>
      <c r="J1877" t="s">
        <v>265</v>
      </c>
      <c r="K1877" t="s">
        <v>11515</v>
      </c>
      <c r="L1877" t="s">
        <v>272</v>
      </c>
      <c r="M1877" t="s">
        <v>266</v>
      </c>
      <c r="N1877" t="s">
        <v>11516</v>
      </c>
      <c r="O1877" t="s">
        <v>11517</v>
      </c>
      <c r="P1877">
        <v>0</v>
      </c>
      <c r="Q1877">
        <v>0</v>
      </c>
      <c r="R1877">
        <v>1</v>
      </c>
      <c r="S1877" t="s">
        <v>300</v>
      </c>
      <c r="T1877" t="s">
        <v>266</v>
      </c>
      <c r="U1877" t="s">
        <v>11518</v>
      </c>
      <c r="V1877" t="b">
        <v>0</v>
      </c>
      <c r="W1877" t="s">
        <v>265</v>
      </c>
      <c r="X1877">
        <v>1</v>
      </c>
      <c r="Y1877" t="s">
        <v>11519</v>
      </c>
      <c r="Z1877" t="s">
        <v>265</v>
      </c>
      <c r="AA1877" t="s">
        <v>265</v>
      </c>
      <c r="AB1877" t="s">
        <v>265</v>
      </c>
      <c r="AC1877" t="s">
        <v>265</v>
      </c>
      <c r="AD1877" t="s">
        <v>265</v>
      </c>
      <c r="AE1877" t="s">
        <v>265</v>
      </c>
      <c r="AF1877" t="s">
        <v>266</v>
      </c>
      <c r="AG1877" t="s">
        <v>265</v>
      </c>
      <c r="AH1877" t="s">
        <v>265</v>
      </c>
      <c r="AI1877" t="s">
        <v>265</v>
      </c>
      <c r="AJ1877" t="s">
        <v>265</v>
      </c>
      <c r="AL1877" t="str">
        <f>IF(SUNA_AGENCY_EN[[#This Row],[relevancy_classification_english]]="Relevant","مناسب",IF(SUNA_AGENCY_EN[[#This Row],[relevancy_classification_english]]="Relevant","عَرَضِيّ",""))</f>
        <v/>
      </c>
      <c r="AN1877" t="str">
        <f>IF(SUNA_AGENCY_EN[[#This Row],[sentiment_analysis_english]]="Negative","سلبي",IF(SUNA_AGENCY_EN[[#This Row],[sentiment_analysis_english]]="Neutral","حيادي",IF(SUNA_AGENCY_EN[[#This Row],[sentiment_analysis_english]]="Positive","إيجابي","")))</f>
        <v/>
      </c>
      <c r="AO1877" t="str">
        <f>INDEX(TextClassificationList[],MATCH(SUNA_AGENCY_EN[[#This Row],[text_classification_arabic]],TextClassificationList[text_classification_arabic],0),1)</f>
        <v>Politics</v>
      </c>
      <c r="AP1877" t="s">
        <v>174</v>
      </c>
      <c r="AQ1877" t="e">
        <f>INDEX(TextClassificationList[],MATCH(SUNA_AGENCY_EN[[#This Row],[text_classification_arabic2]],TextClassificationList[text_classification_arabic],0),1)</f>
        <v>#N/A</v>
      </c>
      <c r="AS1877" t="e">
        <f>INDEX(TextClassificationList[],MATCH(SUNA_AGENCY_EN[[#This Row],[text_classification_arabic3]],TextClassificationList[text_classification_arabic],0),1)</f>
        <v>#N/A</v>
      </c>
      <c r="AU1877" t="e">
        <f>INDEX(TextClassificationList[],MATCH(SUNA_AGENCY_EN[[#This Row],[text_classification_arabic3]],TextClassificationList[text_classification_arabic],0),1)</f>
        <v>#N/A</v>
      </c>
      <c r="AW1877" t="e">
        <f>INDEX(TextClassificationList[],MATCH(SUNA_AGENCY_EN[[#This Row],[text_classification_arabic5]],TextClassificationList[text_classification_arabic],0),1)</f>
        <v>#N/A</v>
      </c>
    </row>
    <row r="1878" spans="1:49" x14ac:dyDescent="0.2">
      <c r="A1878">
        <v>1.506715538579415E+18</v>
      </c>
      <c r="B1878">
        <v>1.506715538579415E+18</v>
      </c>
      <c r="C1878" t="s">
        <v>11520</v>
      </c>
      <c r="D1878" s="1">
        <v>44643</v>
      </c>
      <c r="E1878" s="2">
        <v>0.89759259259259261</v>
      </c>
      <c r="F1878">
        <v>200</v>
      </c>
      <c r="G1878">
        <v>1.4671198087391683E+18</v>
      </c>
      <c r="H1878" t="s">
        <v>295</v>
      </c>
      <c r="I1878" t="s">
        <v>296</v>
      </c>
      <c r="J1878" t="s">
        <v>265</v>
      </c>
      <c r="K1878" t="s">
        <v>11521</v>
      </c>
      <c r="L1878" t="s">
        <v>272</v>
      </c>
      <c r="M1878" t="s">
        <v>266</v>
      </c>
      <c r="N1878" t="s">
        <v>11522</v>
      </c>
      <c r="O1878" t="s">
        <v>11523</v>
      </c>
      <c r="P1878">
        <v>0</v>
      </c>
      <c r="Q1878">
        <v>0</v>
      </c>
      <c r="R1878">
        <v>0</v>
      </c>
      <c r="S1878" t="s">
        <v>300</v>
      </c>
      <c r="T1878" t="s">
        <v>266</v>
      </c>
      <c r="U1878" t="s">
        <v>11524</v>
      </c>
      <c r="V1878" t="b">
        <v>0</v>
      </c>
      <c r="W1878" t="s">
        <v>265</v>
      </c>
      <c r="X1878">
        <v>1</v>
      </c>
      <c r="Y1878" t="s">
        <v>11525</v>
      </c>
      <c r="Z1878" t="s">
        <v>265</v>
      </c>
      <c r="AA1878" t="s">
        <v>265</v>
      </c>
      <c r="AB1878" t="s">
        <v>265</v>
      </c>
      <c r="AC1878" t="s">
        <v>265</v>
      </c>
      <c r="AD1878" t="s">
        <v>265</v>
      </c>
      <c r="AE1878" t="s">
        <v>265</v>
      </c>
      <c r="AF1878" t="s">
        <v>266</v>
      </c>
      <c r="AG1878" t="s">
        <v>265</v>
      </c>
      <c r="AH1878" t="s">
        <v>265</v>
      </c>
      <c r="AI1878" t="s">
        <v>265</v>
      </c>
      <c r="AJ1878" t="s">
        <v>265</v>
      </c>
      <c r="AL1878" t="str">
        <f>IF(SUNA_AGENCY_EN[[#This Row],[relevancy_classification_english]]="Relevant","مناسب",IF(SUNA_AGENCY_EN[[#This Row],[relevancy_classification_english]]="Relevant","عَرَضِيّ",""))</f>
        <v/>
      </c>
      <c r="AN1878" t="str">
        <f>IF(SUNA_AGENCY_EN[[#This Row],[sentiment_analysis_english]]="Negative","سلبي",IF(SUNA_AGENCY_EN[[#This Row],[sentiment_analysis_english]]="Neutral","حيادي",IF(SUNA_AGENCY_EN[[#This Row],[sentiment_analysis_english]]="Positive","إيجابي","")))</f>
        <v/>
      </c>
      <c r="AO1878" t="str">
        <f>INDEX(TextClassificationList[],MATCH(SUNA_AGENCY_EN[[#This Row],[text_classification_arabic]],TextClassificationList[text_classification_arabic],0),1)</f>
        <v>Politics</v>
      </c>
      <c r="AP1878" t="s">
        <v>174</v>
      </c>
      <c r="AQ1878" t="e">
        <f>INDEX(TextClassificationList[],MATCH(SUNA_AGENCY_EN[[#This Row],[text_classification_arabic2]],TextClassificationList[text_classification_arabic],0),1)</f>
        <v>#N/A</v>
      </c>
      <c r="AS1878" t="e">
        <f>INDEX(TextClassificationList[],MATCH(SUNA_AGENCY_EN[[#This Row],[text_classification_arabic3]],TextClassificationList[text_classification_arabic],0),1)</f>
        <v>#N/A</v>
      </c>
      <c r="AU1878" t="e">
        <f>INDEX(TextClassificationList[],MATCH(SUNA_AGENCY_EN[[#This Row],[text_classification_arabic3]],TextClassificationList[text_classification_arabic],0),1)</f>
        <v>#N/A</v>
      </c>
      <c r="AW1878" t="e">
        <f>INDEX(TextClassificationList[],MATCH(SUNA_AGENCY_EN[[#This Row],[text_classification_arabic5]],TextClassificationList[text_classification_arabic],0),1)</f>
        <v>#N/A</v>
      </c>
    </row>
    <row r="1879" spans="1:49" x14ac:dyDescent="0.2">
      <c r="A1879">
        <v>1.5067149679653192E+18</v>
      </c>
      <c r="B1879">
        <v>1.5067149679653192E+18</v>
      </c>
      <c r="C1879" t="s">
        <v>11526</v>
      </c>
      <c r="D1879" s="1">
        <v>44643</v>
      </c>
      <c r="E1879" s="2">
        <v>0.89601851851851855</v>
      </c>
      <c r="F1879">
        <v>200</v>
      </c>
      <c r="G1879">
        <v>1.4671198087391683E+18</v>
      </c>
      <c r="H1879" t="s">
        <v>295</v>
      </c>
      <c r="I1879" t="s">
        <v>296</v>
      </c>
      <c r="J1879" t="s">
        <v>265</v>
      </c>
      <c r="K1879" t="s">
        <v>11527</v>
      </c>
      <c r="L1879" t="s">
        <v>272</v>
      </c>
      <c r="M1879" t="s">
        <v>266</v>
      </c>
      <c r="N1879" t="s">
        <v>11528</v>
      </c>
      <c r="O1879" t="s">
        <v>11529</v>
      </c>
      <c r="P1879">
        <v>1</v>
      </c>
      <c r="Q1879">
        <v>0</v>
      </c>
      <c r="R1879">
        <v>0</v>
      </c>
      <c r="S1879" t="s">
        <v>300</v>
      </c>
      <c r="T1879" t="s">
        <v>266</v>
      </c>
      <c r="U1879" t="s">
        <v>11530</v>
      </c>
      <c r="V1879" t="b">
        <v>0</v>
      </c>
      <c r="W1879" t="s">
        <v>265</v>
      </c>
      <c r="X1879">
        <v>1</v>
      </c>
      <c r="Y1879" t="s">
        <v>11531</v>
      </c>
      <c r="Z1879" t="s">
        <v>265</v>
      </c>
      <c r="AA1879" t="s">
        <v>265</v>
      </c>
      <c r="AB1879" t="s">
        <v>265</v>
      </c>
      <c r="AC1879" t="s">
        <v>265</v>
      </c>
      <c r="AD1879" t="s">
        <v>265</v>
      </c>
      <c r="AE1879" t="s">
        <v>265</v>
      </c>
      <c r="AF1879" t="s">
        <v>266</v>
      </c>
      <c r="AG1879" t="s">
        <v>265</v>
      </c>
      <c r="AH1879" t="s">
        <v>265</v>
      </c>
      <c r="AI1879" t="s">
        <v>265</v>
      </c>
      <c r="AJ1879" t="s">
        <v>265</v>
      </c>
      <c r="AL1879" t="str">
        <f>IF(SUNA_AGENCY_EN[[#This Row],[relevancy_classification_english]]="Relevant","مناسب",IF(SUNA_AGENCY_EN[[#This Row],[relevancy_classification_english]]="Relevant","عَرَضِيّ",""))</f>
        <v/>
      </c>
      <c r="AN1879" t="str">
        <f>IF(SUNA_AGENCY_EN[[#This Row],[sentiment_analysis_english]]="Negative","سلبي",IF(SUNA_AGENCY_EN[[#This Row],[sentiment_analysis_english]]="Neutral","حيادي",IF(SUNA_AGENCY_EN[[#This Row],[sentiment_analysis_english]]="Positive","إيجابي","")))</f>
        <v/>
      </c>
      <c r="AO1879" t="str">
        <f>INDEX(TextClassificationList[],MATCH(SUNA_AGENCY_EN[[#This Row],[text_classification_arabic]],TextClassificationList[text_classification_arabic],0),1)</f>
        <v>Politics</v>
      </c>
      <c r="AP1879" t="s">
        <v>174</v>
      </c>
      <c r="AQ1879" t="e">
        <f>INDEX(TextClassificationList[],MATCH(SUNA_AGENCY_EN[[#This Row],[text_classification_arabic2]],TextClassificationList[text_classification_arabic],0),1)</f>
        <v>#N/A</v>
      </c>
      <c r="AS1879" t="e">
        <f>INDEX(TextClassificationList[],MATCH(SUNA_AGENCY_EN[[#This Row],[text_classification_arabic3]],TextClassificationList[text_classification_arabic],0),1)</f>
        <v>#N/A</v>
      </c>
      <c r="AU1879" t="e">
        <f>INDEX(TextClassificationList[],MATCH(SUNA_AGENCY_EN[[#This Row],[text_classification_arabic3]],TextClassificationList[text_classification_arabic],0),1)</f>
        <v>#N/A</v>
      </c>
      <c r="AW1879" t="e">
        <f>INDEX(TextClassificationList[],MATCH(SUNA_AGENCY_EN[[#This Row],[text_classification_arabic5]],TextClassificationList[text_classification_arabic],0),1)</f>
        <v>#N/A</v>
      </c>
    </row>
    <row r="1880" spans="1:49" x14ac:dyDescent="0.2">
      <c r="A1880">
        <v>1.5067140275647037E+18</v>
      </c>
      <c r="B1880">
        <v>1.5067140275647037E+18</v>
      </c>
      <c r="C1880" t="s">
        <v>11532</v>
      </c>
      <c r="D1880" s="1">
        <v>44643</v>
      </c>
      <c r="E1880" s="2">
        <v>0.89342592592592596</v>
      </c>
      <c r="F1880">
        <v>200</v>
      </c>
      <c r="G1880">
        <v>1.4671198087391683E+18</v>
      </c>
      <c r="H1880" t="s">
        <v>295</v>
      </c>
      <c r="I1880" t="s">
        <v>296</v>
      </c>
      <c r="J1880" t="s">
        <v>265</v>
      </c>
      <c r="K1880" t="s">
        <v>11533</v>
      </c>
      <c r="L1880" t="s">
        <v>272</v>
      </c>
      <c r="M1880" t="s">
        <v>266</v>
      </c>
      <c r="N1880" t="s">
        <v>11534</v>
      </c>
      <c r="O1880" t="s">
        <v>11535</v>
      </c>
      <c r="P1880">
        <v>0</v>
      </c>
      <c r="Q1880">
        <v>0</v>
      </c>
      <c r="R1880">
        <v>0</v>
      </c>
      <c r="S1880" t="s">
        <v>300</v>
      </c>
      <c r="T1880" t="s">
        <v>266</v>
      </c>
      <c r="U1880" t="s">
        <v>11536</v>
      </c>
      <c r="V1880" t="b">
        <v>0</v>
      </c>
      <c r="W1880" t="s">
        <v>265</v>
      </c>
      <c r="X1880">
        <v>1</v>
      </c>
      <c r="Y1880" t="s">
        <v>11537</v>
      </c>
      <c r="Z1880" t="s">
        <v>265</v>
      </c>
      <c r="AA1880" t="s">
        <v>265</v>
      </c>
      <c r="AB1880" t="s">
        <v>265</v>
      </c>
      <c r="AC1880" t="s">
        <v>265</v>
      </c>
      <c r="AD1880" t="s">
        <v>265</v>
      </c>
      <c r="AE1880" t="s">
        <v>265</v>
      </c>
      <c r="AF1880" t="s">
        <v>266</v>
      </c>
      <c r="AG1880" t="s">
        <v>265</v>
      </c>
      <c r="AH1880" t="s">
        <v>265</v>
      </c>
      <c r="AI1880" t="s">
        <v>265</v>
      </c>
      <c r="AJ1880" t="s">
        <v>265</v>
      </c>
      <c r="AL1880" t="str">
        <f>IF(SUNA_AGENCY_EN[[#This Row],[relevancy_classification_english]]="Relevant","مناسب",IF(SUNA_AGENCY_EN[[#This Row],[relevancy_classification_english]]="Relevant","عَرَضِيّ",""))</f>
        <v/>
      </c>
      <c r="AN1880" t="str">
        <f>IF(SUNA_AGENCY_EN[[#This Row],[sentiment_analysis_english]]="Negative","سلبي",IF(SUNA_AGENCY_EN[[#This Row],[sentiment_analysis_english]]="Neutral","حيادي",IF(SUNA_AGENCY_EN[[#This Row],[sentiment_analysis_english]]="Positive","إيجابي","")))</f>
        <v/>
      </c>
      <c r="AO1880" t="str">
        <f>INDEX(TextClassificationList[],MATCH(SUNA_AGENCY_EN[[#This Row],[text_classification_arabic]],TextClassificationList[text_classification_arabic],0),1)</f>
        <v>Politics</v>
      </c>
      <c r="AP1880" t="s">
        <v>174</v>
      </c>
      <c r="AQ1880" t="e">
        <f>INDEX(TextClassificationList[],MATCH(SUNA_AGENCY_EN[[#This Row],[text_classification_arabic2]],TextClassificationList[text_classification_arabic],0),1)</f>
        <v>#N/A</v>
      </c>
      <c r="AS1880" t="e">
        <f>INDEX(TextClassificationList[],MATCH(SUNA_AGENCY_EN[[#This Row],[text_classification_arabic3]],TextClassificationList[text_classification_arabic],0),1)</f>
        <v>#N/A</v>
      </c>
      <c r="AU1880" t="e">
        <f>INDEX(TextClassificationList[],MATCH(SUNA_AGENCY_EN[[#This Row],[text_classification_arabic3]],TextClassificationList[text_classification_arabic],0),1)</f>
        <v>#N/A</v>
      </c>
      <c r="AW1880" t="e">
        <f>INDEX(TextClassificationList[],MATCH(SUNA_AGENCY_EN[[#This Row],[text_classification_arabic5]],TextClassificationList[text_classification_arabic],0),1)</f>
        <v>#N/A</v>
      </c>
    </row>
    <row r="1881" spans="1:49" x14ac:dyDescent="0.2">
      <c r="A1881">
        <v>1.506713452051669E+18</v>
      </c>
      <c r="B1881">
        <v>1.506713452051669E+18</v>
      </c>
      <c r="C1881" t="s">
        <v>11538</v>
      </c>
      <c r="D1881" s="1">
        <v>44643</v>
      </c>
      <c r="E1881" s="2">
        <v>0.89184027777777775</v>
      </c>
      <c r="F1881">
        <v>200</v>
      </c>
      <c r="G1881">
        <v>1.4671198087391683E+18</v>
      </c>
      <c r="H1881" t="s">
        <v>295</v>
      </c>
      <c r="I1881" t="s">
        <v>296</v>
      </c>
      <c r="J1881" t="s">
        <v>265</v>
      </c>
      <c r="K1881" t="s">
        <v>11539</v>
      </c>
      <c r="L1881" t="s">
        <v>287</v>
      </c>
      <c r="M1881" t="s">
        <v>266</v>
      </c>
      <c r="N1881" t="s">
        <v>11540</v>
      </c>
      <c r="O1881" t="s">
        <v>11541</v>
      </c>
      <c r="P1881">
        <v>0</v>
      </c>
      <c r="Q1881">
        <v>0</v>
      </c>
      <c r="R1881">
        <v>0</v>
      </c>
      <c r="S1881" t="s">
        <v>300</v>
      </c>
      <c r="T1881" t="s">
        <v>266</v>
      </c>
      <c r="U1881" t="s">
        <v>11542</v>
      </c>
      <c r="V1881" t="b">
        <v>0</v>
      </c>
      <c r="W1881" t="s">
        <v>265</v>
      </c>
      <c r="X1881">
        <v>1</v>
      </c>
      <c r="Y1881" t="s">
        <v>11543</v>
      </c>
      <c r="Z1881" t="s">
        <v>265</v>
      </c>
      <c r="AA1881" t="s">
        <v>265</v>
      </c>
      <c r="AB1881" t="s">
        <v>265</v>
      </c>
      <c r="AC1881" t="s">
        <v>265</v>
      </c>
      <c r="AD1881" t="s">
        <v>265</v>
      </c>
      <c r="AE1881" t="s">
        <v>265</v>
      </c>
      <c r="AF1881" t="s">
        <v>266</v>
      </c>
      <c r="AG1881" t="s">
        <v>265</v>
      </c>
      <c r="AH1881" t="s">
        <v>265</v>
      </c>
      <c r="AI1881" t="s">
        <v>265</v>
      </c>
      <c r="AJ1881" t="s">
        <v>265</v>
      </c>
      <c r="AL1881" t="str">
        <f>IF(SUNA_AGENCY_EN[[#This Row],[relevancy_classification_english]]="Relevant","مناسب",IF(SUNA_AGENCY_EN[[#This Row],[relevancy_classification_english]]="Relevant","عَرَضِيّ",""))</f>
        <v/>
      </c>
      <c r="AN1881" t="str">
        <f>IF(SUNA_AGENCY_EN[[#This Row],[sentiment_analysis_english]]="Negative","سلبي",IF(SUNA_AGENCY_EN[[#This Row],[sentiment_analysis_english]]="Neutral","حيادي",IF(SUNA_AGENCY_EN[[#This Row],[sentiment_analysis_english]]="Positive","إيجابي","")))</f>
        <v/>
      </c>
      <c r="AO1881" t="str">
        <f>INDEX(TextClassificationList[],MATCH(SUNA_AGENCY_EN[[#This Row],[text_classification_arabic]],TextClassificationList[text_classification_arabic],0),1)</f>
        <v>Politics</v>
      </c>
      <c r="AP1881" t="s">
        <v>174</v>
      </c>
      <c r="AQ1881" t="e">
        <f>INDEX(TextClassificationList[],MATCH(SUNA_AGENCY_EN[[#This Row],[text_classification_arabic2]],TextClassificationList[text_classification_arabic],0),1)</f>
        <v>#N/A</v>
      </c>
      <c r="AS1881" t="e">
        <f>INDEX(TextClassificationList[],MATCH(SUNA_AGENCY_EN[[#This Row],[text_classification_arabic3]],TextClassificationList[text_classification_arabic],0),1)</f>
        <v>#N/A</v>
      </c>
      <c r="AU1881" t="e">
        <f>INDEX(TextClassificationList[],MATCH(SUNA_AGENCY_EN[[#This Row],[text_classification_arabic3]],TextClassificationList[text_classification_arabic],0),1)</f>
        <v>#N/A</v>
      </c>
      <c r="AW1881" t="e">
        <f>INDEX(TextClassificationList[],MATCH(SUNA_AGENCY_EN[[#This Row],[text_classification_arabic5]],TextClassificationList[text_classification_arabic],0),1)</f>
        <v>#N/A</v>
      </c>
    </row>
    <row r="1882" spans="1:49" x14ac:dyDescent="0.2">
      <c r="A1882">
        <v>1.5067111039334523E+18</v>
      </c>
      <c r="B1882">
        <v>1.5067111039334523E+18</v>
      </c>
      <c r="C1882" t="s">
        <v>11544</v>
      </c>
      <c r="D1882" s="1">
        <v>44643</v>
      </c>
      <c r="E1882" s="2">
        <v>0.88535879629629632</v>
      </c>
      <c r="F1882">
        <v>200</v>
      </c>
      <c r="G1882">
        <v>1.4671198087391683E+18</v>
      </c>
      <c r="H1882" t="s">
        <v>295</v>
      </c>
      <c r="I1882" t="s">
        <v>296</v>
      </c>
      <c r="J1882" t="s">
        <v>265</v>
      </c>
      <c r="K1882" t="s">
        <v>11545</v>
      </c>
      <c r="L1882" t="s">
        <v>272</v>
      </c>
      <c r="M1882" t="s">
        <v>266</v>
      </c>
      <c r="N1882" t="s">
        <v>11546</v>
      </c>
      <c r="O1882" t="s">
        <v>11547</v>
      </c>
      <c r="P1882">
        <v>0</v>
      </c>
      <c r="Q1882">
        <v>0</v>
      </c>
      <c r="R1882">
        <v>0</v>
      </c>
      <c r="S1882" t="s">
        <v>300</v>
      </c>
      <c r="T1882" t="s">
        <v>266</v>
      </c>
      <c r="U1882" t="s">
        <v>11548</v>
      </c>
      <c r="V1882" t="b">
        <v>0</v>
      </c>
      <c r="W1882" t="s">
        <v>265</v>
      </c>
      <c r="X1882">
        <v>1</v>
      </c>
      <c r="Y1882" t="s">
        <v>11549</v>
      </c>
      <c r="Z1882" t="s">
        <v>265</v>
      </c>
      <c r="AA1882" t="s">
        <v>265</v>
      </c>
      <c r="AB1882" t="s">
        <v>265</v>
      </c>
      <c r="AC1882" t="s">
        <v>265</v>
      </c>
      <c r="AD1882" t="s">
        <v>265</v>
      </c>
      <c r="AE1882" t="s">
        <v>265</v>
      </c>
      <c r="AF1882" t="s">
        <v>266</v>
      </c>
      <c r="AG1882" t="s">
        <v>265</v>
      </c>
      <c r="AH1882" t="s">
        <v>265</v>
      </c>
      <c r="AI1882" t="s">
        <v>265</v>
      </c>
      <c r="AJ1882" t="s">
        <v>265</v>
      </c>
      <c r="AL1882" t="str">
        <f>IF(SUNA_AGENCY_EN[[#This Row],[relevancy_classification_english]]="Relevant","مناسب",IF(SUNA_AGENCY_EN[[#This Row],[relevancy_classification_english]]="Relevant","عَرَضِيّ",""))</f>
        <v/>
      </c>
      <c r="AN1882" t="str">
        <f>IF(SUNA_AGENCY_EN[[#This Row],[sentiment_analysis_english]]="Negative","سلبي",IF(SUNA_AGENCY_EN[[#This Row],[sentiment_analysis_english]]="Neutral","حيادي",IF(SUNA_AGENCY_EN[[#This Row],[sentiment_analysis_english]]="Positive","إيجابي","")))</f>
        <v/>
      </c>
      <c r="AO1882" t="str">
        <f>INDEX(TextClassificationList[],MATCH(SUNA_AGENCY_EN[[#This Row],[text_classification_arabic]],TextClassificationList[text_classification_arabic],0),1)</f>
        <v>Politics</v>
      </c>
      <c r="AP1882" t="s">
        <v>174</v>
      </c>
      <c r="AQ1882" t="e">
        <f>INDEX(TextClassificationList[],MATCH(SUNA_AGENCY_EN[[#This Row],[text_classification_arabic2]],TextClassificationList[text_classification_arabic],0),1)</f>
        <v>#N/A</v>
      </c>
      <c r="AS1882" t="e">
        <f>INDEX(TextClassificationList[],MATCH(SUNA_AGENCY_EN[[#This Row],[text_classification_arabic3]],TextClassificationList[text_classification_arabic],0),1)</f>
        <v>#N/A</v>
      </c>
      <c r="AU1882" t="e">
        <f>INDEX(TextClassificationList[],MATCH(SUNA_AGENCY_EN[[#This Row],[text_classification_arabic3]],TextClassificationList[text_classification_arabic],0),1)</f>
        <v>#N/A</v>
      </c>
      <c r="AW1882" t="e">
        <f>INDEX(TextClassificationList[],MATCH(SUNA_AGENCY_EN[[#This Row],[text_classification_arabic5]],TextClassificationList[text_classification_arabic],0),1)</f>
        <v>#N/A</v>
      </c>
    </row>
    <row r="1883" spans="1:49" x14ac:dyDescent="0.2">
      <c r="A1883">
        <v>1.5066589108449853E+18</v>
      </c>
      <c r="B1883">
        <v>1.5066589108449853E+18</v>
      </c>
      <c r="C1883" t="s">
        <v>11550</v>
      </c>
      <c r="D1883" s="1">
        <v>44643</v>
      </c>
      <c r="E1883" s="2">
        <v>0.74133101851851857</v>
      </c>
      <c r="F1883">
        <v>200</v>
      </c>
      <c r="G1883">
        <v>1.4671198087391683E+18</v>
      </c>
      <c r="H1883" t="s">
        <v>295</v>
      </c>
      <c r="I1883" t="s">
        <v>296</v>
      </c>
      <c r="J1883" t="s">
        <v>265</v>
      </c>
      <c r="K1883" t="s">
        <v>11551</v>
      </c>
      <c r="L1883" t="s">
        <v>272</v>
      </c>
      <c r="M1883" t="s">
        <v>266</v>
      </c>
      <c r="N1883" t="s">
        <v>11552</v>
      </c>
      <c r="O1883" t="s">
        <v>11553</v>
      </c>
      <c r="P1883">
        <v>0</v>
      </c>
      <c r="Q1883">
        <v>0</v>
      </c>
      <c r="R1883">
        <v>0</v>
      </c>
      <c r="S1883" t="s">
        <v>300</v>
      </c>
      <c r="T1883" t="s">
        <v>266</v>
      </c>
      <c r="U1883" t="s">
        <v>11554</v>
      </c>
      <c r="V1883" t="b">
        <v>0</v>
      </c>
      <c r="W1883" t="s">
        <v>265</v>
      </c>
      <c r="X1883">
        <v>1</v>
      </c>
      <c r="Y1883" t="s">
        <v>11555</v>
      </c>
      <c r="Z1883" t="s">
        <v>265</v>
      </c>
      <c r="AA1883" t="s">
        <v>265</v>
      </c>
      <c r="AB1883" t="s">
        <v>265</v>
      </c>
      <c r="AC1883" t="s">
        <v>265</v>
      </c>
      <c r="AD1883" t="s">
        <v>265</v>
      </c>
      <c r="AE1883" t="s">
        <v>265</v>
      </c>
      <c r="AF1883" t="s">
        <v>266</v>
      </c>
      <c r="AG1883" t="s">
        <v>265</v>
      </c>
      <c r="AH1883" t="s">
        <v>265</v>
      </c>
      <c r="AI1883" t="s">
        <v>265</v>
      </c>
      <c r="AJ1883" t="s">
        <v>265</v>
      </c>
      <c r="AL1883" t="str">
        <f>IF(SUNA_AGENCY_EN[[#This Row],[relevancy_classification_english]]="Relevant","مناسب",IF(SUNA_AGENCY_EN[[#This Row],[relevancy_classification_english]]="Relevant","عَرَضِيّ",""))</f>
        <v/>
      </c>
      <c r="AN1883" t="str">
        <f>IF(SUNA_AGENCY_EN[[#This Row],[sentiment_analysis_english]]="Negative","سلبي",IF(SUNA_AGENCY_EN[[#This Row],[sentiment_analysis_english]]="Neutral","حيادي",IF(SUNA_AGENCY_EN[[#This Row],[sentiment_analysis_english]]="Positive","إيجابي","")))</f>
        <v/>
      </c>
      <c r="AO1883" t="str">
        <f>INDEX(TextClassificationList[],MATCH(SUNA_AGENCY_EN[[#This Row],[text_classification_arabic]],TextClassificationList[text_classification_arabic],0),1)</f>
        <v>Politics</v>
      </c>
      <c r="AP1883" t="s">
        <v>174</v>
      </c>
      <c r="AQ1883" t="e">
        <f>INDEX(TextClassificationList[],MATCH(SUNA_AGENCY_EN[[#This Row],[text_classification_arabic2]],TextClassificationList[text_classification_arabic],0),1)</f>
        <v>#N/A</v>
      </c>
      <c r="AS1883" t="e">
        <f>INDEX(TextClassificationList[],MATCH(SUNA_AGENCY_EN[[#This Row],[text_classification_arabic3]],TextClassificationList[text_classification_arabic],0),1)</f>
        <v>#N/A</v>
      </c>
      <c r="AU1883" t="e">
        <f>INDEX(TextClassificationList[],MATCH(SUNA_AGENCY_EN[[#This Row],[text_classification_arabic3]],TextClassificationList[text_classification_arabic],0),1)</f>
        <v>#N/A</v>
      </c>
      <c r="AW1883" t="e">
        <f>INDEX(TextClassificationList[],MATCH(SUNA_AGENCY_EN[[#This Row],[text_classification_arabic5]],TextClassificationList[text_classification_arabic],0),1)</f>
        <v>#N/A</v>
      </c>
    </row>
    <row r="1884" spans="1:49" x14ac:dyDescent="0.2">
      <c r="A1884">
        <v>1.5066229751052493E+18</v>
      </c>
      <c r="B1884">
        <v>1.5066229751052493E+18</v>
      </c>
      <c r="C1884" t="s">
        <v>11556</v>
      </c>
      <c r="D1884" s="1">
        <v>44643</v>
      </c>
      <c r="E1884" s="2">
        <v>0.64216435185185183</v>
      </c>
      <c r="F1884">
        <v>200</v>
      </c>
      <c r="G1884">
        <v>1.4671198087391683E+18</v>
      </c>
      <c r="H1884" t="s">
        <v>295</v>
      </c>
      <c r="I1884" t="s">
        <v>296</v>
      </c>
      <c r="J1884" t="s">
        <v>265</v>
      </c>
      <c r="K1884" t="s">
        <v>11557</v>
      </c>
      <c r="L1884" t="s">
        <v>272</v>
      </c>
      <c r="M1884" t="s">
        <v>266</v>
      </c>
      <c r="N1884" t="s">
        <v>11558</v>
      </c>
      <c r="O1884" t="s">
        <v>11559</v>
      </c>
      <c r="P1884">
        <v>0</v>
      </c>
      <c r="Q1884">
        <v>0</v>
      </c>
      <c r="R1884">
        <v>0</v>
      </c>
      <c r="S1884" t="s">
        <v>300</v>
      </c>
      <c r="T1884" t="s">
        <v>266</v>
      </c>
      <c r="U1884" t="s">
        <v>11560</v>
      </c>
      <c r="V1884" t="b">
        <v>0</v>
      </c>
      <c r="W1884" t="s">
        <v>265</v>
      </c>
      <c r="X1884">
        <v>1</v>
      </c>
      <c r="Y1884" t="s">
        <v>11561</v>
      </c>
      <c r="Z1884" t="s">
        <v>265</v>
      </c>
      <c r="AA1884" t="s">
        <v>265</v>
      </c>
      <c r="AB1884" t="s">
        <v>265</v>
      </c>
      <c r="AC1884" t="s">
        <v>265</v>
      </c>
      <c r="AD1884" t="s">
        <v>265</v>
      </c>
      <c r="AE1884" t="s">
        <v>265</v>
      </c>
      <c r="AF1884" t="s">
        <v>266</v>
      </c>
      <c r="AG1884" t="s">
        <v>265</v>
      </c>
      <c r="AH1884" t="s">
        <v>265</v>
      </c>
      <c r="AI1884" t="s">
        <v>265</v>
      </c>
      <c r="AJ1884" t="s">
        <v>265</v>
      </c>
      <c r="AL1884" t="str">
        <f>IF(SUNA_AGENCY_EN[[#This Row],[relevancy_classification_english]]="Relevant","مناسب",IF(SUNA_AGENCY_EN[[#This Row],[relevancy_classification_english]]="Relevant","عَرَضِيّ",""))</f>
        <v/>
      </c>
      <c r="AN1884" t="str">
        <f>IF(SUNA_AGENCY_EN[[#This Row],[sentiment_analysis_english]]="Negative","سلبي",IF(SUNA_AGENCY_EN[[#This Row],[sentiment_analysis_english]]="Neutral","حيادي",IF(SUNA_AGENCY_EN[[#This Row],[sentiment_analysis_english]]="Positive","إيجابي","")))</f>
        <v/>
      </c>
      <c r="AO1884" t="str">
        <f>INDEX(TextClassificationList[],MATCH(SUNA_AGENCY_EN[[#This Row],[text_classification_arabic]],TextClassificationList[text_classification_arabic],0),1)</f>
        <v>Politics</v>
      </c>
      <c r="AP1884" t="s">
        <v>174</v>
      </c>
      <c r="AQ1884" t="e">
        <f>INDEX(TextClassificationList[],MATCH(SUNA_AGENCY_EN[[#This Row],[text_classification_arabic2]],TextClassificationList[text_classification_arabic],0),1)</f>
        <v>#N/A</v>
      </c>
      <c r="AS1884" t="e">
        <f>INDEX(TextClassificationList[],MATCH(SUNA_AGENCY_EN[[#This Row],[text_classification_arabic3]],TextClassificationList[text_classification_arabic],0),1)</f>
        <v>#N/A</v>
      </c>
      <c r="AU1884" t="e">
        <f>INDEX(TextClassificationList[],MATCH(SUNA_AGENCY_EN[[#This Row],[text_classification_arabic3]],TextClassificationList[text_classification_arabic],0),1)</f>
        <v>#N/A</v>
      </c>
      <c r="AW1884" t="e">
        <f>INDEX(TextClassificationList[],MATCH(SUNA_AGENCY_EN[[#This Row],[text_classification_arabic5]],TextClassificationList[text_classification_arabic],0),1)</f>
        <v>#N/A</v>
      </c>
    </row>
    <row r="1885" spans="1:49" x14ac:dyDescent="0.2">
      <c r="A1885">
        <v>1.5063425926650757E+18</v>
      </c>
      <c r="B1885">
        <v>1.5063425926650757E+18</v>
      </c>
      <c r="C1885" t="s">
        <v>11562</v>
      </c>
      <c r="D1885" s="1">
        <v>44642</v>
      </c>
      <c r="E1885" s="2">
        <v>0.86846064814814816</v>
      </c>
      <c r="F1885">
        <v>200</v>
      </c>
      <c r="G1885">
        <v>1.4671198087391683E+18</v>
      </c>
      <c r="H1885" t="s">
        <v>295</v>
      </c>
      <c r="I1885" t="s">
        <v>296</v>
      </c>
      <c r="J1885" t="s">
        <v>265</v>
      </c>
      <c r="K1885" t="s">
        <v>11563</v>
      </c>
      <c r="L1885" t="s">
        <v>284</v>
      </c>
      <c r="M1885" t="s">
        <v>266</v>
      </c>
      <c r="N1885" t="s">
        <v>11564</v>
      </c>
      <c r="O1885" t="s">
        <v>11565</v>
      </c>
      <c r="P1885">
        <v>0</v>
      </c>
      <c r="Q1885">
        <v>0</v>
      </c>
      <c r="R1885">
        <v>0</v>
      </c>
      <c r="S1885" t="s">
        <v>300</v>
      </c>
      <c r="T1885" t="s">
        <v>266</v>
      </c>
      <c r="U1885" t="s">
        <v>11566</v>
      </c>
      <c r="V1885" t="b">
        <v>0</v>
      </c>
      <c r="W1885" t="s">
        <v>265</v>
      </c>
      <c r="X1885">
        <v>1</v>
      </c>
      <c r="Y1885" t="s">
        <v>11567</v>
      </c>
      <c r="Z1885" t="s">
        <v>265</v>
      </c>
      <c r="AA1885" t="s">
        <v>265</v>
      </c>
      <c r="AB1885" t="s">
        <v>265</v>
      </c>
      <c r="AC1885" t="s">
        <v>265</v>
      </c>
      <c r="AD1885" t="s">
        <v>265</v>
      </c>
      <c r="AE1885" t="s">
        <v>265</v>
      </c>
      <c r="AF1885" t="s">
        <v>266</v>
      </c>
      <c r="AG1885" t="s">
        <v>265</v>
      </c>
      <c r="AH1885" t="s">
        <v>265</v>
      </c>
      <c r="AI1885" t="s">
        <v>265</v>
      </c>
      <c r="AJ1885" t="s">
        <v>265</v>
      </c>
      <c r="AL1885" t="str">
        <f>IF(SUNA_AGENCY_EN[[#This Row],[relevancy_classification_english]]="Relevant","مناسب",IF(SUNA_AGENCY_EN[[#This Row],[relevancy_classification_english]]="Relevant","عَرَضِيّ",""))</f>
        <v/>
      </c>
      <c r="AN1885" t="str">
        <f>IF(SUNA_AGENCY_EN[[#This Row],[sentiment_analysis_english]]="Negative","سلبي",IF(SUNA_AGENCY_EN[[#This Row],[sentiment_analysis_english]]="Neutral","حيادي",IF(SUNA_AGENCY_EN[[#This Row],[sentiment_analysis_english]]="Positive","إيجابي","")))</f>
        <v/>
      </c>
      <c r="AO1885" t="str">
        <f>INDEX(TextClassificationList[],MATCH(SUNA_AGENCY_EN[[#This Row],[text_classification_arabic]],TextClassificationList[text_classification_arabic],0),1)</f>
        <v>Politics</v>
      </c>
      <c r="AP1885" t="s">
        <v>174</v>
      </c>
      <c r="AQ1885" t="e">
        <f>INDEX(TextClassificationList[],MATCH(SUNA_AGENCY_EN[[#This Row],[text_classification_arabic2]],TextClassificationList[text_classification_arabic],0),1)</f>
        <v>#N/A</v>
      </c>
      <c r="AS1885" t="e">
        <f>INDEX(TextClassificationList[],MATCH(SUNA_AGENCY_EN[[#This Row],[text_classification_arabic3]],TextClassificationList[text_classification_arabic],0),1)</f>
        <v>#N/A</v>
      </c>
      <c r="AU1885" t="e">
        <f>INDEX(TextClassificationList[],MATCH(SUNA_AGENCY_EN[[#This Row],[text_classification_arabic3]],TextClassificationList[text_classification_arabic],0),1)</f>
        <v>#N/A</v>
      </c>
      <c r="AW1885" t="e">
        <f>INDEX(TextClassificationList[],MATCH(SUNA_AGENCY_EN[[#This Row],[text_classification_arabic5]],TextClassificationList[text_classification_arabic],0),1)</f>
        <v>#N/A</v>
      </c>
    </row>
    <row r="1886" spans="1:49" x14ac:dyDescent="0.2">
      <c r="A1886">
        <v>1.5063421862537994E+18</v>
      </c>
      <c r="B1886">
        <v>1.5063421862537994E+18</v>
      </c>
      <c r="C1886" t="s">
        <v>11568</v>
      </c>
      <c r="D1886" s="1">
        <v>44642</v>
      </c>
      <c r="E1886" s="2">
        <v>0.86733796296296295</v>
      </c>
      <c r="F1886">
        <v>200</v>
      </c>
      <c r="G1886">
        <v>1.4671198087391683E+18</v>
      </c>
      <c r="H1886" t="s">
        <v>295</v>
      </c>
      <c r="I1886" t="s">
        <v>296</v>
      </c>
      <c r="J1886" t="s">
        <v>265</v>
      </c>
      <c r="K1886" t="s">
        <v>11569</v>
      </c>
      <c r="L1886" t="s">
        <v>272</v>
      </c>
      <c r="M1886" t="s">
        <v>266</v>
      </c>
      <c r="N1886" t="s">
        <v>11570</v>
      </c>
      <c r="O1886" t="s">
        <v>11571</v>
      </c>
      <c r="P1886">
        <v>0</v>
      </c>
      <c r="Q1886">
        <v>0</v>
      </c>
      <c r="R1886">
        <v>0</v>
      </c>
      <c r="S1886" t="s">
        <v>300</v>
      </c>
      <c r="T1886" t="s">
        <v>266</v>
      </c>
      <c r="U1886" t="s">
        <v>11572</v>
      </c>
      <c r="V1886" t="b">
        <v>0</v>
      </c>
      <c r="W1886" t="s">
        <v>265</v>
      </c>
      <c r="X1886">
        <v>1</v>
      </c>
      <c r="Y1886" t="s">
        <v>11573</v>
      </c>
      <c r="Z1886" t="s">
        <v>265</v>
      </c>
      <c r="AA1886" t="s">
        <v>265</v>
      </c>
      <c r="AB1886" t="s">
        <v>265</v>
      </c>
      <c r="AC1886" t="s">
        <v>265</v>
      </c>
      <c r="AD1886" t="s">
        <v>265</v>
      </c>
      <c r="AE1886" t="s">
        <v>265</v>
      </c>
      <c r="AF1886" t="s">
        <v>266</v>
      </c>
      <c r="AG1886" t="s">
        <v>265</v>
      </c>
      <c r="AH1886" t="s">
        <v>265</v>
      </c>
      <c r="AI1886" t="s">
        <v>265</v>
      </c>
      <c r="AJ1886" t="s">
        <v>265</v>
      </c>
      <c r="AL1886" t="str">
        <f>IF(SUNA_AGENCY_EN[[#This Row],[relevancy_classification_english]]="Relevant","مناسب",IF(SUNA_AGENCY_EN[[#This Row],[relevancy_classification_english]]="Relevant","عَرَضِيّ",""))</f>
        <v/>
      </c>
      <c r="AN1886" t="str">
        <f>IF(SUNA_AGENCY_EN[[#This Row],[sentiment_analysis_english]]="Negative","سلبي",IF(SUNA_AGENCY_EN[[#This Row],[sentiment_analysis_english]]="Neutral","حيادي",IF(SUNA_AGENCY_EN[[#This Row],[sentiment_analysis_english]]="Positive","إيجابي","")))</f>
        <v/>
      </c>
      <c r="AO1886" t="str">
        <f>INDEX(TextClassificationList[],MATCH(SUNA_AGENCY_EN[[#This Row],[text_classification_arabic]],TextClassificationList[text_classification_arabic],0),1)</f>
        <v>Politics</v>
      </c>
      <c r="AP1886" t="s">
        <v>174</v>
      </c>
      <c r="AQ1886" t="e">
        <f>INDEX(TextClassificationList[],MATCH(SUNA_AGENCY_EN[[#This Row],[text_classification_arabic2]],TextClassificationList[text_classification_arabic],0),1)</f>
        <v>#N/A</v>
      </c>
      <c r="AS1886" t="e">
        <f>INDEX(TextClassificationList[],MATCH(SUNA_AGENCY_EN[[#This Row],[text_classification_arabic3]],TextClassificationList[text_classification_arabic],0),1)</f>
        <v>#N/A</v>
      </c>
      <c r="AU1886" t="e">
        <f>INDEX(TextClassificationList[],MATCH(SUNA_AGENCY_EN[[#This Row],[text_classification_arabic3]],TextClassificationList[text_classification_arabic],0),1)</f>
        <v>#N/A</v>
      </c>
      <c r="AW1886" t="e">
        <f>INDEX(TextClassificationList[],MATCH(SUNA_AGENCY_EN[[#This Row],[text_classification_arabic5]],TextClassificationList[text_classification_arabic],0),1)</f>
        <v>#N/A</v>
      </c>
    </row>
    <row r="1887" spans="1:49" x14ac:dyDescent="0.2">
      <c r="A1887">
        <v>1.5063409487076229E+18</v>
      </c>
      <c r="B1887">
        <v>1.5063409487076229E+18</v>
      </c>
      <c r="C1887" t="s">
        <v>11574</v>
      </c>
      <c r="D1887" s="1">
        <v>44642</v>
      </c>
      <c r="E1887" s="2">
        <v>0.86392361111111116</v>
      </c>
      <c r="F1887">
        <v>200</v>
      </c>
      <c r="G1887">
        <v>1.4671198087391683E+18</v>
      </c>
      <c r="H1887" t="s">
        <v>295</v>
      </c>
      <c r="I1887" t="s">
        <v>296</v>
      </c>
      <c r="J1887" t="s">
        <v>265</v>
      </c>
      <c r="K1887" t="s">
        <v>11575</v>
      </c>
      <c r="L1887" t="s">
        <v>272</v>
      </c>
      <c r="M1887" t="s">
        <v>266</v>
      </c>
      <c r="N1887" t="s">
        <v>11576</v>
      </c>
      <c r="O1887" t="s">
        <v>11577</v>
      </c>
      <c r="P1887">
        <v>0</v>
      </c>
      <c r="Q1887">
        <v>0</v>
      </c>
      <c r="R1887">
        <v>0</v>
      </c>
      <c r="S1887" t="s">
        <v>300</v>
      </c>
      <c r="T1887" t="s">
        <v>266</v>
      </c>
      <c r="U1887" t="s">
        <v>11578</v>
      </c>
      <c r="V1887" t="b">
        <v>0</v>
      </c>
      <c r="W1887" t="s">
        <v>265</v>
      </c>
      <c r="X1887">
        <v>1</v>
      </c>
      <c r="Y1887" t="s">
        <v>11579</v>
      </c>
      <c r="Z1887" t="s">
        <v>265</v>
      </c>
      <c r="AA1887" t="s">
        <v>265</v>
      </c>
      <c r="AB1887" t="s">
        <v>265</v>
      </c>
      <c r="AC1887" t="s">
        <v>265</v>
      </c>
      <c r="AD1887" t="s">
        <v>265</v>
      </c>
      <c r="AE1887" t="s">
        <v>265</v>
      </c>
      <c r="AF1887" t="s">
        <v>266</v>
      </c>
      <c r="AG1887" t="s">
        <v>265</v>
      </c>
      <c r="AH1887" t="s">
        <v>265</v>
      </c>
      <c r="AI1887" t="s">
        <v>265</v>
      </c>
      <c r="AJ1887" t="s">
        <v>265</v>
      </c>
      <c r="AL1887" t="str">
        <f>IF(SUNA_AGENCY_EN[[#This Row],[relevancy_classification_english]]="Relevant","مناسب",IF(SUNA_AGENCY_EN[[#This Row],[relevancy_classification_english]]="Relevant","عَرَضِيّ",""))</f>
        <v/>
      </c>
      <c r="AN1887" t="str">
        <f>IF(SUNA_AGENCY_EN[[#This Row],[sentiment_analysis_english]]="Negative","سلبي",IF(SUNA_AGENCY_EN[[#This Row],[sentiment_analysis_english]]="Neutral","حيادي",IF(SUNA_AGENCY_EN[[#This Row],[sentiment_analysis_english]]="Positive","إيجابي","")))</f>
        <v/>
      </c>
      <c r="AO1887" t="str">
        <f>INDEX(TextClassificationList[],MATCH(SUNA_AGENCY_EN[[#This Row],[text_classification_arabic]],TextClassificationList[text_classification_arabic],0),1)</f>
        <v>Politics</v>
      </c>
      <c r="AP1887" t="s">
        <v>174</v>
      </c>
      <c r="AQ1887" t="e">
        <f>INDEX(TextClassificationList[],MATCH(SUNA_AGENCY_EN[[#This Row],[text_classification_arabic2]],TextClassificationList[text_classification_arabic],0),1)</f>
        <v>#N/A</v>
      </c>
      <c r="AS1887" t="e">
        <f>INDEX(TextClassificationList[],MATCH(SUNA_AGENCY_EN[[#This Row],[text_classification_arabic3]],TextClassificationList[text_classification_arabic],0),1)</f>
        <v>#N/A</v>
      </c>
      <c r="AU1887" t="e">
        <f>INDEX(TextClassificationList[],MATCH(SUNA_AGENCY_EN[[#This Row],[text_classification_arabic3]],TextClassificationList[text_classification_arabic],0),1)</f>
        <v>#N/A</v>
      </c>
      <c r="AW1887" t="e">
        <f>INDEX(TextClassificationList[],MATCH(SUNA_AGENCY_EN[[#This Row],[text_classification_arabic5]],TextClassificationList[text_classification_arabic],0),1)</f>
        <v>#N/A</v>
      </c>
    </row>
    <row r="1888" spans="1:49" hidden="1" x14ac:dyDescent="0.2">
      <c r="A1888">
        <v>1.5063398093920092E+18</v>
      </c>
      <c r="B1888">
        <v>1.5063398093920092E+18</v>
      </c>
      <c r="C1888" t="s">
        <v>11580</v>
      </c>
      <c r="D1888" s="1">
        <v>44642</v>
      </c>
      <c r="E1888" s="2">
        <v>0.86077546296296292</v>
      </c>
      <c r="F1888">
        <v>200</v>
      </c>
      <c r="G1888">
        <v>1.4671198087391683E+18</v>
      </c>
      <c r="H1888" t="s">
        <v>295</v>
      </c>
      <c r="I1888" t="s">
        <v>296</v>
      </c>
      <c r="J1888" t="s">
        <v>265</v>
      </c>
      <c r="K1888" t="s">
        <v>11581</v>
      </c>
      <c r="L1888" t="s">
        <v>272</v>
      </c>
      <c r="M1888" t="s">
        <v>266</v>
      </c>
      <c r="N1888" t="s">
        <v>11582</v>
      </c>
      <c r="O1888" t="s">
        <v>11583</v>
      </c>
      <c r="P1888">
        <v>0</v>
      </c>
      <c r="Q1888">
        <v>0</v>
      </c>
      <c r="R1888">
        <v>0</v>
      </c>
      <c r="S1888" t="s">
        <v>300</v>
      </c>
      <c r="T1888" t="s">
        <v>266</v>
      </c>
      <c r="U1888" t="s">
        <v>11584</v>
      </c>
      <c r="V1888" t="b">
        <v>0</v>
      </c>
      <c r="W1888" t="s">
        <v>265</v>
      </c>
      <c r="X1888">
        <v>1</v>
      </c>
      <c r="Y1888" t="s">
        <v>11585</v>
      </c>
      <c r="Z1888" t="s">
        <v>265</v>
      </c>
      <c r="AA1888" t="s">
        <v>265</v>
      </c>
      <c r="AB1888" t="s">
        <v>265</v>
      </c>
      <c r="AC1888" t="s">
        <v>265</v>
      </c>
      <c r="AD1888" t="s">
        <v>265</v>
      </c>
      <c r="AE1888" t="s">
        <v>265</v>
      </c>
      <c r="AF1888" t="s">
        <v>266</v>
      </c>
      <c r="AG1888" t="s">
        <v>265</v>
      </c>
      <c r="AH1888" t="s">
        <v>265</v>
      </c>
      <c r="AI1888" t="s">
        <v>265</v>
      </c>
      <c r="AJ1888" t="s">
        <v>265</v>
      </c>
      <c r="AK1888" t="s">
        <v>267</v>
      </c>
      <c r="AL1888" t="str">
        <f>IF(SUNA_AGENCY_EN[[#This Row],[relevancy_classification_english]]="Relevant","مناسب",IF(SUNA_AGENCY_EN[[#This Row],[relevancy_classification_english]]="Relevant","عَرَضِيّ",""))</f>
        <v>مناسب</v>
      </c>
      <c r="AM1888" t="s">
        <v>269</v>
      </c>
      <c r="AN1888" t="str">
        <f>IF(SUNA_AGENCY_EN[[#This Row],[sentiment_analysis_english]]="Negative","سلبي",IF(SUNA_AGENCY_EN[[#This Row],[sentiment_analysis_english]]="Neutral","حيادي",IF(SUNA_AGENCY_EN[[#This Row],[sentiment_analysis_english]]="Positive","إيجابي","")))</f>
        <v>إيجابي</v>
      </c>
      <c r="AO1888" t="str">
        <f>INDEX(TextClassificationList[],MATCH(SUNA_AGENCY_EN[[#This Row],[text_classification_arabic]],TextClassificationList[text_classification_arabic],0),1)</f>
        <v>Peace and Security</v>
      </c>
      <c r="AP1888" t="s">
        <v>168</v>
      </c>
      <c r="AQ1888" t="e">
        <f>INDEX(TextClassificationList[],MATCH(SUNA_AGENCY_EN[[#This Row],[text_classification_arabic2]],TextClassificationList[text_classification_arabic],0),1)</f>
        <v>#N/A</v>
      </c>
      <c r="AS1888" t="e">
        <f>INDEX(TextClassificationList[],MATCH(SUNA_AGENCY_EN[[#This Row],[text_classification_arabic3]],TextClassificationList[text_classification_arabic],0),1)</f>
        <v>#N/A</v>
      </c>
      <c r="AU1888" t="e">
        <f>INDEX(TextClassificationList[],MATCH(SUNA_AGENCY_EN[[#This Row],[text_classification_arabic3]],TextClassificationList[text_classification_arabic],0),1)</f>
        <v>#N/A</v>
      </c>
      <c r="AW1888" t="e">
        <f>INDEX(TextClassificationList[],MATCH(SUNA_AGENCY_EN[[#This Row],[text_classification_arabic5]],TextClassificationList[text_classification_arabic],0),1)</f>
        <v>#N/A</v>
      </c>
    </row>
    <row r="1889" spans="1:49" x14ac:dyDescent="0.2">
      <c r="A1889">
        <v>1.5063393586049434E+18</v>
      </c>
      <c r="B1889">
        <v>1.5063393586049434E+18</v>
      </c>
      <c r="C1889" t="s">
        <v>11586</v>
      </c>
      <c r="D1889" s="1">
        <v>44642</v>
      </c>
      <c r="E1889" s="2">
        <v>0.85953703703703699</v>
      </c>
      <c r="F1889">
        <v>200</v>
      </c>
      <c r="G1889">
        <v>1.4671198087391683E+18</v>
      </c>
      <c r="H1889" t="s">
        <v>295</v>
      </c>
      <c r="I1889" t="s">
        <v>296</v>
      </c>
      <c r="J1889" t="s">
        <v>265</v>
      </c>
      <c r="K1889" t="s">
        <v>11587</v>
      </c>
      <c r="L1889" t="s">
        <v>272</v>
      </c>
      <c r="M1889" t="s">
        <v>266</v>
      </c>
      <c r="N1889" t="s">
        <v>11588</v>
      </c>
      <c r="O1889" t="s">
        <v>11589</v>
      </c>
      <c r="P1889">
        <v>0</v>
      </c>
      <c r="Q1889">
        <v>0</v>
      </c>
      <c r="R1889">
        <v>0</v>
      </c>
      <c r="S1889" t="s">
        <v>300</v>
      </c>
      <c r="T1889" t="s">
        <v>266</v>
      </c>
      <c r="U1889" t="s">
        <v>11590</v>
      </c>
      <c r="V1889" t="b">
        <v>0</v>
      </c>
      <c r="W1889" t="s">
        <v>265</v>
      </c>
      <c r="X1889">
        <v>1</v>
      </c>
      <c r="Y1889" t="s">
        <v>11591</v>
      </c>
      <c r="Z1889" t="s">
        <v>265</v>
      </c>
      <c r="AA1889" t="s">
        <v>265</v>
      </c>
      <c r="AB1889" t="s">
        <v>265</v>
      </c>
      <c r="AC1889" t="s">
        <v>265</v>
      </c>
      <c r="AD1889" t="s">
        <v>265</v>
      </c>
      <c r="AE1889" t="s">
        <v>265</v>
      </c>
      <c r="AF1889" t="s">
        <v>266</v>
      </c>
      <c r="AG1889" t="s">
        <v>265</v>
      </c>
      <c r="AH1889" t="s">
        <v>265</v>
      </c>
      <c r="AI1889" t="s">
        <v>265</v>
      </c>
      <c r="AJ1889" t="s">
        <v>265</v>
      </c>
      <c r="AL1889" t="str">
        <f>IF(SUNA_AGENCY_EN[[#This Row],[relevancy_classification_english]]="Relevant","مناسب",IF(SUNA_AGENCY_EN[[#This Row],[relevancy_classification_english]]="Relevant","عَرَضِيّ",""))</f>
        <v/>
      </c>
      <c r="AN1889" t="str">
        <f>IF(SUNA_AGENCY_EN[[#This Row],[sentiment_analysis_english]]="Negative","سلبي",IF(SUNA_AGENCY_EN[[#This Row],[sentiment_analysis_english]]="Neutral","حيادي",IF(SUNA_AGENCY_EN[[#This Row],[sentiment_analysis_english]]="Positive","إيجابي","")))</f>
        <v/>
      </c>
      <c r="AO1889" t="str">
        <f>INDEX(TextClassificationList[],MATCH(SUNA_AGENCY_EN[[#This Row],[text_classification_arabic]],TextClassificationList[text_classification_arabic],0),1)</f>
        <v>Politics</v>
      </c>
      <c r="AP1889" t="s">
        <v>174</v>
      </c>
      <c r="AQ1889" t="e">
        <f>INDEX(TextClassificationList[],MATCH(SUNA_AGENCY_EN[[#This Row],[text_classification_arabic2]],TextClassificationList[text_classification_arabic],0),1)</f>
        <v>#N/A</v>
      </c>
      <c r="AS1889" t="e">
        <f>INDEX(TextClassificationList[],MATCH(SUNA_AGENCY_EN[[#This Row],[text_classification_arabic3]],TextClassificationList[text_classification_arabic],0),1)</f>
        <v>#N/A</v>
      </c>
      <c r="AU1889" t="e">
        <f>INDEX(TextClassificationList[],MATCH(SUNA_AGENCY_EN[[#This Row],[text_classification_arabic3]],TextClassificationList[text_classification_arabic],0),1)</f>
        <v>#N/A</v>
      </c>
      <c r="AW1889" t="e">
        <f>INDEX(TextClassificationList[],MATCH(SUNA_AGENCY_EN[[#This Row],[text_classification_arabic5]],TextClassificationList[text_classification_arabic],0),1)</f>
        <v>#N/A</v>
      </c>
    </row>
    <row r="1890" spans="1:49" x14ac:dyDescent="0.2">
      <c r="A1890">
        <v>1.5063388749011108E+18</v>
      </c>
      <c r="B1890">
        <v>1.5063388749011108E+18</v>
      </c>
      <c r="C1890" t="s">
        <v>11592</v>
      </c>
      <c r="D1890" s="1">
        <v>44642</v>
      </c>
      <c r="E1890" s="2">
        <v>0.85819444444444448</v>
      </c>
      <c r="F1890">
        <v>200</v>
      </c>
      <c r="G1890">
        <v>1.4671198087391683E+18</v>
      </c>
      <c r="H1890" t="s">
        <v>295</v>
      </c>
      <c r="I1890" t="s">
        <v>296</v>
      </c>
      <c r="J1890" t="s">
        <v>265</v>
      </c>
      <c r="K1890" t="s">
        <v>11593</v>
      </c>
      <c r="L1890" t="s">
        <v>272</v>
      </c>
      <c r="M1890" t="s">
        <v>266</v>
      </c>
      <c r="N1890" t="s">
        <v>11594</v>
      </c>
      <c r="O1890" t="s">
        <v>11595</v>
      </c>
      <c r="P1890">
        <v>0</v>
      </c>
      <c r="Q1890">
        <v>0</v>
      </c>
      <c r="R1890">
        <v>0</v>
      </c>
      <c r="S1890" t="s">
        <v>300</v>
      </c>
      <c r="T1890" t="s">
        <v>266</v>
      </c>
      <c r="U1890" t="s">
        <v>11596</v>
      </c>
      <c r="V1890" t="b">
        <v>0</v>
      </c>
      <c r="W1890" t="s">
        <v>265</v>
      </c>
      <c r="X1890">
        <v>1</v>
      </c>
      <c r="Y1890" t="s">
        <v>11597</v>
      </c>
      <c r="Z1890" t="s">
        <v>265</v>
      </c>
      <c r="AA1890" t="s">
        <v>265</v>
      </c>
      <c r="AB1890" t="s">
        <v>265</v>
      </c>
      <c r="AC1890" t="s">
        <v>265</v>
      </c>
      <c r="AD1890" t="s">
        <v>265</v>
      </c>
      <c r="AE1890" t="s">
        <v>265</v>
      </c>
      <c r="AF1890" t="s">
        <v>266</v>
      </c>
      <c r="AG1890" t="s">
        <v>265</v>
      </c>
      <c r="AH1890" t="s">
        <v>265</v>
      </c>
      <c r="AI1890" t="s">
        <v>265</v>
      </c>
      <c r="AJ1890" t="s">
        <v>265</v>
      </c>
      <c r="AL1890" t="str">
        <f>IF(SUNA_AGENCY_EN[[#This Row],[relevancy_classification_english]]="Relevant","مناسب",IF(SUNA_AGENCY_EN[[#This Row],[relevancy_classification_english]]="Relevant","عَرَضِيّ",""))</f>
        <v/>
      </c>
      <c r="AN1890" t="str">
        <f>IF(SUNA_AGENCY_EN[[#This Row],[sentiment_analysis_english]]="Negative","سلبي",IF(SUNA_AGENCY_EN[[#This Row],[sentiment_analysis_english]]="Neutral","حيادي",IF(SUNA_AGENCY_EN[[#This Row],[sentiment_analysis_english]]="Positive","إيجابي","")))</f>
        <v/>
      </c>
      <c r="AO1890" t="str">
        <f>INDEX(TextClassificationList[],MATCH(SUNA_AGENCY_EN[[#This Row],[text_classification_arabic]],TextClassificationList[text_classification_arabic],0),1)</f>
        <v>Politics</v>
      </c>
      <c r="AP1890" t="s">
        <v>174</v>
      </c>
      <c r="AQ1890" t="e">
        <f>INDEX(TextClassificationList[],MATCH(SUNA_AGENCY_EN[[#This Row],[text_classification_arabic2]],TextClassificationList[text_classification_arabic],0),1)</f>
        <v>#N/A</v>
      </c>
      <c r="AS1890" t="e">
        <f>INDEX(TextClassificationList[],MATCH(SUNA_AGENCY_EN[[#This Row],[text_classification_arabic3]],TextClassificationList[text_classification_arabic],0),1)</f>
        <v>#N/A</v>
      </c>
      <c r="AU1890" t="e">
        <f>INDEX(TextClassificationList[],MATCH(SUNA_AGENCY_EN[[#This Row],[text_classification_arabic3]],TextClassificationList[text_classification_arabic],0),1)</f>
        <v>#N/A</v>
      </c>
      <c r="AW1890" t="e">
        <f>INDEX(TextClassificationList[],MATCH(SUNA_AGENCY_EN[[#This Row],[text_classification_arabic5]],TextClassificationList[text_classification_arabic],0),1)</f>
        <v>#N/A</v>
      </c>
    </row>
    <row r="1891" spans="1:49" x14ac:dyDescent="0.2">
      <c r="A1891">
        <v>1.5063372697913057E+18</v>
      </c>
      <c r="B1891">
        <v>1.5063372697913057E+18</v>
      </c>
      <c r="C1891" t="s">
        <v>11598</v>
      </c>
      <c r="D1891" s="1">
        <v>44642</v>
      </c>
      <c r="E1891" s="2">
        <v>0.8537731481481482</v>
      </c>
      <c r="F1891">
        <v>200</v>
      </c>
      <c r="G1891">
        <v>1.4671198087391683E+18</v>
      </c>
      <c r="H1891" t="s">
        <v>295</v>
      </c>
      <c r="I1891" t="s">
        <v>296</v>
      </c>
      <c r="J1891" t="s">
        <v>265</v>
      </c>
      <c r="K1891" t="s">
        <v>11599</v>
      </c>
      <c r="L1891" t="s">
        <v>272</v>
      </c>
      <c r="M1891" t="s">
        <v>266</v>
      </c>
      <c r="N1891" t="s">
        <v>11600</v>
      </c>
      <c r="O1891" t="s">
        <v>11601</v>
      </c>
      <c r="P1891">
        <v>0</v>
      </c>
      <c r="Q1891">
        <v>0</v>
      </c>
      <c r="R1891">
        <v>0</v>
      </c>
      <c r="S1891" t="s">
        <v>300</v>
      </c>
      <c r="T1891" t="s">
        <v>266</v>
      </c>
      <c r="U1891" t="s">
        <v>11602</v>
      </c>
      <c r="V1891" t="b">
        <v>0</v>
      </c>
      <c r="W1891" t="s">
        <v>265</v>
      </c>
      <c r="X1891">
        <v>1</v>
      </c>
      <c r="Y1891" t="s">
        <v>11603</v>
      </c>
      <c r="Z1891" t="s">
        <v>265</v>
      </c>
      <c r="AA1891" t="s">
        <v>265</v>
      </c>
      <c r="AB1891" t="s">
        <v>265</v>
      </c>
      <c r="AC1891" t="s">
        <v>265</v>
      </c>
      <c r="AD1891" t="s">
        <v>265</v>
      </c>
      <c r="AE1891" t="s">
        <v>265</v>
      </c>
      <c r="AF1891" t="s">
        <v>266</v>
      </c>
      <c r="AG1891" t="s">
        <v>265</v>
      </c>
      <c r="AH1891" t="s">
        <v>265</v>
      </c>
      <c r="AI1891" t="s">
        <v>265</v>
      </c>
      <c r="AJ1891" t="s">
        <v>265</v>
      </c>
      <c r="AL1891" t="str">
        <f>IF(SUNA_AGENCY_EN[[#This Row],[relevancy_classification_english]]="Relevant","مناسب",IF(SUNA_AGENCY_EN[[#This Row],[relevancy_classification_english]]="Relevant","عَرَضِيّ",""))</f>
        <v/>
      </c>
      <c r="AN1891" t="str">
        <f>IF(SUNA_AGENCY_EN[[#This Row],[sentiment_analysis_english]]="Negative","سلبي",IF(SUNA_AGENCY_EN[[#This Row],[sentiment_analysis_english]]="Neutral","حيادي",IF(SUNA_AGENCY_EN[[#This Row],[sentiment_analysis_english]]="Positive","إيجابي","")))</f>
        <v/>
      </c>
      <c r="AO1891" t="str">
        <f>INDEX(TextClassificationList[],MATCH(SUNA_AGENCY_EN[[#This Row],[text_classification_arabic]],TextClassificationList[text_classification_arabic],0),1)</f>
        <v>Politics</v>
      </c>
      <c r="AP1891" t="s">
        <v>174</v>
      </c>
      <c r="AQ1891" t="e">
        <f>INDEX(TextClassificationList[],MATCH(SUNA_AGENCY_EN[[#This Row],[text_classification_arabic2]],TextClassificationList[text_classification_arabic],0),1)</f>
        <v>#N/A</v>
      </c>
      <c r="AS1891" t="e">
        <f>INDEX(TextClassificationList[],MATCH(SUNA_AGENCY_EN[[#This Row],[text_classification_arabic3]],TextClassificationList[text_classification_arabic],0),1)</f>
        <v>#N/A</v>
      </c>
      <c r="AU1891" t="e">
        <f>INDEX(TextClassificationList[],MATCH(SUNA_AGENCY_EN[[#This Row],[text_classification_arabic3]],TextClassificationList[text_classification_arabic],0),1)</f>
        <v>#N/A</v>
      </c>
      <c r="AW1891" t="e">
        <f>INDEX(TextClassificationList[],MATCH(SUNA_AGENCY_EN[[#This Row],[text_classification_arabic5]],TextClassificationList[text_classification_arabic],0),1)</f>
        <v>#N/A</v>
      </c>
    </row>
    <row r="1892" spans="1:49" x14ac:dyDescent="0.2">
      <c r="A1892">
        <v>1.5063365588273275E+18</v>
      </c>
      <c r="B1892">
        <v>1.5063365588273275E+18</v>
      </c>
      <c r="C1892" t="s">
        <v>11604</v>
      </c>
      <c r="D1892" s="1">
        <v>44642</v>
      </c>
      <c r="E1892" s="2">
        <v>0.85180555555555559</v>
      </c>
      <c r="F1892">
        <v>200</v>
      </c>
      <c r="G1892">
        <v>1.4671198087391683E+18</v>
      </c>
      <c r="H1892" t="s">
        <v>295</v>
      </c>
      <c r="I1892" t="s">
        <v>296</v>
      </c>
      <c r="J1892" t="s">
        <v>265</v>
      </c>
      <c r="K1892" t="s">
        <v>11605</v>
      </c>
      <c r="L1892" t="s">
        <v>272</v>
      </c>
      <c r="M1892" t="s">
        <v>266</v>
      </c>
      <c r="N1892" t="s">
        <v>11606</v>
      </c>
      <c r="O1892" t="s">
        <v>11607</v>
      </c>
      <c r="P1892">
        <v>0</v>
      </c>
      <c r="Q1892">
        <v>0</v>
      </c>
      <c r="R1892">
        <v>0</v>
      </c>
      <c r="S1892" t="s">
        <v>300</v>
      </c>
      <c r="T1892" t="s">
        <v>266</v>
      </c>
      <c r="U1892" t="s">
        <v>11608</v>
      </c>
      <c r="V1892" t="b">
        <v>0</v>
      </c>
      <c r="W1892" t="s">
        <v>265</v>
      </c>
      <c r="X1892">
        <v>1</v>
      </c>
      <c r="Y1892" t="s">
        <v>11609</v>
      </c>
      <c r="Z1892" t="s">
        <v>265</v>
      </c>
      <c r="AA1892" t="s">
        <v>265</v>
      </c>
      <c r="AB1892" t="s">
        <v>265</v>
      </c>
      <c r="AC1892" t="s">
        <v>265</v>
      </c>
      <c r="AD1892" t="s">
        <v>265</v>
      </c>
      <c r="AE1892" t="s">
        <v>265</v>
      </c>
      <c r="AF1892" t="s">
        <v>266</v>
      </c>
      <c r="AG1892" t="s">
        <v>265</v>
      </c>
      <c r="AH1892" t="s">
        <v>265</v>
      </c>
      <c r="AI1892" t="s">
        <v>265</v>
      </c>
      <c r="AJ1892" t="s">
        <v>265</v>
      </c>
      <c r="AL1892" t="str">
        <f>IF(SUNA_AGENCY_EN[[#This Row],[relevancy_classification_english]]="Relevant","مناسب",IF(SUNA_AGENCY_EN[[#This Row],[relevancy_classification_english]]="Relevant","عَرَضِيّ",""))</f>
        <v/>
      </c>
      <c r="AN1892" t="str">
        <f>IF(SUNA_AGENCY_EN[[#This Row],[sentiment_analysis_english]]="Negative","سلبي",IF(SUNA_AGENCY_EN[[#This Row],[sentiment_analysis_english]]="Neutral","حيادي",IF(SUNA_AGENCY_EN[[#This Row],[sentiment_analysis_english]]="Positive","إيجابي","")))</f>
        <v/>
      </c>
      <c r="AO1892" t="str">
        <f>INDEX(TextClassificationList[],MATCH(SUNA_AGENCY_EN[[#This Row],[text_classification_arabic]],TextClassificationList[text_classification_arabic],0),1)</f>
        <v>Politics</v>
      </c>
      <c r="AP1892" t="s">
        <v>174</v>
      </c>
      <c r="AQ1892" t="e">
        <f>INDEX(TextClassificationList[],MATCH(SUNA_AGENCY_EN[[#This Row],[text_classification_arabic2]],TextClassificationList[text_classification_arabic],0),1)</f>
        <v>#N/A</v>
      </c>
      <c r="AS1892" t="e">
        <f>INDEX(TextClassificationList[],MATCH(SUNA_AGENCY_EN[[#This Row],[text_classification_arabic3]],TextClassificationList[text_classification_arabic],0),1)</f>
        <v>#N/A</v>
      </c>
      <c r="AU1892" t="e">
        <f>INDEX(TextClassificationList[],MATCH(SUNA_AGENCY_EN[[#This Row],[text_classification_arabic3]],TextClassificationList[text_classification_arabic],0),1)</f>
        <v>#N/A</v>
      </c>
      <c r="AW1892" t="e">
        <f>INDEX(TextClassificationList[],MATCH(SUNA_AGENCY_EN[[#This Row],[text_classification_arabic5]],TextClassificationList[text_classification_arabic],0),1)</f>
        <v>#N/A</v>
      </c>
    </row>
    <row r="1893" spans="1:49" x14ac:dyDescent="0.2">
      <c r="A1893">
        <v>1.5063361815120323E+18</v>
      </c>
      <c r="B1893">
        <v>1.5063361815120323E+18</v>
      </c>
      <c r="C1893" t="s">
        <v>11610</v>
      </c>
      <c r="D1893" s="1">
        <v>44642</v>
      </c>
      <c r="E1893" s="2">
        <v>0.85076388888888888</v>
      </c>
      <c r="F1893">
        <v>200</v>
      </c>
      <c r="G1893">
        <v>1.4671198087391683E+18</v>
      </c>
      <c r="H1893" t="s">
        <v>295</v>
      </c>
      <c r="I1893" t="s">
        <v>296</v>
      </c>
      <c r="J1893" t="s">
        <v>265</v>
      </c>
      <c r="K1893" t="s">
        <v>11611</v>
      </c>
      <c r="L1893" t="s">
        <v>272</v>
      </c>
      <c r="M1893" t="s">
        <v>266</v>
      </c>
      <c r="N1893" t="s">
        <v>11612</v>
      </c>
      <c r="O1893" t="s">
        <v>11613</v>
      </c>
      <c r="P1893">
        <v>0</v>
      </c>
      <c r="Q1893">
        <v>0</v>
      </c>
      <c r="R1893">
        <v>0</v>
      </c>
      <c r="S1893" t="s">
        <v>300</v>
      </c>
      <c r="T1893" t="s">
        <v>266</v>
      </c>
      <c r="U1893" t="s">
        <v>11614</v>
      </c>
      <c r="V1893" t="b">
        <v>0</v>
      </c>
      <c r="W1893" t="s">
        <v>265</v>
      </c>
      <c r="X1893">
        <v>1</v>
      </c>
      <c r="Y1893" t="s">
        <v>11615</v>
      </c>
      <c r="Z1893" t="s">
        <v>265</v>
      </c>
      <c r="AA1893" t="s">
        <v>265</v>
      </c>
      <c r="AB1893" t="s">
        <v>265</v>
      </c>
      <c r="AC1893" t="s">
        <v>265</v>
      </c>
      <c r="AD1893" t="s">
        <v>265</v>
      </c>
      <c r="AE1893" t="s">
        <v>265</v>
      </c>
      <c r="AF1893" t="s">
        <v>266</v>
      </c>
      <c r="AG1893" t="s">
        <v>265</v>
      </c>
      <c r="AH1893" t="s">
        <v>265</v>
      </c>
      <c r="AI1893" t="s">
        <v>265</v>
      </c>
      <c r="AJ1893" t="s">
        <v>265</v>
      </c>
      <c r="AL1893" t="str">
        <f>IF(SUNA_AGENCY_EN[[#This Row],[relevancy_classification_english]]="Relevant","مناسب",IF(SUNA_AGENCY_EN[[#This Row],[relevancy_classification_english]]="Relevant","عَرَضِيّ",""))</f>
        <v/>
      </c>
      <c r="AN1893" t="str">
        <f>IF(SUNA_AGENCY_EN[[#This Row],[sentiment_analysis_english]]="Negative","سلبي",IF(SUNA_AGENCY_EN[[#This Row],[sentiment_analysis_english]]="Neutral","حيادي",IF(SUNA_AGENCY_EN[[#This Row],[sentiment_analysis_english]]="Positive","إيجابي","")))</f>
        <v/>
      </c>
      <c r="AO1893" t="str">
        <f>INDEX(TextClassificationList[],MATCH(SUNA_AGENCY_EN[[#This Row],[text_classification_arabic]],TextClassificationList[text_classification_arabic],0),1)</f>
        <v>Politics</v>
      </c>
      <c r="AP1893" t="s">
        <v>174</v>
      </c>
      <c r="AQ1893" t="e">
        <f>INDEX(TextClassificationList[],MATCH(SUNA_AGENCY_EN[[#This Row],[text_classification_arabic2]],TextClassificationList[text_classification_arabic],0),1)</f>
        <v>#N/A</v>
      </c>
      <c r="AS1893" t="e">
        <f>INDEX(TextClassificationList[],MATCH(SUNA_AGENCY_EN[[#This Row],[text_classification_arabic3]],TextClassificationList[text_classification_arabic],0),1)</f>
        <v>#N/A</v>
      </c>
      <c r="AU1893" t="e">
        <f>INDEX(TextClassificationList[],MATCH(SUNA_AGENCY_EN[[#This Row],[text_classification_arabic3]],TextClassificationList[text_classification_arabic],0),1)</f>
        <v>#N/A</v>
      </c>
      <c r="AW1893" t="e">
        <f>INDEX(TextClassificationList[],MATCH(SUNA_AGENCY_EN[[#This Row],[text_classification_arabic5]],TextClassificationList[text_classification_arabic],0),1)</f>
        <v>#N/A</v>
      </c>
    </row>
    <row r="1894" spans="1:49" x14ac:dyDescent="0.2">
      <c r="A1894">
        <v>1.5060129215197716E+18</v>
      </c>
      <c r="B1894">
        <v>1.5060129215197716E+18</v>
      </c>
      <c r="C1894" t="s">
        <v>11616</v>
      </c>
      <c r="D1894" s="1">
        <v>44641</v>
      </c>
      <c r="E1894" s="2">
        <v>0.95873842592592595</v>
      </c>
      <c r="F1894">
        <v>200</v>
      </c>
      <c r="G1894">
        <v>1.4671198087391683E+18</v>
      </c>
      <c r="H1894" t="s">
        <v>295</v>
      </c>
      <c r="I1894" t="s">
        <v>296</v>
      </c>
      <c r="J1894" t="s">
        <v>265</v>
      </c>
      <c r="K1894" t="s">
        <v>11617</v>
      </c>
      <c r="L1894" t="s">
        <v>272</v>
      </c>
      <c r="M1894" t="s">
        <v>266</v>
      </c>
      <c r="N1894" t="s">
        <v>11618</v>
      </c>
      <c r="O1894" t="s">
        <v>11619</v>
      </c>
      <c r="P1894">
        <v>0</v>
      </c>
      <c r="Q1894">
        <v>0</v>
      </c>
      <c r="R1894">
        <v>0</v>
      </c>
      <c r="S1894" t="s">
        <v>300</v>
      </c>
      <c r="T1894" t="s">
        <v>266</v>
      </c>
      <c r="U1894" t="s">
        <v>11620</v>
      </c>
      <c r="V1894" t="b">
        <v>0</v>
      </c>
      <c r="W1894" t="s">
        <v>265</v>
      </c>
      <c r="X1894">
        <v>1</v>
      </c>
      <c r="Y1894" t="s">
        <v>11621</v>
      </c>
      <c r="Z1894" t="s">
        <v>265</v>
      </c>
      <c r="AA1894" t="s">
        <v>265</v>
      </c>
      <c r="AB1894" t="s">
        <v>265</v>
      </c>
      <c r="AC1894" t="s">
        <v>265</v>
      </c>
      <c r="AD1894" t="s">
        <v>265</v>
      </c>
      <c r="AE1894" t="s">
        <v>265</v>
      </c>
      <c r="AF1894" t="s">
        <v>266</v>
      </c>
      <c r="AG1894" t="s">
        <v>265</v>
      </c>
      <c r="AH1894" t="s">
        <v>265</v>
      </c>
      <c r="AI1894" t="s">
        <v>265</v>
      </c>
      <c r="AJ1894" t="s">
        <v>265</v>
      </c>
      <c r="AL1894" t="str">
        <f>IF(SUNA_AGENCY_EN[[#This Row],[relevancy_classification_english]]="Relevant","مناسب",IF(SUNA_AGENCY_EN[[#This Row],[relevancy_classification_english]]="Relevant","عَرَضِيّ",""))</f>
        <v/>
      </c>
      <c r="AN1894" t="str">
        <f>IF(SUNA_AGENCY_EN[[#This Row],[sentiment_analysis_english]]="Negative","سلبي",IF(SUNA_AGENCY_EN[[#This Row],[sentiment_analysis_english]]="Neutral","حيادي",IF(SUNA_AGENCY_EN[[#This Row],[sentiment_analysis_english]]="Positive","إيجابي","")))</f>
        <v/>
      </c>
      <c r="AO1894" t="str">
        <f>INDEX(TextClassificationList[],MATCH(SUNA_AGENCY_EN[[#This Row],[text_classification_arabic]],TextClassificationList[text_classification_arabic],0),1)</f>
        <v>Politics</v>
      </c>
      <c r="AP1894" t="s">
        <v>174</v>
      </c>
      <c r="AQ1894" t="e">
        <f>INDEX(TextClassificationList[],MATCH(SUNA_AGENCY_EN[[#This Row],[text_classification_arabic2]],TextClassificationList[text_classification_arabic],0),1)</f>
        <v>#N/A</v>
      </c>
      <c r="AS1894" t="e">
        <f>INDEX(TextClassificationList[],MATCH(SUNA_AGENCY_EN[[#This Row],[text_classification_arabic3]],TextClassificationList[text_classification_arabic],0),1)</f>
        <v>#N/A</v>
      </c>
      <c r="AU1894" t="e">
        <f>INDEX(TextClassificationList[],MATCH(SUNA_AGENCY_EN[[#This Row],[text_classification_arabic3]],TextClassificationList[text_classification_arabic],0),1)</f>
        <v>#N/A</v>
      </c>
      <c r="AW1894" t="e">
        <f>INDEX(TextClassificationList[],MATCH(SUNA_AGENCY_EN[[#This Row],[text_classification_arabic5]],TextClassificationList[text_classification_arabic],0),1)</f>
        <v>#N/A</v>
      </c>
    </row>
    <row r="1895" spans="1:49" x14ac:dyDescent="0.2">
      <c r="A1895">
        <v>1.5060126886313452E+18</v>
      </c>
      <c r="B1895">
        <v>1.5060126886313452E+18</v>
      </c>
      <c r="C1895" t="s">
        <v>11622</v>
      </c>
      <c r="D1895" s="1">
        <v>44641</v>
      </c>
      <c r="E1895" s="2">
        <v>0.95809027777777778</v>
      </c>
      <c r="F1895">
        <v>200</v>
      </c>
      <c r="G1895">
        <v>1.4671198087391683E+18</v>
      </c>
      <c r="H1895" t="s">
        <v>295</v>
      </c>
      <c r="I1895" t="s">
        <v>296</v>
      </c>
      <c r="J1895" t="s">
        <v>265</v>
      </c>
      <c r="K1895" t="s">
        <v>11623</v>
      </c>
      <c r="L1895" t="s">
        <v>272</v>
      </c>
      <c r="M1895" t="s">
        <v>266</v>
      </c>
      <c r="N1895" t="s">
        <v>11624</v>
      </c>
      <c r="O1895" t="s">
        <v>11625</v>
      </c>
      <c r="P1895">
        <v>0</v>
      </c>
      <c r="Q1895">
        <v>0</v>
      </c>
      <c r="R1895">
        <v>0</v>
      </c>
      <c r="S1895" t="s">
        <v>300</v>
      </c>
      <c r="T1895" t="s">
        <v>266</v>
      </c>
      <c r="U1895" t="s">
        <v>11626</v>
      </c>
      <c r="V1895" t="b">
        <v>0</v>
      </c>
      <c r="W1895" t="s">
        <v>265</v>
      </c>
      <c r="X1895">
        <v>1</v>
      </c>
      <c r="Y1895" t="s">
        <v>11627</v>
      </c>
      <c r="Z1895" t="s">
        <v>265</v>
      </c>
      <c r="AA1895" t="s">
        <v>265</v>
      </c>
      <c r="AB1895" t="s">
        <v>265</v>
      </c>
      <c r="AC1895" t="s">
        <v>265</v>
      </c>
      <c r="AD1895" t="s">
        <v>265</v>
      </c>
      <c r="AE1895" t="s">
        <v>265</v>
      </c>
      <c r="AF1895" t="s">
        <v>266</v>
      </c>
      <c r="AG1895" t="s">
        <v>265</v>
      </c>
      <c r="AH1895" t="s">
        <v>265</v>
      </c>
      <c r="AI1895" t="s">
        <v>265</v>
      </c>
      <c r="AJ1895" t="s">
        <v>265</v>
      </c>
      <c r="AL1895" t="str">
        <f>IF(SUNA_AGENCY_EN[[#This Row],[relevancy_classification_english]]="Relevant","مناسب",IF(SUNA_AGENCY_EN[[#This Row],[relevancy_classification_english]]="Relevant","عَرَضِيّ",""))</f>
        <v/>
      </c>
      <c r="AN1895" t="str">
        <f>IF(SUNA_AGENCY_EN[[#This Row],[sentiment_analysis_english]]="Negative","سلبي",IF(SUNA_AGENCY_EN[[#This Row],[sentiment_analysis_english]]="Neutral","حيادي",IF(SUNA_AGENCY_EN[[#This Row],[sentiment_analysis_english]]="Positive","إيجابي","")))</f>
        <v/>
      </c>
      <c r="AO1895" t="str">
        <f>INDEX(TextClassificationList[],MATCH(SUNA_AGENCY_EN[[#This Row],[text_classification_arabic]],TextClassificationList[text_classification_arabic],0),1)</f>
        <v>Politics</v>
      </c>
      <c r="AP1895" t="s">
        <v>174</v>
      </c>
      <c r="AQ1895" t="e">
        <f>INDEX(TextClassificationList[],MATCH(SUNA_AGENCY_EN[[#This Row],[text_classification_arabic2]],TextClassificationList[text_classification_arabic],0),1)</f>
        <v>#N/A</v>
      </c>
      <c r="AS1895" t="e">
        <f>INDEX(TextClassificationList[],MATCH(SUNA_AGENCY_EN[[#This Row],[text_classification_arabic3]],TextClassificationList[text_classification_arabic],0),1)</f>
        <v>#N/A</v>
      </c>
      <c r="AU1895" t="e">
        <f>INDEX(TextClassificationList[],MATCH(SUNA_AGENCY_EN[[#This Row],[text_classification_arabic3]],TextClassificationList[text_classification_arabic],0),1)</f>
        <v>#N/A</v>
      </c>
      <c r="AW1895" t="e">
        <f>INDEX(TextClassificationList[],MATCH(SUNA_AGENCY_EN[[#This Row],[text_classification_arabic5]],TextClassificationList[text_classification_arabic],0),1)</f>
        <v>#N/A</v>
      </c>
    </row>
    <row r="1896" spans="1:49" x14ac:dyDescent="0.2">
      <c r="A1896">
        <v>1.5060122249132933E+18</v>
      </c>
      <c r="B1896">
        <v>1.5060122249132933E+18</v>
      </c>
      <c r="C1896" t="s">
        <v>11628</v>
      </c>
      <c r="D1896" s="1">
        <v>44641</v>
      </c>
      <c r="E1896" s="2">
        <v>0.95681712962962961</v>
      </c>
      <c r="F1896">
        <v>200</v>
      </c>
      <c r="G1896">
        <v>1.4671198087391683E+18</v>
      </c>
      <c r="H1896" t="s">
        <v>295</v>
      </c>
      <c r="I1896" t="s">
        <v>296</v>
      </c>
      <c r="J1896" t="s">
        <v>265</v>
      </c>
      <c r="K1896" t="s">
        <v>11629</v>
      </c>
      <c r="L1896" t="s">
        <v>272</v>
      </c>
      <c r="M1896" t="s">
        <v>266</v>
      </c>
      <c r="N1896" t="s">
        <v>11630</v>
      </c>
      <c r="O1896" t="s">
        <v>11631</v>
      </c>
      <c r="P1896">
        <v>0</v>
      </c>
      <c r="Q1896">
        <v>0</v>
      </c>
      <c r="R1896">
        <v>0</v>
      </c>
      <c r="S1896" t="s">
        <v>300</v>
      </c>
      <c r="T1896" t="s">
        <v>266</v>
      </c>
      <c r="U1896" t="s">
        <v>11632</v>
      </c>
      <c r="V1896" t="b">
        <v>0</v>
      </c>
      <c r="W1896" t="s">
        <v>265</v>
      </c>
      <c r="X1896">
        <v>1</v>
      </c>
      <c r="Y1896" t="s">
        <v>11633</v>
      </c>
      <c r="Z1896" t="s">
        <v>265</v>
      </c>
      <c r="AA1896" t="s">
        <v>265</v>
      </c>
      <c r="AB1896" t="s">
        <v>265</v>
      </c>
      <c r="AC1896" t="s">
        <v>265</v>
      </c>
      <c r="AD1896" t="s">
        <v>265</v>
      </c>
      <c r="AE1896" t="s">
        <v>265</v>
      </c>
      <c r="AF1896" t="s">
        <v>266</v>
      </c>
      <c r="AG1896" t="s">
        <v>265</v>
      </c>
      <c r="AH1896" t="s">
        <v>265</v>
      </c>
      <c r="AI1896" t="s">
        <v>265</v>
      </c>
      <c r="AJ1896" t="s">
        <v>265</v>
      </c>
      <c r="AL1896" t="str">
        <f>IF(SUNA_AGENCY_EN[[#This Row],[relevancy_classification_english]]="Relevant","مناسب",IF(SUNA_AGENCY_EN[[#This Row],[relevancy_classification_english]]="Relevant","عَرَضِيّ",""))</f>
        <v/>
      </c>
      <c r="AN1896" t="str">
        <f>IF(SUNA_AGENCY_EN[[#This Row],[sentiment_analysis_english]]="Negative","سلبي",IF(SUNA_AGENCY_EN[[#This Row],[sentiment_analysis_english]]="Neutral","حيادي",IF(SUNA_AGENCY_EN[[#This Row],[sentiment_analysis_english]]="Positive","إيجابي","")))</f>
        <v/>
      </c>
      <c r="AO1896" t="str">
        <f>INDEX(TextClassificationList[],MATCH(SUNA_AGENCY_EN[[#This Row],[text_classification_arabic]],TextClassificationList[text_classification_arabic],0),1)</f>
        <v>Politics</v>
      </c>
      <c r="AP1896" t="s">
        <v>174</v>
      </c>
      <c r="AQ1896" t="e">
        <f>INDEX(TextClassificationList[],MATCH(SUNA_AGENCY_EN[[#This Row],[text_classification_arabic2]],TextClassificationList[text_classification_arabic],0),1)</f>
        <v>#N/A</v>
      </c>
      <c r="AS1896" t="e">
        <f>INDEX(TextClassificationList[],MATCH(SUNA_AGENCY_EN[[#This Row],[text_classification_arabic3]],TextClassificationList[text_classification_arabic],0),1)</f>
        <v>#N/A</v>
      </c>
      <c r="AU1896" t="e">
        <f>INDEX(TextClassificationList[],MATCH(SUNA_AGENCY_EN[[#This Row],[text_classification_arabic3]],TextClassificationList[text_classification_arabic],0),1)</f>
        <v>#N/A</v>
      </c>
      <c r="AW1896" t="e">
        <f>INDEX(TextClassificationList[],MATCH(SUNA_AGENCY_EN[[#This Row],[text_classification_arabic5]],TextClassificationList[text_classification_arabic],0),1)</f>
        <v>#N/A</v>
      </c>
    </row>
    <row r="1897" spans="1:49" x14ac:dyDescent="0.2">
      <c r="A1897">
        <v>1.5060118450225971E+18</v>
      </c>
      <c r="B1897">
        <v>1.5060118450225971E+18</v>
      </c>
      <c r="C1897" t="s">
        <v>11634</v>
      </c>
      <c r="D1897" s="1">
        <v>44641</v>
      </c>
      <c r="E1897" s="2">
        <v>0.95576388888888886</v>
      </c>
      <c r="F1897">
        <v>200</v>
      </c>
      <c r="G1897">
        <v>1.4671198087391683E+18</v>
      </c>
      <c r="H1897" t="s">
        <v>295</v>
      </c>
      <c r="I1897" t="s">
        <v>296</v>
      </c>
      <c r="J1897" t="s">
        <v>265</v>
      </c>
      <c r="K1897" t="s">
        <v>11635</v>
      </c>
      <c r="L1897" t="s">
        <v>287</v>
      </c>
      <c r="M1897" t="s">
        <v>266</v>
      </c>
      <c r="N1897" t="s">
        <v>11636</v>
      </c>
      <c r="O1897" t="s">
        <v>11637</v>
      </c>
      <c r="P1897">
        <v>0</v>
      </c>
      <c r="Q1897">
        <v>0</v>
      </c>
      <c r="R1897">
        <v>0</v>
      </c>
      <c r="S1897" t="s">
        <v>300</v>
      </c>
      <c r="T1897" t="s">
        <v>266</v>
      </c>
      <c r="U1897" t="s">
        <v>11638</v>
      </c>
      <c r="V1897" t="b">
        <v>0</v>
      </c>
      <c r="W1897" t="s">
        <v>265</v>
      </c>
      <c r="X1897">
        <v>1</v>
      </c>
      <c r="Y1897" t="s">
        <v>11639</v>
      </c>
      <c r="Z1897" t="s">
        <v>265</v>
      </c>
      <c r="AA1897" t="s">
        <v>265</v>
      </c>
      <c r="AB1897" t="s">
        <v>265</v>
      </c>
      <c r="AC1897" t="s">
        <v>265</v>
      </c>
      <c r="AD1897" t="s">
        <v>265</v>
      </c>
      <c r="AE1897" t="s">
        <v>265</v>
      </c>
      <c r="AF1897" t="s">
        <v>266</v>
      </c>
      <c r="AG1897" t="s">
        <v>265</v>
      </c>
      <c r="AH1897" t="s">
        <v>265</v>
      </c>
      <c r="AI1897" t="s">
        <v>265</v>
      </c>
      <c r="AJ1897" t="s">
        <v>265</v>
      </c>
      <c r="AL1897" t="str">
        <f>IF(SUNA_AGENCY_EN[[#This Row],[relevancy_classification_english]]="Relevant","مناسب",IF(SUNA_AGENCY_EN[[#This Row],[relevancy_classification_english]]="Relevant","عَرَضِيّ",""))</f>
        <v/>
      </c>
      <c r="AN1897" t="str">
        <f>IF(SUNA_AGENCY_EN[[#This Row],[sentiment_analysis_english]]="Negative","سلبي",IF(SUNA_AGENCY_EN[[#This Row],[sentiment_analysis_english]]="Neutral","حيادي",IF(SUNA_AGENCY_EN[[#This Row],[sentiment_analysis_english]]="Positive","إيجابي","")))</f>
        <v/>
      </c>
      <c r="AO1897" t="str">
        <f>INDEX(TextClassificationList[],MATCH(SUNA_AGENCY_EN[[#This Row],[text_classification_arabic]],TextClassificationList[text_classification_arabic],0),1)</f>
        <v>Politics</v>
      </c>
      <c r="AP1897" t="s">
        <v>174</v>
      </c>
      <c r="AQ1897" t="e">
        <f>INDEX(TextClassificationList[],MATCH(SUNA_AGENCY_EN[[#This Row],[text_classification_arabic2]],TextClassificationList[text_classification_arabic],0),1)</f>
        <v>#N/A</v>
      </c>
      <c r="AS1897" t="e">
        <f>INDEX(TextClassificationList[],MATCH(SUNA_AGENCY_EN[[#This Row],[text_classification_arabic3]],TextClassificationList[text_classification_arabic],0),1)</f>
        <v>#N/A</v>
      </c>
      <c r="AU1897" t="e">
        <f>INDEX(TextClassificationList[],MATCH(SUNA_AGENCY_EN[[#This Row],[text_classification_arabic3]],TextClassificationList[text_classification_arabic],0),1)</f>
        <v>#N/A</v>
      </c>
      <c r="AW1897" t="e">
        <f>INDEX(TextClassificationList[],MATCH(SUNA_AGENCY_EN[[#This Row],[text_classification_arabic5]],TextClassificationList[text_classification_arabic],0),1)</f>
        <v>#N/A</v>
      </c>
    </row>
    <row r="1898" spans="1:49" x14ac:dyDescent="0.2">
      <c r="A1898">
        <v>1.5060106415423898E+18</v>
      </c>
      <c r="B1898">
        <v>1.5060106415423898E+18</v>
      </c>
      <c r="C1898" t="s">
        <v>11640</v>
      </c>
      <c r="D1898" s="1">
        <v>44641</v>
      </c>
      <c r="E1898" s="2">
        <v>0.9524421296296296</v>
      </c>
      <c r="F1898">
        <v>200</v>
      </c>
      <c r="G1898">
        <v>1.4671198087391683E+18</v>
      </c>
      <c r="H1898" t="s">
        <v>295</v>
      </c>
      <c r="I1898" t="s">
        <v>296</v>
      </c>
      <c r="J1898" t="s">
        <v>265</v>
      </c>
      <c r="K1898" t="s">
        <v>11641</v>
      </c>
      <c r="L1898" t="s">
        <v>272</v>
      </c>
      <c r="M1898" t="s">
        <v>266</v>
      </c>
      <c r="N1898" t="s">
        <v>11642</v>
      </c>
      <c r="O1898" t="s">
        <v>11643</v>
      </c>
      <c r="P1898">
        <v>0</v>
      </c>
      <c r="Q1898">
        <v>0</v>
      </c>
      <c r="R1898">
        <v>0</v>
      </c>
      <c r="S1898" t="s">
        <v>300</v>
      </c>
      <c r="T1898" t="s">
        <v>266</v>
      </c>
      <c r="U1898" t="s">
        <v>11644</v>
      </c>
      <c r="V1898" t="b">
        <v>0</v>
      </c>
      <c r="W1898" t="s">
        <v>265</v>
      </c>
      <c r="X1898">
        <v>1</v>
      </c>
      <c r="Y1898" t="s">
        <v>11645</v>
      </c>
      <c r="Z1898" t="s">
        <v>265</v>
      </c>
      <c r="AA1898" t="s">
        <v>265</v>
      </c>
      <c r="AB1898" t="s">
        <v>265</v>
      </c>
      <c r="AC1898" t="s">
        <v>265</v>
      </c>
      <c r="AD1898" t="s">
        <v>265</v>
      </c>
      <c r="AE1898" t="s">
        <v>265</v>
      </c>
      <c r="AF1898" t="s">
        <v>266</v>
      </c>
      <c r="AG1898" t="s">
        <v>265</v>
      </c>
      <c r="AH1898" t="s">
        <v>265</v>
      </c>
      <c r="AI1898" t="s">
        <v>265</v>
      </c>
      <c r="AJ1898" t="s">
        <v>265</v>
      </c>
      <c r="AL1898" t="str">
        <f>IF(SUNA_AGENCY_EN[[#This Row],[relevancy_classification_english]]="Relevant","مناسب",IF(SUNA_AGENCY_EN[[#This Row],[relevancy_classification_english]]="Relevant","عَرَضِيّ",""))</f>
        <v/>
      </c>
      <c r="AN1898" t="str">
        <f>IF(SUNA_AGENCY_EN[[#This Row],[sentiment_analysis_english]]="Negative","سلبي",IF(SUNA_AGENCY_EN[[#This Row],[sentiment_analysis_english]]="Neutral","حيادي",IF(SUNA_AGENCY_EN[[#This Row],[sentiment_analysis_english]]="Positive","إيجابي","")))</f>
        <v/>
      </c>
      <c r="AO1898" t="str">
        <f>INDEX(TextClassificationList[],MATCH(SUNA_AGENCY_EN[[#This Row],[text_classification_arabic]],TextClassificationList[text_classification_arabic],0),1)</f>
        <v>Politics</v>
      </c>
      <c r="AP1898" t="s">
        <v>174</v>
      </c>
      <c r="AQ1898" t="e">
        <f>INDEX(TextClassificationList[],MATCH(SUNA_AGENCY_EN[[#This Row],[text_classification_arabic2]],TextClassificationList[text_classification_arabic],0),1)</f>
        <v>#N/A</v>
      </c>
      <c r="AS1898" t="e">
        <f>INDEX(TextClassificationList[],MATCH(SUNA_AGENCY_EN[[#This Row],[text_classification_arabic3]],TextClassificationList[text_classification_arabic],0),1)</f>
        <v>#N/A</v>
      </c>
      <c r="AU1898" t="e">
        <f>INDEX(TextClassificationList[],MATCH(SUNA_AGENCY_EN[[#This Row],[text_classification_arabic3]],TextClassificationList[text_classification_arabic],0),1)</f>
        <v>#N/A</v>
      </c>
      <c r="AW1898" t="e">
        <f>INDEX(TextClassificationList[],MATCH(SUNA_AGENCY_EN[[#This Row],[text_classification_arabic5]],TextClassificationList[text_classification_arabic],0),1)</f>
        <v>#N/A</v>
      </c>
    </row>
    <row r="1899" spans="1:49" hidden="1" x14ac:dyDescent="0.2">
      <c r="A1899">
        <v>1.5060103114967695E+18</v>
      </c>
      <c r="B1899">
        <v>1.5060103114967695E+18</v>
      </c>
      <c r="C1899" t="s">
        <v>11646</v>
      </c>
      <c r="D1899" s="1">
        <v>44641</v>
      </c>
      <c r="E1899" s="2">
        <v>0.9515393518518519</v>
      </c>
      <c r="F1899">
        <v>200</v>
      </c>
      <c r="G1899">
        <v>1.4671198087391683E+18</v>
      </c>
      <c r="H1899" t="s">
        <v>295</v>
      </c>
      <c r="I1899" t="s">
        <v>296</v>
      </c>
      <c r="J1899" t="s">
        <v>265</v>
      </c>
      <c r="K1899" t="s">
        <v>11647</v>
      </c>
      <c r="L1899" t="s">
        <v>287</v>
      </c>
      <c r="M1899" t="s">
        <v>266</v>
      </c>
      <c r="N1899" t="s">
        <v>11648</v>
      </c>
      <c r="O1899" t="s">
        <v>11649</v>
      </c>
      <c r="P1899">
        <v>0</v>
      </c>
      <c r="Q1899">
        <v>0</v>
      </c>
      <c r="R1899">
        <v>0</v>
      </c>
      <c r="S1899" t="s">
        <v>300</v>
      </c>
      <c r="T1899" t="s">
        <v>266</v>
      </c>
      <c r="U1899" t="s">
        <v>11650</v>
      </c>
      <c r="V1899" t="b">
        <v>0</v>
      </c>
      <c r="W1899" t="s">
        <v>265</v>
      </c>
      <c r="X1899">
        <v>1</v>
      </c>
      <c r="Y1899" t="s">
        <v>11651</v>
      </c>
      <c r="Z1899" t="s">
        <v>265</v>
      </c>
      <c r="AA1899" t="s">
        <v>265</v>
      </c>
      <c r="AB1899" t="s">
        <v>265</v>
      </c>
      <c r="AC1899" t="s">
        <v>265</v>
      </c>
      <c r="AD1899" t="s">
        <v>265</v>
      </c>
      <c r="AE1899" t="s">
        <v>265</v>
      </c>
      <c r="AF1899" t="s">
        <v>266</v>
      </c>
      <c r="AG1899" t="s">
        <v>265</v>
      </c>
      <c r="AH1899" t="s">
        <v>265</v>
      </c>
      <c r="AI1899" t="s">
        <v>265</v>
      </c>
      <c r="AJ1899" t="s">
        <v>265</v>
      </c>
      <c r="AK1899" t="s">
        <v>267</v>
      </c>
      <c r="AL1899" t="str">
        <f>IF(SUNA_AGENCY_EN[[#This Row],[relevancy_classification_english]]="Relevant","مناسب",IF(SUNA_AGENCY_EN[[#This Row],[relevancy_classification_english]]="Relevant","عَرَضِيّ",""))</f>
        <v>مناسب</v>
      </c>
      <c r="AM1899" t="s">
        <v>269</v>
      </c>
      <c r="AN1899" t="str">
        <f>IF(SUNA_AGENCY_EN[[#This Row],[sentiment_analysis_english]]="Negative","سلبي",IF(SUNA_AGENCY_EN[[#This Row],[sentiment_analysis_english]]="Neutral","حيادي",IF(SUNA_AGENCY_EN[[#This Row],[sentiment_analysis_english]]="Positive","إيجابي","")))</f>
        <v>إيجابي</v>
      </c>
      <c r="AO1899" t="str">
        <f>INDEX(TextClassificationList[],MATCH(SUNA_AGENCY_EN[[#This Row],[text_classification_arabic]],TextClassificationList[text_classification_arabic],0),1)</f>
        <v>Relations Between Countries</v>
      </c>
      <c r="AP1899" t="s">
        <v>184</v>
      </c>
      <c r="AQ1899" t="e">
        <f>INDEX(TextClassificationList[],MATCH(SUNA_AGENCY_EN[[#This Row],[text_classification_arabic2]],TextClassificationList[text_classification_arabic],0),1)</f>
        <v>#N/A</v>
      </c>
      <c r="AS1899" t="e">
        <f>INDEX(TextClassificationList[],MATCH(SUNA_AGENCY_EN[[#This Row],[text_classification_arabic3]],TextClassificationList[text_classification_arabic],0),1)</f>
        <v>#N/A</v>
      </c>
      <c r="AU1899" t="e">
        <f>INDEX(TextClassificationList[],MATCH(SUNA_AGENCY_EN[[#This Row],[text_classification_arabic3]],TextClassificationList[text_classification_arabic],0),1)</f>
        <v>#N/A</v>
      </c>
      <c r="AW1899" t="e">
        <f>INDEX(TextClassificationList[],MATCH(SUNA_AGENCY_EN[[#This Row],[text_classification_arabic5]],TextClassificationList[text_classification_arabic],0),1)</f>
        <v>#N/A</v>
      </c>
    </row>
    <row r="1900" spans="1:49" x14ac:dyDescent="0.2">
      <c r="A1900">
        <v>1.5060099480185733E+18</v>
      </c>
      <c r="B1900">
        <v>1.5060099480185733E+18</v>
      </c>
      <c r="C1900" t="s">
        <v>11652</v>
      </c>
      <c r="D1900" s="1">
        <v>44641</v>
      </c>
      <c r="E1900" s="2">
        <v>0.95053240740740741</v>
      </c>
      <c r="F1900">
        <v>200</v>
      </c>
      <c r="G1900">
        <v>1.4671198087391683E+18</v>
      </c>
      <c r="H1900" t="s">
        <v>295</v>
      </c>
      <c r="I1900" t="s">
        <v>296</v>
      </c>
      <c r="J1900" t="s">
        <v>265</v>
      </c>
      <c r="K1900" t="s">
        <v>11653</v>
      </c>
      <c r="L1900" t="s">
        <v>272</v>
      </c>
      <c r="M1900" t="s">
        <v>266</v>
      </c>
      <c r="N1900" t="s">
        <v>11654</v>
      </c>
      <c r="O1900" t="s">
        <v>11655</v>
      </c>
      <c r="P1900">
        <v>0</v>
      </c>
      <c r="Q1900">
        <v>0</v>
      </c>
      <c r="R1900">
        <v>0</v>
      </c>
      <c r="S1900" t="s">
        <v>300</v>
      </c>
      <c r="T1900" t="s">
        <v>266</v>
      </c>
      <c r="U1900" t="s">
        <v>11656</v>
      </c>
      <c r="V1900" t="b">
        <v>0</v>
      </c>
      <c r="W1900" t="s">
        <v>265</v>
      </c>
      <c r="X1900">
        <v>1</v>
      </c>
      <c r="Y1900" t="s">
        <v>11657</v>
      </c>
      <c r="Z1900" t="s">
        <v>265</v>
      </c>
      <c r="AA1900" t="s">
        <v>265</v>
      </c>
      <c r="AB1900" t="s">
        <v>265</v>
      </c>
      <c r="AC1900" t="s">
        <v>265</v>
      </c>
      <c r="AD1900" t="s">
        <v>265</v>
      </c>
      <c r="AE1900" t="s">
        <v>265</v>
      </c>
      <c r="AF1900" t="s">
        <v>266</v>
      </c>
      <c r="AG1900" t="s">
        <v>265</v>
      </c>
      <c r="AH1900" t="s">
        <v>265</v>
      </c>
      <c r="AI1900" t="s">
        <v>265</v>
      </c>
      <c r="AJ1900" t="s">
        <v>265</v>
      </c>
      <c r="AL1900" t="str">
        <f>IF(SUNA_AGENCY_EN[[#This Row],[relevancy_classification_english]]="Relevant","مناسب",IF(SUNA_AGENCY_EN[[#This Row],[relevancy_classification_english]]="Relevant","عَرَضِيّ",""))</f>
        <v/>
      </c>
      <c r="AN1900" t="str">
        <f>IF(SUNA_AGENCY_EN[[#This Row],[sentiment_analysis_english]]="Negative","سلبي",IF(SUNA_AGENCY_EN[[#This Row],[sentiment_analysis_english]]="Neutral","حيادي",IF(SUNA_AGENCY_EN[[#This Row],[sentiment_analysis_english]]="Positive","إيجابي","")))</f>
        <v/>
      </c>
      <c r="AO1900" t="str">
        <f>INDEX(TextClassificationList[],MATCH(SUNA_AGENCY_EN[[#This Row],[text_classification_arabic]],TextClassificationList[text_classification_arabic],0),1)</f>
        <v>Politics</v>
      </c>
      <c r="AP1900" t="s">
        <v>174</v>
      </c>
      <c r="AQ1900" t="e">
        <f>INDEX(TextClassificationList[],MATCH(SUNA_AGENCY_EN[[#This Row],[text_classification_arabic2]],TextClassificationList[text_classification_arabic],0),1)</f>
        <v>#N/A</v>
      </c>
      <c r="AS1900" t="e">
        <f>INDEX(TextClassificationList[],MATCH(SUNA_AGENCY_EN[[#This Row],[text_classification_arabic3]],TextClassificationList[text_classification_arabic],0),1)</f>
        <v>#N/A</v>
      </c>
      <c r="AU1900" t="e">
        <f>INDEX(TextClassificationList[],MATCH(SUNA_AGENCY_EN[[#This Row],[text_classification_arabic3]],TextClassificationList[text_classification_arabic],0),1)</f>
        <v>#N/A</v>
      </c>
      <c r="AW1900" t="e">
        <f>INDEX(TextClassificationList[],MATCH(SUNA_AGENCY_EN[[#This Row],[text_classification_arabic5]],TextClassificationList[text_classification_arabic],0),1)</f>
        <v>#N/A</v>
      </c>
    </row>
    <row r="1901" spans="1:49" x14ac:dyDescent="0.2">
      <c r="A1901">
        <v>1.506009350346711E+18</v>
      </c>
      <c r="B1901">
        <v>1.506009350346711E+18</v>
      </c>
      <c r="C1901" t="s">
        <v>11658</v>
      </c>
      <c r="D1901" s="1">
        <v>44641</v>
      </c>
      <c r="E1901" s="2">
        <v>0.94888888888888889</v>
      </c>
      <c r="F1901">
        <v>200</v>
      </c>
      <c r="G1901">
        <v>1.4671198087391683E+18</v>
      </c>
      <c r="H1901" t="s">
        <v>295</v>
      </c>
      <c r="I1901" t="s">
        <v>296</v>
      </c>
      <c r="J1901" t="s">
        <v>265</v>
      </c>
      <c r="K1901" t="s">
        <v>11659</v>
      </c>
      <c r="L1901" t="s">
        <v>272</v>
      </c>
      <c r="M1901" t="s">
        <v>266</v>
      </c>
      <c r="N1901" t="s">
        <v>11660</v>
      </c>
      <c r="O1901" t="s">
        <v>11661</v>
      </c>
      <c r="P1901">
        <v>0</v>
      </c>
      <c r="Q1901">
        <v>0</v>
      </c>
      <c r="R1901">
        <v>0</v>
      </c>
      <c r="S1901" t="s">
        <v>300</v>
      </c>
      <c r="T1901" t="s">
        <v>266</v>
      </c>
      <c r="U1901" t="s">
        <v>11662</v>
      </c>
      <c r="V1901" t="b">
        <v>0</v>
      </c>
      <c r="W1901" t="s">
        <v>265</v>
      </c>
      <c r="X1901">
        <v>1</v>
      </c>
      <c r="Y1901" t="s">
        <v>11663</v>
      </c>
      <c r="Z1901" t="s">
        <v>265</v>
      </c>
      <c r="AA1901" t="s">
        <v>265</v>
      </c>
      <c r="AB1901" t="s">
        <v>265</v>
      </c>
      <c r="AC1901" t="s">
        <v>265</v>
      </c>
      <c r="AD1901" t="s">
        <v>265</v>
      </c>
      <c r="AE1901" t="s">
        <v>265</v>
      </c>
      <c r="AF1901" t="s">
        <v>266</v>
      </c>
      <c r="AG1901" t="s">
        <v>265</v>
      </c>
      <c r="AH1901" t="s">
        <v>265</v>
      </c>
      <c r="AI1901" t="s">
        <v>265</v>
      </c>
      <c r="AJ1901" t="s">
        <v>265</v>
      </c>
      <c r="AL1901" t="str">
        <f>IF(SUNA_AGENCY_EN[[#This Row],[relevancy_classification_english]]="Relevant","مناسب",IF(SUNA_AGENCY_EN[[#This Row],[relevancy_classification_english]]="Relevant","عَرَضِيّ",""))</f>
        <v/>
      </c>
      <c r="AN1901" t="str">
        <f>IF(SUNA_AGENCY_EN[[#This Row],[sentiment_analysis_english]]="Negative","سلبي",IF(SUNA_AGENCY_EN[[#This Row],[sentiment_analysis_english]]="Neutral","حيادي",IF(SUNA_AGENCY_EN[[#This Row],[sentiment_analysis_english]]="Positive","إيجابي","")))</f>
        <v/>
      </c>
      <c r="AO1901" t="str">
        <f>INDEX(TextClassificationList[],MATCH(SUNA_AGENCY_EN[[#This Row],[text_classification_arabic]],TextClassificationList[text_classification_arabic],0),1)</f>
        <v>Politics</v>
      </c>
      <c r="AP1901" t="s">
        <v>174</v>
      </c>
      <c r="AQ1901" t="e">
        <f>INDEX(TextClassificationList[],MATCH(SUNA_AGENCY_EN[[#This Row],[text_classification_arabic2]],TextClassificationList[text_classification_arabic],0),1)</f>
        <v>#N/A</v>
      </c>
      <c r="AS1901" t="e">
        <f>INDEX(TextClassificationList[],MATCH(SUNA_AGENCY_EN[[#This Row],[text_classification_arabic3]],TextClassificationList[text_classification_arabic],0),1)</f>
        <v>#N/A</v>
      </c>
      <c r="AU1901" t="e">
        <f>INDEX(TextClassificationList[],MATCH(SUNA_AGENCY_EN[[#This Row],[text_classification_arabic3]],TextClassificationList[text_classification_arabic],0),1)</f>
        <v>#N/A</v>
      </c>
      <c r="AW1901" t="e">
        <f>INDEX(TextClassificationList[],MATCH(SUNA_AGENCY_EN[[#This Row],[text_classification_arabic5]],TextClassificationList[text_classification_arabic],0),1)</f>
        <v>#N/A</v>
      </c>
    </row>
    <row r="1902" spans="1:49" x14ac:dyDescent="0.2">
      <c r="A1902">
        <v>1.5060086202401546E+18</v>
      </c>
      <c r="B1902">
        <v>1.5060086202401546E+18</v>
      </c>
      <c r="C1902" t="s">
        <v>11664</v>
      </c>
      <c r="D1902" s="1">
        <v>44641</v>
      </c>
      <c r="E1902" s="2">
        <v>0.94687500000000002</v>
      </c>
      <c r="F1902">
        <v>200</v>
      </c>
      <c r="G1902">
        <v>1.4671198087391683E+18</v>
      </c>
      <c r="H1902" t="s">
        <v>295</v>
      </c>
      <c r="I1902" t="s">
        <v>296</v>
      </c>
      <c r="J1902" t="s">
        <v>265</v>
      </c>
      <c r="K1902" t="s">
        <v>11665</v>
      </c>
      <c r="L1902" t="s">
        <v>272</v>
      </c>
      <c r="M1902" t="s">
        <v>266</v>
      </c>
      <c r="N1902" t="s">
        <v>11666</v>
      </c>
      <c r="O1902" t="s">
        <v>11667</v>
      </c>
      <c r="P1902">
        <v>0</v>
      </c>
      <c r="Q1902">
        <v>0</v>
      </c>
      <c r="R1902">
        <v>0</v>
      </c>
      <c r="S1902" t="s">
        <v>300</v>
      </c>
      <c r="T1902" t="s">
        <v>266</v>
      </c>
      <c r="U1902" t="s">
        <v>11668</v>
      </c>
      <c r="V1902" t="b">
        <v>0</v>
      </c>
      <c r="W1902" t="s">
        <v>265</v>
      </c>
      <c r="X1902">
        <v>1</v>
      </c>
      <c r="Y1902" t="s">
        <v>11669</v>
      </c>
      <c r="Z1902" t="s">
        <v>265</v>
      </c>
      <c r="AA1902" t="s">
        <v>265</v>
      </c>
      <c r="AB1902" t="s">
        <v>265</v>
      </c>
      <c r="AC1902" t="s">
        <v>265</v>
      </c>
      <c r="AD1902" t="s">
        <v>265</v>
      </c>
      <c r="AE1902" t="s">
        <v>265</v>
      </c>
      <c r="AF1902" t="s">
        <v>266</v>
      </c>
      <c r="AG1902" t="s">
        <v>265</v>
      </c>
      <c r="AH1902" t="s">
        <v>265</v>
      </c>
      <c r="AI1902" t="s">
        <v>265</v>
      </c>
      <c r="AJ1902" t="s">
        <v>265</v>
      </c>
      <c r="AL1902" t="str">
        <f>IF(SUNA_AGENCY_EN[[#This Row],[relevancy_classification_english]]="Relevant","مناسب",IF(SUNA_AGENCY_EN[[#This Row],[relevancy_classification_english]]="Relevant","عَرَضِيّ",""))</f>
        <v/>
      </c>
      <c r="AN1902" t="str">
        <f>IF(SUNA_AGENCY_EN[[#This Row],[sentiment_analysis_english]]="Negative","سلبي",IF(SUNA_AGENCY_EN[[#This Row],[sentiment_analysis_english]]="Neutral","حيادي",IF(SUNA_AGENCY_EN[[#This Row],[sentiment_analysis_english]]="Positive","إيجابي","")))</f>
        <v/>
      </c>
      <c r="AO1902" t="str">
        <f>INDEX(TextClassificationList[],MATCH(SUNA_AGENCY_EN[[#This Row],[text_classification_arabic]],TextClassificationList[text_classification_arabic],0),1)</f>
        <v>Politics</v>
      </c>
      <c r="AP1902" t="s">
        <v>174</v>
      </c>
      <c r="AQ1902" t="e">
        <f>INDEX(TextClassificationList[],MATCH(SUNA_AGENCY_EN[[#This Row],[text_classification_arabic2]],TextClassificationList[text_classification_arabic],0),1)</f>
        <v>#N/A</v>
      </c>
      <c r="AS1902" t="e">
        <f>INDEX(TextClassificationList[],MATCH(SUNA_AGENCY_EN[[#This Row],[text_classification_arabic3]],TextClassificationList[text_classification_arabic],0),1)</f>
        <v>#N/A</v>
      </c>
      <c r="AU1902" t="e">
        <f>INDEX(TextClassificationList[],MATCH(SUNA_AGENCY_EN[[#This Row],[text_classification_arabic3]],TextClassificationList[text_classification_arabic],0),1)</f>
        <v>#N/A</v>
      </c>
      <c r="AW1902" t="e">
        <f>INDEX(TextClassificationList[],MATCH(SUNA_AGENCY_EN[[#This Row],[text_classification_arabic5]],TextClassificationList[text_classification_arabic],0),1)</f>
        <v>#N/A</v>
      </c>
    </row>
    <row r="1903" spans="1:49" x14ac:dyDescent="0.2">
      <c r="A1903">
        <v>1.506008275552129E+18</v>
      </c>
      <c r="B1903">
        <v>1.506008275552129E+18</v>
      </c>
      <c r="C1903" t="s">
        <v>11670</v>
      </c>
      <c r="D1903" s="1">
        <v>44641</v>
      </c>
      <c r="E1903" s="2">
        <v>0.9459143518518518</v>
      </c>
      <c r="F1903">
        <v>200</v>
      </c>
      <c r="G1903">
        <v>1.4671198087391683E+18</v>
      </c>
      <c r="H1903" t="s">
        <v>295</v>
      </c>
      <c r="I1903" t="s">
        <v>296</v>
      </c>
      <c r="J1903" t="s">
        <v>265</v>
      </c>
      <c r="K1903" t="s">
        <v>11671</v>
      </c>
      <c r="L1903" t="s">
        <v>272</v>
      </c>
      <c r="M1903" t="s">
        <v>266</v>
      </c>
      <c r="N1903" t="s">
        <v>11672</v>
      </c>
      <c r="O1903" t="s">
        <v>11673</v>
      </c>
      <c r="P1903">
        <v>0</v>
      </c>
      <c r="Q1903">
        <v>0</v>
      </c>
      <c r="R1903">
        <v>0</v>
      </c>
      <c r="S1903" t="s">
        <v>300</v>
      </c>
      <c r="T1903" t="s">
        <v>266</v>
      </c>
      <c r="U1903" t="s">
        <v>11674</v>
      </c>
      <c r="V1903" t="b">
        <v>0</v>
      </c>
      <c r="W1903" t="s">
        <v>265</v>
      </c>
      <c r="X1903">
        <v>1</v>
      </c>
      <c r="Y1903" t="s">
        <v>11675</v>
      </c>
      <c r="Z1903" t="s">
        <v>265</v>
      </c>
      <c r="AA1903" t="s">
        <v>265</v>
      </c>
      <c r="AB1903" t="s">
        <v>265</v>
      </c>
      <c r="AC1903" t="s">
        <v>265</v>
      </c>
      <c r="AD1903" t="s">
        <v>265</v>
      </c>
      <c r="AE1903" t="s">
        <v>265</v>
      </c>
      <c r="AF1903" t="s">
        <v>266</v>
      </c>
      <c r="AG1903" t="s">
        <v>265</v>
      </c>
      <c r="AH1903" t="s">
        <v>265</v>
      </c>
      <c r="AI1903" t="s">
        <v>265</v>
      </c>
      <c r="AJ1903" t="s">
        <v>265</v>
      </c>
      <c r="AL1903" t="str">
        <f>IF(SUNA_AGENCY_EN[[#This Row],[relevancy_classification_english]]="Relevant","مناسب",IF(SUNA_AGENCY_EN[[#This Row],[relevancy_classification_english]]="Relevant","عَرَضِيّ",""))</f>
        <v/>
      </c>
      <c r="AN1903" t="str">
        <f>IF(SUNA_AGENCY_EN[[#This Row],[sentiment_analysis_english]]="Negative","سلبي",IF(SUNA_AGENCY_EN[[#This Row],[sentiment_analysis_english]]="Neutral","حيادي",IF(SUNA_AGENCY_EN[[#This Row],[sentiment_analysis_english]]="Positive","إيجابي","")))</f>
        <v/>
      </c>
      <c r="AO1903" t="str">
        <f>INDEX(TextClassificationList[],MATCH(SUNA_AGENCY_EN[[#This Row],[text_classification_arabic]],TextClassificationList[text_classification_arabic],0),1)</f>
        <v>Politics</v>
      </c>
      <c r="AP1903" t="s">
        <v>174</v>
      </c>
      <c r="AQ1903" t="e">
        <f>INDEX(TextClassificationList[],MATCH(SUNA_AGENCY_EN[[#This Row],[text_classification_arabic2]],TextClassificationList[text_classification_arabic],0),1)</f>
        <v>#N/A</v>
      </c>
      <c r="AS1903" t="e">
        <f>INDEX(TextClassificationList[],MATCH(SUNA_AGENCY_EN[[#This Row],[text_classification_arabic3]],TextClassificationList[text_classification_arabic],0),1)</f>
        <v>#N/A</v>
      </c>
      <c r="AU1903" t="e">
        <f>INDEX(TextClassificationList[],MATCH(SUNA_AGENCY_EN[[#This Row],[text_classification_arabic3]],TextClassificationList[text_classification_arabic],0),1)</f>
        <v>#N/A</v>
      </c>
      <c r="AW1903" t="e">
        <f>INDEX(TextClassificationList[],MATCH(SUNA_AGENCY_EN[[#This Row],[text_classification_arabic5]],TextClassificationList[text_classification_arabic],0),1)</f>
        <v>#N/A</v>
      </c>
    </row>
    <row r="1904" spans="1:49" x14ac:dyDescent="0.2">
      <c r="A1904">
        <v>1.5060077158896886E+18</v>
      </c>
      <c r="B1904">
        <v>1.5060077158896886E+18</v>
      </c>
      <c r="C1904" t="s">
        <v>11676</v>
      </c>
      <c r="D1904" s="1">
        <v>44641</v>
      </c>
      <c r="E1904" s="2">
        <v>0.94437499999999996</v>
      </c>
      <c r="F1904">
        <v>200</v>
      </c>
      <c r="G1904">
        <v>1.4671198087391683E+18</v>
      </c>
      <c r="H1904" t="s">
        <v>295</v>
      </c>
      <c r="I1904" t="s">
        <v>296</v>
      </c>
      <c r="J1904" t="s">
        <v>265</v>
      </c>
      <c r="K1904" t="s">
        <v>11677</v>
      </c>
      <c r="L1904" t="s">
        <v>278</v>
      </c>
      <c r="M1904" t="s">
        <v>266</v>
      </c>
      <c r="N1904" t="s">
        <v>11678</v>
      </c>
      <c r="O1904" t="s">
        <v>11679</v>
      </c>
      <c r="P1904">
        <v>0</v>
      </c>
      <c r="Q1904">
        <v>0</v>
      </c>
      <c r="R1904">
        <v>0</v>
      </c>
      <c r="S1904" t="s">
        <v>300</v>
      </c>
      <c r="T1904" t="s">
        <v>266</v>
      </c>
      <c r="U1904" t="s">
        <v>11680</v>
      </c>
      <c r="V1904" t="b">
        <v>0</v>
      </c>
      <c r="W1904" t="s">
        <v>265</v>
      </c>
      <c r="X1904">
        <v>1</v>
      </c>
      <c r="Y1904" t="s">
        <v>11681</v>
      </c>
      <c r="Z1904" t="s">
        <v>265</v>
      </c>
      <c r="AA1904" t="s">
        <v>265</v>
      </c>
      <c r="AB1904" t="s">
        <v>265</v>
      </c>
      <c r="AC1904" t="s">
        <v>265</v>
      </c>
      <c r="AD1904" t="s">
        <v>265</v>
      </c>
      <c r="AE1904" t="s">
        <v>265</v>
      </c>
      <c r="AF1904" t="s">
        <v>266</v>
      </c>
      <c r="AG1904" t="s">
        <v>265</v>
      </c>
      <c r="AH1904" t="s">
        <v>265</v>
      </c>
      <c r="AI1904" t="s">
        <v>265</v>
      </c>
      <c r="AJ1904" t="s">
        <v>265</v>
      </c>
      <c r="AL1904" t="str">
        <f>IF(SUNA_AGENCY_EN[[#This Row],[relevancy_classification_english]]="Relevant","مناسب",IF(SUNA_AGENCY_EN[[#This Row],[relevancy_classification_english]]="Relevant","عَرَضِيّ",""))</f>
        <v/>
      </c>
      <c r="AN1904" t="str">
        <f>IF(SUNA_AGENCY_EN[[#This Row],[sentiment_analysis_english]]="Negative","سلبي",IF(SUNA_AGENCY_EN[[#This Row],[sentiment_analysis_english]]="Neutral","حيادي",IF(SUNA_AGENCY_EN[[#This Row],[sentiment_analysis_english]]="Positive","إيجابي","")))</f>
        <v/>
      </c>
      <c r="AO1904" t="str">
        <f>INDEX(TextClassificationList[],MATCH(SUNA_AGENCY_EN[[#This Row],[text_classification_arabic]],TextClassificationList[text_classification_arabic],0),1)</f>
        <v>Politics</v>
      </c>
      <c r="AP1904" t="s">
        <v>174</v>
      </c>
      <c r="AQ1904" t="e">
        <f>INDEX(TextClassificationList[],MATCH(SUNA_AGENCY_EN[[#This Row],[text_classification_arabic2]],TextClassificationList[text_classification_arabic],0),1)</f>
        <v>#N/A</v>
      </c>
      <c r="AS1904" t="e">
        <f>INDEX(TextClassificationList[],MATCH(SUNA_AGENCY_EN[[#This Row],[text_classification_arabic3]],TextClassificationList[text_classification_arabic],0),1)</f>
        <v>#N/A</v>
      </c>
      <c r="AU1904" t="e">
        <f>INDEX(TextClassificationList[],MATCH(SUNA_AGENCY_EN[[#This Row],[text_classification_arabic3]],TextClassificationList[text_classification_arabic],0),1)</f>
        <v>#N/A</v>
      </c>
      <c r="AW1904" t="e">
        <f>INDEX(TextClassificationList[],MATCH(SUNA_AGENCY_EN[[#This Row],[text_classification_arabic5]],TextClassificationList[text_classification_arabic],0),1)</f>
        <v>#N/A</v>
      </c>
    </row>
    <row r="1905" spans="1:49" x14ac:dyDescent="0.2">
      <c r="A1905">
        <v>1.5060074648689992E+18</v>
      </c>
      <c r="B1905">
        <v>1.5060074648689992E+18</v>
      </c>
      <c r="C1905" t="s">
        <v>11682</v>
      </c>
      <c r="D1905" s="1">
        <v>44641</v>
      </c>
      <c r="E1905" s="2">
        <v>0.94368055555555552</v>
      </c>
      <c r="F1905">
        <v>200</v>
      </c>
      <c r="G1905">
        <v>1.4671198087391683E+18</v>
      </c>
      <c r="H1905" t="s">
        <v>295</v>
      </c>
      <c r="I1905" t="s">
        <v>296</v>
      </c>
      <c r="J1905" t="s">
        <v>265</v>
      </c>
      <c r="K1905" t="s">
        <v>11683</v>
      </c>
      <c r="L1905" t="s">
        <v>272</v>
      </c>
      <c r="M1905" t="s">
        <v>266</v>
      </c>
      <c r="N1905" t="s">
        <v>11684</v>
      </c>
      <c r="O1905" t="s">
        <v>11685</v>
      </c>
      <c r="P1905">
        <v>0</v>
      </c>
      <c r="Q1905">
        <v>0</v>
      </c>
      <c r="R1905">
        <v>0</v>
      </c>
      <c r="S1905" t="s">
        <v>300</v>
      </c>
      <c r="T1905" t="s">
        <v>266</v>
      </c>
      <c r="U1905" t="s">
        <v>11686</v>
      </c>
      <c r="V1905" t="b">
        <v>0</v>
      </c>
      <c r="W1905" t="s">
        <v>265</v>
      </c>
      <c r="X1905">
        <v>1</v>
      </c>
      <c r="Y1905" t="s">
        <v>11687</v>
      </c>
      <c r="Z1905" t="s">
        <v>265</v>
      </c>
      <c r="AA1905" t="s">
        <v>265</v>
      </c>
      <c r="AB1905" t="s">
        <v>265</v>
      </c>
      <c r="AC1905" t="s">
        <v>265</v>
      </c>
      <c r="AD1905" t="s">
        <v>265</v>
      </c>
      <c r="AE1905" t="s">
        <v>265</v>
      </c>
      <c r="AF1905" t="s">
        <v>266</v>
      </c>
      <c r="AG1905" t="s">
        <v>265</v>
      </c>
      <c r="AH1905" t="s">
        <v>265</v>
      </c>
      <c r="AI1905" t="s">
        <v>265</v>
      </c>
      <c r="AJ1905" t="s">
        <v>265</v>
      </c>
      <c r="AL1905" t="str">
        <f>IF(SUNA_AGENCY_EN[[#This Row],[relevancy_classification_english]]="Relevant","مناسب",IF(SUNA_AGENCY_EN[[#This Row],[relevancy_classification_english]]="Relevant","عَرَضِيّ",""))</f>
        <v/>
      </c>
      <c r="AN1905" t="str">
        <f>IF(SUNA_AGENCY_EN[[#This Row],[sentiment_analysis_english]]="Negative","سلبي",IF(SUNA_AGENCY_EN[[#This Row],[sentiment_analysis_english]]="Neutral","حيادي",IF(SUNA_AGENCY_EN[[#This Row],[sentiment_analysis_english]]="Positive","إيجابي","")))</f>
        <v/>
      </c>
      <c r="AO1905" t="str">
        <f>INDEX(TextClassificationList[],MATCH(SUNA_AGENCY_EN[[#This Row],[text_classification_arabic]],TextClassificationList[text_classification_arabic],0),1)</f>
        <v>Politics</v>
      </c>
      <c r="AP1905" t="s">
        <v>174</v>
      </c>
      <c r="AQ1905" t="e">
        <f>INDEX(TextClassificationList[],MATCH(SUNA_AGENCY_EN[[#This Row],[text_classification_arabic2]],TextClassificationList[text_classification_arabic],0),1)</f>
        <v>#N/A</v>
      </c>
      <c r="AS1905" t="e">
        <f>INDEX(TextClassificationList[],MATCH(SUNA_AGENCY_EN[[#This Row],[text_classification_arabic3]],TextClassificationList[text_classification_arabic],0),1)</f>
        <v>#N/A</v>
      </c>
      <c r="AU1905" t="e">
        <f>INDEX(TextClassificationList[],MATCH(SUNA_AGENCY_EN[[#This Row],[text_classification_arabic3]],TextClassificationList[text_classification_arabic],0),1)</f>
        <v>#N/A</v>
      </c>
      <c r="AW1905" t="e">
        <f>INDEX(TextClassificationList[],MATCH(SUNA_AGENCY_EN[[#This Row],[text_classification_arabic5]],TextClassificationList[text_classification_arabic],0),1)</f>
        <v>#N/A</v>
      </c>
    </row>
    <row r="1906" spans="1:49" x14ac:dyDescent="0.2">
      <c r="A1906">
        <v>1.5060043809689108E+18</v>
      </c>
      <c r="B1906">
        <v>1.5060043809689108E+18</v>
      </c>
      <c r="C1906" t="s">
        <v>11688</v>
      </c>
      <c r="D1906" s="1">
        <v>44641</v>
      </c>
      <c r="E1906" s="2">
        <v>0.93517361111111108</v>
      </c>
      <c r="F1906">
        <v>200</v>
      </c>
      <c r="G1906">
        <v>1.4671198087391683E+18</v>
      </c>
      <c r="H1906" t="s">
        <v>295</v>
      </c>
      <c r="I1906" t="s">
        <v>296</v>
      </c>
      <c r="J1906" t="s">
        <v>265</v>
      </c>
      <c r="K1906" t="s">
        <v>11689</v>
      </c>
      <c r="L1906" t="s">
        <v>272</v>
      </c>
      <c r="M1906" t="s">
        <v>266</v>
      </c>
      <c r="N1906" t="s">
        <v>11690</v>
      </c>
      <c r="O1906" t="s">
        <v>11691</v>
      </c>
      <c r="P1906">
        <v>0</v>
      </c>
      <c r="Q1906">
        <v>0</v>
      </c>
      <c r="R1906">
        <v>0</v>
      </c>
      <c r="S1906" t="s">
        <v>300</v>
      </c>
      <c r="T1906" t="s">
        <v>266</v>
      </c>
      <c r="U1906" t="s">
        <v>11692</v>
      </c>
      <c r="V1906" t="b">
        <v>0</v>
      </c>
      <c r="W1906" t="s">
        <v>265</v>
      </c>
      <c r="X1906">
        <v>1</v>
      </c>
      <c r="Y1906" t="s">
        <v>11693</v>
      </c>
      <c r="Z1906" t="s">
        <v>265</v>
      </c>
      <c r="AA1906" t="s">
        <v>265</v>
      </c>
      <c r="AB1906" t="s">
        <v>265</v>
      </c>
      <c r="AC1906" t="s">
        <v>265</v>
      </c>
      <c r="AD1906" t="s">
        <v>265</v>
      </c>
      <c r="AE1906" t="s">
        <v>265</v>
      </c>
      <c r="AF1906" t="s">
        <v>266</v>
      </c>
      <c r="AG1906" t="s">
        <v>265</v>
      </c>
      <c r="AH1906" t="s">
        <v>265</v>
      </c>
      <c r="AI1906" t="s">
        <v>265</v>
      </c>
      <c r="AJ1906" t="s">
        <v>265</v>
      </c>
      <c r="AL1906" t="str">
        <f>IF(SUNA_AGENCY_EN[[#This Row],[relevancy_classification_english]]="Relevant","مناسب",IF(SUNA_AGENCY_EN[[#This Row],[relevancy_classification_english]]="Relevant","عَرَضِيّ",""))</f>
        <v/>
      </c>
      <c r="AN1906" t="str">
        <f>IF(SUNA_AGENCY_EN[[#This Row],[sentiment_analysis_english]]="Negative","سلبي",IF(SUNA_AGENCY_EN[[#This Row],[sentiment_analysis_english]]="Neutral","حيادي",IF(SUNA_AGENCY_EN[[#This Row],[sentiment_analysis_english]]="Positive","إيجابي","")))</f>
        <v/>
      </c>
      <c r="AO1906" t="str">
        <f>INDEX(TextClassificationList[],MATCH(SUNA_AGENCY_EN[[#This Row],[text_classification_arabic]],TextClassificationList[text_classification_arabic],0),1)</f>
        <v>Politics</v>
      </c>
      <c r="AP1906" t="s">
        <v>174</v>
      </c>
      <c r="AQ1906" t="e">
        <f>INDEX(TextClassificationList[],MATCH(SUNA_AGENCY_EN[[#This Row],[text_classification_arabic2]],TextClassificationList[text_classification_arabic],0),1)</f>
        <v>#N/A</v>
      </c>
      <c r="AS1906" t="e">
        <f>INDEX(TextClassificationList[],MATCH(SUNA_AGENCY_EN[[#This Row],[text_classification_arabic3]],TextClassificationList[text_classification_arabic],0),1)</f>
        <v>#N/A</v>
      </c>
      <c r="AU1906" t="e">
        <f>INDEX(TextClassificationList[],MATCH(SUNA_AGENCY_EN[[#This Row],[text_classification_arabic3]],TextClassificationList[text_classification_arabic],0),1)</f>
        <v>#N/A</v>
      </c>
      <c r="AW1906" t="e">
        <f>INDEX(TextClassificationList[],MATCH(SUNA_AGENCY_EN[[#This Row],[text_classification_arabic5]],TextClassificationList[text_classification_arabic],0),1)</f>
        <v>#N/A</v>
      </c>
    </row>
    <row r="1907" spans="1:49" x14ac:dyDescent="0.2">
      <c r="A1907">
        <v>1.5056318191982592E+18</v>
      </c>
      <c r="B1907">
        <v>1.5056318191982592E+18</v>
      </c>
      <c r="C1907" t="s">
        <v>11694</v>
      </c>
      <c r="D1907" s="1">
        <v>44640</v>
      </c>
      <c r="E1907" s="2">
        <v>0.90709490740740739</v>
      </c>
      <c r="F1907">
        <v>200</v>
      </c>
      <c r="G1907">
        <v>1.4671198087391683E+18</v>
      </c>
      <c r="H1907" t="s">
        <v>295</v>
      </c>
      <c r="I1907" t="s">
        <v>296</v>
      </c>
      <c r="J1907" t="s">
        <v>265</v>
      </c>
      <c r="K1907" t="s">
        <v>11695</v>
      </c>
      <c r="L1907" t="s">
        <v>272</v>
      </c>
      <c r="M1907" t="s">
        <v>266</v>
      </c>
      <c r="N1907" t="s">
        <v>11696</v>
      </c>
      <c r="O1907" t="s">
        <v>11697</v>
      </c>
      <c r="P1907">
        <v>0</v>
      </c>
      <c r="Q1907">
        <v>0</v>
      </c>
      <c r="R1907">
        <v>0</v>
      </c>
      <c r="S1907" t="s">
        <v>300</v>
      </c>
      <c r="T1907" t="s">
        <v>266</v>
      </c>
      <c r="U1907" t="s">
        <v>11698</v>
      </c>
      <c r="V1907" t="b">
        <v>0</v>
      </c>
      <c r="W1907" t="s">
        <v>265</v>
      </c>
      <c r="X1907">
        <v>1</v>
      </c>
      <c r="Y1907" t="s">
        <v>11699</v>
      </c>
      <c r="Z1907" t="s">
        <v>265</v>
      </c>
      <c r="AA1907" t="s">
        <v>265</v>
      </c>
      <c r="AB1907" t="s">
        <v>265</v>
      </c>
      <c r="AC1907" t="s">
        <v>265</v>
      </c>
      <c r="AD1907" t="s">
        <v>265</v>
      </c>
      <c r="AE1907" t="s">
        <v>265</v>
      </c>
      <c r="AF1907" t="s">
        <v>266</v>
      </c>
      <c r="AG1907" t="s">
        <v>265</v>
      </c>
      <c r="AH1907" t="s">
        <v>265</v>
      </c>
      <c r="AI1907" t="s">
        <v>265</v>
      </c>
      <c r="AJ1907" t="s">
        <v>265</v>
      </c>
      <c r="AL1907" t="str">
        <f>IF(SUNA_AGENCY_EN[[#This Row],[relevancy_classification_english]]="Relevant","مناسب",IF(SUNA_AGENCY_EN[[#This Row],[relevancy_classification_english]]="Relevant","عَرَضِيّ",""))</f>
        <v/>
      </c>
      <c r="AN1907" t="str">
        <f>IF(SUNA_AGENCY_EN[[#This Row],[sentiment_analysis_english]]="Negative","سلبي",IF(SUNA_AGENCY_EN[[#This Row],[sentiment_analysis_english]]="Neutral","حيادي",IF(SUNA_AGENCY_EN[[#This Row],[sentiment_analysis_english]]="Positive","إيجابي","")))</f>
        <v/>
      </c>
      <c r="AO1907" t="str">
        <f>INDEX(TextClassificationList[],MATCH(SUNA_AGENCY_EN[[#This Row],[text_classification_arabic]],TextClassificationList[text_classification_arabic],0),1)</f>
        <v>Politics</v>
      </c>
      <c r="AP1907" t="s">
        <v>174</v>
      </c>
      <c r="AQ1907" t="e">
        <f>INDEX(TextClassificationList[],MATCH(SUNA_AGENCY_EN[[#This Row],[text_classification_arabic2]],TextClassificationList[text_classification_arabic],0),1)</f>
        <v>#N/A</v>
      </c>
      <c r="AS1907" t="e">
        <f>INDEX(TextClassificationList[],MATCH(SUNA_AGENCY_EN[[#This Row],[text_classification_arabic3]],TextClassificationList[text_classification_arabic],0),1)</f>
        <v>#N/A</v>
      </c>
      <c r="AU1907" t="e">
        <f>INDEX(TextClassificationList[],MATCH(SUNA_AGENCY_EN[[#This Row],[text_classification_arabic3]],TextClassificationList[text_classification_arabic],0),1)</f>
        <v>#N/A</v>
      </c>
      <c r="AW1907" t="e">
        <f>INDEX(TextClassificationList[],MATCH(SUNA_AGENCY_EN[[#This Row],[text_classification_arabic5]],TextClassificationList[text_classification_arabic],0),1)</f>
        <v>#N/A</v>
      </c>
    </row>
    <row r="1908" spans="1:49" x14ac:dyDescent="0.2">
      <c r="A1908">
        <v>1.5056314813891011E+18</v>
      </c>
      <c r="B1908">
        <v>1.5056314813891011E+18</v>
      </c>
      <c r="C1908" t="s">
        <v>11700</v>
      </c>
      <c r="D1908" s="1">
        <v>44640</v>
      </c>
      <c r="E1908" s="2">
        <v>0.90616898148148151</v>
      </c>
      <c r="F1908">
        <v>200</v>
      </c>
      <c r="G1908">
        <v>1.4671198087391683E+18</v>
      </c>
      <c r="H1908" t="s">
        <v>295</v>
      </c>
      <c r="I1908" t="s">
        <v>296</v>
      </c>
      <c r="J1908" t="s">
        <v>265</v>
      </c>
      <c r="K1908" t="s">
        <v>11701</v>
      </c>
      <c r="L1908" t="s">
        <v>272</v>
      </c>
      <c r="M1908" t="s">
        <v>266</v>
      </c>
      <c r="N1908" t="s">
        <v>11702</v>
      </c>
      <c r="O1908" t="s">
        <v>11703</v>
      </c>
      <c r="P1908">
        <v>0</v>
      </c>
      <c r="Q1908">
        <v>0</v>
      </c>
      <c r="R1908">
        <v>0</v>
      </c>
      <c r="S1908" t="s">
        <v>300</v>
      </c>
      <c r="T1908" t="s">
        <v>266</v>
      </c>
      <c r="U1908" t="s">
        <v>11704</v>
      </c>
      <c r="V1908" t="b">
        <v>0</v>
      </c>
      <c r="W1908" t="s">
        <v>265</v>
      </c>
      <c r="X1908">
        <v>1</v>
      </c>
      <c r="Y1908" t="s">
        <v>11705</v>
      </c>
      <c r="Z1908" t="s">
        <v>265</v>
      </c>
      <c r="AA1908" t="s">
        <v>265</v>
      </c>
      <c r="AB1908" t="s">
        <v>265</v>
      </c>
      <c r="AC1908" t="s">
        <v>265</v>
      </c>
      <c r="AD1908" t="s">
        <v>265</v>
      </c>
      <c r="AE1908" t="s">
        <v>265</v>
      </c>
      <c r="AF1908" t="s">
        <v>266</v>
      </c>
      <c r="AG1908" t="s">
        <v>265</v>
      </c>
      <c r="AH1908" t="s">
        <v>265</v>
      </c>
      <c r="AI1908" t="s">
        <v>265</v>
      </c>
      <c r="AJ1908" t="s">
        <v>265</v>
      </c>
      <c r="AL1908" t="str">
        <f>IF(SUNA_AGENCY_EN[[#This Row],[relevancy_classification_english]]="Relevant","مناسب",IF(SUNA_AGENCY_EN[[#This Row],[relevancy_classification_english]]="Relevant","عَرَضِيّ",""))</f>
        <v/>
      </c>
      <c r="AN1908" t="str">
        <f>IF(SUNA_AGENCY_EN[[#This Row],[sentiment_analysis_english]]="Negative","سلبي",IF(SUNA_AGENCY_EN[[#This Row],[sentiment_analysis_english]]="Neutral","حيادي",IF(SUNA_AGENCY_EN[[#This Row],[sentiment_analysis_english]]="Positive","إيجابي","")))</f>
        <v/>
      </c>
      <c r="AO1908" t="str">
        <f>INDEX(TextClassificationList[],MATCH(SUNA_AGENCY_EN[[#This Row],[text_classification_arabic]],TextClassificationList[text_classification_arabic],0),1)</f>
        <v>Politics</v>
      </c>
      <c r="AP1908" t="s">
        <v>174</v>
      </c>
      <c r="AQ1908" t="e">
        <f>INDEX(TextClassificationList[],MATCH(SUNA_AGENCY_EN[[#This Row],[text_classification_arabic2]],TextClassificationList[text_classification_arabic],0),1)</f>
        <v>#N/A</v>
      </c>
      <c r="AS1908" t="e">
        <f>INDEX(TextClassificationList[],MATCH(SUNA_AGENCY_EN[[#This Row],[text_classification_arabic3]],TextClassificationList[text_classification_arabic],0),1)</f>
        <v>#N/A</v>
      </c>
      <c r="AU1908" t="e">
        <f>INDEX(TextClassificationList[],MATCH(SUNA_AGENCY_EN[[#This Row],[text_classification_arabic3]],TextClassificationList[text_classification_arabic],0),1)</f>
        <v>#N/A</v>
      </c>
      <c r="AW1908" t="e">
        <f>INDEX(TextClassificationList[],MATCH(SUNA_AGENCY_EN[[#This Row],[text_classification_arabic5]],TextClassificationList[text_classification_arabic],0),1)</f>
        <v>#N/A</v>
      </c>
    </row>
    <row r="1909" spans="1:49" hidden="1" x14ac:dyDescent="0.2">
      <c r="A1909">
        <v>1.5056311087629476E+18</v>
      </c>
      <c r="B1909">
        <v>1.5056311087629476E+18</v>
      </c>
      <c r="C1909" t="s">
        <v>11706</v>
      </c>
      <c r="D1909" s="1">
        <v>44640</v>
      </c>
      <c r="E1909" s="2">
        <v>0.90513888888888894</v>
      </c>
      <c r="F1909">
        <v>200</v>
      </c>
      <c r="G1909">
        <v>1.4671198087391683E+18</v>
      </c>
      <c r="H1909" t="s">
        <v>295</v>
      </c>
      <c r="I1909" t="s">
        <v>296</v>
      </c>
      <c r="J1909" t="s">
        <v>265</v>
      </c>
      <c r="K1909" t="s">
        <v>11707</v>
      </c>
      <c r="L1909" t="s">
        <v>272</v>
      </c>
      <c r="M1909" t="s">
        <v>266</v>
      </c>
      <c r="N1909" t="s">
        <v>11708</v>
      </c>
      <c r="O1909" t="s">
        <v>11709</v>
      </c>
      <c r="P1909">
        <v>0</v>
      </c>
      <c r="Q1909">
        <v>0</v>
      </c>
      <c r="R1909">
        <v>0</v>
      </c>
      <c r="S1909" t="s">
        <v>300</v>
      </c>
      <c r="T1909" t="s">
        <v>266</v>
      </c>
      <c r="U1909" t="s">
        <v>11710</v>
      </c>
      <c r="V1909" t="b">
        <v>0</v>
      </c>
      <c r="W1909" t="s">
        <v>265</v>
      </c>
      <c r="X1909">
        <v>1</v>
      </c>
      <c r="Y1909" t="s">
        <v>11711</v>
      </c>
      <c r="Z1909" t="s">
        <v>265</v>
      </c>
      <c r="AA1909" t="s">
        <v>265</v>
      </c>
      <c r="AB1909" t="s">
        <v>265</v>
      </c>
      <c r="AC1909" t="s">
        <v>265</v>
      </c>
      <c r="AD1909" t="s">
        <v>265</v>
      </c>
      <c r="AE1909" t="s">
        <v>265</v>
      </c>
      <c r="AF1909" t="s">
        <v>266</v>
      </c>
      <c r="AG1909" t="s">
        <v>265</v>
      </c>
      <c r="AH1909" t="s">
        <v>265</v>
      </c>
      <c r="AI1909" t="s">
        <v>265</v>
      </c>
      <c r="AJ1909" t="s">
        <v>265</v>
      </c>
      <c r="AK1909" t="s">
        <v>267</v>
      </c>
      <c r="AL1909" t="str">
        <f>IF(SUNA_AGENCY_EN[[#This Row],[relevancy_classification_english]]="Relevant","مناسب",IF(SUNA_AGENCY_EN[[#This Row],[relevancy_classification_english]]="Relevant","عَرَضِيّ",""))</f>
        <v>مناسب</v>
      </c>
      <c r="AM1909" t="s">
        <v>270</v>
      </c>
      <c r="AN1909" t="str">
        <f>IF(SUNA_AGENCY_EN[[#This Row],[sentiment_analysis_english]]="Negative","سلبي",IF(SUNA_AGENCY_EN[[#This Row],[sentiment_analysis_english]]="Neutral","حيادي",IF(SUNA_AGENCY_EN[[#This Row],[sentiment_analysis_english]]="Positive","إيجابي","")))</f>
        <v>حيادي</v>
      </c>
      <c r="AO1909" t="str">
        <f>INDEX(TextClassificationList[],MATCH(SUNA_AGENCY_EN[[#This Row],[text_classification_arabic]],TextClassificationList[text_classification_arabic],0),1)</f>
        <v>Economic Development</v>
      </c>
      <c r="AP1909" t="s">
        <v>72</v>
      </c>
      <c r="AQ1909" t="e">
        <f>INDEX(TextClassificationList[],MATCH(SUNA_AGENCY_EN[[#This Row],[text_classification_arabic2]],TextClassificationList[text_classification_arabic],0),1)</f>
        <v>#N/A</v>
      </c>
      <c r="AS1909" t="e">
        <f>INDEX(TextClassificationList[],MATCH(SUNA_AGENCY_EN[[#This Row],[text_classification_arabic3]],TextClassificationList[text_classification_arabic],0),1)</f>
        <v>#N/A</v>
      </c>
      <c r="AU1909" t="e">
        <f>INDEX(TextClassificationList[],MATCH(SUNA_AGENCY_EN[[#This Row],[text_classification_arabic3]],TextClassificationList[text_classification_arabic],0),1)</f>
        <v>#N/A</v>
      </c>
      <c r="AW1909" t="e">
        <f>INDEX(TextClassificationList[],MATCH(SUNA_AGENCY_EN[[#This Row],[text_classification_arabic5]],TextClassificationList[text_classification_arabic],0),1)</f>
        <v>#N/A</v>
      </c>
    </row>
    <row r="1910" spans="1:49" x14ac:dyDescent="0.2">
      <c r="A1910">
        <v>1.5056304108013937E+18</v>
      </c>
      <c r="B1910">
        <v>1.5056304108013937E+18</v>
      </c>
      <c r="C1910" t="s">
        <v>11712</v>
      </c>
      <c r="D1910" s="1">
        <v>44640</v>
      </c>
      <c r="E1910" s="2">
        <v>0.90320601851851856</v>
      </c>
      <c r="F1910">
        <v>200</v>
      </c>
      <c r="G1910">
        <v>1.4671198087391683E+18</v>
      </c>
      <c r="H1910" t="s">
        <v>295</v>
      </c>
      <c r="I1910" t="s">
        <v>296</v>
      </c>
      <c r="J1910" t="s">
        <v>265</v>
      </c>
      <c r="K1910" t="s">
        <v>11713</v>
      </c>
      <c r="L1910" t="s">
        <v>272</v>
      </c>
      <c r="M1910" t="s">
        <v>266</v>
      </c>
      <c r="N1910" t="s">
        <v>11714</v>
      </c>
      <c r="O1910" t="s">
        <v>11715</v>
      </c>
      <c r="P1910">
        <v>0</v>
      </c>
      <c r="Q1910">
        <v>0</v>
      </c>
      <c r="R1910">
        <v>0</v>
      </c>
      <c r="S1910" t="s">
        <v>300</v>
      </c>
      <c r="T1910" t="s">
        <v>266</v>
      </c>
      <c r="U1910" t="s">
        <v>11716</v>
      </c>
      <c r="V1910" t="b">
        <v>0</v>
      </c>
      <c r="W1910" t="s">
        <v>265</v>
      </c>
      <c r="X1910">
        <v>1</v>
      </c>
      <c r="Y1910" t="s">
        <v>11717</v>
      </c>
      <c r="Z1910" t="s">
        <v>265</v>
      </c>
      <c r="AA1910" t="s">
        <v>265</v>
      </c>
      <c r="AB1910" t="s">
        <v>265</v>
      </c>
      <c r="AC1910" t="s">
        <v>265</v>
      </c>
      <c r="AD1910" t="s">
        <v>265</v>
      </c>
      <c r="AE1910" t="s">
        <v>265</v>
      </c>
      <c r="AF1910" t="s">
        <v>266</v>
      </c>
      <c r="AG1910" t="s">
        <v>265</v>
      </c>
      <c r="AH1910" t="s">
        <v>265</v>
      </c>
      <c r="AI1910" t="s">
        <v>265</v>
      </c>
      <c r="AJ1910" t="s">
        <v>265</v>
      </c>
      <c r="AL1910" t="str">
        <f>IF(SUNA_AGENCY_EN[[#This Row],[relevancy_classification_english]]="Relevant","مناسب",IF(SUNA_AGENCY_EN[[#This Row],[relevancy_classification_english]]="Relevant","عَرَضِيّ",""))</f>
        <v/>
      </c>
      <c r="AN1910" t="str">
        <f>IF(SUNA_AGENCY_EN[[#This Row],[sentiment_analysis_english]]="Negative","سلبي",IF(SUNA_AGENCY_EN[[#This Row],[sentiment_analysis_english]]="Neutral","حيادي",IF(SUNA_AGENCY_EN[[#This Row],[sentiment_analysis_english]]="Positive","إيجابي","")))</f>
        <v/>
      </c>
      <c r="AO1910" t="str">
        <f>INDEX(TextClassificationList[],MATCH(SUNA_AGENCY_EN[[#This Row],[text_classification_arabic]],TextClassificationList[text_classification_arabic],0),1)</f>
        <v>Politics</v>
      </c>
      <c r="AP1910" t="s">
        <v>174</v>
      </c>
      <c r="AQ1910" t="e">
        <f>INDEX(TextClassificationList[],MATCH(SUNA_AGENCY_EN[[#This Row],[text_classification_arabic2]],TextClassificationList[text_classification_arabic],0),1)</f>
        <v>#N/A</v>
      </c>
      <c r="AS1910" t="e">
        <f>INDEX(TextClassificationList[],MATCH(SUNA_AGENCY_EN[[#This Row],[text_classification_arabic3]],TextClassificationList[text_classification_arabic],0),1)</f>
        <v>#N/A</v>
      </c>
      <c r="AU1910" t="e">
        <f>INDEX(TextClassificationList[],MATCH(SUNA_AGENCY_EN[[#This Row],[text_classification_arabic3]],TextClassificationList[text_classification_arabic],0),1)</f>
        <v>#N/A</v>
      </c>
      <c r="AW1910" t="e">
        <f>INDEX(TextClassificationList[],MATCH(SUNA_AGENCY_EN[[#This Row],[text_classification_arabic5]],TextClassificationList[text_classification_arabic],0),1)</f>
        <v>#N/A</v>
      </c>
    </row>
    <row r="1911" spans="1:49" x14ac:dyDescent="0.2">
      <c r="A1911">
        <v>1.5056298363326505E+18</v>
      </c>
      <c r="B1911">
        <v>1.5056298363326505E+18</v>
      </c>
      <c r="C1911" t="s">
        <v>11718</v>
      </c>
      <c r="D1911" s="1">
        <v>44640</v>
      </c>
      <c r="E1911" s="2">
        <v>0.90162037037037035</v>
      </c>
      <c r="F1911">
        <v>200</v>
      </c>
      <c r="G1911">
        <v>1.4671198087391683E+18</v>
      </c>
      <c r="H1911" t="s">
        <v>295</v>
      </c>
      <c r="I1911" t="s">
        <v>296</v>
      </c>
      <c r="J1911" t="s">
        <v>265</v>
      </c>
      <c r="K1911" t="s">
        <v>11719</v>
      </c>
      <c r="L1911" t="s">
        <v>272</v>
      </c>
      <c r="M1911" t="s">
        <v>266</v>
      </c>
      <c r="N1911" t="s">
        <v>11720</v>
      </c>
      <c r="O1911" t="s">
        <v>11721</v>
      </c>
      <c r="P1911">
        <v>0</v>
      </c>
      <c r="Q1911">
        <v>0</v>
      </c>
      <c r="R1911">
        <v>0</v>
      </c>
      <c r="S1911" t="s">
        <v>300</v>
      </c>
      <c r="T1911" t="s">
        <v>266</v>
      </c>
      <c r="U1911" t="s">
        <v>11722</v>
      </c>
      <c r="V1911" t="b">
        <v>0</v>
      </c>
      <c r="W1911" t="s">
        <v>265</v>
      </c>
      <c r="X1911">
        <v>1</v>
      </c>
      <c r="Y1911" t="s">
        <v>11723</v>
      </c>
      <c r="Z1911" t="s">
        <v>265</v>
      </c>
      <c r="AA1911" t="s">
        <v>265</v>
      </c>
      <c r="AB1911" t="s">
        <v>265</v>
      </c>
      <c r="AC1911" t="s">
        <v>265</v>
      </c>
      <c r="AD1911" t="s">
        <v>265</v>
      </c>
      <c r="AE1911" t="s">
        <v>265</v>
      </c>
      <c r="AF1911" t="s">
        <v>266</v>
      </c>
      <c r="AG1911" t="s">
        <v>265</v>
      </c>
      <c r="AH1911" t="s">
        <v>265</v>
      </c>
      <c r="AI1911" t="s">
        <v>265</v>
      </c>
      <c r="AJ1911" t="s">
        <v>265</v>
      </c>
      <c r="AL1911" t="str">
        <f>IF(SUNA_AGENCY_EN[[#This Row],[relevancy_classification_english]]="Relevant","مناسب",IF(SUNA_AGENCY_EN[[#This Row],[relevancy_classification_english]]="Relevant","عَرَضِيّ",""))</f>
        <v/>
      </c>
      <c r="AN1911" t="str">
        <f>IF(SUNA_AGENCY_EN[[#This Row],[sentiment_analysis_english]]="Negative","سلبي",IF(SUNA_AGENCY_EN[[#This Row],[sentiment_analysis_english]]="Neutral","حيادي",IF(SUNA_AGENCY_EN[[#This Row],[sentiment_analysis_english]]="Positive","إيجابي","")))</f>
        <v/>
      </c>
      <c r="AO1911" t="str">
        <f>INDEX(TextClassificationList[],MATCH(SUNA_AGENCY_EN[[#This Row],[text_classification_arabic]],TextClassificationList[text_classification_arabic],0),1)</f>
        <v>Politics</v>
      </c>
      <c r="AP1911" t="s">
        <v>174</v>
      </c>
      <c r="AQ1911" t="e">
        <f>INDEX(TextClassificationList[],MATCH(SUNA_AGENCY_EN[[#This Row],[text_classification_arabic2]],TextClassificationList[text_classification_arabic],0),1)</f>
        <v>#N/A</v>
      </c>
      <c r="AS1911" t="e">
        <f>INDEX(TextClassificationList[],MATCH(SUNA_AGENCY_EN[[#This Row],[text_classification_arabic3]],TextClassificationList[text_classification_arabic],0),1)</f>
        <v>#N/A</v>
      </c>
      <c r="AU1911" t="e">
        <f>INDEX(TextClassificationList[],MATCH(SUNA_AGENCY_EN[[#This Row],[text_classification_arabic3]],TextClassificationList[text_classification_arabic],0),1)</f>
        <v>#N/A</v>
      </c>
      <c r="AW1911" t="e">
        <f>INDEX(TextClassificationList[],MATCH(SUNA_AGENCY_EN[[#This Row],[text_classification_arabic5]],TextClassificationList[text_classification_arabic],0),1)</f>
        <v>#N/A</v>
      </c>
    </row>
    <row r="1912" spans="1:49" x14ac:dyDescent="0.2">
      <c r="A1912">
        <v>1.5056294969422029E+18</v>
      </c>
      <c r="B1912">
        <v>1.5056294969422029E+18</v>
      </c>
      <c r="C1912" t="s">
        <v>11724</v>
      </c>
      <c r="D1912" s="1">
        <v>44640</v>
      </c>
      <c r="E1912" s="2">
        <v>0.90068287037037043</v>
      </c>
      <c r="F1912">
        <v>200</v>
      </c>
      <c r="G1912">
        <v>1.4671198087391683E+18</v>
      </c>
      <c r="H1912" t="s">
        <v>295</v>
      </c>
      <c r="I1912" t="s">
        <v>296</v>
      </c>
      <c r="J1912" t="s">
        <v>265</v>
      </c>
      <c r="K1912" t="s">
        <v>11725</v>
      </c>
      <c r="L1912" t="s">
        <v>272</v>
      </c>
      <c r="M1912" t="s">
        <v>266</v>
      </c>
      <c r="N1912" t="s">
        <v>11726</v>
      </c>
      <c r="O1912" t="s">
        <v>11727</v>
      </c>
      <c r="P1912">
        <v>0</v>
      </c>
      <c r="Q1912">
        <v>0</v>
      </c>
      <c r="R1912">
        <v>0</v>
      </c>
      <c r="S1912" t="s">
        <v>300</v>
      </c>
      <c r="T1912" t="s">
        <v>266</v>
      </c>
      <c r="U1912" t="s">
        <v>11728</v>
      </c>
      <c r="V1912" t="b">
        <v>0</v>
      </c>
      <c r="W1912" t="s">
        <v>265</v>
      </c>
      <c r="X1912">
        <v>1</v>
      </c>
      <c r="Y1912" t="s">
        <v>11729</v>
      </c>
      <c r="Z1912" t="s">
        <v>265</v>
      </c>
      <c r="AA1912" t="s">
        <v>265</v>
      </c>
      <c r="AB1912" t="s">
        <v>265</v>
      </c>
      <c r="AC1912" t="s">
        <v>265</v>
      </c>
      <c r="AD1912" t="s">
        <v>265</v>
      </c>
      <c r="AE1912" t="s">
        <v>265</v>
      </c>
      <c r="AF1912" t="s">
        <v>266</v>
      </c>
      <c r="AG1912" t="s">
        <v>265</v>
      </c>
      <c r="AH1912" t="s">
        <v>265</v>
      </c>
      <c r="AI1912" t="s">
        <v>265</v>
      </c>
      <c r="AJ1912" t="s">
        <v>265</v>
      </c>
      <c r="AL1912" t="str">
        <f>IF(SUNA_AGENCY_EN[[#This Row],[relevancy_classification_english]]="Relevant","مناسب",IF(SUNA_AGENCY_EN[[#This Row],[relevancy_classification_english]]="Relevant","عَرَضِيّ",""))</f>
        <v/>
      </c>
      <c r="AN1912" t="str">
        <f>IF(SUNA_AGENCY_EN[[#This Row],[sentiment_analysis_english]]="Negative","سلبي",IF(SUNA_AGENCY_EN[[#This Row],[sentiment_analysis_english]]="Neutral","حيادي",IF(SUNA_AGENCY_EN[[#This Row],[sentiment_analysis_english]]="Positive","إيجابي","")))</f>
        <v/>
      </c>
      <c r="AO1912" t="str">
        <f>INDEX(TextClassificationList[],MATCH(SUNA_AGENCY_EN[[#This Row],[text_classification_arabic]],TextClassificationList[text_classification_arabic],0),1)</f>
        <v>Politics</v>
      </c>
      <c r="AP1912" t="s">
        <v>174</v>
      </c>
      <c r="AQ1912" t="e">
        <f>INDEX(TextClassificationList[],MATCH(SUNA_AGENCY_EN[[#This Row],[text_classification_arabic2]],TextClassificationList[text_classification_arabic],0),1)</f>
        <v>#N/A</v>
      </c>
      <c r="AS1912" t="e">
        <f>INDEX(TextClassificationList[],MATCH(SUNA_AGENCY_EN[[#This Row],[text_classification_arabic3]],TextClassificationList[text_classification_arabic],0),1)</f>
        <v>#N/A</v>
      </c>
      <c r="AU1912" t="e">
        <f>INDEX(TextClassificationList[],MATCH(SUNA_AGENCY_EN[[#This Row],[text_classification_arabic3]],TextClassificationList[text_classification_arabic],0),1)</f>
        <v>#N/A</v>
      </c>
      <c r="AW1912" t="e">
        <f>INDEX(TextClassificationList[],MATCH(SUNA_AGENCY_EN[[#This Row],[text_classification_arabic5]],TextClassificationList[text_classification_arabic],0),1)</f>
        <v>#N/A</v>
      </c>
    </row>
    <row r="1913" spans="1:49" x14ac:dyDescent="0.2">
      <c r="A1913">
        <v>1.5052999549355172E+18</v>
      </c>
      <c r="B1913">
        <v>1.5052999549355172E+18</v>
      </c>
      <c r="C1913" t="s">
        <v>11730</v>
      </c>
      <c r="D1913" s="1">
        <v>44639</v>
      </c>
      <c r="E1913" s="2">
        <v>0.99133101851851857</v>
      </c>
      <c r="F1913">
        <v>200</v>
      </c>
      <c r="G1913">
        <v>1.4671198087391683E+18</v>
      </c>
      <c r="H1913" t="s">
        <v>295</v>
      </c>
      <c r="I1913" t="s">
        <v>296</v>
      </c>
      <c r="J1913" t="s">
        <v>265</v>
      </c>
      <c r="K1913" t="s">
        <v>11731</v>
      </c>
      <c r="L1913" t="s">
        <v>272</v>
      </c>
      <c r="M1913" t="s">
        <v>266</v>
      </c>
      <c r="N1913" t="s">
        <v>11732</v>
      </c>
      <c r="O1913" t="s">
        <v>11733</v>
      </c>
      <c r="P1913">
        <v>0</v>
      </c>
      <c r="Q1913">
        <v>0</v>
      </c>
      <c r="R1913">
        <v>0</v>
      </c>
      <c r="S1913" t="s">
        <v>300</v>
      </c>
      <c r="T1913" t="s">
        <v>266</v>
      </c>
      <c r="U1913" t="s">
        <v>11734</v>
      </c>
      <c r="V1913" t="b">
        <v>0</v>
      </c>
      <c r="W1913" t="s">
        <v>265</v>
      </c>
      <c r="X1913">
        <v>1</v>
      </c>
      <c r="Y1913" t="s">
        <v>11735</v>
      </c>
      <c r="Z1913" t="s">
        <v>265</v>
      </c>
      <c r="AA1913" t="s">
        <v>265</v>
      </c>
      <c r="AB1913" t="s">
        <v>265</v>
      </c>
      <c r="AC1913" t="s">
        <v>265</v>
      </c>
      <c r="AD1913" t="s">
        <v>265</v>
      </c>
      <c r="AE1913" t="s">
        <v>265</v>
      </c>
      <c r="AF1913" t="s">
        <v>266</v>
      </c>
      <c r="AG1913" t="s">
        <v>265</v>
      </c>
      <c r="AH1913" t="s">
        <v>265</v>
      </c>
      <c r="AI1913" t="s">
        <v>265</v>
      </c>
      <c r="AJ1913" t="s">
        <v>265</v>
      </c>
      <c r="AL1913" t="str">
        <f>IF(SUNA_AGENCY_EN[[#This Row],[relevancy_classification_english]]="Relevant","مناسب",IF(SUNA_AGENCY_EN[[#This Row],[relevancy_classification_english]]="Relevant","عَرَضِيّ",""))</f>
        <v/>
      </c>
      <c r="AN1913" t="str">
        <f>IF(SUNA_AGENCY_EN[[#This Row],[sentiment_analysis_english]]="Negative","سلبي",IF(SUNA_AGENCY_EN[[#This Row],[sentiment_analysis_english]]="Neutral","حيادي",IF(SUNA_AGENCY_EN[[#This Row],[sentiment_analysis_english]]="Positive","إيجابي","")))</f>
        <v/>
      </c>
      <c r="AO1913" t="str">
        <f>INDEX(TextClassificationList[],MATCH(SUNA_AGENCY_EN[[#This Row],[text_classification_arabic]],TextClassificationList[text_classification_arabic],0),1)</f>
        <v>Politics</v>
      </c>
      <c r="AP1913" t="s">
        <v>174</v>
      </c>
      <c r="AQ1913" t="e">
        <f>INDEX(TextClassificationList[],MATCH(SUNA_AGENCY_EN[[#This Row],[text_classification_arabic2]],TextClassificationList[text_classification_arabic],0),1)</f>
        <v>#N/A</v>
      </c>
      <c r="AS1913" t="e">
        <f>INDEX(TextClassificationList[],MATCH(SUNA_AGENCY_EN[[#This Row],[text_classification_arabic3]],TextClassificationList[text_classification_arabic],0),1)</f>
        <v>#N/A</v>
      </c>
      <c r="AU1913" t="e">
        <f>INDEX(TextClassificationList[],MATCH(SUNA_AGENCY_EN[[#This Row],[text_classification_arabic3]],TextClassificationList[text_classification_arabic],0),1)</f>
        <v>#N/A</v>
      </c>
      <c r="AW1913" t="e">
        <f>INDEX(TextClassificationList[],MATCH(SUNA_AGENCY_EN[[#This Row],[text_classification_arabic5]],TextClassificationList[text_classification_arabic],0),1)</f>
        <v>#N/A</v>
      </c>
    </row>
    <row r="1914" spans="1:49" x14ac:dyDescent="0.2">
      <c r="A1914">
        <v>1.5052415069862748E+18</v>
      </c>
      <c r="B1914">
        <v>1.5052415069862748E+18</v>
      </c>
      <c r="C1914" t="s">
        <v>11736</v>
      </c>
      <c r="D1914" s="1">
        <v>44639</v>
      </c>
      <c r="E1914" s="2">
        <v>0.83003472222222219</v>
      </c>
      <c r="F1914">
        <v>200</v>
      </c>
      <c r="G1914">
        <v>1.4671198087391683E+18</v>
      </c>
      <c r="H1914" t="s">
        <v>295</v>
      </c>
      <c r="I1914" t="s">
        <v>296</v>
      </c>
      <c r="J1914" t="s">
        <v>265</v>
      </c>
      <c r="K1914" t="s">
        <v>11737</v>
      </c>
      <c r="L1914" t="s">
        <v>272</v>
      </c>
      <c r="M1914" t="s">
        <v>266</v>
      </c>
      <c r="N1914" t="s">
        <v>11738</v>
      </c>
      <c r="O1914" t="s">
        <v>11739</v>
      </c>
      <c r="P1914">
        <v>0</v>
      </c>
      <c r="Q1914">
        <v>0</v>
      </c>
      <c r="R1914">
        <v>0</v>
      </c>
      <c r="S1914" t="s">
        <v>300</v>
      </c>
      <c r="T1914" t="s">
        <v>266</v>
      </c>
      <c r="U1914" t="s">
        <v>11740</v>
      </c>
      <c r="V1914" t="b">
        <v>0</v>
      </c>
      <c r="W1914" t="s">
        <v>265</v>
      </c>
      <c r="X1914">
        <v>1</v>
      </c>
      <c r="Y1914" t="s">
        <v>11741</v>
      </c>
      <c r="Z1914" t="s">
        <v>265</v>
      </c>
      <c r="AA1914" t="s">
        <v>265</v>
      </c>
      <c r="AB1914" t="s">
        <v>265</v>
      </c>
      <c r="AC1914" t="s">
        <v>265</v>
      </c>
      <c r="AD1914" t="s">
        <v>265</v>
      </c>
      <c r="AE1914" t="s">
        <v>265</v>
      </c>
      <c r="AF1914" t="s">
        <v>266</v>
      </c>
      <c r="AG1914" t="s">
        <v>265</v>
      </c>
      <c r="AH1914" t="s">
        <v>265</v>
      </c>
      <c r="AI1914" t="s">
        <v>265</v>
      </c>
      <c r="AJ1914" t="s">
        <v>265</v>
      </c>
      <c r="AL1914" t="str">
        <f>IF(SUNA_AGENCY_EN[[#This Row],[relevancy_classification_english]]="Relevant","مناسب",IF(SUNA_AGENCY_EN[[#This Row],[relevancy_classification_english]]="Relevant","عَرَضِيّ",""))</f>
        <v/>
      </c>
      <c r="AN1914" t="str">
        <f>IF(SUNA_AGENCY_EN[[#This Row],[sentiment_analysis_english]]="Negative","سلبي",IF(SUNA_AGENCY_EN[[#This Row],[sentiment_analysis_english]]="Neutral","حيادي",IF(SUNA_AGENCY_EN[[#This Row],[sentiment_analysis_english]]="Positive","إيجابي","")))</f>
        <v/>
      </c>
      <c r="AO1914" t="str">
        <f>INDEX(TextClassificationList[],MATCH(SUNA_AGENCY_EN[[#This Row],[text_classification_arabic]],TextClassificationList[text_classification_arabic],0),1)</f>
        <v>Politics</v>
      </c>
      <c r="AP1914" t="s">
        <v>174</v>
      </c>
      <c r="AQ1914" t="e">
        <f>INDEX(TextClassificationList[],MATCH(SUNA_AGENCY_EN[[#This Row],[text_classification_arabic2]],TextClassificationList[text_classification_arabic],0),1)</f>
        <v>#N/A</v>
      </c>
      <c r="AS1914" t="e">
        <f>INDEX(TextClassificationList[],MATCH(SUNA_AGENCY_EN[[#This Row],[text_classification_arabic3]],TextClassificationList[text_classification_arabic],0),1)</f>
        <v>#N/A</v>
      </c>
      <c r="AU1914" t="e">
        <f>INDEX(TextClassificationList[],MATCH(SUNA_AGENCY_EN[[#This Row],[text_classification_arabic3]],TextClassificationList[text_classification_arabic],0),1)</f>
        <v>#N/A</v>
      </c>
      <c r="AW1914" t="e">
        <f>INDEX(TextClassificationList[],MATCH(SUNA_AGENCY_EN[[#This Row],[text_classification_arabic5]],TextClassificationList[text_classification_arabic],0),1)</f>
        <v>#N/A</v>
      </c>
    </row>
    <row r="1915" spans="1:49" x14ac:dyDescent="0.2">
      <c r="A1915">
        <v>1.5052408778322289E+18</v>
      </c>
      <c r="B1915">
        <v>1.5052408778322289E+18</v>
      </c>
      <c r="C1915" t="s">
        <v>11742</v>
      </c>
      <c r="D1915" s="1">
        <v>44639</v>
      </c>
      <c r="E1915" s="2">
        <v>0.82829861111111114</v>
      </c>
      <c r="F1915">
        <v>200</v>
      </c>
      <c r="G1915">
        <v>1.4671198087391683E+18</v>
      </c>
      <c r="H1915" t="s">
        <v>295</v>
      </c>
      <c r="I1915" t="s">
        <v>296</v>
      </c>
      <c r="J1915" t="s">
        <v>265</v>
      </c>
      <c r="K1915" t="s">
        <v>11743</v>
      </c>
      <c r="L1915" t="s">
        <v>280</v>
      </c>
      <c r="M1915" t="s">
        <v>266</v>
      </c>
      <c r="N1915" t="s">
        <v>11744</v>
      </c>
      <c r="O1915" t="s">
        <v>11745</v>
      </c>
      <c r="P1915">
        <v>0</v>
      </c>
      <c r="Q1915">
        <v>0</v>
      </c>
      <c r="R1915">
        <v>0</v>
      </c>
      <c r="S1915" t="s">
        <v>300</v>
      </c>
      <c r="T1915" t="s">
        <v>266</v>
      </c>
      <c r="U1915" t="s">
        <v>11746</v>
      </c>
      <c r="V1915" t="b">
        <v>0</v>
      </c>
      <c r="W1915" t="s">
        <v>265</v>
      </c>
      <c r="X1915">
        <v>1</v>
      </c>
      <c r="Y1915" t="s">
        <v>11747</v>
      </c>
      <c r="Z1915" t="s">
        <v>265</v>
      </c>
      <c r="AA1915" t="s">
        <v>265</v>
      </c>
      <c r="AB1915" t="s">
        <v>265</v>
      </c>
      <c r="AC1915" t="s">
        <v>265</v>
      </c>
      <c r="AD1915" t="s">
        <v>265</v>
      </c>
      <c r="AE1915" t="s">
        <v>265</v>
      </c>
      <c r="AF1915" t="s">
        <v>266</v>
      </c>
      <c r="AG1915" t="s">
        <v>265</v>
      </c>
      <c r="AH1915" t="s">
        <v>265</v>
      </c>
      <c r="AI1915" t="s">
        <v>265</v>
      </c>
      <c r="AJ1915" t="s">
        <v>265</v>
      </c>
      <c r="AL1915" t="str">
        <f>IF(SUNA_AGENCY_EN[[#This Row],[relevancy_classification_english]]="Relevant","مناسب",IF(SUNA_AGENCY_EN[[#This Row],[relevancy_classification_english]]="Relevant","عَرَضِيّ",""))</f>
        <v/>
      </c>
      <c r="AN1915" t="str">
        <f>IF(SUNA_AGENCY_EN[[#This Row],[sentiment_analysis_english]]="Negative","سلبي",IF(SUNA_AGENCY_EN[[#This Row],[sentiment_analysis_english]]="Neutral","حيادي",IF(SUNA_AGENCY_EN[[#This Row],[sentiment_analysis_english]]="Positive","إيجابي","")))</f>
        <v/>
      </c>
      <c r="AO1915" t="str">
        <f>INDEX(TextClassificationList[],MATCH(SUNA_AGENCY_EN[[#This Row],[text_classification_arabic]],TextClassificationList[text_classification_arabic],0),1)</f>
        <v>Politics</v>
      </c>
      <c r="AP1915" t="s">
        <v>174</v>
      </c>
      <c r="AQ1915" t="e">
        <f>INDEX(TextClassificationList[],MATCH(SUNA_AGENCY_EN[[#This Row],[text_classification_arabic2]],TextClassificationList[text_classification_arabic],0),1)</f>
        <v>#N/A</v>
      </c>
      <c r="AS1915" t="e">
        <f>INDEX(TextClassificationList[],MATCH(SUNA_AGENCY_EN[[#This Row],[text_classification_arabic3]],TextClassificationList[text_classification_arabic],0),1)</f>
        <v>#N/A</v>
      </c>
      <c r="AU1915" t="e">
        <f>INDEX(TextClassificationList[],MATCH(SUNA_AGENCY_EN[[#This Row],[text_classification_arabic3]],TextClassificationList[text_classification_arabic],0),1)</f>
        <v>#N/A</v>
      </c>
      <c r="AW1915" t="e">
        <f>INDEX(TextClassificationList[],MATCH(SUNA_AGENCY_EN[[#This Row],[text_classification_arabic5]],TextClassificationList[text_classification_arabic],0),1)</f>
        <v>#N/A</v>
      </c>
    </row>
    <row r="1916" spans="1:49" x14ac:dyDescent="0.2">
      <c r="A1916">
        <v>1.5052399648832389E+18</v>
      </c>
      <c r="B1916">
        <v>1.5052399648832389E+18</v>
      </c>
      <c r="C1916" t="s">
        <v>11748</v>
      </c>
      <c r="D1916" s="1">
        <v>44639</v>
      </c>
      <c r="E1916" s="2">
        <v>0.82578703703703704</v>
      </c>
      <c r="F1916">
        <v>200</v>
      </c>
      <c r="G1916">
        <v>1.4671198087391683E+18</v>
      </c>
      <c r="H1916" t="s">
        <v>295</v>
      </c>
      <c r="I1916" t="s">
        <v>296</v>
      </c>
      <c r="J1916" t="s">
        <v>265</v>
      </c>
      <c r="K1916" t="s">
        <v>11749</v>
      </c>
      <c r="L1916" t="s">
        <v>272</v>
      </c>
      <c r="M1916" t="s">
        <v>266</v>
      </c>
      <c r="N1916" t="s">
        <v>11750</v>
      </c>
      <c r="O1916" t="s">
        <v>11751</v>
      </c>
      <c r="P1916">
        <v>0</v>
      </c>
      <c r="Q1916">
        <v>0</v>
      </c>
      <c r="R1916">
        <v>0</v>
      </c>
      <c r="S1916" t="s">
        <v>300</v>
      </c>
      <c r="T1916" t="s">
        <v>266</v>
      </c>
      <c r="U1916" t="s">
        <v>11752</v>
      </c>
      <c r="V1916" t="b">
        <v>0</v>
      </c>
      <c r="W1916" t="s">
        <v>265</v>
      </c>
      <c r="X1916">
        <v>1</v>
      </c>
      <c r="Y1916" t="s">
        <v>11753</v>
      </c>
      <c r="Z1916" t="s">
        <v>265</v>
      </c>
      <c r="AA1916" t="s">
        <v>265</v>
      </c>
      <c r="AB1916" t="s">
        <v>265</v>
      </c>
      <c r="AC1916" t="s">
        <v>265</v>
      </c>
      <c r="AD1916" t="s">
        <v>265</v>
      </c>
      <c r="AE1916" t="s">
        <v>265</v>
      </c>
      <c r="AF1916" t="s">
        <v>266</v>
      </c>
      <c r="AG1916" t="s">
        <v>265</v>
      </c>
      <c r="AH1916" t="s">
        <v>265</v>
      </c>
      <c r="AI1916" t="s">
        <v>265</v>
      </c>
      <c r="AJ1916" t="s">
        <v>265</v>
      </c>
      <c r="AL1916" t="str">
        <f>IF(SUNA_AGENCY_EN[[#This Row],[relevancy_classification_english]]="Relevant","مناسب",IF(SUNA_AGENCY_EN[[#This Row],[relevancy_classification_english]]="Relevant","عَرَضِيّ",""))</f>
        <v/>
      </c>
      <c r="AN1916" t="str">
        <f>IF(SUNA_AGENCY_EN[[#This Row],[sentiment_analysis_english]]="Negative","سلبي",IF(SUNA_AGENCY_EN[[#This Row],[sentiment_analysis_english]]="Neutral","حيادي",IF(SUNA_AGENCY_EN[[#This Row],[sentiment_analysis_english]]="Positive","إيجابي","")))</f>
        <v/>
      </c>
      <c r="AO1916" t="str">
        <f>INDEX(TextClassificationList[],MATCH(SUNA_AGENCY_EN[[#This Row],[text_classification_arabic]],TextClassificationList[text_classification_arabic],0),1)</f>
        <v>Politics</v>
      </c>
      <c r="AP1916" t="s">
        <v>174</v>
      </c>
      <c r="AQ1916" t="e">
        <f>INDEX(TextClassificationList[],MATCH(SUNA_AGENCY_EN[[#This Row],[text_classification_arabic2]],TextClassificationList[text_classification_arabic],0),1)</f>
        <v>#N/A</v>
      </c>
      <c r="AS1916" t="e">
        <f>INDEX(TextClassificationList[],MATCH(SUNA_AGENCY_EN[[#This Row],[text_classification_arabic3]],TextClassificationList[text_classification_arabic],0),1)</f>
        <v>#N/A</v>
      </c>
      <c r="AU1916" t="e">
        <f>INDEX(TextClassificationList[],MATCH(SUNA_AGENCY_EN[[#This Row],[text_classification_arabic3]],TextClassificationList[text_classification_arabic],0),1)</f>
        <v>#N/A</v>
      </c>
      <c r="AW1916" t="e">
        <f>INDEX(TextClassificationList[],MATCH(SUNA_AGENCY_EN[[#This Row],[text_classification_arabic5]],TextClassificationList[text_classification_arabic],0),1)</f>
        <v>#N/A</v>
      </c>
    </row>
    <row r="1917" spans="1:49" x14ac:dyDescent="0.2">
      <c r="A1917">
        <v>1.5052381852149842E+18</v>
      </c>
      <c r="B1917">
        <v>1.5052381852149842E+18</v>
      </c>
      <c r="C1917" t="s">
        <v>11754</v>
      </c>
      <c r="D1917" s="1">
        <v>44639</v>
      </c>
      <c r="E1917" s="2">
        <v>0.82086805555555553</v>
      </c>
      <c r="F1917">
        <v>200</v>
      </c>
      <c r="G1917">
        <v>1.4671198087391683E+18</v>
      </c>
      <c r="H1917" t="s">
        <v>295</v>
      </c>
      <c r="I1917" t="s">
        <v>296</v>
      </c>
      <c r="J1917" t="s">
        <v>265</v>
      </c>
      <c r="K1917" t="s">
        <v>11755</v>
      </c>
      <c r="L1917" t="s">
        <v>272</v>
      </c>
      <c r="M1917" t="s">
        <v>266</v>
      </c>
      <c r="N1917" t="s">
        <v>11756</v>
      </c>
      <c r="O1917" t="s">
        <v>11757</v>
      </c>
      <c r="P1917">
        <v>0</v>
      </c>
      <c r="Q1917">
        <v>0</v>
      </c>
      <c r="R1917">
        <v>0</v>
      </c>
      <c r="S1917" t="s">
        <v>300</v>
      </c>
      <c r="T1917" t="s">
        <v>266</v>
      </c>
      <c r="U1917" t="s">
        <v>11758</v>
      </c>
      <c r="V1917" t="b">
        <v>0</v>
      </c>
      <c r="W1917" t="s">
        <v>265</v>
      </c>
      <c r="X1917">
        <v>1</v>
      </c>
      <c r="Y1917" t="s">
        <v>11759</v>
      </c>
      <c r="Z1917" t="s">
        <v>265</v>
      </c>
      <c r="AA1917" t="s">
        <v>265</v>
      </c>
      <c r="AB1917" t="s">
        <v>265</v>
      </c>
      <c r="AC1917" t="s">
        <v>265</v>
      </c>
      <c r="AD1917" t="s">
        <v>265</v>
      </c>
      <c r="AE1917" t="s">
        <v>265</v>
      </c>
      <c r="AF1917" t="s">
        <v>266</v>
      </c>
      <c r="AG1917" t="s">
        <v>265</v>
      </c>
      <c r="AH1917" t="s">
        <v>265</v>
      </c>
      <c r="AI1917" t="s">
        <v>265</v>
      </c>
      <c r="AJ1917" t="s">
        <v>265</v>
      </c>
      <c r="AL1917" t="str">
        <f>IF(SUNA_AGENCY_EN[[#This Row],[relevancy_classification_english]]="Relevant","مناسب",IF(SUNA_AGENCY_EN[[#This Row],[relevancy_classification_english]]="Relevant","عَرَضِيّ",""))</f>
        <v/>
      </c>
      <c r="AN1917" t="str">
        <f>IF(SUNA_AGENCY_EN[[#This Row],[sentiment_analysis_english]]="Negative","سلبي",IF(SUNA_AGENCY_EN[[#This Row],[sentiment_analysis_english]]="Neutral","حيادي",IF(SUNA_AGENCY_EN[[#This Row],[sentiment_analysis_english]]="Positive","إيجابي","")))</f>
        <v/>
      </c>
      <c r="AO1917" t="str">
        <f>INDEX(TextClassificationList[],MATCH(SUNA_AGENCY_EN[[#This Row],[text_classification_arabic]],TextClassificationList[text_classification_arabic],0),1)</f>
        <v>Politics</v>
      </c>
      <c r="AP1917" t="s">
        <v>174</v>
      </c>
      <c r="AQ1917" t="e">
        <f>INDEX(TextClassificationList[],MATCH(SUNA_AGENCY_EN[[#This Row],[text_classification_arabic2]],TextClassificationList[text_classification_arabic],0),1)</f>
        <v>#N/A</v>
      </c>
      <c r="AS1917" t="e">
        <f>INDEX(TextClassificationList[],MATCH(SUNA_AGENCY_EN[[#This Row],[text_classification_arabic3]],TextClassificationList[text_classification_arabic],0),1)</f>
        <v>#N/A</v>
      </c>
      <c r="AU1917" t="e">
        <f>INDEX(TextClassificationList[],MATCH(SUNA_AGENCY_EN[[#This Row],[text_classification_arabic3]],TextClassificationList[text_classification_arabic],0),1)</f>
        <v>#N/A</v>
      </c>
      <c r="AW1917" t="e">
        <f>INDEX(TextClassificationList[],MATCH(SUNA_AGENCY_EN[[#This Row],[text_classification_arabic5]],TextClassificationList[text_classification_arabic],0),1)</f>
        <v>#N/A</v>
      </c>
    </row>
    <row r="1918" spans="1:49" x14ac:dyDescent="0.2">
      <c r="A1918">
        <v>1.5052374116259348E+18</v>
      </c>
      <c r="B1918">
        <v>1.5052374116259348E+18</v>
      </c>
      <c r="C1918" t="s">
        <v>11760</v>
      </c>
      <c r="D1918" s="1">
        <v>44639</v>
      </c>
      <c r="E1918" s="2">
        <v>0.81873842592592594</v>
      </c>
      <c r="F1918">
        <v>200</v>
      </c>
      <c r="G1918">
        <v>1.4671198087391683E+18</v>
      </c>
      <c r="H1918" t="s">
        <v>295</v>
      </c>
      <c r="I1918" t="s">
        <v>296</v>
      </c>
      <c r="J1918" t="s">
        <v>265</v>
      </c>
      <c r="K1918" t="s">
        <v>11761</v>
      </c>
      <c r="L1918" t="s">
        <v>279</v>
      </c>
      <c r="M1918" t="s">
        <v>266</v>
      </c>
      <c r="N1918" t="s">
        <v>11762</v>
      </c>
      <c r="O1918" t="s">
        <v>11763</v>
      </c>
      <c r="P1918">
        <v>0</v>
      </c>
      <c r="Q1918">
        <v>0</v>
      </c>
      <c r="R1918">
        <v>0</v>
      </c>
      <c r="S1918" t="s">
        <v>300</v>
      </c>
      <c r="T1918" t="s">
        <v>266</v>
      </c>
      <c r="U1918" t="s">
        <v>11764</v>
      </c>
      <c r="V1918" t="b">
        <v>0</v>
      </c>
      <c r="W1918" t="s">
        <v>265</v>
      </c>
      <c r="X1918">
        <v>1</v>
      </c>
      <c r="Y1918" t="s">
        <v>11765</v>
      </c>
      <c r="Z1918" t="s">
        <v>265</v>
      </c>
      <c r="AA1918" t="s">
        <v>265</v>
      </c>
      <c r="AB1918" t="s">
        <v>265</v>
      </c>
      <c r="AC1918" t="s">
        <v>265</v>
      </c>
      <c r="AD1918" t="s">
        <v>265</v>
      </c>
      <c r="AE1918" t="s">
        <v>265</v>
      </c>
      <c r="AF1918" t="s">
        <v>266</v>
      </c>
      <c r="AG1918" t="s">
        <v>265</v>
      </c>
      <c r="AH1918" t="s">
        <v>265</v>
      </c>
      <c r="AI1918" t="s">
        <v>265</v>
      </c>
      <c r="AJ1918" t="s">
        <v>265</v>
      </c>
      <c r="AL1918" t="str">
        <f>IF(SUNA_AGENCY_EN[[#This Row],[relevancy_classification_english]]="Relevant","مناسب",IF(SUNA_AGENCY_EN[[#This Row],[relevancy_classification_english]]="Relevant","عَرَضِيّ",""))</f>
        <v/>
      </c>
      <c r="AN1918" t="str">
        <f>IF(SUNA_AGENCY_EN[[#This Row],[sentiment_analysis_english]]="Negative","سلبي",IF(SUNA_AGENCY_EN[[#This Row],[sentiment_analysis_english]]="Neutral","حيادي",IF(SUNA_AGENCY_EN[[#This Row],[sentiment_analysis_english]]="Positive","إيجابي","")))</f>
        <v/>
      </c>
      <c r="AO1918" t="str">
        <f>INDEX(TextClassificationList[],MATCH(SUNA_AGENCY_EN[[#This Row],[text_classification_arabic]],TextClassificationList[text_classification_arabic],0),1)</f>
        <v>Politics</v>
      </c>
      <c r="AP1918" t="s">
        <v>174</v>
      </c>
      <c r="AQ1918" t="e">
        <f>INDEX(TextClassificationList[],MATCH(SUNA_AGENCY_EN[[#This Row],[text_classification_arabic2]],TextClassificationList[text_classification_arabic],0),1)</f>
        <v>#N/A</v>
      </c>
      <c r="AS1918" t="e">
        <f>INDEX(TextClassificationList[],MATCH(SUNA_AGENCY_EN[[#This Row],[text_classification_arabic3]],TextClassificationList[text_classification_arabic],0),1)</f>
        <v>#N/A</v>
      </c>
      <c r="AU1918" t="e">
        <f>INDEX(TextClassificationList[],MATCH(SUNA_AGENCY_EN[[#This Row],[text_classification_arabic3]],TextClassificationList[text_classification_arabic],0),1)</f>
        <v>#N/A</v>
      </c>
      <c r="AW1918" t="e">
        <f>INDEX(TextClassificationList[],MATCH(SUNA_AGENCY_EN[[#This Row],[text_classification_arabic5]],TextClassificationList[text_classification_arabic],0),1)</f>
        <v>#N/A</v>
      </c>
    </row>
    <row r="1919" spans="1:49" x14ac:dyDescent="0.2">
      <c r="A1919">
        <v>1.5052366336119153E+18</v>
      </c>
      <c r="B1919">
        <v>1.5052366336119153E+18</v>
      </c>
      <c r="C1919" t="s">
        <v>11766</v>
      </c>
      <c r="D1919" s="1">
        <v>44639</v>
      </c>
      <c r="E1919" s="2">
        <v>0.8165972222222222</v>
      </c>
      <c r="F1919">
        <v>200</v>
      </c>
      <c r="G1919">
        <v>1.4671198087391683E+18</v>
      </c>
      <c r="H1919" t="s">
        <v>295</v>
      </c>
      <c r="I1919" t="s">
        <v>296</v>
      </c>
      <c r="J1919" t="s">
        <v>265</v>
      </c>
      <c r="K1919" t="s">
        <v>11767</v>
      </c>
      <c r="L1919" t="s">
        <v>272</v>
      </c>
      <c r="M1919" t="s">
        <v>266</v>
      </c>
      <c r="N1919" t="s">
        <v>11768</v>
      </c>
      <c r="O1919" t="s">
        <v>11769</v>
      </c>
      <c r="P1919">
        <v>0</v>
      </c>
      <c r="Q1919">
        <v>0</v>
      </c>
      <c r="R1919">
        <v>1</v>
      </c>
      <c r="S1919" t="s">
        <v>300</v>
      </c>
      <c r="T1919" t="s">
        <v>266</v>
      </c>
      <c r="U1919" t="s">
        <v>11770</v>
      </c>
      <c r="V1919" t="b">
        <v>0</v>
      </c>
      <c r="W1919" t="s">
        <v>265</v>
      </c>
      <c r="X1919">
        <v>1</v>
      </c>
      <c r="Y1919" t="s">
        <v>11771</v>
      </c>
      <c r="Z1919" t="s">
        <v>265</v>
      </c>
      <c r="AA1919" t="s">
        <v>265</v>
      </c>
      <c r="AB1919" t="s">
        <v>265</v>
      </c>
      <c r="AC1919" t="s">
        <v>265</v>
      </c>
      <c r="AD1919" t="s">
        <v>265</v>
      </c>
      <c r="AE1919" t="s">
        <v>265</v>
      </c>
      <c r="AF1919" t="s">
        <v>266</v>
      </c>
      <c r="AG1919" t="s">
        <v>265</v>
      </c>
      <c r="AH1919" t="s">
        <v>265</v>
      </c>
      <c r="AI1919" t="s">
        <v>265</v>
      </c>
      <c r="AJ1919" t="s">
        <v>265</v>
      </c>
      <c r="AL1919" t="str">
        <f>IF(SUNA_AGENCY_EN[[#This Row],[relevancy_classification_english]]="Relevant","مناسب",IF(SUNA_AGENCY_EN[[#This Row],[relevancy_classification_english]]="Relevant","عَرَضِيّ",""))</f>
        <v/>
      </c>
      <c r="AN1919" t="str">
        <f>IF(SUNA_AGENCY_EN[[#This Row],[sentiment_analysis_english]]="Negative","سلبي",IF(SUNA_AGENCY_EN[[#This Row],[sentiment_analysis_english]]="Neutral","حيادي",IF(SUNA_AGENCY_EN[[#This Row],[sentiment_analysis_english]]="Positive","إيجابي","")))</f>
        <v/>
      </c>
      <c r="AO1919" t="str">
        <f>INDEX(TextClassificationList[],MATCH(SUNA_AGENCY_EN[[#This Row],[text_classification_arabic]],TextClassificationList[text_classification_arabic],0),1)</f>
        <v>Politics</v>
      </c>
      <c r="AP1919" t="s">
        <v>174</v>
      </c>
      <c r="AQ1919" t="e">
        <f>INDEX(TextClassificationList[],MATCH(SUNA_AGENCY_EN[[#This Row],[text_classification_arabic2]],TextClassificationList[text_classification_arabic],0),1)</f>
        <v>#N/A</v>
      </c>
      <c r="AS1919" t="e">
        <f>INDEX(TextClassificationList[],MATCH(SUNA_AGENCY_EN[[#This Row],[text_classification_arabic3]],TextClassificationList[text_classification_arabic],0),1)</f>
        <v>#N/A</v>
      </c>
      <c r="AU1919" t="e">
        <f>INDEX(TextClassificationList[],MATCH(SUNA_AGENCY_EN[[#This Row],[text_classification_arabic3]],TextClassificationList[text_classification_arabic],0),1)</f>
        <v>#N/A</v>
      </c>
      <c r="AW1919" t="e">
        <f>INDEX(TextClassificationList[],MATCH(SUNA_AGENCY_EN[[#This Row],[text_classification_arabic5]],TextClassificationList[text_classification_arabic],0),1)</f>
        <v>#N/A</v>
      </c>
    </row>
    <row r="1920" spans="1:49" x14ac:dyDescent="0.2">
      <c r="A1920">
        <v>1.5049135680719258E+18</v>
      </c>
      <c r="B1920">
        <v>1.5049135680719258E+18</v>
      </c>
      <c r="C1920" t="s">
        <v>11772</v>
      </c>
      <c r="D1920" s="1">
        <v>44638</v>
      </c>
      <c r="E1920" s="2">
        <v>0.92510416666666662</v>
      </c>
      <c r="F1920">
        <v>200</v>
      </c>
      <c r="G1920">
        <v>1.4671198087391683E+18</v>
      </c>
      <c r="H1920" t="s">
        <v>295</v>
      </c>
      <c r="I1920" t="s">
        <v>296</v>
      </c>
      <c r="J1920" t="s">
        <v>265</v>
      </c>
      <c r="K1920" t="s">
        <v>11773</v>
      </c>
      <c r="L1920" t="s">
        <v>272</v>
      </c>
      <c r="M1920" t="s">
        <v>266</v>
      </c>
      <c r="N1920" t="s">
        <v>11774</v>
      </c>
      <c r="O1920" t="s">
        <v>11775</v>
      </c>
      <c r="P1920">
        <v>0</v>
      </c>
      <c r="Q1920">
        <v>0</v>
      </c>
      <c r="R1920">
        <v>1</v>
      </c>
      <c r="S1920" t="s">
        <v>300</v>
      </c>
      <c r="T1920" t="s">
        <v>266</v>
      </c>
      <c r="U1920" t="s">
        <v>11776</v>
      </c>
      <c r="V1920" t="b">
        <v>0</v>
      </c>
      <c r="W1920" t="s">
        <v>265</v>
      </c>
      <c r="X1920">
        <v>1</v>
      </c>
      <c r="Y1920" t="s">
        <v>11777</v>
      </c>
      <c r="Z1920" t="s">
        <v>265</v>
      </c>
      <c r="AA1920" t="s">
        <v>265</v>
      </c>
      <c r="AB1920" t="s">
        <v>265</v>
      </c>
      <c r="AC1920" t="s">
        <v>265</v>
      </c>
      <c r="AD1920" t="s">
        <v>265</v>
      </c>
      <c r="AE1920" t="s">
        <v>265</v>
      </c>
      <c r="AF1920" t="s">
        <v>266</v>
      </c>
      <c r="AG1920" t="s">
        <v>265</v>
      </c>
      <c r="AH1920" t="s">
        <v>265</v>
      </c>
      <c r="AI1920" t="s">
        <v>265</v>
      </c>
      <c r="AJ1920" t="s">
        <v>265</v>
      </c>
      <c r="AL1920" t="str">
        <f>IF(SUNA_AGENCY_EN[[#This Row],[relevancy_classification_english]]="Relevant","مناسب",IF(SUNA_AGENCY_EN[[#This Row],[relevancy_classification_english]]="Relevant","عَرَضِيّ",""))</f>
        <v/>
      </c>
      <c r="AN1920" t="str">
        <f>IF(SUNA_AGENCY_EN[[#This Row],[sentiment_analysis_english]]="Negative","سلبي",IF(SUNA_AGENCY_EN[[#This Row],[sentiment_analysis_english]]="Neutral","حيادي",IF(SUNA_AGENCY_EN[[#This Row],[sentiment_analysis_english]]="Positive","إيجابي","")))</f>
        <v/>
      </c>
      <c r="AO1920" t="str">
        <f>INDEX(TextClassificationList[],MATCH(SUNA_AGENCY_EN[[#This Row],[text_classification_arabic]],TextClassificationList[text_classification_arabic],0),1)</f>
        <v>Politics</v>
      </c>
      <c r="AP1920" t="s">
        <v>174</v>
      </c>
      <c r="AQ1920" t="e">
        <f>INDEX(TextClassificationList[],MATCH(SUNA_AGENCY_EN[[#This Row],[text_classification_arabic2]],TextClassificationList[text_classification_arabic],0),1)</f>
        <v>#N/A</v>
      </c>
      <c r="AS1920" t="e">
        <f>INDEX(TextClassificationList[],MATCH(SUNA_AGENCY_EN[[#This Row],[text_classification_arabic3]],TextClassificationList[text_classification_arabic],0),1)</f>
        <v>#N/A</v>
      </c>
      <c r="AU1920" t="e">
        <f>INDEX(TextClassificationList[],MATCH(SUNA_AGENCY_EN[[#This Row],[text_classification_arabic3]],TextClassificationList[text_classification_arabic],0),1)</f>
        <v>#N/A</v>
      </c>
      <c r="AW1920" t="e">
        <f>INDEX(TextClassificationList[],MATCH(SUNA_AGENCY_EN[[#This Row],[text_classification_arabic5]],TextClassificationList[text_classification_arabic],0),1)</f>
        <v>#N/A</v>
      </c>
    </row>
    <row r="1921" spans="1:49" x14ac:dyDescent="0.2">
      <c r="A1921">
        <v>1.5048366687208243E+18</v>
      </c>
      <c r="B1921">
        <v>1.5048366687208243E+18</v>
      </c>
      <c r="C1921" t="s">
        <v>11778</v>
      </c>
      <c r="D1921" s="1">
        <v>44638</v>
      </c>
      <c r="E1921" s="2">
        <v>0.71289351851851857</v>
      </c>
      <c r="F1921">
        <v>200</v>
      </c>
      <c r="G1921">
        <v>1.4671198087391683E+18</v>
      </c>
      <c r="H1921" t="s">
        <v>295</v>
      </c>
      <c r="I1921" t="s">
        <v>296</v>
      </c>
      <c r="J1921" t="s">
        <v>265</v>
      </c>
      <c r="K1921" t="s">
        <v>11779</v>
      </c>
      <c r="L1921" t="s">
        <v>276</v>
      </c>
      <c r="M1921" t="s">
        <v>266</v>
      </c>
      <c r="N1921" t="s">
        <v>11780</v>
      </c>
      <c r="O1921" t="s">
        <v>11781</v>
      </c>
      <c r="P1921">
        <v>0</v>
      </c>
      <c r="Q1921">
        <v>0</v>
      </c>
      <c r="R1921">
        <v>0</v>
      </c>
      <c r="S1921" t="s">
        <v>300</v>
      </c>
      <c r="T1921" t="s">
        <v>266</v>
      </c>
      <c r="U1921" t="s">
        <v>11782</v>
      </c>
      <c r="V1921" t="b">
        <v>0</v>
      </c>
      <c r="W1921" t="s">
        <v>265</v>
      </c>
      <c r="X1921">
        <v>1</v>
      </c>
      <c r="Y1921" t="s">
        <v>11783</v>
      </c>
      <c r="Z1921" t="s">
        <v>265</v>
      </c>
      <c r="AA1921" t="s">
        <v>265</v>
      </c>
      <c r="AB1921" t="s">
        <v>265</v>
      </c>
      <c r="AC1921" t="s">
        <v>265</v>
      </c>
      <c r="AD1921" t="s">
        <v>265</v>
      </c>
      <c r="AE1921" t="s">
        <v>265</v>
      </c>
      <c r="AF1921" t="s">
        <v>266</v>
      </c>
      <c r="AG1921" t="s">
        <v>265</v>
      </c>
      <c r="AH1921" t="s">
        <v>265</v>
      </c>
      <c r="AI1921" t="s">
        <v>265</v>
      </c>
      <c r="AJ1921" t="s">
        <v>265</v>
      </c>
      <c r="AL1921" t="str">
        <f>IF(SUNA_AGENCY_EN[[#This Row],[relevancy_classification_english]]="Relevant","مناسب",IF(SUNA_AGENCY_EN[[#This Row],[relevancy_classification_english]]="Relevant","عَرَضِيّ",""))</f>
        <v/>
      </c>
      <c r="AN1921" t="str">
        <f>IF(SUNA_AGENCY_EN[[#This Row],[sentiment_analysis_english]]="Negative","سلبي",IF(SUNA_AGENCY_EN[[#This Row],[sentiment_analysis_english]]="Neutral","حيادي",IF(SUNA_AGENCY_EN[[#This Row],[sentiment_analysis_english]]="Positive","إيجابي","")))</f>
        <v/>
      </c>
      <c r="AO1921" t="str">
        <f>INDEX(TextClassificationList[],MATCH(SUNA_AGENCY_EN[[#This Row],[text_classification_arabic]],TextClassificationList[text_classification_arabic],0),1)</f>
        <v>Politics</v>
      </c>
      <c r="AP1921" t="s">
        <v>174</v>
      </c>
      <c r="AQ1921" t="e">
        <f>INDEX(TextClassificationList[],MATCH(SUNA_AGENCY_EN[[#This Row],[text_classification_arabic2]],TextClassificationList[text_classification_arabic],0),1)</f>
        <v>#N/A</v>
      </c>
      <c r="AS1921" t="e">
        <f>INDEX(TextClassificationList[],MATCH(SUNA_AGENCY_EN[[#This Row],[text_classification_arabic3]],TextClassificationList[text_classification_arabic],0),1)</f>
        <v>#N/A</v>
      </c>
      <c r="AU1921" t="e">
        <f>INDEX(TextClassificationList[],MATCH(SUNA_AGENCY_EN[[#This Row],[text_classification_arabic3]],TextClassificationList[text_classification_arabic],0),1)</f>
        <v>#N/A</v>
      </c>
      <c r="AW1921" t="e">
        <f>INDEX(TextClassificationList[],MATCH(SUNA_AGENCY_EN[[#This Row],[text_classification_arabic5]],TextClassificationList[text_classification_arabic],0),1)</f>
        <v>#N/A</v>
      </c>
    </row>
    <row r="1922" spans="1:49" x14ac:dyDescent="0.2">
      <c r="A1922">
        <v>1.5045646216042373E+18</v>
      </c>
      <c r="B1922">
        <v>1.5045646216042373E+18</v>
      </c>
      <c r="C1922" t="s">
        <v>11784</v>
      </c>
      <c r="D1922" s="1">
        <v>44637</v>
      </c>
      <c r="E1922" s="2">
        <v>0.96218749999999997</v>
      </c>
      <c r="F1922">
        <v>200</v>
      </c>
      <c r="G1922">
        <v>1.4671198087391683E+18</v>
      </c>
      <c r="H1922" t="s">
        <v>295</v>
      </c>
      <c r="I1922" t="s">
        <v>296</v>
      </c>
      <c r="J1922" t="s">
        <v>265</v>
      </c>
      <c r="K1922" t="s">
        <v>11785</v>
      </c>
      <c r="L1922" t="s">
        <v>272</v>
      </c>
      <c r="M1922" t="s">
        <v>266</v>
      </c>
      <c r="N1922" t="s">
        <v>11786</v>
      </c>
      <c r="O1922" t="s">
        <v>11787</v>
      </c>
      <c r="P1922">
        <v>0</v>
      </c>
      <c r="Q1922">
        <v>0</v>
      </c>
      <c r="R1922">
        <v>0</v>
      </c>
      <c r="S1922" t="s">
        <v>300</v>
      </c>
      <c r="T1922" t="s">
        <v>266</v>
      </c>
      <c r="U1922" t="s">
        <v>11788</v>
      </c>
      <c r="V1922" t="b">
        <v>0</v>
      </c>
      <c r="W1922" t="s">
        <v>265</v>
      </c>
      <c r="X1922">
        <v>1</v>
      </c>
      <c r="Y1922" t="s">
        <v>11789</v>
      </c>
      <c r="Z1922" t="s">
        <v>265</v>
      </c>
      <c r="AA1922" t="s">
        <v>265</v>
      </c>
      <c r="AB1922" t="s">
        <v>265</v>
      </c>
      <c r="AC1922" t="s">
        <v>265</v>
      </c>
      <c r="AD1922" t="s">
        <v>265</v>
      </c>
      <c r="AE1922" t="s">
        <v>265</v>
      </c>
      <c r="AF1922" t="s">
        <v>266</v>
      </c>
      <c r="AG1922" t="s">
        <v>265</v>
      </c>
      <c r="AH1922" t="s">
        <v>265</v>
      </c>
      <c r="AI1922" t="s">
        <v>265</v>
      </c>
      <c r="AJ1922" t="s">
        <v>265</v>
      </c>
      <c r="AL1922" t="str">
        <f>IF(SUNA_AGENCY_EN[[#This Row],[relevancy_classification_english]]="Relevant","مناسب",IF(SUNA_AGENCY_EN[[#This Row],[relevancy_classification_english]]="Relevant","عَرَضِيّ",""))</f>
        <v/>
      </c>
      <c r="AN1922" t="str">
        <f>IF(SUNA_AGENCY_EN[[#This Row],[sentiment_analysis_english]]="Negative","سلبي",IF(SUNA_AGENCY_EN[[#This Row],[sentiment_analysis_english]]="Neutral","حيادي",IF(SUNA_AGENCY_EN[[#This Row],[sentiment_analysis_english]]="Positive","إيجابي","")))</f>
        <v/>
      </c>
      <c r="AO1922" t="str">
        <f>INDEX(TextClassificationList[],MATCH(SUNA_AGENCY_EN[[#This Row],[text_classification_arabic]],TextClassificationList[text_classification_arabic],0),1)</f>
        <v>Politics</v>
      </c>
      <c r="AP1922" t="s">
        <v>174</v>
      </c>
      <c r="AQ1922" t="e">
        <f>INDEX(TextClassificationList[],MATCH(SUNA_AGENCY_EN[[#This Row],[text_classification_arabic2]],TextClassificationList[text_classification_arabic],0),1)</f>
        <v>#N/A</v>
      </c>
      <c r="AS1922" t="e">
        <f>INDEX(TextClassificationList[],MATCH(SUNA_AGENCY_EN[[#This Row],[text_classification_arabic3]],TextClassificationList[text_classification_arabic],0),1)</f>
        <v>#N/A</v>
      </c>
      <c r="AU1922" t="e">
        <f>INDEX(TextClassificationList[],MATCH(SUNA_AGENCY_EN[[#This Row],[text_classification_arabic3]],TextClassificationList[text_classification_arabic],0),1)</f>
        <v>#N/A</v>
      </c>
      <c r="AW1922" t="e">
        <f>INDEX(TextClassificationList[],MATCH(SUNA_AGENCY_EN[[#This Row],[text_classification_arabic5]],TextClassificationList[text_classification_arabic],0),1)</f>
        <v>#N/A</v>
      </c>
    </row>
    <row r="1923" spans="1:49" x14ac:dyDescent="0.2">
      <c r="A1923">
        <v>1.5045642779565507E+18</v>
      </c>
      <c r="B1923">
        <v>1.5045642779565507E+18</v>
      </c>
      <c r="C1923" t="s">
        <v>11790</v>
      </c>
      <c r="D1923" s="1">
        <v>44637</v>
      </c>
      <c r="E1923" s="2">
        <v>0.9612384259259259</v>
      </c>
      <c r="F1923">
        <v>200</v>
      </c>
      <c r="G1923">
        <v>1.4671198087391683E+18</v>
      </c>
      <c r="H1923" t="s">
        <v>295</v>
      </c>
      <c r="I1923" t="s">
        <v>296</v>
      </c>
      <c r="J1923" t="s">
        <v>265</v>
      </c>
      <c r="K1923" t="s">
        <v>11791</v>
      </c>
      <c r="L1923" t="s">
        <v>272</v>
      </c>
      <c r="M1923" t="s">
        <v>266</v>
      </c>
      <c r="N1923" t="s">
        <v>11792</v>
      </c>
      <c r="O1923" t="s">
        <v>11793</v>
      </c>
      <c r="P1923">
        <v>0</v>
      </c>
      <c r="Q1923">
        <v>0</v>
      </c>
      <c r="R1923">
        <v>0</v>
      </c>
      <c r="S1923" t="s">
        <v>300</v>
      </c>
      <c r="T1923" t="s">
        <v>266</v>
      </c>
      <c r="U1923" t="s">
        <v>11794</v>
      </c>
      <c r="V1923" t="b">
        <v>0</v>
      </c>
      <c r="W1923" t="s">
        <v>265</v>
      </c>
      <c r="X1923">
        <v>1</v>
      </c>
      <c r="Y1923" t="s">
        <v>11795</v>
      </c>
      <c r="Z1923" t="s">
        <v>265</v>
      </c>
      <c r="AA1923" t="s">
        <v>265</v>
      </c>
      <c r="AB1923" t="s">
        <v>265</v>
      </c>
      <c r="AC1923" t="s">
        <v>265</v>
      </c>
      <c r="AD1923" t="s">
        <v>265</v>
      </c>
      <c r="AE1923" t="s">
        <v>265</v>
      </c>
      <c r="AF1923" t="s">
        <v>266</v>
      </c>
      <c r="AG1923" t="s">
        <v>265</v>
      </c>
      <c r="AH1923" t="s">
        <v>265</v>
      </c>
      <c r="AI1923" t="s">
        <v>265</v>
      </c>
      <c r="AJ1923" t="s">
        <v>265</v>
      </c>
      <c r="AL1923" t="str">
        <f>IF(SUNA_AGENCY_EN[[#This Row],[relevancy_classification_english]]="Relevant","مناسب",IF(SUNA_AGENCY_EN[[#This Row],[relevancy_classification_english]]="Relevant","عَرَضِيّ",""))</f>
        <v/>
      </c>
      <c r="AN1923" t="str">
        <f>IF(SUNA_AGENCY_EN[[#This Row],[sentiment_analysis_english]]="Negative","سلبي",IF(SUNA_AGENCY_EN[[#This Row],[sentiment_analysis_english]]="Neutral","حيادي",IF(SUNA_AGENCY_EN[[#This Row],[sentiment_analysis_english]]="Positive","إيجابي","")))</f>
        <v/>
      </c>
      <c r="AO1923" t="str">
        <f>INDEX(TextClassificationList[],MATCH(SUNA_AGENCY_EN[[#This Row],[text_classification_arabic]],TextClassificationList[text_classification_arabic],0),1)</f>
        <v>Politics</v>
      </c>
      <c r="AP1923" t="s">
        <v>174</v>
      </c>
      <c r="AQ1923" t="e">
        <f>INDEX(TextClassificationList[],MATCH(SUNA_AGENCY_EN[[#This Row],[text_classification_arabic2]],TextClassificationList[text_classification_arabic],0),1)</f>
        <v>#N/A</v>
      </c>
      <c r="AS1923" t="e">
        <f>INDEX(TextClassificationList[],MATCH(SUNA_AGENCY_EN[[#This Row],[text_classification_arabic3]],TextClassificationList[text_classification_arabic],0),1)</f>
        <v>#N/A</v>
      </c>
      <c r="AU1923" t="e">
        <f>INDEX(TextClassificationList[],MATCH(SUNA_AGENCY_EN[[#This Row],[text_classification_arabic3]],TextClassificationList[text_classification_arabic],0),1)</f>
        <v>#N/A</v>
      </c>
      <c r="AW1923" t="e">
        <f>INDEX(TextClassificationList[],MATCH(SUNA_AGENCY_EN[[#This Row],[text_classification_arabic5]],TextClassificationList[text_classification_arabic],0),1)</f>
        <v>#N/A</v>
      </c>
    </row>
    <row r="1924" spans="1:49" x14ac:dyDescent="0.2">
      <c r="A1924">
        <v>1.5045634261395579E+18</v>
      </c>
      <c r="B1924">
        <v>1.5045634261395579E+18</v>
      </c>
      <c r="C1924" t="s">
        <v>11796</v>
      </c>
      <c r="D1924" s="1">
        <v>44637</v>
      </c>
      <c r="E1924" s="2">
        <v>0.9588888888888889</v>
      </c>
      <c r="F1924">
        <v>200</v>
      </c>
      <c r="G1924">
        <v>1.4671198087391683E+18</v>
      </c>
      <c r="H1924" t="s">
        <v>295</v>
      </c>
      <c r="I1924" t="s">
        <v>296</v>
      </c>
      <c r="J1924" t="s">
        <v>265</v>
      </c>
      <c r="K1924" t="s">
        <v>11797</v>
      </c>
      <c r="L1924" t="s">
        <v>272</v>
      </c>
      <c r="M1924" t="s">
        <v>266</v>
      </c>
      <c r="N1924" t="s">
        <v>11798</v>
      </c>
      <c r="O1924" t="s">
        <v>11799</v>
      </c>
      <c r="P1924">
        <v>0</v>
      </c>
      <c r="Q1924">
        <v>0</v>
      </c>
      <c r="R1924">
        <v>0</v>
      </c>
      <c r="S1924" t="s">
        <v>300</v>
      </c>
      <c r="T1924" t="s">
        <v>266</v>
      </c>
      <c r="U1924" t="s">
        <v>11800</v>
      </c>
      <c r="V1924" t="b">
        <v>0</v>
      </c>
      <c r="W1924" t="s">
        <v>265</v>
      </c>
      <c r="X1924">
        <v>1</v>
      </c>
      <c r="Y1924" t="s">
        <v>11801</v>
      </c>
      <c r="Z1924" t="s">
        <v>265</v>
      </c>
      <c r="AA1924" t="s">
        <v>265</v>
      </c>
      <c r="AB1924" t="s">
        <v>265</v>
      </c>
      <c r="AC1924" t="s">
        <v>265</v>
      </c>
      <c r="AD1924" t="s">
        <v>265</v>
      </c>
      <c r="AE1924" t="s">
        <v>265</v>
      </c>
      <c r="AF1924" t="s">
        <v>266</v>
      </c>
      <c r="AG1924" t="s">
        <v>265</v>
      </c>
      <c r="AH1924" t="s">
        <v>265</v>
      </c>
      <c r="AI1924" t="s">
        <v>265</v>
      </c>
      <c r="AJ1924" t="s">
        <v>265</v>
      </c>
      <c r="AL1924" t="str">
        <f>IF(SUNA_AGENCY_EN[[#This Row],[relevancy_classification_english]]="Relevant","مناسب",IF(SUNA_AGENCY_EN[[#This Row],[relevancy_classification_english]]="Relevant","عَرَضِيّ",""))</f>
        <v/>
      </c>
      <c r="AN1924" t="str">
        <f>IF(SUNA_AGENCY_EN[[#This Row],[sentiment_analysis_english]]="Negative","سلبي",IF(SUNA_AGENCY_EN[[#This Row],[sentiment_analysis_english]]="Neutral","حيادي",IF(SUNA_AGENCY_EN[[#This Row],[sentiment_analysis_english]]="Positive","إيجابي","")))</f>
        <v/>
      </c>
      <c r="AO1924" t="str">
        <f>INDEX(TextClassificationList[],MATCH(SUNA_AGENCY_EN[[#This Row],[text_classification_arabic]],TextClassificationList[text_classification_arabic],0),1)</f>
        <v>Politics</v>
      </c>
      <c r="AP1924" t="s">
        <v>174</v>
      </c>
      <c r="AQ1924" t="e">
        <f>INDEX(TextClassificationList[],MATCH(SUNA_AGENCY_EN[[#This Row],[text_classification_arabic2]],TextClassificationList[text_classification_arabic],0),1)</f>
        <v>#N/A</v>
      </c>
      <c r="AS1924" t="e">
        <f>INDEX(TextClassificationList[],MATCH(SUNA_AGENCY_EN[[#This Row],[text_classification_arabic3]],TextClassificationList[text_classification_arabic],0),1)</f>
        <v>#N/A</v>
      </c>
      <c r="AU1924" t="e">
        <f>INDEX(TextClassificationList[],MATCH(SUNA_AGENCY_EN[[#This Row],[text_classification_arabic3]],TextClassificationList[text_classification_arabic],0),1)</f>
        <v>#N/A</v>
      </c>
      <c r="AW1924" t="e">
        <f>INDEX(TextClassificationList[],MATCH(SUNA_AGENCY_EN[[#This Row],[text_classification_arabic5]],TextClassificationList[text_classification_arabic],0),1)</f>
        <v>#N/A</v>
      </c>
    </row>
    <row r="1925" spans="1:49" x14ac:dyDescent="0.2">
      <c r="A1925">
        <v>1.5045626875519795E+18</v>
      </c>
      <c r="B1925">
        <v>1.5045626875519795E+18</v>
      </c>
      <c r="C1925" t="s">
        <v>11802</v>
      </c>
      <c r="D1925" s="1">
        <v>44637</v>
      </c>
      <c r="E1925" s="2">
        <v>0.95685185185185184</v>
      </c>
      <c r="F1925">
        <v>200</v>
      </c>
      <c r="G1925">
        <v>1.4671198087391683E+18</v>
      </c>
      <c r="H1925" t="s">
        <v>295</v>
      </c>
      <c r="I1925" t="s">
        <v>296</v>
      </c>
      <c r="J1925" t="s">
        <v>265</v>
      </c>
      <c r="K1925" t="s">
        <v>11803</v>
      </c>
      <c r="L1925" t="s">
        <v>272</v>
      </c>
      <c r="M1925" t="s">
        <v>266</v>
      </c>
      <c r="N1925" t="s">
        <v>11804</v>
      </c>
      <c r="O1925" t="s">
        <v>11805</v>
      </c>
      <c r="P1925">
        <v>0</v>
      </c>
      <c r="Q1925">
        <v>0</v>
      </c>
      <c r="R1925">
        <v>0</v>
      </c>
      <c r="S1925" t="s">
        <v>300</v>
      </c>
      <c r="T1925" t="s">
        <v>266</v>
      </c>
      <c r="U1925" t="s">
        <v>11806</v>
      </c>
      <c r="V1925" t="b">
        <v>0</v>
      </c>
      <c r="W1925" t="s">
        <v>265</v>
      </c>
      <c r="X1925">
        <v>1</v>
      </c>
      <c r="Y1925" t="s">
        <v>11807</v>
      </c>
      <c r="Z1925" t="s">
        <v>265</v>
      </c>
      <c r="AA1925" t="s">
        <v>265</v>
      </c>
      <c r="AB1925" t="s">
        <v>265</v>
      </c>
      <c r="AC1925" t="s">
        <v>265</v>
      </c>
      <c r="AD1925" t="s">
        <v>265</v>
      </c>
      <c r="AE1925" t="s">
        <v>265</v>
      </c>
      <c r="AF1925" t="s">
        <v>266</v>
      </c>
      <c r="AG1925" t="s">
        <v>265</v>
      </c>
      <c r="AH1925" t="s">
        <v>265</v>
      </c>
      <c r="AI1925" t="s">
        <v>265</v>
      </c>
      <c r="AJ1925" t="s">
        <v>265</v>
      </c>
      <c r="AL1925" t="str">
        <f>IF(SUNA_AGENCY_EN[[#This Row],[relevancy_classification_english]]="Relevant","مناسب",IF(SUNA_AGENCY_EN[[#This Row],[relevancy_classification_english]]="Relevant","عَرَضِيّ",""))</f>
        <v/>
      </c>
      <c r="AN1925" t="str">
        <f>IF(SUNA_AGENCY_EN[[#This Row],[sentiment_analysis_english]]="Negative","سلبي",IF(SUNA_AGENCY_EN[[#This Row],[sentiment_analysis_english]]="Neutral","حيادي",IF(SUNA_AGENCY_EN[[#This Row],[sentiment_analysis_english]]="Positive","إيجابي","")))</f>
        <v/>
      </c>
      <c r="AO1925" t="str">
        <f>INDEX(TextClassificationList[],MATCH(SUNA_AGENCY_EN[[#This Row],[text_classification_arabic]],TextClassificationList[text_classification_arabic],0),1)</f>
        <v>Politics</v>
      </c>
      <c r="AP1925" t="s">
        <v>174</v>
      </c>
      <c r="AQ1925" t="e">
        <f>INDEX(TextClassificationList[],MATCH(SUNA_AGENCY_EN[[#This Row],[text_classification_arabic2]],TextClassificationList[text_classification_arabic],0),1)</f>
        <v>#N/A</v>
      </c>
      <c r="AS1925" t="e">
        <f>INDEX(TextClassificationList[],MATCH(SUNA_AGENCY_EN[[#This Row],[text_classification_arabic3]],TextClassificationList[text_classification_arabic],0),1)</f>
        <v>#N/A</v>
      </c>
      <c r="AU1925" t="e">
        <f>INDEX(TextClassificationList[],MATCH(SUNA_AGENCY_EN[[#This Row],[text_classification_arabic3]],TextClassificationList[text_classification_arabic],0),1)</f>
        <v>#N/A</v>
      </c>
      <c r="AW1925" t="e">
        <f>INDEX(TextClassificationList[],MATCH(SUNA_AGENCY_EN[[#This Row],[text_classification_arabic5]],TextClassificationList[text_classification_arabic],0),1)</f>
        <v>#N/A</v>
      </c>
    </row>
    <row r="1926" spans="1:49" x14ac:dyDescent="0.2">
      <c r="A1926">
        <v>1.5045616862457487E+18</v>
      </c>
      <c r="B1926">
        <v>1.5045616862457487E+18</v>
      </c>
      <c r="C1926" t="s">
        <v>11808</v>
      </c>
      <c r="D1926" s="1">
        <v>44637</v>
      </c>
      <c r="E1926" s="2">
        <v>0.95409722222222226</v>
      </c>
      <c r="F1926">
        <v>200</v>
      </c>
      <c r="G1926">
        <v>1.4671198087391683E+18</v>
      </c>
      <c r="H1926" t="s">
        <v>295</v>
      </c>
      <c r="I1926" t="s">
        <v>296</v>
      </c>
      <c r="J1926" t="s">
        <v>265</v>
      </c>
      <c r="K1926" t="s">
        <v>11809</v>
      </c>
      <c r="L1926" t="s">
        <v>272</v>
      </c>
      <c r="M1926" t="s">
        <v>266</v>
      </c>
      <c r="N1926" t="s">
        <v>11810</v>
      </c>
      <c r="O1926" t="s">
        <v>11811</v>
      </c>
      <c r="P1926">
        <v>0</v>
      </c>
      <c r="Q1926">
        <v>0</v>
      </c>
      <c r="R1926">
        <v>0</v>
      </c>
      <c r="S1926" t="s">
        <v>300</v>
      </c>
      <c r="T1926" t="s">
        <v>266</v>
      </c>
      <c r="U1926" t="s">
        <v>11812</v>
      </c>
      <c r="V1926" t="b">
        <v>0</v>
      </c>
      <c r="W1926" t="s">
        <v>265</v>
      </c>
      <c r="X1926">
        <v>1</v>
      </c>
      <c r="Y1926" t="s">
        <v>11813</v>
      </c>
      <c r="Z1926" t="s">
        <v>265</v>
      </c>
      <c r="AA1926" t="s">
        <v>265</v>
      </c>
      <c r="AB1926" t="s">
        <v>265</v>
      </c>
      <c r="AC1926" t="s">
        <v>265</v>
      </c>
      <c r="AD1926" t="s">
        <v>265</v>
      </c>
      <c r="AE1926" t="s">
        <v>265</v>
      </c>
      <c r="AF1926" t="s">
        <v>266</v>
      </c>
      <c r="AG1926" t="s">
        <v>265</v>
      </c>
      <c r="AH1926" t="s">
        <v>265</v>
      </c>
      <c r="AI1926" t="s">
        <v>265</v>
      </c>
      <c r="AJ1926" t="s">
        <v>265</v>
      </c>
      <c r="AL1926" t="str">
        <f>IF(SUNA_AGENCY_EN[[#This Row],[relevancy_classification_english]]="Relevant","مناسب",IF(SUNA_AGENCY_EN[[#This Row],[relevancy_classification_english]]="Relevant","عَرَضِيّ",""))</f>
        <v/>
      </c>
      <c r="AN1926" t="str">
        <f>IF(SUNA_AGENCY_EN[[#This Row],[sentiment_analysis_english]]="Negative","سلبي",IF(SUNA_AGENCY_EN[[#This Row],[sentiment_analysis_english]]="Neutral","حيادي",IF(SUNA_AGENCY_EN[[#This Row],[sentiment_analysis_english]]="Positive","إيجابي","")))</f>
        <v/>
      </c>
      <c r="AO1926" t="str">
        <f>INDEX(TextClassificationList[],MATCH(SUNA_AGENCY_EN[[#This Row],[text_classification_arabic]],TextClassificationList[text_classification_arabic],0),1)</f>
        <v>Politics</v>
      </c>
      <c r="AP1926" t="s">
        <v>174</v>
      </c>
      <c r="AQ1926" t="e">
        <f>INDEX(TextClassificationList[],MATCH(SUNA_AGENCY_EN[[#This Row],[text_classification_arabic2]],TextClassificationList[text_classification_arabic],0),1)</f>
        <v>#N/A</v>
      </c>
      <c r="AS1926" t="e">
        <f>INDEX(TextClassificationList[],MATCH(SUNA_AGENCY_EN[[#This Row],[text_classification_arabic3]],TextClassificationList[text_classification_arabic],0),1)</f>
        <v>#N/A</v>
      </c>
      <c r="AU1926" t="e">
        <f>INDEX(TextClassificationList[],MATCH(SUNA_AGENCY_EN[[#This Row],[text_classification_arabic3]],TextClassificationList[text_classification_arabic],0),1)</f>
        <v>#N/A</v>
      </c>
      <c r="AW1926" t="e">
        <f>INDEX(TextClassificationList[],MATCH(SUNA_AGENCY_EN[[#This Row],[text_classification_arabic5]],TextClassificationList[text_classification_arabic],0),1)</f>
        <v>#N/A</v>
      </c>
    </row>
    <row r="1927" spans="1:49" x14ac:dyDescent="0.2">
      <c r="A1927">
        <v>1.5045609442020065E+18</v>
      </c>
      <c r="B1927">
        <v>1.5045609442020065E+18</v>
      </c>
      <c r="C1927" t="s">
        <v>11814</v>
      </c>
      <c r="D1927" s="1">
        <v>44637</v>
      </c>
      <c r="E1927" s="2">
        <v>0.95204861111111116</v>
      </c>
      <c r="F1927">
        <v>200</v>
      </c>
      <c r="G1927">
        <v>1.4671198087391683E+18</v>
      </c>
      <c r="H1927" t="s">
        <v>295</v>
      </c>
      <c r="I1927" t="s">
        <v>296</v>
      </c>
      <c r="J1927" t="s">
        <v>265</v>
      </c>
      <c r="K1927" t="s">
        <v>11815</v>
      </c>
      <c r="L1927" t="s">
        <v>272</v>
      </c>
      <c r="M1927" t="s">
        <v>266</v>
      </c>
      <c r="N1927" t="s">
        <v>11816</v>
      </c>
      <c r="O1927" t="s">
        <v>11817</v>
      </c>
      <c r="P1927">
        <v>0</v>
      </c>
      <c r="Q1927">
        <v>0</v>
      </c>
      <c r="R1927">
        <v>0</v>
      </c>
      <c r="S1927" t="s">
        <v>300</v>
      </c>
      <c r="T1927" t="s">
        <v>266</v>
      </c>
      <c r="U1927" t="s">
        <v>11818</v>
      </c>
      <c r="V1927" t="b">
        <v>0</v>
      </c>
      <c r="W1927" t="s">
        <v>265</v>
      </c>
      <c r="X1927">
        <v>1</v>
      </c>
      <c r="Y1927" t="s">
        <v>11819</v>
      </c>
      <c r="Z1927" t="s">
        <v>265</v>
      </c>
      <c r="AA1927" t="s">
        <v>265</v>
      </c>
      <c r="AB1927" t="s">
        <v>265</v>
      </c>
      <c r="AC1927" t="s">
        <v>265</v>
      </c>
      <c r="AD1927" t="s">
        <v>265</v>
      </c>
      <c r="AE1927" t="s">
        <v>265</v>
      </c>
      <c r="AF1927" t="s">
        <v>266</v>
      </c>
      <c r="AG1927" t="s">
        <v>265</v>
      </c>
      <c r="AH1927" t="s">
        <v>265</v>
      </c>
      <c r="AI1927" t="s">
        <v>265</v>
      </c>
      <c r="AJ1927" t="s">
        <v>265</v>
      </c>
      <c r="AL1927" t="str">
        <f>IF(SUNA_AGENCY_EN[[#This Row],[relevancy_classification_english]]="Relevant","مناسب",IF(SUNA_AGENCY_EN[[#This Row],[relevancy_classification_english]]="Relevant","عَرَضِيّ",""))</f>
        <v/>
      </c>
      <c r="AN1927" t="str">
        <f>IF(SUNA_AGENCY_EN[[#This Row],[sentiment_analysis_english]]="Negative","سلبي",IF(SUNA_AGENCY_EN[[#This Row],[sentiment_analysis_english]]="Neutral","حيادي",IF(SUNA_AGENCY_EN[[#This Row],[sentiment_analysis_english]]="Positive","إيجابي","")))</f>
        <v/>
      </c>
      <c r="AO1927" t="str">
        <f>INDEX(TextClassificationList[],MATCH(SUNA_AGENCY_EN[[#This Row],[text_classification_arabic]],TextClassificationList[text_classification_arabic],0),1)</f>
        <v>Politics</v>
      </c>
      <c r="AP1927" t="s">
        <v>174</v>
      </c>
      <c r="AQ1927" t="e">
        <f>INDEX(TextClassificationList[],MATCH(SUNA_AGENCY_EN[[#This Row],[text_classification_arabic2]],TextClassificationList[text_classification_arabic],0),1)</f>
        <v>#N/A</v>
      </c>
      <c r="AS1927" t="e">
        <f>INDEX(TextClassificationList[],MATCH(SUNA_AGENCY_EN[[#This Row],[text_classification_arabic3]],TextClassificationList[text_classification_arabic],0),1)</f>
        <v>#N/A</v>
      </c>
      <c r="AU1927" t="e">
        <f>INDEX(TextClassificationList[],MATCH(SUNA_AGENCY_EN[[#This Row],[text_classification_arabic3]],TextClassificationList[text_classification_arabic],0),1)</f>
        <v>#N/A</v>
      </c>
      <c r="AW1927" t="e">
        <f>INDEX(TextClassificationList[],MATCH(SUNA_AGENCY_EN[[#This Row],[text_classification_arabic5]],TextClassificationList[text_classification_arabic],0),1)</f>
        <v>#N/A</v>
      </c>
    </row>
    <row r="1928" spans="1:49" x14ac:dyDescent="0.2">
      <c r="A1928">
        <v>1.5045605722638008E+18</v>
      </c>
      <c r="B1928">
        <v>1.5045605722638008E+18</v>
      </c>
      <c r="C1928" t="s">
        <v>11820</v>
      </c>
      <c r="D1928" s="1">
        <v>44637</v>
      </c>
      <c r="E1928" s="2">
        <v>0.95101851851851849</v>
      </c>
      <c r="F1928">
        <v>200</v>
      </c>
      <c r="G1928">
        <v>1.4671198087391683E+18</v>
      </c>
      <c r="H1928" t="s">
        <v>295</v>
      </c>
      <c r="I1928" t="s">
        <v>296</v>
      </c>
      <c r="J1928" t="s">
        <v>265</v>
      </c>
      <c r="K1928" t="s">
        <v>11821</v>
      </c>
      <c r="L1928" t="s">
        <v>272</v>
      </c>
      <c r="M1928" t="s">
        <v>266</v>
      </c>
      <c r="N1928" t="s">
        <v>11822</v>
      </c>
      <c r="O1928" t="s">
        <v>11823</v>
      </c>
      <c r="P1928">
        <v>0</v>
      </c>
      <c r="Q1928">
        <v>0</v>
      </c>
      <c r="R1928">
        <v>0</v>
      </c>
      <c r="S1928" t="s">
        <v>300</v>
      </c>
      <c r="T1928" t="s">
        <v>266</v>
      </c>
      <c r="U1928" t="s">
        <v>11824</v>
      </c>
      <c r="V1928" t="b">
        <v>0</v>
      </c>
      <c r="W1928" t="s">
        <v>265</v>
      </c>
      <c r="X1928">
        <v>1</v>
      </c>
      <c r="Y1928" t="s">
        <v>11825</v>
      </c>
      <c r="Z1928" t="s">
        <v>265</v>
      </c>
      <c r="AA1928" t="s">
        <v>265</v>
      </c>
      <c r="AB1928" t="s">
        <v>265</v>
      </c>
      <c r="AC1928" t="s">
        <v>265</v>
      </c>
      <c r="AD1928" t="s">
        <v>265</v>
      </c>
      <c r="AE1928" t="s">
        <v>265</v>
      </c>
      <c r="AF1928" t="s">
        <v>266</v>
      </c>
      <c r="AG1928" t="s">
        <v>265</v>
      </c>
      <c r="AH1928" t="s">
        <v>265</v>
      </c>
      <c r="AI1928" t="s">
        <v>265</v>
      </c>
      <c r="AJ1928" t="s">
        <v>265</v>
      </c>
      <c r="AL1928" t="str">
        <f>IF(SUNA_AGENCY_EN[[#This Row],[relevancy_classification_english]]="Relevant","مناسب",IF(SUNA_AGENCY_EN[[#This Row],[relevancy_classification_english]]="Relevant","عَرَضِيّ",""))</f>
        <v/>
      </c>
      <c r="AN1928" t="str">
        <f>IF(SUNA_AGENCY_EN[[#This Row],[sentiment_analysis_english]]="Negative","سلبي",IF(SUNA_AGENCY_EN[[#This Row],[sentiment_analysis_english]]="Neutral","حيادي",IF(SUNA_AGENCY_EN[[#This Row],[sentiment_analysis_english]]="Positive","إيجابي","")))</f>
        <v/>
      </c>
      <c r="AO1928" t="str">
        <f>INDEX(TextClassificationList[],MATCH(SUNA_AGENCY_EN[[#This Row],[text_classification_arabic]],TextClassificationList[text_classification_arabic],0),1)</f>
        <v>Politics</v>
      </c>
      <c r="AP1928" t="s">
        <v>174</v>
      </c>
      <c r="AQ1928" t="e">
        <f>INDEX(TextClassificationList[],MATCH(SUNA_AGENCY_EN[[#This Row],[text_classification_arabic2]],TextClassificationList[text_classification_arabic],0),1)</f>
        <v>#N/A</v>
      </c>
      <c r="AS1928" t="e">
        <f>INDEX(TextClassificationList[],MATCH(SUNA_AGENCY_EN[[#This Row],[text_classification_arabic3]],TextClassificationList[text_classification_arabic],0),1)</f>
        <v>#N/A</v>
      </c>
      <c r="AU1928" t="e">
        <f>INDEX(TextClassificationList[],MATCH(SUNA_AGENCY_EN[[#This Row],[text_classification_arabic3]],TextClassificationList[text_classification_arabic],0),1)</f>
        <v>#N/A</v>
      </c>
      <c r="AW1928" t="e">
        <f>INDEX(TextClassificationList[],MATCH(SUNA_AGENCY_EN[[#This Row],[text_classification_arabic5]],TextClassificationList[text_classification_arabic],0),1)</f>
        <v>#N/A</v>
      </c>
    </row>
    <row r="1929" spans="1:49" x14ac:dyDescent="0.2">
      <c r="A1929">
        <v>1.5045598778589921E+18</v>
      </c>
      <c r="B1929">
        <v>1.5045598778589921E+18</v>
      </c>
      <c r="C1929" t="s">
        <v>11826</v>
      </c>
      <c r="D1929" s="1">
        <v>44637</v>
      </c>
      <c r="E1929" s="2">
        <v>0.94909722222222226</v>
      </c>
      <c r="F1929">
        <v>200</v>
      </c>
      <c r="G1929">
        <v>1.4671198087391683E+18</v>
      </c>
      <c r="H1929" t="s">
        <v>295</v>
      </c>
      <c r="I1929" t="s">
        <v>296</v>
      </c>
      <c r="J1929" t="s">
        <v>265</v>
      </c>
      <c r="K1929" t="s">
        <v>11827</v>
      </c>
      <c r="L1929" t="s">
        <v>272</v>
      </c>
      <c r="M1929" t="s">
        <v>266</v>
      </c>
      <c r="N1929" t="s">
        <v>11828</v>
      </c>
      <c r="O1929" t="s">
        <v>11829</v>
      </c>
      <c r="P1929">
        <v>0</v>
      </c>
      <c r="Q1929">
        <v>0</v>
      </c>
      <c r="R1929">
        <v>0</v>
      </c>
      <c r="S1929" t="s">
        <v>300</v>
      </c>
      <c r="T1929" t="s">
        <v>266</v>
      </c>
      <c r="U1929" t="s">
        <v>11830</v>
      </c>
      <c r="V1929" t="b">
        <v>0</v>
      </c>
      <c r="W1929" t="s">
        <v>265</v>
      </c>
      <c r="X1929">
        <v>1</v>
      </c>
      <c r="Y1929" t="s">
        <v>11831</v>
      </c>
      <c r="Z1929" t="s">
        <v>265</v>
      </c>
      <c r="AA1929" t="s">
        <v>265</v>
      </c>
      <c r="AB1929" t="s">
        <v>265</v>
      </c>
      <c r="AC1929" t="s">
        <v>265</v>
      </c>
      <c r="AD1929" t="s">
        <v>265</v>
      </c>
      <c r="AE1929" t="s">
        <v>265</v>
      </c>
      <c r="AF1929" t="s">
        <v>266</v>
      </c>
      <c r="AG1929" t="s">
        <v>265</v>
      </c>
      <c r="AH1929" t="s">
        <v>265</v>
      </c>
      <c r="AI1929" t="s">
        <v>265</v>
      </c>
      <c r="AJ1929" t="s">
        <v>265</v>
      </c>
      <c r="AL1929" t="str">
        <f>IF(SUNA_AGENCY_EN[[#This Row],[relevancy_classification_english]]="Relevant","مناسب",IF(SUNA_AGENCY_EN[[#This Row],[relevancy_classification_english]]="Relevant","عَرَضِيّ",""))</f>
        <v/>
      </c>
      <c r="AN1929" t="str">
        <f>IF(SUNA_AGENCY_EN[[#This Row],[sentiment_analysis_english]]="Negative","سلبي",IF(SUNA_AGENCY_EN[[#This Row],[sentiment_analysis_english]]="Neutral","حيادي",IF(SUNA_AGENCY_EN[[#This Row],[sentiment_analysis_english]]="Positive","إيجابي","")))</f>
        <v/>
      </c>
      <c r="AO1929" t="str">
        <f>INDEX(TextClassificationList[],MATCH(SUNA_AGENCY_EN[[#This Row],[text_classification_arabic]],TextClassificationList[text_classification_arabic],0),1)</f>
        <v>Politics</v>
      </c>
      <c r="AP1929" t="s">
        <v>174</v>
      </c>
      <c r="AQ1929" t="e">
        <f>INDEX(TextClassificationList[],MATCH(SUNA_AGENCY_EN[[#This Row],[text_classification_arabic2]],TextClassificationList[text_classification_arabic],0),1)</f>
        <v>#N/A</v>
      </c>
      <c r="AS1929" t="e">
        <f>INDEX(TextClassificationList[],MATCH(SUNA_AGENCY_EN[[#This Row],[text_classification_arabic3]],TextClassificationList[text_classification_arabic],0),1)</f>
        <v>#N/A</v>
      </c>
      <c r="AU1929" t="e">
        <f>INDEX(TextClassificationList[],MATCH(SUNA_AGENCY_EN[[#This Row],[text_classification_arabic3]],TextClassificationList[text_classification_arabic],0),1)</f>
        <v>#N/A</v>
      </c>
      <c r="AW1929" t="e">
        <f>INDEX(TextClassificationList[],MATCH(SUNA_AGENCY_EN[[#This Row],[text_classification_arabic5]],TextClassificationList[text_classification_arabic],0),1)</f>
        <v>#N/A</v>
      </c>
    </row>
    <row r="1930" spans="1:49" x14ac:dyDescent="0.2">
      <c r="A1930">
        <v>1.5045590092438446E+18</v>
      </c>
      <c r="B1930">
        <v>1.5045590092438446E+18</v>
      </c>
      <c r="C1930" t="s">
        <v>11832</v>
      </c>
      <c r="D1930" s="1">
        <v>44637</v>
      </c>
      <c r="E1930" s="2">
        <v>0.94670138888888888</v>
      </c>
      <c r="F1930">
        <v>200</v>
      </c>
      <c r="G1930">
        <v>1.4671198087391683E+18</v>
      </c>
      <c r="H1930" t="s">
        <v>295</v>
      </c>
      <c r="I1930" t="s">
        <v>296</v>
      </c>
      <c r="J1930" t="s">
        <v>265</v>
      </c>
      <c r="K1930" t="s">
        <v>11833</v>
      </c>
      <c r="L1930" t="s">
        <v>272</v>
      </c>
      <c r="M1930" t="s">
        <v>266</v>
      </c>
      <c r="N1930" t="s">
        <v>11834</v>
      </c>
      <c r="O1930" t="s">
        <v>11835</v>
      </c>
      <c r="P1930">
        <v>0</v>
      </c>
      <c r="Q1930">
        <v>0</v>
      </c>
      <c r="R1930">
        <v>0</v>
      </c>
      <c r="S1930" t="s">
        <v>300</v>
      </c>
      <c r="T1930" t="s">
        <v>266</v>
      </c>
      <c r="U1930" t="s">
        <v>11836</v>
      </c>
      <c r="V1930" t="b">
        <v>0</v>
      </c>
      <c r="W1930" t="s">
        <v>265</v>
      </c>
      <c r="X1930">
        <v>1</v>
      </c>
      <c r="Y1930" t="s">
        <v>11837</v>
      </c>
      <c r="Z1930" t="s">
        <v>265</v>
      </c>
      <c r="AA1930" t="s">
        <v>265</v>
      </c>
      <c r="AB1930" t="s">
        <v>265</v>
      </c>
      <c r="AC1930" t="s">
        <v>265</v>
      </c>
      <c r="AD1930" t="s">
        <v>265</v>
      </c>
      <c r="AE1930" t="s">
        <v>265</v>
      </c>
      <c r="AF1930" t="s">
        <v>266</v>
      </c>
      <c r="AG1930" t="s">
        <v>265</v>
      </c>
      <c r="AH1930" t="s">
        <v>265</v>
      </c>
      <c r="AI1930" t="s">
        <v>265</v>
      </c>
      <c r="AJ1930" t="s">
        <v>265</v>
      </c>
      <c r="AL1930" t="str">
        <f>IF(SUNA_AGENCY_EN[[#This Row],[relevancy_classification_english]]="Relevant","مناسب",IF(SUNA_AGENCY_EN[[#This Row],[relevancy_classification_english]]="Relevant","عَرَضِيّ",""))</f>
        <v/>
      </c>
      <c r="AN1930" t="str">
        <f>IF(SUNA_AGENCY_EN[[#This Row],[sentiment_analysis_english]]="Negative","سلبي",IF(SUNA_AGENCY_EN[[#This Row],[sentiment_analysis_english]]="Neutral","حيادي",IF(SUNA_AGENCY_EN[[#This Row],[sentiment_analysis_english]]="Positive","إيجابي","")))</f>
        <v/>
      </c>
      <c r="AO1930" t="str">
        <f>INDEX(TextClassificationList[],MATCH(SUNA_AGENCY_EN[[#This Row],[text_classification_arabic]],TextClassificationList[text_classification_arabic],0),1)</f>
        <v>Politics</v>
      </c>
      <c r="AP1930" t="s">
        <v>174</v>
      </c>
      <c r="AQ1930" t="e">
        <f>INDEX(TextClassificationList[],MATCH(SUNA_AGENCY_EN[[#This Row],[text_classification_arabic2]],TextClassificationList[text_classification_arabic],0),1)</f>
        <v>#N/A</v>
      </c>
      <c r="AS1930" t="e">
        <f>INDEX(TextClassificationList[],MATCH(SUNA_AGENCY_EN[[#This Row],[text_classification_arabic3]],TextClassificationList[text_classification_arabic],0),1)</f>
        <v>#N/A</v>
      </c>
      <c r="AU1930" t="e">
        <f>INDEX(TextClassificationList[],MATCH(SUNA_AGENCY_EN[[#This Row],[text_classification_arabic3]],TextClassificationList[text_classification_arabic],0),1)</f>
        <v>#N/A</v>
      </c>
      <c r="AW1930" t="e">
        <f>INDEX(TextClassificationList[],MATCH(SUNA_AGENCY_EN[[#This Row],[text_classification_arabic5]],TextClassificationList[text_classification_arabic],0),1)</f>
        <v>#N/A</v>
      </c>
    </row>
    <row r="1931" spans="1:49" x14ac:dyDescent="0.2">
      <c r="A1931">
        <v>1.5045586086207037E+18</v>
      </c>
      <c r="B1931">
        <v>1.5045586086207037E+18</v>
      </c>
      <c r="C1931" t="s">
        <v>11838</v>
      </c>
      <c r="D1931" s="1">
        <v>44637</v>
      </c>
      <c r="E1931" s="2">
        <v>0.94560185185185186</v>
      </c>
      <c r="F1931">
        <v>200</v>
      </c>
      <c r="G1931">
        <v>1.4671198087391683E+18</v>
      </c>
      <c r="H1931" t="s">
        <v>295</v>
      </c>
      <c r="I1931" t="s">
        <v>296</v>
      </c>
      <c r="J1931" t="s">
        <v>265</v>
      </c>
      <c r="K1931" t="s">
        <v>11839</v>
      </c>
      <c r="L1931" t="s">
        <v>272</v>
      </c>
      <c r="M1931" t="s">
        <v>266</v>
      </c>
      <c r="N1931" t="s">
        <v>11840</v>
      </c>
      <c r="O1931" t="s">
        <v>11841</v>
      </c>
      <c r="P1931">
        <v>0</v>
      </c>
      <c r="Q1931">
        <v>0</v>
      </c>
      <c r="R1931">
        <v>0</v>
      </c>
      <c r="S1931" t="s">
        <v>300</v>
      </c>
      <c r="T1931" t="s">
        <v>266</v>
      </c>
      <c r="U1931" t="s">
        <v>11842</v>
      </c>
      <c r="V1931" t="b">
        <v>0</v>
      </c>
      <c r="W1931" t="s">
        <v>265</v>
      </c>
      <c r="X1931">
        <v>1</v>
      </c>
      <c r="Y1931" t="s">
        <v>11843</v>
      </c>
      <c r="Z1931" t="s">
        <v>265</v>
      </c>
      <c r="AA1931" t="s">
        <v>265</v>
      </c>
      <c r="AB1931" t="s">
        <v>265</v>
      </c>
      <c r="AC1931" t="s">
        <v>265</v>
      </c>
      <c r="AD1931" t="s">
        <v>265</v>
      </c>
      <c r="AE1931" t="s">
        <v>265</v>
      </c>
      <c r="AF1931" t="s">
        <v>266</v>
      </c>
      <c r="AG1931" t="s">
        <v>265</v>
      </c>
      <c r="AH1931" t="s">
        <v>265</v>
      </c>
      <c r="AI1931" t="s">
        <v>265</v>
      </c>
      <c r="AJ1931" t="s">
        <v>265</v>
      </c>
      <c r="AL1931" t="str">
        <f>IF(SUNA_AGENCY_EN[[#This Row],[relevancy_classification_english]]="Relevant","مناسب",IF(SUNA_AGENCY_EN[[#This Row],[relevancy_classification_english]]="Relevant","عَرَضِيّ",""))</f>
        <v/>
      </c>
      <c r="AN1931" t="str">
        <f>IF(SUNA_AGENCY_EN[[#This Row],[sentiment_analysis_english]]="Negative","سلبي",IF(SUNA_AGENCY_EN[[#This Row],[sentiment_analysis_english]]="Neutral","حيادي",IF(SUNA_AGENCY_EN[[#This Row],[sentiment_analysis_english]]="Positive","إيجابي","")))</f>
        <v/>
      </c>
      <c r="AO1931" t="str">
        <f>INDEX(TextClassificationList[],MATCH(SUNA_AGENCY_EN[[#This Row],[text_classification_arabic]],TextClassificationList[text_classification_arabic],0),1)</f>
        <v>Politics</v>
      </c>
      <c r="AP1931" t="s">
        <v>174</v>
      </c>
      <c r="AQ1931" t="e">
        <f>INDEX(TextClassificationList[],MATCH(SUNA_AGENCY_EN[[#This Row],[text_classification_arabic2]],TextClassificationList[text_classification_arabic],0),1)</f>
        <v>#N/A</v>
      </c>
      <c r="AS1931" t="e">
        <f>INDEX(TextClassificationList[],MATCH(SUNA_AGENCY_EN[[#This Row],[text_classification_arabic3]],TextClassificationList[text_classification_arabic],0),1)</f>
        <v>#N/A</v>
      </c>
      <c r="AU1931" t="e">
        <f>INDEX(TextClassificationList[],MATCH(SUNA_AGENCY_EN[[#This Row],[text_classification_arabic3]],TextClassificationList[text_classification_arabic],0),1)</f>
        <v>#N/A</v>
      </c>
      <c r="AW1931" t="e">
        <f>INDEX(TextClassificationList[],MATCH(SUNA_AGENCY_EN[[#This Row],[text_classification_arabic5]],TextClassificationList[text_classification_arabic],0),1)</f>
        <v>#N/A</v>
      </c>
    </row>
    <row r="1932" spans="1:49" x14ac:dyDescent="0.2">
      <c r="A1932">
        <v>1.5044210276816445E+18</v>
      </c>
      <c r="B1932">
        <v>1.5044210276816445E+18</v>
      </c>
      <c r="C1932" t="s">
        <v>11844</v>
      </c>
      <c r="D1932" s="1">
        <v>44637</v>
      </c>
      <c r="E1932" s="2">
        <v>0.56594907407407402</v>
      </c>
      <c r="F1932">
        <v>200</v>
      </c>
      <c r="G1932">
        <v>1.4671198087391683E+18</v>
      </c>
      <c r="H1932" t="s">
        <v>295</v>
      </c>
      <c r="I1932" t="s">
        <v>296</v>
      </c>
      <c r="J1932" t="s">
        <v>265</v>
      </c>
      <c r="K1932" t="s">
        <v>11845</v>
      </c>
      <c r="L1932" t="s">
        <v>272</v>
      </c>
      <c r="M1932" t="s">
        <v>266</v>
      </c>
      <c r="N1932" t="s">
        <v>11846</v>
      </c>
      <c r="O1932" t="s">
        <v>11847</v>
      </c>
      <c r="P1932">
        <v>0</v>
      </c>
      <c r="Q1932">
        <v>0</v>
      </c>
      <c r="R1932">
        <v>0</v>
      </c>
      <c r="S1932" t="s">
        <v>1459</v>
      </c>
      <c r="T1932" t="s">
        <v>266</v>
      </c>
      <c r="U1932" t="s">
        <v>11848</v>
      </c>
      <c r="V1932" t="b">
        <v>0</v>
      </c>
      <c r="W1932" t="s">
        <v>265</v>
      </c>
      <c r="X1932">
        <v>1</v>
      </c>
      <c r="Y1932" t="s">
        <v>11849</v>
      </c>
      <c r="Z1932" t="s">
        <v>265</v>
      </c>
      <c r="AA1932" t="s">
        <v>265</v>
      </c>
      <c r="AB1932" t="s">
        <v>265</v>
      </c>
      <c r="AC1932" t="s">
        <v>265</v>
      </c>
      <c r="AD1932" t="s">
        <v>265</v>
      </c>
      <c r="AE1932" t="s">
        <v>265</v>
      </c>
      <c r="AF1932" t="s">
        <v>266</v>
      </c>
      <c r="AG1932" t="s">
        <v>265</v>
      </c>
      <c r="AH1932" t="s">
        <v>265</v>
      </c>
      <c r="AI1932" t="s">
        <v>265</v>
      </c>
      <c r="AJ1932" t="s">
        <v>265</v>
      </c>
      <c r="AL1932" t="str">
        <f>IF(SUNA_AGENCY_EN[[#This Row],[relevancy_classification_english]]="Relevant","مناسب",IF(SUNA_AGENCY_EN[[#This Row],[relevancy_classification_english]]="Relevant","عَرَضِيّ",""))</f>
        <v/>
      </c>
      <c r="AN1932" t="str">
        <f>IF(SUNA_AGENCY_EN[[#This Row],[sentiment_analysis_english]]="Negative","سلبي",IF(SUNA_AGENCY_EN[[#This Row],[sentiment_analysis_english]]="Neutral","حيادي",IF(SUNA_AGENCY_EN[[#This Row],[sentiment_analysis_english]]="Positive","إيجابي","")))</f>
        <v/>
      </c>
      <c r="AO1932" t="str">
        <f>INDEX(TextClassificationList[],MATCH(SUNA_AGENCY_EN[[#This Row],[text_classification_arabic]],TextClassificationList[text_classification_arabic],0),1)</f>
        <v>Politics</v>
      </c>
      <c r="AP1932" t="s">
        <v>174</v>
      </c>
      <c r="AQ1932" t="e">
        <f>INDEX(TextClassificationList[],MATCH(SUNA_AGENCY_EN[[#This Row],[text_classification_arabic2]],TextClassificationList[text_classification_arabic],0),1)</f>
        <v>#N/A</v>
      </c>
      <c r="AS1932" t="e">
        <f>INDEX(TextClassificationList[],MATCH(SUNA_AGENCY_EN[[#This Row],[text_classification_arabic3]],TextClassificationList[text_classification_arabic],0),1)</f>
        <v>#N/A</v>
      </c>
      <c r="AU1932" t="e">
        <f>INDEX(TextClassificationList[],MATCH(SUNA_AGENCY_EN[[#This Row],[text_classification_arabic3]],TextClassificationList[text_classification_arabic],0),1)</f>
        <v>#N/A</v>
      </c>
      <c r="AW1932" t="e">
        <f>INDEX(TextClassificationList[],MATCH(SUNA_AGENCY_EN[[#This Row],[text_classification_arabic5]],TextClassificationList[text_classification_arabic],0),1)</f>
        <v>#N/A</v>
      </c>
    </row>
    <row r="1933" spans="1:49" x14ac:dyDescent="0.2">
      <c r="A1933">
        <v>1.5044199092411228E+18</v>
      </c>
      <c r="B1933">
        <v>1.5044199092411228E+18</v>
      </c>
      <c r="C1933" t="s">
        <v>11850</v>
      </c>
      <c r="D1933" s="1">
        <v>44637</v>
      </c>
      <c r="E1933" s="2">
        <v>0.56285879629629632</v>
      </c>
      <c r="F1933">
        <v>200</v>
      </c>
      <c r="G1933">
        <v>1.4671198087391683E+18</v>
      </c>
      <c r="H1933" t="s">
        <v>295</v>
      </c>
      <c r="I1933" t="s">
        <v>296</v>
      </c>
      <c r="J1933" t="s">
        <v>265</v>
      </c>
      <c r="K1933" t="s">
        <v>11851</v>
      </c>
      <c r="L1933" t="s">
        <v>272</v>
      </c>
      <c r="M1933" t="s">
        <v>266</v>
      </c>
      <c r="N1933" t="s">
        <v>11852</v>
      </c>
      <c r="O1933" t="s">
        <v>11853</v>
      </c>
      <c r="P1933">
        <v>0</v>
      </c>
      <c r="Q1933">
        <v>1</v>
      </c>
      <c r="R1933">
        <v>1</v>
      </c>
      <c r="S1933" t="s">
        <v>300</v>
      </c>
      <c r="T1933" t="s">
        <v>266</v>
      </c>
      <c r="U1933" t="s">
        <v>11854</v>
      </c>
      <c r="V1933" t="b">
        <v>0</v>
      </c>
      <c r="W1933" t="s">
        <v>265</v>
      </c>
      <c r="X1933">
        <v>1</v>
      </c>
      <c r="Y1933" t="s">
        <v>11855</v>
      </c>
      <c r="Z1933" t="s">
        <v>265</v>
      </c>
      <c r="AA1933" t="s">
        <v>265</v>
      </c>
      <c r="AB1933" t="s">
        <v>265</v>
      </c>
      <c r="AC1933" t="s">
        <v>265</v>
      </c>
      <c r="AD1933" t="s">
        <v>265</v>
      </c>
      <c r="AE1933" t="s">
        <v>265</v>
      </c>
      <c r="AF1933" t="s">
        <v>266</v>
      </c>
      <c r="AG1933" t="s">
        <v>265</v>
      </c>
      <c r="AH1933" t="s">
        <v>265</v>
      </c>
      <c r="AI1933" t="s">
        <v>265</v>
      </c>
      <c r="AJ1933" t="s">
        <v>265</v>
      </c>
      <c r="AL1933" t="str">
        <f>IF(SUNA_AGENCY_EN[[#This Row],[relevancy_classification_english]]="Relevant","مناسب",IF(SUNA_AGENCY_EN[[#This Row],[relevancy_classification_english]]="Relevant","عَرَضِيّ",""))</f>
        <v/>
      </c>
      <c r="AN1933" t="str">
        <f>IF(SUNA_AGENCY_EN[[#This Row],[sentiment_analysis_english]]="Negative","سلبي",IF(SUNA_AGENCY_EN[[#This Row],[sentiment_analysis_english]]="Neutral","حيادي",IF(SUNA_AGENCY_EN[[#This Row],[sentiment_analysis_english]]="Positive","إيجابي","")))</f>
        <v/>
      </c>
      <c r="AO1933" t="str">
        <f>INDEX(TextClassificationList[],MATCH(SUNA_AGENCY_EN[[#This Row],[text_classification_arabic]],TextClassificationList[text_classification_arabic],0),1)</f>
        <v>Politics</v>
      </c>
      <c r="AP1933" t="s">
        <v>174</v>
      </c>
      <c r="AQ1933" t="e">
        <f>INDEX(TextClassificationList[],MATCH(SUNA_AGENCY_EN[[#This Row],[text_classification_arabic2]],TextClassificationList[text_classification_arabic],0),1)</f>
        <v>#N/A</v>
      </c>
      <c r="AS1933" t="e">
        <f>INDEX(TextClassificationList[],MATCH(SUNA_AGENCY_EN[[#This Row],[text_classification_arabic3]],TextClassificationList[text_classification_arabic],0),1)</f>
        <v>#N/A</v>
      </c>
      <c r="AU1933" t="e">
        <f>INDEX(TextClassificationList[],MATCH(SUNA_AGENCY_EN[[#This Row],[text_classification_arabic3]],TextClassificationList[text_classification_arabic],0),1)</f>
        <v>#N/A</v>
      </c>
      <c r="AW1933" t="e">
        <f>INDEX(TextClassificationList[],MATCH(SUNA_AGENCY_EN[[#This Row],[text_classification_arabic5]],TextClassificationList[text_classification_arabic],0),1)</f>
        <v>#N/A</v>
      </c>
    </row>
    <row r="1934" spans="1:49" x14ac:dyDescent="0.2">
      <c r="A1934">
        <v>1.5041681934216806E+18</v>
      </c>
      <c r="B1934">
        <v>1.5041681934216806E+18</v>
      </c>
      <c r="C1934" t="s">
        <v>11856</v>
      </c>
      <c r="D1934" s="1">
        <v>44636</v>
      </c>
      <c r="E1934" s="2">
        <v>0.86826388888888884</v>
      </c>
      <c r="F1934">
        <v>200</v>
      </c>
      <c r="G1934">
        <v>1.4671198087391683E+18</v>
      </c>
      <c r="H1934" t="s">
        <v>295</v>
      </c>
      <c r="I1934" t="s">
        <v>296</v>
      </c>
      <c r="J1934" t="s">
        <v>265</v>
      </c>
      <c r="K1934" t="s">
        <v>11857</v>
      </c>
      <c r="L1934" t="s">
        <v>272</v>
      </c>
      <c r="M1934" t="s">
        <v>266</v>
      </c>
      <c r="N1934" t="s">
        <v>11858</v>
      </c>
      <c r="O1934" t="s">
        <v>11859</v>
      </c>
      <c r="P1934">
        <v>0</v>
      </c>
      <c r="Q1934">
        <v>0</v>
      </c>
      <c r="R1934">
        <v>0</v>
      </c>
      <c r="S1934" t="s">
        <v>300</v>
      </c>
      <c r="T1934" t="s">
        <v>266</v>
      </c>
      <c r="U1934" t="s">
        <v>11860</v>
      </c>
      <c r="V1934" t="b">
        <v>0</v>
      </c>
      <c r="W1934" t="s">
        <v>265</v>
      </c>
      <c r="X1934">
        <v>1</v>
      </c>
      <c r="Y1934" t="s">
        <v>11861</v>
      </c>
      <c r="Z1934" t="s">
        <v>265</v>
      </c>
      <c r="AA1934" t="s">
        <v>265</v>
      </c>
      <c r="AB1934" t="s">
        <v>265</v>
      </c>
      <c r="AC1934" t="s">
        <v>265</v>
      </c>
      <c r="AD1934" t="s">
        <v>265</v>
      </c>
      <c r="AE1934" t="s">
        <v>265</v>
      </c>
      <c r="AF1934" t="s">
        <v>266</v>
      </c>
      <c r="AG1934" t="s">
        <v>265</v>
      </c>
      <c r="AH1934" t="s">
        <v>265</v>
      </c>
      <c r="AI1934" t="s">
        <v>265</v>
      </c>
      <c r="AJ1934" t="s">
        <v>265</v>
      </c>
      <c r="AL1934" t="str">
        <f>IF(SUNA_AGENCY_EN[[#This Row],[relevancy_classification_english]]="Relevant","مناسب",IF(SUNA_AGENCY_EN[[#This Row],[relevancy_classification_english]]="Relevant","عَرَضِيّ",""))</f>
        <v/>
      </c>
      <c r="AN1934" t="str">
        <f>IF(SUNA_AGENCY_EN[[#This Row],[sentiment_analysis_english]]="Negative","سلبي",IF(SUNA_AGENCY_EN[[#This Row],[sentiment_analysis_english]]="Neutral","حيادي",IF(SUNA_AGENCY_EN[[#This Row],[sentiment_analysis_english]]="Positive","إيجابي","")))</f>
        <v/>
      </c>
      <c r="AO1934" t="str">
        <f>INDEX(TextClassificationList[],MATCH(SUNA_AGENCY_EN[[#This Row],[text_classification_arabic]],TextClassificationList[text_classification_arabic],0),1)</f>
        <v>Politics</v>
      </c>
      <c r="AP1934" t="s">
        <v>174</v>
      </c>
      <c r="AQ1934" t="e">
        <f>INDEX(TextClassificationList[],MATCH(SUNA_AGENCY_EN[[#This Row],[text_classification_arabic2]],TextClassificationList[text_classification_arabic],0),1)</f>
        <v>#N/A</v>
      </c>
      <c r="AS1934" t="e">
        <f>INDEX(TextClassificationList[],MATCH(SUNA_AGENCY_EN[[#This Row],[text_classification_arabic3]],TextClassificationList[text_classification_arabic],0),1)</f>
        <v>#N/A</v>
      </c>
      <c r="AU1934" t="e">
        <f>INDEX(TextClassificationList[],MATCH(SUNA_AGENCY_EN[[#This Row],[text_classification_arabic3]],TextClassificationList[text_classification_arabic],0),1)</f>
        <v>#N/A</v>
      </c>
      <c r="AW1934" t="e">
        <f>INDEX(TextClassificationList[],MATCH(SUNA_AGENCY_EN[[#This Row],[text_classification_arabic5]],TextClassificationList[text_classification_arabic],0),1)</f>
        <v>#N/A</v>
      </c>
    </row>
    <row r="1935" spans="1:49" x14ac:dyDescent="0.2">
      <c r="A1935">
        <v>1.5041676712769659E+18</v>
      </c>
      <c r="B1935">
        <v>1.5041676712769659E+18</v>
      </c>
      <c r="C1935" t="s">
        <v>11862</v>
      </c>
      <c r="D1935" s="1">
        <v>44636</v>
      </c>
      <c r="E1935" s="2">
        <v>0.86681712962962965</v>
      </c>
      <c r="F1935">
        <v>200</v>
      </c>
      <c r="G1935">
        <v>1.4671198087391683E+18</v>
      </c>
      <c r="H1935" t="s">
        <v>295</v>
      </c>
      <c r="I1935" t="s">
        <v>296</v>
      </c>
      <c r="J1935" t="s">
        <v>265</v>
      </c>
      <c r="K1935" t="s">
        <v>11863</v>
      </c>
      <c r="L1935" t="s">
        <v>272</v>
      </c>
      <c r="M1935" t="s">
        <v>266</v>
      </c>
      <c r="N1935" t="s">
        <v>11864</v>
      </c>
      <c r="O1935" t="s">
        <v>11865</v>
      </c>
      <c r="P1935">
        <v>0</v>
      </c>
      <c r="Q1935">
        <v>0</v>
      </c>
      <c r="R1935">
        <v>0</v>
      </c>
      <c r="S1935" t="s">
        <v>300</v>
      </c>
      <c r="T1935" t="s">
        <v>266</v>
      </c>
      <c r="U1935" t="s">
        <v>11866</v>
      </c>
      <c r="V1935" t="b">
        <v>0</v>
      </c>
      <c r="W1935" t="s">
        <v>265</v>
      </c>
      <c r="X1935">
        <v>1</v>
      </c>
      <c r="Y1935" t="s">
        <v>11867</v>
      </c>
      <c r="Z1935" t="s">
        <v>265</v>
      </c>
      <c r="AA1935" t="s">
        <v>265</v>
      </c>
      <c r="AB1935" t="s">
        <v>265</v>
      </c>
      <c r="AC1935" t="s">
        <v>265</v>
      </c>
      <c r="AD1935" t="s">
        <v>265</v>
      </c>
      <c r="AE1935" t="s">
        <v>265</v>
      </c>
      <c r="AF1935" t="s">
        <v>266</v>
      </c>
      <c r="AG1935" t="s">
        <v>265</v>
      </c>
      <c r="AH1935" t="s">
        <v>265</v>
      </c>
      <c r="AI1935" t="s">
        <v>265</v>
      </c>
      <c r="AJ1935" t="s">
        <v>265</v>
      </c>
      <c r="AL1935" t="str">
        <f>IF(SUNA_AGENCY_EN[[#This Row],[relevancy_classification_english]]="Relevant","مناسب",IF(SUNA_AGENCY_EN[[#This Row],[relevancy_classification_english]]="Relevant","عَرَضِيّ",""))</f>
        <v/>
      </c>
      <c r="AN1935" t="str">
        <f>IF(SUNA_AGENCY_EN[[#This Row],[sentiment_analysis_english]]="Negative","سلبي",IF(SUNA_AGENCY_EN[[#This Row],[sentiment_analysis_english]]="Neutral","حيادي",IF(SUNA_AGENCY_EN[[#This Row],[sentiment_analysis_english]]="Positive","إيجابي","")))</f>
        <v/>
      </c>
      <c r="AO1935" t="str">
        <f>INDEX(TextClassificationList[],MATCH(SUNA_AGENCY_EN[[#This Row],[text_classification_arabic]],TextClassificationList[text_classification_arabic],0),1)</f>
        <v>Politics</v>
      </c>
      <c r="AP1935" t="s">
        <v>174</v>
      </c>
      <c r="AQ1935" t="e">
        <f>INDEX(TextClassificationList[],MATCH(SUNA_AGENCY_EN[[#This Row],[text_classification_arabic2]],TextClassificationList[text_classification_arabic],0),1)</f>
        <v>#N/A</v>
      </c>
      <c r="AS1935" t="e">
        <f>INDEX(TextClassificationList[],MATCH(SUNA_AGENCY_EN[[#This Row],[text_classification_arabic3]],TextClassificationList[text_classification_arabic],0),1)</f>
        <v>#N/A</v>
      </c>
      <c r="AU1935" t="e">
        <f>INDEX(TextClassificationList[],MATCH(SUNA_AGENCY_EN[[#This Row],[text_classification_arabic3]],TextClassificationList[text_classification_arabic],0),1)</f>
        <v>#N/A</v>
      </c>
      <c r="AW1935" t="e">
        <f>INDEX(TextClassificationList[],MATCH(SUNA_AGENCY_EN[[#This Row],[text_classification_arabic5]],TextClassificationList[text_classification_arabic],0),1)</f>
        <v>#N/A</v>
      </c>
    </row>
    <row r="1936" spans="1:49" x14ac:dyDescent="0.2">
      <c r="A1936">
        <v>1.5041670860499681E+18</v>
      </c>
      <c r="B1936">
        <v>1.5041670860499681E+18</v>
      </c>
      <c r="C1936" t="s">
        <v>11868</v>
      </c>
      <c r="D1936" s="1">
        <v>44636</v>
      </c>
      <c r="E1936" s="2">
        <v>0.86520833333333336</v>
      </c>
      <c r="F1936">
        <v>200</v>
      </c>
      <c r="G1936">
        <v>1.4671198087391683E+18</v>
      </c>
      <c r="H1936" t="s">
        <v>295</v>
      </c>
      <c r="I1936" t="s">
        <v>296</v>
      </c>
      <c r="J1936" t="s">
        <v>265</v>
      </c>
      <c r="K1936" t="s">
        <v>11869</v>
      </c>
      <c r="L1936" t="s">
        <v>272</v>
      </c>
      <c r="M1936" t="s">
        <v>266</v>
      </c>
      <c r="N1936" t="s">
        <v>11870</v>
      </c>
      <c r="O1936" t="s">
        <v>11871</v>
      </c>
      <c r="P1936">
        <v>0</v>
      </c>
      <c r="Q1936">
        <v>0</v>
      </c>
      <c r="R1936">
        <v>0</v>
      </c>
      <c r="S1936" t="s">
        <v>300</v>
      </c>
      <c r="T1936" t="s">
        <v>266</v>
      </c>
      <c r="U1936" t="s">
        <v>11872</v>
      </c>
      <c r="V1936" t="b">
        <v>0</v>
      </c>
      <c r="W1936" t="s">
        <v>265</v>
      </c>
      <c r="X1936">
        <v>1</v>
      </c>
      <c r="Y1936" t="s">
        <v>11873</v>
      </c>
      <c r="Z1936" t="s">
        <v>265</v>
      </c>
      <c r="AA1936" t="s">
        <v>265</v>
      </c>
      <c r="AB1936" t="s">
        <v>265</v>
      </c>
      <c r="AC1936" t="s">
        <v>265</v>
      </c>
      <c r="AD1936" t="s">
        <v>265</v>
      </c>
      <c r="AE1936" t="s">
        <v>265</v>
      </c>
      <c r="AF1936" t="s">
        <v>266</v>
      </c>
      <c r="AG1936" t="s">
        <v>265</v>
      </c>
      <c r="AH1936" t="s">
        <v>265</v>
      </c>
      <c r="AI1936" t="s">
        <v>265</v>
      </c>
      <c r="AJ1936" t="s">
        <v>265</v>
      </c>
      <c r="AL1936" t="str">
        <f>IF(SUNA_AGENCY_EN[[#This Row],[relevancy_classification_english]]="Relevant","مناسب",IF(SUNA_AGENCY_EN[[#This Row],[relevancy_classification_english]]="Relevant","عَرَضِيّ",""))</f>
        <v/>
      </c>
      <c r="AN1936" t="str">
        <f>IF(SUNA_AGENCY_EN[[#This Row],[sentiment_analysis_english]]="Negative","سلبي",IF(SUNA_AGENCY_EN[[#This Row],[sentiment_analysis_english]]="Neutral","حيادي",IF(SUNA_AGENCY_EN[[#This Row],[sentiment_analysis_english]]="Positive","إيجابي","")))</f>
        <v/>
      </c>
      <c r="AO1936" t="str">
        <f>INDEX(TextClassificationList[],MATCH(SUNA_AGENCY_EN[[#This Row],[text_classification_arabic]],TextClassificationList[text_classification_arabic],0),1)</f>
        <v>Politics</v>
      </c>
      <c r="AP1936" t="s">
        <v>174</v>
      </c>
      <c r="AQ1936" t="e">
        <f>INDEX(TextClassificationList[],MATCH(SUNA_AGENCY_EN[[#This Row],[text_classification_arabic2]],TextClassificationList[text_classification_arabic],0),1)</f>
        <v>#N/A</v>
      </c>
      <c r="AS1936" t="e">
        <f>INDEX(TextClassificationList[],MATCH(SUNA_AGENCY_EN[[#This Row],[text_classification_arabic3]],TextClassificationList[text_classification_arabic],0),1)</f>
        <v>#N/A</v>
      </c>
      <c r="AU1936" t="e">
        <f>INDEX(TextClassificationList[],MATCH(SUNA_AGENCY_EN[[#This Row],[text_classification_arabic3]],TextClassificationList[text_classification_arabic],0),1)</f>
        <v>#N/A</v>
      </c>
      <c r="AW1936" t="e">
        <f>INDEX(TextClassificationList[],MATCH(SUNA_AGENCY_EN[[#This Row],[text_classification_arabic5]],TextClassificationList[text_classification_arabic],0),1)</f>
        <v>#N/A</v>
      </c>
    </row>
    <row r="1937" spans="1:49" x14ac:dyDescent="0.2">
      <c r="A1937">
        <v>1.504166499409408E+18</v>
      </c>
      <c r="B1937">
        <v>1.504166499409408E+18</v>
      </c>
      <c r="C1937" t="s">
        <v>11874</v>
      </c>
      <c r="D1937" s="1">
        <v>44636</v>
      </c>
      <c r="E1937" s="2">
        <v>0.86358796296296292</v>
      </c>
      <c r="F1937">
        <v>200</v>
      </c>
      <c r="G1937">
        <v>1.4671198087391683E+18</v>
      </c>
      <c r="H1937" t="s">
        <v>295</v>
      </c>
      <c r="I1937" t="s">
        <v>296</v>
      </c>
      <c r="J1937" t="s">
        <v>265</v>
      </c>
      <c r="K1937" t="s">
        <v>11875</v>
      </c>
      <c r="L1937" t="s">
        <v>272</v>
      </c>
      <c r="M1937" t="s">
        <v>266</v>
      </c>
      <c r="N1937" t="s">
        <v>11876</v>
      </c>
      <c r="O1937" t="s">
        <v>11877</v>
      </c>
      <c r="P1937">
        <v>0</v>
      </c>
      <c r="Q1937">
        <v>0</v>
      </c>
      <c r="R1937">
        <v>0</v>
      </c>
      <c r="S1937" t="s">
        <v>300</v>
      </c>
      <c r="T1937" t="s">
        <v>266</v>
      </c>
      <c r="U1937" t="s">
        <v>11878</v>
      </c>
      <c r="V1937" t="b">
        <v>0</v>
      </c>
      <c r="W1937" t="s">
        <v>265</v>
      </c>
      <c r="X1937">
        <v>1</v>
      </c>
      <c r="Y1937" t="s">
        <v>11879</v>
      </c>
      <c r="Z1937" t="s">
        <v>265</v>
      </c>
      <c r="AA1937" t="s">
        <v>265</v>
      </c>
      <c r="AB1937" t="s">
        <v>265</v>
      </c>
      <c r="AC1937" t="s">
        <v>265</v>
      </c>
      <c r="AD1937" t="s">
        <v>265</v>
      </c>
      <c r="AE1937" t="s">
        <v>265</v>
      </c>
      <c r="AF1937" t="s">
        <v>266</v>
      </c>
      <c r="AG1937" t="s">
        <v>265</v>
      </c>
      <c r="AH1937" t="s">
        <v>265</v>
      </c>
      <c r="AI1937" t="s">
        <v>265</v>
      </c>
      <c r="AJ1937" t="s">
        <v>265</v>
      </c>
      <c r="AL1937" t="str">
        <f>IF(SUNA_AGENCY_EN[[#This Row],[relevancy_classification_english]]="Relevant","مناسب",IF(SUNA_AGENCY_EN[[#This Row],[relevancy_classification_english]]="Relevant","عَرَضِيّ",""))</f>
        <v/>
      </c>
      <c r="AN1937" t="str">
        <f>IF(SUNA_AGENCY_EN[[#This Row],[sentiment_analysis_english]]="Negative","سلبي",IF(SUNA_AGENCY_EN[[#This Row],[sentiment_analysis_english]]="Neutral","حيادي",IF(SUNA_AGENCY_EN[[#This Row],[sentiment_analysis_english]]="Positive","إيجابي","")))</f>
        <v/>
      </c>
      <c r="AO1937" t="str">
        <f>INDEX(TextClassificationList[],MATCH(SUNA_AGENCY_EN[[#This Row],[text_classification_arabic]],TextClassificationList[text_classification_arabic],0),1)</f>
        <v>Politics</v>
      </c>
      <c r="AP1937" t="s">
        <v>174</v>
      </c>
      <c r="AQ1937" t="e">
        <f>INDEX(TextClassificationList[],MATCH(SUNA_AGENCY_EN[[#This Row],[text_classification_arabic2]],TextClassificationList[text_classification_arabic],0),1)</f>
        <v>#N/A</v>
      </c>
      <c r="AS1937" t="e">
        <f>INDEX(TextClassificationList[],MATCH(SUNA_AGENCY_EN[[#This Row],[text_classification_arabic3]],TextClassificationList[text_classification_arabic],0),1)</f>
        <v>#N/A</v>
      </c>
      <c r="AU1937" t="e">
        <f>INDEX(TextClassificationList[],MATCH(SUNA_AGENCY_EN[[#This Row],[text_classification_arabic3]],TextClassificationList[text_classification_arabic],0),1)</f>
        <v>#N/A</v>
      </c>
      <c r="AW1937" t="e">
        <f>INDEX(TextClassificationList[],MATCH(SUNA_AGENCY_EN[[#This Row],[text_classification_arabic5]],TextClassificationList[text_classification_arabic],0),1)</f>
        <v>#N/A</v>
      </c>
    </row>
    <row r="1938" spans="1:49" x14ac:dyDescent="0.2">
      <c r="A1938">
        <v>1.5041655896690934E+18</v>
      </c>
      <c r="B1938">
        <v>1.5041655896690934E+18</v>
      </c>
      <c r="C1938" t="s">
        <v>11880</v>
      </c>
      <c r="D1938" s="1">
        <v>44636</v>
      </c>
      <c r="E1938" s="2">
        <v>0.86107638888888893</v>
      </c>
      <c r="F1938">
        <v>200</v>
      </c>
      <c r="G1938">
        <v>1.4671198087391683E+18</v>
      </c>
      <c r="H1938" t="s">
        <v>295</v>
      </c>
      <c r="I1938" t="s">
        <v>296</v>
      </c>
      <c r="J1938" t="s">
        <v>265</v>
      </c>
      <c r="K1938" t="s">
        <v>11881</v>
      </c>
      <c r="L1938" t="s">
        <v>272</v>
      </c>
      <c r="M1938" t="s">
        <v>266</v>
      </c>
      <c r="N1938" t="s">
        <v>11882</v>
      </c>
      <c r="O1938" t="s">
        <v>11883</v>
      </c>
      <c r="P1938">
        <v>0</v>
      </c>
      <c r="Q1938">
        <v>0</v>
      </c>
      <c r="R1938">
        <v>0</v>
      </c>
      <c r="S1938" t="s">
        <v>300</v>
      </c>
      <c r="T1938" t="s">
        <v>266</v>
      </c>
      <c r="U1938" t="s">
        <v>11884</v>
      </c>
      <c r="V1938" t="b">
        <v>0</v>
      </c>
      <c r="W1938" t="s">
        <v>265</v>
      </c>
      <c r="X1938">
        <v>1</v>
      </c>
      <c r="Y1938" t="s">
        <v>11885</v>
      </c>
      <c r="Z1938" t="s">
        <v>265</v>
      </c>
      <c r="AA1938" t="s">
        <v>265</v>
      </c>
      <c r="AB1938" t="s">
        <v>265</v>
      </c>
      <c r="AC1938" t="s">
        <v>265</v>
      </c>
      <c r="AD1938" t="s">
        <v>265</v>
      </c>
      <c r="AE1938" t="s">
        <v>265</v>
      </c>
      <c r="AF1938" t="s">
        <v>266</v>
      </c>
      <c r="AG1938" t="s">
        <v>265</v>
      </c>
      <c r="AH1938" t="s">
        <v>265</v>
      </c>
      <c r="AI1938" t="s">
        <v>265</v>
      </c>
      <c r="AJ1938" t="s">
        <v>265</v>
      </c>
      <c r="AL1938" t="str">
        <f>IF(SUNA_AGENCY_EN[[#This Row],[relevancy_classification_english]]="Relevant","مناسب",IF(SUNA_AGENCY_EN[[#This Row],[relevancy_classification_english]]="Relevant","عَرَضِيّ",""))</f>
        <v/>
      </c>
      <c r="AN1938" t="str">
        <f>IF(SUNA_AGENCY_EN[[#This Row],[sentiment_analysis_english]]="Negative","سلبي",IF(SUNA_AGENCY_EN[[#This Row],[sentiment_analysis_english]]="Neutral","حيادي",IF(SUNA_AGENCY_EN[[#This Row],[sentiment_analysis_english]]="Positive","إيجابي","")))</f>
        <v/>
      </c>
      <c r="AO1938" t="str">
        <f>INDEX(TextClassificationList[],MATCH(SUNA_AGENCY_EN[[#This Row],[text_classification_arabic]],TextClassificationList[text_classification_arabic],0),1)</f>
        <v>Politics</v>
      </c>
      <c r="AP1938" t="s">
        <v>174</v>
      </c>
      <c r="AQ1938" t="e">
        <f>INDEX(TextClassificationList[],MATCH(SUNA_AGENCY_EN[[#This Row],[text_classification_arabic2]],TextClassificationList[text_classification_arabic],0),1)</f>
        <v>#N/A</v>
      </c>
      <c r="AS1938" t="e">
        <f>INDEX(TextClassificationList[],MATCH(SUNA_AGENCY_EN[[#This Row],[text_classification_arabic3]],TextClassificationList[text_classification_arabic],0),1)</f>
        <v>#N/A</v>
      </c>
      <c r="AU1938" t="e">
        <f>INDEX(TextClassificationList[],MATCH(SUNA_AGENCY_EN[[#This Row],[text_classification_arabic3]],TextClassificationList[text_classification_arabic],0),1)</f>
        <v>#N/A</v>
      </c>
      <c r="AW1938" t="e">
        <f>INDEX(TextClassificationList[],MATCH(SUNA_AGENCY_EN[[#This Row],[text_classification_arabic5]],TextClassificationList[text_classification_arabic],0),1)</f>
        <v>#N/A</v>
      </c>
    </row>
    <row r="1939" spans="1:49" hidden="1" x14ac:dyDescent="0.2">
      <c r="A1939">
        <v>1.5041651465031352E+18</v>
      </c>
      <c r="B1939">
        <v>1.5041651465031352E+18</v>
      </c>
      <c r="C1939" t="s">
        <v>11886</v>
      </c>
      <c r="D1939" s="1">
        <v>44636</v>
      </c>
      <c r="E1939" s="2">
        <v>0.85984953703703704</v>
      </c>
      <c r="F1939">
        <v>200</v>
      </c>
      <c r="G1939">
        <v>1.4671198087391683E+18</v>
      </c>
      <c r="H1939" t="s">
        <v>295</v>
      </c>
      <c r="I1939" t="s">
        <v>296</v>
      </c>
      <c r="J1939" t="s">
        <v>265</v>
      </c>
      <c r="K1939" t="s">
        <v>11887</v>
      </c>
      <c r="L1939" t="s">
        <v>272</v>
      </c>
      <c r="M1939" t="s">
        <v>266</v>
      </c>
      <c r="N1939" t="s">
        <v>11888</v>
      </c>
      <c r="O1939" t="s">
        <v>11889</v>
      </c>
      <c r="P1939">
        <v>0</v>
      </c>
      <c r="Q1939">
        <v>0</v>
      </c>
      <c r="R1939">
        <v>0</v>
      </c>
      <c r="S1939" t="s">
        <v>300</v>
      </c>
      <c r="T1939" t="s">
        <v>266</v>
      </c>
      <c r="U1939" t="s">
        <v>11890</v>
      </c>
      <c r="V1939" t="b">
        <v>0</v>
      </c>
      <c r="W1939" t="s">
        <v>265</v>
      </c>
      <c r="X1939">
        <v>1</v>
      </c>
      <c r="Y1939" t="s">
        <v>11891</v>
      </c>
      <c r="Z1939" t="s">
        <v>265</v>
      </c>
      <c r="AA1939" t="s">
        <v>265</v>
      </c>
      <c r="AB1939" t="s">
        <v>265</v>
      </c>
      <c r="AC1939" t="s">
        <v>265</v>
      </c>
      <c r="AD1939" t="s">
        <v>265</v>
      </c>
      <c r="AE1939" t="s">
        <v>265</v>
      </c>
      <c r="AF1939" t="s">
        <v>266</v>
      </c>
      <c r="AG1939" t="s">
        <v>265</v>
      </c>
      <c r="AH1939" t="s">
        <v>265</v>
      </c>
      <c r="AI1939" t="s">
        <v>265</v>
      </c>
      <c r="AJ1939" t="s">
        <v>265</v>
      </c>
      <c r="AK1939" t="s">
        <v>267</v>
      </c>
      <c r="AL1939" t="str">
        <f>IF(SUNA_AGENCY_EN[[#This Row],[relevancy_classification_english]]="Relevant","مناسب",IF(SUNA_AGENCY_EN[[#This Row],[relevancy_classification_english]]="Relevant","عَرَضِيّ",""))</f>
        <v>مناسب</v>
      </c>
      <c r="AM1939" t="s">
        <v>270</v>
      </c>
      <c r="AN1939" t="str">
        <f>IF(SUNA_AGENCY_EN[[#This Row],[sentiment_analysis_english]]="Negative","سلبي",IF(SUNA_AGENCY_EN[[#This Row],[sentiment_analysis_english]]="Neutral","حيادي",IF(SUNA_AGENCY_EN[[#This Row],[sentiment_analysis_english]]="Positive","إيجابي","")))</f>
        <v>حيادي</v>
      </c>
      <c r="AO1939" t="str">
        <f>INDEX(TextClassificationList[],MATCH(SUNA_AGENCY_EN[[#This Row],[text_classification_arabic]],TextClassificationList[text_classification_arabic],0),1)</f>
        <v>Economic Development</v>
      </c>
      <c r="AP1939" t="s">
        <v>72</v>
      </c>
      <c r="AQ1939" t="e">
        <f>INDEX(TextClassificationList[],MATCH(SUNA_AGENCY_EN[[#This Row],[text_classification_arabic2]],TextClassificationList[text_classification_arabic],0),1)</f>
        <v>#N/A</v>
      </c>
      <c r="AS1939" t="e">
        <f>INDEX(TextClassificationList[],MATCH(SUNA_AGENCY_EN[[#This Row],[text_classification_arabic3]],TextClassificationList[text_classification_arabic],0),1)</f>
        <v>#N/A</v>
      </c>
      <c r="AU1939" t="e">
        <f>INDEX(TextClassificationList[],MATCH(SUNA_AGENCY_EN[[#This Row],[text_classification_arabic3]],TextClassificationList[text_classification_arabic],0),1)</f>
        <v>#N/A</v>
      </c>
      <c r="AW1939" t="e">
        <f>INDEX(TextClassificationList[],MATCH(SUNA_AGENCY_EN[[#This Row],[text_classification_arabic5]],TextClassificationList[text_classification_arabic],0),1)</f>
        <v>#N/A</v>
      </c>
    </row>
    <row r="1940" spans="1:49" x14ac:dyDescent="0.2">
      <c r="A1940">
        <v>1.504164657917014E+18</v>
      </c>
      <c r="B1940">
        <v>1.504164657917014E+18</v>
      </c>
      <c r="C1940" t="s">
        <v>11892</v>
      </c>
      <c r="D1940" s="1">
        <v>44636</v>
      </c>
      <c r="E1940" s="2">
        <v>0.85850694444444442</v>
      </c>
      <c r="F1940">
        <v>200</v>
      </c>
      <c r="G1940">
        <v>1.4671198087391683E+18</v>
      </c>
      <c r="H1940" t="s">
        <v>295</v>
      </c>
      <c r="I1940" t="s">
        <v>296</v>
      </c>
      <c r="J1940" t="s">
        <v>265</v>
      </c>
      <c r="K1940" t="s">
        <v>11893</v>
      </c>
      <c r="L1940" t="s">
        <v>272</v>
      </c>
      <c r="M1940" t="s">
        <v>266</v>
      </c>
      <c r="N1940" t="s">
        <v>11894</v>
      </c>
      <c r="O1940" t="s">
        <v>11895</v>
      </c>
      <c r="P1940">
        <v>0</v>
      </c>
      <c r="Q1940">
        <v>0</v>
      </c>
      <c r="R1940">
        <v>0</v>
      </c>
      <c r="S1940" t="s">
        <v>300</v>
      </c>
      <c r="T1940" t="s">
        <v>266</v>
      </c>
      <c r="U1940" t="s">
        <v>11896</v>
      </c>
      <c r="V1940" t="b">
        <v>0</v>
      </c>
      <c r="W1940" t="s">
        <v>265</v>
      </c>
      <c r="X1940">
        <v>1</v>
      </c>
      <c r="Y1940" t="s">
        <v>11897</v>
      </c>
      <c r="Z1940" t="s">
        <v>265</v>
      </c>
      <c r="AA1940" t="s">
        <v>265</v>
      </c>
      <c r="AB1940" t="s">
        <v>265</v>
      </c>
      <c r="AC1940" t="s">
        <v>265</v>
      </c>
      <c r="AD1940" t="s">
        <v>265</v>
      </c>
      <c r="AE1940" t="s">
        <v>265</v>
      </c>
      <c r="AF1940" t="s">
        <v>266</v>
      </c>
      <c r="AG1940" t="s">
        <v>265</v>
      </c>
      <c r="AH1940" t="s">
        <v>265</v>
      </c>
      <c r="AI1940" t="s">
        <v>265</v>
      </c>
      <c r="AJ1940" t="s">
        <v>265</v>
      </c>
      <c r="AL1940" t="str">
        <f>IF(SUNA_AGENCY_EN[[#This Row],[relevancy_classification_english]]="Relevant","مناسب",IF(SUNA_AGENCY_EN[[#This Row],[relevancy_classification_english]]="Relevant","عَرَضِيّ",""))</f>
        <v/>
      </c>
      <c r="AN1940" t="str">
        <f>IF(SUNA_AGENCY_EN[[#This Row],[sentiment_analysis_english]]="Negative","سلبي",IF(SUNA_AGENCY_EN[[#This Row],[sentiment_analysis_english]]="Neutral","حيادي",IF(SUNA_AGENCY_EN[[#This Row],[sentiment_analysis_english]]="Positive","إيجابي","")))</f>
        <v/>
      </c>
      <c r="AO1940" t="str">
        <f>INDEX(TextClassificationList[],MATCH(SUNA_AGENCY_EN[[#This Row],[text_classification_arabic]],TextClassificationList[text_classification_arabic],0),1)</f>
        <v>Politics</v>
      </c>
      <c r="AP1940" t="s">
        <v>174</v>
      </c>
      <c r="AQ1940" t="e">
        <f>INDEX(TextClassificationList[],MATCH(SUNA_AGENCY_EN[[#This Row],[text_classification_arabic2]],TextClassificationList[text_classification_arabic],0),1)</f>
        <v>#N/A</v>
      </c>
      <c r="AS1940" t="e">
        <f>INDEX(TextClassificationList[],MATCH(SUNA_AGENCY_EN[[#This Row],[text_classification_arabic3]],TextClassificationList[text_classification_arabic],0),1)</f>
        <v>#N/A</v>
      </c>
      <c r="AU1940" t="e">
        <f>INDEX(TextClassificationList[],MATCH(SUNA_AGENCY_EN[[#This Row],[text_classification_arabic3]],TextClassificationList[text_classification_arabic],0),1)</f>
        <v>#N/A</v>
      </c>
      <c r="AW1940" t="e">
        <f>INDEX(TextClassificationList[],MATCH(SUNA_AGENCY_EN[[#This Row],[text_classification_arabic5]],TextClassificationList[text_classification_arabic],0),1)</f>
        <v>#N/A</v>
      </c>
    </row>
    <row r="1941" spans="1:49" x14ac:dyDescent="0.2">
      <c r="A1941">
        <v>1.5041642855969833E+18</v>
      </c>
      <c r="B1941">
        <v>1.5041642855969833E+18</v>
      </c>
      <c r="C1941" t="s">
        <v>11898</v>
      </c>
      <c r="D1941" s="1">
        <v>44636</v>
      </c>
      <c r="E1941" s="2">
        <v>0.85747685185185185</v>
      </c>
      <c r="F1941">
        <v>200</v>
      </c>
      <c r="G1941">
        <v>1.4671198087391683E+18</v>
      </c>
      <c r="H1941" t="s">
        <v>295</v>
      </c>
      <c r="I1941" t="s">
        <v>296</v>
      </c>
      <c r="J1941" t="s">
        <v>265</v>
      </c>
      <c r="K1941" t="s">
        <v>11899</v>
      </c>
      <c r="L1941" t="s">
        <v>272</v>
      </c>
      <c r="M1941" t="s">
        <v>266</v>
      </c>
      <c r="N1941" t="s">
        <v>11900</v>
      </c>
      <c r="O1941" t="s">
        <v>11901</v>
      </c>
      <c r="P1941">
        <v>0</v>
      </c>
      <c r="Q1941">
        <v>0</v>
      </c>
      <c r="R1941">
        <v>0</v>
      </c>
      <c r="S1941" t="s">
        <v>300</v>
      </c>
      <c r="T1941" t="s">
        <v>266</v>
      </c>
      <c r="U1941" t="s">
        <v>11902</v>
      </c>
      <c r="V1941" t="b">
        <v>0</v>
      </c>
      <c r="W1941" t="s">
        <v>265</v>
      </c>
      <c r="X1941">
        <v>1</v>
      </c>
      <c r="Y1941" t="s">
        <v>11903</v>
      </c>
      <c r="Z1941" t="s">
        <v>265</v>
      </c>
      <c r="AA1941" t="s">
        <v>265</v>
      </c>
      <c r="AB1941" t="s">
        <v>265</v>
      </c>
      <c r="AC1941" t="s">
        <v>265</v>
      </c>
      <c r="AD1941" t="s">
        <v>265</v>
      </c>
      <c r="AE1941" t="s">
        <v>265</v>
      </c>
      <c r="AF1941" t="s">
        <v>266</v>
      </c>
      <c r="AG1941" t="s">
        <v>265</v>
      </c>
      <c r="AH1941" t="s">
        <v>265</v>
      </c>
      <c r="AI1941" t="s">
        <v>265</v>
      </c>
      <c r="AJ1941" t="s">
        <v>265</v>
      </c>
      <c r="AL1941" t="str">
        <f>IF(SUNA_AGENCY_EN[[#This Row],[relevancy_classification_english]]="Relevant","مناسب",IF(SUNA_AGENCY_EN[[#This Row],[relevancy_classification_english]]="Relevant","عَرَضِيّ",""))</f>
        <v/>
      </c>
      <c r="AN1941" t="str">
        <f>IF(SUNA_AGENCY_EN[[#This Row],[sentiment_analysis_english]]="Negative","سلبي",IF(SUNA_AGENCY_EN[[#This Row],[sentiment_analysis_english]]="Neutral","حيادي",IF(SUNA_AGENCY_EN[[#This Row],[sentiment_analysis_english]]="Positive","إيجابي","")))</f>
        <v/>
      </c>
      <c r="AO1941" t="str">
        <f>INDEX(TextClassificationList[],MATCH(SUNA_AGENCY_EN[[#This Row],[text_classification_arabic]],TextClassificationList[text_classification_arabic],0),1)</f>
        <v>Politics</v>
      </c>
      <c r="AP1941" t="s">
        <v>174</v>
      </c>
      <c r="AQ1941" t="e">
        <f>INDEX(TextClassificationList[],MATCH(SUNA_AGENCY_EN[[#This Row],[text_classification_arabic2]],TextClassificationList[text_classification_arabic],0),1)</f>
        <v>#N/A</v>
      </c>
      <c r="AS1941" t="e">
        <f>INDEX(TextClassificationList[],MATCH(SUNA_AGENCY_EN[[#This Row],[text_classification_arabic3]],TextClassificationList[text_classification_arabic],0),1)</f>
        <v>#N/A</v>
      </c>
      <c r="AU1941" t="e">
        <f>INDEX(TextClassificationList[],MATCH(SUNA_AGENCY_EN[[#This Row],[text_classification_arabic3]],TextClassificationList[text_classification_arabic],0),1)</f>
        <v>#N/A</v>
      </c>
      <c r="AW1941" t="e">
        <f>INDEX(TextClassificationList[],MATCH(SUNA_AGENCY_EN[[#This Row],[text_classification_arabic5]],TextClassificationList[text_classification_arabic],0),1)</f>
        <v>#N/A</v>
      </c>
    </row>
    <row r="1942" spans="1:49" x14ac:dyDescent="0.2">
      <c r="A1942">
        <v>1.5041637844699791E+18</v>
      </c>
      <c r="B1942">
        <v>1.5041637844699791E+18</v>
      </c>
      <c r="C1942" t="s">
        <v>11904</v>
      </c>
      <c r="D1942" s="1">
        <v>44636</v>
      </c>
      <c r="E1942" s="2">
        <v>0.85608796296296297</v>
      </c>
      <c r="F1942">
        <v>200</v>
      </c>
      <c r="G1942">
        <v>1.4671198087391683E+18</v>
      </c>
      <c r="H1942" t="s">
        <v>295</v>
      </c>
      <c r="I1942" t="s">
        <v>296</v>
      </c>
      <c r="J1942" t="s">
        <v>265</v>
      </c>
      <c r="K1942" t="s">
        <v>11905</v>
      </c>
      <c r="L1942" t="s">
        <v>272</v>
      </c>
      <c r="M1942" t="s">
        <v>266</v>
      </c>
      <c r="N1942" t="s">
        <v>11906</v>
      </c>
      <c r="O1942" t="s">
        <v>11907</v>
      </c>
      <c r="P1942">
        <v>0</v>
      </c>
      <c r="Q1942">
        <v>0</v>
      </c>
      <c r="R1942">
        <v>0</v>
      </c>
      <c r="S1942" t="s">
        <v>300</v>
      </c>
      <c r="T1942" t="s">
        <v>266</v>
      </c>
      <c r="U1942" t="s">
        <v>11908</v>
      </c>
      <c r="V1942" t="b">
        <v>0</v>
      </c>
      <c r="W1942" t="s">
        <v>265</v>
      </c>
      <c r="X1942">
        <v>1</v>
      </c>
      <c r="Y1942" t="s">
        <v>11909</v>
      </c>
      <c r="Z1942" t="s">
        <v>265</v>
      </c>
      <c r="AA1942" t="s">
        <v>265</v>
      </c>
      <c r="AB1942" t="s">
        <v>265</v>
      </c>
      <c r="AC1942" t="s">
        <v>265</v>
      </c>
      <c r="AD1942" t="s">
        <v>265</v>
      </c>
      <c r="AE1942" t="s">
        <v>265</v>
      </c>
      <c r="AF1942" t="s">
        <v>266</v>
      </c>
      <c r="AG1942" t="s">
        <v>265</v>
      </c>
      <c r="AH1942" t="s">
        <v>265</v>
      </c>
      <c r="AI1942" t="s">
        <v>265</v>
      </c>
      <c r="AJ1942" t="s">
        <v>265</v>
      </c>
      <c r="AL1942" t="str">
        <f>IF(SUNA_AGENCY_EN[[#This Row],[relevancy_classification_english]]="Relevant","مناسب",IF(SUNA_AGENCY_EN[[#This Row],[relevancy_classification_english]]="Relevant","عَرَضِيّ",""))</f>
        <v/>
      </c>
      <c r="AN1942" t="str">
        <f>IF(SUNA_AGENCY_EN[[#This Row],[sentiment_analysis_english]]="Negative","سلبي",IF(SUNA_AGENCY_EN[[#This Row],[sentiment_analysis_english]]="Neutral","حيادي",IF(SUNA_AGENCY_EN[[#This Row],[sentiment_analysis_english]]="Positive","إيجابي","")))</f>
        <v/>
      </c>
      <c r="AO1942" t="str">
        <f>INDEX(TextClassificationList[],MATCH(SUNA_AGENCY_EN[[#This Row],[text_classification_arabic]],TextClassificationList[text_classification_arabic],0),1)</f>
        <v>Politics</v>
      </c>
      <c r="AP1942" t="s">
        <v>174</v>
      </c>
      <c r="AQ1942" t="e">
        <f>INDEX(TextClassificationList[],MATCH(SUNA_AGENCY_EN[[#This Row],[text_classification_arabic2]],TextClassificationList[text_classification_arabic],0),1)</f>
        <v>#N/A</v>
      </c>
      <c r="AS1942" t="e">
        <f>INDEX(TextClassificationList[],MATCH(SUNA_AGENCY_EN[[#This Row],[text_classification_arabic3]],TextClassificationList[text_classification_arabic],0),1)</f>
        <v>#N/A</v>
      </c>
      <c r="AU1942" t="e">
        <f>INDEX(TextClassificationList[],MATCH(SUNA_AGENCY_EN[[#This Row],[text_classification_arabic3]],TextClassificationList[text_classification_arabic],0),1)</f>
        <v>#N/A</v>
      </c>
      <c r="AW1942" t="e">
        <f>INDEX(TextClassificationList[],MATCH(SUNA_AGENCY_EN[[#This Row],[text_classification_arabic5]],TextClassificationList[text_classification_arabic],0),1)</f>
        <v>#N/A</v>
      </c>
    </row>
    <row r="1943" spans="1:49" x14ac:dyDescent="0.2">
      <c r="A1943">
        <v>1.5041633479100867E+18</v>
      </c>
      <c r="B1943">
        <v>1.5041633479100867E+18</v>
      </c>
      <c r="C1943" t="s">
        <v>11910</v>
      </c>
      <c r="D1943" s="1">
        <v>44636</v>
      </c>
      <c r="E1943" s="2">
        <v>0.85488425925925926</v>
      </c>
      <c r="F1943">
        <v>200</v>
      </c>
      <c r="G1943">
        <v>1.4671198087391683E+18</v>
      </c>
      <c r="H1943" t="s">
        <v>295</v>
      </c>
      <c r="I1943" t="s">
        <v>296</v>
      </c>
      <c r="J1943" t="s">
        <v>265</v>
      </c>
      <c r="K1943" t="s">
        <v>11911</v>
      </c>
      <c r="L1943" t="s">
        <v>272</v>
      </c>
      <c r="M1943" t="s">
        <v>266</v>
      </c>
      <c r="N1943" t="s">
        <v>11912</v>
      </c>
      <c r="O1943" t="s">
        <v>11913</v>
      </c>
      <c r="P1943">
        <v>0</v>
      </c>
      <c r="Q1943">
        <v>0</v>
      </c>
      <c r="R1943">
        <v>0</v>
      </c>
      <c r="S1943" t="s">
        <v>300</v>
      </c>
      <c r="T1943" t="s">
        <v>266</v>
      </c>
      <c r="U1943" t="s">
        <v>11914</v>
      </c>
      <c r="V1943" t="b">
        <v>0</v>
      </c>
      <c r="W1943" t="s">
        <v>265</v>
      </c>
      <c r="X1943">
        <v>1</v>
      </c>
      <c r="Y1943" t="s">
        <v>11915</v>
      </c>
      <c r="Z1943" t="s">
        <v>265</v>
      </c>
      <c r="AA1943" t="s">
        <v>265</v>
      </c>
      <c r="AB1943" t="s">
        <v>265</v>
      </c>
      <c r="AC1943" t="s">
        <v>265</v>
      </c>
      <c r="AD1943" t="s">
        <v>265</v>
      </c>
      <c r="AE1943" t="s">
        <v>265</v>
      </c>
      <c r="AF1943" t="s">
        <v>266</v>
      </c>
      <c r="AG1943" t="s">
        <v>265</v>
      </c>
      <c r="AH1943" t="s">
        <v>265</v>
      </c>
      <c r="AI1943" t="s">
        <v>265</v>
      </c>
      <c r="AJ1943" t="s">
        <v>265</v>
      </c>
      <c r="AL1943" t="str">
        <f>IF(SUNA_AGENCY_EN[[#This Row],[relevancy_classification_english]]="Relevant","مناسب",IF(SUNA_AGENCY_EN[[#This Row],[relevancy_classification_english]]="Relevant","عَرَضِيّ",""))</f>
        <v/>
      </c>
      <c r="AN1943" t="str">
        <f>IF(SUNA_AGENCY_EN[[#This Row],[sentiment_analysis_english]]="Negative","سلبي",IF(SUNA_AGENCY_EN[[#This Row],[sentiment_analysis_english]]="Neutral","حيادي",IF(SUNA_AGENCY_EN[[#This Row],[sentiment_analysis_english]]="Positive","إيجابي","")))</f>
        <v/>
      </c>
      <c r="AO1943" t="str">
        <f>INDEX(TextClassificationList[],MATCH(SUNA_AGENCY_EN[[#This Row],[text_classification_arabic]],TextClassificationList[text_classification_arabic],0),1)</f>
        <v>Politics</v>
      </c>
      <c r="AP1943" t="s">
        <v>174</v>
      </c>
      <c r="AQ1943" t="e">
        <f>INDEX(TextClassificationList[],MATCH(SUNA_AGENCY_EN[[#This Row],[text_classification_arabic2]],TextClassificationList[text_classification_arabic],0),1)</f>
        <v>#N/A</v>
      </c>
      <c r="AS1943" t="e">
        <f>INDEX(TextClassificationList[],MATCH(SUNA_AGENCY_EN[[#This Row],[text_classification_arabic3]],TextClassificationList[text_classification_arabic],0),1)</f>
        <v>#N/A</v>
      </c>
      <c r="AU1943" t="e">
        <f>INDEX(TextClassificationList[],MATCH(SUNA_AGENCY_EN[[#This Row],[text_classification_arabic3]],TextClassificationList[text_classification_arabic],0),1)</f>
        <v>#N/A</v>
      </c>
      <c r="AW1943" t="e">
        <f>INDEX(TextClassificationList[],MATCH(SUNA_AGENCY_EN[[#This Row],[text_classification_arabic5]],TextClassificationList[text_classification_arabic],0),1)</f>
        <v>#N/A</v>
      </c>
    </row>
    <row r="1944" spans="1:49" x14ac:dyDescent="0.2">
      <c r="A1944">
        <v>1.504161286401237E+18</v>
      </c>
      <c r="B1944">
        <v>1.504161286401237E+18</v>
      </c>
      <c r="C1944" t="s">
        <v>11916</v>
      </c>
      <c r="D1944" s="1">
        <v>44636</v>
      </c>
      <c r="E1944" s="2">
        <v>0.84920138888888885</v>
      </c>
      <c r="F1944">
        <v>200</v>
      </c>
      <c r="G1944">
        <v>1.4671198087391683E+18</v>
      </c>
      <c r="H1944" t="s">
        <v>295</v>
      </c>
      <c r="I1944" t="s">
        <v>296</v>
      </c>
      <c r="J1944" t="s">
        <v>265</v>
      </c>
      <c r="K1944" t="s">
        <v>11917</v>
      </c>
      <c r="L1944" t="s">
        <v>272</v>
      </c>
      <c r="M1944" t="s">
        <v>266</v>
      </c>
      <c r="N1944" t="s">
        <v>11918</v>
      </c>
      <c r="O1944" t="s">
        <v>11919</v>
      </c>
      <c r="P1944">
        <v>0</v>
      </c>
      <c r="Q1944">
        <v>0</v>
      </c>
      <c r="R1944">
        <v>0</v>
      </c>
      <c r="S1944" t="s">
        <v>300</v>
      </c>
      <c r="T1944" t="s">
        <v>266</v>
      </c>
      <c r="U1944" t="s">
        <v>11920</v>
      </c>
      <c r="V1944" t="b">
        <v>0</v>
      </c>
      <c r="W1944" t="s">
        <v>265</v>
      </c>
      <c r="X1944">
        <v>1</v>
      </c>
      <c r="Y1944" t="s">
        <v>11921</v>
      </c>
      <c r="Z1944" t="s">
        <v>265</v>
      </c>
      <c r="AA1944" t="s">
        <v>265</v>
      </c>
      <c r="AB1944" t="s">
        <v>265</v>
      </c>
      <c r="AC1944" t="s">
        <v>265</v>
      </c>
      <c r="AD1944" t="s">
        <v>265</v>
      </c>
      <c r="AE1944" t="s">
        <v>265</v>
      </c>
      <c r="AF1944" t="s">
        <v>266</v>
      </c>
      <c r="AG1944" t="s">
        <v>265</v>
      </c>
      <c r="AH1944" t="s">
        <v>265</v>
      </c>
      <c r="AI1944" t="s">
        <v>265</v>
      </c>
      <c r="AJ1944" t="s">
        <v>265</v>
      </c>
      <c r="AL1944" t="str">
        <f>IF(SUNA_AGENCY_EN[[#This Row],[relevancy_classification_english]]="Relevant","مناسب",IF(SUNA_AGENCY_EN[[#This Row],[relevancy_classification_english]]="Relevant","عَرَضِيّ",""))</f>
        <v/>
      </c>
      <c r="AN1944" t="str">
        <f>IF(SUNA_AGENCY_EN[[#This Row],[sentiment_analysis_english]]="Negative","سلبي",IF(SUNA_AGENCY_EN[[#This Row],[sentiment_analysis_english]]="Neutral","حيادي",IF(SUNA_AGENCY_EN[[#This Row],[sentiment_analysis_english]]="Positive","إيجابي","")))</f>
        <v/>
      </c>
      <c r="AO1944" t="str">
        <f>INDEX(TextClassificationList[],MATCH(SUNA_AGENCY_EN[[#This Row],[text_classification_arabic]],TextClassificationList[text_classification_arabic],0),1)</f>
        <v>Politics</v>
      </c>
      <c r="AP1944" t="s">
        <v>174</v>
      </c>
      <c r="AQ1944" t="e">
        <f>INDEX(TextClassificationList[],MATCH(SUNA_AGENCY_EN[[#This Row],[text_classification_arabic2]],TextClassificationList[text_classification_arabic],0),1)</f>
        <v>#N/A</v>
      </c>
      <c r="AS1944" t="e">
        <f>INDEX(TextClassificationList[],MATCH(SUNA_AGENCY_EN[[#This Row],[text_classification_arabic3]],TextClassificationList[text_classification_arabic],0),1)</f>
        <v>#N/A</v>
      </c>
      <c r="AU1944" t="e">
        <f>INDEX(TextClassificationList[],MATCH(SUNA_AGENCY_EN[[#This Row],[text_classification_arabic3]],TextClassificationList[text_classification_arabic],0),1)</f>
        <v>#N/A</v>
      </c>
      <c r="AW1944" t="e">
        <f>INDEX(TextClassificationList[],MATCH(SUNA_AGENCY_EN[[#This Row],[text_classification_arabic5]],TextClassificationList[text_classification_arabic],0),1)</f>
        <v>#N/A</v>
      </c>
    </row>
    <row r="1945" spans="1:49" x14ac:dyDescent="0.2">
      <c r="A1945">
        <v>1.5037865022072832E+18</v>
      </c>
      <c r="B1945">
        <v>1.5037865022072832E+18</v>
      </c>
      <c r="C1945" t="s">
        <v>11922</v>
      </c>
      <c r="D1945" s="1">
        <v>44635</v>
      </c>
      <c r="E1945" s="2">
        <v>0.81498842592592591</v>
      </c>
      <c r="F1945">
        <v>200</v>
      </c>
      <c r="G1945">
        <v>1.4671198087391683E+18</v>
      </c>
      <c r="H1945" t="s">
        <v>295</v>
      </c>
      <c r="I1945" t="s">
        <v>296</v>
      </c>
      <c r="J1945" t="s">
        <v>265</v>
      </c>
      <c r="K1945" t="s">
        <v>11923</v>
      </c>
      <c r="L1945" t="s">
        <v>272</v>
      </c>
      <c r="M1945" t="s">
        <v>266</v>
      </c>
      <c r="N1945" t="s">
        <v>11924</v>
      </c>
      <c r="O1945" t="s">
        <v>11925</v>
      </c>
      <c r="P1945">
        <v>0</v>
      </c>
      <c r="Q1945">
        <v>0</v>
      </c>
      <c r="R1945">
        <v>0</v>
      </c>
      <c r="S1945" t="s">
        <v>300</v>
      </c>
      <c r="T1945" t="s">
        <v>266</v>
      </c>
      <c r="U1945" t="s">
        <v>11926</v>
      </c>
      <c r="V1945" t="b">
        <v>0</v>
      </c>
      <c r="W1945" t="s">
        <v>265</v>
      </c>
      <c r="X1945">
        <v>1</v>
      </c>
      <c r="Y1945" t="s">
        <v>11927</v>
      </c>
      <c r="Z1945" t="s">
        <v>265</v>
      </c>
      <c r="AA1945" t="s">
        <v>265</v>
      </c>
      <c r="AB1945" t="s">
        <v>265</v>
      </c>
      <c r="AC1945" t="s">
        <v>265</v>
      </c>
      <c r="AD1945" t="s">
        <v>265</v>
      </c>
      <c r="AE1945" t="s">
        <v>265</v>
      </c>
      <c r="AF1945" t="s">
        <v>266</v>
      </c>
      <c r="AG1945" t="s">
        <v>265</v>
      </c>
      <c r="AH1945" t="s">
        <v>265</v>
      </c>
      <c r="AI1945" t="s">
        <v>265</v>
      </c>
      <c r="AJ1945" t="s">
        <v>265</v>
      </c>
      <c r="AL1945" t="str">
        <f>IF(SUNA_AGENCY_EN[[#This Row],[relevancy_classification_english]]="Relevant","مناسب",IF(SUNA_AGENCY_EN[[#This Row],[relevancy_classification_english]]="Relevant","عَرَضِيّ",""))</f>
        <v/>
      </c>
      <c r="AN1945" t="str">
        <f>IF(SUNA_AGENCY_EN[[#This Row],[sentiment_analysis_english]]="Negative","سلبي",IF(SUNA_AGENCY_EN[[#This Row],[sentiment_analysis_english]]="Neutral","حيادي",IF(SUNA_AGENCY_EN[[#This Row],[sentiment_analysis_english]]="Positive","إيجابي","")))</f>
        <v/>
      </c>
      <c r="AO1945" t="str">
        <f>INDEX(TextClassificationList[],MATCH(SUNA_AGENCY_EN[[#This Row],[text_classification_arabic]],TextClassificationList[text_classification_arabic],0),1)</f>
        <v>Politics</v>
      </c>
      <c r="AP1945" t="s">
        <v>174</v>
      </c>
      <c r="AQ1945" t="e">
        <f>INDEX(TextClassificationList[],MATCH(SUNA_AGENCY_EN[[#This Row],[text_classification_arabic2]],TextClassificationList[text_classification_arabic],0),1)</f>
        <v>#N/A</v>
      </c>
      <c r="AS1945" t="e">
        <f>INDEX(TextClassificationList[],MATCH(SUNA_AGENCY_EN[[#This Row],[text_classification_arabic3]],TextClassificationList[text_classification_arabic],0),1)</f>
        <v>#N/A</v>
      </c>
      <c r="AU1945" t="e">
        <f>INDEX(TextClassificationList[],MATCH(SUNA_AGENCY_EN[[#This Row],[text_classification_arabic3]],TextClassificationList[text_classification_arabic],0),1)</f>
        <v>#N/A</v>
      </c>
      <c r="AW1945" t="e">
        <f>INDEX(TextClassificationList[],MATCH(SUNA_AGENCY_EN[[#This Row],[text_classification_arabic5]],TextClassificationList[text_classification_arabic],0),1)</f>
        <v>#N/A</v>
      </c>
    </row>
    <row r="1946" spans="1:49" x14ac:dyDescent="0.2">
      <c r="A1946">
        <v>1.5037862224262472E+18</v>
      </c>
      <c r="B1946">
        <v>1.5037862224262472E+18</v>
      </c>
      <c r="C1946" t="s">
        <v>11928</v>
      </c>
      <c r="D1946" s="1">
        <v>44635</v>
      </c>
      <c r="E1946" s="2">
        <v>0.81422453703703701</v>
      </c>
      <c r="F1946">
        <v>200</v>
      </c>
      <c r="G1946">
        <v>1.4671198087391683E+18</v>
      </c>
      <c r="H1946" t="s">
        <v>295</v>
      </c>
      <c r="I1946" t="s">
        <v>296</v>
      </c>
      <c r="J1946" t="s">
        <v>265</v>
      </c>
      <c r="K1946" t="s">
        <v>11929</v>
      </c>
      <c r="L1946" t="s">
        <v>272</v>
      </c>
      <c r="M1946" t="s">
        <v>266</v>
      </c>
      <c r="N1946" t="s">
        <v>11930</v>
      </c>
      <c r="O1946" t="s">
        <v>11931</v>
      </c>
      <c r="P1946">
        <v>0</v>
      </c>
      <c r="Q1946">
        <v>0</v>
      </c>
      <c r="R1946">
        <v>0</v>
      </c>
      <c r="S1946" t="s">
        <v>300</v>
      </c>
      <c r="T1946" t="s">
        <v>266</v>
      </c>
      <c r="U1946" t="s">
        <v>11932</v>
      </c>
      <c r="V1946" t="b">
        <v>0</v>
      </c>
      <c r="W1946" t="s">
        <v>265</v>
      </c>
      <c r="X1946">
        <v>1</v>
      </c>
      <c r="Y1946" t="s">
        <v>11933</v>
      </c>
      <c r="Z1946" t="s">
        <v>265</v>
      </c>
      <c r="AA1946" t="s">
        <v>265</v>
      </c>
      <c r="AB1946" t="s">
        <v>265</v>
      </c>
      <c r="AC1946" t="s">
        <v>265</v>
      </c>
      <c r="AD1946" t="s">
        <v>265</v>
      </c>
      <c r="AE1946" t="s">
        <v>265</v>
      </c>
      <c r="AF1946" t="s">
        <v>266</v>
      </c>
      <c r="AG1946" t="s">
        <v>265</v>
      </c>
      <c r="AH1946" t="s">
        <v>265</v>
      </c>
      <c r="AI1946" t="s">
        <v>265</v>
      </c>
      <c r="AJ1946" t="s">
        <v>265</v>
      </c>
      <c r="AL1946" t="str">
        <f>IF(SUNA_AGENCY_EN[[#This Row],[relevancy_classification_english]]="Relevant","مناسب",IF(SUNA_AGENCY_EN[[#This Row],[relevancy_classification_english]]="Relevant","عَرَضِيّ",""))</f>
        <v/>
      </c>
      <c r="AN1946" t="str">
        <f>IF(SUNA_AGENCY_EN[[#This Row],[sentiment_analysis_english]]="Negative","سلبي",IF(SUNA_AGENCY_EN[[#This Row],[sentiment_analysis_english]]="Neutral","حيادي",IF(SUNA_AGENCY_EN[[#This Row],[sentiment_analysis_english]]="Positive","إيجابي","")))</f>
        <v/>
      </c>
      <c r="AO1946" t="str">
        <f>INDEX(TextClassificationList[],MATCH(SUNA_AGENCY_EN[[#This Row],[text_classification_arabic]],TextClassificationList[text_classification_arabic],0),1)</f>
        <v>Politics</v>
      </c>
      <c r="AP1946" t="s">
        <v>174</v>
      </c>
      <c r="AQ1946" t="e">
        <f>INDEX(TextClassificationList[],MATCH(SUNA_AGENCY_EN[[#This Row],[text_classification_arabic2]],TextClassificationList[text_classification_arabic],0),1)</f>
        <v>#N/A</v>
      </c>
      <c r="AS1946" t="e">
        <f>INDEX(TextClassificationList[],MATCH(SUNA_AGENCY_EN[[#This Row],[text_classification_arabic3]],TextClassificationList[text_classification_arabic],0),1)</f>
        <v>#N/A</v>
      </c>
      <c r="AU1946" t="e">
        <f>INDEX(TextClassificationList[],MATCH(SUNA_AGENCY_EN[[#This Row],[text_classification_arabic3]],TextClassificationList[text_classification_arabic],0),1)</f>
        <v>#N/A</v>
      </c>
      <c r="AW1946" t="e">
        <f>INDEX(TextClassificationList[],MATCH(SUNA_AGENCY_EN[[#This Row],[text_classification_arabic5]],TextClassificationList[text_classification_arabic],0),1)</f>
        <v>#N/A</v>
      </c>
    </row>
    <row r="1947" spans="1:49" x14ac:dyDescent="0.2">
      <c r="A1947">
        <v>1.5037859240644198E+18</v>
      </c>
      <c r="B1947">
        <v>1.5037859240644198E+18</v>
      </c>
      <c r="C1947" t="s">
        <v>11934</v>
      </c>
      <c r="D1947" s="1">
        <v>44635</v>
      </c>
      <c r="E1947" s="2">
        <v>0.81339120370370366</v>
      </c>
      <c r="F1947">
        <v>200</v>
      </c>
      <c r="G1947">
        <v>1.4671198087391683E+18</v>
      </c>
      <c r="H1947" t="s">
        <v>295</v>
      </c>
      <c r="I1947" t="s">
        <v>296</v>
      </c>
      <c r="J1947" t="s">
        <v>265</v>
      </c>
      <c r="K1947" t="s">
        <v>11935</v>
      </c>
      <c r="L1947" t="s">
        <v>272</v>
      </c>
      <c r="M1947" t="s">
        <v>266</v>
      </c>
      <c r="N1947" t="s">
        <v>11936</v>
      </c>
      <c r="O1947" t="s">
        <v>11937</v>
      </c>
      <c r="P1947">
        <v>0</v>
      </c>
      <c r="Q1947">
        <v>0</v>
      </c>
      <c r="R1947">
        <v>0</v>
      </c>
      <c r="S1947" t="s">
        <v>300</v>
      </c>
      <c r="T1947" t="s">
        <v>266</v>
      </c>
      <c r="U1947" t="s">
        <v>11938</v>
      </c>
      <c r="V1947" t="b">
        <v>0</v>
      </c>
      <c r="W1947" t="s">
        <v>265</v>
      </c>
      <c r="X1947">
        <v>1</v>
      </c>
      <c r="Y1947" t="s">
        <v>11939</v>
      </c>
      <c r="Z1947" t="s">
        <v>265</v>
      </c>
      <c r="AA1947" t="s">
        <v>265</v>
      </c>
      <c r="AB1947" t="s">
        <v>265</v>
      </c>
      <c r="AC1947" t="s">
        <v>265</v>
      </c>
      <c r="AD1947" t="s">
        <v>265</v>
      </c>
      <c r="AE1947" t="s">
        <v>265</v>
      </c>
      <c r="AF1947" t="s">
        <v>266</v>
      </c>
      <c r="AG1947" t="s">
        <v>265</v>
      </c>
      <c r="AH1947" t="s">
        <v>265</v>
      </c>
      <c r="AI1947" t="s">
        <v>265</v>
      </c>
      <c r="AJ1947" t="s">
        <v>265</v>
      </c>
      <c r="AL1947" t="str">
        <f>IF(SUNA_AGENCY_EN[[#This Row],[relevancy_classification_english]]="Relevant","مناسب",IF(SUNA_AGENCY_EN[[#This Row],[relevancy_classification_english]]="Relevant","عَرَضِيّ",""))</f>
        <v/>
      </c>
      <c r="AN1947" t="str">
        <f>IF(SUNA_AGENCY_EN[[#This Row],[sentiment_analysis_english]]="Negative","سلبي",IF(SUNA_AGENCY_EN[[#This Row],[sentiment_analysis_english]]="Neutral","حيادي",IF(SUNA_AGENCY_EN[[#This Row],[sentiment_analysis_english]]="Positive","إيجابي","")))</f>
        <v/>
      </c>
      <c r="AO1947" t="str">
        <f>INDEX(TextClassificationList[],MATCH(SUNA_AGENCY_EN[[#This Row],[text_classification_arabic]],TextClassificationList[text_classification_arabic],0),1)</f>
        <v>Politics</v>
      </c>
      <c r="AP1947" t="s">
        <v>174</v>
      </c>
      <c r="AQ1947" t="e">
        <f>INDEX(TextClassificationList[],MATCH(SUNA_AGENCY_EN[[#This Row],[text_classification_arabic2]],TextClassificationList[text_classification_arabic],0),1)</f>
        <v>#N/A</v>
      </c>
      <c r="AS1947" t="e">
        <f>INDEX(TextClassificationList[],MATCH(SUNA_AGENCY_EN[[#This Row],[text_classification_arabic3]],TextClassificationList[text_classification_arabic],0),1)</f>
        <v>#N/A</v>
      </c>
      <c r="AU1947" t="e">
        <f>INDEX(TextClassificationList[],MATCH(SUNA_AGENCY_EN[[#This Row],[text_classification_arabic3]],TextClassificationList[text_classification_arabic],0),1)</f>
        <v>#N/A</v>
      </c>
      <c r="AW1947" t="e">
        <f>INDEX(TextClassificationList[],MATCH(SUNA_AGENCY_EN[[#This Row],[text_classification_arabic5]],TextClassificationList[text_classification_arabic],0),1)</f>
        <v>#N/A</v>
      </c>
    </row>
    <row r="1948" spans="1:49" x14ac:dyDescent="0.2">
      <c r="A1948">
        <v>1.5037848231980319E+18</v>
      </c>
      <c r="B1948">
        <v>1.5037848231980319E+18</v>
      </c>
      <c r="C1948" t="s">
        <v>11940</v>
      </c>
      <c r="D1948" s="1">
        <v>44635</v>
      </c>
      <c r="E1948" s="2">
        <v>0.81035879629629626</v>
      </c>
      <c r="F1948">
        <v>200</v>
      </c>
      <c r="G1948">
        <v>1.4671198087391683E+18</v>
      </c>
      <c r="H1948" t="s">
        <v>295</v>
      </c>
      <c r="I1948" t="s">
        <v>296</v>
      </c>
      <c r="J1948" t="s">
        <v>265</v>
      </c>
      <c r="K1948" t="s">
        <v>11941</v>
      </c>
      <c r="L1948" t="s">
        <v>272</v>
      </c>
      <c r="M1948" t="s">
        <v>266</v>
      </c>
      <c r="N1948" t="s">
        <v>11942</v>
      </c>
      <c r="O1948" t="s">
        <v>11943</v>
      </c>
      <c r="P1948">
        <v>0</v>
      </c>
      <c r="Q1948">
        <v>0</v>
      </c>
      <c r="R1948">
        <v>0</v>
      </c>
      <c r="S1948" t="s">
        <v>300</v>
      </c>
      <c r="T1948" t="s">
        <v>266</v>
      </c>
      <c r="U1948" t="s">
        <v>11944</v>
      </c>
      <c r="V1948" t="b">
        <v>0</v>
      </c>
      <c r="W1948" t="s">
        <v>265</v>
      </c>
      <c r="X1948">
        <v>1</v>
      </c>
      <c r="Y1948" t="s">
        <v>11945</v>
      </c>
      <c r="Z1948" t="s">
        <v>265</v>
      </c>
      <c r="AA1948" t="s">
        <v>265</v>
      </c>
      <c r="AB1948" t="s">
        <v>265</v>
      </c>
      <c r="AC1948" t="s">
        <v>265</v>
      </c>
      <c r="AD1948" t="s">
        <v>265</v>
      </c>
      <c r="AE1948" t="s">
        <v>265</v>
      </c>
      <c r="AF1948" t="s">
        <v>266</v>
      </c>
      <c r="AG1948" t="s">
        <v>265</v>
      </c>
      <c r="AH1948" t="s">
        <v>265</v>
      </c>
      <c r="AI1948" t="s">
        <v>265</v>
      </c>
      <c r="AJ1948" t="s">
        <v>265</v>
      </c>
      <c r="AL1948" t="str">
        <f>IF(SUNA_AGENCY_EN[[#This Row],[relevancy_classification_english]]="Relevant","مناسب",IF(SUNA_AGENCY_EN[[#This Row],[relevancy_classification_english]]="Relevant","عَرَضِيّ",""))</f>
        <v/>
      </c>
      <c r="AN1948" t="str">
        <f>IF(SUNA_AGENCY_EN[[#This Row],[sentiment_analysis_english]]="Negative","سلبي",IF(SUNA_AGENCY_EN[[#This Row],[sentiment_analysis_english]]="Neutral","حيادي",IF(SUNA_AGENCY_EN[[#This Row],[sentiment_analysis_english]]="Positive","إيجابي","")))</f>
        <v/>
      </c>
      <c r="AO1948" t="str">
        <f>INDEX(TextClassificationList[],MATCH(SUNA_AGENCY_EN[[#This Row],[text_classification_arabic]],TextClassificationList[text_classification_arabic],0),1)</f>
        <v>Politics</v>
      </c>
      <c r="AP1948" t="s">
        <v>174</v>
      </c>
      <c r="AQ1948" t="e">
        <f>INDEX(TextClassificationList[],MATCH(SUNA_AGENCY_EN[[#This Row],[text_classification_arabic2]],TextClassificationList[text_classification_arabic],0),1)</f>
        <v>#N/A</v>
      </c>
      <c r="AS1948" t="e">
        <f>INDEX(TextClassificationList[],MATCH(SUNA_AGENCY_EN[[#This Row],[text_classification_arabic3]],TextClassificationList[text_classification_arabic],0),1)</f>
        <v>#N/A</v>
      </c>
      <c r="AU1948" t="e">
        <f>INDEX(TextClassificationList[],MATCH(SUNA_AGENCY_EN[[#This Row],[text_classification_arabic3]],TextClassificationList[text_classification_arabic],0),1)</f>
        <v>#N/A</v>
      </c>
      <c r="AW1948" t="e">
        <f>INDEX(TextClassificationList[],MATCH(SUNA_AGENCY_EN[[#This Row],[text_classification_arabic5]],TextClassificationList[text_classification_arabic],0),1)</f>
        <v>#N/A</v>
      </c>
    </row>
    <row r="1949" spans="1:49" x14ac:dyDescent="0.2">
      <c r="A1949">
        <v>1.5037844329012716E+18</v>
      </c>
      <c r="B1949">
        <v>1.5037844329012716E+18</v>
      </c>
      <c r="C1949" t="s">
        <v>11946</v>
      </c>
      <c r="D1949" s="1">
        <v>44635</v>
      </c>
      <c r="E1949" s="2">
        <v>0.80928240740740742</v>
      </c>
      <c r="F1949">
        <v>200</v>
      </c>
      <c r="G1949">
        <v>1.4671198087391683E+18</v>
      </c>
      <c r="H1949" t="s">
        <v>295</v>
      </c>
      <c r="I1949" t="s">
        <v>296</v>
      </c>
      <c r="J1949" t="s">
        <v>265</v>
      </c>
      <c r="K1949" t="s">
        <v>11947</v>
      </c>
      <c r="L1949" t="s">
        <v>272</v>
      </c>
      <c r="M1949" t="s">
        <v>266</v>
      </c>
      <c r="N1949" t="s">
        <v>11948</v>
      </c>
      <c r="O1949" t="s">
        <v>11949</v>
      </c>
      <c r="P1949">
        <v>0</v>
      </c>
      <c r="Q1949">
        <v>0</v>
      </c>
      <c r="R1949">
        <v>0</v>
      </c>
      <c r="S1949" t="s">
        <v>300</v>
      </c>
      <c r="T1949" t="s">
        <v>266</v>
      </c>
      <c r="U1949" t="s">
        <v>11950</v>
      </c>
      <c r="V1949" t="b">
        <v>0</v>
      </c>
      <c r="W1949" t="s">
        <v>265</v>
      </c>
      <c r="X1949">
        <v>1</v>
      </c>
      <c r="Y1949" t="s">
        <v>11951</v>
      </c>
      <c r="Z1949" t="s">
        <v>265</v>
      </c>
      <c r="AA1949" t="s">
        <v>265</v>
      </c>
      <c r="AB1949" t="s">
        <v>265</v>
      </c>
      <c r="AC1949" t="s">
        <v>265</v>
      </c>
      <c r="AD1949" t="s">
        <v>265</v>
      </c>
      <c r="AE1949" t="s">
        <v>265</v>
      </c>
      <c r="AF1949" t="s">
        <v>266</v>
      </c>
      <c r="AG1949" t="s">
        <v>265</v>
      </c>
      <c r="AH1949" t="s">
        <v>265</v>
      </c>
      <c r="AI1949" t="s">
        <v>265</v>
      </c>
      <c r="AJ1949" t="s">
        <v>265</v>
      </c>
      <c r="AL1949" t="str">
        <f>IF(SUNA_AGENCY_EN[[#This Row],[relevancy_classification_english]]="Relevant","مناسب",IF(SUNA_AGENCY_EN[[#This Row],[relevancy_classification_english]]="Relevant","عَرَضِيّ",""))</f>
        <v/>
      </c>
      <c r="AN1949" t="str">
        <f>IF(SUNA_AGENCY_EN[[#This Row],[sentiment_analysis_english]]="Negative","سلبي",IF(SUNA_AGENCY_EN[[#This Row],[sentiment_analysis_english]]="Neutral","حيادي",IF(SUNA_AGENCY_EN[[#This Row],[sentiment_analysis_english]]="Positive","إيجابي","")))</f>
        <v/>
      </c>
      <c r="AO1949" t="str">
        <f>INDEX(TextClassificationList[],MATCH(SUNA_AGENCY_EN[[#This Row],[text_classification_arabic]],TextClassificationList[text_classification_arabic],0),1)</f>
        <v>Politics</v>
      </c>
      <c r="AP1949" t="s">
        <v>174</v>
      </c>
      <c r="AQ1949" t="e">
        <f>INDEX(TextClassificationList[],MATCH(SUNA_AGENCY_EN[[#This Row],[text_classification_arabic2]],TextClassificationList[text_classification_arabic],0),1)</f>
        <v>#N/A</v>
      </c>
      <c r="AS1949" t="e">
        <f>INDEX(TextClassificationList[],MATCH(SUNA_AGENCY_EN[[#This Row],[text_classification_arabic3]],TextClassificationList[text_classification_arabic],0),1)</f>
        <v>#N/A</v>
      </c>
      <c r="AU1949" t="e">
        <f>INDEX(TextClassificationList[],MATCH(SUNA_AGENCY_EN[[#This Row],[text_classification_arabic3]],TextClassificationList[text_classification_arabic],0),1)</f>
        <v>#N/A</v>
      </c>
      <c r="AW1949" t="e">
        <f>INDEX(TextClassificationList[],MATCH(SUNA_AGENCY_EN[[#This Row],[text_classification_arabic5]],TextClassificationList[text_classification_arabic],0),1)</f>
        <v>#N/A</v>
      </c>
    </row>
    <row r="1950" spans="1:49" x14ac:dyDescent="0.2">
      <c r="A1950">
        <v>1.5037839976708424E+18</v>
      </c>
      <c r="B1950">
        <v>1.5037839976708424E+18</v>
      </c>
      <c r="C1950" t="s">
        <v>11952</v>
      </c>
      <c r="D1950" s="1">
        <v>44635</v>
      </c>
      <c r="E1950" s="2">
        <v>0.80807870370370372</v>
      </c>
      <c r="F1950">
        <v>200</v>
      </c>
      <c r="G1950">
        <v>1.4671198087391683E+18</v>
      </c>
      <c r="H1950" t="s">
        <v>295</v>
      </c>
      <c r="I1950" t="s">
        <v>296</v>
      </c>
      <c r="J1950" t="s">
        <v>265</v>
      </c>
      <c r="K1950" t="s">
        <v>11953</v>
      </c>
      <c r="L1950" t="s">
        <v>272</v>
      </c>
      <c r="M1950" t="s">
        <v>266</v>
      </c>
      <c r="N1950" t="s">
        <v>11954</v>
      </c>
      <c r="O1950" t="s">
        <v>11955</v>
      </c>
      <c r="P1950">
        <v>0</v>
      </c>
      <c r="Q1950">
        <v>0</v>
      </c>
      <c r="R1950">
        <v>0</v>
      </c>
      <c r="S1950" t="s">
        <v>300</v>
      </c>
      <c r="T1950" t="s">
        <v>266</v>
      </c>
      <c r="U1950" t="s">
        <v>11956</v>
      </c>
      <c r="V1950" t="b">
        <v>0</v>
      </c>
      <c r="W1950" t="s">
        <v>265</v>
      </c>
      <c r="X1950">
        <v>1</v>
      </c>
      <c r="Y1950" t="s">
        <v>11957</v>
      </c>
      <c r="Z1950" t="s">
        <v>265</v>
      </c>
      <c r="AA1950" t="s">
        <v>265</v>
      </c>
      <c r="AB1950" t="s">
        <v>265</v>
      </c>
      <c r="AC1950" t="s">
        <v>265</v>
      </c>
      <c r="AD1950" t="s">
        <v>265</v>
      </c>
      <c r="AE1950" t="s">
        <v>265</v>
      </c>
      <c r="AF1950" t="s">
        <v>266</v>
      </c>
      <c r="AG1950" t="s">
        <v>265</v>
      </c>
      <c r="AH1950" t="s">
        <v>265</v>
      </c>
      <c r="AI1950" t="s">
        <v>265</v>
      </c>
      <c r="AJ1950" t="s">
        <v>265</v>
      </c>
      <c r="AL1950" t="str">
        <f>IF(SUNA_AGENCY_EN[[#This Row],[relevancy_classification_english]]="Relevant","مناسب",IF(SUNA_AGENCY_EN[[#This Row],[relevancy_classification_english]]="Relevant","عَرَضِيّ",""))</f>
        <v/>
      </c>
      <c r="AN1950" t="str">
        <f>IF(SUNA_AGENCY_EN[[#This Row],[sentiment_analysis_english]]="Negative","سلبي",IF(SUNA_AGENCY_EN[[#This Row],[sentiment_analysis_english]]="Neutral","حيادي",IF(SUNA_AGENCY_EN[[#This Row],[sentiment_analysis_english]]="Positive","إيجابي","")))</f>
        <v/>
      </c>
      <c r="AO1950" t="str">
        <f>INDEX(TextClassificationList[],MATCH(SUNA_AGENCY_EN[[#This Row],[text_classification_arabic]],TextClassificationList[text_classification_arabic],0),1)</f>
        <v>Politics</v>
      </c>
      <c r="AP1950" t="s">
        <v>174</v>
      </c>
      <c r="AQ1950" t="e">
        <f>INDEX(TextClassificationList[],MATCH(SUNA_AGENCY_EN[[#This Row],[text_classification_arabic2]],TextClassificationList[text_classification_arabic],0),1)</f>
        <v>#N/A</v>
      </c>
      <c r="AS1950" t="e">
        <f>INDEX(TextClassificationList[],MATCH(SUNA_AGENCY_EN[[#This Row],[text_classification_arabic3]],TextClassificationList[text_classification_arabic],0),1)</f>
        <v>#N/A</v>
      </c>
      <c r="AU1950" t="e">
        <f>INDEX(TextClassificationList[],MATCH(SUNA_AGENCY_EN[[#This Row],[text_classification_arabic3]],TextClassificationList[text_classification_arabic],0),1)</f>
        <v>#N/A</v>
      </c>
      <c r="AW1950" t="e">
        <f>INDEX(TextClassificationList[],MATCH(SUNA_AGENCY_EN[[#This Row],[text_classification_arabic5]],TextClassificationList[text_classification_arabic],0),1)</f>
        <v>#N/A</v>
      </c>
    </row>
    <row r="1951" spans="1:49" x14ac:dyDescent="0.2">
      <c r="A1951">
        <v>1.503783444681302E+18</v>
      </c>
      <c r="B1951">
        <v>1.503783444681302E+18</v>
      </c>
      <c r="C1951" t="s">
        <v>11958</v>
      </c>
      <c r="D1951" s="1">
        <v>44635</v>
      </c>
      <c r="E1951" s="2">
        <v>0.80655092592592592</v>
      </c>
      <c r="F1951">
        <v>200</v>
      </c>
      <c r="G1951">
        <v>1.4671198087391683E+18</v>
      </c>
      <c r="H1951" t="s">
        <v>295</v>
      </c>
      <c r="I1951" t="s">
        <v>296</v>
      </c>
      <c r="J1951" t="s">
        <v>265</v>
      </c>
      <c r="K1951" t="s">
        <v>11959</v>
      </c>
      <c r="L1951" t="s">
        <v>272</v>
      </c>
      <c r="M1951" t="s">
        <v>266</v>
      </c>
      <c r="N1951" t="s">
        <v>11960</v>
      </c>
      <c r="O1951" t="s">
        <v>11961</v>
      </c>
      <c r="P1951">
        <v>0</v>
      </c>
      <c r="Q1951">
        <v>0</v>
      </c>
      <c r="R1951">
        <v>0</v>
      </c>
      <c r="S1951" t="s">
        <v>300</v>
      </c>
      <c r="T1951" t="s">
        <v>266</v>
      </c>
      <c r="U1951" t="s">
        <v>11962</v>
      </c>
      <c r="V1951" t="b">
        <v>0</v>
      </c>
      <c r="W1951" t="s">
        <v>265</v>
      </c>
      <c r="X1951">
        <v>1</v>
      </c>
      <c r="Y1951" t="s">
        <v>11963</v>
      </c>
      <c r="Z1951" t="s">
        <v>265</v>
      </c>
      <c r="AA1951" t="s">
        <v>265</v>
      </c>
      <c r="AB1951" t="s">
        <v>265</v>
      </c>
      <c r="AC1951" t="s">
        <v>265</v>
      </c>
      <c r="AD1951" t="s">
        <v>265</v>
      </c>
      <c r="AE1951" t="s">
        <v>265</v>
      </c>
      <c r="AF1951" t="s">
        <v>266</v>
      </c>
      <c r="AG1951" t="s">
        <v>265</v>
      </c>
      <c r="AH1951" t="s">
        <v>265</v>
      </c>
      <c r="AI1951" t="s">
        <v>265</v>
      </c>
      <c r="AJ1951" t="s">
        <v>265</v>
      </c>
      <c r="AL1951" t="str">
        <f>IF(SUNA_AGENCY_EN[[#This Row],[relevancy_classification_english]]="Relevant","مناسب",IF(SUNA_AGENCY_EN[[#This Row],[relevancy_classification_english]]="Relevant","عَرَضِيّ",""))</f>
        <v/>
      </c>
      <c r="AN1951" t="str">
        <f>IF(SUNA_AGENCY_EN[[#This Row],[sentiment_analysis_english]]="Negative","سلبي",IF(SUNA_AGENCY_EN[[#This Row],[sentiment_analysis_english]]="Neutral","حيادي",IF(SUNA_AGENCY_EN[[#This Row],[sentiment_analysis_english]]="Positive","إيجابي","")))</f>
        <v/>
      </c>
      <c r="AO1951" t="str">
        <f>INDEX(TextClassificationList[],MATCH(SUNA_AGENCY_EN[[#This Row],[text_classification_arabic]],TextClassificationList[text_classification_arabic],0),1)</f>
        <v>Politics</v>
      </c>
      <c r="AP1951" t="s">
        <v>174</v>
      </c>
      <c r="AQ1951" t="e">
        <f>INDEX(TextClassificationList[],MATCH(SUNA_AGENCY_EN[[#This Row],[text_classification_arabic2]],TextClassificationList[text_classification_arabic],0),1)</f>
        <v>#N/A</v>
      </c>
      <c r="AS1951" t="e">
        <f>INDEX(TextClassificationList[],MATCH(SUNA_AGENCY_EN[[#This Row],[text_classification_arabic3]],TextClassificationList[text_classification_arabic],0),1)</f>
        <v>#N/A</v>
      </c>
      <c r="AU1951" t="e">
        <f>INDEX(TextClassificationList[],MATCH(SUNA_AGENCY_EN[[#This Row],[text_classification_arabic3]],TextClassificationList[text_classification_arabic],0),1)</f>
        <v>#N/A</v>
      </c>
      <c r="AW1951" t="e">
        <f>INDEX(TextClassificationList[],MATCH(SUNA_AGENCY_EN[[#This Row],[text_classification_arabic5]],TextClassificationList[text_classification_arabic],0),1)</f>
        <v>#N/A</v>
      </c>
    </row>
    <row r="1952" spans="1:49" x14ac:dyDescent="0.2">
      <c r="A1952">
        <v>1.503480607208321E+18</v>
      </c>
      <c r="B1952">
        <v>1.503480607208321E+18</v>
      </c>
      <c r="C1952" t="s">
        <v>11964</v>
      </c>
      <c r="D1952" s="1">
        <v>44634</v>
      </c>
      <c r="E1952" s="2">
        <v>0.97087962962962959</v>
      </c>
      <c r="F1952">
        <v>200</v>
      </c>
      <c r="G1952">
        <v>1.4671198087391683E+18</v>
      </c>
      <c r="H1952" t="s">
        <v>295</v>
      </c>
      <c r="I1952" t="s">
        <v>296</v>
      </c>
      <c r="J1952" t="s">
        <v>265</v>
      </c>
      <c r="K1952" t="s">
        <v>11965</v>
      </c>
      <c r="L1952" t="s">
        <v>272</v>
      </c>
      <c r="M1952" t="s">
        <v>266</v>
      </c>
      <c r="N1952" t="s">
        <v>11966</v>
      </c>
      <c r="O1952" t="s">
        <v>11967</v>
      </c>
      <c r="P1952">
        <v>0</v>
      </c>
      <c r="Q1952">
        <v>0</v>
      </c>
      <c r="R1952">
        <v>0</v>
      </c>
      <c r="S1952" t="s">
        <v>300</v>
      </c>
      <c r="T1952" t="s">
        <v>266</v>
      </c>
      <c r="U1952" t="s">
        <v>11968</v>
      </c>
      <c r="V1952" t="b">
        <v>0</v>
      </c>
      <c r="W1952" t="s">
        <v>265</v>
      </c>
      <c r="X1952">
        <v>1</v>
      </c>
      <c r="Y1952" t="s">
        <v>11969</v>
      </c>
      <c r="Z1952" t="s">
        <v>265</v>
      </c>
      <c r="AA1952" t="s">
        <v>265</v>
      </c>
      <c r="AB1952" t="s">
        <v>265</v>
      </c>
      <c r="AC1952" t="s">
        <v>265</v>
      </c>
      <c r="AD1952" t="s">
        <v>265</v>
      </c>
      <c r="AE1952" t="s">
        <v>265</v>
      </c>
      <c r="AF1952" t="s">
        <v>266</v>
      </c>
      <c r="AG1952" t="s">
        <v>265</v>
      </c>
      <c r="AH1952" t="s">
        <v>265</v>
      </c>
      <c r="AI1952" t="s">
        <v>265</v>
      </c>
      <c r="AJ1952" t="s">
        <v>265</v>
      </c>
      <c r="AL1952" t="str">
        <f>IF(SUNA_AGENCY_EN[[#This Row],[relevancy_classification_english]]="Relevant","مناسب",IF(SUNA_AGENCY_EN[[#This Row],[relevancy_classification_english]]="Relevant","عَرَضِيّ",""))</f>
        <v/>
      </c>
      <c r="AN1952" t="str">
        <f>IF(SUNA_AGENCY_EN[[#This Row],[sentiment_analysis_english]]="Negative","سلبي",IF(SUNA_AGENCY_EN[[#This Row],[sentiment_analysis_english]]="Neutral","حيادي",IF(SUNA_AGENCY_EN[[#This Row],[sentiment_analysis_english]]="Positive","إيجابي","")))</f>
        <v/>
      </c>
      <c r="AO1952" t="str">
        <f>INDEX(TextClassificationList[],MATCH(SUNA_AGENCY_EN[[#This Row],[text_classification_arabic]],TextClassificationList[text_classification_arabic],0),1)</f>
        <v>Politics</v>
      </c>
      <c r="AP1952" t="s">
        <v>174</v>
      </c>
      <c r="AQ1952" t="e">
        <f>INDEX(TextClassificationList[],MATCH(SUNA_AGENCY_EN[[#This Row],[text_classification_arabic2]],TextClassificationList[text_classification_arabic],0),1)</f>
        <v>#N/A</v>
      </c>
      <c r="AS1952" t="e">
        <f>INDEX(TextClassificationList[],MATCH(SUNA_AGENCY_EN[[#This Row],[text_classification_arabic3]],TextClassificationList[text_classification_arabic],0),1)</f>
        <v>#N/A</v>
      </c>
      <c r="AU1952" t="e">
        <f>INDEX(TextClassificationList[],MATCH(SUNA_AGENCY_EN[[#This Row],[text_classification_arabic3]],TextClassificationList[text_classification_arabic],0),1)</f>
        <v>#N/A</v>
      </c>
      <c r="AW1952" t="e">
        <f>INDEX(TextClassificationList[],MATCH(SUNA_AGENCY_EN[[#This Row],[text_classification_arabic5]],TextClassificationList[text_classification_arabic],0),1)</f>
        <v>#N/A</v>
      </c>
    </row>
    <row r="1953" spans="1:49" x14ac:dyDescent="0.2">
      <c r="A1953">
        <v>1.5034800824212357E+18</v>
      </c>
      <c r="B1953">
        <v>1.5034800824212357E+18</v>
      </c>
      <c r="C1953" t="s">
        <v>11970</v>
      </c>
      <c r="D1953" s="1">
        <v>44634</v>
      </c>
      <c r="E1953" s="2">
        <v>0.9694328703703704</v>
      </c>
      <c r="F1953">
        <v>200</v>
      </c>
      <c r="G1953">
        <v>1.4671198087391683E+18</v>
      </c>
      <c r="H1953" t="s">
        <v>295</v>
      </c>
      <c r="I1953" t="s">
        <v>296</v>
      </c>
      <c r="J1953" t="s">
        <v>265</v>
      </c>
      <c r="K1953" t="s">
        <v>11971</v>
      </c>
      <c r="L1953" t="s">
        <v>272</v>
      </c>
      <c r="M1953" t="s">
        <v>266</v>
      </c>
      <c r="N1953" t="s">
        <v>11972</v>
      </c>
      <c r="O1953" t="s">
        <v>11973</v>
      </c>
      <c r="P1953">
        <v>0</v>
      </c>
      <c r="Q1953">
        <v>1</v>
      </c>
      <c r="R1953">
        <v>0</v>
      </c>
      <c r="S1953" t="s">
        <v>300</v>
      </c>
      <c r="T1953" t="s">
        <v>266</v>
      </c>
      <c r="U1953" t="s">
        <v>11974</v>
      </c>
      <c r="V1953" t="b">
        <v>0</v>
      </c>
      <c r="W1953" t="s">
        <v>265</v>
      </c>
      <c r="X1953">
        <v>1</v>
      </c>
      <c r="Y1953" t="s">
        <v>11975</v>
      </c>
      <c r="Z1953" t="s">
        <v>265</v>
      </c>
      <c r="AA1953" t="s">
        <v>265</v>
      </c>
      <c r="AB1953" t="s">
        <v>265</v>
      </c>
      <c r="AC1953" t="s">
        <v>265</v>
      </c>
      <c r="AD1953" t="s">
        <v>265</v>
      </c>
      <c r="AE1953" t="s">
        <v>265</v>
      </c>
      <c r="AF1953" t="s">
        <v>266</v>
      </c>
      <c r="AG1953" t="s">
        <v>265</v>
      </c>
      <c r="AH1953" t="s">
        <v>265</v>
      </c>
      <c r="AI1953" t="s">
        <v>265</v>
      </c>
      <c r="AJ1953" t="s">
        <v>265</v>
      </c>
      <c r="AL1953" t="str">
        <f>IF(SUNA_AGENCY_EN[[#This Row],[relevancy_classification_english]]="Relevant","مناسب",IF(SUNA_AGENCY_EN[[#This Row],[relevancy_classification_english]]="Relevant","عَرَضِيّ",""))</f>
        <v/>
      </c>
      <c r="AN1953" t="str">
        <f>IF(SUNA_AGENCY_EN[[#This Row],[sentiment_analysis_english]]="Negative","سلبي",IF(SUNA_AGENCY_EN[[#This Row],[sentiment_analysis_english]]="Neutral","حيادي",IF(SUNA_AGENCY_EN[[#This Row],[sentiment_analysis_english]]="Positive","إيجابي","")))</f>
        <v/>
      </c>
      <c r="AO1953" t="str">
        <f>INDEX(TextClassificationList[],MATCH(SUNA_AGENCY_EN[[#This Row],[text_classification_arabic]],TextClassificationList[text_classification_arabic],0),1)</f>
        <v>Politics</v>
      </c>
      <c r="AP1953" t="s">
        <v>174</v>
      </c>
      <c r="AQ1953" t="e">
        <f>INDEX(TextClassificationList[],MATCH(SUNA_AGENCY_EN[[#This Row],[text_classification_arabic2]],TextClassificationList[text_classification_arabic],0),1)</f>
        <v>#N/A</v>
      </c>
      <c r="AS1953" t="e">
        <f>INDEX(TextClassificationList[],MATCH(SUNA_AGENCY_EN[[#This Row],[text_classification_arabic3]],TextClassificationList[text_classification_arabic],0),1)</f>
        <v>#N/A</v>
      </c>
      <c r="AU1953" t="e">
        <f>INDEX(TextClassificationList[],MATCH(SUNA_AGENCY_EN[[#This Row],[text_classification_arabic3]],TextClassificationList[text_classification_arabic],0),1)</f>
        <v>#N/A</v>
      </c>
      <c r="AW1953" t="e">
        <f>INDEX(TextClassificationList[],MATCH(SUNA_AGENCY_EN[[#This Row],[text_classification_arabic5]],TextClassificationList[text_classification_arabic],0),1)</f>
        <v>#N/A</v>
      </c>
    </row>
    <row r="1954" spans="1:49" x14ac:dyDescent="0.2">
      <c r="A1954">
        <v>1.5034794059345183E+18</v>
      </c>
      <c r="B1954">
        <v>1.5034794059345183E+18</v>
      </c>
      <c r="C1954" t="s">
        <v>11976</v>
      </c>
      <c r="D1954" s="1">
        <v>44634</v>
      </c>
      <c r="E1954" s="2">
        <v>0.96756944444444448</v>
      </c>
      <c r="F1954">
        <v>200</v>
      </c>
      <c r="G1954">
        <v>1.4671198087391683E+18</v>
      </c>
      <c r="H1954" t="s">
        <v>295</v>
      </c>
      <c r="I1954" t="s">
        <v>296</v>
      </c>
      <c r="J1954" t="s">
        <v>265</v>
      </c>
      <c r="K1954" t="s">
        <v>11977</v>
      </c>
      <c r="L1954" t="s">
        <v>272</v>
      </c>
      <c r="M1954" t="s">
        <v>266</v>
      </c>
      <c r="N1954" t="s">
        <v>11978</v>
      </c>
      <c r="O1954" t="s">
        <v>11979</v>
      </c>
      <c r="P1954">
        <v>0</v>
      </c>
      <c r="Q1954">
        <v>0</v>
      </c>
      <c r="R1954">
        <v>0</v>
      </c>
      <c r="S1954" t="s">
        <v>300</v>
      </c>
      <c r="T1954" t="s">
        <v>266</v>
      </c>
      <c r="U1954" t="s">
        <v>11980</v>
      </c>
      <c r="V1954" t="b">
        <v>0</v>
      </c>
      <c r="W1954" t="s">
        <v>265</v>
      </c>
      <c r="X1954">
        <v>1</v>
      </c>
      <c r="Y1954" t="s">
        <v>11981</v>
      </c>
      <c r="Z1954" t="s">
        <v>265</v>
      </c>
      <c r="AA1954" t="s">
        <v>265</v>
      </c>
      <c r="AB1954" t="s">
        <v>265</v>
      </c>
      <c r="AC1954" t="s">
        <v>265</v>
      </c>
      <c r="AD1954" t="s">
        <v>265</v>
      </c>
      <c r="AE1954" t="s">
        <v>265</v>
      </c>
      <c r="AF1954" t="s">
        <v>266</v>
      </c>
      <c r="AG1954" t="s">
        <v>265</v>
      </c>
      <c r="AH1954" t="s">
        <v>265</v>
      </c>
      <c r="AI1954" t="s">
        <v>265</v>
      </c>
      <c r="AJ1954" t="s">
        <v>265</v>
      </c>
      <c r="AL1954" t="str">
        <f>IF(SUNA_AGENCY_EN[[#This Row],[relevancy_classification_english]]="Relevant","مناسب",IF(SUNA_AGENCY_EN[[#This Row],[relevancy_classification_english]]="Relevant","عَرَضِيّ",""))</f>
        <v/>
      </c>
      <c r="AN1954" t="str">
        <f>IF(SUNA_AGENCY_EN[[#This Row],[sentiment_analysis_english]]="Negative","سلبي",IF(SUNA_AGENCY_EN[[#This Row],[sentiment_analysis_english]]="Neutral","حيادي",IF(SUNA_AGENCY_EN[[#This Row],[sentiment_analysis_english]]="Positive","إيجابي","")))</f>
        <v/>
      </c>
      <c r="AO1954" t="str">
        <f>INDEX(TextClassificationList[],MATCH(SUNA_AGENCY_EN[[#This Row],[text_classification_arabic]],TextClassificationList[text_classification_arabic],0),1)</f>
        <v>Politics</v>
      </c>
      <c r="AP1954" t="s">
        <v>174</v>
      </c>
      <c r="AQ1954" t="e">
        <f>INDEX(TextClassificationList[],MATCH(SUNA_AGENCY_EN[[#This Row],[text_classification_arabic2]],TextClassificationList[text_classification_arabic],0),1)</f>
        <v>#N/A</v>
      </c>
      <c r="AS1954" t="e">
        <f>INDEX(TextClassificationList[],MATCH(SUNA_AGENCY_EN[[#This Row],[text_classification_arabic3]],TextClassificationList[text_classification_arabic],0),1)</f>
        <v>#N/A</v>
      </c>
      <c r="AU1954" t="e">
        <f>INDEX(TextClassificationList[],MATCH(SUNA_AGENCY_EN[[#This Row],[text_classification_arabic3]],TextClassificationList[text_classification_arabic],0),1)</f>
        <v>#N/A</v>
      </c>
      <c r="AW1954" t="e">
        <f>INDEX(TextClassificationList[],MATCH(SUNA_AGENCY_EN[[#This Row],[text_classification_arabic5]],TextClassificationList[text_classification_arabic],0),1)</f>
        <v>#N/A</v>
      </c>
    </row>
    <row r="1955" spans="1:49" x14ac:dyDescent="0.2">
      <c r="A1955">
        <v>1.5034790888576287E+18</v>
      </c>
      <c r="B1955">
        <v>1.5034790888576287E+18</v>
      </c>
      <c r="C1955" t="s">
        <v>11982</v>
      </c>
      <c r="D1955" s="1">
        <v>44634</v>
      </c>
      <c r="E1955" s="2">
        <v>0.96668981481481486</v>
      </c>
      <c r="F1955">
        <v>200</v>
      </c>
      <c r="G1955">
        <v>1.4671198087391683E+18</v>
      </c>
      <c r="H1955" t="s">
        <v>295</v>
      </c>
      <c r="I1955" t="s">
        <v>296</v>
      </c>
      <c r="J1955" t="s">
        <v>265</v>
      </c>
      <c r="K1955" t="s">
        <v>11983</v>
      </c>
      <c r="L1955" t="s">
        <v>272</v>
      </c>
      <c r="M1955" t="s">
        <v>266</v>
      </c>
      <c r="N1955" t="s">
        <v>11984</v>
      </c>
      <c r="O1955" t="s">
        <v>11985</v>
      </c>
      <c r="P1955">
        <v>0</v>
      </c>
      <c r="Q1955">
        <v>0</v>
      </c>
      <c r="R1955">
        <v>0</v>
      </c>
      <c r="S1955" t="s">
        <v>300</v>
      </c>
      <c r="T1955" t="s">
        <v>266</v>
      </c>
      <c r="U1955" t="s">
        <v>11986</v>
      </c>
      <c r="V1955" t="b">
        <v>0</v>
      </c>
      <c r="W1955" t="s">
        <v>265</v>
      </c>
      <c r="X1955">
        <v>1</v>
      </c>
      <c r="Y1955" t="s">
        <v>11987</v>
      </c>
      <c r="Z1955" t="s">
        <v>265</v>
      </c>
      <c r="AA1955" t="s">
        <v>265</v>
      </c>
      <c r="AB1955" t="s">
        <v>265</v>
      </c>
      <c r="AC1955" t="s">
        <v>265</v>
      </c>
      <c r="AD1955" t="s">
        <v>265</v>
      </c>
      <c r="AE1955" t="s">
        <v>265</v>
      </c>
      <c r="AF1955" t="s">
        <v>266</v>
      </c>
      <c r="AG1955" t="s">
        <v>265</v>
      </c>
      <c r="AH1955" t="s">
        <v>265</v>
      </c>
      <c r="AI1955" t="s">
        <v>265</v>
      </c>
      <c r="AJ1955" t="s">
        <v>265</v>
      </c>
      <c r="AL1955" t="str">
        <f>IF(SUNA_AGENCY_EN[[#This Row],[relevancy_classification_english]]="Relevant","مناسب",IF(SUNA_AGENCY_EN[[#This Row],[relevancy_classification_english]]="Relevant","عَرَضِيّ",""))</f>
        <v/>
      </c>
      <c r="AN1955" t="str">
        <f>IF(SUNA_AGENCY_EN[[#This Row],[sentiment_analysis_english]]="Negative","سلبي",IF(SUNA_AGENCY_EN[[#This Row],[sentiment_analysis_english]]="Neutral","حيادي",IF(SUNA_AGENCY_EN[[#This Row],[sentiment_analysis_english]]="Positive","إيجابي","")))</f>
        <v/>
      </c>
      <c r="AO1955" t="str">
        <f>INDEX(TextClassificationList[],MATCH(SUNA_AGENCY_EN[[#This Row],[text_classification_arabic]],TextClassificationList[text_classification_arabic],0),1)</f>
        <v>Politics</v>
      </c>
      <c r="AP1955" t="s">
        <v>174</v>
      </c>
      <c r="AQ1955" t="e">
        <f>INDEX(TextClassificationList[],MATCH(SUNA_AGENCY_EN[[#This Row],[text_classification_arabic2]],TextClassificationList[text_classification_arabic],0),1)</f>
        <v>#N/A</v>
      </c>
      <c r="AS1955" t="e">
        <f>INDEX(TextClassificationList[],MATCH(SUNA_AGENCY_EN[[#This Row],[text_classification_arabic3]],TextClassificationList[text_classification_arabic],0),1)</f>
        <v>#N/A</v>
      </c>
      <c r="AU1955" t="e">
        <f>INDEX(TextClassificationList[],MATCH(SUNA_AGENCY_EN[[#This Row],[text_classification_arabic3]],TextClassificationList[text_classification_arabic],0),1)</f>
        <v>#N/A</v>
      </c>
      <c r="AW1955" t="e">
        <f>INDEX(TextClassificationList[],MATCH(SUNA_AGENCY_EN[[#This Row],[text_classification_arabic5]],TextClassificationList[text_classification_arabic],0),1)</f>
        <v>#N/A</v>
      </c>
    </row>
    <row r="1956" spans="1:49" x14ac:dyDescent="0.2">
      <c r="A1956">
        <v>1.5034179699672556E+18</v>
      </c>
      <c r="B1956">
        <v>1.5034179699672556E+18</v>
      </c>
      <c r="C1956" t="s">
        <v>11988</v>
      </c>
      <c r="D1956" s="1">
        <v>44634</v>
      </c>
      <c r="E1956" s="2">
        <v>0.79803240740740744</v>
      </c>
      <c r="F1956">
        <v>200</v>
      </c>
      <c r="G1956">
        <v>1.4671198087391683E+18</v>
      </c>
      <c r="H1956" t="s">
        <v>295</v>
      </c>
      <c r="I1956" t="s">
        <v>296</v>
      </c>
      <c r="J1956" t="s">
        <v>265</v>
      </c>
      <c r="K1956" t="s">
        <v>11989</v>
      </c>
      <c r="L1956" t="s">
        <v>272</v>
      </c>
      <c r="M1956" t="s">
        <v>266</v>
      </c>
      <c r="N1956" t="s">
        <v>11990</v>
      </c>
      <c r="O1956" t="s">
        <v>11991</v>
      </c>
      <c r="P1956">
        <v>0</v>
      </c>
      <c r="Q1956">
        <v>0</v>
      </c>
      <c r="R1956">
        <v>0</v>
      </c>
      <c r="S1956" t="s">
        <v>300</v>
      </c>
      <c r="T1956" t="s">
        <v>266</v>
      </c>
      <c r="U1956" t="s">
        <v>11992</v>
      </c>
      <c r="V1956" t="b">
        <v>0</v>
      </c>
      <c r="W1956" t="s">
        <v>265</v>
      </c>
      <c r="X1956">
        <v>1</v>
      </c>
      <c r="Y1956" t="s">
        <v>11993</v>
      </c>
      <c r="Z1956" t="s">
        <v>265</v>
      </c>
      <c r="AA1956" t="s">
        <v>265</v>
      </c>
      <c r="AB1956" t="s">
        <v>265</v>
      </c>
      <c r="AC1956" t="s">
        <v>265</v>
      </c>
      <c r="AD1956" t="s">
        <v>265</v>
      </c>
      <c r="AE1956" t="s">
        <v>265</v>
      </c>
      <c r="AF1956" t="s">
        <v>266</v>
      </c>
      <c r="AG1956" t="s">
        <v>265</v>
      </c>
      <c r="AH1956" t="s">
        <v>265</v>
      </c>
      <c r="AI1956" t="s">
        <v>265</v>
      </c>
      <c r="AJ1956" t="s">
        <v>265</v>
      </c>
      <c r="AL1956" t="str">
        <f>IF(SUNA_AGENCY_EN[[#This Row],[relevancy_classification_english]]="Relevant","مناسب",IF(SUNA_AGENCY_EN[[#This Row],[relevancy_classification_english]]="Relevant","عَرَضِيّ",""))</f>
        <v/>
      </c>
      <c r="AN1956" t="str">
        <f>IF(SUNA_AGENCY_EN[[#This Row],[sentiment_analysis_english]]="Negative","سلبي",IF(SUNA_AGENCY_EN[[#This Row],[sentiment_analysis_english]]="Neutral","حيادي",IF(SUNA_AGENCY_EN[[#This Row],[sentiment_analysis_english]]="Positive","إيجابي","")))</f>
        <v/>
      </c>
      <c r="AO1956" t="str">
        <f>INDEX(TextClassificationList[],MATCH(SUNA_AGENCY_EN[[#This Row],[text_classification_arabic]],TextClassificationList[text_classification_arabic],0),1)</f>
        <v>Politics</v>
      </c>
      <c r="AP1956" t="s">
        <v>174</v>
      </c>
      <c r="AQ1956" t="e">
        <f>INDEX(TextClassificationList[],MATCH(SUNA_AGENCY_EN[[#This Row],[text_classification_arabic2]],TextClassificationList[text_classification_arabic],0),1)</f>
        <v>#N/A</v>
      </c>
      <c r="AS1956" t="e">
        <f>INDEX(TextClassificationList[],MATCH(SUNA_AGENCY_EN[[#This Row],[text_classification_arabic3]],TextClassificationList[text_classification_arabic],0),1)</f>
        <v>#N/A</v>
      </c>
      <c r="AU1956" t="e">
        <f>INDEX(TextClassificationList[],MATCH(SUNA_AGENCY_EN[[#This Row],[text_classification_arabic3]],TextClassificationList[text_classification_arabic],0),1)</f>
        <v>#N/A</v>
      </c>
      <c r="AW1956" t="e">
        <f>INDEX(TextClassificationList[],MATCH(SUNA_AGENCY_EN[[#This Row],[text_classification_arabic5]],TextClassificationList[text_classification_arabic],0),1)</f>
        <v>#N/A</v>
      </c>
    </row>
    <row r="1957" spans="1:49" x14ac:dyDescent="0.2">
      <c r="A1957">
        <v>1.5034031671401677E+18</v>
      </c>
      <c r="B1957">
        <v>1.5034031671401677E+18</v>
      </c>
      <c r="C1957" t="s">
        <v>11994</v>
      </c>
      <c r="D1957" s="1">
        <v>44634</v>
      </c>
      <c r="E1957" s="2">
        <v>0.75718750000000001</v>
      </c>
      <c r="F1957">
        <v>200</v>
      </c>
      <c r="G1957">
        <v>1.4671198087391683E+18</v>
      </c>
      <c r="H1957" t="s">
        <v>295</v>
      </c>
      <c r="I1957" t="s">
        <v>296</v>
      </c>
      <c r="J1957" t="s">
        <v>265</v>
      </c>
      <c r="K1957" t="s">
        <v>11995</v>
      </c>
      <c r="L1957" t="s">
        <v>272</v>
      </c>
      <c r="M1957" t="s">
        <v>266</v>
      </c>
      <c r="N1957" t="s">
        <v>11996</v>
      </c>
      <c r="O1957" t="s">
        <v>11997</v>
      </c>
      <c r="P1957">
        <v>0</v>
      </c>
      <c r="Q1957">
        <v>0</v>
      </c>
      <c r="R1957">
        <v>0</v>
      </c>
      <c r="S1957" t="s">
        <v>300</v>
      </c>
      <c r="T1957" t="s">
        <v>266</v>
      </c>
      <c r="U1957" t="s">
        <v>11998</v>
      </c>
      <c r="V1957" t="b">
        <v>0</v>
      </c>
      <c r="W1957" t="s">
        <v>265</v>
      </c>
      <c r="X1957">
        <v>1</v>
      </c>
      <c r="Y1957" t="s">
        <v>11999</v>
      </c>
      <c r="Z1957" t="s">
        <v>265</v>
      </c>
      <c r="AA1957" t="s">
        <v>265</v>
      </c>
      <c r="AB1957" t="s">
        <v>265</v>
      </c>
      <c r="AC1957" t="s">
        <v>265</v>
      </c>
      <c r="AD1957" t="s">
        <v>265</v>
      </c>
      <c r="AE1957" t="s">
        <v>265</v>
      </c>
      <c r="AF1957" t="s">
        <v>266</v>
      </c>
      <c r="AG1957" t="s">
        <v>265</v>
      </c>
      <c r="AH1957" t="s">
        <v>265</v>
      </c>
      <c r="AI1957" t="s">
        <v>265</v>
      </c>
      <c r="AJ1957" t="s">
        <v>265</v>
      </c>
      <c r="AL1957" t="str">
        <f>IF(SUNA_AGENCY_EN[[#This Row],[relevancy_classification_english]]="Relevant","مناسب",IF(SUNA_AGENCY_EN[[#This Row],[relevancy_classification_english]]="Relevant","عَرَضِيّ",""))</f>
        <v/>
      </c>
      <c r="AN1957" t="str">
        <f>IF(SUNA_AGENCY_EN[[#This Row],[sentiment_analysis_english]]="Negative","سلبي",IF(SUNA_AGENCY_EN[[#This Row],[sentiment_analysis_english]]="Neutral","حيادي",IF(SUNA_AGENCY_EN[[#This Row],[sentiment_analysis_english]]="Positive","إيجابي","")))</f>
        <v/>
      </c>
      <c r="AO1957" t="str">
        <f>INDEX(TextClassificationList[],MATCH(SUNA_AGENCY_EN[[#This Row],[text_classification_arabic]],TextClassificationList[text_classification_arabic],0),1)</f>
        <v>Politics</v>
      </c>
      <c r="AP1957" t="s">
        <v>174</v>
      </c>
      <c r="AQ1957" t="e">
        <f>INDEX(TextClassificationList[],MATCH(SUNA_AGENCY_EN[[#This Row],[text_classification_arabic2]],TextClassificationList[text_classification_arabic],0),1)</f>
        <v>#N/A</v>
      </c>
      <c r="AS1957" t="e">
        <f>INDEX(TextClassificationList[],MATCH(SUNA_AGENCY_EN[[#This Row],[text_classification_arabic3]],TextClassificationList[text_classification_arabic],0),1)</f>
        <v>#N/A</v>
      </c>
      <c r="AU1957" t="e">
        <f>INDEX(TextClassificationList[],MATCH(SUNA_AGENCY_EN[[#This Row],[text_classification_arabic3]],TextClassificationList[text_classification_arabic],0),1)</f>
        <v>#N/A</v>
      </c>
      <c r="AW1957" t="e">
        <f>INDEX(TextClassificationList[],MATCH(SUNA_AGENCY_EN[[#This Row],[text_classification_arabic5]],TextClassificationList[text_classification_arabic],0),1)</f>
        <v>#N/A</v>
      </c>
    </row>
    <row r="1958" spans="1:49" x14ac:dyDescent="0.2">
      <c r="A1958">
        <v>1.5034010584203674E+18</v>
      </c>
      <c r="B1958">
        <v>1.5034010584203674E+18</v>
      </c>
      <c r="C1958" t="s">
        <v>12000</v>
      </c>
      <c r="D1958" s="1">
        <v>44634</v>
      </c>
      <c r="E1958" s="2">
        <v>0.7513657407407407</v>
      </c>
      <c r="F1958">
        <v>200</v>
      </c>
      <c r="G1958">
        <v>1.4671198087391683E+18</v>
      </c>
      <c r="H1958" t="s">
        <v>295</v>
      </c>
      <c r="I1958" t="s">
        <v>296</v>
      </c>
      <c r="J1958" t="s">
        <v>265</v>
      </c>
      <c r="K1958" t="s">
        <v>12001</v>
      </c>
      <c r="L1958" t="s">
        <v>272</v>
      </c>
      <c r="M1958" t="s">
        <v>266</v>
      </c>
      <c r="N1958" t="s">
        <v>12002</v>
      </c>
      <c r="O1958" t="s">
        <v>12003</v>
      </c>
      <c r="P1958">
        <v>0</v>
      </c>
      <c r="Q1958">
        <v>0</v>
      </c>
      <c r="R1958">
        <v>0</v>
      </c>
      <c r="S1958" t="s">
        <v>300</v>
      </c>
      <c r="T1958" t="s">
        <v>266</v>
      </c>
      <c r="U1958" t="s">
        <v>12004</v>
      </c>
      <c r="V1958" t="b">
        <v>0</v>
      </c>
      <c r="W1958" t="s">
        <v>265</v>
      </c>
      <c r="X1958">
        <v>1</v>
      </c>
      <c r="Y1958" t="s">
        <v>12005</v>
      </c>
      <c r="Z1958" t="s">
        <v>265</v>
      </c>
      <c r="AA1958" t="s">
        <v>265</v>
      </c>
      <c r="AB1958" t="s">
        <v>265</v>
      </c>
      <c r="AC1958" t="s">
        <v>265</v>
      </c>
      <c r="AD1958" t="s">
        <v>265</v>
      </c>
      <c r="AE1958" t="s">
        <v>265</v>
      </c>
      <c r="AF1958" t="s">
        <v>266</v>
      </c>
      <c r="AG1958" t="s">
        <v>265</v>
      </c>
      <c r="AH1958" t="s">
        <v>265</v>
      </c>
      <c r="AI1958" t="s">
        <v>265</v>
      </c>
      <c r="AJ1958" t="s">
        <v>265</v>
      </c>
      <c r="AL1958" t="str">
        <f>IF(SUNA_AGENCY_EN[[#This Row],[relevancy_classification_english]]="Relevant","مناسب",IF(SUNA_AGENCY_EN[[#This Row],[relevancy_classification_english]]="Relevant","عَرَضِيّ",""))</f>
        <v/>
      </c>
      <c r="AN1958" t="str">
        <f>IF(SUNA_AGENCY_EN[[#This Row],[sentiment_analysis_english]]="Negative","سلبي",IF(SUNA_AGENCY_EN[[#This Row],[sentiment_analysis_english]]="Neutral","حيادي",IF(SUNA_AGENCY_EN[[#This Row],[sentiment_analysis_english]]="Positive","إيجابي","")))</f>
        <v/>
      </c>
      <c r="AO1958" t="str">
        <f>INDEX(TextClassificationList[],MATCH(SUNA_AGENCY_EN[[#This Row],[text_classification_arabic]],TextClassificationList[text_classification_arabic],0),1)</f>
        <v>Politics</v>
      </c>
      <c r="AP1958" t="s">
        <v>174</v>
      </c>
      <c r="AQ1958" t="e">
        <f>INDEX(TextClassificationList[],MATCH(SUNA_AGENCY_EN[[#This Row],[text_classification_arabic2]],TextClassificationList[text_classification_arabic],0),1)</f>
        <v>#N/A</v>
      </c>
      <c r="AS1958" t="e">
        <f>INDEX(TextClassificationList[],MATCH(SUNA_AGENCY_EN[[#This Row],[text_classification_arabic3]],TextClassificationList[text_classification_arabic],0),1)</f>
        <v>#N/A</v>
      </c>
      <c r="AU1958" t="e">
        <f>INDEX(TextClassificationList[],MATCH(SUNA_AGENCY_EN[[#This Row],[text_classification_arabic3]],TextClassificationList[text_classification_arabic],0),1)</f>
        <v>#N/A</v>
      </c>
      <c r="AW1958" t="e">
        <f>INDEX(TextClassificationList[],MATCH(SUNA_AGENCY_EN[[#This Row],[text_classification_arabic5]],TextClassificationList[text_classification_arabic],0),1)</f>
        <v>#N/A</v>
      </c>
    </row>
    <row r="1959" spans="1:49" x14ac:dyDescent="0.2">
      <c r="A1959">
        <v>1.5034005793426801E+18</v>
      </c>
      <c r="B1959">
        <v>1.5034005793426801E+18</v>
      </c>
      <c r="C1959" t="s">
        <v>12006</v>
      </c>
      <c r="D1959" s="1">
        <v>44634</v>
      </c>
      <c r="E1959" s="2">
        <v>0.75004629629629627</v>
      </c>
      <c r="F1959">
        <v>200</v>
      </c>
      <c r="G1959">
        <v>1.4671198087391683E+18</v>
      </c>
      <c r="H1959" t="s">
        <v>295</v>
      </c>
      <c r="I1959" t="s">
        <v>296</v>
      </c>
      <c r="J1959" t="s">
        <v>265</v>
      </c>
      <c r="K1959" t="s">
        <v>12007</v>
      </c>
      <c r="L1959" t="s">
        <v>276</v>
      </c>
      <c r="M1959" t="s">
        <v>266</v>
      </c>
      <c r="N1959" t="s">
        <v>12008</v>
      </c>
      <c r="O1959" t="s">
        <v>12009</v>
      </c>
      <c r="P1959">
        <v>0</v>
      </c>
      <c r="Q1959">
        <v>0</v>
      </c>
      <c r="R1959">
        <v>0</v>
      </c>
      <c r="S1959" t="s">
        <v>300</v>
      </c>
      <c r="T1959" t="s">
        <v>266</v>
      </c>
      <c r="U1959" t="s">
        <v>12010</v>
      </c>
      <c r="V1959" t="b">
        <v>0</v>
      </c>
      <c r="W1959" t="s">
        <v>265</v>
      </c>
      <c r="X1959">
        <v>1</v>
      </c>
      <c r="Y1959" t="s">
        <v>12011</v>
      </c>
      <c r="Z1959" t="s">
        <v>265</v>
      </c>
      <c r="AA1959" t="s">
        <v>265</v>
      </c>
      <c r="AB1959" t="s">
        <v>265</v>
      </c>
      <c r="AC1959" t="s">
        <v>265</v>
      </c>
      <c r="AD1959" t="s">
        <v>265</v>
      </c>
      <c r="AE1959" t="s">
        <v>265</v>
      </c>
      <c r="AF1959" t="s">
        <v>266</v>
      </c>
      <c r="AG1959" t="s">
        <v>265</v>
      </c>
      <c r="AH1959" t="s">
        <v>265</v>
      </c>
      <c r="AI1959" t="s">
        <v>265</v>
      </c>
      <c r="AJ1959" t="s">
        <v>265</v>
      </c>
      <c r="AL1959" t="str">
        <f>IF(SUNA_AGENCY_EN[[#This Row],[relevancy_classification_english]]="Relevant","مناسب",IF(SUNA_AGENCY_EN[[#This Row],[relevancy_classification_english]]="Relevant","عَرَضِيّ",""))</f>
        <v/>
      </c>
      <c r="AN1959" t="str">
        <f>IF(SUNA_AGENCY_EN[[#This Row],[sentiment_analysis_english]]="Negative","سلبي",IF(SUNA_AGENCY_EN[[#This Row],[sentiment_analysis_english]]="Neutral","حيادي",IF(SUNA_AGENCY_EN[[#This Row],[sentiment_analysis_english]]="Positive","إيجابي","")))</f>
        <v/>
      </c>
      <c r="AO1959" t="str">
        <f>INDEX(TextClassificationList[],MATCH(SUNA_AGENCY_EN[[#This Row],[text_classification_arabic]],TextClassificationList[text_classification_arabic],0),1)</f>
        <v>Politics</v>
      </c>
      <c r="AP1959" t="s">
        <v>174</v>
      </c>
      <c r="AQ1959" t="e">
        <f>INDEX(TextClassificationList[],MATCH(SUNA_AGENCY_EN[[#This Row],[text_classification_arabic2]],TextClassificationList[text_classification_arabic],0),1)</f>
        <v>#N/A</v>
      </c>
      <c r="AS1959" t="e">
        <f>INDEX(TextClassificationList[],MATCH(SUNA_AGENCY_EN[[#This Row],[text_classification_arabic3]],TextClassificationList[text_classification_arabic],0),1)</f>
        <v>#N/A</v>
      </c>
      <c r="AU1959" t="e">
        <f>INDEX(TextClassificationList[],MATCH(SUNA_AGENCY_EN[[#This Row],[text_classification_arabic3]],TextClassificationList[text_classification_arabic],0),1)</f>
        <v>#N/A</v>
      </c>
      <c r="AW1959" t="e">
        <f>INDEX(TextClassificationList[],MATCH(SUNA_AGENCY_EN[[#This Row],[text_classification_arabic5]],TextClassificationList[text_classification_arabic],0),1)</f>
        <v>#N/A</v>
      </c>
    </row>
    <row r="1960" spans="1:49" x14ac:dyDescent="0.2">
      <c r="A1960">
        <v>1.5033992587451843E+18</v>
      </c>
      <c r="B1960">
        <v>1.5033992587451843E+18</v>
      </c>
      <c r="C1960" t="s">
        <v>12012</v>
      </c>
      <c r="D1960" s="1">
        <v>44634</v>
      </c>
      <c r="E1960" s="2">
        <v>0.74640046296296292</v>
      </c>
      <c r="F1960">
        <v>200</v>
      </c>
      <c r="G1960">
        <v>1.4671198087391683E+18</v>
      </c>
      <c r="H1960" t="s">
        <v>295</v>
      </c>
      <c r="I1960" t="s">
        <v>296</v>
      </c>
      <c r="J1960" t="s">
        <v>265</v>
      </c>
      <c r="K1960" t="s">
        <v>12013</v>
      </c>
      <c r="L1960" t="s">
        <v>272</v>
      </c>
      <c r="M1960" t="s">
        <v>266</v>
      </c>
      <c r="N1960" t="s">
        <v>12014</v>
      </c>
      <c r="O1960" t="s">
        <v>12015</v>
      </c>
      <c r="P1960">
        <v>0</v>
      </c>
      <c r="Q1960">
        <v>0</v>
      </c>
      <c r="R1960">
        <v>0</v>
      </c>
      <c r="S1960" t="s">
        <v>300</v>
      </c>
      <c r="T1960" t="s">
        <v>266</v>
      </c>
      <c r="U1960" t="s">
        <v>12016</v>
      </c>
      <c r="V1960" t="b">
        <v>0</v>
      </c>
      <c r="W1960" t="s">
        <v>265</v>
      </c>
      <c r="X1960">
        <v>1</v>
      </c>
      <c r="Y1960" t="s">
        <v>12017</v>
      </c>
      <c r="Z1960" t="s">
        <v>265</v>
      </c>
      <c r="AA1960" t="s">
        <v>265</v>
      </c>
      <c r="AB1960" t="s">
        <v>265</v>
      </c>
      <c r="AC1960" t="s">
        <v>265</v>
      </c>
      <c r="AD1960" t="s">
        <v>265</v>
      </c>
      <c r="AE1960" t="s">
        <v>265</v>
      </c>
      <c r="AF1960" t="s">
        <v>266</v>
      </c>
      <c r="AG1960" t="s">
        <v>265</v>
      </c>
      <c r="AH1960" t="s">
        <v>265</v>
      </c>
      <c r="AI1960" t="s">
        <v>265</v>
      </c>
      <c r="AJ1960" t="s">
        <v>265</v>
      </c>
      <c r="AL1960" t="str">
        <f>IF(SUNA_AGENCY_EN[[#This Row],[relevancy_classification_english]]="Relevant","مناسب",IF(SUNA_AGENCY_EN[[#This Row],[relevancy_classification_english]]="Relevant","عَرَضِيّ",""))</f>
        <v/>
      </c>
      <c r="AN1960" t="str">
        <f>IF(SUNA_AGENCY_EN[[#This Row],[sentiment_analysis_english]]="Negative","سلبي",IF(SUNA_AGENCY_EN[[#This Row],[sentiment_analysis_english]]="Neutral","حيادي",IF(SUNA_AGENCY_EN[[#This Row],[sentiment_analysis_english]]="Positive","إيجابي","")))</f>
        <v/>
      </c>
      <c r="AO1960" t="str">
        <f>INDEX(TextClassificationList[],MATCH(SUNA_AGENCY_EN[[#This Row],[text_classification_arabic]],TextClassificationList[text_classification_arabic],0),1)</f>
        <v>Politics</v>
      </c>
      <c r="AP1960" t="s">
        <v>174</v>
      </c>
      <c r="AQ1960" t="e">
        <f>INDEX(TextClassificationList[],MATCH(SUNA_AGENCY_EN[[#This Row],[text_classification_arabic2]],TextClassificationList[text_classification_arabic],0),1)</f>
        <v>#N/A</v>
      </c>
      <c r="AS1960" t="e">
        <f>INDEX(TextClassificationList[],MATCH(SUNA_AGENCY_EN[[#This Row],[text_classification_arabic3]],TextClassificationList[text_classification_arabic],0),1)</f>
        <v>#N/A</v>
      </c>
      <c r="AU1960" t="e">
        <f>INDEX(TextClassificationList[],MATCH(SUNA_AGENCY_EN[[#This Row],[text_classification_arabic3]],TextClassificationList[text_classification_arabic],0),1)</f>
        <v>#N/A</v>
      </c>
      <c r="AW1960" t="e">
        <f>INDEX(TextClassificationList[],MATCH(SUNA_AGENCY_EN[[#This Row],[text_classification_arabic5]],TextClassificationList[text_classification_arabic],0),1)</f>
        <v>#N/A</v>
      </c>
    </row>
    <row r="1961" spans="1:49" x14ac:dyDescent="0.2">
      <c r="A1961">
        <v>1.503397820094636E+18</v>
      </c>
      <c r="B1961">
        <v>1.503397820094636E+18</v>
      </c>
      <c r="C1961" t="s">
        <v>12018</v>
      </c>
      <c r="D1961" s="1">
        <v>44634</v>
      </c>
      <c r="E1961" s="2">
        <v>0.74243055555555559</v>
      </c>
      <c r="F1961">
        <v>200</v>
      </c>
      <c r="G1961">
        <v>1.4671198087391683E+18</v>
      </c>
      <c r="H1961" t="s">
        <v>295</v>
      </c>
      <c r="I1961" t="s">
        <v>296</v>
      </c>
      <c r="J1961" t="s">
        <v>265</v>
      </c>
      <c r="K1961" t="s">
        <v>12019</v>
      </c>
      <c r="L1961" t="s">
        <v>272</v>
      </c>
      <c r="M1961" t="s">
        <v>266</v>
      </c>
      <c r="N1961" t="s">
        <v>12020</v>
      </c>
      <c r="O1961" t="s">
        <v>12021</v>
      </c>
      <c r="P1961">
        <v>0</v>
      </c>
      <c r="Q1961">
        <v>0</v>
      </c>
      <c r="R1961">
        <v>0</v>
      </c>
      <c r="S1961" t="s">
        <v>300</v>
      </c>
      <c r="T1961" t="s">
        <v>266</v>
      </c>
      <c r="U1961" t="s">
        <v>12022</v>
      </c>
      <c r="V1961" t="b">
        <v>0</v>
      </c>
      <c r="W1961" t="s">
        <v>265</v>
      </c>
      <c r="X1961">
        <v>1</v>
      </c>
      <c r="Y1961" t="s">
        <v>12023</v>
      </c>
      <c r="Z1961" t="s">
        <v>265</v>
      </c>
      <c r="AA1961" t="s">
        <v>265</v>
      </c>
      <c r="AB1961" t="s">
        <v>265</v>
      </c>
      <c r="AC1961" t="s">
        <v>265</v>
      </c>
      <c r="AD1961" t="s">
        <v>265</v>
      </c>
      <c r="AE1961" t="s">
        <v>265</v>
      </c>
      <c r="AF1961" t="s">
        <v>266</v>
      </c>
      <c r="AG1961" t="s">
        <v>265</v>
      </c>
      <c r="AH1961" t="s">
        <v>265</v>
      </c>
      <c r="AI1961" t="s">
        <v>265</v>
      </c>
      <c r="AJ1961" t="s">
        <v>265</v>
      </c>
      <c r="AL1961" t="str">
        <f>IF(SUNA_AGENCY_EN[[#This Row],[relevancy_classification_english]]="Relevant","مناسب",IF(SUNA_AGENCY_EN[[#This Row],[relevancy_classification_english]]="Relevant","عَرَضِيّ",""))</f>
        <v/>
      </c>
      <c r="AN1961" t="str">
        <f>IF(SUNA_AGENCY_EN[[#This Row],[sentiment_analysis_english]]="Negative","سلبي",IF(SUNA_AGENCY_EN[[#This Row],[sentiment_analysis_english]]="Neutral","حيادي",IF(SUNA_AGENCY_EN[[#This Row],[sentiment_analysis_english]]="Positive","إيجابي","")))</f>
        <v/>
      </c>
      <c r="AO1961" t="str">
        <f>INDEX(TextClassificationList[],MATCH(SUNA_AGENCY_EN[[#This Row],[text_classification_arabic]],TextClassificationList[text_classification_arabic],0),1)</f>
        <v>Politics</v>
      </c>
      <c r="AP1961" t="s">
        <v>174</v>
      </c>
      <c r="AQ1961" t="e">
        <f>INDEX(TextClassificationList[],MATCH(SUNA_AGENCY_EN[[#This Row],[text_classification_arabic2]],TextClassificationList[text_classification_arabic],0),1)</f>
        <v>#N/A</v>
      </c>
      <c r="AS1961" t="e">
        <f>INDEX(TextClassificationList[],MATCH(SUNA_AGENCY_EN[[#This Row],[text_classification_arabic3]],TextClassificationList[text_classification_arabic],0),1)</f>
        <v>#N/A</v>
      </c>
      <c r="AU1961" t="e">
        <f>INDEX(TextClassificationList[],MATCH(SUNA_AGENCY_EN[[#This Row],[text_classification_arabic3]],TextClassificationList[text_classification_arabic],0),1)</f>
        <v>#N/A</v>
      </c>
      <c r="AW1961" t="e">
        <f>INDEX(TextClassificationList[],MATCH(SUNA_AGENCY_EN[[#This Row],[text_classification_arabic5]],TextClassificationList[text_classification_arabic],0),1)</f>
        <v>#N/A</v>
      </c>
    </row>
    <row r="1962" spans="1:49" x14ac:dyDescent="0.2">
      <c r="A1962">
        <v>1.5033971340029665E+18</v>
      </c>
      <c r="B1962">
        <v>1.5033971340029665E+18</v>
      </c>
      <c r="C1962" t="s">
        <v>12024</v>
      </c>
      <c r="D1962" s="1">
        <v>44634</v>
      </c>
      <c r="E1962" s="2">
        <v>0.74054398148148148</v>
      </c>
      <c r="F1962">
        <v>200</v>
      </c>
      <c r="G1962">
        <v>1.4671198087391683E+18</v>
      </c>
      <c r="H1962" t="s">
        <v>295</v>
      </c>
      <c r="I1962" t="s">
        <v>296</v>
      </c>
      <c r="J1962" t="s">
        <v>265</v>
      </c>
      <c r="K1962" t="s">
        <v>12025</v>
      </c>
      <c r="L1962" t="s">
        <v>272</v>
      </c>
      <c r="M1962" t="s">
        <v>266</v>
      </c>
      <c r="N1962" t="s">
        <v>12026</v>
      </c>
      <c r="O1962" t="s">
        <v>12027</v>
      </c>
      <c r="P1962">
        <v>0</v>
      </c>
      <c r="Q1962">
        <v>0</v>
      </c>
      <c r="R1962">
        <v>0</v>
      </c>
      <c r="S1962" t="s">
        <v>300</v>
      </c>
      <c r="T1962" t="s">
        <v>266</v>
      </c>
      <c r="U1962" t="s">
        <v>12028</v>
      </c>
      <c r="V1962" t="b">
        <v>0</v>
      </c>
      <c r="W1962" t="s">
        <v>265</v>
      </c>
      <c r="X1962">
        <v>1</v>
      </c>
      <c r="Y1962" t="s">
        <v>12029</v>
      </c>
      <c r="Z1962" t="s">
        <v>265</v>
      </c>
      <c r="AA1962" t="s">
        <v>265</v>
      </c>
      <c r="AB1962" t="s">
        <v>265</v>
      </c>
      <c r="AC1962" t="s">
        <v>265</v>
      </c>
      <c r="AD1962" t="s">
        <v>265</v>
      </c>
      <c r="AE1962" t="s">
        <v>265</v>
      </c>
      <c r="AF1962" t="s">
        <v>266</v>
      </c>
      <c r="AG1962" t="s">
        <v>265</v>
      </c>
      <c r="AH1962" t="s">
        <v>265</v>
      </c>
      <c r="AI1962" t="s">
        <v>265</v>
      </c>
      <c r="AJ1962" t="s">
        <v>265</v>
      </c>
      <c r="AL1962" t="str">
        <f>IF(SUNA_AGENCY_EN[[#This Row],[relevancy_classification_english]]="Relevant","مناسب",IF(SUNA_AGENCY_EN[[#This Row],[relevancy_classification_english]]="Relevant","عَرَضِيّ",""))</f>
        <v/>
      </c>
      <c r="AN1962" t="str">
        <f>IF(SUNA_AGENCY_EN[[#This Row],[sentiment_analysis_english]]="Negative","سلبي",IF(SUNA_AGENCY_EN[[#This Row],[sentiment_analysis_english]]="Neutral","حيادي",IF(SUNA_AGENCY_EN[[#This Row],[sentiment_analysis_english]]="Positive","إيجابي","")))</f>
        <v/>
      </c>
      <c r="AO1962" t="str">
        <f>INDEX(TextClassificationList[],MATCH(SUNA_AGENCY_EN[[#This Row],[text_classification_arabic]],TextClassificationList[text_classification_arabic],0),1)</f>
        <v>Politics</v>
      </c>
      <c r="AP1962" t="s">
        <v>174</v>
      </c>
      <c r="AQ1962" t="e">
        <f>INDEX(TextClassificationList[],MATCH(SUNA_AGENCY_EN[[#This Row],[text_classification_arabic2]],TextClassificationList[text_classification_arabic],0),1)</f>
        <v>#N/A</v>
      </c>
      <c r="AS1962" t="e">
        <f>INDEX(TextClassificationList[],MATCH(SUNA_AGENCY_EN[[#This Row],[text_classification_arabic3]],TextClassificationList[text_classification_arabic],0),1)</f>
        <v>#N/A</v>
      </c>
      <c r="AU1962" t="e">
        <f>INDEX(TextClassificationList[],MATCH(SUNA_AGENCY_EN[[#This Row],[text_classification_arabic3]],TextClassificationList[text_classification_arabic],0),1)</f>
        <v>#N/A</v>
      </c>
      <c r="AW1962" t="e">
        <f>INDEX(TextClassificationList[],MATCH(SUNA_AGENCY_EN[[#This Row],[text_classification_arabic5]],TextClassificationList[text_classification_arabic],0),1)</f>
        <v>#N/A</v>
      </c>
    </row>
    <row r="1963" spans="1:49" x14ac:dyDescent="0.2">
      <c r="A1963">
        <v>1.5033914374754304E+18</v>
      </c>
      <c r="B1963">
        <v>1.5033914374754304E+18</v>
      </c>
      <c r="C1963" t="s">
        <v>12030</v>
      </c>
      <c r="D1963" s="1">
        <v>44634</v>
      </c>
      <c r="E1963" s="2">
        <v>0.72482638888888884</v>
      </c>
      <c r="F1963">
        <v>200</v>
      </c>
      <c r="G1963">
        <v>1.4671198087391683E+18</v>
      </c>
      <c r="H1963" t="s">
        <v>295</v>
      </c>
      <c r="I1963" t="s">
        <v>296</v>
      </c>
      <c r="J1963" t="s">
        <v>265</v>
      </c>
      <c r="K1963" t="s">
        <v>12031</v>
      </c>
      <c r="L1963" t="s">
        <v>287</v>
      </c>
      <c r="M1963" t="s">
        <v>266</v>
      </c>
      <c r="N1963" t="s">
        <v>12032</v>
      </c>
      <c r="O1963" t="s">
        <v>12033</v>
      </c>
      <c r="P1963">
        <v>0</v>
      </c>
      <c r="Q1963">
        <v>1</v>
      </c>
      <c r="R1963">
        <v>0</v>
      </c>
      <c r="S1963" t="s">
        <v>300</v>
      </c>
      <c r="T1963" t="s">
        <v>266</v>
      </c>
      <c r="U1963" t="s">
        <v>12034</v>
      </c>
      <c r="V1963" t="b">
        <v>0</v>
      </c>
      <c r="W1963" t="s">
        <v>265</v>
      </c>
      <c r="X1963">
        <v>1</v>
      </c>
      <c r="Y1963" t="s">
        <v>12035</v>
      </c>
      <c r="Z1963" t="s">
        <v>265</v>
      </c>
      <c r="AA1963" t="s">
        <v>265</v>
      </c>
      <c r="AB1963" t="s">
        <v>265</v>
      </c>
      <c r="AC1963" t="s">
        <v>265</v>
      </c>
      <c r="AD1963" t="s">
        <v>265</v>
      </c>
      <c r="AE1963" t="s">
        <v>265</v>
      </c>
      <c r="AF1963" t="s">
        <v>266</v>
      </c>
      <c r="AG1963" t="s">
        <v>265</v>
      </c>
      <c r="AH1963" t="s">
        <v>265</v>
      </c>
      <c r="AI1963" t="s">
        <v>265</v>
      </c>
      <c r="AJ1963" t="s">
        <v>265</v>
      </c>
      <c r="AL1963" t="str">
        <f>IF(SUNA_AGENCY_EN[[#This Row],[relevancy_classification_english]]="Relevant","مناسب",IF(SUNA_AGENCY_EN[[#This Row],[relevancy_classification_english]]="Relevant","عَرَضِيّ",""))</f>
        <v/>
      </c>
      <c r="AN1963" t="str">
        <f>IF(SUNA_AGENCY_EN[[#This Row],[sentiment_analysis_english]]="Negative","سلبي",IF(SUNA_AGENCY_EN[[#This Row],[sentiment_analysis_english]]="Neutral","حيادي",IF(SUNA_AGENCY_EN[[#This Row],[sentiment_analysis_english]]="Positive","إيجابي","")))</f>
        <v/>
      </c>
      <c r="AO1963" t="str">
        <f>INDEX(TextClassificationList[],MATCH(SUNA_AGENCY_EN[[#This Row],[text_classification_arabic]],TextClassificationList[text_classification_arabic],0),1)</f>
        <v>Politics</v>
      </c>
      <c r="AP1963" t="s">
        <v>174</v>
      </c>
      <c r="AQ1963" t="e">
        <f>INDEX(TextClassificationList[],MATCH(SUNA_AGENCY_EN[[#This Row],[text_classification_arabic2]],TextClassificationList[text_classification_arabic],0),1)</f>
        <v>#N/A</v>
      </c>
      <c r="AS1963" t="e">
        <f>INDEX(TextClassificationList[],MATCH(SUNA_AGENCY_EN[[#This Row],[text_classification_arabic3]],TextClassificationList[text_classification_arabic],0),1)</f>
        <v>#N/A</v>
      </c>
      <c r="AU1963" t="e">
        <f>INDEX(TextClassificationList[],MATCH(SUNA_AGENCY_EN[[#This Row],[text_classification_arabic3]],TextClassificationList[text_classification_arabic],0),1)</f>
        <v>#N/A</v>
      </c>
      <c r="AW1963" t="e">
        <f>INDEX(TextClassificationList[],MATCH(SUNA_AGENCY_EN[[#This Row],[text_classification_arabic5]],TextClassificationList[text_classification_arabic],0),1)</f>
        <v>#N/A</v>
      </c>
    </row>
    <row r="1964" spans="1:49" x14ac:dyDescent="0.2">
      <c r="A1964">
        <v>1.5033907250309571E+18</v>
      </c>
      <c r="B1964">
        <v>1.5033907250309571E+18</v>
      </c>
      <c r="C1964" t="s">
        <v>12036</v>
      </c>
      <c r="D1964" s="1">
        <v>44634</v>
      </c>
      <c r="E1964" s="2">
        <v>0.72285879629629635</v>
      </c>
      <c r="F1964">
        <v>200</v>
      </c>
      <c r="G1964">
        <v>1.4671198087391683E+18</v>
      </c>
      <c r="H1964" t="s">
        <v>295</v>
      </c>
      <c r="I1964" t="s">
        <v>296</v>
      </c>
      <c r="J1964" t="s">
        <v>265</v>
      </c>
      <c r="K1964" t="s">
        <v>12037</v>
      </c>
      <c r="L1964" t="s">
        <v>272</v>
      </c>
      <c r="M1964" t="s">
        <v>266</v>
      </c>
      <c r="N1964" t="s">
        <v>12038</v>
      </c>
      <c r="O1964" t="s">
        <v>12039</v>
      </c>
      <c r="P1964">
        <v>0</v>
      </c>
      <c r="Q1964">
        <v>0</v>
      </c>
      <c r="R1964">
        <v>0</v>
      </c>
      <c r="S1964" t="s">
        <v>300</v>
      </c>
      <c r="T1964" t="s">
        <v>266</v>
      </c>
      <c r="U1964" t="s">
        <v>12040</v>
      </c>
      <c r="V1964" t="b">
        <v>0</v>
      </c>
      <c r="W1964" t="s">
        <v>265</v>
      </c>
      <c r="X1964">
        <v>1</v>
      </c>
      <c r="Y1964" t="s">
        <v>12041</v>
      </c>
      <c r="Z1964" t="s">
        <v>265</v>
      </c>
      <c r="AA1964" t="s">
        <v>265</v>
      </c>
      <c r="AB1964" t="s">
        <v>265</v>
      </c>
      <c r="AC1964" t="s">
        <v>265</v>
      </c>
      <c r="AD1964" t="s">
        <v>265</v>
      </c>
      <c r="AE1964" t="s">
        <v>265</v>
      </c>
      <c r="AF1964" t="s">
        <v>266</v>
      </c>
      <c r="AG1964" t="s">
        <v>265</v>
      </c>
      <c r="AH1964" t="s">
        <v>265</v>
      </c>
      <c r="AI1964" t="s">
        <v>265</v>
      </c>
      <c r="AJ1964" t="s">
        <v>265</v>
      </c>
      <c r="AL1964" t="str">
        <f>IF(SUNA_AGENCY_EN[[#This Row],[relevancy_classification_english]]="Relevant","مناسب",IF(SUNA_AGENCY_EN[[#This Row],[relevancy_classification_english]]="Relevant","عَرَضِيّ",""))</f>
        <v/>
      </c>
      <c r="AN1964" t="str">
        <f>IF(SUNA_AGENCY_EN[[#This Row],[sentiment_analysis_english]]="Negative","سلبي",IF(SUNA_AGENCY_EN[[#This Row],[sentiment_analysis_english]]="Neutral","حيادي",IF(SUNA_AGENCY_EN[[#This Row],[sentiment_analysis_english]]="Positive","إيجابي","")))</f>
        <v/>
      </c>
      <c r="AO1964" t="str">
        <f>INDEX(TextClassificationList[],MATCH(SUNA_AGENCY_EN[[#This Row],[text_classification_arabic]],TextClassificationList[text_classification_arabic],0),1)</f>
        <v>Politics</v>
      </c>
      <c r="AP1964" t="s">
        <v>174</v>
      </c>
      <c r="AQ1964" t="e">
        <f>INDEX(TextClassificationList[],MATCH(SUNA_AGENCY_EN[[#This Row],[text_classification_arabic2]],TextClassificationList[text_classification_arabic],0),1)</f>
        <v>#N/A</v>
      </c>
      <c r="AS1964" t="e">
        <f>INDEX(TextClassificationList[],MATCH(SUNA_AGENCY_EN[[#This Row],[text_classification_arabic3]],TextClassificationList[text_classification_arabic],0),1)</f>
        <v>#N/A</v>
      </c>
      <c r="AU1964" t="e">
        <f>INDEX(TextClassificationList[],MATCH(SUNA_AGENCY_EN[[#This Row],[text_classification_arabic3]],TextClassificationList[text_classification_arabic],0),1)</f>
        <v>#N/A</v>
      </c>
      <c r="AW1964" t="e">
        <f>INDEX(TextClassificationList[],MATCH(SUNA_AGENCY_EN[[#This Row],[text_classification_arabic5]],TextClassificationList[text_classification_arabic],0),1)</f>
        <v>#N/A</v>
      </c>
    </row>
    <row r="1965" spans="1:49" x14ac:dyDescent="0.2">
      <c r="A1965">
        <v>1.5030864027030856E+18</v>
      </c>
      <c r="B1965">
        <v>1.5030864027030856E+18</v>
      </c>
      <c r="C1965" t="s">
        <v>12042</v>
      </c>
      <c r="D1965" s="1">
        <v>44633</v>
      </c>
      <c r="E1965" s="2">
        <v>0.88309027777777782</v>
      </c>
      <c r="F1965">
        <v>200</v>
      </c>
      <c r="G1965">
        <v>1.4671198087391683E+18</v>
      </c>
      <c r="H1965" t="s">
        <v>295</v>
      </c>
      <c r="I1965" t="s">
        <v>296</v>
      </c>
      <c r="J1965" t="s">
        <v>265</v>
      </c>
      <c r="K1965" t="s">
        <v>12043</v>
      </c>
      <c r="L1965" t="s">
        <v>272</v>
      </c>
      <c r="M1965" t="s">
        <v>266</v>
      </c>
      <c r="N1965" t="s">
        <v>12044</v>
      </c>
      <c r="O1965" t="s">
        <v>12045</v>
      </c>
      <c r="P1965">
        <v>0</v>
      </c>
      <c r="Q1965">
        <v>0</v>
      </c>
      <c r="R1965">
        <v>0</v>
      </c>
      <c r="S1965" t="s">
        <v>300</v>
      </c>
      <c r="T1965" t="s">
        <v>266</v>
      </c>
      <c r="U1965" t="s">
        <v>12046</v>
      </c>
      <c r="V1965" t="b">
        <v>0</v>
      </c>
      <c r="W1965" t="s">
        <v>265</v>
      </c>
      <c r="X1965">
        <v>1</v>
      </c>
      <c r="Y1965" t="s">
        <v>12047</v>
      </c>
      <c r="Z1965" t="s">
        <v>265</v>
      </c>
      <c r="AA1965" t="s">
        <v>265</v>
      </c>
      <c r="AB1965" t="s">
        <v>265</v>
      </c>
      <c r="AC1965" t="s">
        <v>265</v>
      </c>
      <c r="AD1965" t="s">
        <v>265</v>
      </c>
      <c r="AE1965" t="s">
        <v>265</v>
      </c>
      <c r="AF1965" t="s">
        <v>266</v>
      </c>
      <c r="AG1965" t="s">
        <v>265</v>
      </c>
      <c r="AH1965" t="s">
        <v>265</v>
      </c>
      <c r="AI1965" t="s">
        <v>265</v>
      </c>
      <c r="AJ1965" t="s">
        <v>265</v>
      </c>
      <c r="AL1965" t="str">
        <f>IF(SUNA_AGENCY_EN[[#This Row],[relevancy_classification_english]]="Relevant","مناسب",IF(SUNA_AGENCY_EN[[#This Row],[relevancy_classification_english]]="Relevant","عَرَضِيّ",""))</f>
        <v/>
      </c>
      <c r="AN1965" t="str">
        <f>IF(SUNA_AGENCY_EN[[#This Row],[sentiment_analysis_english]]="Negative","سلبي",IF(SUNA_AGENCY_EN[[#This Row],[sentiment_analysis_english]]="Neutral","حيادي",IF(SUNA_AGENCY_EN[[#This Row],[sentiment_analysis_english]]="Positive","إيجابي","")))</f>
        <v/>
      </c>
      <c r="AO1965" t="str">
        <f>INDEX(TextClassificationList[],MATCH(SUNA_AGENCY_EN[[#This Row],[text_classification_arabic]],TextClassificationList[text_classification_arabic],0),1)</f>
        <v>Politics</v>
      </c>
      <c r="AP1965" t="s">
        <v>174</v>
      </c>
      <c r="AQ1965" t="e">
        <f>INDEX(TextClassificationList[],MATCH(SUNA_AGENCY_EN[[#This Row],[text_classification_arabic2]],TextClassificationList[text_classification_arabic],0),1)</f>
        <v>#N/A</v>
      </c>
      <c r="AS1965" t="e">
        <f>INDEX(TextClassificationList[],MATCH(SUNA_AGENCY_EN[[#This Row],[text_classification_arabic3]],TextClassificationList[text_classification_arabic],0),1)</f>
        <v>#N/A</v>
      </c>
      <c r="AU1965" t="e">
        <f>INDEX(TextClassificationList[],MATCH(SUNA_AGENCY_EN[[#This Row],[text_classification_arabic3]],TextClassificationList[text_classification_arabic],0),1)</f>
        <v>#N/A</v>
      </c>
      <c r="AW1965" t="e">
        <f>INDEX(TextClassificationList[],MATCH(SUNA_AGENCY_EN[[#This Row],[text_classification_arabic5]],TextClassificationList[text_classification_arabic],0),1)</f>
        <v>#N/A</v>
      </c>
    </row>
    <row r="1966" spans="1:49" x14ac:dyDescent="0.2">
      <c r="A1966">
        <v>1.5030857960138465E+18</v>
      </c>
      <c r="B1966">
        <v>1.5030857960138465E+18</v>
      </c>
      <c r="C1966" t="s">
        <v>12048</v>
      </c>
      <c r="D1966" s="1">
        <v>44633</v>
      </c>
      <c r="E1966" s="2">
        <v>0.88141203703703708</v>
      </c>
      <c r="F1966">
        <v>200</v>
      </c>
      <c r="G1966">
        <v>1.4671198087391683E+18</v>
      </c>
      <c r="H1966" t="s">
        <v>295</v>
      </c>
      <c r="I1966" t="s">
        <v>296</v>
      </c>
      <c r="J1966" t="s">
        <v>265</v>
      </c>
      <c r="K1966" t="s">
        <v>12049</v>
      </c>
      <c r="L1966" t="s">
        <v>272</v>
      </c>
      <c r="M1966" t="s">
        <v>266</v>
      </c>
      <c r="N1966" t="s">
        <v>12050</v>
      </c>
      <c r="O1966" t="s">
        <v>12051</v>
      </c>
      <c r="P1966">
        <v>0</v>
      </c>
      <c r="Q1966">
        <v>0</v>
      </c>
      <c r="R1966">
        <v>0</v>
      </c>
      <c r="S1966" t="s">
        <v>300</v>
      </c>
      <c r="T1966" t="s">
        <v>266</v>
      </c>
      <c r="U1966" t="s">
        <v>12052</v>
      </c>
      <c r="V1966" t="b">
        <v>0</v>
      </c>
      <c r="W1966" t="s">
        <v>265</v>
      </c>
      <c r="X1966">
        <v>1</v>
      </c>
      <c r="Y1966" t="s">
        <v>12053</v>
      </c>
      <c r="Z1966" t="s">
        <v>265</v>
      </c>
      <c r="AA1966" t="s">
        <v>265</v>
      </c>
      <c r="AB1966" t="s">
        <v>265</v>
      </c>
      <c r="AC1966" t="s">
        <v>265</v>
      </c>
      <c r="AD1966" t="s">
        <v>265</v>
      </c>
      <c r="AE1966" t="s">
        <v>265</v>
      </c>
      <c r="AF1966" t="s">
        <v>266</v>
      </c>
      <c r="AG1966" t="s">
        <v>265</v>
      </c>
      <c r="AH1966" t="s">
        <v>265</v>
      </c>
      <c r="AI1966" t="s">
        <v>265</v>
      </c>
      <c r="AJ1966" t="s">
        <v>265</v>
      </c>
      <c r="AL1966" t="str">
        <f>IF(SUNA_AGENCY_EN[[#This Row],[relevancy_classification_english]]="Relevant","مناسب",IF(SUNA_AGENCY_EN[[#This Row],[relevancy_classification_english]]="Relevant","عَرَضِيّ",""))</f>
        <v/>
      </c>
      <c r="AN1966" t="str">
        <f>IF(SUNA_AGENCY_EN[[#This Row],[sentiment_analysis_english]]="Negative","سلبي",IF(SUNA_AGENCY_EN[[#This Row],[sentiment_analysis_english]]="Neutral","حيادي",IF(SUNA_AGENCY_EN[[#This Row],[sentiment_analysis_english]]="Positive","إيجابي","")))</f>
        <v/>
      </c>
      <c r="AO1966" t="str">
        <f>INDEX(TextClassificationList[],MATCH(SUNA_AGENCY_EN[[#This Row],[text_classification_arabic]],TextClassificationList[text_classification_arabic],0),1)</f>
        <v>Politics</v>
      </c>
      <c r="AP1966" t="s">
        <v>174</v>
      </c>
      <c r="AQ1966" t="e">
        <f>INDEX(TextClassificationList[],MATCH(SUNA_AGENCY_EN[[#This Row],[text_classification_arabic2]],TextClassificationList[text_classification_arabic],0),1)</f>
        <v>#N/A</v>
      </c>
      <c r="AS1966" t="e">
        <f>INDEX(TextClassificationList[],MATCH(SUNA_AGENCY_EN[[#This Row],[text_classification_arabic3]],TextClassificationList[text_classification_arabic],0),1)</f>
        <v>#N/A</v>
      </c>
      <c r="AU1966" t="e">
        <f>INDEX(TextClassificationList[],MATCH(SUNA_AGENCY_EN[[#This Row],[text_classification_arabic3]],TextClassificationList[text_classification_arabic],0),1)</f>
        <v>#N/A</v>
      </c>
      <c r="AW1966" t="e">
        <f>INDEX(TextClassificationList[],MATCH(SUNA_AGENCY_EN[[#This Row],[text_classification_arabic5]],TextClassificationList[text_classification_arabic],0),1)</f>
        <v>#N/A</v>
      </c>
    </row>
    <row r="1967" spans="1:49" x14ac:dyDescent="0.2">
      <c r="A1967">
        <v>1.5030277824603177E+18</v>
      </c>
      <c r="B1967">
        <v>1.5030277824603177E+18</v>
      </c>
      <c r="C1967" t="s">
        <v>12054</v>
      </c>
      <c r="D1967" s="1">
        <v>44633</v>
      </c>
      <c r="E1967" s="2">
        <v>0.7213194444444444</v>
      </c>
      <c r="F1967">
        <v>200</v>
      </c>
      <c r="G1967">
        <v>1.4671198087391683E+18</v>
      </c>
      <c r="H1967" t="s">
        <v>295</v>
      </c>
      <c r="I1967" t="s">
        <v>296</v>
      </c>
      <c r="J1967" t="s">
        <v>265</v>
      </c>
      <c r="K1967" t="s">
        <v>12055</v>
      </c>
      <c r="L1967" t="s">
        <v>272</v>
      </c>
      <c r="M1967" t="s">
        <v>266</v>
      </c>
      <c r="N1967" t="s">
        <v>12056</v>
      </c>
      <c r="O1967" t="s">
        <v>12057</v>
      </c>
      <c r="P1967">
        <v>0</v>
      </c>
      <c r="Q1967">
        <v>0</v>
      </c>
      <c r="R1967">
        <v>1</v>
      </c>
      <c r="S1967" t="s">
        <v>300</v>
      </c>
      <c r="T1967" t="s">
        <v>266</v>
      </c>
      <c r="U1967" t="s">
        <v>12058</v>
      </c>
      <c r="V1967" t="b">
        <v>0</v>
      </c>
      <c r="W1967" t="s">
        <v>265</v>
      </c>
      <c r="X1967">
        <v>1</v>
      </c>
      <c r="Y1967" t="s">
        <v>12059</v>
      </c>
      <c r="Z1967" t="s">
        <v>265</v>
      </c>
      <c r="AA1967" t="s">
        <v>265</v>
      </c>
      <c r="AB1967" t="s">
        <v>265</v>
      </c>
      <c r="AC1967" t="s">
        <v>265</v>
      </c>
      <c r="AD1967" t="s">
        <v>265</v>
      </c>
      <c r="AE1967" t="s">
        <v>265</v>
      </c>
      <c r="AF1967" t="s">
        <v>266</v>
      </c>
      <c r="AG1967" t="s">
        <v>265</v>
      </c>
      <c r="AH1967" t="s">
        <v>265</v>
      </c>
      <c r="AI1967" t="s">
        <v>265</v>
      </c>
      <c r="AJ1967" t="s">
        <v>265</v>
      </c>
      <c r="AL1967" t="str">
        <f>IF(SUNA_AGENCY_EN[[#This Row],[relevancy_classification_english]]="Relevant","مناسب",IF(SUNA_AGENCY_EN[[#This Row],[relevancy_classification_english]]="Relevant","عَرَضِيّ",""))</f>
        <v/>
      </c>
      <c r="AN1967" t="str">
        <f>IF(SUNA_AGENCY_EN[[#This Row],[sentiment_analysis_english]]="Negative","سلبي",IF(SUNA_AGENCY_EN[[#This Row],[sentiment_analysis_english]]="Neutral","حيادي",IF(SUNA_AGENCY_EN[[#This Row],[sentiment_analysis_english]]="Positive","إيجابي","")))</f>
        <v/>
      </c>
      <c r="AO1967" t="str">
        <f>INDEX(TextClassificationList[],MATCH(SUNA_AGENCY_EN[[#This Row],[text_classification_arabic]],TextClassificationList[text_classification_arabic],0),1)</f>
        <v>Politics</v>
      </c>
      <c r="AP1967" t="s">
        <v>174</v>
      </c>
      <c r="AQ1967" t="e">
        <f>INDEX(TextClassificationList[],MATCH(SUNA_AGENCY_EN[[#This Row],[text_classification_arabic2]],TextClassificationList[text_classification_arabic],0),1)</f>
        <v>#N/A</v>
      </c>
      <c r="AS1967" t="e">
        <f>INDEX(TextClassificationList[],MATCH(SUNA_AGENCY_EN[[#This Row],[text_classification_arabic3]],TextClassificationList[text_classification_arabic],0),1)</f>
        <v>#N/A</v>
      </c>
      <c r="AU1967" t="e">
        <f>INDEX(TextClassificationList[],MATCH(SUNA_AGENCY_EN[[#This Row],[text_classification_arabic3]],TextClassificationList[text_classification_arabic],0),1)</f>
        <v>#N/A</v>
      </c>
      <c r="AW1967" t="e">
        <f>INDEX(TextClassificationList[],MATCH(SUNA_AGENCY_EN[[#This Row],[text_classification_arabic5]],TextClassificationList[text_classification_arabic],0),1)</f>
        <v>#N/A</v>
      </c>
    </row>
    <row r="1968" spans="1:49" x14ac:dyDescent="0.2">
      <c r="A1968">
        <v>1.5030272702980506E+18</v>
      </c>
      <c r="B1968">
        <v>1.5030272702980506E+18</v>
      </c>
      <c r="C1968" t="s">
        <v>12060</v>
      </c>
      <c r="D1968" s="1">
        <v>44633</v>
      </c>
      <c r="E1968" s="2">
        <v>0.71990740740740744</v>
      </c>
      <c r="F1968">
        <v>200</v>
      </c>
      <c r="G1968">
        <v>1.4671198087391683E+18</v>
      </c>
      <c r="H1968" t="s">
        <v>295</v>
      </c>
      <c r="I1968" t="s">
        <v>296</v>
      </c>
      <c r="J1968" t="s">
        <v>265</v>
      </c>
      <c r="K1968" t="s">
        <v>12061</v>
      </c>
      <c r="L1968" t="s">
        <v>272</v>
      </c>
      <c r="M1968" t="s">
        <v>266</v>
      </c>
      <c r="N1968" t="s">
        <v>12062</v>
      </c>
      <c r="O1968" t="s">
        <v>12063</v>
      </c>
      <c r="P1968">
        <v>0</v>
      </c>
      <c r="Q1968">
        <v>0</v>
      </c>
      <c r="R1968">
        <v>1</v>
      </c>
      <c r="S1968" t="s">
        <v>300</v>
      </c>
      <c r="T1968" t="s">
        <v>266</v>
      </c>
      <c r="U1968" t="s">
        <v>12064</v>
      </c>
      <c r="V1968" t="b">
        <v>0</v>
      </c>
      <c r="W1968" t="s">
        <v>265</v>
      </c>
      <c r="X1968">
        <v>1</v>
      </c>
      <c r="Y1968" t="s">
        <v>12065</v>
      </c>
      <c r="Z1968" t="s">
        <v>265</v>
      </c>
      <c r="AA1968" t="s">
        <v>265</v>
      </c>
      <c r="AB1968" t="s">
        <v>265</v>
      </c>
      <c r="AC1968" t="s">
        <v>265</v>
      </c>
      <c r="AD1968" t="s">
        <v>265</v>
      </c>
      <c r="AE1968" t="s">
        <v>265</v>
      </c>
      <c r="AF1968" t="s">
        <v>266</v>
      </c>
      <c r="AG1968" t="s">
        <v>265</v>
      </c>
      <c r="AH1968" t="s">
        <v>265</v>
      </c>
      <c r="AI1968" t="s">
        <v>265</v>
      </c>
      <c r="AJ1968" t="s">
        <v>265</v>
      </c>
      <c r="AL1968" t="str">
        <f>IF(SUNA_AGENCY_EN[[#This Row],[relevancy_classification_english]]="Relevant","مناسب",IF(SUNA_AGENCY_EN[[#This Row],[relevancy_classification_english]]="Relevant","عَرَضِيّ",""))</f>
        <v/>
      </c>
      <c r="AN1968" t="str">
        <f>IF(SUNA_AGENCY_EN[[#This Row],[sentiment_analysis_english]]="Negative","سلبي",IF(SUNA_AGENCY_EN[[#This Row],[sentiment_analysis_english]]="Neutral","حيادي",IF(SUNA_AGENCY_EN[[#This Row],[sentiment_analysis_english]]="Positive","إيجابي","")))</f>
        <v/>
      </c>
      <c r="AO1968" t="str">
        <f>INDEX(TextClassificationList[],MATCH(SUNA_AGENCY_EN[[#This Row],[text_classification_arabic]],TextClassificationList[text_classification_arabic],0),1)</f>
        <v>Politics</v>
      </c>
      <c r="AP1968" t="s">
        <v>174</v>
      </c>
      <c r="AQ1968" t="e">
        <f>INDEX(TextClassificationList[],MATCH(SUNA_AGENCY_EN[[#This Row],[text_classification_arabic2]],TextClassificationList[text_classification_arabic],0),1)</f>
        <v>#N/A</v>
      </c>
      <c r="AS1968" t="e">
        <f>INDEX(TextClassificationList[],MATCH(SUNA_AGENCY_EN[[#This Row],[text_classification_arabic3]],TextClassificationList[text_classification_arabic],0),1)</f>
        <v>#N/A</v>
      </c>
      <c r="AU1968" t="e">
        <f>INDEX(TextClassificationList[],MATCH(SUNA_AGENCY_EN[[#This Row],[text_classification_arabic3]],TextClassificationList[text_classification_arabic],0),1)</f>
        <v>#N/A</v>
      </c>
      <c r="AW1968" t="e">
        <f>INDEX(TextClassificationList[],MATCH(SUNA_AGENCY_EN[[#This Row],[text_classification_arabic5]],TextClassificationList[text_classification_arabic],0),1)</f>
        <v>#N/A</v>
      </c>
    </row>
    <row r="1969" spans="1:49" x14ac:dyDescent="0.2">
      <c r="A1969">
        <v>1.5030268929365565E+18</v>
      </c>
      <c r="B1969">
        <v>1.5030268929365565E+18</v>
      </c>
      <c r="C1969" t="s">
        <v>12066</v>
      </c>
      <c r="D1969" s="1">
        <v>44633</v>
      </c>
      <c r="E1969" s="2">
        <v>0.71886574074074072</v>
      </c>
      <c r="F1969">
        <v>200</v>
      </c>
      <c r="G1969">
        <v>1.4671198087391683E+18</v>
      </c>
      <c r="H1969" t="s">
        <v>295</v>
      </c>
      <c r="I1969" t="s">
        <v>296</v>
      </c>
      <c r="J1969" t="s">
        <v>265</v>
      </c>
      <c r="K1969" t="s">
        <v>12067</v>
      </c>
      <c r="L1969" t="s">
        <v>272</v>
      </c>
      <c r="M1969" t="s">
        <v>266</v>
      </c>
      <c r="N1969" t="s">
        <v>12068</v>
      </c>
      <c r="O1969" t="s">
        <v>12069</v>
      </c>
      <c r="P1969">
        <v>0</v>
      </c>
      <c r="Q1969">
        <v>0</v>
      </c>
      <c r="R1969">
        <v>1</v>
      </c>
      <c r="S1969" t="s">
        <v>300</v>
      </c>
      <c r="T1969" t="s">
        <v>266</v>
      </c>
      <c r="U1969" t="s">
        <v>12070</v>
      </c>
      <c r="V1969" t="b">
        <v>0</v>
      </c>
      <c r="W1969" t="s">
        <v>265</v>
      </c>
      <c r="X1969">
        <v>1</v>
      </c>
      <c r="Y1969" t="s">
        <v>12071</v>
      </c>
      <c r="Z1969" t="s">
        <v>265</v>
      </c>
      <c r="AA1969" t="s">
        <v>265</v>
      </c>
      <c r="AB1969" t="s">
        <v>265</v>
      </c>
      <c r="AC1969" t="s">
        <v>265</v>
      </c>
      <c r="AD1969" t="s">
        <v>265</v>
      </c>
      <c r="AE1969" t="s">
        <v>265</v>
      </c>
      <c r="AF1969" t="s">
        <v>266</v>
      </c>
      <c r="AG1969" t="s">
        <v>265</v>
      </c>
      <c r="AH1969" t="s">
        <v>265</v>
      </c>
      <c r="AI1969" t="s">
        <v>265</v>
      </c>
      <c r="AJ1969" t="s">
        <v>265</v>
      </c>
      <c r="AL1969" t="str">
        <f>IF(SUNA_AGENCY_EN[[#This Row],[relevancy_classification_english]]="Relevant","مناسب",IF(SUNA_AGENCY_EN[[#This Row],[relevancy_classification_english]]="Relevant","عَرَضِيّ",""))</f>
        <v/>
      </c>
      <c r="AN1969" t="str">
        <f>IF(SUNA_AGENCY_EN[[#This Row],[sentiment_analysis_english]]="Negative","سلبي",IF(SUNA_AGENCY_EN[[#This Row],[sentiment_analysis_english]]="Neutral","حيادي",IF(SUNA_AGENCY_EN[[#This Row],[sentiment_analysis_english]]="Positive","إيجابي","")))</f>
        <v/>
      </c>
      <c r="AO1969" t="str">
        <f>INDEX(TextClassificationList[],MATCH(SUNA_AGENCY_EN[[#This Row],[text_classification_arabic]],TextClassificationList[text_classification_arabic],0),1)</f>
        <v>Politics</v>
      </c>
      <c r="AP1969" t="s">
        <v>174</v>
      </c>
      <c r="AQ1969" t="e">
        <f>INDEX(TextClassificationList[],MATCH(SUNA_AGENCY_EN[[#This Row],[text_classification_arabic2]],TextClassificationList[text_classification_arabic],0),1)</f>
        <v>#N/A</v>
      </c>
      <c r="AS1969" t="e">
        <f>INDEX(TextClassificationList[],MATCH(SUNA_AGENCY_EN[[#This Row],[text_classification_arabic3]],TextClassificationList[text_classification_arabic],0),1)</f>
        <v>#N/A</v>
      </c>
      <c r="AU1969" t="e">
        <f>INDEX(TextClassificationList[],MATCH(SUNA_AGENCY_EN[[#This Row],[text_classification_arabic3]],TextClassificationList[text_classification_arabic],0),1)</f>
        <v>#N/A</v>
      </c>
      <c r="AW1969" t="e">
        <f>INDEX(TextClassificationList[],MATCH(SUNA_AGENCY_EN[[#This Row],[text_classification_arabic5]],TextClassificationList[text_classification_arabic],0),1)</f>
        <v>#N/A</v>
      </c>
    </row>
    <row r="1970" spans="1:49" x14ac:dyDescent="0.2">
      <c r="A1970">
        <v>1.5030264258252759E+18</v>
      </c>
      <c r="B1970">
        <v>1.5030264258252759E+18</v>
      </c>
      <c r="C1970" t="s">
        <v>12072</v>
      </c>
      <c r="D1970" s="1">
        <v>44633</v>
      </c>
      <c r="E1970" s="2">
        <v>0.71758101851851852</v>
      </c>
      <c r="F1970">
        <v>200</v>
      </c>
      <c r="G1970">
        <v>1.4671198087391683E+18</v>
      </c>
      <c r="H1970" t="s">
        <v>295</v>
      </c>
      <c r="I1970" t="s">
        <v>296</v>
      </c>
      <c r="J1970" t="s">
        <v>265</v>
      </c>
      <c r="K1970" t="s">
        <v>12073</v>
      </c>
      <c r="L1970" t="s">
        <v>272</v>
      </c>
      <c r="M1970" t="s">
        <v>266</v>
      </c>
      <c r="N1970" t="s">
        <v>12074</v>
      </c>
      <c r="O1970" t="s">
        <v>12075</v>
      </c>
      <c r="P1970">
        <v>0</v>
      </c>
      <c r="Q1970">
        <v>0</v>
      </c>
      <c r="R1970">
        <v>0</v>
      </c>
      <c r="S1970" t="s">
        <v>300</v>
      </c>
      <c r="T1970" t="s">
        <v>266</v>
      </c>
      <c r="U1970" t="s">
        <v>12076</v>
      </c>
      <c r="V1970" t="b">
        <v>0</v>
      </c>
      <c r="W1970" t="s">
        <v>265</v>
      </c>
      <c r="X1970">
        <v>1</v>
      </c>
      <c r="Y1970" t="s">
        <v>12077</v>
      </c>
      <c r="Z1970" t="s">
        <v>265</v>
      </c>
      <c r="AA1970" t="s">
        <v>265</v>
      </c>
      <c r="AB1970" t="s">
        <v>265</v>
      </c>
      <c r="AC1970" t="s">
        <v>265</v>
      </c>
      <c r="AD1970" t="s">
        <v>265</v>
      </c>
      <c r="AE1970" t="s">
        <v>265</v>
      </c>
      <c r="AF1970" t="s">
        <v>266</v>
      </c>
      <c r="AG1970" t="s">
        <v>265</v>
      </c>
      <c r="AH1970" t="s">
        <v>265</v>
      </c>
      <c r="AI1970" t="s">
        <v>265</v>
      </c>
      <c r="AJ1970" t="s">
        <v>265</v>
      </c>
      <c r="AL1970" t="str">
        <f>IF(SUNA_AGENCY_EN[[#This Row],[relevancy_classification_english]]="Relevant","مناسب",IF(SUNA_AGENCY_EN[[#This Row],[relevancy_classification_english]]="Relevant","عَرَضِيّ",""))</f>
        <v/>
      </c>
      <c r="AN1970" t="str">
        <f>IF(SUNA_AGENCY_EN[[#This Row],[sentiment_analysis_english]]="Negative","سلبي",IF(SUNA_AGENCY_EN[[#This Row],[sentiment_analysis_english]]="Neutral","حيادي",IF(SUNA_AGENCY_EN[[#This Row],[sentiment_analysis_english]]="Positive","إيجابي","")))</f>
        <v/>
      </c>
      <c r="AO1970" t="str">
        <f>INDEX(TextClassificationList[],MATCH(SUNA_AGENCY_EN[[#This Row],[text_classification_arabic]],TextClassificationList[text_classification_arabic],0),1)</f>
        <v>Politics</v>
      </c>
      <c r="AP1970" t="s">
        <v>174</v>
      </c>
      <c r="AQ1970" t="e">
        <f>INDEX(TextClassificationList[],MATCH(SUNA_AGENCY_EN[[#This Row],[text_classification_arabic2]],TextClassificationList[text_classification_arabic],0),1)</f>
        <v>#N/A</v>
      </c>
      <c r="AS1970" t="e">
        <f>INDEX(TextClassificationList[],MATCH(SUNA_AGENCY_EN[[#This Row],[text_classification_arabic3]],TextClassificationList[text_classification_arabic],0),1)</f>
        <v>#N/A</v>
      </c>
      <c r="AU1970" t="e">
        <f>INDEX(TextClassificationList[],MATCH(SUNA_AGENCY_EN[[#This Row],[text_classification_arabic3]],TextClassificationList[text_classification_arabic],0),1)</f>
        <v>#N/A</v>
      </c>
      <c r="AW1970" t="e">
        <f>INDEX(TextClassificationList[],MATCH(SUNA_AGENCY_EN[[#This Row],[text_classification_arabic5]],TextClassificationList[text_classification_arabic],0),1)</f>
        <v>#N/A</v>
      </c>
    </row>
    <row r="1971" spans="1:49" x14ac:dyDescent="0.2">
      <c r="A1971">
        <v>1.5027030906502595E+18</v>
      </c>
      <c r="B1971">
        <v>1.5027030906502595E+18</v>
      </c>
      <c r="C1971" t="s">
        <v>12078</v>
      </c>
      <c r="D1971" s="1">
        <v>44632</v>
      </c>
      <c r="E1971" s="2">
        <v>0.82534722222222223</v>
      </c>
      <c r="F1971">
        <v>200</v>
      </c>
      <c r="G1971">
        <v>1.4671198087391683E+18</v>
      </c>
      <c r="H1971" t="s">
        <v>295</v>
      </c>
      <c r="I1971" t="s">
        <v>296</v>
      </c>
      <c r="J1971" t="s">
        <v>265</v>
      </c>
      <c r="K1971" t="s">
        <v>12079</v>
      </c>
      <c r="L1971" t="s">
        <v>272</v>
      </c>
      <c r="M1971" t="s">
        <v>266</v>
      </c>
      <c r="N1971" t="s">
        <v>12080</v>
      </c>
      <c r="O1971" t="s">
        <v>12081</v>
      </c>
      <c r="P1971">
        <v>0</v>
      </c>
      <c r="Q1971">
        <v>0</v>
      </c>
      <c r="R1971">
        <v>0</v>
      </c>
      <c r="S1971" t="s">
        <v>300</v>
      </c>
      <c r="T1971" t="s">
        <v>266</v>
      </c>
      <c r="U1971" t="s">
        <v>12082</v>
      </c>
      <c r="V1971" t="b">
        <v>0</v>
      </c>
      <c r="W1971" t="s">
        <v>265</v>
      </c>
      <c r="X1971">
        <v>1</v>
      </c>
      <c r="Y1971" t="s">
        <v>12083</v>
      </c>
      <c r="Z1971" t="s">
        <v>265</v>
      </c>
      <c r="AA1971" t="s">
        <v>265</v>
      </c>
      <c r="AB1971" t="s">
        <v>265</v>
      </c>
      <c r="AC1971" t="s">
        <v>265</v>
      </c>
      <c r="AD1971" t="s">
        <v>265</v>
      </c>
      <c r="AE1971" t="s">
        <v>265</v>
      </c>
      <c r="AF1971" t="s">
        <v>266</v>
      </c>
      <c r="AG1971" t="s">
        <v>265</v>
      </c>
      <c r="AH1971" t="s">
        <v>265</v>
      </c>
      <c r="AI1971" t="s">
        <v>265</v>
      </c>
      <c r="AJ1971" t="s">
        <v>265</v>
      </c>
      <c r="AL1971" t="str">
        <f>IF(SUNA_AGENCY_EN[[#This Row],[relevancy_classification_english]]="Relevant","مناسب",IF(SUNA_AGENCY_EN[[#This Row],[relevancy_classification_english]]="Relevant","عَرَضِيّ",""))</f>
        <v/>
      </c>
      <c r="AN1971" t="str">
        <f>IF(SUNA_AGENCY_EN[[#This Row],[sentiment_analysis_english]]="Negative","سلبي",IF(SUNA_AGENCY_EN[[#This Row],[sentiment_analysis_english]]="Neutral","حيادي",IF(SUNA_AGENCY_EN[[#This Row],[sentiment_analysis_english]]="Positive","إيجابي","")))</f>
        <v/>
      </c>
      <c r="AO1971" t="str">
        <f>INDEX(TextClassificationList[],MATCH(SUNA_AGENCY_EN[[#This Row],[text_classification_arabic]],TextClassificationList[text_classification_arabic],0),1)</f>
        <v>Politics</v>
      </c>
      <c r="AP1971" t="s">
        <v>174</v>
      </c>
      <c r="AQ1971" t="e">
        <f>INDEX(TextClassificationList[],MATCH(SUNA_AGENCY_EN[[#This Row],[text_classification_arabic2]],TextClassificationList[text_classification_arabic],0),1)</f>
        <v>#N/A</v>
      </c>
      <c r="AS1971" t="e">
        <f>INDEX(TextClassificationList[],MATCH(SUNA_AGENCY_EN[[#This Row],[text_classification_arabic3]],TextClassificationList[text_classification_arabic],0),1)</f>
        <v>#N/A</v>
      </c>
      <c r="AU1971" t="e">
        <f>INDEX(TextClassificationList[],MATCH(SUNA_AGENCY_EN[[#This Row],[text_classification_arabic3]],TextClassificationList[text_classification_arabic],0),1)</f>
        <v>#N/A</v>
      </c>
      <c r="AW1971" t="e">
        <f>INDEX(TextClassificationList[],MATCH(SUNA_AGENCY_EN[[#This Row],[text_classification_arabic5]],TextClassificationList[text_classification_arabic],0),1)</f>
        <v>#N/A</v>
      </c>
    </row>
    <row r="1972" spans="1:49" x14ac:dyDescent="0.2">
      <c r="A1972">
        <v>1.5027020237116293E+18</v>
      </c>
      <c r="B1972">
        <v>1.5027020237116293E+18</v>
      </c>
      <c r="C1972" t="s">
        <v>12084</v>
      </c>
      <c r="D1972" s="1">
        <v>44632</v>
      </c>
      <c r="E1972" s="2">
        <v>0.82239583333333333</v>
      </c>
      <c r="F1972">
        <v>200</v>
      </c>
      <c r="G1972">
        <v>1.4671198087391683E+18</v>
      </c>
      <c r="H1972" t="s">
        <v>295</v>
      </c>
      <c r="I1972" t="s">
        <v>296</v>
      </c>
      <c r="J1972" t="s">
        <v>265</v>
      </c>
      <c r="K1972" t="s">
        <v>12085</v>
      </c>
      <c r="L1972" t="s">
        <v>272</v>
      </c>
      <c r="M1972" t="s">
        <v>266</v>
      </c>
      <c r="N1972" t="s">
        <v>12086</v>
      </c>
      <c r="O1972" t="s">
        <v>12087</v>
      </c>
      <c r="P1972">
        <v>0</v>
      </c>
      <c r="Q1972">
        <v>0</v>
      </c>
      <c r="R1972">
        <v>0</v>
      </c>
      <c r="S1972" t="s">
        <v>300</v>
      </c>
      <c r="T1972" t="s">
        <v>266</v>
      </c>
      <c r="U1972" t="s">
        <v>12088</v>
      </c>
      <c r="V1972" t="b">
        <v>0</v>
      </c>
      <c r="W1972" t="s">
        <v>265</v>
      </c>
      <c r="X1972">
        <v>1</v>
      </c>
      <c r="Y1972" t="s">
        <v>12089</v>
      </c>
      <c r="Z1972" t="s">
        <v>265</v>
      </c>
      <c r="AA1972" t="s">
        <v>265</v>
      </c>
      <c r="AB1972" t="s">
        <v>265</v>
      </c>
      <c r="AC1972" t="s">
        <v>265</v>
      </c>
      <c r="AD1972" t="s">
        <v>265</v>
      </c>
      <c r="AE1972" t="s">
        <v>265</v>
      </c>
      <c r="AF1972" t="s">
        <v>266</v>
      </c>
      <c r="AG1972" t="s">
        <v>265</v>
      </c>
      <c r="AH1972" t="s">
        <v>265</v>
      </c>
      <c r="AI1972" t="s">
        <v>265</v>
      </c>
      <c r="AJ1972" t="s">
        <v>265</v>
      </c>
      <c r="AL1972" t="str">
        <f>IF(SUNA_AGENCY_EN[[#This Row],[relevancy_classification_english]]="Relevant","مناسب",IF(SUNA_AGENCY_EN[[#This Row],[relevancy_classification_english]]="Relevant","عَرَضِيّ",""))</f>
        <v/>
      </c>
      <c r="AN1972" t="str">
        <f>IF(SUNA_AGENCY_EN[[#This Row],[sentiment_analysis_english]]="Negative","سلبي",IF(SUNA_AGENCY_EN[[#This Row],[sentiment_analysis_english]]="Neutral","حيادي",IF(SUNA_AGENCY_EN[[#This Row],[sentiment_analysis_english]]="Positive","إيجابي","")))</f>
        <v/>
      </c>
      <c r="AO1972" t="str">
        <f>INDEX(TextClassificationList[],MATCH(SUNA_AGENCY_EN[[#This Row],[text_classification_arabic]],TextClassificationList[text_classification_arabic],0),1)</f>
        <v>Politics</v>
      </c>
      <c r="AP1972" t="s">
        <v>174</v>
      </c>
      <c r="AQ1972" t="e">
        <f>INDEX(TextClassificationList[],MATCH(SUNA_AGENCY_EN[[#This Row],[text_classification_arabic2]],TextClassificationList[text_classification_arabic],0),1)</f>
        <v>#N/A</v>
      </c>
      <c r="AS1972" t="e">
        <f>INDEX(TextClassificationList[],MATCH(SUNA_AGENCY_EN[[#This Row],[text_classification_arabic3]],TextClassificationList[text_classification_arabic],0),1)</f>
        <v>#N/A</v>
      </c>
      <c r="AU1972" t="e">
        <f>INDEX(TextClassificationList[],MATCH(SUNA_AGENCY_EN[[#This Row],[text_classification_arabic3]],TextClassificationList[text_classification_arabic],0),1)</f>
        <v>#N/A</v>
      </c>
      <c r="AW1972" t="e">
        <f>INDEX(TextClassificationList[],MATCH(SUNA_AGENCY_EN[[#This Row],[text_classification_arabic5]],TextClassificationList[text_classification_arabic],0),1)</f>
        <v>#N/A</v>
      </c>
    </row>
    <row r="1973" spans="1:49" x14ac:dyDescent="0.2">
      <c r="A1973">
        <v>1.5027014862869873E+18</v>
      </c>
      <c r="B1973">
        <v>1.5027014862869873E+18</v>
      </c>
      <c r="C1973" t="s">
        <v>12090</v>
      </c>
      <c r="D1973" s="1">
        <v>44632</v>
      </c>
      <c r="E1973" s="2">
        <v>0.8209143518518518</v>
      </c>
      <c r="F1973">
        <v>200</v>
      </c>
      <c r="G1973">
        <v>1.4671198087391683E+18</v>
      </c>
      <c r="H1973" t="s">
        <v>295</v>
      </c>
      <c r="I1973" t="s">
        <v>296</v>
      </c>
      <c r="J1973" t="s">
        <v>265</v>
      </c>
      <c r="K1973" t="s">
        <v>12091</v>
      </c>
      <c r="L1973" t="s">
        <v>272</v>
      </c>
      <c r="M1973" t="s">
        <v>266</v>
      </c>
      <c r="N1973" t="s">
        <v>12092</v>
      </c>
      <c r="O1973" t="s">
        <v>12093</v>
      </c>
      <c r="P1973">
        <v>0</v>
      </c>
      <c r="Q1973">
        <v>0</v>
      </c>
      <c r="R1973">
        <v>0</v>
      </c>
      <c r="S1973" t="s">
        <v>300</v>
      </c>
      <c r="T1973" t="s">
        <v>266</v>
      </c>
      <c r="U1973" t="s">
        <v>12094</v>
      </c>
      <c r="V1973" t="b">
        <v>0</v>
      </c>
      <c r="W1973" t="s">
        <v>265</v>
      </c>
      <c r="X1973">
        <v>1</v>
      </c>
      <c r="Y1973" t="s">
        <v>12095</v>
      </c>
      <c r="Z1973" t="s">
        <v>265</v>
      </c>
      <c r="AA1973" t="s">
        <v>265</v>
      </c>
      <c r="AB1973" t="s">
        <v>265</v>
      </c>
      <c r="AC1973" t="s">
        <v>265</v>
      </c>
      <c r="AD1973" t="s">
        <v>265</v>
      </c>
      <c r="AE1973" t="s">
        <v>265</v>
      </c>
      <c r="AF1973" t="s">
        <v>266</v>
      </c>
      <c r="AG1973" t="s">
        <v>265</v>
      </c>
      <c r="AH1973" t="s">
        <v>265</v>
      </c>
      <c r="AI1973" t="s">
        <v>265</v>
      </c>
      <c r="AJ1973" t="s">
        <v>265</v>
      </c>
      <c r="AL1973" t="str">
        <f>IF(SUNA_AGENCY_EN[[#This Row],[relevancy_classification_english]]="Relevant","مناسب",IF(SUNA_AGENCY_EN[[#This Row],[relevancy_classification_english]]="Relevant","عَرَضِيّ",""))</f>
        <v/>
      </c>
      <c r="AN1973" t="str">
        <f>IF(SUNA_AGENCY_EN[[#This Row],[sentiment_analysis_english]]="Negative","سلبي",IF(SUNA_AGENCY_EN[[#This Row],[sentiment_analysis_english]]="Neutral","حيادي",IF(SUNA_AGENCY_EN[[#This Row],[sentiment_analysis_english]]="Positive","إيجابي","")))</f>
        <v/>
      </c>
      <c r="AO1973" t="str">
        <f>INDEX(TextClassificationList[],MATCH(SUNA_AGENCY_EN[[#This Row],[text_classification_arabic]],TextClassificationList[text_classification_arabic],0),1)</f>
        <v>Politics</v>
      </c>
      <c r="AP1973" t="s">
        <v>174</v>
      </c>
      <c r="AQ1973" t="e">
        <f>INDEX(TextClassificationList[],MATCH(SUNA_AGENCY_EN[[#This Row],[text_classification_arabic2]],TextClassificationList[text_classification_arabic],0),1)</f>
        <v>#N/A</v>
      </c>
      <c r="AS1973" t="e">
        <f>INDEX(TextClassificationList[],MATCH(SUNA_AGENCY_EN[[#This Row],[text_classification_arabic3]],TextClassificationList[text_classification_arabic],0),1)</f>
        <v>#N/A</v>
      </c>
      <c r="AU1973" t="e">
        <f>INDEX(TextClassificationList[],MATCH(SUNA_AGENCY_EN[[#This Row],[text_classification_arabic3]],TextClassificationList[text_classification_arabic],0),1)</f>
        <v>#N/A</v>
      </c>
      <c r="AW1973" t="e">
        <f>INDEX(TextClassificationList[],MATCH(SUNA_AGENCY_EN[[#This Row],[text_classification_arabic5]],TextClassificationList[text_classification_arabic],0),1)</f>
        <v>#N/A</v>
      </c>
    </row>
    <row r="1974" spans="1:49" hidden="1" x14ac:dyDescent="0.2">
      <c r="A1974">
        <v>1.5023073383420928E+18</v>
      </c>
      <c r="B1974">
        <v>1.5023073383420928E+18</v>
      </c>
      <c r="C1974" t="s">
        <v>12096</v>
      </c>
      <c r="D1974" s="1">
        <v>44631</v>
      </c>
      <c r="E1974" s="2">
        <v>0.73327546296296298</v>
      </c>
      <c r="F1974">
        <v>200</v>
      </c>
      <c r="G1974">
        <v>1.4671198087391683E+18</v>
      </c>
      <c r="H1974" t="s">
        <v>295</v>
      </c>
      <c r="I1974" t="s">
        <v>296</v>
      </c>
      <c r="J1974" t="s">
        <v>265</v>
      </c>
      <c r="K1974" t="s">
        <v>12097</v>
      </c>
      <c r="L1974" t="s">
        <v>272</v>
      </c>
      <c r="M1974" t="s">
        <v>266</v>
      </c>
      <c r="N1974" t="s">
        <v>12098</v>
      </c>
      <c r="O1974" t="s">
        <v>12099</v>
      </c>
      <c r="P1974">
        <v>0</v>
      </c>
      <c r="Q1974">
        <v>0</v>
      </c>
      <c r="R1974">
        <v>0</v>
      </c>
      <c r="S1974" t="s">
        <v>300</v>
      </c>
      <c r="T1974" t="s">
        <v>266</v>
      </c>
      <c r="U1974" t="s">
        <v>12100</v>
      </c>
      <c r="V1974" t="b">
        <v>0</v>
      </c>
      <c r="W1974" t="s">
        <v>265</v>
      </c>
      <c r="X1974">
        <v>1</v>
      </c>
      <c r="Y1974" t="s">
        <v>12101</v>
      </c>
      <c r="Z1974" t="s">
        <v>265</v>
      </c>
      <c r="AA1974" t="s">
        <v>265</v>
      </c>
      <c r="AB1974" t="s">
        <v>265</v>
      </c>
      <c r="AC1974" t="s">
        <v>265</v>
      </c>
      <c r="AD1974" t="s">
        <v>265</v>
      </c>
      <c r="AE1974" t="s">
        <v>265</v>
      </c>
      <c r="AF1974" t="s">
        <v>266</v>
      </c>
      <c r="AG1974" t="s">
        <v>265</v>
      </c>
      <c r="AH1974" t="s">
        <v>265</v>
      </c>
      <c r="AI1974" t="s">
        <v>265</v>
      </c>
      <c r="AJ1974" t="s">
        <v>265</v>
      </c>
      <c r="AK1974" t="s">
        <v>267</v>
      </c>
      <c r="AL1974" t="str">
        <f>IF(SUNA_AGENCY_EN[[#This Row],[relevancy_classification_english]]="Relevant","مناسب",IF(SUNA_AGENCY_EN[[#This Row],[relevancy_classification_english]]="Relevant","عَرَضِيّ",""))</f>
        <v>مناسب</v>
      </c>
      <c r="AM1974" t="s">
        <v>268</v>
      </c>
      <c r="AN1974" t="str">
        <f>IF(SUNA_AGENCY_EN[[#This Row],[sentiment_analysis_english]]="Negative","سلبي",IF(SUNA_AGENCY_EN[[#This Row],[sentiment_analysis_english]]="Neutral","حيادي",IF(SUNA_AGENCY_EN[[#This Row],[sentiment_analysis_english]]="Positive","إيجابي","")))</f>
        <v>سلبي</v>
      </c>
      <c r="AO1974" t="str">
        <f>INDEX(TextClassificationList[],MATCH(SUNA_AGENCY_EN[[#This Row],[text_classification_arabic]],TextClassificationList[text_classification_arabic],0),1)</f>
        <v>Child Abuse</v>
      </c>
      <c r="AP1974" t="s">
        <v>34</v>
      </c>
      <c r="AQ1974" t="e">
        <f>INDEX(TextClassificationList[],MATCH(SUNA_AGENCY_EN[[#This Row],[text_classification_arabic2]],TextClassificationList[text_classification_arabic],0),1)</f>
        <v>#N/A</v>
      </c>
      <c r="AS1974" t="e">
        <f>INDEX(TextClassificationList[],MATCH(SUNA_AGENCY_EN[[#This Row],[text_classification_arabic3]],TextClassificationList[text_classification_arabic],0),1)</f>
        <v>#N/A</v>
      </c>
      <c r="AU1974" t="e">
        <f>INDEX(TextClassificationList[],MATCH(SUNA_AGENCY_EN[[#This Row],[text_classification_arabic3]],TextClassificationList[text_classification_arabic],0),1)</f>
        <v>#N/A</v>
      </c>
      <c r="AW1974" t="e">
        <f>INDEX(TextClassificationList[],MATCH(SUNA_AGENCY_EN[[#This Row],[text_classification_arabic5]],TextClassificationList[text_classification_arabic],0),1)</f>
        <v>#N/A</v>
      </c>
    </row>
    <row r="1975" spans="1:49" x14ac:dyDescent="0.2">
      <c r="A1975">
        <v>1.5023068893837885E+18</v>
      </c>
      <c r="B1975">
        <v>1.5023068893837885E+18</v>
      </c>
      <c r="C1975" t="s">
        <v>12102</v>
      </c>
      <c r="D1975" s="1">
        <v>44631</v>
      </c>
      <c r="E1975" s="2">
        <v>0.73203703703703704</v>
      </c>
      <c r="F1975">
        <v>200</v>
      </c>
      <c r="G1975">
        <v>1.4671198087391683E+18</v>
      </c>
      <c r="H1975" t="s">
        <v>295</v>
      </c>
      <c r="I1975" t="s">
        <v>296</v>
      </c>
      <c r="J1975" t="s">
        <v>265</v>
      </c>
      <c r="K1975" t="s">
        <v>12103</v>
      </c>
      <c r="L1975" t="s">
        <v>272</v>
      </c>
      <c r="M1975" t="s">
        <v>266</v>
      </c>
      <c r="N1975" t="s">
        <v>12104</v>
      </c>
      <c r="O1975" t="s">
        <v>12105</v>
      </c>
      <c r="P1975">
        <v>0</v>
      </c>
      <c r="Q1975">
        <v>0</v>
      </c>
      <c r="R1975">
        <v>0</v>
      </c>
      <c r="S1975" t="s">
        <v>300</v>
      </c>
      <c r="T1975" t="s">
        <v>266</v>
      </c>
      <c r="U1975" t="s">
        <v>12106</v>
      </c>
      <c r="V1975" t="b">
        <v>0</v>
      </c>
      <c r="W1975" t="s">
        <v>265</v>
      </c>
      <c r="X1975">
        <v>1</v>
      </c>
      <c r="Y1975" t="s">
        <v>12107</v>
      </c>
      <c r="Z1975" t="s">
        <v>265</v>
      </c>
      <c r="AA1975" t="s">
        <v>265</v>
      </c>
      <c r="AB1975" t="s">
        <v>265</v>
      </c>
      <c r="AC1975" t="s">
        <v>265</v>
      </c>
      <c r="AD1975" t="s">
        <v>265</v>
      </c>
      <c r="AE1975" t="s">
        <v>265</v>
      </c>
      <c r="AF1975" t="s">
        <v>266</v>
      </c>
      <c r="AG1975" t="s">
        <v>265</v>
      </c>
      <c r="AH1975" t="s">
        <v>265</v>
      </c>
      <c r="AI1975" t="s">
        <v>265</v>
      </c>
      <c r="AJ1975" t="s">
        <v>265</v>
      </c>
      <c r="AL1975" t="str">
        <f>IF(SUNA_AGENCY_EN[[#This Row],[relevancy_classification_english]]="Relevant","مناسب",IF(SUNA_AGENCY_EN[[#This Row],[relevancy_classification_english]]="Relevant","عَرَضِيّ",""))</f>
        <v/>
      </c>
      <c r="AN1975" t="str">
        <f>IF(SUNA_AGENCY_EN[[#This Row],[sentiment_analysis_english]]="Negative","سلبي",IF(SUNA_AGENCY_EN[[#This Row],[sentiment_analysis_english]]="Neutral","حيادي",IF(SUNA_AGENCY_EN[[#This Row],[sentiment_analysis_english]]="Positive","إيجابي","")))</f>
        <v/>
      </c>
      <c r="AO1975" t="str">
        <f>INDEX(TextClassificationList[],MATCH(SUNA_AGENCY_EN[[#This Row],[text_classification_arabic]],TextClassificationList[text_classification_arabic],0),1)</f>
        <v>Politics</v>
      </c>
      <c r="AP1975" t="s">
        <v>174</v>
      </c>
      <c r="AQ1975" t="e">
        <f>INDEX(TextClassificationList[],MATCH(SUNA_AGENCY_EN[[#This Row],[text_classification_arabic2]],TextClassificationList[text_classification_arabic],0),1)</f>
        <v>#N/A</v>
      </c>
      <c r="AS1975" t="e">
        <f>INDEX(TextClassificationList[],MATCH(SUNA_AGENCY_EN[[#This Row],[text_classification_arabic3]],TextClassificationList[text_classification_arabic],0),1)</f>
        <v>#N/A</v>
      </c>
      <c r="AU1975" t="e">
        <f>INDEX(TextClassificationList[],MATCH(SUNA_AGENCY_EN[[#This Row],[text_classification_arabic3]],TextClassificationList[text_classification_arabic],0),1)</f>
        <v>#N/A</v>
      </c>
      <c r="AW1975" t="e">
        <f>INDEX(TextClassificationList[],MATCH(SUNA_AGENCY_EN[[#This Row],[text_classification_arabic5]],TextClassificationList[text_classification_arabic],0),1)</f>
        <v>#N/A</v>
      </c>
    </row>
    <row r="1976" spans="1:49" x14ac:dyDescent="0.2">
      <c r="A1976">
        <v>1.5020066181747302E+18</v>
      </c>
      <c r="B1976">
        <v>1.5020066181747302E+18</v>
      </c>
      <c r="C1976" t="s">
        <v>12108</v>
      </c>
      <c r="D1976" s="1">
        <v>44630</v>
      </c>
      <c r="E1976" s="2">
        <v>0.90344907407407404</v>
      </c>
      <c r="F1976">
        <v>200</v>
      </c>
      <c r="G1976">
        <v>1.4671198087391683E+18</v>
      </c>
      <c r="H1976" t="s">
        <v>295</v>
      </c>
      <c r="I1976" t="s">
        <v>296</v>
      </c>
      <c r="J1976" t="s">
        <v>265</v>
      </c>
      <c r="K1976" t="s">
        <v>12109</v>
      </c>
      <c r="L1976" t="s">
        <v>272</v>
      </c>
      <c r="M1976" t="s">
        <v>266</v>
      </c>
      <c r="N1976" t="s">
        <v>12110</v>
      </c>
      <c r="O1976" t="s">
        <v>12111</v>
      </c>
      <c r="P1976">
        <v>0</v>
      </c>
      <c r="Q1976">
        <v>0</v>
      </c>
      <c r="R1976">
        <v>0</v>
      </c>
      <c r="S1976" t="s">
        <v>300</v>
      </c>
      <c r="T1976" t="s">
        <v>266</v>
      </c>
      <c r="U1976" t="s">
        <v>12112</v>
      </c>
      <c r="V1976" t="b">
        <v>0</v>
      </c>
      <c r="W1976" t="s">
        <v>265</v>
      </c>
      <c r="X1976">
        <v>1</v>
      </c>
      <c r="Y1976" t="s">
        <v>12113</v>
      </c>
      <c r="Z1976" t="s">
        <v>265</v>
      </c>
      <c r="AA1976" t="s">
        <v>265</v>
      </c>
      <c r="AB1976" t="s">
        <v>265</v>
      </c>
      <c r="AC1976" t="s">
        <v>265</v>
      </c>
      <c r="AD1976" t="s">
        <v>265</v>
      </c>
      <c r="AE1976" t="s">
        <v>265</v>
      </c>
      <c r="AF1976" t="s">
        <v>266</v>
      </c>
      <c r="AG1976" t="s">
        <v>265</v>
      </c>
      <c r="AH1976" t="s">
        <v>265</v>
      </c>
      <c r="AI1976" t="s">
        <v>265</v>
      </c>
      <c r="AJ1976" t="s">
        <v>265</v>
      </c>
      <c r="AL1976" t="str">
        <f>IF(SUNA_AGENCY_EN[[#This Row],[relevancy_classification_english]]="Relevant","مناسب",IF(SUNA_AGENCY_EN[[#This Row],[relevancy_classification_english]]="Relevant","عَرَضِيّ",""))</f>
        <v/>
      </c>
      <c r="AN1976" t="str">
        <f>IF(SUNA_AGENCY_EN[[#This Row],[sentiment_analysis_english]]="Negative","سلبي",IF(SUNA_AGENCY_EN[[#This Row],[sentiment_analysis_english]]="Neutral","حيادي",IF(SUNA_AGENCY_EN[[#This Row],[sentiment_analysis_english]]="Positive","إيجابي","")))</f>
        <v/>
      </c>
      <c r="AO1976" t="str">
        <f>INDEX(TextClassificationList[],MATCH(SUNA_AGENCY_EN[[#This Row],[text_classification_arabic]],TextClassificationList[text_classification_arabic],0),1)</f>
        <v>Politics</v>
      </c>
      <c r="AP1976" t="s">
        <v>174</v>
      </c>
      <c r="AQ1976" t="e">
        <f>INDEX(TextClassificationList[],MATCH(SUNA_AGENCY_EN[[#This Row],[text_classification_arabic2]],TextClassificationList[text_classification_arabic],0),1)</f>
        <v>#N/A</v>
      </c>
      <c r="AS1976" t="e">
        <f>INDEX(TextClassificationList[],MATCH(SUNA_AGENCY_EN[[#This Row],[text_classification_arabic3]],TextClassificationList[text_classification_arabic],0),1)</f>
        <v>#N/A</v>
      </c>
      <c r="AU1976" t="e">
        <f>INDEX(TextClassificationList[],MATCH(SUNA_AGENCY_EN[[#This Row],[text_classification_arabic3]],TextClassificationList[text_classification_arabic],0),1)</f>
        <v>#N/A</v>
      </c>
      <c r="AW1976" t="e">
        <f>INDEX(TextClassificationList[],MATCH(SUNA_AGENCY_EN[[#This Row],[text_classification_arabic5]],TextClassificationList[text_classification_arabic],0),1)</f>
        <v>#N/A</v>
      </c>
    </row>
    <row r="1977" spans="1:49" x14ac:dyDescent="0.2">
      <c r="A1977">
        <v>1.5020061634157036E+18</v>
      </c>
      <c r="B1977">
        <v>1.5020061634157036E+18</v>
      </c>
      <c r="C1977" t="s">
        <v>12114</v>
      </c>
      <c r="D1977" s="1">
        <v>44630</v>
      </c>
      <c r="E1977" s="2">
        <v>0.90218750000000003</v>
      </c>
      <c r="F1977">
        <v>200</v>
      </c>
      <c r="G1977">
        <v>1.4671198087391683E+18</v>
      </c>
      <c r="H1977" t="s">
        <v>295</v>
      </c>
      <c r="I1977" t="s">
        <v>296</v>
      </c>
      <c r="J1977" t="s">
        <v>265</v>
      </c>
      <c r="K1977" t="s">
        <v>12115</v>
      </c>
      <c r="L1977" t="s">
        <v>272</v>
      </c>
      <c r="M1977" t="s">
        <v>266</v>
      </c>
      <c r="N1977" t="s">
        <v>12116</v>
      </c>
      <c r="O1977" t="s">
        <v>12117</v>
      </c>
      <c r="P1977">
        <v>0</v>
      </c>
      <c r="Q1977">
        <v>0</v>
      </c>
      <c r="R1977">
        <v>1</v>
      </c>
      <c r="S1977" t="s">
        <v>300</v>
      </c>
      <c r="T1977" t="s">
        <v>266</v>
      </c>
      <c r="U1977" t="s">
        <v>12118</v>
      </c>
      <c r="V1977" t="b">
        <v>0</v>
      </c>
      <c r="W1977" t="s">
        <v>265</v>
      </c>
      <c r="X1977">
        <v>1</v>
      </c>
      <c r="Y1977" t="s">
        <v>12119</v>
      </c>
      <c r="Z1977" t="s">
        <v>265</v>
      </c>
      <c r="AA1977" t="s">
        <v>265</v>
      </c>
      <c r="AB1977" t="s">
        <v>265</v>
      </c>
      <c r="AC1977" t="s">
        <v>265</v>
      </c>
      <c r="AD1977" t="s">
        <v>265</v>
      </c>
      <c r="AE1977" t="s">
        <v>265</v>
      </c>
      <c r="AF1977" t="s">
        <v>266</v>
      </c>
      <c r="AG1977" t="s">
        <v>265</v>
      </c>
      <c r="AH1977" t="s">
        <v>265</v>
      </c>
      <c r="AI1977" t="s">
        <v>265</v>
      </c>
      <c r="AJ1977" t="s">
        <v>265</v>
      </c>
      <c r="AL1977" t="str">
        <f>IF(SUNA_AGENCY_EN[[#This Row],[relevancy_classification_english]]="Relevant","مناسب",IF(SUNA_AGENCY_EN[[#This Row],[relevancy_classification_english]]="Relevant","عَرَضِيّ",""))</f>
        <v/>
      </c>
      <c r="AN1977" t="str">
        <f>IF(SUNA_AGENCY_EN[[#This Row],[sentiment_analysis_english]]="Negative","سلبي",IF(SUNA_AGENCY_EN[[#This Row],[sentiment_analysis_english]]="Neutral","حيادي",IF(SUNA_AGENCY_EN[[#This Row],[sentiment_analysis_english]]="Positive","إيجابي","")))</f>
        <v/>
      </c>
      <c r="AO1977" t="str">
        <f>INDEX(TextClassificationList[],MATCH(SUNA_AGENCY_EN[[#This Row],[text_classification_arabic]],TextClassificationList[text_classification_arabic],0),1)</f>
        <v>Politics</v>
      </c>
      <c r="AP1977" t="s">
        <v>174</v>
      </c>
      <c r="AQ1977" t="e">
        <f>INDEX(TextClassificationList[],MATCH(SUNA_AGENCY_EN[[#This Row],[text_classification_arabic2]],TextClassificationList[text_classification_arabic],0),1)</f>
        <v>#N/A</v>
      </c>
      <c r="AS1977" t="e">
        <f>INDEX(TextClassificationList[],MATCH(SUNA_AGENCY_EN[[#This Row],[text_classification_arabic3]],TextClassificationList[text_classification_arabic],0),1)</f>
        <v>#N/A</v>
      </c>
      <c r="AU1977" t="e">
        <f>INDEX(TextClassificationList[],MATCH(SUNA_AGENCY_EN[[#This Row],[text_classification_arabic3]],TextClassificationList[text_classification_arabic],0),1)</f>
        <v>#N/A</v>
      </c>
      <c r="AW1977" t="e">
        <f>INDEX(TextClassificationList[],MATCH(SUNA_AGENCY_EN[[#This Row],[text_classification_arabic5]],TextClassificationList[text_classification_arabic],0),1)</f>
        <v>#N/A</v>
      </c>
    </row>
    <row r="1978" spans="1:49" x14ac:dyDescent="0.2">
      <c r="A1978">
        <v>1.5020053866599055E+18</v>
      </c>
      <c r="B1978">
        <v>1.5020053866599055E+18</v>
      </c>
      <c r="C1978" t="s">
        <v>12120</v>
      </c>
      <c r="D1978" s="1">
        <v>44630</v>
      </c>
      <c r="E1978" s="2">
        <v>0.90004629629629629</v>
      </c>
      <c r="F1978">
        <v>200</v>
      </c>
      <c r="G1978">
        <v>1.4671198087391683E+18</v>
      </c>
      <c r="H1978" t="s">
        <v>295</v>
      </c>
      <c r="I1978" t="s">
        <v>296</v>
      </c>
      <c r="J1978" t="s">
        <v>265</v>
      </c>
      <c r="K1978" t="s">
        <v>12121</v>
      </c>
      <c r="L1978" t="s">
        <v>272</v>
      </c>
      <c r="M1978" t="s">
        <v>266</v>
      </c>
      <c r="N1978" t="s">
        <v>12122</v>
      </c>
      <c r="O1978" t="s">
        <v>12123</v>
      </c>
      <c r="P1978">
        <v>0</v>
      </c>
      <c r="Q1978">
        <v>0</v>
      </c>
      <c r="R1978">
        <v>0</v>
      </c>
      <c r="S1978" t="s">
        <v>300</v>
      </c>
      <c r="T1978" t="s">
        <v>266</v>
      </c>
      <c r="U1978" t="s">
        <v>12124</v>
      </c>
      <c r="V1978" t="b">
        <v>0</v>
      </c>
      <c r="W1978" t="s">
        <v>265</v>
      </c>
      <c r="X1978">
        <v>1</v>
      </c>
      <c r="Y1978" t="s">
        <v>12125</v>
      </c>
      <c r="Z1978" t="s">
        <v>265</v>
      </c>
      <c r="AA1978" t="s">
        <v>265</v>
      </c>
      <c r="AB1978" t="s">
        <v>265</v>
      </c>
      <c r="AC1978" t="s">
        <v>265</v>
      </c>
      <c r="AD1978" t="s">
        <v>265</v>
      </c>
      <c r="AE1978" t="s">
        <v>265</v>
      </c>
      <c r="AF1978" t="s">
        <v>266</v>
      </c>
      <c r="AG1978" t="s">
        <v>265</v>
      </c>
      <c r="AH1978" t="s">
        <v>265</v>
      </c>
      <c r="AI1978" t="s">
        <v>265</v>
      </c>
      <c r="AJ1978" t="s">
        <v>265</v>
      </c>
      <c r="AL1978" t="str">
        <f>IF(SUNA_AGENCY_EN[[#This Row],[relevancy_classification_english]]="Relevant","مناسب",IF(SUNA_AGENCY_EN[[#This Row],[relevancy_classification_english]]="Relevant","عَرَضِيّ",""))</f>
        <v/>
      </c>
      <c r="AN1978" t="str">
        <f>IF(SUNA_AGENCY_EN[[#This Row],[sentiment_analysis_english]]="Negative","سلبي",IF(SUNA_AGENCY_EN[[#This Row],[sentiment_analysis_english]]="Neutral","حيادي",IF(SUNA_AGENCY_EN[[#This Row],[sentiment_analysis_english]]="Positive","إيجابي","")))</f>
        <v/>
      </c>
      <c r="AO1978" t="str">
        <f>INDEX(TextClassificationList[],MATCH(SUNA_AGENCY_EN[[#This Row],[text_classification_arabic]],TextClassificationList[text_classification_arabic],0),1)</f>
        <v>Politics</v>
      </c>
      <c r="AP1978" t="s">
        <v>174</v>
      </c>
      <c r="AQ1978" t="e">
        <f>INDEX(TextClassificationList[],MATCH(SUNA_AGENCY_EN[[#This Row],[text_classification_arabic2]],TextClassificationList[text_classification_arabic],0),1)</f>
        <v>#N/A</v>
      </c>
      <c r="AS1978" t="e">
        <f>INDEX(TextClassificationList[],MATCH(SUNA_AGENCY_EN[[#This Row],[text_classification_arabic3]],TextClassificationList[text_classification_arabic],0),1)</f>
        <v>#N/A</v>
      </c>
      <c r="AU1978" t="e">
        <f>INDEX(TextClassificationList[],MATCH(SUNA_AGENCY_EN[[#This Row],[text_classification_arabic3]],TextClassificationList[text_classification_arabic],0),1)</f>
        <v>#N/A</v>
      </c>
      <c r="AW1978" t="e">
        <f>INDEX(TextClassificationList[],MATCH(SUNA_AGENCY_EN[[#This Row],[text_classification_arabic5]],TextClassificationList[text_classification_arabic],0),1)</f>
        <v>#N/A</v>
      </c>
    </row>
    <row r="1979" spans="1:49" x14ac:dyDescent="0.2">
      <c r="A1979">
        <v>1.50200434407347E+18</v>
      </c>
      <c r="B1979">
        <v>1.50200434407347E+18</v>
      </c>
      <c r="C1979" t="s">
        <v>12126</v>
      </c>
      <c r="D1979" s="1">
        <v>44630</v>
      </c>
      <c r="E1979" s="2">
        <v>0.89717592592592588</v>
      </c>
      <c r="F1979">
        <v>200</v>
      </c>
      <c r="G1979">
        <v>1.4671198087391683E+18</v>
      </c>
      <c r="H1979" t="s">
        <v>295</v>
      </c>
      <c r="I1979" t="s">
        <v>296</v>
      </c>
      <c r="J1979" t="s">
        <v>265</v>
      </c>
      <c r="K1979" t="s">
        <v>12127</v>
      </c>
      <c r="L1979" t="s">
        <v>272</v>
      </c>
      <c r="M1979" t="s">
        <v>266</v>
      </c>
      <c r="N1979" t="s">
        <v>12128</v>
      </c>
      <c r="O1979" t="s">
        <v>12129</v>
      </c>
      <c r="P1979">
        <v>0</v>
      </c>
      <c r="Q1979">
        <v>0</v>
      </c>
      <c r="R1979">
        <v>0</v>
      </c>
      <c r="S1979" t="s">
        <v>300</v>
      </c>
      <c r="T1979" t="s">
        <v>266</v>
      </c>
      <c r="U1979" t="s">
        <v>12130</v>
      </c>
      <c r="V1979" t="b">
        <v>0</v>
      </c>
      <c r="W1979" t="s">
        <v>265</v>
      </c>
      <c r="X1979">
        <v>1</v>
      </c>
      <c r="Y1979" t="s">
        <v>12131</v>
      </c>
      <c r="Z1979" t="s">
        <v>265</v>
      </c>
      <c r="AA1979" t="s">
        <v>265</v>
      </c>
      <c r="AB1979" t="s">
        <v>265</v>
      </c>
      <c r="AC1979" t="s">
        <v>265</v>
      </c>
      <c r="AD1979" t="s">
        <v>265</v>
      </c>
      <c r="AE1979" t="s">
        <v>265</v>
      </c>
      <c r="AF1979" t="s">
        <v>266</v>
      </c>
      <c r="AG1979" t="s">
        <v>265</v>
      </c>
      <c r="AH1979" t="s">
        <v>265</v>
      </c>
      <c r="AI1979" t="s">
        <v>265</v>
      </c>
      <c r="AJ1979" t="s">
        <v>265</v>
      </c>
      <c r="AL1979" t="str">
        <f>IF(SUNA_AGENCY_EN[[#This Row],[relevancy_classification_english]]="Relevant","مناسب",IF(SUNA_AGENCY_EN[[#This Row],[relevancy_classification_english]]="Relevant","عَرَضِيّ",""))</f>
        <v/>
      </c>
      <c r="AN1979" t="str">
        <f>IF(SUNA_AGENCY_EN[[#This Row],[sentiment_analysis_english]]="Negative","سلبي",IF(SUNA_AGENCY_EN[[#This Row],[sentiment_analysis_english]]="Neutral","حيادي",IF(SUNA_AGENCY_EN[[#This Row],[sentiment_analysis_english]]="Positive","إيجابي","")))</f>
        <v/>
      </c>
      <c r="AO1979" t="str">
        <f>INDEX(TextClassificationList[],MATCH(SUNA_AGENCY_EN[[#This Row],[text_classification_arabic]],TextClassificationList[text_classification_arabic],0),1)</f>
        <v>Politics</v>
      </c>
      <c r="AP1979" t="s">
        <v>174</v>
      </c>
      <c r="AQ1979" t="e">
        <f>INDEX(TextClassificationList[],MATCH(SUNA_AGENCY_EN[[#This Row],[text_classification_arabic2]],TextClassificationList[text_classification_arabic],0),1)</f>
        <v>#N/A</v>
      </c>
      <c r="AS1979" t="e">
        <f>INDEX(TextClassificationList[],MATCH(SUNA_AGENCY_EN[[#This Row],[text_classification_arabic3]],TextClassificationList[text_classification_arabic],0),1)</f>
        <v>#N/A</v>
      </c>
      <c r="AU1979" t="e">
        <f>INDEX(TextClassificationList[],MATCH(SUNA_AGENCY_EN[[#This Row],[text_classification_arabic3]],TextClassificationList[text_classification_arabic],0),1)</f>
        <v>#N/A</v>
      </c>
      <c r="AW1979" t="e">
        <f>INDEX(TextClassificationList[],MATCH(SUNA_AGENCY_EN[[#This Row],[text_classification_arabic5]],TextClassificationList[text_classification_arabic],0),1)</f>
        <v>#N/A</v>
      </c>
    </row>
    <row r="1980" spans="1:49" x14ac:dyDescent="0.2">
      <c r="A1980">
        <v>1.5020010153018081E+18</v>
      </c>
      <c r="B1980">
        <v>1.5020010153018081E+18</v>
      </c>
      <c r="C1980" t="s">
        <v>12132</v>
      </c>
      <c r="D1980" s="1">
        <v>44630</v>
      </c>
      <c r="E1980" s="2">
        <v>0.88798611111111114</v>
      </c>
      <c r="F1980">
        <v>200</v>
      </c>
      <c r="G1980">
        <v>1.4671198087391683E+18</v>
      </c>
      <c r="H1980" t="s">
        <v>295</v>
      </c>
      <c r="I1980" t="s">
        <v>296</v>
      </c>
      <c r="J1980" t="s">
        <v>265</v>
      </c>
      <c r="K1980" t="s">
        <v>12133</v>
      </c>
      <c r="L1980" t="s">
        <v>272</v>
      </c>
      <c r="M1980" t="s">
        <v>266</v>
      </c>
      <c r="N1980" t="s">
        <v>12134</v>
      </c>
      <c r="O1980" t="s">
        <v>12135</v>
      </c>
      <c r="P1980">
        <v>0</v>
      </c>
      <c r="Q1980">
        <v>0</v>
      </c>
      <c r="R1980">
        <v>0</v>
      </c>
      <c r="S1980" t="s">
        <v>300</v>
      </c>
      <c r="T1980" t="s">
        <v>266</v>
      </c>
      <c r="U1980" t="s">
        <v>12136</v>
      </c>
      <c r="V1980" t="b">
        <v>0</v>
      </c>
      <c r="W1980" t="s">
        <v>265</v>
      </c>
      <c r="X1980">
        <v>1</v>
      </c>
      <c r="Y1980" t="s">
        <v>12137</v>
      </c>
      <c r="Z1980" t="s">
        <v>265</v>
      </c>
      <c r="AA1980" t="s">
        <v>265</v>
      </c>
      <c r="AB1980" t="s">
        <v>265</v>
      </c>
      <c r="AC1980" t="s">
        <v>265</v>
      </c>
      <c r="AD1980" t="s">
        <v>265</v>
      </c>
      <c r="AE1980" t="s">
        <v>265</v>
      </c>
      <c r="AF1980" t="s">
        <v>266</v>
      </c>
      <c r="AG1980" t="s">
        <v>265</v>
      </c>
      <c r="AH1980" t="s">
        <v>265</v>
      </c>
      <c r="AI1980" t="s">
        <v>265</v>
      </c>
      <c r="AJ1980" t="s">
        <v>265</v>
      </c>
      <c r="AL1980" t="str">
        <f>IF(SUNA_AGENCY_EN[[#This Row],[relevancy_classification_english]]="Relevant","مناسب",IF(SUNA_AGENCY_EN[[#This Row],[relevancy_classification_english]]="Relevant","عَرَضِيّ",""))</f>
        <v/>
      </c>
      <c r="AN1980" t="str">
        <f>IF(SUNA_AGENCY_EN[[#This Row],[sentiment_analysis_english]]="Negative","سلبي",IF(SUNA_AGENCY_EN[[#This Row],[sentiment_analysis_english]]="Neutral","حيادي",IF(SUNA_AGENCY_EN[[#This Row],[sentiment_analysis_english]]="Positive","إيجابي","")))</f>
        <v/>
      </c>
      <c r="AO1980" t="str">
        <f>INDEX(TextClassificationList[],MATCH(SUNA_AGENCY_EN[[#This Row],[text_classification_arabic]],TextClassificationList[text_classification_arabic],0),1)</f>
        <v>Politics</v>
      </c>
      <c r="AP1980" t="s">
        <v>174</v>
      </c>
      <c r="AQ1980" t="e">
        <f>INDEX(TextClassificationList[],MATCH(SUNA_AGENCY_EN[[#This Row],[text_classification_arabic2]],TextClassificationList[text_classification_arabic],0),1)</f>
        <v>#N/A</v>
      </c>
      <c r="AS1980" t="e">
        <f>INDEX(TextClassificationList[],MATCH(SUNA_AGENCY_EN[[#This Row],[text_classification_arabic3]],TextClassificationList[text_classification_arabic],0),1)</f>
        <v>#N/A</v>
      </c>
      <c r="AU1980" t="e">
        <f>INDEX(TextClassificationList[],MATCH(SUNA_AGENCY_EN[[#This Row],[text_classification_arabic3]],TextClassificationList[text_classification_arabic],0),1)</f>
        <v>#N/A</v>
      </c>
      <c r="AW1980" t="e">
        <f>INDEX(TextClassificationList[],MATCH(SUNA_AGENCY_EN[[#This Row],[text_classification_arabic5]],TextClassificationList[text_classification_arabic],0),1)</f>
        <v>#N/A</v>
      </c>
    </row>
    <row r="1981" spans="1:49" x14ac:dyDescent="0.2">
      <c r="A1981">
        <v>1.5019975366466806E+18</v>
      </c>
      <c r="B1981">
        <v>1.5019975366466806E+18</v>
      </c>
      <c r="C1981" t="s">
        <v>12138</v>
      </c>
      <c r="D1981" s="1">
        <v>44630</v>
      </c>
      <c r="E1981" s="2">
        <v>0.87839120370370372</v>
      </c>
      <c r="F1981">
        <v>200</v>
      </c>
      <c r="G1981">
        <v>1.4671198087391683E+18</v>
      </c>
      <c r="H1981" t="s">
        <v>295</v>
      </c>
      <c r="I1981" t="s">
        <v>296</v>
      </c>
      <c r="J1981" t="s">
        <v>265</v>
      </c>
      <c r="K1981" t="s">
        <v>12139</v>
      </c>
      <c r="L1981" t="s">
        <v>272</v>
      </c>
      <c r="M1981" t="s">
        <v>266</v>
      </c>
      <c r="N1981" t="s">
        <v>12140</v>
      </c>
      <c r="O1981" t="s">
        <v>12141</v>
      </c>
      <c r="P1981">
        <v>0</v>
      </c>
      <c r="Q1981">
        <v>0</v>
      </c>
      <c r="R1981">
        <v>0</v>
      </c>
      <c r="S1981" t="s">
        <v>300</v>
      </c>
      <c r="T1981" t="s">
        <v>266</v>
      </c>
      <c r="U1981" t="s">
        <v>12142</v>
      </c>
      <c r="V1981" t="b">
        <v>0</v>
      </c>
      <c r="W1981" t="s">
        <v>265</v>
      </c>
      <c r="X1981">
        <v>1</v>
      </c>
      <c r="Y1981" t="s">
        <v>12143</v>
      </c>
      <c r="Z1981" t="s">
        <v>265</v>
      </c>
      <c r="AA1981" t="s">
        <v>265</v>
      </c>
      <c r="AB1981" t="s">
        <v>265</v>
      </c>
      <c r="AC1981" t="s">
        <v>265</v>
      </c>
      <c r="AD1981" t="s">
        <v>265</v>
      </c>
      <c r="AE1981" t="s">
        <v>265</v>
      </c>
      <c r="AF1981" t="s">
        <v>266</v>
      </c>
      <c r="AG1981" t="s">
        <v>265</v>
      </c>
      <c r="AH1981" t="s">
        <v>265</v>
      </c>
      <c r="AI1981" t="s">
        <v>265</v>
      </c>
      <c r="AJ1981" t="s">
        <v>265</v>
      </c>
      <c r="AL1981" t="str">
        <f>IF(SUNA_AGENCY_EN[[#This Row],[relevancy_classification_english]]="Relevant","مناسب",IF(SUNA_AGENCY_EN[[#This Row],[relevancy_classification_english]]="Relevant","عَرَضِيّ",""))</f>
        <v/>
      </c>
      <c r="AN1981" t="str">
        <f>IF(SUNA_AGENCY_EN[[#This Row],[sentiment_analysis_english]]="Negative","سلبي",IF(SUNA_AGENCY_EN[[#This Row],[sentiment_analysis_english]]="Neutral","حيادي",IF(SUNA_AGENCY_EN[[#This Row],[sentiment_analysis_english]]="Positive","إيجابي","")))</f>
        <v/>
      </c>
      <c r="AO1981" t="str">
        <f>INDEX(TextClassificationList[],MATCH(SUNA_AGENCY_EN[[#This Row],[text_classification_arabic]],TextClassificationList[text_classification_arabic],0),1)</f>
        <v>Politics</v>
      </c>
      <c r="AP1981" t="s">
        <v>174</v>
      </c>
      <c r="AQ1981" t="e">
        <f>INDEX(TextClassificationList[],MATCH(SUNA_AGENCY_EN[[#This Row],[text_classification_arabic2]],TextClassificationList[text_classification_arabic],0),1)</f>
        <v>#N/A</v>
      </c>
      <c r="AS1981" t="e">
        <f>INDEX(TextClassificationList[],MATCH(SUNA_AGENCY_EN[[#This Row],[text_classification_arabic3]],TextClassificationList[text_classification_arabic],0),1)</f>
        <v>#N/A</v>
      </c>
      <c r="AU1981" t="e">
        <f>INDEX(TextClassificationList[],MATCH(SUNA_AGENCY_EN[[#This Row],[text_classification_arabic3]],TextClassificationList[text_classification_arabic],0),1)</f>
        <v>#N/A</v>
      </c>
      <c r="AW1981" t="e">
        <f>INDEX(TextClassificationList[],MATCH(SUNA_AGENCY_EN[[#This Row],[text_classification_arabic5]],TextClassificationList[text_classification_arabic],0),1)</f>
        <v>#N/A</v>
      </c>
    </row>
    <row r="1982" spans="1:49" x14ac:dyDescent="0.2">
      <c r="A1982">
        <v>1.5019859986575401E+18</v>
      </c>
      <c r="B1982">
        <v>1.5019859986575401E+18</v>
      </c>
      <c r="C1982" t="s">
        <v>12144</v>
      </c>
      <c r="D1982" s="1">
        <v>44630</v>
      </c>
      <c r="E1982" s="2">
        <v>0.84655092592592596</v>
      </c>
      <c r="F1982">
        <v>200</v>
      </c>
      <c r="G1982">
        <v>1.4671198087391683E+18</v>
      </c>
      <c r="H1982" t="s">
        <v>295</v>
      </c>
      <c r="I1982" t="s">
        <v>296</v>
      </c>
      <c r="J1982" t="s">
        <v>265</v>
      </c>
      <c r="K1982" t="s">
        <v>12145</v>
      </c>
      <c r="L1982" t="s">
        <v>272</v>
      </c>
      <c r="M1982" t="s">
        <v>266</v>
      </c>
      <c r="N1982" t="s">
        <v>12146</v>
      </c>
      <c r="O1982" t="s">
        <v>12147</v>
      </c>
      <c r="P1982">
        <v>0</v>
      </c>
      <c r="Q1982">
        <v>0</v>
      </c>
      <c r="R1982">
        <v>0</v>
      </c>
      <c r="S1982" t="s">
        <v>300</v>
      </c>
      <c r="T1982" t="s">
        <v>266</v>
      </c>
      <c r="U1982" t="s">
        <v>12148</v>
      </c>
      <c r="V1982" t="b">
        <v>0</v>
      </c>
      <c r="W1982" t="s">
        <v>265</v>
      </c>
      <c r="X1982">
        <v>1</v>
      </c>
      <c r="Y1982" t="s">
        <v>12149</v>
      </c>
      <c r="Z1982" t="s">
        <v>265</v>
      </c>
      <c r="AA1982" t="s">
        <v>265</v>
      </c>
      <c r="AB1982" t="s">
        <v>265</v>
      </c>
      <c r="AC1982" t="s">
        <v>265</v>
      </c>
      <c r="AD1982" t="s">
        <v>265</v>
      </c>
      <c r="AE1982" t="s">
        <v>265</v>
      </c>
      <c r="AF1982" t="s">
        <v>266</v>
      </c>
      <c r="AG1982" t="s">
        <v>265</v>
      </c>
      <c r="AH1982" t="s">
        <v>265</v>
      </c>
      <c r="AI1982" t="s">
        <v>265</v>
      </c>
      <c r="AJ1982" t="s">
        <v>265</v>
      </c>
      <c r="AL1982" t="str">
        <f>IF(SUNA_AGENCY_EN[[#This Row],[relevancy_classification_english]]="Relevant","مناسب",IF(SUNA_AGENCY_EN[[#This Row],[relevancy_classification_english]]="Relevant","عَرَضِيّ",""))</f>
        <v/>
      </c>
      <c r="AN1982" t="str">
        <f>IF(SUNA_AGENCY_EN[[#This Row],[sentiment_analysis_english]]="Negative","سلبي",IF(SUNA_AGENCY_EN[[#This Row],[sentiment_analysis_english]]="Neutral","حيادي",IF(SUNA_AGENCY_EN[[#This Row],[sentiment_analysis_english]]="Positive","إيجابي","")))</f>
        <v/>
      </c>
      <c r="AO1982" t="str">
        <f>INDEX(TextClassificationList[],MATCH(SUNA_AGENCY_EN[[#This Row],[text_classification_arabic]],TextClassificationList[text_classification_arabic],0),1)</f>
        <v>Politics</v>
      </c>
      <c r="AP1982" t="s">
        <v>174</v>
      </c>
      <c r="AQ1982" t="e">
        <f>INDEX(TextClassificationList[],MATCH(SUNA_AGENCY_EN[[#This Row],[text_classification_arabic2]],TextClassificationList[text_classification_arabic],0),1)</f>
        <v>#N/A</v>
      </c>
      <c r="AS1982" t="e">
        <f>INDEX(TextClassificationList[],MATCH(SUNA_AGENCY_EN[[#This Row],[text_classification_arabic3]],TextClassificationList[text_classification_arabic],0),1)</f>
        <v>#N/A</v>
      </c>
      <c r="AU1982" t="e">
        <f>INDEX(TextClassificationList[],MATCH(SUNA_AGENCY_EN[[#This Row],[text_classification_arabic3]],TextClassificationList[text_classification_arabic],0),1)</f>
        <v>#N/A</v>
      </c>
      <c r="AW1982" t="e">
        <f>INDEX(TextClassificationList[],MATCH(SUNA_AGENCY_EN[[#This Row],[text_classification_arabic5]],TextClassificationList[text_classification_arabic],0),1)</f>
        <v>#N/A</v>
      </c>
    </row>
    <row r="1983" spans="1:49" x14ac:dyDescent="0.2">
      <c r="A1983">
        <v>1.5019850536472904E+18</v>
      </c>
      <c r="B1983">
        <v>1.5019850536472904E+18</v>
      </c>
      <c r="C1983" t="s">
        <v>12150</v>
      </c>
      <c r="D1983" s="1">
        <v>44630</v>
      </c>
      <c r="E1983" s="2">
        <v>0.84393518518518518</v>
      </c>
      <c r="F1983">
        <v>200</v>
      </c>
      <c r="G1983">
        <v>1.4671198087391683E+18</v>
      </c>
      <c r="H1983" t="s">
        <v>295</v>
      </c>
      <c r="I1983" t="s">
        <v>296</v>
      </c>
      <c r="J1983" t="s">
        <v>265</v>
      </c>
      <c r="K1983" t="s">
        <v>12151</v>
      </c>
      <c r="L1983" t="s">
        <v>272</v>
      </c>
      <c r="M1983" t="s">
        <v>266</v>
      </c>
      <c r="N1983" t="s">
        <v>12152</v>
      </c>
      <c r="O1983" t="s">
        <v>12153</v>
      </c>
      <c r="P1983">
        <v>0</v>
      </c>
      <c r="Q1983">
        <v>0</v>
      </c>
      <c r="R1983">
        <v>0</v>
      </c>
      <c r="S1983" t="s">
        <v>300</v>
      </c>
      <c r="T1983" t="s">
        <v>266</v>
      </c>
      <c r="U1983" t="s">
        <v>12154</v>
      </c>
      <c r="V1983" t="b">
        <v>0</v>
      </c>
      <c r="W1983" t="s">
        <v>265</v>
      </c>
      <c r="X1983">
        <v>1</v>
      </c>
      <c r="Y1983" t="s">
        <v>12155</v>
      </c>
      <c r="Z1983" t="s">
        <v>265</v>
      </c>
      <c r="AA1983" t="s">
        <v>265</v>
      </c>
      <c r="AB1983" t="s">
        <v>265</v>
      </c>
      <c r="AC1983" t="s">
        <v>265</v>
      </c>
      <c r="AD1983" t="s">
        <v>265</v>
      </c>
      <c r="AE1983" t="s">
        <v>265</v>
      </c>
      <c r="AF1983" t="s">
        <v>266</v>
      </c>
      <c r="AG1983" t="s">
        <v>265</v>
      </c>
      <c r="AH1983" t="s">
        <v>265</v>
      </c>
      <c r="AI1983" t="s">
        <v>265</v>
      </c>
      <c r="AJ1983" t="s">
        <v>265</v>
      </c>
      <c r="AL1983" t="str">
        <f>IF(SUNA_AGENCY_EN[[#This Row],[relevancy_classification_english]]="Relevant","مناسب",IF(SUNA_AGENCY_EN[[#This Row],[relevancy_classification_english]]="Relevant","عَرَضِيّ",""))</f>
        <v/>
      </c>
      <c r="AN1983" t="str">
        <f>IF(SUNA_AGENCY_EN[[#This Row],[sentiment_analysis_english]]="Negative","سلبي",IF(SUNA_AGENCY_EN[[#This Row],[sentiment_analysis_english]]="Neutral","حيادي",IF(SUNA_AGENCY_EN[[#This Row],[sentiment_analysis_english]]="Positive","إيجابي","")))</f>
        <v/>
      </c>
      <c r="AO1983" t="str">
        <f>INDEX(TextClassificationList[],MATCH(SUNA_AGENCY_EN[[#This Row],[text_classification_arabic]],TextClassificationList[text_classification_arabic],0),1)</f>
        <v>Politics</v>
      </c>
      <c r="AP1983" t="s">
        <v>174</v>
      </c>
      <c r="AQ1983" t="e">
        <f>INDEX(TextClassificationList[],MATCH(SUNA_AGENCY_EN[[#This Row],[text_classification_arabic2]],TextClassificationList[text_classification_arabic],0),1)</f>
        <v>#N/A</v>
      </c>
      <c r="AS1983" t="e">
        <f>INDEX(TextClassificationList[],MATCH(SUNA_AGENCY_EN[[#This Row],[text_classification_arabic3]],TextClassificationList[text_classification_arabic],0),1)</f>
        <v>#N/A</v>
      </c>
      <c r="AU1983" t="e">
        <f>INDEX(TextClassificationList[],MATCH(SUNA_AGENCY_EN[[#This Row],[text_classification_arabic3]],TextClassificationList[text_classification_arabic],0),1)</f>
        <v>#N/A</v>
      </c>
      <c r="AW1983" t="e">
        <f>INDEX(TextClassificationList[],MATCH(SUNA_AGENCY_EN[[#This Row],[text_classification_arabic5]],TextClassificationList[text_classification_arabic],0),1)</f>
        <v>#N/A</v>
      </c>
    </row>
    <row r="1984" spans="1:49" x14ac:dyDescent="0.2">
      <c r="A1984">
        <v>1.5019844927555994E+18</v>
      </c>
      <c r="B1984">
        <v>1.5019844927555994E+18</v>
      </c>
      <c r="C1984" t="s">
        <v>12156</v>
      </c>
      <c r="D1984" s="1">
        <v>44630</v>
      </c>
      <c r="E1984" s="2">
        <v>0.84239583333333334</v>
      </c>
      <c r="F1984">
        <v>200</v>
      </c>
      <c r="G1984">
        <v>1.4671198087391683E+18</v>
      </c>
      <c r="H1984" t="s">
        <v>295</v>
      </c>
      <c r="I1984" t="s">
        <v>296</v>
      </c>
      <c r="J1984" t="s">
        <v>265</v>
      </c>
      <c r="K1984" t="s">
        <v>12157</v>
      </c>
      <c r="L1984" t="s">
        <v>272</v>
      </c>
      <c r="M1984" t="s">
        <v>266</v>
      </c>
      <c r="N1984" t="s">
        <v>12158</v>
      </c>
      <c r="O1984" t="s">
        <v>12159</v>
      </c>
      <c r="P1984">
        <v>0</v>
      </c>
      <c r="Q1984">
        <v>0</v>
      </c>
      <c r="R1984">
        <v>0</v>
      </c>
      <c r="S1984" t="s">
        <v>300</v>
      </c>
      <c r="T1984" t="s">
        <v>266</v>
      </c>
      <c r="U1984" t="s">
        <v>12160</v>
      </c>
      <c r="V1984" t="b">
        <v>0</v>
      </c>
      <c r="W1984" t="s">
        <v>265</v>
      </c>
      <c r="X1984">
        <v>1</v>
      </c>
      <c r="Y1984" t="s">
        <v>12161</v>
      </c>
      <c r="Z1984" t="s">
        <v>265</v>
      </c>
      <c r="AA1984" t="s">
        <v>265</v>
      </c>
      <c r="AB1984" t="s">
        <v>265</v>
      </c>
      <c r="AC1984" t="s">
        <v>265</v>
      </c>
      <c r="AD1984" t="s">
        <v>265</v>
      </c>
      <c r="AE1984" t="s">
        <v>265</v>
      </c>
      <c r="AF1984" t="s">
        <v>266</v>
      </c>
      <c r="AG1984" t="s">
        <v>265</v>
      </c>
      <c r="AH1984" t="s">
        <v>265</v>
      </c>
      <c r="AI1984" t="s">
        <v>265</v>
      </c>
      <c r="AJ1984" t="s">
        <v>265</v>
      </c>
      <c r="AL1984" t="str">
        <f>IF(SUNA_AGENCY_EN[[#This Row],[relevancy_classification_english]]="Relevant","مناسب",IF(SUNA_AGENCY_EN[[#This Row],[relevancy_classification_english]]="Relevant","عَرَضِيّ",""))</f>
        <v/>
      </c>
      <c r="AN1984" t="str">
        <f>IF(SUNA_AGENCY_EN[[#This Row],[sentiment_analysis_english]]="Negative","سلبي",IF(SUNA_AGENCY_EN[[#This Row],[sentiment_analysis_english]]="Neutral","حيادي",IF(SUNA_AGENCY_EN[[#This Row],[sentiment_analysis_english]]="Positive","إيجابي","")))</f>
        <v/>
      </c>
      <c r="AO1984" t="str">
        <f>INDEX(TextClassificationList[],MATCH(SUNA_AGENCY_EN[[#This Row],[text_classification_arabic]],TextClassificationList[text_classification_arabic],0),1)</f>
        <v>Politics</v>
      </c>
      <c r="AP1984" t="s">
        <v>174</v>
      </c>
      <c r="AQ1984" t="e">
        <f>INDEX(TextClassificationList[],MATCH(SUNA_AGENCY_EN[[#This Row],[text_classification_arabic2]],TextClassificationList[text_classification_arabic],0),1)</f>
        <v>#N/A</v>
      </c>
      <c r="AS1984" t="e">
        <f>INDEX(TextClassificationList[],MATCH(SUNA_AGENCY_EN[[#This Row],[text_classification_arabic3]],TextClassificationList[text_classification_arabic],0),1)</f>
        <v>#N/A</v>
      </c>
      <c r="AU1984" t="e">
        <f>INDEX(TextClassificationList[],MATCH(SUNA_AGENCY_EN[[#This Row],[text_classification_arabic3]],TextClassificationList[text_classification_arabic],0),1)</f>
        <v>#N/A</v>
      </c>
      <c r="AW1984" t="e">
        <f>INDEX(TextClassificationList[],MATCH(SUNA_AGENCY_EN[[#This Row],[text_classification_arabic5]],TextClassificationList[text_classification_arabic],0),1)</f>
        <v>#N/A</v>
      </c>
    </row>
    <row r="1985" spans="1:49" x14ac:dyDescent="0.2">
      <c r="A1985">
        <v>1.5019838586186834E+18</v>
      </c>
      <c r="B1985">
        <v>1.5019838586186834E+18</v>
      </c>
      <c r="C1985" t="s">
        <v>12162</v>
      </c>
      <c r="D1985" s="1">
        <v>44630</v>
      </c>
      <c r="E1985" s="2">
        <v>0.84064814814814814</v>
      </c>
      <c r="F1985">
        <v>200</v>
      </c>
      <c r="G1985">
        <v>1.4671198087391683E+18</v>
      </c>
      <c r="H1985" t="s">
        <v>295</v>
      </c>
      <c r="I1985" t="s">
        <v>296</v>
      </c>
      <c r="J1985" t="s">
        <v>265</v>
      </c>
      <c r="K1985" t="s">
        <v>12163</v>
      </c>
      <c r="L1985" t="s">
        <v>272</v>
      </c>
      <c r="M1985" t="s">
        <v>266</v>
      </c>
      <c r="N1985" t="s">
        <v>12164</v>
      </c>
      <c r="O1985" t="s">
        <v>12165</v>
      </c>
      <c r="P1985">
        <v>0</v>
      </c>
      <c r="Q1985">
        <v>0</v>
      </c>
      <c r="R1985">
        <v>0</v>
      </c>
      <c r="S1985" t="s">
        <v>300</v>
      </c>
      <c r="T1985" t="s">
        <v>266</v>
      </c>
      <c r="U1985" t="s">
        <v>12166</v>
      </c>
      <c r="V1985" t="b">
        <v>0</v>
      </c>
      <c r="W1985" t="s">
        <v>265</v>
      </c>
      <c r="X1985">
        <v>1</v>
      </c>
      <c r="Y1985" t="s">
        <v>12167</v>
      </c>
      <c r="Z1985" t="s">
        <v>265</v>
      </c>
      <c r="AA1985" t="s">
        <v>265</v>
      </c>
      <c r="AB1985" t="s">
        <v>265</v>
      </c>
      <c r="AC1985" t="s">
        <v>265</v>
      </c>
      <c r="AD1985" t="s">
        <v>265</v>
      </c>
      <c r="AE1985" t="s">
        <v>265</v>
      </c>
      <c r="AF1985" t="s">
        <v>266</v>
      </c>
      <c r="AG1985" t="s">
        <v>265</v>
      </c>
      <c r="AH1985" t="s">
        <v>265</v>
      </c>
      <c r="AI1985" t="s">
        <v>265</v>
      </c>
      <c r="AJ1985" t="s">
        <v>265</v>
      </c>
      <c r="AL1985" t="str">
        <f>IF(SUNA_AGENCY_EN[[#This Row],[relevancy_classification_english]]="Relevant","مناسب",IF(SUNA_AGENCY_EN[[#This Row],[relevancy_classification_english]]="Relevant","عَرَضِيّ",""))</f>
        <v/>
      </c>
      <c r="AN1985" t="str">
        <f>IF(SUNA_AGENCY_EN[[#This Row],[sentiment_analysis_english]]="Negative","سلبي",IF(SUNA_AGENCY_EN[[#This Row],[sentiment_analysis_english]]="Neutral","حيادي",IF(SUNA_AGENCY_EN[[#This Row],[sentiment_analysis_english]]="Positive","إيجابي","")))</f>
        <v/>
      </c>
      <c r="AO1985" t="str">
        <f>INDEX(TextClassificationList[],MATCH(SUNA_AGENCY_EN[[#This Row],[text_classification_arabic]],TextClassificationList[text_classification_arabic],0),1)</f>
        <v>Politics</v>
      </c>
      <c r="AP1985" t="s">
        <v>174</v>
      </c>
      <c r="AQ1985" t="e">
        <f>INDEX(TextClassificationList[],MATCH(SUNA_AGENCY_EN[[#This Row],[text_classification_arabic2]],TextClassificationList[text_classification_arabic],0),1)</f>
        <v>#N/A</v>
      </c>
      <c r="AS1985" t="e">
        <f>INDEX(TextClassificationList[],MATCH(SUNA_AGENCY_EN[[#This Row],[text_classification_arabic3]],TextClassificationList[text_classification_arabic],0),1)</f>
        <v>#N/A</v>
      </c>
      <c r="AU1985" t="e">
        <f>INDEX(TextClassificationList[],MATCH(SUNA_AGENCY_EN[[#This Row],[text_classification_arabic3]],TextClassificationList[text_classification_arabic],0),1)</f>
        <v>#N/A</v>
      </c>
      <c r="AW1985" t="e">
        <f>INDEX(TextClassificationList[],MATCH(SUNA_AGENCY_EN[[#This Row],[text_classification_arabic5]],TextClassificationList[text_classification_arabic],0),1)</f>
        <v>#N/A</v>
      </c>
    </row>
    <row r="1986" spans="1:49" x14ac:dyDescent="0.2">
      <c r="A1986">
        <v>1.5019826454331146E+18</v>
      </c>
      <c r="B1986">
        <v>1.5019826454331146E+18</v>
      </c>
      <c r="C1986" t="s">
        <v>12168</v>
      </c>
      <c r="D1986" s="1">
        <v>44630</v>
      </c>
      <c r="E1986" s="2">
        <v>0.83729166666666666</v>
      </c>
      <c r="F1986">
        <v>200</v>
      </c>
      <c r="G1986">
        <v>1.4671198087391683E+18</v>
      </c>
      <c r="H1986" t="s">
        <v>295</v>
      </c>
      <c r="I1986" t="s">
        <v>296</v>
      </c>
      <c r="J1986" t="s">
        <v>265</v>
      </c>
      <c r="K1986" t="s">
        <v>12169</v>
      </c>
      <c r="L1986" t="s">
        <v>272</v>
      </c>
      <c r="M1986" t="s">
        <v>266</v>
      </c>
      <c r="N1986" t="s">
        <v>12170</v>
      </c>
      <c r="O1986" t="s">
        <v>12171</v>
      </c>
      <c r="P1986">
        <v>0</v>
      </c>
      <c r="Q1986">
        <v>0</v>
      </c>
      <c r="R1986">
        <v>0</v>
      </c>
      <c r="S1986" t="s">
        <v>300</v>
      </c>
      <c r="T1986" t="s">
        <v>266</v>
      </c>
      <c r="U1986" t="s">
        <v>12172</v>
      </c>
      <c r="V1986" t="b">
        <v>0</v>
      </c>
      <c r="W1986" t="s">
        <v>265</v>
      </c>
      <c r="X1986">
        <v>1</v>
      </c>
      <c r="Y1986" t="s">
        <v>12173</v>
      </c>
      <c r="Z1986" t="s">
        <v>265</v>
      </c>
      <c r="AA1986" t="s">
        <v>265</v>
      </c>
      <c r="AB1986" t="s">
        <v>265</v>
      </c>
      <c r="AC1986" t="s">
        <v>265</v>
      </c>
      <c r="AD1986" t="s">
        <v>265</v>
      </c>
      <c r="AE1986" t="s">
        <v>265</v>
      </c>
      <c r="AF1986" t="s">
        <v>266</v>
      </c>
      <c r="AG1986" t="s">
        <v>265</v>
      </c>
      <c r="AH1986" t="s">
        <v>265</v>
      </c>
      <c r="AI1986" t="s">
        <v>265</v>
      </c>
      <c r="AJ1986" t="s">
        <v>265</v>
      </c>
      <c r="AL1986" t="str">
        <f>IF(SUNA_AGENCY_EN[[#This Row],[relevancy_classification_english]]="Relevant","مناسب",IF(SUNA_AGENCY_EN[[#This Row],[relevancy_classification_english]]="Relevant","عَرَضِيّ",""))</f>
        <v/>
      </c>
      <c r="AN1986" t="str">
        <f>IF(SUNA_AGENCY_EN[[#This Row],[sentiment_analysis_english]]="Negative","سلبي",IF(SUNA_AGENCY_EN[[#This Row],[sentiment_analysis_english]]="Neutral","حيادي",IF(SUNA_AGENCY_EN[[#This Row],[sentiment_analysis_english]]="Positive","إيجابي","")))</f>
        <v/>
      </c>
      <c r="AO1986" t="str">
        <f>INDEX(TextClassificationList[],MATCH(SUNA_AGENCY_EN[[#This Row],[text_classification_arabic]],TextClassificationList[text_classification_arabic],0),1)</f>
        <v>Politics</v>
      </c>
      <c r="AP1986" t="s">
        <v>174</v>
      </c>
      <c r="AQ1986" t="e">
        <f>INDEX(TextClassificationList[],MATCH(SUNA_AGENCY_EN[[#This Row],[text_classification_arabic2]],TextClassificationList[text_classification_arabic],0),1)</f>
        <v>#N/A</v>
      </c>
      <c r="AS1986" t="e">
        <f>INDEX(TextClassificationList[],MATCH(SUNA_AGENCY_EN[[#This Row],[text_classification_arabic3]],TextClassificationList[text_classification_arabic],0),1)</f>
        <v>#N/A</v>
      </c>
      <c r="AU1986" t="e">
        <f>INDEX(TextClassificationList[],MATCH(SUNA_AGENCY_EN[[#This Row],[text_classification_arabic3]],TextClassificationList[text_classification_arabic],0),1)</f>
        <v>#N/A</v>
      </c>
      <c r="AW1986" t="e">
        <f>INDEX(TextClassificationList[],MATCH(SUNA_AGENCY_EN[[#This Row],[text_classification_arabic5]],TextClassificationList[text_classification_arabic],0),1)</f>
        <v>#N/A</v>
      </c>
    </row>
    <row r="1987" spans="1:49" x14ac:dyDescent="0.2">
      <c r="A1987">
        <v>1.5016649722286735E+18</v>
      </c>
      <c r="B1987">
        <v>1.5016649722286735E+18</v>
      </c>
      <c r="C1987" t="s">
        <v>12174</v>
      </c>
      <c r="D1987" s="1">
        <v>44629</v>
      </c>
      <c r="E1987" s="2">
        <v>0.96068287037037037</v>
      </c>
      <c r="F1987">
        <v>200</v>
      </c>
      <c r="G1987">
        <v>1.4671198087391683E+18</v>
      </c>
      <c r="H1987" t="s">
        <v>295</v>
      </c>
      <c r="I1987" t="s">
        <v>296</v>
      </c>
      <c r="J1987" t="s">
        <v>265</v>
      </c>
      <c r="K1987" t="s">
        <v>12175</v>
      </c>
      <c r="L1987" t="s">
        <v>272</v>
      </c>
      <c r="M1987" t="s">
        <v>266</v>
      </c>
      <c r="N1987" t="s">
        <v>12176</v>
      </c>
      <c r="O1987" t="s">
        <v>12177</v>
      </c>
      <c r="P1987">
        <v>0</v>
      </c>
      <c r="Q1987">
        <v>0</v>
      </c>
      <c r="R1987">
        <v>0</v>
      </c>
      <c r="S1987" t="s">
        <v>300</v>
      </c>
      <c r="T1987" t="s">
        <v>266</v>
      </c>
      <c r="U1987" t="s">
        <v>12178</v>
      </c>
      <c r="V1987" t="b">
        <v>0</v>
      </c>
      <c r="W1987" t="s">
        <v>265</v>
      </c>
      <c r="X1987">
        <v>1</v>
      </c>
      <c r="Y1987" t="s">
        <v>12179</v>
      </c>
      <c r="Z1987" t="s">
        <v>265</v>
      </c>
      <c r="AA1987" t="s">
        <v>265</v>
      </c>
      <c r="AB1987" t="s">
        <v>265</v>
      </c>
      <c r="AC1987" t="s">
        <v>265</v>
      </c>
      <c r="AD1987" t="s">
        <v>265</v>
      </c>
      <c r="AE1987" t="s">
        <v>265</v>
      </c>
      <c r="AF1987" t="s">
        <v>266</v>
      </c>
      <c r="AG1987" t="s">
        <v>265</v>
      </c>
      <c r="AH1987" t="s">
        <v>265</v>
      </c>
      <c r="AI1987" t="s">
        <v>265</v>
      </c>
      <c r="AJ1987" t="s">
        <v>265</v>
      </c>
      <c r="AL1987" t="str">
        <f>IF(SUNA_AGENCY_EN[[#This Row],[relevancy_classification_english]]="Relevant","مناسب",IF(SUNA_AGENCY_EN[[#This Row],[relevancy_classification_english]]="Relevant","عَرَضِيّ",""))</f>
        <v/>
      </c>
      <c r="AN1987" t="str">
        <f>IF(SUNA_AGENCY_EN[[#This Row],[sentiment_analysis_english]]="Negative","سلبي",IF(SUNA_AGENCY_EN[[#This Row],[sentiment_analysis_english]]="Neutral","حيادي",IF(SUNA_AGENCY_EN[[#This Row],[sentiment_analysis_english]]="Positive","إيجابي","")))</f>
        <v/>
      </c>
      <c r="AO1987" t="str">
        <f>INDEX(TextClassificationList[],MATCH(SUNA_AGENCY_EN[[#This Row],[text_classification_arabic]],TextClassificationList[text_classification_arabic],0),1)</f>
        <v>Politics</v>
      </c>
      <c r="AP1987" t="s">
        <v>174</v>
      </c>
      <c r="AQ1987" t="e">
        <f>INDEX(TextClassificationList[],MATCH(SUNA_AGENCY_EN[[#This Row],[text_classification_arabic2]],TextClassificationList[text_classification_arabic],0),1)</f>
        <v>#N/A</v>
      </c>
      <c r="AS1987" t="e">
        <f>INDEX(TextClassificationList[],MATCH(SUNA_AGENCY_EN[[#This Row],[text_classification_arabic3]],TextClassificationList[text_classification_arabic],0),1)</f>
        <v>#N/A</v>
      </c>
      <c r="AU1987" t="e">
        <f>INDEX(TextClassificationList[],MATCH(SUNA_AGENCY_EN[[#This Row],[text_classification_arabic3]],TextClassificationList[text_classification_arabic],0),1)</f>
        <v>#N/A</v>
      </c>
      <c r="AW1987" t="e">
        <f>INDEX(TextClassificationList[],MATCH(SUNA_AGENCY_EN[[#This Row],[text_classification_arabic5]],TextClassificationList[text_classification_arabic],0),1)</f>
        <v>#N/A</v>
      </c>
    </row>
    <row r="1988" spans="1:49" x14ac:dyDescent="0.2">
      <c r="A1988">
        <v>1.5016645842849669E+18</v>
      </c>
      <c r="B1988">
        <v>1.5016645842849669E+18</v>
      </c>
      <c r="C1988" t="s">
        <v>12180</v>
      </c>
      <c r="D1988" s="1">
        <v>44629</v>
      </c>
      <c r="E1988" s="2">
        <v>0.95961805555555557</v>
      </c>
      <c r="F1988">
        <v>200</v>
      </c>
      <c r="G1988">
        <v>1.4671198087391683E+18</v>
      </c>
      <c r="H1988" t="s">
        <v>295</v>
      </c>
      <c r="I1988" t="s">
        <v>296</v>
      </c>
      <c r="J1988" t="s">
        <v>265</v>
      </c>
      <c r="K1988" t="s">
        <v>12181</v>
      </c>
      <c r="L1988" t="s">
        <v>272</v>
      </c>
      <c r="M1988" t="s">
        <v>266</v>
      </c>
      <c r="N1988" t="s">
        <v>12182</v>
      </c>
      <c r="O1988" t="s">
        <v>12183</v>
      </c>
      <c r="P1988">
        <v>0</v>
      </c>
      <c r="Q1988">
        <v>0</v>
      </c>
      <c r="R1988">
        <v>0</v>
      </c>
      <c r="S1988" t="s">
        <v>300</v>
      </c>
      <c r="T1988" t="s">
        <v>266</v>
      </c>
      <c r="U1988" t="s">
        <v>12184</v>
      </c>
      <c r="V1988" t="b">
        <v>0</v>
      </c>
      <c r="W1988" t="s">
        <v>265</v>
      </c>
      <c r="X1988">
        <v>1</v>
      </c>
      <c r="Y1988" t="s">
        <v>12185</v>
      </c>
      <c r="Z1988" t="s">
        <v>265</v>
      </c>
      <c r="AA1988" t="s">
        <v>265</v>
      </c>
      <c r="AB1988" t="s">
        <v>265</v>
      </c>
      <c r="AC1988" t="s">
        <v>265</v>
      </c>
      <c r="AD1988" t="s">
        <v>265</v>
      </c>
      <c r="AE1988" t="s">
        <v>265</v>
      </c>
      <c r="AF1988" t="s">
        <v>266</v>
      </c>
      <c r="AG1988" t="s">
        <v>265</v>
      </c>
      <c r="AH1988" t="s">
        <v>265</v>
      </c>
      <c r="AI1988" t="s">
        <v>265</v>
      </c>
      <c r="AJ1988" t="s">
        <v>265</v>
      </c>
      <c r="AL1988" t="str">
        <f>IF(SUNA_AGENCY_EN[[#This Row],[relevancy_classification_english]]="Relevant","مناسب",IF(SUNA_AGENCY_EN[[#This Row],[relevancy_classification_english]]="Relevant","عَرَضِيّ",""))</f>
        <v/>
      </c>
      <c r="AN1988" t="str">
        <f>IF(SUNA_AGENCY_EN[[#This Row],[sentiment_analysis_english]]="Negative","سلبي",IF(SUNA_AGENCY_EN[[#This Row],[sentiment_analysis_english]]="Neutral","حيادي",IF(SUNA_AGENCY_EN[[#This Row],[sentiment_analysis_english]]="Positive","إيجابي","")))</f>
        <v/>
      </c>
      <c r="AO1988" t="str">
        <f>INDEX(TextClassificationList[],MATCH(SUNA_AGENCY_EN[[#This Row],[text_classification_arabic]],TextClassificationList[text_classification_arabic],0),1)</f>
        <v>Politics</v>
      </c>
      <c r="AP1988" t="s">
        <v>174</v>
      </c>
      <c r="AQ1988" t="e">
        <f>INDEX(TextClassificationList[],MATCH(SUNA_AGENCY_EN[[#This Row],[text_classification_arabic2]],TextClassificationList[text_classification_arabic],0),1)</f>
        <v>#N/A</v>
      </c>
      <c r="AS1988" t="e">
        <f>INDEX(TextClassificationList[],MATCH(SUNA_AGENCY_EN[[#This Row],[text_classification_arabic3]],TextClassificationList[text_classification_arabic],0),1)</f>
        <v>#N/A</v>
      </c>
      <c r="AU1988" t="e">
        <f>INDEX(TextClassificationList[],MATCH(SUNA_AGENCY_EN[[#This Row],[text_classification_arabic3]],TextClassificationList[text_classification_arabic],0),1)</f>
        <v>#N/A</v>
      </c>
      <c r="AW1988" t="e">
        <f>INDEX(TextClassificationList[],MATCH(SUNA_AGENCY_EN[[#This Row],[text_classification_arabic5]],TextClassificationList[text_classification_arabic],0),1)</f>
        <v>#N/A</v>
      </c>
    </row>
    <row r="1989" spans="1:49" x14ac:dyDescent="0.2">
      <c r="A1989">
        <v>1.5016641242075177E+18</v>
      </c>
      <c r="B1989">
        <v>1.5016641242075177E+18</v>
      </c>
      <c r="C1989" t="s">
        <v>12186</v>
      </c>
      <c r="D1989" s="1">
        <v>44629</v>
      </c>
      <c r="E1989" s="2">
        <v>0.95834490740740741</v>
      </c>
      <c r="F1989">
        <v>200</v>
      </c>
      <c r="G1989">
        <v>1.4671198087391683E+18</v>
      </c>
      <c r="H1989" t="s">
        <v>295</v>
      </c>
      <c r="I1989" t="s">
        <v>296</v>
      </c>
      <c r="J1989" t="s">
        <v>265</v>
      </c>
      <c r="K1989" t="s">
        <v>12187</v>
      </c>
      <c r="L1989" t="s">
        <v>272</v>
      </c>
      <c r="M1989" t="s">
        <v>266</v>
      </c>
      <c r="N1989" t="s">
        <v>12188</v>
      </c>
      <c r="O1989" t="s">
        <v>12189</v>
      </c>
      <c r="P1989">
        <v>0</v>
      </c>
      <c r="Q1989">
        <v>0</v>
      </c>
      <c r="R1989">
        <v>0</v>
      </c>
      <c r="S1989" t="s">
        <v>300</v>
      </c>
      <c r="T1989" t="s">
        <v>266</v>
      </c>
      <c r="U1989" t="s">
        <v>12190</v>
      </c>
      <c r="V1989" t="b">
        <v>0</v>
      </c>
      <c r="W1989" t="s">
        <v>265</v>
      </c>
      <c r="X1989">
        <v>1</v>
      </c>
      <c r="Y1989" t="s">
        <v>12191</v>
      </c>
      <c r="Z1989" t="s">
        <v>265</v>
      </c>
      <c r="AA1989" t="s">
        <v>265</v>
      </c>
      <c r="AB1989" t="s">
        <v>265</v>
      </c>
      <c r="AC1989" t="s">
        <v>265</v>
      </c>
      <c r="AD1989" t="s">
        <v>265</v>
      </c>
      <c r="AE1989" t="s">
        <v>265</v>
      </c>
      <c r="AF1989" t="s">
        <v>266</v>
      </c>
      <c r="AG1989" t="s">
        <v>265</v>
      </c>
      <c r="AH1989" t="s">
        <v>265</v>
      </c>
      <c r="AI1989" t="s">
        <v>265</v>
      </c>
      <c r="AJ1989" t="s">
        <v>265</v>
      </c>
      <c r="AL1989" t="str">
        <f>IF(SUNA_AGENCY_EN[[#This Row],[relevancy_classification_english]]="Relevant","مناسب",IF(SUNA_AGENCY_EN[[#This Row],[relevancy_classification_english]]="Relevant","عَرَضِيّ",""))</f>
        <v/>
      </c>
      <c r="AN1989" t="str">
        <f>IF(SUNA_AGENCY_EN[[#This Row],[sentiment_analysis_english]]="Negative","سلبي",IF(SUNA_AGENCY_EN[[#This Row],[sentiment_analysis_english]]="Neutral","حيادي",IF(SUNA_AGENCY_EN[[#This Row],[sentiment_analysis_english]]="Positive","إيجابي","")))</f>
        <v/>
      </c>
      <c r="AO1989" t="str">
        <f>INDEX(TextClassificationList[],MATCH(SUNA_AGENCY_EN[[#This Row],[text_classification_arabic]],TextClassificationList[text_classification_arabic],0),1)</f>
        <v>Politics</v>
      </c>
      <c r="AP1989" t="s">
        <v>174</v>
      </c>
      <c r="AQ1989" t="e">
        <f>INDEX(TextClassificationList[],MATCH(SUNA_AGENCY_EN[[#This Row],[text_classification_arabic2]],TextClassificationList[text_classification_arabic],0),1)</f>
        <v>#N/A</v>
      </c>
      <c r="AS1989" t="e">
        <f>INDEX(TextClassificationList[],MATCH(SUNA_AGENCY_EN[[#This Row],[text_classification_arabic3]],TextClassificationList[text_classification_arabic],0),1)</f>
        <v>#N/A</v>
      </c>
      <c r="AU1989" t="e">
        <f>INDEX(TextClassificationList[],MATCH(SUNA_AGENCY_EN[[#This Row],[text_classification_arabic3]],TextClassificationList[text_classification_arabic],0),1)</f>
        <v>#N/A</v>
      </c>
      <c r="AW1989" t="e">
        <f>INDEX(TextClassificationList[],MATCH(SUNA_AGENCY_EN[[#This Row],[text_classification_arabic5]],TextClassificationList[text_classification_arabic],0),1)</f>
        <v>#N/A</v>
      </c>
    </row>
    <row r="1990" spans="1:49" x14ac:dyDescent="0.2">
      <c r="A1990">
        <v>1.5016602585860547E+18</v>
      </c>
      <c r="B1990">
        <v>1.5016602585860547E+18</v>
      </c>
      <c r="C1990" t="s">
        <v>12192</v>
      </c>
      <c r="D1990" s="1">
        <v>44629</v>
      </c>
      <c r="E1990" s="2">
        <v>0.94767361111111115</v>
      </c>
      <c r="F1990">
        <v>200</v>
      </c>
      <c r="G1990">
        <v>1.4671198087391683E+18</v>
      </c>
      <c r="H1990" t="s">
        <v>295</v>
      </c>
      <c r="I1990" t="s">
        <v>296</v>
      </c>
      <c r="J1990" t="s">
        <v>265</v>
      </c>
      <c r="K1990" t="s">
        <v>12193</v>
      </c>
      <c r="L1990" t="s">
        <v>272</v>
      </c>
      <c r="M1990" t="s">
        <v>266</v>
      </c>
      <c r="N1990" t="s">
        <v>12194</v>
      </c>
      <c r="O1990" t="s">
        <v>12195</v>
      </c>
      <c r="P1990">
        <v>0</v>
      </c>
      <c r="Q1990">
        <v>0</v>
      </c>
      <c r="R1990">
        <v>0</v>
      </c>
      <c r="S1990" t="s">
        <v>300</v>
      </c>
      <c r="T1990" t="s">
        <v>266</v>
      </c>
      <c r="U1990" t="s">
        <v>12196</v>
      </c>
      <c r="V1990" t="b">
        <v>0</v>
      </c>
      <c r="W1990" t="s">
        <v>265</v>
      </c>
      <c r="X1990">
        <v>1</v>
      </c>
      <c r="Y1990" t="s">
        <v>12197</v>
      </c>
      <c r="Z1990" t="s">
        <v>265</v>
      </c>
      <c r="AA1990" t="s">
        <v>265</v>
      </c>
      <c r="AB1990" t="s">
        <v>265</v>
      </c>
      <c r="AC1990" t="s">
        <v>265</v>
      </c>
      <c r="AD1990" t="s">
        <v>265</v>
      </c>
      <c r="AE1990" t="s">
        <v>265</v>
      </c>
      <c r="AF1990" t="s">
        <v>266</v>
      </c>
      <c r="AG1990" t="s">
        <v>265</v>
      </c>
      <c r="AH1990" t="s">
        <v>265</v>
      </c>
      <c r="AI1990" t="s">
        <v>265</v>
      </c>
      <c r="AJ1990" t="s">
        <v>265</v>
      </c>
      <c r="AL1990" t="str">
        <f>IF(SUNA_AGENCY_EN[[#This Row],[relevancy_classification_english]]="Relevant","مناسب",IF(SUNA_AGENCY_EN[[#This Row],[relevancy_classification_english]]="Relevant","عَرَضِيّ",""))</f>
        <v/>
      </c>
      <c r="AN1990" t="str">
        <f>IF(SUNA_AGENCY_EN[[#This Row],[sentiment_analysis_english]]="Negative","سلبي",IF(SUNA_AGENCY_EN[[#This Row],[sentiment_analysis_english]]="Neutral","حيادي",IF(SUNA_AGENCY_EN[[#This Row],[sentiment_analysis_english]]="Positive","إيجابي","")))</f>
        <v/>
      </c>
      <c r="AO1990" t="str">
        <f>INDEX(TextClassificationList[],MATCH(SUNA_AGENCY_EN[[#This Row],[text_classification_arabic]],TextClassificationList[text_classification_arabic],0),1)</f>
        <v>Politics</v>
      </c>
      <c r="AP1990" t="s">
        <v>174</v>
      </c>
      <c r="AQ1990" t="e">
        <f>INDEX(TextClassificationList[],MATCH(SUNA_AGENCY_EN[[#This Row],[text_classification_arabic2]],TextClassificationList[text_classification_arabic],0),1)</f>
        <v>#N/A</v>
      </c>
      <c r="AS1990" t="e">
        <f>INDEX(TextClassificationList[],MATCH(SUNA_AGENCY_EN[[#This Row],[text_classification_arabic3]],TextClassificationList[text_classification_arabic],0),1)</f>
        <v>#N/A</v>
      </c>
      <c r="AU1990" t="e">
        <f>INDEX(TextClassificationList[],MATCH(SUNA_AGENCY_EN[[#This Row],[text_classification_arabic3]],TextClassificationList[text_classification_arabic],0),1)</f>
        <v>#N/A</v>
      </c>
      <c r="AW1990" t="e">
        <f>INDEX(TextClassificationList[],MATCH(SUNA_AGENCY_EN[[#This Row],[text_classification_arabic5]],TextClassificationList[text_classification_arabic],0),1)</f>
        <v>#N/A</v>
      </c>
    </row>
    <row r="1991" spans="1:49" x14ac:dyDescent="0.2">
      <c r="A1991">
        <v>1.5016599539075727E+18</v>
      </c>
      <c r="B1991">
        <v>1.5016599539075727E+18</v>
      </c>
      <c r="C1991" t="s">
        <v>12198</v>
      </c>
      <c r="D1991" s="1">
        <v>44629</v>
      </c>
      <c r="E1991" s="2">
        <v>0.94684027777777779</v>
      </c>
      <c r="F1991">
        <v>200</v>
      </c>
      <c r="G1991">
        <v>1.4671198087391683E+18</v>
      </c>
      <c r="H1991" t="s">
        <v>295</v>
      </c>
      <c r="I1991" t="s">
        <v>296</v>
      </c>
      <c r="J1991" t="s">
        <v>265</v>
      </c>
      <c r="K1991" t="s">
        <v>12199</v>
      </c>
      <c r="L1991" t="s">
        <v>272</v>
      </c>
      <c r="M1991" t="s">
        <v>266</v>
      </c>
      <c r="N1991" t="s">
        <v>12200</v>
      </c>
      <c r="O1991" t="s">
        <v>12201</v>
      </c>
      <c r="P1991">
        <v>0</v>
      </c>
      <c r="Q1991">
        <v>0</v>
      </c>
      <c r="R1991">
        <v>0</v>
      </c>
      <c r="S1991" t="s">
        <v>300</v>
      </c>
      <c r="T1991" t="s">
        <v>266</v>
      </c>
      <c r="U1991" t="s">
        <v>12202</v>
      </c>
      <c r="V1991" t="b">
        <v>0</v>
      </c>
      <c r="W1991" t="s">
        <v>265</v>
      </c>
      <c r="X1991">
        <v>1</v>
      </c>
      <c r="Y1991" t="s">
        <v>12203</v>
      </c>
      <c r="Z1991" t="s">
        <v>265</v>
      </c>
      <c r="AA1991" t="s">
        <v>265</v>
      </c>
      <c r="AB1991" t="s">
        <v>265</v>
      </c>
      <c r="AC1991" t="s">
        <v>265</v>
      </c>
      <c r="AD1991" t="s">
        <v>265</v>
      </c>
      <c r="AE1991" t="s">
        <v>265</v>
      </c>
      <c r="AF1991" t="s">
        <v>266</v>
      </c>
      <c r="AG1991" t="s">
        <v>265</v>
      </c>
      <c r="AH1991" t="s">
        <v>265</v>
      </c>
      <c r="AI1991" t="s">
        <v>265</v>
      </c>
      <c r="AJ1991" t="s">
        <v>265</v>
      </c>
      <c r="AL1991" t="str">
        <f>IF(SUNA_AGENCY_EN[[#This Row],[relevancy_classification_english]]="Relevant","مناسب",IF(SUNA_AGENCY_EN[[#This Row],[relevancy_classification_english]]="Relevant","عَرَضِيّ",""))</f>
        <v/>
      </c>
      <c r="AN1991" t="str">
        <f>IF(SUNA_AGENCY_EN[[#This Row],[sentiment_analysis_english]]="Negative","سلبي",IF(SUNA_AGENCY_EN[[#This Row],[sentiment_analysis_english]]="Neutral","حيادي",IF(SUNA_AGENCY_EN[[#This Row],[sentiment_analysis_english]]="Positive","إيجابي","")))</f>
        <v/>
      </c>
      <c r="AO1991" t="str">
        <f>INDEX(TextClassificationList[],MATCH(SUNA_AGENCY_EN[[#This Row],[text_classification_arabic]],TextClassificationList[text_classification_arabic],0),1)</f>
        <v>Politics</v>
      </c>
      <c r="AP1991" t="s">
        <v>174</v>
      </c>
      <c r="AQ1991" t="e">
        <f>INDEX(TextClassificationList[],MATCH(SUNA_AGENCY_EN[[#This Row],[text_classification_arabic2]],TextClassificationList[text_classification_arabic],0),1)</f>
        <v>#N/A</v>
      </c>
      <c r="AS1991" t="e">
        <f>INDEX(TextClassificationList[],MATCH(SUNA_AGENCY_EN[[#This Row],[text_classification_arabic3]],TextClassificationList[text_classification_arabic],0),1)</f>
        <v>#N/A</v>
      </c>
      <c r="AU1991" t="e">
        <f>INDEX(TextClassificationList[],MATCH(SUNA_AGENCY_EN[[#This Row],[text_classification_arabic3]],TextClassificationList[text_classification_arabic],0),1)</f>
        <v>#N/A</v>
      </c>
      <c r="AW1991" t="e">
        <f>INDEX(TextClassificationList[],MATCH(SUNA_AGENCY_EN[[#This Row],[text_classification_arabic5]],TextClassificationList[text_classification_arabic],0),1)</f>
        <v>#N/A</v>
      </c>
    </row>
    <row r="1992" spans="1:49" x14ac:dyDescent="0.2">
      <c r="A1992">
        <v>1.5016596250447258E+18</v>
      </c>
      <c r="B1992">
        <v>1.5016596250447258E+18</v>
      </c>
      <c r="C1992" t="s">
        <v>12204</v>
      </c>
      <c r="D1992" s="1">
        <v>44629</v>
      </c>
      <c r="E1992" s="2">
        <v>0.94592592592592595</v>
      </c>
      <c r="F1992">
        <v>200</v>
      </c>
      <c r="G1992">
        <v>1.4671198087391683E+18</v>
      </c>
      <c r="H1992" t="s">
        <v>295</v>
      </c>
      <c r="I1992" t="s">
        <v>296</v>
      </c>
      <c r="J1992" t="s">
        <v>265</v>
      </c>
      <c r="K1992" t="s">
        <v>12205</v>
      </c>
      <c r="L1992" t="s">
        <v>272</v>
      </c>
      <c r="M1992" t="s">
        <v>266</v>
      </c>
      <c r="N1992" t="s">
        <v>12206</v>
      </c>
      <c r="O1992" t="s">
        <v>12207</v>
      </c>
      <c r="P1992">
        <v>0</v>
      </c>
      <c r="Q1992">
        <v>0</v>
      </c>
      <c r="R1992">
        <v>0</v>
      </c>
      <c r="S1992" t="s">
        <v>300</v>
      </c>
      <c r="T1992" t="s">
        <v>266</v>
      </c>
      <c r="U1992" t="s">
        <v>12208</v>
      </c>
      <c r="V1992" t="b">
        <v>0</v>
      </c>
      <c r="W1992" t="s">
        <v>265</v>
      </c>
      <c r="X1992">
        <v>1</v>
      </c>
      <c r="Y1992" t="s">
        <v>12209</v>
      </c>
      <c r="Z1992" t="s">
        <v>265</v>
      </c>
      <c r="AA1992" t="s">
        <v>265</v>
      </c>
      <c r="AB1992" t="s">
        <v>265</v>
      </c>
      <c r="AC1992" t="s">
        <v>265</v>
      </c>
      <c r="AD1992" t="s">
        <v>265</v>
      </c>
      <c r="AE1992" t="s">
        <v>265</v>
      </c>
      <c r="AF1992" t="s">
        <v>266</v>
      </c>
      <c r="AG1992" t="s">
        <v>265</v>
      </c>
      <c r="AH1992" t="s">
        <v>265</v>
      </c>
      <c r="AI1992" t="s">
        <v>265</v>
      </c>
      <c r="AJ1992" t="s">
        <v>265</v>
      </c>
      <c r="AL1992" t="str">
        <f>IF(SUNA_AGENCY_EN[[#This Row],[relevancy_classification_english]]="Relevant","مناسب",IF(SUNA_AGENCY_EN[[#This Row],[relevancy_classification_english]]="Relevant","عَرَضِيّ",""))</f>
        <v/>
      </c>
      <c r="AN1992" t="str">
        <f>IF(SUNA_AGENCY_EN[[#This Row],[sentiment_analysis_english]]="Negative","سلبي",IF(SUNA_AGENCY_EN[[#This Row],[sentiment_analysis_english]]="Neutral","حيادي",IF(SUNA_AGENCY_EN[[#This Row],[sentiment_analysis_english]]="Positive","إيجابي","")))</f>
        <v/>
      </c>
      <c r="AO1992" t="str">
        <f>INDEX(TextClassificationList[],MATCH(SUNA_AGENCY_EN[[#This Row],[text_classification_arabic]],TextClassificationList[text_classification_arabic],0),1)</f>
        <v>Politics</v>
      </c>
      <c r="AP1992" t="s">
        <v>174</v>
      </c>
      <c r="AQ1992" t="e">
        <f>INDEX(TextClassificationList[],MATCH(SUNA_AGENCY_EN[[#This Row],[text_classification_arabic2]],TextClassificationList[text_classification_arabic],0),1)</f>
        <v>#N/A</v>
      </c>
      <c r="AS1992" t="e">
        <f>INDEX(TextClassificationList[],MATCH(SUNA_AGENCY_EN[[#This Row],[text_classification_arabic3]],TextClassificationList[text_classification_arabic],0),1)</f>
        <v>#N/A</v>
      </c>
      <c r="AU1992" t="e">
        <f>INDEX(TextClassificationList[],MATCH(SUNA_AGENCY_EN[[#This Row],[text_classification_arabic3]],TextClassificationList[text_classification_arabic],0),1)</f>
        <v>#N/A</v>
      </c>
      <c r="AW1992" t="e">
        <f>INDEX(TextClassificationList[],MATCH(SUNA_AGENCY_EN[[#This Row],[text_classification_arabic5]],TextClassificationList[text_classification_arabic],0),1)</f>
        <v>#N/A</v>
      </c>
    </row>
    <row r="1993" spans="1:49" x14ac:dyDescent="0.2">
      <c r="A1993">
        <v>1.5016589956726825E+18</v>
      </c>
      <c r="B1993">
        <v>1.5016589956726825E+18</v>
      </c>
      <c r="C1993" t="s">
        <v>12210</v>
      </c>
      <c r="D1993" s="1">
        <v>44629</v>
      </c>
      <c r="E1993" s="2">
        <v>0.94418981481481479</v>
      </c>
      <c r="F1993">
        <v>200</v>
      </c>
      <c r="G1993">
        <v>1.4671198087391683E+18</v>
      </c>
      <c r="H1993" t="s">
        <v>295</v>
      </c>
      <c r="I1993" t="s">
        <v>296</v>
      </c>
      <c r="J1993" t="s">
        <v>265</v>
      </c>
      <c r="K1993" t="s">
        <v>12211</v>
      </c>
      <c r="L1993" t="s">
        <v>272</v>
      </c>
      <c r="M1993" t="s">
        <v>266</v>
      </c>
      <c r="N1993" t="s">
        <v>12212</v>
      </c>
      <c r="O1993" t="s">
        <v>12213</v>
      </c>
      <c r="P1993">
        <v>0</v>
      </c>
      <c r="Q1993">
        <v>1</v>
      </c>
      <c r="R1993">
        <v>0</v>
      </c>
      <c r="S1993" t="s">
        <v>300</v>
      </c>
      <c r="T1993" t="s">
        <v>266</v>
      </c>
      <c r="U1993" t="s">
        <v>12214</v>
      </c>
      <c r="V1993" t="b">
        <v>0</v>
      </c>
      <c r="W1993" t="s">
        <v>265</v>
      </c>
      <c r="X1993">
        <v>1</v>
      </c>
      <c r="Y1993" t="s">
        <v>12215</v>
      </c>
      <c r="Z1993" t="s">
        <v>265</v>
      </c>
      <c r="AA1993" t="s">
        <v>265</v>
      </c>
      <c r="AB1993" t="s">
        <v>265</v>
      </c>
      <c r="AC1993" t="s">
        <v>265</v>
      </c>
      <c r="AD1993" t="s">
        <v>265</v>
      </c>
      <c r="AE1993" t="s">
        <v>265</v>
      </c>
      <c r="AF1993" t="s">
        <v>266</v>
      </c>
      <c r="AG1993" t="s">
        <v>265</v>
      </c>
      <c r="AH1993" t="s">
        <v>265</v>
      </c>
      <c r="AI1993" t="s">
        <v>265</v>
      </c>
      <c r="AJ1993" t="s">
        <v>265</v>
      </c>
      <c r="AL1993" t="str">
        <f>IF(SUNA_AGENCY_EN[[#This Row],[relevancy_classification_english]]="Relevant","مناسب",IF(SUNA_AGENCY_EN[[#This Row],[relevancy_classification_english]]="Relevant","عَرَضِيّ",""))</f>
        <v/>
      </c>
      <c r="AN1993" t="str">
        <f>IF(SUNA_AGENCY_EN[[#This Row],[sentiment_analysis_english]]="Negative","سلبي",IF(SUNA_AGENCY_EN[[#This Row],[sentiment_analysis_english]]="Neutral","حيادي",IF(SUNA_AGENCY_EN[[#This Row],[sentiment_analysis_english]]="Positive","إيجابي","")))</f>
        <v/>
      </c>
      <c r="AO1993" t="str">
        <f>INDEX(TextClassificationList[],MATCH(SUNA_AGENCY_EN[[#This Row],[text_classification_arabic]],TextClassificationList[text_classification_arabic],0),1)</f>
        <v>Politics</v>
      </c>
      <c r="AP1993" t="s">
        <v>174</v>
      </c>
      <c r="AQ1993" t="e">
        <f>INDEX(TextClassificationList[],MATCH(SUNA_AGENCY_EN[[#This Row],[text_classification_arabic2]],TextClassificationList[text_classification_arabic],0),1)</f>
        <v>#N/A</v>
      </c>
      <c r="AS1993" t="e">
        <f>INDEX(TextClassificationList[],MATCH(SUNA_AGENCY_EN[[#This Row],[text_classification_arabic3]],TextClassificationList[text_classification_arabic],0),1)</f>
        <v>#N/A</v>
      </c>
      <c r="AU1993" t="e">
        <f>INDEX(TextClassificationList[],MATCH(SUNA_AGENCY_EN[[#This Row],[text_classification_arabic3]],TextClassificationList[text_classification_arabic],0),1)</f>
        <v>#N/A</v>
      </c>
      <c r="AW1993" t="e">
        <f>INDEX(TextClassificationList[],MATCH(SUNA_AGENCY_EN[[#This Row],[text_classification_arabic5]],TextClassificationList[text_classification_arabic],0),1)</f>
        <v>#N/A</v>
      </c>
    </row>
    <row r="1994" spans="1:49" x14ac:dyDescent="0.2">
      <c r="A1994">
        <v>1.501658611709268E+18</v>
      </c>
      <c r="B1994">
        <v>1.501658611709268E+18</v>
      </c>
      <c r="C1994" t="s">
        <v>12216</v>
      </c>
      <c r="D1994" s="1">
        <v>44629</v>
      </c>
      <c r="E1994" s="2">
        <v>0.94313657407407403</v>
      </c>
      <c r="F1994">
        <v>200</v>
      </c>
      <c r="G1994">
        <v>1.4671198087391683E+18</v>
      </c>
      <c r="H1994" t="s">
        <v>295</v>
      </c>
      <c r="I1994" t="s">
        <v>296</v>
      </c>
      <c r="J1994" t="s">
        <v>265</v>
      </c>
      <c r="K1994" t="s">
        <v>12217</v>
      </c>
      <c r="L1994" t="s">
        <v>272</v>
      </c>
      <c r="M1994" t="s">
        <v>266</v>
      </c>
      <c r="N1994" t="s">
        <v>12218</v>
      </c>
      <c r="O1994" t="s">
        <v>12219</v>
      </c>
      <c r="P1994">
        <v>0</v>
      </c>
      <c r="Q1994">
        <v>0</v>
      </c>
      <c r="R1994">
        <v>0</v>
      </c>
      <c r="S1994" t="s">
        <v>300</v>
      </c>
      <c r="T1994" t="s">
        <v>266</v>
      </c>
      <c r="U1994" t="s">
        <v>12220</v>
      </c>
      <c r="V1994" t="b">
        <v>0</v>
      </c>
      <c r="W1994" t="s">
        <v>265</v>
      </c>
      <c r="X1994">
        <v>1</v>
      </c>
      <c r="Y1994" t="s">
        <v>12221</v>
      </c>
      <c r="Z1994" t="s">
        <v>265</v>
      </c>
      <c r="AA1994" t="s">
        <v>265</v>
      </c>
      <c r="AB1994" t="s">
        <v>265</v>
      </c>
      <c r="AC1994" t="s">
        <v>265</v>
      </c>
      <c r="AD1994" t="s">
        <v>265</v>
      </c>
      <c r="AE1994" t="s">
        <v>265</v>
      </c>
      <c r="AF1994" t="s">
        <v>266</v>
      </c>
      <c r="AG1994" t="s">
        <v>265</v>
      </c>
      <c r="AH1994" t="s">
        <v>265</v>
      </c>
      <c r="AI1994" t="s">
        <v>265</v>
      </c>
      <c r="AJ1994" t="s">
        <v>265</v>
      </c>
      <c r="AL1994" t="str">
        <f>IF(SUNA_AGENCY_EN[[#This Row],[relevancy_classification_english]]="Relevant","مناسب",IF(SUNA_AGENCY_EN[[#This Row],[relevancy_classification_english]]="Relevant","عَرَضِيّ",""))</f>
        <v/>
      </c>
      <c r="AN1994" t="str">
        <f>IF(SUNA_AGENCY_EN[[#This Row],[sentiment_analysis_english]]="Negative","سلبي",IF(SUNA_AGENCY_EN[[#This Row],[sentiment_analysis_english]]="Neutral","حيادي",IF(SUNA_AGENCY_EN[[#This Row],[sentiment_analysis_english]]="Positive","إيجابي","")))</f>
        <v/>
      </c>
      <c r="AO1994" t="str">
        <f>INDEX(TextClassificationList[],MATCH(SUNA_AGENCY_EN[[#This Row],[text_classification_arabic]],TextClassificationList[text_classification_arabic],0),1)</f>
        <v>Politics</v>
      </c>
      <c r="AP1994" t="s">
        <v>174</v>
      </c>
      <c r="AQ1994" t="e">
        <f>INDEX(TextClassificationList[],MATCH(SUNA_AGENCY_EN[[#This Row],[text_classification_arabic2]],TextClassificationList[text_classification_arabic],0),1)</f>
        <v>#N/A</v>
      </c>
      <c r="AS1994" t="e">
        <f>INDEX(TextClassificationList[],MATCH(SUNA_AGENCY_EN[[#This Row],[text_classification_arabic3]],TextClassificationList[text_classification_arabic],0),1)</f>
        <v>#N/A</v>
      </c>
      <c r="AU1994" t="e">
        <f>INDEX(TextClassificationList[],MATCH(SUNA_AGENCY_EN[[#This Row],[text_classification_arabic3]],TextClassificationList[text_classification_arabic],0),1)</f>
        <v>#N/A</v>
      </c>
      <c r="AW1994" t="e">
        <f>INDEX(TextClassificationList[],MATCH(SUNA_AGENCY_EN[[#This Row],[text_classification_arabic5]],TextClassificationList[text_classification_arabic],0),1)</f>
        <v>#N/A</v>
      </c>
    </row>
    <row r="1995" spans="1:49" x14ac:dyDescent="0.2">
      <c r="A1995">
        <v>1.5016578171529011E+18</v>
      </c>
      <c r="B1995">
        <v>1.5016578171529011E+18</v>
      </c>
      <c r="C1995" t="s">
        <v>12222</v>
      </c>
      <c r="D1995" s="1">
        <v>44629</v>
      </c>
      <c r="E1995" s="2">
        <v>0.94093749999999998</v>
      </c>
      <c r="F1995">
        <v>200</v>
      </c>
      <c r="G1995">
        <v>1.4671198087391683E+18</v>
      </c>
      <c r="H1995" t="s">
        <v>295</v>
      </c>
      <c r="I1995" t="s">
        <v>296</v>
      </c>
      <c r="J1995" t="s">
        <v>265</v>
      </c>
      <c r="K1995" t="s">
        <v>12223</v>
      </c>
      <c r="L1995" t="s">
        <v>272</v>
      </c>
      <c r="M1995" t="s">
        <v>266</v>
      </c>
      <c r="N1995" t="s">
        <v>12224</v>
      </c>
      <c r="O1995" t="s">
        <v>12225</v>
      </c>
      <c r="P1995">
        <v>0</v>
      </c>
      <c r="Q1995">
        <v>0</v>
      </c>
      <c r="R1995">
        <v>0</v>
      </c>
      <c r="S1995" t="s">
        <v>300</v>
      </c>
      <c r="T1995" t="s">
        <v>266</v>
      </c>
      <c r="U1995" t="s">
        <v>12226</v>
      </c>
      <c r="V1995" t="b">
        <v>0</v>
      </c>
      <c r="W1995" t="s">
        <v>265</v>
      </c>
      <c r="X1995">
        <v>1</v>
      </c>
      <c r="Y1995" t="s">
        <v>12227</v>
      </c>
      <c r="Z1995" t="s">
        <v>265</v>
      </c>
      <c r="AA1995" t="s">
        <v>265</v>
      </c>
      <c r="AB1995" t="s">
        <v>265</v>
      </c>
      <c r="AC1995" t="s">
        <v>265</v>
      </c>
      <c r="AD1995" t="s">
        <v>265</v>
      </c>
      <c r="AE1995" t="s">
        <v>265</v>
      </c>
      <c r="AF1995" t="s">
        <v>266</v>
      </c>
      <c r="AG1995" t="s">
        <v>265</v>
      </c>
      <c r="AH1995" t="s">
        <v>265</v>
      </c>
      <c r="AI1995" t="s">
        <v>265</v>
      </c>
      <c r="AJ1995" t="s">
        <v>265</v>
      </c>
      <c r="AL1995" t="str">
        <f>IF(SUNA_AGENCY_EN[[#This Row],[relevancy_classification_english]]="Relevant","مناسب",IF(SUNA_AGENCY_EN[[#This Row],[relevancy_classification_english]]="Relevant","عَرَضِيّ",""))</f>
        <v/>
      </c>
      <c r="AN1995" t="str">
        <f>IF(SUNA_AGENCY_EN[[#This Row],[sentiment_analysis_english]]="Negative","سلبي",IF(SUNA_AGENCY_EN[[#This Row],[sentiment_analysis_english]]="Neutral","حيادي",IF(SUNA_AGENCY_EN[[#This Row],[sentiment_analysis_english]]="Positive","إيجابي","")))</f>
        <v/>
      </c>
      <c r="AO1995" t="str">
        <f>INDEX(TextClassificationList[],MATCH(SUNA_AGENCY_EN[[#This Row],[text_classification_arabic]],TextClassificationList[text_classification_arabic],0),1)</f>
        <v>Politics</v>
      </c>
      <c r="AP1995" t="s">
        <v>174</v>
      </c>
      <c r="AQ1995" t="e">
        <f>INDEX(TextClassificationList[],MATCH(SUNA_AGENCY_EN[[#This Row],[text_classification_arabic2]],TextClassificationList[text_classification_arabic],0),1)</f>
        <v>#N/A</v>
      </c>
      <c r="AS1995" t="e">
        <f>INDEX(TextClassificationList[],MATCH(SUNA_AGENCY_EN[[#This Row],[text_classification_arabic3]],TextClassificationList[text_classification_arabic],0),1)</f>
        <v>#N/A</v>
      </c>
      <c r="AU1995" t="e">
        <f>INDEX(TextClassificationList[],MATCH(SUNA_AGENCY_EN[[#This Row],[text_classification_arabic3]],TextClassificationList[text_classification_arabic],0),1)</f>
        <v>#N/A</v>
      </c>
      <c r="AW1995" t="e">
        <f>INDEX(TextClassificationList[],MATCH(SUNA_AGENCY_EN[[#This Row],[text_classification_arabic5]],TextClassificationList[text_classification_arabic],0),1)</f>
        <v>#N/A</v>
      </c>
    </row>
    <row r="1996" spans="1:49" x14ac:dyDescent="0.2">
      <c r="A1996">
        <v>1.5016570093761782E+18</v>
      </c>
      <c r="B1996">
        <v>1.5016570093761782E+18</v>
      </c>
      <c r="C1996" t="s">
        <v>12228</v>
      </c>
      <c r="D1996" s="1">
        <v>44629</v>
      </c>
      <c r="E1996" s="2">
        <v>0.93871527777777775</v>
      </c>
      <c r="F1996">
        <v>200</v>
      </c>
      <c r="G1996">
        <v>1.4671198087391683E+18</v>
      </c>
      <c r="H1996" t="s">
        <v>295</v>
      </c>
      <c r="I1996" t="s">
        <v>296</v>
      </c>
      <c r="J1996" t="s">
        <v>265</v>
      </c>
      <c r="K1996" t="s">
        <v>12229</v>
      </c>
      <c r="L1996" t="s">
        <v>272</v>
      </c>
      <c r="M1996" t="s">
        <v>266</v>
      </c>
      <c r="N1996" t="s">
        <v>12230</v>
      </c>
      <c r="O1996" t="s">
        <v>12231</v>
      </c>
      <c r="P1996">
        <v>0</v>
      </c>
      <c r="Q1996">
        <v>0</v>
      </c>
      <c r="R1996">
        <v>0</v>
      </c>
      <c r="S1996" t="s">
        <v>300</v>
      </c>
      <c r="T1996" t="s">
        <v>266</v>
      </c>
      <c r="U1996" t="s">
        <v>12232</v>
      </c>
      <c r="V1996" t="b">
        <v>0</v>
      </c>
      <c r="W1996" t="s">
        <v>265</v>
      </c>
      <c r="X1996">
        <v>1</v>
      </c>
      <c r="Y1996" t="s">
        <v>12233</v>
      </c>
      <c r="Z1996" t="s">
        <v>265</v>
      </c>
      <c r="AA1996" t="s">
        <v>265</v>
      </c>
      <c r="AB1996" t="s">
        <v>265</v>
      </c>
      <c r="AC1996" t="s">
        <v>265</v>
      </c>
      <c r="AD1996" t="s">
        <v>265</v>
      </c>
      <c r="AE1996" t="s">
        <v>265</v>
      </c>
      <c r="AF1996" t="s">
        <v>266</v>
      </c>
      <c r="AG1996" t="s">
        <v>265</v>
      </c>
      <c r="AH1996" t="s">
        <v>265</v>
      </c>
      <c r="AI1996" t="s">
        <v>265</v>
      </c>
      <c r="AJ1996" t="s">
        <v>265</v>
      </c>
      <c r="AL1996" t="str">
        <f>IF(SUNA_AGENCY_EN[[#This Row],[relevancy_classification_english]]="Relevant","مناسب",IF(SUNA_AGENCY_EN[[#This Row],[relevancy_classification_english]]="Relevant","عَرَضِيّ",""))</f>
        <v/>
      </c>
      <c r="AN1996" t="str">
        <f>IF(SUNA_AGENCY_EN[[#This Row],[sentiment_analysis_english]]="Negative","سلبي",IF(SUNA_AGENCY_EN[[#This Row],[sentiment_analysis_english]]="Neutral","حيادي",IF(SUNA_AGENCY_EN[[#This Row],[sentiment_analysis_english]]="Positive","إيجابي","")))</f>
        <v/>
      </c>
      <c r="AO1996" t="str">
        <f>INDEX(TextClassificationList[],MATCH(SUNA_AGENCY_EN[[#This Row],[text_classification_arabic]],TextClassificationList[text_classification_arabic],0),1)</f>
        <v>Politics</v>
      </c>
      <c r="AP1996" t="s">
        <v>174</v>
      </c>
      <c r="AQ1996" t="e">
        <f>INDEX(TextClassificationList[],MATCH(SUNA_AGENCY_EN[[#This Row],[text_classification_arabic2]],TextClassificationList[text_classification_arabic],0),1)</f>
        <v>#N/A</v>
      </c>
      <c r="AS1996" t="e">
        <f>INDEX(TextClassificationList[],MATCH(SUNA_AGENCY_EN[[#This Row],[text_classification_arabic3]],TextClassificationList[text_classification_arabic],0),1)</f>
        <v>#N/A</v>
      </c>
      <c r="AU1996" t="e">
        <f>INDEX(TextClassificationList[],MATCH(SUNA_AGENCY_EN[[#This Row],[text_classification_arabic3]],TextClassificationList[text_classification_arabic],0),1)</f>
        <v>#N/A</v>
      </c>
      <c r="AW1996" t="e">
        <f>INDEX(TextClassificationList[],MATCH(SUNA_AGENCY_EN[[#This Row],[text_classification_arabic5]],TextClassificationList[text_classification_arabic],0),1)</f>
        <v>#N/A</v>
      </c>
    </row>
    <row r="1997" spans="1:49" x14ac:dyDescent="0.2">
      <c r="A1997">
        <v>1.5016562696476631E+18</v>
      </c>
      <c r="B1997">
        <v>1.5016562696476631E+18</v>
      </c>
      <c r="C1997" t="s">
        <v>12234</v>
      </c>
      <c r="D1997" s="1">
        <v>44629</v>
      </c>
      <c r="E1997" s="2">
        <v>0.93666666666666665</v>
      </c>
      <c r="F1997">
        <v>200</v>
      </c>
      <c r="G1997">
        <v>1.4671198087391683E+18</v>
      </c>
      <c r="H1997" t="s">
        <v>295</v>
      </c>
      <c r="I1997" t="s">
        <v>296</v>
      </c>
      <c r="J1997" t="s">
        <v>265</v>
      </c>
      <c r="K1997" t="s">
        <v>12235</v>
      </c>
      <c r="L1997" t="s">
        <v>272</v>
      </c>
      <c r="M1997" t="s">
        <v>266</v>
      </c>
      <c r="N1997" t="s">
        <v>12236</v>
      </c>
      <c r="O1997" t="s">
        <v>12237</v>
      </c>
      <c r="P1997">
        <v>0</v>
      </c>
      <c r="Q1997">
        <v>0</v>
      </c>
      <c r="R1997">
        <v>0</v>
      </c>
      <c r="S1997" t="s">
        <v>300</v>
      </c>
      <c r="T1997" t="s">
        <v>266</v>
      </c>
      <c r="U1997" t="s">
        <v>12238</v>
      </c>
      <c r="V1997" t="b">
        <v>0</v>
      </c>
      <c r="W1997" t="s">
        <v>265</v>
      </c>
      <c r="X1997">
        <v>1</v>
      </c>
      <c r="Y1997" t="s">
        <v>12239</v>
      </c>
      <c r="Z1997" t="s">
        <v>265</v>
      </c>
      <c r="AA1997" t="s">
        <v>265</v>
      </c>
      <c r="AB1997" t="s">
        <v>265</v>
      </c>
      <c r="AC1997" t="s">
        <v>265</v>
      </c>
      <c r="AD1997" t="s">
        <v>265</v>
      </c>
      <c r="AE1997" t="s">
        <v>265</v>
      </c>
      <c r="AF1997" t="s">
        <v>266</v>
      </c>
      <c r="AG1997" t="s">
        <v>265</v>
      </c>
      <c r="AH1997" t="s">
        <v>265</v>
      </c>
      <c r="AI1997" t="s">
        <v>265</v>
      </c>
      <c r="AJ1997" t="s">
        <v>265</v>
      </c>
      <c r="AL1997" t="str">
        <f>IF(SUNA_AGENCY_EN[[#This Row],[relevancy_classification_english]]="Relevant","مناسب",IF(SUNA_AGENCY_EN[[#This Row],[relevancy_classification_english]]="Relevant","عَرَضِيّ",""))</f>
        <v/>
      </c>
      <c r="AN1997" t="str">
        <f>IF(SUNA_AGENCY_EN[[#This Row],[sentiment_analysis_english]]="Negative","سلبي",IF(SUNA_AGENCY_EN[[#This Row],[sentiment_analysis_english]]="Neutral","حيادي",IF(SUNA_AGENCY_EN[[#This Row],[sentiment_analysis_english]]="Positive","إيجابي","")))</f>
        <v/>
      </c>
      <c r="AO1997" t="str">
        <f>INDEX(TextClassificationList[],MATCH(SUNA_AGENCY_EN[[#This Row],[text_classification_arabic]],TextClassificationList[text_classification_arabic],0),1)</f>
        <v>Politics</v>
      </c>
      <c r="AP1997" t="s">
        <v>174</v>
      </c>
      <c r="AQ1997" t="e">
        <f>INDEX(TextClassificationList[],MATCH(SUNA_AGENCY_EN[[#This Row],[text_classification_arabic2]],TextClassificationList[text_classification_arabic],0),1)</f>
        <v>#N/A</v>
      </c>
      <c r="AS1997" t="e">
        <f>INDEX(TextClassificationList[],MATCH(SUNA_AGENCY_EN[[#This Row],[text_classification_arabic3]],TextClassificationList[text_classification_arabic],0),1)</f>
        <v>#N/A</v>
      </c>
      <c r="AU1997" t="e">
        <f>INDEX(TextClassificationList[],MATCH(SUNA_AGENCY_EN[[#This Row],[text_classification_arabic3]],TextClassificationList[text_classification_arabic],0),1)</f>
        <v>#N/A</v>
      </c>
      <c r="AW1997" t="e">
        <f>INDEX(TextClassificationList[],MATCH(SUNA_AGENCY_EN[[#This Row],[text_classification_arabic5]],TextClassificationList[text_classification_arabic],0),1)</f>
        <v>#N/A</v>
      </c>
    </row>
    <row r="1998" spans="1:49" x14ac:dyDescent="0.2">
      <c r="A1998">
        <v>1.5016534560666542E+18</v>
      </c>
      <c r="B1998">
        <v>1.5016534560666542E+18</v>
      </c>
      <c r="C1998" t="s">
        <v>12240</v>
      </c>
      <c r="D1998" s="1">
        <v>44629</v>
      </c>
      <c r="E1998" s="2">
        <v>0.92890046296296291</v>
      </c>
      <c r="F1998">
        <v>200</v>
      </c>
      <c r="G1998">
        <v>1.4671198087391683E+18</v>
      </c>
      <c r="H1998" t="s">
        <v>295</v>
      </c>
      <c r="I1998" t="s">
        <v>296</v>
      </c>
      <c r="J1998" t="s">
        <v>265</v>
      </c>
      <c r="K1998" t="s">
        <v>12241</v>
      </c>
      <c r="L1998" t="s">
        <v>272</v>
      </c>
      <c r="M1998" t="s">
        <v>266</v>
      </c>
      <c r="N1998" t="s">
        <v>12242</v>
      </c>
      <c r="O1998" t="s">
        <v>12243</v>
      </c>
      <c r="P1998">
        <v>0</v>
      </c>
      <c r="Q1998">
        <v>0</v>
      </c>
      <c r="R1998">
        <v>0</v>
      </c>
      <c r="S1998" t="s">
        <v>300</v>
      </c>
      <c r="T1998" t="s">
        <v>266</v>
      </c>
      <c r="U1998" t="s">
        <v>12244</v>
      </c>
      <c r="V1998" t="b">
        <v>0</v>
      </c>
      <c r="W1998" t="s">
        <v>265</v>
      </c>
      <c r="X1998">
        <v>1</v>
      </c>
      <c r="Y1998" t="s">
        <v>12245</v>
      </c>
      <c r="Z1998" t="s">
        <v>265</v>
      </c>
      <c r="AA1998" t="s">
        <v>265</v>
      </c>
      <c r="AB1998" t="s">
        <v>265</v>
      </c>
      <c r="AC1998" t="s">
        <v>265</v>
      </c>
      <c r="AD1998" t="s">
        <v>265</v>
      </c>
      <c r="AE1998" t="s">
        <v>265</v>
      </c>
      <c r="AF1998" t="s">
        <v>266</v>
      </c>
      <c r="AG1998" t="s">
        <v>265</v>
      </c>
      <c r="AH1998" t="s">
        <v>265</v>
      </c>
      <c r="AI1998" t="s">
        <v>265</v>
      </c>
      <c r="AJ1998" t="s">
        <v>265</v>
      </c>
      <c r="AL1998" t="str">
        <f>IF(SUNA_AGENCY_EN[[#This Row],[relevancy_classification_english]]="Relevant","مناسب",IF(SUNA_AGENCY_EN[[#This Row],[relevancy_classification_english]]="Relevant","عَرَضِيّ",""))</f>
        <v/>
      </c>
      <c r="AN1998" t="str">
        <f>IF(SUNA_AGENCY_EN[[#This Row],[sentiment_analysis_english]]="Negative","سلبي",IF(SUNA_AGENCY_EN[[#This Row],[sentiment_analysis_english]]="Neutral","حيادي",IF(SUNA_AGENCY_EN[[#This Row],[sentiment_analysis_english]]="Positive","إيجابي","")))</f>
        <v/>
      </c>
      <c r="AO1998" t="str">
        <f>INDEX(TextClassificationList[],MATCH(SUNA_AGENCY_EN[[#This Row],[text_classification_arabic]],TextClassificationList[text_classification_arabic],0),1)</f>
        <v>Politics</v>
      </c>
      <c r="AP1998" t="s">
        <v>174</v>
      </c>
      <c r="AQ1998" t="e">
        <f>INDEX(TextClassificationList[],MATCH(SUNA_AGENCY_EN[[#This Row],[text_classification_arabic2]],TextClassificationList[text_classification_arabic],0),1)</f>
        <v>#N/A</v>
      </c>
      <c r="AS1998" t="e">
        <f>INDEX(TextClassificationList[],MATCH(SUNA_AGENCY_EN[[#This Row],[text_classification_arabic3]],TextClassificationList[text_classification_arabic],0),1)</f>
        <v>#N/A</v>
      </c>
      <c r="AU1998" t="e">
        <f>INDEX(TextClassificationList[],MATCH(SUNA_AGENCY_EN[[#This Row],[text_classification_arabic3]],TextClassificationList[text_classification_arabic],0),1)</f>
        <v>#N/A</v>
      </c>
      <c r="AW1998" t="e">
        <f>INDEX(TextClassificationList[],MATCH(SUNA_AGENCY_EN[[#This Row],[text_classification_arabic5]],TextClassificationList[text_classification_arabic],0),1)</f>
        <v>#N/A</v>
      </c>
    </row>
    <row r="1999" spans="1:49" x14ac:dyDescent="0.2">
      <c r="A1999">
        <v>1.5012773280973906E+18</v>
      </c>
      <c r="B1999">
        <v>1.5012773280973906E+18</v>
      </c>
      <c r="C1999" t="s">
        <v>12246</v>
      </c>
      <c r="D1999" s="1">
        <v>44628</v>
      </c>
      <c r="E1999" s="2">
        <v>0.89099537037037035</v>
      </c>
      <c r="F1999">
        <v>200</v>
      </c>
      <c r="G1999">
        <v>1.4671198087391683E+18</v>
      </c>
      <c r="H1999" t="s">
        <v>295</v>
      </c>
      <c r="I1999" t="s">
        <v>296</v>
      </c>
      <c r="J1999" t="s">
        <v>265</v>
      </c>
      <c r="K1999" t="s">
        <v>12247</v>
      </c>
      <c r="L1999" t="s">
        <v>272</v>
      </c>
      <c r="M1999" t="s">
        <v>266</v>
      </c>
      <c r="N1999" t="s">
        <v>12248</v>
      </c>
      <c r="O1999" t="s">
        <v>12249</v>
      </c>
      <c r="P1999">
        <v>0</v>
      </c>
      <c r="Q1999">
        <v>0</v>
      </c>
      <c r="R1999">
        <v>0</v>
      </c>
      <c r="S1999" t="s">
        <v>300</v>
      </c>
      <c r="T1999" t="s">
        <v>266</v>
      </c>
      <c r="U1999" t="s">
        <v>12250</v>
      </c>
      <c r="V1999" t="b">
        <v>0</v>
      </c>
      <c r="W1999" t="s">
        <v>265</v>
      </c>
      <c r="X1999">
        <v>1</v>
      </c>
      <c r="Y1999" t="s">
        <v>12251</v>
      </c>
      <c r="Z1999" t="s">
        <v>265</v>
      </c>
      <c r="AA1999" t="s">
        <v>265</v>
      </c>
      <c r="AB1999" t="s">
        <v>265</v>
      </c>
      <c r="AC1999" t="s">
        <v>265</v>
      </c>
      <c r="AD1999" t="s">
        <v>265</v>
      </c>
      <c r="AE1999" t="s">
        <v>265</v>
      </c>
      <c r="AF1999" t="s">
        <v>266</v>
      </c>
      <c r="AG1999" t="s">
        <v>265</v>
      </c>
      <c r="AH1999" t="s">
        <v>265</v>
      </c>
      <c r="AI1999" t="s">
        <v>265</v>
      </c>
      <c r="AJ1999" t="s">
        <v>265</v>
      </c>
      <c r="AL1999" t="str">
        <f>IF(SUNA_AGENCY_EN[[#This Row],[relevancy_classification_english]]="Relevant","مناسب",IF(SUNA_AGENCY_EN[[#This Row],[relevancy_classification_english]]="Relevant","عَرَضِيّ",""))</f>
        <v/>
      </c>
      <c r="AN1999" t="str">
        <f>IF(SUNA_AGENCY_EN[[#This Row],[sentiment_analysis_english]]="Negative","سلبي",IF(SUNA_AGENCY_EN[[#This Row],[sentiment_analysis_english]]="Neutral","حيادي",IF(SUNA_AGENCY_EN[[#This Row],[sentiment_analysis_english]]="Positive","إيجابي","")))</f>
        <v/>
      </c>
      <c r="AO1999" t="str">
        <f>INDEX(TextClassificationList[],MATCH(SUNA_AGENCY_EN[[#This Row],[text_classification_arabic]],TextClassificationList[text_classification_arabic],0),1)</f>
        <v>Politics</v>
      </c>
      <c r="AP1999" t="s">
        <v>174</v>
      </c>
      <c r="AQ1999" t="e">
        <f>INDEX(TextClassificationList[],MATCH(SUNA_AGENCY_EN[[#This Row],[text_classification_arabic2]],TextClassificationList[text_classification_arabic],0),1)</f>
        <v>#N/A</v>
      </c>
      <c r="AS1999" t="e">
        <f>INDEX(TextClassificationList[],MATCH(SUNA_AGENCY_EN[[#This Row],[text_classification_arabic3]],TextClassificationList[text_classification_arabic],0),1)</f>
        <v>#N/A</v>
      </c>
      <c r="AU1999" t="e">
        <f>INDEX(TextClassificationList[],MATCH(SUNA_AGENCY_EN[[#This Row],[text_classification_arabic3]],TextClassificationList[text_classification_arabic],0),1)</f>
        <v>#N/A</v>
      </c>
      <c r="AW1999" t="e">
        <f>INDEX(TextClassificationList[],MATCH(SUNA_AGENCY_EN[[#This Row],[text_classification_arabic5]],TextClassificationList[text_classification_arabic],0),1)</f>
        <v>#N/A</v>
      </c>
    </row>
    <row r="2000" spans="1:49" hidden="1" x14ac:dyDescent="0.2">
      <c r="A2000">
        <v>1.5012737477765898E+18</v>
      </c>
      <c r="B2000">
        <v>1.5012737477765898E+18</v>
      </c>
      <c r="C2000" t="s">
        <v>12252</v>
      </c>
      <c r="D2000" s="1">
        <v>44628</v>
      </c>
      <c r="E2000" s="2">
        <v>0.88111111111111107</v>
      </c>
      <c r="F2000">
        <v>200</v>
      </c>
      <c r="G2000">
        <v>1.4671198087391683E+18</v>
      </c>
      <c r="H2000" t="s">
        <v>295</v>
      </c>
      <c r="I2000" t="s">
        <v>296</v>
      </c>
      <c r="J2000" t="s">
        <v>265</v>
      </c>
      <c r="K2000" t="s">
        <v>12253</v>
      </c>
      <c r="L2000" t="s">
        <v>272</v>
      </c>
      <c r="M2000" t="s">
        <v>266</v>
      </c>
      <c r="N2000" t="s">
        <v>12254</v>
      </c>
      <c r="O2000" t="s">
        <v>12255</v>
      </c>
      <c r="P2000">
        <v>0</v>
      </c>
      <c r="Q2000">
        <v>0</v>
      </c>
      <c r="R2000">
        <v>0</v>
      </c>
      <c r="S2000" t="s">
        <v>300</v>
      </c>
      <c r="T2000" t="s">
        <v>266</v>
      </c>
      <c r="U2000" t="s">
        <v>12256</v>
      </c>
      <c r="V2000" t="b">
        <v>0</v>
      </c>
      <c r="W2000" t="s">
        <v>265</v>
      </c>
      <c r="X2000">
        <v>1</v>
      </c>
      <c r="Y2000" t="s">
        <v>12257</v>
      </c>
      <c r="Z2000" t="s">
        <v>265</v>
      </c>
      <c r="AA2000" t="s">
        <v>265</v>
      </c>
      <c r="AB2000" t="s">
        <v>265</v>
      </c>
      <c r="AC2000" t="s">
        <v>265</v>
      </c>
      <c r="AD2000" t="s">
        <v>265</v>
      </c>
      <c r="AE2000" t="s">
        <v>265</v>
      </c>
      <c r="AF2000" t="s">
        <v>266</v>
      </c>
      <c r="AG2000" t="s">
        <v>265</v>
      </c>
      <c r="AH2000" t="s">
        <v>265</v>
      </c>
      <c r="AI2000" t="s">
        <v>265</v>
      </c>
      <c r="AJ2000" t="s">
        <v>265</v>
      </c>
      <c r="AK2000" t="s">
        <v>267</v>
      </c>
      <c r="AL2000" t="str">
        <f>IF(SUNA_AGENCY_EN[[#This Row],[relevancy_classification_english]]="Relevant","مناسب",IF(SUNA_AGENCY_EN[[#This Row],[relevancy_classification_english]]="Relevant","عَرَضِيّ",""))</f>
        <v>مناسب</v>
      </c>
      <c r="AM2000" t="s">
        <v>269</v>
      </c>
      <c r="AN2000" t="str">
        <f>IF(SUNA_AGENCY_EN[[#This Row],[sentiment_analysis_english]]="Negative","سلبي",IF(SUNA_AGENCY_EN[[#This Row],[sentiment_analysis_english]]="Neutral","حيادي",IF(SUNA_AGENCY_EN[[#This Row],[sentiment_analysis_english]]="Positive","إيجابي","")))</f>
        <v>إيجابي</v>
      </c>
      <c r="AO2000" t="str">
        <f>INDEX(TextClassificationList[],MATCH(SUNA_AGENCY_EN[[#This Row],[text_classification_arabic]],TextClassificationList[text_classification_arabic],0),1)</f>
        <v>Peace and Security</v>
      </c>
      <c r="AP2000" t="s">
        <v>168</v>
      </c>
      <c r="AQ2000" t="e">
        <f>INDEX(TextClassificationList[],MATCH(SUNA_AGENCY_EN[[#This Row],[text_classification_arabic2]],TextClassificationList[text_classification_arabic],0),1)</f>
        <v>#N/A</v>
      </c>
      <c r="AS2000" t="e">
        <f>INDEX(TextClassificationList[],MATCH(SUNA_AGENCY_EN[[#This Row],[text_classification_arabic3]],TextClassificationList[text_classification_arabic],0),1)</f>
        <v>#N/A</v>
      </c>
      <c r="AU2000" t="e">
        <f>INDEX(TextClassificationList[],MATCH(SUNA_AGENCY_EN[[#This Row],[text_classification_arabic3]],TextClassificationList[text_classification_arabic],0),1)</f>
        <v>#N/A</v>
      </c>
      <c r="AW2000" t="e">
        <f>INDEX(TextClassificationList[],MATCH(SUNA_AGENCY_EN[[#This Row],[text_classification_arabic5]],TextClassificationList[text_classification_arabic],0),1)</f>
        <v>#N/A</v>
      </c>
    </row>
    <row r="2001" spans="1:49" x14ac:dyDescent="0.2">
      <c r="A2001">
        <v>1.5012734256246415E+18</v>
      </c>
      <c r="B2001">
        <v>1.5012734256246415E+18</v>
      </c>
      <c r="C2001" t="s">
        <v>12258</v>
      </c>
      <c r="D2001" s="1">
        <v>44628</v>
      </c>
      <c r="E2001" s="2">
        <v>0.88021990740740741</v>
      </c>
      <c r="F2001">
        <v>200</v>
      </c>
      <c r="G2001">
        <v>1.4671198087391683E+18</v>
      </c>
      <c r="H2001" t="s">
        <v>295</v>
      </c>
      <c r="I2001" t="s">
        <v>296</v>
      </c>
      <c r="J2001" t="s">
        <v>265</v>
      </c>
      <c r="K2001" t="s">
        <v>12259</v>
      </c>
      <c r="L2001" t="s">
        <v>272</v>
      </c>
      <c r="M2001" t="s">
        <v>266</v>
      </c>
      <c r="N2001" t="s">
        <v>12260</v>
      </c>
      <c r="O2001" t="s">
        <v>12261</v>
      </c>
      <c r="P2001">
        <v>0</v>
      </c>
      <c r="Q2001">
        <v>0</v>
      </c>
      <c r="R2001">
        <v>0</v>
      </c>
      <c r="S2001" t="s">
        <v>300</v>
      </c>
      <c r="T2001" t="s">
        <v>266</v>
      </c>
      <c r="U2001" t="s">
        <v>12262</v>
      </c>
      <c r="V2001" t="b">
        <v>0</v>
      </c>
      <c r="W2001" t="s">
        <v>265</v>
      </c>
      <c r="X2001">
        <v>1</v>
      </c>
      <c r="Y2001" t="s">
        <v>12263</v>
      </c>
      <c r="Z2001" t="s">
        <v>265</v>
      </c>
      <c r="AA2001" t="s">
        <v>265</v>
      </c>
      <c r="AB2001" t="s">
        <v>265</v>
      </c>
      <c r="AC2001" t="s">
        <v>265</v>
      </c>
      <c r="AD2001" t="s">
        <v>265</v>
      </c>
      <c r="AE2001" t="s">
        <v>265</v>
      </c>
      <c r="AF2001" t="s">
        <v>266</v>
      </c>
      <c r="AG2001" t="s">
        <v>265</v>
      </c>
      <c r="AH2001" t="s">
        <v>265</v>
      </c>
      <c r="AI2001" t="s">
        <v>265</v>
      </c>
      <c r="AJ2001" t="s">
        <v>265</v>
      </c>
      <c r="AL2001" t="str">
        <f>IF(SUNA_AGENCY_EN[[#This Row],[relevancy_classification_english]]="Relevant","مناسب",IF(SUNA_AGENCY_EN[[#This Row],[relevancy_classification_english]]="Relevant","عَرَضِيّ",""))</f>
        <v/>
      </c>
      <c r="AN2001" t="str">
        <f>IF(SUNA_AGENCY_EN[[#This Row],[sentiment_analysis_english]]="Negative","سلبي",IF(SUNA_AGENCY_EN[[#This Row],[sentiment_analysis_english]]="Neutral","حيادي",IF(SUNA_AGENCY_EN[[#This Row],[sentiment_analysis_english]]="Positive","إيجابي","")))</f>
        <v/>
      </c>
      <c r="AO2001" t="str">
        <f>INDEX(TextClassificationList[],MATCH(SUNA_AGENCY_EN[[#This Row],[text_classification_arabic]],TextClassificationList[text_classification_arabic],0),1)</f>
        <v>Politics</v>
      </c>
      <c r="AP2001" t="s">
        <v>174</v>
      </c>
      <c r="AQ2001" t="e">
        <f>INDEX(TextClassificationList[],MATCH(SUNA_AGENCY_EN[[#This Row],[text_classification_arabic2]],TextClassificationList[text_classification_arabic],0),1)</f>
        <v>#N/A</v>
      </c>
      <c r="AS2001" t="e">
        <f>INDEX(TextClassificationList[],MATCH(SUNA_AGENCY_EN[[#This Row],[text_classification_arabic3]],TextClassificationList[text_classification_arabic],0),1)</f>
        <v>#N/A</v>
      </c>
      <c r="AU2001" t="e">
        <f>INDEX(TextClassificationList[],MATCH(SUNA_AGENCY_EN[[#This Row],[text_classification_arabic3]],TextClassificationList[text_classification_arabic],0),1)</f>
        <v>#N/A</v>
      </c>
      <c r="AW2001" t="e">
        <f>INDEX(TextClassificationList[],MATCH(SUNA_AGENCY_EN[[#This Row],[text_classification_arabic5]],TextClassificationList[text_classification_arabic],0),1)</f>
        <v>#N/A</v>
      </c>
    </row>
    <row r="2002" spans="1:49" x14ac:dyDescent="0.2">
      <c r="A2002">
        <v>1.5012724817049068E+18</v>
      </c>
      <c r="B2002">
        <v>1.5012724817049068E+18</v>
      </c>
      <c r="C2002" t="s">
        <v>12264</v>
      </c>
      <c r="D2002" s="1">
        <v>44628</v>
      </c>
      <c r="E2002" s="2">
        <v>0.87761574074074078</v>
      </c>
      <c r="F2002">
        <v>200</v>
      </c>
      <c r="G2002">
        <v>1.4671198087391683E+18</v>
      </c>
      <c r="H2002" t="s">
        <v>295</v>
      </c>
      <c r="I2002" t="s">
        <v>296</v>
      </c>
      <c r="J2002" t="s">
        <v>265</v>
      </c>
      <c r="K2002" t="s">
        <v>12265</v>
      </c>
      <c r="L2002" t="s">
        <v>272</v>
      </c>
      <c r="M2002" t="s">
        <v>266</v>
      </c>
      <c r="N2002" t="s">
        <v>12266</v>
      </c>
      <c r="O2002" t="s">
        <v>12267</v>
      </c>
      <c r="P2002">
        <v>0</v>
      </c>
      <c r="Q2002">
        <v>0</v>
      </c>
      <c r="R2002">
        <v>0</v>
      </c>
      <c r="S2002" t="s">
        <v>300</v>
      </c>
      <c r="T2002" t="s">
        <v>266</v>
      </c>
      <c r="U2002" t="s">
        <v>12268</v>
      </c>
      <c r="V2002" t="b">
        <v>0</v>
      </c>
      <c r="W2002" t="s">
        <v>265</v>
      </c>
      <c r="X2002">
        <v>1</v>
      </c>
      <c r="Y2002" t="s">
        <v>12269</v>
      </c>
      <c r="Z2002" t="s">
        <v>265</v>
      </c>
      <c r="AA2002" t="s">
        <v>265</v>
      </c>
      <c r="AB2002" t="s">
        <v>265</v>
      </c>
      <c r="AC2002" t="s">
        <v>265</v>
      </c>
      <c r="AD2002" t="s">
        <v>265</v>
      </c>
      <c r="AE2002" t="s">
        <v>265</v>
      </c>
      <c r="AF2002" t="s">
        <v>266</v>
      </c>
      <c r="AG2002" t="s">
        <v>265</v>
      </c>
      <c r="AH2002" t="s">
        <v>265</v>
      </c>
      <c r="AI2002" t="s">
        <v>265</v>
      </c>
      <c r="AJ2002" t="s">
        <v>265</v>
      </c>
      <c r="AL2002" t="str">
        <f>IF(SUNA_AGENCY_EN[[#This Row],[relevancy_classification_english]]="Relevant","مناسب",IF(SUNA_AGENCY_EN[[#This Row],[relevancy_classification_english]]="Relevant","عَرَضِيّ",""))</f>
        <v/>
      </c>
      <c r="AN2002" t="str">
        <f>IF(SUNA_AGENCY_EN[[#This Row],[sentiment_analysis_english]]="Negative","سلبي",IF(SUNA_AGENCY_EN[[#This Row],[sentiment_analysis_english]]="Neutral","حيادي",IF(SUNA_AGENCY_EN[[#This Row],[sentiment_analysis_english]]="Positive","إيجابي","")))</f>
        <v/>
      </c>
      <c r="AO2002" t="str">
        <f>INDEX(TextClassificationList[],MATCH(SUNA_AGENCY_EN[[#This Row],[text_classification_arabic]],TextClassificationList[text_classification_arabic],0),1)</f>
        <v>Politics</v>
      </c>
      <c r="AP2002" t="s">
        <v>174</v>
      </c>
      <c r="AQ2002" t="e">
        <f>INDEX(TextClassificationList[],MATCH(SUNA_AGENCY_EN[[#This Row],[text_classification_arabic2]],TextClassificationList[text_classification_arabic],0),1)</f>
        <v>#N/A</v>
      </c>
      <c r="AS2002" t="e">
        <f>INDEX(TextClassificationList[],MATCH(SUNA_AGENCY_EN[[#This Row],[text_classification_arabic3]],TextClassificationList[text_classification_arabic],0),1)</f>
        <v>#N/A</v>
      </c>
      <c r="AU2002" t="e">
        <f>INDEX(TextClassificationList[],MATCH(SUNA_AGENCY_EN[[#This Row],[text_classification_arabic3]],TextClassificationList[text_classification_arabic],0),1)</f>
        <v>#N/A</v>
      </c>
      <c r="AW2002" t="e">
        <f>INDEX(TextClassificationList[],MATCH(SUNA_AGENCY_EN[[#This Row],[text_classification_arabic5]],TextClassificationList[text_classification_arabic],0),1)</f>
        <v>#N/A</v>
      </c>
    </row>
    <row r="2003" spans="1:49" x14ac:dyDescent="0.2">
      <c r="A2003">
        <v>1.5012695923327713E+18</v>
      </c>
      <c r="B2003">
        <v>1.5012695923327713E+18</v>
      </c>
      <c r="C2003" t="s">
        <v>12270</v>
      </c>
      <c r="D2003" s="1">
        <v>44628</v>
      </c>
      <c r="E2003" s="2">
        <v>0.86964120370370368</v>
      </c>
      <c r="F2003">
        <v>200</v>
      </c>
      <c r="G2003">
        <v>1.4671198087391683E+18</v>
      </c>
      <c r="H2003" t="s">
        <v>295</v>
      </c>
      <c r="I2003" t="s">
        <v>296</v>
      </c>
      <c r="J2003" t="s">
        <v>265</v>
      </c>
      <c r="K2003" t="s">
        <v>12271</v>
      </c>
      <c r="L2003" t="s">
        <v>272</v>
      </c>
      <c r="M2003" t="s">
        <v>266</v>
      </c>
      <c r="N2003" t="s">
        <v>12272</v>
      </c>
      <c r="O2003" t="s">
        <v>12273</v>
      </c>
      <c r="P2003">
        <v>0</v>
      </c>
      <c r="Q2003">
        <v>0</v>
      </c>
      <c r="R2003">
        <v>0</v>
      </c>
      <c r="S2003" t="s">
        <v>12274</v>
      </c>
      <c r="T2003" t="s">
        <v>266</v>
      </c>
      <c r="U2003" t="s">
        <v>12275</v>
      </c>
      <c r="V2003" t="b">
        <v>0</v>
      </c>
      <c r="W2003" t="s">
        <v>265</v>
      </c>
      <c r="X2003">
        <v>1</v>
      </c>
      <c r="Y2003" t="s">
        <v>12276</v>
      </c>
      <c r="Z2003" t="s">
        <v>265</v>
      </c>
      <c r="AA2003" t="s">
        <v>265</v>
      </c>
      <c r="AB2003" t="s">
        <v>265</v>
      </c>
      <c r="AC2003" t="s">
        <v>265</v>
      </c>
      <c r="AD2003" t="s">
        <v>265</v>
      </c>
      <c r="AE2003" t="s">
        <v>265</v>
      </c>
      <c r="AF2003" t="s">
        <v>266</v>
      </c>
      <c r="AG2003" t="s">
        <v>265</v>
      </c>
      <c r="AH2003" t="s">
        <v>265</v>
      </c>
      <c r="AI2003" t="s">
        <v>265</v>
      </c>
      <c r="AJ2003" t="s">
        <v>265</v>
      </c>
      <c r="AL2003" t="str">
        <f>IF(SUNA_AGENCY_EN[[#This Row],[relevancy_classification_english]]="Relevant","مناسب",IF(SUNA_AGENCY_EN[[#This Row],[relevancy_classification_english]]="Relevant","عَرَضِيّ",""))</f>
        <v/>
      </c>
      <c r="AN2003" t="str">
        <f>IF(SUNA_AGENCY_EN[[#This Row],[sentiment_analysis_english]]="Negative","سلبي",IF(SUNA_AGENCY_EN[[#This Row],[sentiment_analysis_english]]="Neutral","حيادي",IF(SUNA_AGENCY_EN[[#This Row],[sentiment_analysis_english]]="Positive","إيجابي","")))</f>
        <v/>
      </c>
      <c r="AO2003" t="str">
        <f>INDEX(TextClassificationList[],MATCH(SUNA_AGENCY_EN[[#This Row],[text_classification_arabic]],TextClassificationList[text_classification_arabic],0),1)</f>
        <v>Politics</v>
      </c>
      <c r="AP2003" t="s">
        <v>174</v>
      </c>
      <c r="AQ2003" t="e">
        <f>INDEX(TextClassificationList[],MATCH(SUNA_AGENCY_EN[[#This Row],[text_classification_arabic2]],TextClassificationList[text_classification_arabic],0),1)</f>
        <v>#N/A</v>
      </c>
      <c r="AS2003" t="e">
        <f>INDEX(TextClassificationList[],MATCH(SUNA_AGENCY_EN[[#This Row],[text_classification_arabic3]],TextClassificationList[text_classification_arabic],0),1)</f>
        <v>#N/A</v>
      </c>
      <c r="AU2003" t="e">
        <f>INDEX(TextClassificationList[],MATCH(SUNA_AGENCY_EN[[#This Row],[text_classification_arabic3]],TextClassificationList[text_classification_arabic],0),1)</f>
        <v>#N/A</v>
      </c>
      <c r="AW2003" t="e">
        <f>INDEX(TextClassificationList[],MATCH(SUNA_AGENCY_EN[[#This Row],[text_classification_arabic5]],TextClassificationList[text_classification_arabic],0),1)</f>
        <v>#N/A</v>
      </c>
    </row>
    <row r="2004" spans="1:49" hidden="1" x14ac:dyDescent="0.2">
      <c r="A2004">
        <v>1.5012688008842486E+18</v>
      </c>
      <c r="B2004">
        <v>1.5012688008842486E+18</v>
      </c>
      <c r="C2004" t="s">
        <v>12277</v>
      </c>
      <c r="D2004" s="1">
        <v>44628</v>
      </c>
      <c r="E2004" s="2">
        <v>0.86746527777777782</v>
      </c>
      <c r="F2004">
        <v>200</v>
      </c>
      <c r="G2004">
        <v>1.4671198087391683E+18</v>
      </c>
      <c r="H2004" t="s">
        <v>295</v>
      </c>
      <c r="I2004" t="s">
        <v>296</v>
      </c>
      <c r="J2004" t="s">
        <v>265</v>
      </c>
      <c r="K2004" t="s">
        <v>12278</v>
      </c>
      <c r="L2004" t="s">
        <v>276</v>
      </c>
      <c r="M2004" t="s">
        <v>266</v>
      </c>
      <c r="N2004" t="s">
        <v>12279</v>
      </c>
      <c r="O2004" t="s">
        <v>12280</v>
      </c>
      <c r="P2004">
        <v>0</v>
      </c>
      <c r="Q2004">
        <v>0</v>
      </c>
      <c r="R2004">
        <v>1</v>
      </c>
      <c r="S2004" t="s">
        <v>300</v>
      </c>
      <c r="T2004" t="s">
        <v>266</v>
      </c>
      <c r="U2004" t="s">
        <v>12281</v>
      </c>
      <c r="V2004" t="b">
        <v>0</v>
      </c>
      <c r="W2004" t="s">
        <v>265</v>
      </c>
      <c r="X2004">
        <v>1</v>
      </c>
      <c r="Y2004" t="s">
        <v>12282</v>
      </c>
      <c r="Z2004" t="s">
        <v>265</v>
      </c>
      <c r="AA2004" t="s">
        <v>265</v>
      </c>
      <c r="AB2004" t="s">
        <v>265</v>
      </c>
      <c r="AC2004" t="s">
        <v>265</v>
      </c>
      <c r="AD2004" t="s">
        <v>265</v>
      </c>
      <c r="AE2004" t="s">
        <v>265</v>
      </c>
      <c r="AF2004" t="s">
        <v>266</v>
      </c>
      <c r="AG2004" t="s">
        <v>265</v>
      </c>
      <c r="AH2004" t="s">
        <v>265</v>
      </c>
      <c r="AI2004" t="s">
        <v>265</v>
      </c>
      <c r="AJ2004" t="s">
        <v>265</v>
      </c>
      <c r="AK2004" t="s">
        <v>267</v>
      </c>
      <c r="AL2004" t="str">
        <f>IF(SUNA_AGENCY_EN[[#This Row],[relevancy_classification_english]]="Relevant","مناسب",IF(SUNA_AGENCY_EN[[#This Row],[relevancy_classification_english]]="Relevant","عَرَضِيّ",""))</f>
        <v>مناسب</v>
      </c>
      <c r="AM2004" t="s">
        <v>270</v>
      </c>
      <c r="AN2004" t="str">
        <f>IF(SUNA_AGENCY_EN[[#This Row],[sentiment_analysis_english]]="Negative","سلبي",IF(SUNA_AGENCY_EN[[#This Row],[sentiment_analysis_english]]="Neutral","حيادي",IF(SUNA_AGENCY_EN[[#This Row],[sentiment_analysis_english]]="Positive","إيجابي","")))</f>
        <v>حيادي</v>
      </c>
      <c r="AO2004" t="str">
        <f>INDEX(TextClassificationList[],MATCH(SUNA_AGENCY_EN[[#This Row],[text_classification_arabic]],TextClassificationList[text_classification_arabic],0),1)</f>
        <v>Agriculture - Food Security</v>
      </c>
      <c r="AP2004" t="s">
        <v>22</v>
      </c>
      <c r="AQ2004" t="e">
        <f>INDEX(TextClassificationList[],MATCH(SUNA_AGENCY_EN[[#This Row],[text_classification_arabic2]],TextClassificationList[text_classification_arabic],0),1)</f>
        <v>#N/A</v>
      </c>
      <c r="AS2004" t="e">
        <f>INDEX(TextClassificationList[],MATCH(SUNA_AGENCY_EN[[#This Row],[text_classification_arabic3]],TextClassificationList[text_classification_arabic],0),1)</f>
        <v>#N/A</v>
      </c>
      <c r="AU2004" t="e">
        <f>INDEX(TextClassificationList[],MATCH(SUNA_AGENCY_EN[[#This Row],[text_classification_arabic3]],TextClassificationList[text_classification_arabic],0),1)</f>
        <v>#N/A</v>
      </c>
      <c r="AW2004" t="e">
        <f>INDEX(TextClassificationList[],MATCH(SUNA_AGENCY_EN[[#This Row],[text_classification_arabic5]],TextClassificationList[text_classification_arabic],0),1)</f>
        <v>#N/A</v>
      </c>
    </row>
    <row r="2005" spans="1:49" x14ac:dyDescent="0.2">
      <c r="A2005">
        <v>1.5012673401382666E+18</v>
      </c>
      <c r="B2005">
        <v>1.5012673401382666E+18</v>
      </c>
      <c r="C2005" t="s">
        <v>12283</v>
      </c>
      <c r="D2005" s="1">
        <v>44628</v>
      </c>
      <c r="E2005" s="2">
        <v>0.86342592592592593</v>
      </c>
      <c r="F2005">
        <v>200</v>
      </c>
      <c r="G2005">
        <v>1.4671198087391683E+18</v>
      </c>
      <c r="H2005" t="s">
        <v>295</v>
      </c>
      <c r="I2005" t="s">
        <v>296</v>
      </c>
      <c r="J2005" t="s">
        <v>265</v>
      </c>
      <c r="K2005" t="s">
        <v>12284</v>
      </c>
      <c r="L2005" t="s">
        <v>272</v>
      </c>
      <c r="M2005" t="s">
        <v>266</v>
      </c>
      <c r="N2005" t="s">
        <v>12285</v>
      </c>
      <c r="O2005" t="s">
        <v>12286</v>
      </c>
      <c r="P2005">
        <v>0</v>
      </c>
      <c r="Q2005">
        <v>0</v>
      </c>
      <c r="R2005">
        <v>0</v>
      </c>
      <c r="S2005" t="s">
        <v>300</v>
      </c>
      <c r="T2005" t="s">
        <v>266</v>
      </c>
      <c r="U2005" t="s">
        <v>12287</v>
      </c>
      <c r="V2005" t="b">
        <v>0</v>
      </c>
      <c r="W2005" t="s">
        <v>265</v>
      </c>
      <c r="X2005">
        <v>1</v>
      </c>
      <c r="Y2005" t="s">
        <v>12288</v>
      </c>
      <c r="Z2005" t="s">
        <v>265</v>
      </c>
      <c r="AA2005" t="s">
        <v>265</v>
      </c>
      <c r="AB2005" t="s">
        <v>265</v>
      </c>
      <c r="AC2005" t="s">
        <v>265</v>
      </c>
      <c r="AD2005" t="s">
        <v>265</v>
      </c>
      <c r="AE2005" t="s">
        <v>265</v>
      </c>
      <c r="AF2005" t="s">
        <v>266</v>
      </c>
      <c r="AG2005" t="s">
        <v>265</v>
      </c>
      <c r="AH2005" t="s">
        <v>265</v>
      </c>
      <c r="AI2005" t="s">
        <v>265</v>
      </c>
      <c r="AJ2005" t="s">
        <v>265</v>
      </c>
      <c r="AL2005" t="str">
        <f>IF(SUNA_AGENCY_EN[[#This Row],[relevancy_classification_english]]="Relevant","مناسب",IF(SUNA_AGENCY_EN[[#This Row],[relevancy_classification_english]]="Relevant","عَرَضِيّ",""))</f>
        <v/>
      </c>
      <c r="AN2005" t="str">
        <f>IF(SUNA_AGENCY_EN[[#This Row],[sentiment_analysis_english]]="Negative","سلبي",IF(SUNA_AGENCY_EN[[#This Row],[sentiment_analysis_english]]="Neutral","حيادي",IF(SUNA_AGENCY_EN[[#This Row],[sentiment_analysis_english]]="Positive","إيجابي","")))</f>
        <v/>
      </c>
      <c r="AO2005" t="str">
        <f>INDEX(TextClassificationList[],MATCH(SUNA_AGENCY_EN[[#This Row],[text_classification_arabic]],TextClassificationList[text_classification_arabic],0),1)</f>
        <v>Politics</v>
      </c>
      <c r="AP2005" t="s">
        <v>174</v>
      </c>
      <c r="AQ2005" t="e">
        <f>INDEX(TextClassificationList[],MATCH(SUNA_AGENCY_EN[[#This Row],[text_classification_arabic2]],TextClassificationList[text_classification_arabic],0),1)</f>
        <v>#N/A</v>
      </c>
      <c r="AS2005" t="e">
        <f>INDEX(TextClassificationList[],MATCH(SUNA_AGENCY_EN[[#This Row],[text_classification_arabic3]],TextClassificationList[text_classification_arabic],0),1)</f>
        <v>#N/A</v>
      </c>
      <c r="AU2005" t="e">
        <f>INDEX(TextClassificationList[],MATCH(SUNA_AGENCY_EN[[#This Row],[text_classification_arabic3]],TextClassificationList[text_classification_arabic],0),1)</f>
        <v>#N/A</v>
      </c>
      <c r="AW2005" t="e">
        <f>INDEX(TextClassificationList[],MATCH(SUNA_AGENCY_EN[[#This Row],[text_classification_arabic5]],TextClassificationList[text_classification_arabic],0),1)</f>
        <v>#N/A</v>
      </c>
    </row>
    <row r="2006" spans="1:49" x14ac:dyDescent="0.2">
      <c r="A2006">
        <v>1.5012665819297464E+18</v>
      </c>
      <c r="B2006">
        <v>1.5012665819297464E+18</v>
      </c>
      <c r="C2006" t="s">
        <v>12289</v>
      </c>
      <c r="D2006" s="1">
        <v>44628</v>
      </c>
      <c r="E2006" s="2">
        <v>0.86133101851851857</v>
      </c>
      <c r="F2006">
        <v>200</v>
      </c>
      <c r="G2006">
        <v>1.4671198087391683E+18</v>
      </c>
      <c r="H2006" t="s">
        <v>295</v>
      </c>
      <c r="I2006" t="s">
        <v>296</v>
      </c>
      <c r="J2006" t="s">
        <v>265</v>
      </c>
      <c r="K2006" t="s">
        <v>12290</v>
      </c>
      <c r="L2006" t="s">
        <v>272</v>
      </c>
      <c r="M2006" t="s">
        <v>266</v>
      </c>
      <c r="N2006" t="s">
        <v>12291</v>
      </c>
      <c r="O2006" t="s">
        <v>12292</v>
      </c>
      <c r="P2006">
        <v>0</v>
      </c>
      <c r="Q2006">
        <v>0</v>
      </c>
      <c r="R2006">
        <v>0</v>
      </c>
      <c r="S2006" t="s">
        <v>300</v>
      </c>
      <c r="T2006" t="s">
        <v>266</v>
      </c>
      <c r="U2006" t="s">
        <v>12293</v>
      </c>
      <c r="V2006" t="b">
        <v>0</v>
      </c>
      <c r="W2006" t="s">
        <v>265</v>
      </c>
      <c r="X2006">
        <v>1</v>
      </c>
      <c r="Y2006" t="s">
        <v>12294</v>
      </c>
      <c r="Z2006" t="s">
        <v>265</v>
      </c>
      <c r="AA2006" t="s">
        <v>265</v>
      </c>
      <c r="AB2006" t="s">
        <v>265</v>
      </c>
      <c r="AC2006" t="s">
        <v>265</v>
      </c>
      <c r="AD2006" t="s">
        <v>265</v>
      </c>
      <c r="AE2006" t="s">
        <v>265</v>
      </c>
      <c r="AF2006" t="s">
        <v>266</v>
      </c>
      <c r="AG2006" t="s">
        <v>265</v>
      </c>
      <c r="AH2006" t="s">
        <v>265</v>
      </c>
      <c r="AI2006" t="s">
        <v>265</v>
      </c>
      <c r="AJ2006" t="s">
        <v>265</v>
      </c>
      <c r="AL2006" t="str">
        <f>IF(SUNA_AGENCY_EN[[#This Row],[relevancy_classification_english]]="Relevant","مناسب",IF(SUNA_AGENCY_EN[[#This Row],[relevancy_classification_english]]="Relevant","عَرَضِيّ",""))</f>
        <v/>
      </c>
      <c r="AN2006" t="str">
        <f>IF(SUNA_AGENCY_EN[[#This Row],[sentiment_analysis_english]]="Negative","سلبي",IF(SUNA_AGENCY_EN[[#This Row],[sentiment_analysis_english]]="Neutral","حيادي",IF(SUNA_AGENCY_EN[[#This Row],[sentiment_analysis_english]]="Positive","إيجابي","")))</f>
        <v/>
      </c>
      <c r="AO2006" t="str">
        <f>INDEX(TextClassificationList[],MATCH(SUNA_AGENCY_EN[[#This Row],[text_classification_arabic]],TextClassificationList[text_classification_arabic],0),1)</f>
        <v>Politics</v>
      </c>
      <c r="AP2006" t="s">
        <v>174</v>
      </c>
      <c r="AQ2006" t="e">
        <f>INDEX(TextClassificationList[],MATCH(SUNA_AGENCY_EN[[#This Row],[text_classification_arabic2]],TextClassificationList[text_classification_arabic],0),1)</f>
        <v>#N/A</v>
      </c>
      <c r="AS2006" t="e">
        <f>INDEX(TextClassificationList[],MATCH(SUNA_AGENCY_EN[[#This Row],[text_classification_arabic3]],TextClassificationList[text_classification_arabic],0),1)</f>
        <v>#N/A</v>
      </c>
      <c r="AU2006" t="e">
        <f>INDEX(TextClassificationList[],MATCH(SUNA_AGENCY_EN[[#This Row],[text_classification_arabic3]],TextClassificationList[text_classification_arabic],0),1)</f>
        <v>#N/A</v>
      </c>
      <c r="AW2006" t="e">
        <f>INDEX(TextClassificationList[],MATCH(SUNA_AGENCY_EN[[#This Row],[text_classification_arabic5]],TextClassificationList[text_classification_arabic],0),1)</f>
        <v>#N/A</v>
      </c>
    </row>
    <row r="2007" spans="1:49" x14ac:dyDescent="0.2">
      <c r="A2007">
        <v>1.5012660919051018E+18</v>
      </c>
      <c r="B2007">
        <v>1.5012660919051018E+18</v>
      </c>
      <c r="C2007" t="s">
        <v>12295</v>
      </c>
      <c r="D2007" s="1">
        <v>44628</v>
      </c>
      <c r="E2007" s="2">
        <v>0.85998842592592595</v>
      </c>
      <c r="F2007">
        <v>200</v>
      </c>
      <c r="G2007">
        <v>1.4671198087391683E+18</v>
      </c>
      <c r="H2007" t="s">
        <v>295</v>
      </c>
      <c r="I2007" t="s">
        <v>296</v>
      </c>
      <c r="J2007" t="s">
        <v>265</v>
      </c>
      <c r="K2007" t="s">
        <v>12296</v>
      </c>
      <c r="L2007" t="s">
        <v>272</v>
      </c>
      <c r="M2007" t="s">
        <v>266</v>
      </c>
      <c r="N2007" t="s">
        <v>12297</v>
      </c>
      <c r="O2007" t="s">
        <v>12298</v>
      </c>
      <c r="P2007">
        <v>0</v>
      </c>
      <c r="Q2007">
        <v>0</v>
      </c>
      <c r="R2007">
        <v>0</v>
      </c>
      <c r="S2007" t="s">
        <v>300</v>
      </c>
      <c r="T2007" t="s">
        <v>266</v>
      </c>
      <c r="U2007" t="s">
        <v>12299</v>
      </c>
      <c r="V2007" t="b">
        <v>0</v>
      </c>
      <c r="W2007" t="s">
        <v>265</v>
      </c>
      <c r="X2007">
        <v>1</v>
      </c>
      <c r="Y2007" t="s">
        <v>12300</v>
      </c>
      <c r="Z2007" t="s">
        <v>265</v>
      </c>
      <c r="AA2007" t="s">
        <v>265</v>
      </c>
      <c r="AB2007" t="s">
        <v>265</v>
      </c>
      <c r="AC2007" t="s">
        <v>265</v>
      </c>
      <c r="AD2007" t="s">
        <v>265</v>
      </c>
      <c r="AE2007" t="s">
        <v>265</v>
      </c>
      <c r="AF2007" t="s">
        <v>266</v>
      </c>
      <c r="AG2007" t="s">
        <v>265</v>
      </c>
      <c r="AH2007" t="s">
        <v>265</v>
      </c>
      <c r="AI2007" t="s">
        <v>265</v>
      </c>
      <c r="AJ2007" t="s">
        <v>265</v>
      </c>
      <c r="AL2007" t="str">
        <f>IF(SUNA_AGENCY_EN[[#This Row],[relevancy_classification_english]]="Relevant","مناسب",IF(SUNA_AGENCY_EN[[#This Row],[relevancy_classification_english]]="Relevant","عَرَضِيّ",""))</f>
        <v/>
      </c>
      <c r="AN2007" t="str">
        <f>IF(SUNA_AGENCY_EN[[#This Row],[sentiment_analysis_english]]="Negative","سلبي",IF(SUNA_AGENCY_EN[[#This Row],[sentiment_analysis_english]]="Neutral","حيادي",IF(SUNA_AGENCY_EN[[#This Row],[sentiment_analysis_english]]="Positive","إيجابي","")))</f>
        <v/>
      </c>
      <c r="AO2007" t="str">
        <f>INDEX(TextClassificationList[],MATCH(SUNA_AGENCY_EN[[#This Row],[text_classification_arabic]],TextClassificationList[text_classification_arabic],0),1)</f>
        <v>Politics</v>
      </c>
      <c r="AP2007" t="s">
        <v>174</v>
      </c>
      <c r="AQ2007" t="e">
        <f>INDEX(TextClassificationList[],MATCH(SUNA_AGENCY_EN[[#This Row],[text_classification_arabic2]],TextClassificationList[text_classification_arabic],0),1)</f>
        <v>#N/A</v>
      </c>
      <c r="AS2007" t="e">
        <f>INDEX(TextClassificationList[],MATCH(SUNA_AGENCY_EN[[#This Row],[text_classification_arabic3]],TextClassificationList[text_classification_arabic],0),1)</f>
        <v>#N/A</v>
      </c>
      <c r="AU2007" t="e">
        <f>INDEX(TextClassificationList[],MATCH(SUNA_AGENCY_EN[[#This Row],[text_classification_arabic3]],TextClassificationList[text_classification_arabic],0),1)</f>
        <v>#N/A</v>
      </c>
      <c r="AW2007" t="e">
        <f>INDEX(TextClassificationList[],MATCH(SUNA_AGENCY_EN[[#This Row],[text_classification_arabic5]],TextClassificationList[text_classification_arabic],0),1)</f>
        <v>#N/A</v>
      </c>
    </row>
    <row r="2008" spans="1:49" hidden="1" x14ac:dyDescent="0.2">
      <c r="A2008">
        <v>1.5011838396364472E+18</v>
      </c>
      <c r="B2008">
        <v>1.5011838396364472E+18</v>
      </c>
      <c r="C2008" t="s">
        <v>12301</v>
      </c>
      <c r="D2008" s="1">
        <v>44628</v>
      </c>
      <c r="E2008" s="2">
        <v>0.63300925925925922</v>
      </c>
      <c r="F2008">
        <v>200</v>
      </c>
      <c r="G2008">
        <v>1.4671198087391683E+18</v>
      </c>
      <c r="H2008" t="s">
        <v>295</v>
      </c>
      <c r="I2008" t="s">
        <v>296</v>
      </c>
      <c r="J2008" t="s">
        <v>265</v>
      </c>
      <c r="K2008" t="s">
        <v>12302</v>
      </c>
      <c r="L2008" t="s">
        <v>272</v>
      </c>
      <c r="M2008" t="s">
        <v>266</v>
      </c>
      <c r="N2008" t="s">
        <v>12303</v>
      </c>
      <c r="O2008" t="s">
        <v>12304</v>
      </c>
      <c r="P2008">
        <v>0</v>
      </c>
      <c r="Q2008">
        <v>0</v>
      </c>
      <c r="R2008">
        <v>0</v>
      </c>
      <c r="S2008" t="s">
        <v>300</v>
      </c>
      <c r="T2008" t="s">
        <v>266</v>
      </c>
      <c r="U2008" t="s">
        <v>12305</v>
      </c>
      <c r="V2008" t="b">
        <v>0</v>
      </c>
      <c r="W2008" t="s">
        <v>265</v>
      </c>
      <c r="X2008">
        <v>1</v>
      </c>
      <c r="Y2008" t="s">
        <v>12306</v>
      </c>
      <c r="Z2008" t="s">
        <v>265</v>
      </c>
      <c r="AA2008" t="s">
        <v>265</v>
      </c>
      <c r="AB2008" t="s">
        <v>265</v>
      </c>
      <c r="AC2008" t="s">
        <v>265</v>
      </c>
      <c r="AD2008" t="s">
        <v>265</v>
      </c>
      <c r="AE2008" t="s">
        <v>265</v>
      </c>
      <c r="AF2008" t="s">
        <v>266</v>
      </c>
      <c r="AG2008" t="s">
        <v>265</v>
      </c>
      <c r="AH2008" t="s">
        <v>265</v>
      </c>
      <c r="AI2008" t="s">
        <v>265</v>
      </c>
      <c r="AJ2008" t="s">
        <v>265</v>
      </c>
      <c r="AK2008" t="s">
        <v>267</v>
      </c>
      <c r="AL2008" t="str">
        <f>IF(SUNA_AGENCY_EN[[#This Row],[relevancy_classification_english]]="Relevant","مناسب",IF(SUNA_AGENCY_EN[[#This Row],[relevancy_classification_english]]="Relevant","عَرَضِيّ",""))</f>
        <v>مناسب</v>
      </c>
      <c r="AM2008" t="s">
        <v>269</v>
      </c>
      <c r="AN2008" t="str">
        <f>IF(SUNA_AGENCY_EN[[#This Row],[sentiment_analysis_english]]="Negative","سلبي",IF(SUNA_AGENCY_EN[[#This Row],[sentiment_analysis_english]]="Neutral","حيادي",IF(SUNA_AGENCY_EN[[#This Row],[sentiment_analysis_english]]="Positive","إيجابي","")))</f>
        <v>إيجابي</v>
      </c>
      <c r="AO2008" t="str">
        <f>INDEX(TextClassificationList[],MATCH(SUNA_AGENCY_EN[[#This Row],[text_classification_arabic]],TextClassificationList[text_classification_arabic],0),1)</f>
        <v>Peace and Security</v>
      </c>
      <c r="AP2008" t="s">
        <v>168</v>
      </c>
      <c r="AQ2008" t="e">
        <f>INDEX(TextClassificationList[],MATCH(SUNA_AGENCY_EN[[#This Row],[text_classification_arabic2]],TextClassificationList[text_classification_arabic],0),1)</f>
        <v>#N/A</v>
      </c>
      <c r="AS2008" t="e">
        <f>INDEX(TextClassificationList[],MATCH(SUNA_AGENCY_EN[[#This Row],[text_classification_arabic3]],TextClassificationList[text_classification_arabic],0),1)</f>
        <v>#N/A</v>
      </c>
      <c r="AU2008" t="e">
        <f>INDEX(TextClassificationList[],MATCH(SUNA_AGENCY_EN[[#This Row],[text_classification_arabic3]],TextClassificationList[text_classification_arabic],0),1)</f>
        <v>#N/A</v>
      </c>
      <c r="AW2008" t="e">
        <f>INDEX(TextClassificationList[],MATCH(SUNA_AGENCY_EN[[#This Row],[text_classification_arabic5]],TextClassificationList[text_classification_arabic],0),1)</f>
        <v>#N/A</v>
      </c>
    </row>
    <row r="2009" spans="1:49" x14ac:dyDescent="0.2">
      <c r="A2009">
        <v>1.501183343035093E+18</v>
      </c>
      <c r="B2009">
        <v>1.501183343035093E+18</v>
      </c>
      <c r="C2009" t="s">
        <v>12307</v>
      </c>
      <c r="D2009" s="1">
        <v>44628</v>
      </c>
      <c r="E2009" s="2">
        <v>0.63164351851851852</v>
      </c>
      <c r="F2009">
        <v>200</v>
      </c>
      <c r="G2009">
        <v>1.4671198087391683E+18</v>
      </c>
      <c r="H2009" t="s">
        <v>295</v>
      </c>
      <c r="I2009" t="s">
        <v>296</v>
      </c>
      <c r="J2009" t="s">
        <v>265</v>
      </c>
      <c r="K2009" t="s">
        <v>12308</v>
      </c>
      <c r="L2009" t="s">
        <v>272</v>
      </c>
      <c r="M2009" t="s">
        <v>266</v>
      </c>
      <c r="N2009" t="s">
        <v>12309</v>
      </c>
      <c r="O2009" t="s">
        <v>12310</v>
      </c>
      <c r="P2009">
        <v>0</v>
      </c>
      <c r="Q2009">
        <v>0</v>
      </c>
      <c r="R2009">
        <v>0</v>
      </c>
      <c r="S2009" t="s">
        <v>300</v>
      </c>
      <c r="T2009" t="s">
        <v>266</v>
      </c>
      <c r="U2009" t="s">
        <v>12311</v>
      </c>
      <c r="V2009" t="b">
        <v>0</v>
      </c>
      <c r="W2009" t="s">
        <v>265</v>
      </c>
      <c r="X2009">
        <v>1</v>
      </c>
      <c r="Y2009" t="s">
        <v>12312</v>
      </c>
      <c r="Z2009" t="s">
        <v>265</v>
      </c>
      <c r="AA2009" t="s">
        <v>265</v>
      </c>
      <c r="AB2009" t="s">
        <v>265</v>
      </c>
      <c r="AC2009" t="s">
        <v>265</v>
      </c>
      <c r="AD2009" t="s">
        <v>265</v>
      </c>
      <c r="AE2009" t="s">
        <v>265</v>
      </c>
      <c r="AF2009" t="s">
        <v>266</v>
      </c>
      <c r="AG2009" t="s">
        <v>265</v>
      </c>
      <c r="AH2009" t="s">
        <v>265</v>
      </c>
      <c r="AI2009" t="s">
        <v>265</v>
      </c>
      <c r="AJ2009" t="s">
        <v>265</v>
      </c>
      <c r="AL2009" t="str">
        <f>IF(SUNA_AGENCY_EN[[#This Row],[relevancy_classification_english]]="Relevant","مناسب",IF(SUNA_AGENCY_EN[[#This Row],[relevancy_classification_english]]="Relevant","عَرَضِيّ",""))</f>
        <v/>
      </c>
      <c r="AN2009" t="str">
        <f>IF(SUNA_AGENCY_EN[[#This Row],[sentiment_analysis_english]]="Negative","سلبي",IF(SUNA_AGENCY_EN[[#This Row],[sentiment_analysis_english]]="Neutral","حيادي",IF(SUNA_AGENCY_EN[[#This Row],[sentiment_analysis_english]]="Positive","إيجابي","")))</f>
        <v/>
      </c>
      <c r="AO2009" t="str">
        <f>INDEX(TextClassificationList[],MATCH(SUNA_AGENCY_EN[[#This Row],[text_classification_arabic]],TextClassificationList[text_classification_arabic],0),1)</f>
        <v>Politics</v>
      </c>
      <c r="AP2009" t="s">
        <v>174</v>
      </c>
      <c r="AQ2009" t="e">
        <f>INDEX(TextClassificationList[],MATCH(SUNA_AGENCY_EN[[#This Row],[text_classification_arabic2]],TextClassificationList[text_classification_arabic],0),1)</f>
        <v>#N/A</v>
      </c>
      <c r="AS2009" t="e">
        <f>INDEX(TextClassificationList[],MATCH(SUNA_AGENCY_EN[[#This Row],[text_classification_arabic3]],TextClassificationList[text_classification_arabic],0),1)</f>
        <v>#N/A</v>
      </c>
      <c r="AU2009" t="e">
        <f>INDEX(TextClassificationList[],MATCH(SUNA_AGENCY_EN[[#This Row],[text_classification_arabic3]],TextClassificationList[text_classification_arabic],0),1)</f>
        <v>#N/A</v>
      </c>
      <c r="AW2009" t="e">
        <f>INDEX(TextClassificationList[],MATCH(SUNA_AGENCY_EN[[#This Row],[text_classification_arabic5]],TextClassificationList[text_classification_arabic],0),1)</f>
        <v>#N/A</v>
      </c>
    </row>
    <row r="2010" spans="1:49" x14ac:dyDescent="0.2">
      <c r="A2010">
        <v>1.5011789754937016E+18</v>
      </c>
      <c r="B2010">
        <v>1.5011789754937016E+18</v>
      </c>
      <c r="C2010" t="s">
        <v>12313</v>
      </c>
      <c r="D2010" s="1">
        <v>44628</v>
      </c>
      <c r="E2010" s="2">
        <v>0.61958333333333337</v>
      </c>
      <c r="F2010">
        <v>200</v>
      </c>
      <c r="G2010">
        <v>1.4671198087391683E+18</v>
      </c>
      <c r="H2010" t="s">
        <v>295</v>
      </c>
      <c r="I2010" t="s">
        <v>296</v>
      </c>
      <c r="J2010" t="s">
        <v>265</v>
      </c>
      <c r="K2010" t="s">
        <v>12314</v>
      </c>
      <c r="L2010" t="s">
        <v>272</v>
      </c>
      <c r="M2010" t="s">
        <v>266</v>
      </c>
      <c r="N2010" t="s">
        <v>12315</v>
      </c>
      <c r="O2010" t="s">
        <v>12316</v>
      </c>
      <c r="P2010">
        <v>0</v>
      </c>
      <c r="Q2010">
        <v>0</v>
      </c>
      <c r="R2010">
        <v>0</v>
      </c>
      <c r="S2010" t="s">
        <v>300</v>
      </c>
      <c r="T2010" t="s">
        <v>266</v>
      </c>
      <c r="U2010" t="s">
        <v>12317</v>
      </c>
      <c r="V2010" t="b">
        <v>0</v>
      </c>
      <c r="W2010" t="s">
        <v>265</v>
      </c>
      <c r="X2010">
        <v>1</v>
      </c>
      <c r="Y2010" t="s">
        <v>12318</v>
      </c>
      <c r="Z2010" t="s">
        <v>265</v>
      </c>
      <c r="AA2010" t="s">
        <v>265</v>
      </c>
      <c r="AB2010" t="s">
        <v>265</v>
      </c>
      <c r="AC2010" t="s">
        <v>265</v>
      </c>
      <c r="AD2010" t="s">
        <v>265</v>
      </c>
      <c r="AE2010" t="s">
        <v>265</v>
      </c>
      <c r="AF2010" t="s">
        <v>266</v>
      </c>
      <c r="AG2010" t="s">
        <v>265</v>
      </c>
      <c r="AH2010" t="s">
        <v>265</v>
      </c>
      <c r="AI2010" t="s">
        <v>265</v>
      </c>
      <c r="AJ2010" t="s">
        <v>265</v>
      </c>
      <c r="AL2010" t="str">
        <f>IF(SUNA_AGENCY_EN[[#This Row],[relevancy_classification_english]]="Relevant","مناسب",IF(SUNA_AGENCY_EN[[#This Row],[relevancy_classification_english]]="Relevant","عَرَضِيّ",""))</f>
        <v/>
      </c>
      <c r="AN2010" t="str">
        <f>IF(SUNA_AGENCY_EN[[#This Row],[sentiment_analysis_english]]="Negative","سلبي",IF(SUNA_AGENCY_EN[[#This Row],[sentiment_analysis_english]]="Neutral","حيادي",IF(SUNA_AGENCY_EN[[#This Row],[sentiment_analysis_english]]="Positive","إيجابي","")))</f>
        <v/>
      </c>
      <c r="AO2010" t="str">
        <f>INDEX(TextClassificationList[],MATCH(SUNA_AGENCY_EN[[#This Row],[text_classification_arabic]],TextClassificationList[text_classification_arabic],0),1)</f>
        <v>Politics</v>
      </c>
      <c r="AP2010" t="s">
        <v>174</v>
      </c>
      <c r="AQ2010" t="e">
        <f>INDEX(TextClassificationList[],MATCH(SUNA_AGENCY_EN[[#This Row],[text_classification_arabic2]],TextClassificationList[text_classification_arabic],0),1)</f>
        <v>#N/A</v>
      </c>
      <c r="AS2010" t="e">
        <f>INDEX(TextClassificationList[],MATCH(SUNA_AGENCY_EN[[#This Row],[text_classification_arabic3]],TextClassificationList[text_classification_arabic],0),1)</f>
        <v>#N/A</v>
      </c>
      <c r="AU2010" t="e">
        <f>INDEX(TextClassificationList[],MATCH(SUNA_AGENCY_EN[[#This Row],[text_classification_arabic3]],TextClassificationList[text_classification_arabic],0),1)</f>
        <v>#N/A</v>
      </c>
      <c r="AW2010" t="e">
        <f>INDEX(TextClassificationList[],MATCH(SUNA_AGENCY_EN[[#This Row],[text_classification_arabic5]],TextClassificationList[text_classification_arabic],0),1)</f>
        <v>#N/A</v>
      </c>
    </row>
    <row r="2011" spans="1:49" x14ac:dyDescent="0.2">
      <c r="A2011">
        <v>1.5009097559293501E+18</v>
      </c>
      <c r="B2011">
        <v>1.5009097559293501E+18</v>
      </c>
      <c r="C2011" t="s">
        <v>12319</v>
      </c>
      <c r="D2011" s="1">
        <v>44627</v>
      </c>
      <c r="E2011" s="2">
        <v>0.87668981481481478</v>
      </c>
      <c r="F2011">
        <v>200</v>
      </c>
      <c r="G2011">
        <v>1.4671198087391683E+18</v>
      </c>
      <c r="H2011" t="s">
        <v>295</v>
      </c>
      <c r="I2011" t="s">
        <v>296</v>
      </c>
      <c r="J2011" t="s">
        <v>265</v>
      </c>
      <c r="K2011" t="s">
        <v>12320</v>
      </c>
      <c r="L2011" t="s">
        <v>272</v>
      </c>
      <c r="M2011" t="s">
        <v>266</v>
      </c>
      <c r="N2011" t="s">
        <v>12321</v>
      </c>
      <c r="O2011" t="s">
        <v>12322</v>
      </c>
      <c r="P2011">
        <v>0</v>
      </c>
      <c r="Q2011">
        <v>0</v>
      </c>
      <c r="R2011">
        <v>0</v>
      </c>
      <c r="S2011" t="s">
        <v>300</v>
      </c>
      <c r="T2011" t="s">
        <v>266</v>
      </c>
      <c r="U2011" t="s">
        <v>12323</v>
      </c>
      <c r="V2011" t="b">
        <v>0</v>
      </c>
      <c r="W2011" t="s">
        <v>265</v>
      </c>
      <c r="X2011">
        <v>1</v>
      </c>
      <c r="Y2011" t="s">
        <v>12324</v>
      </c>
      <c r="Z2011" t="s">
        <v>265</v>
      </c>
      <c r="AA2011" t="s">
        <v>265</v>
      </c>
      <c r="AB2011" t="s">
        <v>265</v>
      </c>
      <c r="AC2011" t="s">
        <v>265</v>
      </c>
      <c r="AD2011" t="s">
        <v>265</v>
      </c>
      <c r="AE2011" t="s">
        <v>265</v>
      </c>
      <c r="AF2011" t="s">
        <v>266</v>
      </c>
      <c r="AG2011" t="s">
        <v>265</v>
      </c>
      <c r="AH2011" t="s">
        <v>265</v>
      </c>
      <c r="AI2011" t="s">
        <v>265</v>
      </c>
      <c r="AJ2011" t="s">
        <v>265</v>
      </c>
      <c r="AL2011" t="str">
        <f>IF(SUNA_AGENCY_EN[[#This Row],[relevancy_classification_english]]="Relevant","مناسب",IF(SUNA_AGENCY_EN[[#This Row],[relevancy_classification_english]]="Relevant","عَرَضِيّ",""))</f>
        <v/>
      </c>
      <c r="AN2011" t="str">
        <f>IF(SUNA_AGENCY_EN[[#This Row],[sentiment_analysis_english]]="Negative","سلبي",IF(SUNA_AGENCY_EN[[#This Row],[sentiment_analysis_english]]="Neutral","حيادي",IF(SUNA_AGENCY_EN[[#This Row],[sentiment_analysis_english]]="Positive","إيجابي","")))</f>
        <v/>
      </c>
      <c r="AO2011" t="str">
        <f>INDEX(TextClassificationList[],MATCH(SUNA_AGENCY_EN[[#This Row],[text_classification_arabic]],TextClassificationList[text_classification_arabic],0),1)</f>
        <v>Politics</v>
      </c>
      <c r="AP2011" t="s">
        <v>174</v>
      </c>
      <c r="AQ2011" t="e">
        <f>INDEX(TextClassificationList[],MATCH(SUNA_AGENCY_EN[[#This Row],[text_classification_arabic2]],TextClassificationList[text_classification_arabic],0),1)</f>
        <v>#N/A</v>
      </c>
      <c r="AS2011" t="e">
        <f>INDEX(TextClassificationList[],MATCH(SUNA_AGENCY_EN[[#This Row],[text_classification_arabic3]],TextClassificationList[text_classification_arabic],0),1)</f>
        <v>#N/A</v>
      </c>
      <c r="AU2011" t="e">
        <f>INDEX(TextClassificationList[],MATCH(SUNA_AGENCY_EN[[#This Row],[text_classification_arabic3]],TextClassificationList[text_classification_arabic],0),1)</f>
        <v>#N/A</v>
      </c>
      <c r="AW2011" t="e">
        <f>INDEX(TextClassificationList[],MATCH(SUNA_AGENCY_EN[[#This Row],[text_classification_arabic5]],TextClassificationList[text_classification_arabic],0),1)</f>
        <v>#N/A</v>
      </c>
    </row>
    <row r="2012" spans="1:49" x14ac:dyDescent="0.2">
      <c r="A2012">
        <v>1.5009093398922281E+18</v>
      </c>
      <c r="B2012">
        <v>1.5009093398922281E+18</v>
      </c>
      <c r="C2012" t="s">
        <v>12325</v>
      </c>
      <c r="D2012" s="1">
        <v>44627</v>
      </c>
      <c r="E2012" s="2">
        <v>0.87553240740740745</v>
      </c>
      <c r="F2012">
        <v>200</v>
      </c>
      <c r="G2012">
        <v>1.4671198087391683E+18</v>
      </c>
      <c r="H2012" t="s">
        <v>295</v>
      </c>
      <c r="I2012" t="s">
        <v>296</v>
      </c>
      <c r="J2012" t="s">
        <v>265</v>
      </c>
      <c r="K2012" t="s">
        <v>12326</v>
      </c>
      <c r="L2012" t="s">
        <v>272</v>
      </c>
      <c r="M2012" t="s">
        <v>266</v>
      </c>
      <c r="N2012" t="s">
        <v>12327</v>
      </c>
      <c r="O2012" t="s">
        <v>12328</v>
      </c>
      <c r="P2012">
        <v>0</v>
      </c>
      <c r="Q2012">
        <v>0</v>
      </c>
      <c r="R2012">
        <v>0</v>
      </c>
      <c r="S2012" t="s">
        <v>300</v>
      </c>
      <c r="T2012" t="s">
        <v>266</v>
      </c>
      <c r="U2012" t="s">
        <v>12329</v>
      </c>
      <c r="V2012" t="b">
        <v>0</v>
      </c>
      <c r="W2012" t="s">
        <v>265</v>
      </c>
      <c r="X2012">
        <v>1</v>
      </c>
      <c r="Y2012" t="s">
        <v>12330</v>
      </c>
      <c r="Z2012" t="s">
        <v>265</v>
      </c>
      <c r="AA2012" t="s">
        <v>265</v>
      </c>
      <c r="AB2012" t="s">
        <v>265</v>
      </c>
      <c r="AC2012" t="s">
        <v>265</v>
      </c>
      <c r="AD2012" t="s">
        <v>265</v>
      </c>
      <c r="AE2012" t="s">
        <v>265</v>
      </c>
      <c r="AF2012" t="s">
        <v>266</v>
      </c>
      <c r="AG2012" t="s">
        <v>265</v>
      </c>
      <c r="AH2012" t="s">
        <v>265</v>
      </c>
      <c r="AI2012" t="s">
        <v>265</v>
      </c>
      <c r="AJ2012" t="s">
        <v>265</v>
      </c>
      <c r="AL2012" t="str">
        <f>IF(SUNA_AGENCY_EN[[#This Row],[relevancy_classification_english]]="Relevant","مناسب",IF(SUNA_AGENCY_EN[[#This Row],[relevancy_classification_english]]="Relevant","عَرَضِيّ",""))</f>
        <v/>
      </c>
      <c r="AN2012" t="str">
        <f>IF(SUNA_AGENCY_EN[[#This Row],[sentiment_analysis_english]]="Negative","سلبي",IF(SUNA_AGENCY_EN[[#This Row],[sentiment_analysis_english]]="Neutral","حيادي",IF(SUNA_AGENCY_EN[[#This Row],[sentiment_analysis_english]]="Positive","إيجابي","")))</f>
        <v/>
      </c>
      <c r="AO2012" t="str">
        <f>INDEX(TextClassificationList[],MATCH(SUNA_AGENCY_EN[[#This Row],[text_classification_arabic]],TextClassificationList[text_classification_arabic],0),1)</f>
        <v>Politics</v>
      </c>
      <c r="AP2012" t="s">
        <v>174</v>
      </c>
      <c r="AQ2012" t="e">
        <f>INDEX(TextClassificationList[],MATCH(SUNA_AGENCY_EN[[#This Row],[text_classification_arabic2]],TextClassificationList[text_classification_arabic],0),1)</f>
        <v>#N/A</v>
      </c>
      <c r="AS2012" t="e">
        <f>INDEX(TextClassificationList[],MATCH(SUNA_AGENCY_EN[[#This Row],[text_classification_arabic3]],TextClassificationList[text_classification_arabic],0),1)</f>
        <v>#N/A</v>
      </c>
      <c r="AU2012" t="e">
        <f>INDEX(TextClassificationList[],MATCH(SUNA_AGENCY_EN[[#This Row],[text_classification_arabic3]],TextClassificationList[text_classification_arabic],0),1)</f>
        <v>#N/A</v>
      </c>
      <c r="AW2012" t="e">
        <f>INDEX(TextClassificationList[],MATCH(SUNA_AGENCY_EN[[#This Row],[text_classification_arabic5]],TextClassificationList[text_classification_arabic],0),1)</f>
        <v>#N/A</v>
      </c>
    </row>
    <row r="2013" spans="1:49" x14ac:dyDescent="0.2">
      <c r="A2013">
        <v>1.5009059011375759E+18</v>
      </c>
      <c r="B2013">
        <v>1.5009059011375759E+18</v>
      </c>
      <c r="C2013" t="s">
        <v>12331</v>
      </c>
      <c r="D2013" s="1">
        <v>44627</v>
      </c>
      <c r="E2013" s="2">
        <v>0.86604166666666671</v>
      </c>
      <c r="F2013">
        <v>200</v>
      </c>
      <c r="G2013">
        <v>1.4671198087391683E+18</v>
      </c>
      <c r="H2013" t="s">
        <v>295</v>
      </c>
      <c r="I2013" t="s">
        <v>296</v>
      </c>
      <c r="J2013" t="s">
        <v>265</v>
      </c>
      <c r="K2013" t="s">
        <v>12332</v>
      </c>
      <c r="L2013" t="s">
        <v>272</v>
      </c>
      <c r="M2013" t="s">
        <v>266</v>
      </c>
      <c r="N2013" t="s">
        <v>12333</v>
      </c>
      <c r="O2013" t="s">
        <v>12334</v>
      </c>
      <c r="P2013">
        <v>0</v>
      </c>
      <c r="Q2013">
        <v>0</v>
      </c>
      <c r="R2013">
        <v>0</v>
      </c>
      <c r="S2013" t="s">
        <v>300</v>
      </c>
      <c r="T2013" t="s">
        <v>266</v>
      </c>
      <c r="U2013" t="s">
        <v>12335</v>
      </c>
      <c r="V2013" t="b">
        <v>0</v>
      </c>
      <c r="W2013" t="s">
        <v>265</v>
      </c>
      <c r="X2013">
        <v>1</v>
      </c>
      <c r="Y2013" t="s">
        <v>12336</v>
      </c>
      <c r="Z2013" t="s">
        <v>265</v>
      </c>
      <c r="AA2013" t="s">
        <v>265</v>
      </c>
      <c r="AB2013" t="s">
        <v>265</v>
      </c>
      <c r="AC2013" t="s">
        <v>265</v>
      </c>
      <c r="AD2013" t="s">
        <v>265</v>
      </c>
      <c r="AE2013" t="s">
        <v>265</v>
      </c>
      <c r="AF2013" t="s">
        <v>266</v>
      </c>
      <c r="AG2013" t="s">
        <v>265</v>
      </c>
      <c r="AH2013" t="s">
        <v>265</v>
      </c>
      <c r="AI2013" t="s">
        <v>265</v>
      </c>
      <c r="AJ2013" t="s">
        <v>265</v>
      </c>
      <c r="AL2013" t="str">
        <f>IF(SUNA_AGENCY_EN[[#This Row],[relevancy_classification_english]]="Relevant","مناسب",IF(SUNA_AGENCY_EN[[#This Row],[relevancy_classification_english]]="Relevant","عَرَضِيّ",""))</f>
        <v/>
      </c>
      <c r="AN2013" t="str">
        <f>IF(SUNA_AGENCY_EN[[#This Row],[sentiment_analysis_english]]="Negative","سلبي",IF(SUNA_AGENCY_EN[[#This Row],[sentiment_analysis_english]]="Neutral","حيادي",IF(SUNA_AGENCY_EN[[#This Row],[sentiment_analysis_english]]="Positive","إيجابي","")))</f>
        <v/>
      </c>
      <c r="AO2013" t="str">
        <f>INDEX(TextClassificationList[],MATCH(SUNA_AGENCY_EN[[#This Row],[text_classification_arabic]],TextClassificationList[text_classification_arabic],0),1)</f>
        <v>Politics</v>
      </c>
      <c r="AP2013" t="s">
        <v>174</v>
      </c>
      <c r="AQ2013" t="e">
        <f>INDEX(TextClassificationList[],MATCH(SUNA_AGENCY_EN[[#This Row],[text_classification_arabic2]],TextClassificationList[text_classification_arabic],0),1)</f>
        <v>#N/A</v>
      </c>
      <c r="AS2013" t="e">
        <f>INDEX(TextClassificationList[],MATCH(SUNA_AGENCY_EN[[#This Row],[text_classification_arabic3]],TextClassificationList[text_classification_arabic],0),1)</f>
        <v>#N/A</v>
      </c>
      <c r="AU2013" t="e">
        <f>INDEX(TextClassificationList[],MATCH(SUNA_AGENCY_EN[[#This Row],[text_classification_arabic3]],TextClassificationList[text_classification_arabic],0),1)</f>
        <v>#N/A</v>
      </c>
      <c r="AW2013" t="e">
        <f>INDEX(TextClassificationList[],MATCH(SUNA_AGENCY_EN[[#This Row],[text_classification_arabic5]],TextClassificationList[text_classification_arabic],0),1)</f>
        <v>#N/A</v>
      </c>
    </row>
    <row r="2014" spans="1:49" x14ac:dyDescent="0.2">
      <c r="A2014">
        <v>1.50090484754099E+18</v>
      </c>
      <c r="B2014">
        <v>1.50090484754099E+18</v>
      </c>
      <c r="C2014" t="s">
        <v>12337</v>
      </c>
      <c r="D2014" s="1">
        <v>44627</v>
      </c>
      <c r="E2014" s="2">
        <v>0.86313657407407407</v>
      </c>
      <c r="F2014">
        <v>200</v>
      </c>
      <c r="G2014">
        <v>1.4671198087391683E+18</v>
      </c>
      <c r="H2014" t="s">
        <v>295</v>
      </c>
      <c r="I2014" t="s">
        <v>296</v>
      </c>
      <c r="J2014" t="s">
        <v>265</v>
      </c>
      <c r="K2014" t="s">
        <v>12338</v>
      </c>
      <c r="L2014" t="s">
        <v>272</v>
      </c>
      <c r="M2014" t="s">
        <v>266</v>
      </c>
      <c r="N2014" t="s">
        <v>12339</v>
      </c>
      <c r="O2014" t="s">
        <v>12340</v>
      </c>
      <c r="P2014">
        <v>0</v>
      </c>
      <c r="Q2014">
        <v>0</v>
      </c>
      <c r="R2014">
        <v>0</v>
      </c>
      <c r="S2014" t="s">
        <v>300</v>
      </c>
      <c r="T2014" t="s">
        <v>266</v>
      </c>
      <c r="U2014" t="s">
        <v>12341</v>
      </c>
      <c r="V2014" t="b">
        <v>0</v>
      </c>
      <c r="W2014" t="s">
        <v>265</v>
      </c>
      <c r="X2014">
        <v>1</v>
      </c>
      <c r="Y2014" t="s">
        <v>12342</v>
      </c>
      <c r="Z2014" t="s">
        <v>265</v>
      </c>
      <c r="AA2014" t="s">
        <v>265</v>
      </c>
      <c r="AB2014" t="s">
        <v>265</v>
      </c>
      <c r="AC2014" t="s">
        <v>265</v>
      </c>
      <c r="AD2014" t="s">
        <v>265</v>
      </c>
      <c r="AE2014" t="s">
        <v>265</v>
      </c>
      <c r="AF2014" t="s">
        <v>266</v>
      </c>
      <c r="AG2014" t="s">
        <v>265</v>
      </c>
      <c r="AH2014" t="s">
        <v>265</v>
      </c>
      <c r="AI2014" t="s">
        <v>265</v>
      </c>
      <c r="AJ2014" t="s">
        <v>265</v>
      </c>
      <c r="AL2014" t="str">
        <f>IF(SUNA_AGENCY_EN[[#This Row],[relevancy_classification_english]]="Relevant","مناسب",IF(SUNA_AGENCY_EN[[#This Row],[relevancy_classification_english]]="Relevant","عَرَضِيّ",""))</f>
        <v/>
      </c>
      <c r="AN2014" t="str">
        <f>IF(SUNA_AGENCY_EN[[#This Row],[sentiment_analysis_english]]="Negative","سلبي",IF(SUNA_AGENCY_EN[[#This Row],[sentiment_analysis_english]]="Neutral","حيادي",IF(SUNA_AGENCY_EN[[#This Row],[sentiment_analysis_english]]="Positive","إيجابي","")))</f>
        <v/>
      </c>
      <c r="AO2014" t="str">
        <f>INDEX(TextClassificationList[],MATCH(SUNA_AGENCY_EN[[#This Row],[text_classification_arabic]],TextClassificationList[text_classification_arabic],0),1)</f>
        <v>Politics</v>
      </c>
      <c r="AP2014" t="s">
        <v>174</v>
      </c>
      <c r="AQ2014" t="e">
        <f>INDEX(TextClassificationList[],MATCH(SUNA_AGENCY_EN[[#This Row],[text_classification_arabic2]],TextClassificationList[text_classification_arabic],0),1)</f>
        <v>#N/A</v>
      </c>
      <c r="AS2014" t="e">
        <f>INDEX(TextClassificationList[],MATCH(SUNA_AGENCY_EN[[#This Row],[text_classification_arabic3]],TextClassificationList[text_classification_arabic],0),1)</f>
        <v>#N/A</v>
      </c>
      <c r="AU2014" t="e">
        <f>INDEX(TextClassificationList[],MATCH(SUNA_AGENCY_EN[[#This Row],[text_classification_arabic3]],TextClassificationList[text_classification_arabic],0),1)</f>
        <v>#N/A</v>
      </c>
      <c r="AW2014" t="e">
        <f>INDEX(TextClassificationList[],MATCH(SUNA_AGENCY_EN[[#This Row],[text_classification_arabic5]],TextClassificationList[text_classification_arabic],0),1)</f>
        <v>#N/A</v>
      </c>
    </row>
    <row r="2015" spans="1:49" x14ac:dyDescent="0.2">
      <c r="A2015">
        <v>1.5009041281381622E+18</v>
      </c>
      <c r="B2015">
        <v>1.5009041281381622E+18</v>
      </c>
      <c r="C2015" t="s">
        <v>12343</v>
      </c>
      <c r="D2015" s="1">
        <v>44627</v>
      </c>
      <c r="E2015" s="2">
        <v>0.86115740740740743</v>
      </c>
      <c r="F2015">
        <v>200</v>
      </c>
      <c r="G2015">
        <v>1.4671198087391683E+18</v>
      </c>
      <c r="H2015" t="s">
        <v>295</v>
      </c>
      <c r="I2015" t="s">
        <v>296</v>
      </c>
      <c r="J2015" t="s">
        <v>265</v>
      </c>
      <c r="K2015" t="s">
        <v>12344</v>
      </c>
      <c r="L2015" t="s">
        <v>280</v>
      </c>
      <c r="M2015" t="s">
        <v>266</v>
      </c>
      <c r="N2015" t="s">
        <v>12345</v>
      </c>
      <c r="O2015" t="s">
        <v>12346</v>
      </c>
      <c r="P2015">
        <v>0</v>
      </c>
      <c r="Q2015">
        <v>0</v>
      </c>
      <c r="R2015">
        <v>0</v>
      </c>
      <c r="S2015" t="s">
        <v>300</v>
      </c>
      <c r="T2015" t="s">
        <v>266</v>
      </c>
      <c r="U2015" t="s">
        <v>12347</v>
      </c>
      <c r="V2015" t="b">
        <v>0</v>
      </c>
      <c r="W2015" t="s">
        <v>265</v>
      </c>
      <c r="X2015">
        <v>1</v>
      </c>
      <c r="Y2015" t="s">
        <v>12348</v>
      </c>
      <c r="Z2015" t="s">
        <v>265</v>
      </c>
      <c r="AA2015" t="s">
        <v>265</v>
      </c>
      <c r="AB2015" t="s">
        <v>265</v>
      </c>
      <c r="AC2015" t="s">
        <v>265</v>
      </c>
      <c r="AD2015" t="s">
        <v>265</v>
      </c>
      <c r="AE2015" t="s">
        <v>265</v>
      </c>
      <c r="AF2015" t="s">
        <v>266</v>
      </c>
      <c r="AG2015" t="s">
        <v>265</v>
      </c>
      <c r="AH2015" t="s">
        <v>265</v>
      </c>
      <c r="AI2015" t="s">
        <v>265</v>
      </c>
      <c r="AJ2015" t="s">
        <v>265</v>
      </c>
      <c r="AL2015" t="str">
        <f>IF(SUNA_AGENCY_EN[[#This Row],[relevancy_classification_english]]="Relevant","مناسب",IF(SUNA_AGENCY_EN[[#This Row],[relevancy_classification_english]]="Relevant","عَرَضِيّ",""))</f>
        <v/>
      </c>
      <c r="AN2015" t="str">
        <f>IF(SUNA_AGENCY_EN[[#This Row],[sentiment_analysis_english]]="Negative","سلبي",IF(SUNA_AGENCY_EN[[#This Row],[sentiment_analysis_english]]="Neutral","حيادي",IF(SUNA_AGENCY_EN[[#This Row],[sentiment_analysis_english]]="Positive","إيجابي","")))</f>
        <v/>
      </c>
      <c r="AO2015" t="str">
        <f>INDEX(TextClassificationList[],MATCH(SUNA_AGENCY_EN[[#This Row],[text_classification_arabic]],TextClassificationList[text_classification_arabic],0),1)</f>
        <v>Politics</v>
      </c>
      <c r="AP2015" t="s">
        <v>174</v>
      </c>
      <c r="AQ2015" t="e">
        <f>INDEX(TextClassificationList[],MATCH(SUNA_AGENCY_EN[[#This Row],[text_classification_arabic2]],TextClassificationList[text_classification_arabic],0),1)</f>
        <v>#N/A</v>
      </c>
      <c r="AS2015" t="e">
        <f>INDEX(TextClassificationList[],MATCH(SUNA_AGENCY_EN[[#This Row],[text_classification_arabic3]],TextClassificationList[text_classification_arabic],0),1)</f>
        <v>#N/A</v>
      </c>
      <c r="AU2015" t="e">
        <f>INDEX(TextClassificationList[],MATCH(SUNA_AGENCY_EN[[#This Row],[text_classification_arabic3]],TextClassificationList[text_classification_arabic],0),1)</f>
        <v>#N/A</v>
      </c>
      <c r="AW2015" t="e">
        <f>INDEX(TextClassificationList[],MATCH(SUNA_AGENCY_EN[[#This Row],[text_classification_arabic5]],TextClassificationList[text_classification_arabic],0),1)</f>
        <v>#N/A</v>
      </c>
    </row>
    <row r="2016" spans="1:49" x14ac:dyDescent="0.2">
      <c r="A2016">
        <v>1.5009026880237978E+18</v>
      </c>
      <c r="B2016">
        <v>1.5009026880237978E+18</v>
      </c>
      <c r="C2016" t="s">
        <v>12349</v>
      </c>
      <c r="D2016" s="1">
        <v>44627</v>
      </c>
      <c r="E2016" s="2">
        <v>0.85717592592592595</v>
      </c>
      <c r="F2016">
        <v>200</v>
      </c>
      <c r="G2016">
        <v>1.4671198087391683E+18</v>
      </c>
      <c r="H2016" t="s">
        <v>295</v>
      </c>
      <c r="I2016" t="s">
        <v>296</v>
      </c>
      <c r="J2016" t="s">
        <v>265</v>
      </c>
      <c r="K2016" t="s">
        <v>12350</v>
      </c>
      <c r="L2016" t="s">
        <v>272</v>
      </c>
      <c r="M2016" t="s">
        <v>266</v>
      </c>
      <c r="N2016" t="s">
        <v>12351</v>
      </c>
      <c r="O2016" t="s">
        <v>12352</v>
      </c>
      <c r="P2016">
        <v>0</v>
      </c>
      <c r="Q2016">
        <v>0</v>
      </c>
      <c r="R2016">
        <v>0</v>
      </c>
      <c r="S2016" t="s">
        <v>300</v>
      </c>
      <c r="T2016" t="s">
        <v>266</v>
      </c>
      <c r="U2016" t="s">
        <v>12353</v>
      </c>
      <c r="V2016" t="b">
        <v>0</v>
      </c>
      <c r="W2016" t="s">
        <v>265</v>
      </c>
      <c r="X2016">
        <v>1</v>
      </c>
      <c r="Y2016" t="s">
        <v>12354</v>
      </c>
      <c r="Z2016" t="s">
        <v>265</v>
      </c>
      <c r="AA2016" t="s">
        <v>265</v>
      </c>
      <c r="AB2016" t="s">
        <v>265</v>
      </c>
      <c r="AC2016" t="s">
        <v>265</v>
      </c>
      <c r="AD2016" t="s">
        <v>265</v>
      </c>
      <c r="AE2016" t="s">
        <v>265</v>
      </c>
      <c r="AF2016" t="s">
        <v>266</v>
      </c>
      <c r="AG2016" t="s">
        <v>265</v>
      </c>
      <c r="AH2016" t="s">
        <v>265</v>
      </c>
      <c r="AI2016" t="s">
        <v>265</v>
      </c>
      <c r="AJ2016" t="s">
        <v>265</v>
      </c>
      <c r="AL2016" t="str">
        <f>IF(SUNA_AGENCY_EN[[#This Row],[relevancy_classification_english]]="Relevant","مناسب",IF(SUNA_AGENCY_EN[[#This Row],[relevancy_classification_english]]="Relevant","عَرَضِيّ",""))</f>
        <v/>
      </c>
      <c r="AN2016" t="str">
        <f>IF(SUNA_AGENCY_EN[[#This Row],[sentiment_analysis_english]]="Negative","سلبي",IF(SUNA_AGENCY_EN[[#This Row],[sentiment_analysis_english]]="Neutral","حيادي",IF(SUNA_AGENCY_EN[[#This Row],[sentiment_analysis_english]]="Positive","إيجابي","")))</f>
        <v/>
      </c>
      <c r="AO2016" t="str">
        <f>INDEX(TextClassificationList[],MATCH(SUNA_AGENCY_EN[[#This Row],[text_classification_arabic]],TextClassificationList[text_classification_arabic],0),1)</f>
        <v>Politics</v>
      </c>
      <c r="AP2016" t="s">
        <v>174</v>
      </c>
      <c r="AQ2016" t="e">
        <f>INDEX(TextClassificationList[],MATCH(SUNA_AGENCY_EN[[#This Row],[text_classification_arabic2]],TextClassificationList[text_classification_arabic],0),1)</f>
        <v>#N/A</v>
      </c>
      <c r="AS2016" t="e">
        <f>INDEX(TextClassificationList[],MATCH(SUNA_AGENCY_EN[[#This Row],[text_classification_arabic3]],TextClassificationList[text_classification_arabic],0),1)</f>
        <v>#N/A</v>
      </c>
      <c r="AU2016" t="e">
        <f>INDEX(TextClassificationList[],MATCH(SUNA_AGENCY_EN[[#This Row],[text_classification_arabic3]],TextClassificationList[text_classification_arabic],0),1)</f>
        <v>#N/A</v>
      </c>
      <c r="AW2016" t="e">
        <f>INDEX(TextClassificationList[],MATCH(SUNA_AGENCY_EN[[#This Row],[text_classification_arabic5]],TextClassificationList[text_classification_arabic],0),1)</f>
        <v>#N/A</v>
      </c>
    </row>
    <row r="2017" spans="1:49" x14ac:dyDescent="0.2">
      <c r="A2017">
        <v>1.5008994521769779E+18</v>
      </c>
      <c r="B2017">
        <v>1.5008994521769779E+18</v>
      </c>
      <c r="C2017" t="s">
        <v>12355</v>
      </c>
      <c r="D2017" s="1">
        <v>44627</v>
      </c>
      <c r="E2017" s="2">
        <v>0.84825231481481478</v>
      </c>
      <c r="F2017">
        <v>200</v>
      </c>
      <c r="G2017">
        <v>1.4671198087391683E+18</v>
      </c>
      <c r="H2017" t="s">
        <v>295</v>
      </c>
      <c r="I2017" t="s">
        <v>296</v>
      </c>
      <c r="J2017" t="s">
        <v>265</v>
      </c>
      <c r="K2017" t="s">
        <v>12356</v>
      </c>
      <c r="L2017" t="s">
        <v>272</v>
      </c>
      <c r="M2017" t="s">
        <v>266</v>
      </c>
      <c r="N2017" t="s">
        <v>12357</v>
      </c>
      <c r="O2017" t="s">
        <v>12358</v>
      </c>
      <c r="P2017">
        <v>0</v>
      </c>
      <c r="Q2017">
        <v>0</v>
      </c>
      <c r="R2017">
        <v>0</v>
      </c>
      <c r="S2017" t="s">
        <v>300</v>
      </c>
      <c r="T2017" t="s">
        <v>266</v>
      </c>
      <c r="U2017" t="s">
        <v>12359</v>
      </c>
      <c r="V2017" t="b">
        <v>0</v>
      </c>
      <c r="W2017" t="s">
        <v>265</v>
      </c>
      <c r="X2017">
        <v>1</v>
      </c>
      <c r="Y2017" t="s">
        <v>12360</v>
      </c>
      <c r="Z2017" t="s">
        <v>265</v>
      </c>
      <c r="AA2017" t="s">
        <v>265</v>
      </c>
      <c r="AB2017" t="s">
        <v>265</v>
      </c>
      <c r="AC2017" t="s">
        <v>265</v>
      </c>
      <c r="AD2017" t="s">
        <v>265</v>
      </c>
      <c r="AE2017" t="s">
        <v>265</v>
      </c>
      <c r="AF2017" t="s">
        <v>266</v>
      </c>
      <c r="AG2017" t="s">
        <v>265</v>
      </c>
      <c r="AH2017" t="s">
        <v>265</v>
      </c>
      <c r="AI2017" t="s">
        <v>265</v>
      </c>
      <c r="AJ2017" t="s">
        <v>265</v>
      </c>
      <c r="AL2017" t="str">
        <f>IF(SUNA_AGENCY_EN[[#This Row],[relevancy_classification_english]]="Relevant","مناسب",IF(SUNA_AGENCY_EN[[#This Row],[relevancy_classification_english]]="Relevant","عَرَضِيّ",""))</f>
        <v/>
      </c>
      <c r="AN2017" t="str">
        <f>IF(SUNA_AGENCY_EN[[#This Row],[sentiment_analysis_english]]="Negative","سلبي",IF(SUNA_AGENCY_EN[[#This Row],[sentiment_analysis_english]]="Neutral","حيادي",IF(SUNA_AGENCY_EN[[#This Row],[sentiment_analysis_english]]="Positive","إيجابي","")))</f>
        <v/>
      </c>
      <c r="AO2017" t="str">
        <f>INDEX(TextClassificationList[],MATCH(SUNA_AGENCY_EN[[#This Row],[text_classification_arabic]],TextClassificationList[text_classification_arabic],0),1)</f>
        <v>Politics</v>
      </c>
      <c r="AP2017" t="s">
        <v>174</v>
      </c>
      <c r="AQ2017" t="e">
        <f>INDEX(TextClassificationList[],MATCH(SUNA_AGENCY_EN[[#This Row],[text_classification_arabic2]],TextClassificationList[text_classification_arabic],0),1)</f>
        <v>#N/A</v>
      </c>
      <c r="AS2017" t="e">
        <f>INDEX(TextClassificationList[],MATCH(SUNA_AGENCY_EN[[#This Row],[text_classification_arabic3]],TextClassificationList[text_classification_arabic],0),1)</f>
        <v>#N/A</v>
      </c>
      <c r="AU2017" t="e">
        <f>INDEX(TextClassificationList[],MATCH(SUNA_AGENCY_EN[[#This Row],[text_classification_arabic3]],TextClassificationList[text_classification_arabic],0),1)</f>
        <v>#N/A</v>
      </c>
      <c r="AW2017" t="e">
        <f>INDEX(TextClassificationList[],MATCH(SUNA_AGENCY_EN[[#This Row],[text_classification_arabic5]],TextClassificationList[text_classification_arabic],0),1)</f>
        <v>#N/A</v>
      </c>
    </row>
    <row r="2018" spans="1:49" x14ac:dyDescent="0.2">
      <c r="A2018">
        <v>1.5008988165805916E+18</v>
      </c>
      <c r="B2018">
        <v>1.5008988165805916E+18</v>
      </c>
      <c r="C2018" t="s">
        <v>12361</v>
      </c>
      <c r="D2018" s="1">
        <v>44627</v>
      </c>
      <c r="E2018" s="2">
        <v>0.84649305555555554</v>
      </c>
      <c r="F2018">
        <v>200</v>
      </c>
      <c r="G2018">
        <v>1.4671198087391683E+18</v>
      </c>
      <c r="H2018" t="s">
        <v>295</v>
      </c>
      <c r="I2018" t="s">
        <v>296</v>
      </c>
      <c r="J2018" t="s">
        <v>265</v>
      </c>
      <c r="K2018" t="s">
        <v>12362</v>
      </c>
      <c r="L2018" t="s">
        <v>272</v>
      </c>
      <c r="M2018" t="s">
        <v>266</v>
      </c>
      <c r="N2018" t="s">
        <v>12363</v>
      </c>
      <c r="O2018" t="s">
        <v>12364</v>
      </c>
      <c r="P2018">
        <v>0</v>
      </c>
      <c r="Q2018">
        <v>0</v>
      </c>
      <c r="R2018">
        <v>0</v>
      </c>
      <c r="S2018" t="s">
        <v>300</v>
      </c>
      <c r="T2018" t="s">
        <v>266</v>
      </c>
      <c r="U2018" t="s">
        <v>12365</v>
      </c>
      <c r="V2018" t="b">
        <v>0</v>
      </c>
      <c r="W2018" t="s">
        <v>265</v>
      </c>
      <c r="X2018">
        <v>1</v>
      </c>
      <c r="Y2018" t="s">
        <v>12366</v>
      </c>
      <c r="Z2018" t="s">
        <v>265</v>
      </c>
      <c r="AA2018" t="s">
        <v>265</v>
      </c>
      <c r="AB2018" t="s">
        <v>265</v>
      </c>
      <c r="AC2018" t="s">
        <v>265</v>
      </c>
      <c r="AD2018" t="s">
        <v>265</v>
      </c>
      <c r="AE2018" t="s">
        <v>265</v>
      </c>
      <c r="AF2018" t="s">
        <v>266</v>
      </c>
      <c r="AG2018" t="s">
        <v>265</v>
      </c>
      <c r="AH2018" t="s">
        <v>265</v>
      </c>
      <c r="AI2018" t="s">
        <v>265</v>
      </c>
      <c r="AJ2018" t="s">
        <v>265</v>
      </c>
      <c r="AL2018" t="str">
        <f>IF(SUNA_AGENCY_EN[[#This Row],[relevancy_classification_english]]="Relevant","مناسب",IF(SUNA_AGENCY_EN[[#This Row],[relevancy_classification_english]]="Relevant","عَرَضِيّ",""))</f>
        <v/>
      </c>
      <c r="AN2018" t="str">
        <f>IF(SUNA_AGENCY_EN[[#This Row],[sentiment_analysis_english]]="Negative","سلبي",IF(SUNA_AGENCY_EN[[#This Row],[sentiment_analysis_english]]="Neutral","حيادي",IF(SUNA_AGENCY_EN[[#This Row],[sentiment_analysis_english]]="Positive","إيجابي","")))</f>
        <v/>
      </c>
      <c r="AO2018" t="str">
        <f>INDEX(TextClassificationList[],MATCH(SUNA_AGENCY_EN[[#This Row],[text_classification_arabic]],TextClassificationList[text_classification_arabic],0),1)</f>
        <v>Politics</v>
      </c>
      <c r="AP2018" t="s">
        <v>174</v>
      </c>
      <c r="AQ2018" t="e">
        <f>INDEX(TextClassificationList[],MATCH(SUNA_AGENCY_EN[[#This Row],[text_classification_arabic2]],TextClassificationList[text_classification_arabic],0),1)</f>
        <v>#N/A</v>
      </c>
      <c r="AS2018" t="e">
        <f>INDEX(TextClassificationList[],MATCH(SUNA_AGENCY_EN[[#This Row],[text_classification_arabic3]],TextClassificationList[text_classification_arabic],0),1)</f>
        <v>#N/A</v>
      </c>
      <c r="AU2018" t="e">
        <f>INDEX(TextClassificationList[],MATCH(SUNA_AGENCY_EN[[#This Row],[text_classification_arabic3]],TextClassificationList[text_classification_arabic],0),1)</f>
        <v>#N/A</v>
      </c>
      <c r="AW2018" t="e">
        <f>INDEX(TextClassificationList[],MATCH(SUNA_AGENCY_EN[[#This Row],[text_classification_arabic5]],TextClassificationList[text_classification_arabic],0),1)</f>
        <v>#N/A</v>
      </c>
    </row>
    <row r="2019" spans="1:49" x14ac:dyDescent="0.2">
      <c r="A2019">
        <v>1.5008981533478298E+18</v>
      </c>
      <c r="B2019">
        <v>1.5008981533478298E+18</v>
      </c>
      <c r="C2019" t="s">
        <v>12367</v>
      </c>
      <c r="D2019" s="1">
        <v>44627</v>
      </c>
      <c r="E2019" s="2">
        <v>0.84466435185185185</v>
      </c>
      <c r="F2019">
        <v>200</v>
      </c>
      <c r="G2019">
        <v>1.4671198087391683E+18</v>
      </c>
      <c r="H2019" t="s">
        <v>295</v>
      </c>
      <c r="I2019" t="s">
        <v>296</v>
      </c>
      <c r="J2019" t="s">
        <v>265</v>
      </c>
      <c r="K2019" t="s">
        <v>12368</v>
      </c>
      <c r="L2019" t="s">
        <v>272</v>
      </c>
      <c r="M2019" t="s">
        <v>266</v>
      </c>
      <c r="N2019" t="s">
        <v>12369</v>
      </c>
      <c r="O2019" t="s">
        <v>12370</v>
      </c>
      <c r="P2019">
        <v>0</v>
      </c>
      <c r="Q2019">
        <v>0</v>
      </c>
      <c r="R2019">
        <v>0</v>
      </c>
      <c r="S2019" t="s">
        <v>300</v>
      </c>
      <c r="T2019" t="s">
        <v>266</v>
      </c>
      <c r="U2019" t="s">
        <v>12371</v>
      </c>
      <c r="V2019" t="b">
        <v>0</v>
      </c>
      <c r="W2019" t="s">
        <v>265</v>
      </c>
      <c r="X2019">
        <v>1</v>
      </c>
      <c r="Y2019" t="s">
        <v>12372</v>
      </c>
      <c r="Z2019" t="s">
        <v>265</v>
      </c>
      <c r="AA2019" t="s">
        <v>265</v>
      </c>
      <c r="AB2019" t="s">
        <v>265</v>
      </c>
      <c r="AC2019" t="s">
        <v>265</v>
      </c>
      <c r="AD2019" t="s">
        <v>265</v>
      </c>
      <c r="AE2019" t="s">
        <v>265</v>
      </c>
      <c r="AF2019" t="s">
        <v>266</v>
      </c>
      <c r="AG2019" t="s">
        <v>265</v>
      </c>
      <c r="AH2019" t="s">
        <v>265</v>
      </c>
      <c r="AI2019" t="s">
        <v>265</v>
      </c>
      <c r="AJ2019" t="s">
        <v>265</v>
      </c>
      <c r="AL2019" t="str">
        <f>IF(SUNA_AGENCY_EN[[#This Row],[relevancy_classification_english]]="Relevant","مناسب",IF(SUNA_AGENCY_EN[[#This Row],[relevancy_classification_english]]="Relevant","عَرَضِيّ",""))</f>
        <v/>
      </c>
      <c r="AN2019" t="str">
        <f>IF(SUNA_AGENCY_EN[[#This Row],[sentiment_analysis_english]]="Negative","سلبي",IF(SUNA_AGENCY_EN[[#This Row],[sentiment_analysis_english]]="Neutral","حيادي",IF(SUNA_AGENCY_EN[[#This Row],[sentiment_analysis_english]]="Positive","إيجابي","")))</f>
        <v/>
      </c>
      <c r="AO2019" t="str">
        <f>INDEX(TextClassificationList[],MATCH(SUNA_AGENCY_EN[[#This Row],[text_classification_arabic]],TextClassificationList[text_classification_arabic],0),1)</f>
        <v>Politics</v>
      </c>
      <c r="AP2019" t="s">
        <v>174</v>
      </c>
      <c r="AQ2019" t="e">
        <f>INDEX(TextClassificationList[],MATCH(SUNA_AGENCY_EN[[#This Row],[text_classification_arabic2]],TextClassificationList[text_classification_arabic],0),1)</f>
        <v>#N/A</v>
      </c>
      <c r="AS2019" t="e">
        <f>INDEX(TextClassificationList[],MATCH(SUNA_AGENCY_EN[[#This Row],[text_classification_arabic3]],TextClassificationList[text_classification_arabic],0),1)</f>
        <v>#N/A</v>
      </c>
      <c r="AU2019" t="e">
        <f>INDEX(TextClassificationList[],MATCH(SUNA_AGENCY_EN[[#This Row],[text_classification_arabic3]],TextClassificationList[text_classification_arabic],0),1)</f>
        <v>#N/A</v>
      </c>
      <c r="AW2019" t="e">
        <f>INDEX(TextClassificationList[],MATCH(SUNA_AGENCY_EN[[#This Row],[text_classification_arabic5]],TextClassificationList[text_classification_arabic],0),1)</f>
        <v>#N/A</v>
      </c>
    </row>
    <row r="2020" spans="1:49" hidden="1" x14ac:dyDescent="0.2">
      <c r="A2020">
        <v>1.5008970642801172E+18</v>
      </c>
      <c r="B2020">
        <v>1.5008970642801172E+18</v>
      </c>
      <c r="C2020" t="s">
        <v>12373</v>
      </c>
      <c r="D2020" s="1">
        <v>44627</v>
      </c>
      <c r="E2020" s="2">
        <v>0.84166666666666667</v>
      </c>
      <c r="F2020">
        <v>200</v>
      </c>
      <c r="G2020">
        <v>1.4671198087391683E+18</v>
      </c>
      <c r="H2020" t="s">
        <v>295</v>
      </c>
      <c r="I2020" t="s">
        <v>296</v>
      </c>
      <c r="J2020" t="s">
        <v>265</v>
      </c>
      <c r="K2020" t="s">
        <v>12374</v>
      </c>
      <c r="L2020" t="s">
        <v>272</v>
      </c>
      <c r="M2020" t="s">
        <v>266</v>
      </c>
      <c r="N2020" t="s">
        <v>12375</v>
      </c>
      <c r="O2020" t="s">
        <v>12376</v>
      </c>
      <c r="P2020">
        <v>0</v>
      </c>
      <c r="Q2020">
        <v>0</v>
      </c>
      <c r="R2020">
        <v>0</v>
      </c>
      <c r="S2020" t="s">
        <v>300</v>
      </c>
      <c r="T2020" t="s">
        <v>266</v>
      </c>
      <c r="U2020" t="s">
        <v>12377</v>
      </c>
      <c r="V2020" t="b">
        <v>0</v>
      </c>
      <c r="W2020" t="s">
        <v>265</v>
      </c>
      <c r="X2020">
        <v>1</v>
      </c>
      <c r="Y2020" t="s">
        <v>12378</v>
      </c>
      <c r="Z2020" t="s">
        <v>265</v>
      </c>
      <c r="AA2020" t="s">
        <v>265</v>
      </c>
      <c r="AB2020" t="s">
        <v>265</v>
      </c>
      <c r="AC2020" t="s">
        <v>265</v>
      </c>
      <c r="AD2020" t="s">
        <v>265</v>
      </c>
      <c r="AE2020" t="s">
        <v>265</v>
      </c>
      <c r="AF2020" t="s">
        <v>266</v>
      </c>
      <c r="AG2020" t="s">
        <v>265</v>
      </c>
      <c r="AH2020" t="s">
        <v>265</v>
      </c>
      <c r="AI2020" t="s">
        <v>265</v>
      </c>
      <c r="AJ2020" t="s">
        <v>265</v>
      </c>
      <c r="AK2020" t="s">
        <v>267</v>
      </c>
      <c r="AL2020" t="str">
        <f>IF(SUNA_AGENCY_EN[[#This Row],[relevancy_classification_english]]="Relevant","مناسب",IF(SUNA_AGENCY_EN[[#This Row],[relevancy_classification_english]]="Relevant","عَرَضِيّ",""))</f>
        <v>مناسب</v>
      </c>
      <c r="AM2020" t="s">
        <v>269</v>
      </c>
      <c r="AN2020" t="str">
        <f>IF(SUNA_AGENCY_EN[[#This Row],[sentiment_analysis_english]]="Negative","سلبي",IF(SUNA_AGENCY_EN[[#This Row],[sentiment_analysis_english]]="Neutral","حيادي",IF(SUNA_AGENCY_EN[[#This Row],[sentiment_analysis_english]]="Positive","إيجابي","")))</f>
        <v>إيجابي</v>
      </c>
      <c r="AO2020" t="str">
        <f>INDEX(TextClassificationList[],MATCH(SUNA_AGENCY_EN[[#This Row],[text_classification_arabic]],TextClassificationList[text_classification_arabic],0),1)</f>
        <v>Economic Development</v>
      </c>
      <c r="AP2020" t="s">
        <v>72</v>
      </c>
      <c r="AQ2020" t="e">
        <f>INDEX(TextClassificationList[],MATCH(SUNA_AGENCY_EN[[#This Row],[text_classification_arabic2]],TextClassificationList[text_classification_arabic],0),1)</f>
        <v>#N/A</v>
      </c>
      <c r="AS2020" t="e">
        <f>INDEX(TextClassificationList[],MATCH(SUNA_AGENCY_EN[[#This Row],[text_classification_arabic3]],TextClassificationList[text_classification_arabic],0),1)</f>
        <v>#N/A</v>
      </c>
      <c r="AU2020" t="e">
        <f>INDEX(TextClassificationList[],MATCH(SUNA_AGENCY_EN[[#This Row],[text_classification_arabic3]],TextClassificationList[text_classification_arabic],0),1)</f>
        <v>#N/A</v>
      </c>
      <c r="AW2020" t="e">
        <f>INDEX(TextClassificationList[],MATCH(SUNA_AGENCY_EN[[#This Row],[text_classification_arabic5]],TextClassificationList[text_classification_arabic],0),1)</f>
        <v>#N/A</v>
      </c>
    </row>
    <row r="2021" spans="1:49" x14ac:dyDescent="0.2">
      <c r="A2021">
        <v>1.5005582318900101E+18</v>
      </c>
      <c r="B2021">
        <v>1.5005582318900101E+18</v>
      </c>
      <c r="C2021" t="s">
        <v>12379</v>
      </c>
      <c r="D2021" s="1">
        <v>44626</v>
      </c>
      <c r="E2021" s="2">
        <v>0.90666666666666662</v>
      </c>
      <c r="F2021">
        <v>200</v>
      </c>
      <c r="G2021">
        <v>1.4671198087391683E+18</v>
      </c>
      <c r="H2021" t="s">
        <v>295</v>
      </c>
      <c r="I2021" t="s">
        <v>296</v>
      </c>
      <c r="J2021" t="s">
        <v>265</v>
      </c>
      <c r="K2021" t="s">
        <v>12380</v>
      </c>
      <c r="L2021" t="s">
        <v>272</v>
      </c>
      <c r="M2021" t="s">
        <v>266</v>
      </c>
      <c r="N2021" t="s">
        <v>12381</v>
      </c>
      <c r="O2021" t="s">
        <v>12382</v>
      </c>
      <c r="P2021">
        <v>0</v>
      </c>
      <c r="Q2021">
        <v>0</v>
      </c>
      <c r="R2021">
        <v>0</v>
      </c>
      <c r="S2021" t="s">
        <v>300</v>
      </c>
      <c r="T2021" t="s">
        <v>266</v>
      </c>
      <c r="U2021" t="s">
        <v>12383</v>
      </c>
      <c r="V2021" t="b">
        <v>0</v>
      </c>
      <c r="W2021" t="s">
        <v>265</v>
      </c>
      <c r="X2021">
        <v>1</v>
      </c>
      <c r="Y2021" t="s">
        <v>12384</v>
      </c>
      <c r="Z2021" t="s">
        <v>265</v>
      </c>
      <c r="AA2021" t="s">
        <v>265</v>
      </c>
      <c r="AB2021" t="s">
        <v>265</v>
      </c>
      <c r="AC2021" t="s">
        <v>265</v>
      </c>
      <c r="AD2021" t="s">
        <v>265</v>
      </c>
      <c r="AE2021" t="s">
        <v>265</v>
      </c>
      <c r="AF2021" t="s">
        <v>266</v>
      </c>
      <c r="AG2021" t="s">
        <v>265</v>
      </c>
      <c r="AH2021" t="s">
        <v>265</v>
      </c>
      <c r="AI2021" t="s">
        <v>265</v>
      </c>
      <c r="AJ2021" t="s">
        <v>265</v>
      </c>
      <c r="AL2021" t="str">
        <f>IF(SUNA_AGENCY_EN[[#This Row],[relevancy_classification_english]]="Relevant","مناسب",IF(SUNA_AGENCY_EN[[#This Row],[relevancy_classification_english]]="Relevant","عَرَضِيّ",""))</f>
        <v/>
      </c>
      <c r="AN2021" t="str">
        <f>IF(SUNA_AGENCY_EN[[#This Row],[sentiment_analysis_english]]="Negative","سلبي",IF(SUNA_AGENCY_EN[[#This Row],[sentiment_analysis_english]]="Neutral","حيادي",IF(SUNA_AGENCY_EN[[#This Row],[sentiment_analysis_english]]="Positive","إيجابي","")))</f>
        <v/>
      </c>
      <c r="AO2021" t="str">
        <f>INDEX(TextClassificationList[],MATCH(SUNA_AGENCY_EN[[#This Row],[text_classification_arabic]],TextClassificationList[text_classification_arabic],0),1)</f>
        <v>Politics</v>
      </c>
      <c r="AP2021" t="s">
        <v>174</v>
      </c>
      <c r="AQ2021" t="e">
        <f>INDEX(TextClassificationList[],MATCH(SUNA_AGENCY_EN[[#This Row],[text_classification_arabic2]],TextClassificationList[text_classification_arabic],0),1)</f>
        <v>#N/A</v>
      </c>
      <c r="AS2021" t="e">
        <f>INDEX(TextClassificationList[],MATCH(SUNA_AGENCY_EN[[#This Row],[text_classification_arabic3]],TextClassificationList[text_classification_arabic],0),1)</f>
        <v>#N/A</v>
      </c>
      <c r="AU2021" t="e">
        <f>INDEX(TextClassificationList[],MATCH(SUNA_AGENCY_EN[[#This Row],[text_classification_arabic3]],TextClassificationList[text_classification_arabic],0),1)</f>
        <v>#N/A</v>
      </c>
      <c r="AW2021" t="e">
        <f>INDEX(TextClassificationList[],MATCH(SUNA_AGENCY_EN[[#This Row],[text_classification_arabic5]],TextClassificationList[text_classification_arabic],0),1)</f>
        <v>#N/A</v>
      </c>
    </row>
    <row r="2022" spans="1:49" x14ac:dyDescent="0.2">
      <c r="A2022">
        <v>1.5005578940303974E+18</v>
      </c>
      <c r="B2022">
        <v>1.5005578940303974E+18</v>
      </c>
      <c r="C2022" t="s">
        <v>12385</v>
      </c>
      <c r="D2022" s="1">
        <v>44626</v>
      </c>
      <c r="E2022" s="2">
        <v>0.9057291666666667</v>
      </c>
      <c r="F2022">
        <v>200</v>
      </c>
      <c r="G2022">
        <v>1.4671198087391683E+18</v>
      </c>
      <c r="H2022" t="s">
        <v>295</v>
      </c>
      <c r="I2022" t="s">
        <v>296</v>
      </c>
      <c r="J2022" t="s">
        <v>265</v>
      </c>
      <c r="K2022" t="s">
        <v>12386</v>
      </c>
      <c r="L2022" t="s">
        <v>287</v>
      </c>
      <c r="M2022" t="s">
        <v>266</v>
      </c>
      <c r="N2022" t="s">
        <v>12387</v>
      </c>
      <c r="O2022" t="s">
        <v>12388</v>
      </c>
      <c r="P2022">
        <v>0</v>
      </c>
      <c r="Q2022">
        <v>0</v>
      </c>
      <c r="R2022">
        <v>0</v>
      </c>
      <c r="S2022" t="s">
        <v>300</v>
      </c>
      <c r="T2022" t="s">
        <v>266</v>
      </c>
      <c r="U2022" t="s">
        <v>12389</v>
      </c>
      <c r="V2022" t="b">
        <v>0</v>
      </c>
      <c r="W2022" t="s">
        <v>265</v>
      </c>
      <c r="X2022">
        <v>1</v>
      </c>
      <c r="Y2022" t="s">
        <v>12390</v>
      </c>
      <c r="Z2022" t="s">
        <v>265</v>
      </c>
      <c r="AA2022" t="s">
        <v>265</v>
      </c>
      <c r="AB2022" t="s">
        <v>265</v>
      </c>
      <c r="AC2022" t="s">
        <v>265</v>
      </c>
      <c r="AD2022" t="s">
        <v>265</v>
      </c>
      <c r="AE2022" t="s">
        <v>265</v>
      </c>
      <c r="AF2022" t="s">
        <v>266</v>
      </c>
      <c r="AG2022" t="s">
        <v>265</v>
      </c>
      <c r="AH2022" t="s">
        <v>265</v>
      </c>
      <c r="AI2022" t="s">
        <v>265</v>
      </c>
      <c r="AJ2022" t="s">
        <v>265</v>
      </c>
      <c r="AL2022" t="str">
        <f>IF(SUNA_AGENCY_EN[[#This Row],[relevancy_classification_english]]="Relevant","مناسب",IF(SUNA_AGENCY_EN[[#This Row],[relevancy_classification_english]]="Relevant","عَرَضِيّ",""))</f>
        <v/>
      </c>
      <c r="AN2022" t="str">
        <f>IF(SUNA_AGENCY_EN[[#This Row],[sentiment_analysis_english]]="Negative","سلبي",IF(SUNA_AGENCY_EN[[#This Row],[sentiment_analysis_english]]="Neutral","حيادي",IF(SUNA_AGENCY_EN[[#This Row],[sentiment_analysis_english]]="Positive","إيجابي","")))</f>
        <v/>
      </c>
      <c r="AO2022" t="str">
        <f>INDEX(TextClassificationList[],MATCH(SUNA_AGENCY_EN[[#This Row],[text_classification_arabic]],TextClassificationList[text_classification_arabic],0),1)</f>
        <v>Politics</v>
      </c>
      <c r="AP2022" t="s">
        <v>174</v>
      </c>
      <c r="AQ2022" t="e">
        <f>INDEX(TextClassificationList[],MATCH(SUNA_AGENCY_EN[[#This Row],[text_classification_arabic2]],TextClassificationList[text_classification_arabic],0),1)</f>
        <v>#N/A</v>
      </c>
      <c r="AS2022" t="e">
        <f>INDEX(TextClassificationList[],MATCH(SUNA_AGENCY_EN[[#This Row],[text_classification_arabic3]],TextClassificationList[text_classification_arabic],0),1)</f>
        <v>#N/A</v>
      </c>
      <c r="AU2022" t="e">
        <f>INDEX(TextClassificationList[],MATCH(SUNA_AGENCY_EN[[#This Row],[text_classification_arabic3]],TextClassificationList[text_classification_arabic],0),1)</f>
        <v>#N/A</v>
      </c>
      <c r="AW2022" t="e">
        <f>INDEX(TextClassificationList[],MATCH(SUNA_AGENCY_EN[[#This Row],[text_classification_arabic5]],TextClassificationList[text_classification_arabic],0),1)</f>
        <v>#N/A</v>
      </c>
    </row>
    <row r="2023" spans="1:49" x14ac:dyDescent="0.2">
      <c r="A2023">
        <v>1.5005573020379505E+18</v>
      </c>
      <c r="B2023">
        <v>1.5005573020379505E+18</v>
      </c>
      <c r="C2023" t="s">
        <v>12391</v>
      </c>
      <c r="D2023" s="1">
        <v>44626</v>
      </c>
      <c r="E2023" s="2">
        <v>0.90409722222222222</v>
      </c>
      <c r="F2023">
        <v>200</v>
      </c>
      <c r="G2023">
        <v>1.4671198087391683E+18</v>
      </c>
      <c r="H2023" t="s">
        <v>295</v>
      </c>
      <c r="I2023" t="s">
        <v>296</v>
      </c>
      <c r="J2023" t="s">
        <v>265</v>
      </c>
      <c r="K2023" t="s">
        <v>12392</v>
      </c>
      <c r="L2023" t="s">
        <v>278</v>
      </c>
      <c r="M2023" t="s">
        <v>266</v>
      </c>
      <c r="N2023" t="s">
        <v>12393</v>
      </c>
      <c r="O2023" t="s">
        <v>12394</v>
      </c>
      <c r="P2023">
        <v>0</v>
      </c>
      <c r="Q2023">
        <v>0</v>
      </c>
      <c r="R2023">
        <v>0</v>
      </c>
      <c r="S2023" t="s">
        <v>300</v>
      </c>
      <c r="T2023" t="s">
        <v>266</v>
      </c>
      <c r="U2023" t="s">
        <v>12395</v>
      </c>
      <c r="V2023" t="b">
        <v>0</v>
      </c>
      <c r="W2023" t="s">
        <v>265</v>
      </c>
      <c r="X2023">
        <v>1</v>
      </c>
      <c r="Y2023" t="s">
        <v>12396</v>
      </c>
      <c r="Z2023" t="s">
        <v>265</v>
      </c>
      <c r="AA2023" t="s">
        <v>265</v>
      </c>
      <c r="AB2023" t="s">
        <v>265</v>
      </c>
      <c r="AC2023" t="s">
        <v>265</v>
      </c>
      <c r="AD2023" t="s">
        <v>265</v>
      </c>
      <c r="AE2023" t="s">
        <v>265</v>
      </c>
      <c r="AF2023" t="s">
        <v>266</v>
      </c>
      <c r="AG2023" t="s">
        <v>265</v>
      </c>
      <c r="AH2023" t="s">
        <v>265</v>
      </c>
      <c r="AI2023" t="s">
        <v>265</v>
      </c>
      <c r="AJ2023" t="s">
        <v>265</v>
      </c>
      <c r="AL2023" t="str">
        <f>IF(SUNA_AGENCY_EN[[#This Row],[relevancy_classification_english]]="Relevant","مناسب",IF(SUNA_AGENCY_EN[[#This Row],[relevancy_classification_english]]="Relevant","عَرَضِيّ",""))</f>
        <v/>
      </c>
      <c r="AN2023" t="str">
        <f>IF(SUNA_AGENCY_EN[[#This Row],[sentiment_analysis_english]]="Negative","سلبي",IF(SUNA_AGENCY_EN[[#This Row],[sentiment_analysis_english]]="Neutral","حيادي",IF(SUNA_AGENCY_EN[[#This Row],[sentiment_analysis_english]]="Positive","إيجابي","")))</f>
        <v/>
      </c>
      <c r="AO2023" t="str">
        <f>INDEX(TextClassificationList[],MATCH(SUNA_AGENCY_EN[[#This Row],[text_classification_arabic]],TextClassificationList[text_classification_arabic],0),1)</f>
        <v>Politics</v>
      </c>
      <c r="AP2023" t="s">
        <v>174</v>
      </c>
      <c r="AQ2023" t="e">
        <f>INDEX(TextClassificationList[],MATCH(SUNA_AGENCY_EN[[#This Row],[text_classification_arabic2]],TextClassificationList[text_classification_arabic],0),1)</f>
        <v>#N/A</v>
      </c>
      <c r="AS2023" t="e">
        <f>INDEX(TextClassificationList[],MATCH(SUNA_AGENCY_EN[[#This Row],[text_classification_arabic3]],TextClassificationList[text_classification_arabic],0),1)</f>
        <v>#N/A</v>
      </c>
      <c r="AU2023" t="e">
        <f>INDEX(TextClassificationList[],MATCH(SUNA_AGENCY_EN[[#This Row],[text_classification_arabic3]],TextClassificationList[text_classification_arabic],0),1)</f>
        <v>#N/A</v>
      </c>
      <c r="AW2023" t="e">
        <f>INDEX(TextClassificationList[],MATCH(SUNA_AGENCY_EN[[#This Row],[text_classification_arabic5]],TextClassificationList[text_classification_arabic],0),1)</f>
        <v>#N/A</v>
      </c>
    </row>
    <row r="2024" spans="1:49" x14ac:dyDescent="0.2">
      <c r="A2024">
        <v>1.5005566310121677E+18</v>
      </c>
      <c r="B2024">
        <v>1.5005566310121677E+18</v>
      </c>
      <c r="C2024" t="s">
        <v>12397</v>
      </c>
      <c r="D2024" s="1">
        <v>44626</v>
      </c>
      <c r="E2024" s="2">
        <v>0.90224537037037034</v>
      </c>
      <c r="F2024">
        <v>200</v>
      </c>
      <c r="G2024">
        <v>1.4671198087391683E+18</v>
      </c>
      <c r="H2024" t="s">
        <v>295</v>
      </c>
      <c r="I2024" t="s">
        <v>296</v>
      </c>
      <c r="J2024" t="s">
        <v>265</v>
      </c>
      <c r="K2024" t="s">
        <v>12398</v>
      </c>
      <c r="L2024" t="s">
        <v>272</v>
      </c>
      <c r="M2024" t="s">
        <v>266</v>
      </c>
      <c r="N2024" t="s">
        <v>12399</v>
      </c>
      <c r="O2024" t="s">
        <v>12400</v>
      </c>
      <c r="P2024">
        <v>0</v>
      </c>
      <c r="Q2024">
        <v>0</v>
      </c>
      <c r="R2024">
        <v>0</v>
      </c>
      <c r="S2024" t="s">
        <v>300</v>
      </c>
      <c r="T2024" t="s">
        <v>266</v>
      </c>
      <c r="U2024" t="s">
        <v>12401</v>
      </c>
      <c r="V2024" t="b">
        <v>0</v>
      </c>
      <c r="W2024" t="s">
        <v>265</v>
      </c>
      <c r="X2024">
        <v>1</v>
      </c>
      <c r="Y2024" t="s">
        <v>12402</v>
      </c>
      <c r="Z2024" t="s">
        <v>265</v>
      </c>
      <c r="AA2024" t="s">
        <v>265</v>
      </c>
      <c r="AB2024" t="s">
        <v>265</v>
      </c>
      <c r="AC2024" t="s">
        <v>265</v>
      </c>
      <c r="AD2024" t="s">
        <v>265</v>
      </c>
      <c r="AE2024" t="s">
        <v>265</v>
      </c>
      <c r="AF2024" t="s">
        <v>266</v>
      </c>
      <c r="AG2024" t="s">
        <v>265</v>
      </c>
      <c r="AH2024" t="s">
        <v>265</v>
      </c>
      <c r="AI2024" t="s">
        <v>265</v>
      </c>
      <c r="AJ2024" t="s">
        <v>265</v>
      </c>
      <c r="AL2024" t="str">
        <f>IF(SUNA_AGENCY_EN[[#This Row],[relevancy_classification_english]]="Relevant","مناسب",IF(SUNA_AGENCY_EN[[#This Row],[relevancy_classification_english]]="Relevant","عَرَضِيّ",""))</f>
        <v/>
      </c>
      <c r="AN2024" t="str">
        <f>IF(SUNA_AGENCY_EN[[#This Row],[sentiment_analysis_english]]="Negative","سلبي",IF(SUNA_AGENCY_EN[[#This Row],[sentiment_analysis_english]]="Neutral","حيادي",IF(SUNA_AGENCY_EN[[#This Row],[sentiment_analysis_english]]="Positive","إيجابي","")))</f>
        <v/>
      </c>
      <c r="AO2024" t="str">
        <f>INDEX(TextClassificationList[],MATCH(SUNA_AGENCY_EN[[#This Row],[text_classification_arabic]],TextClassificationList[text_classification_arabic],0),1)</f>
        <v>Politics</v>
      </c>
      <c r="AP2024" t="s">
        <v>174</v>
      </c>
      <c r="AQ2024" t="e">
        <f>INDEX(TextClassificationList[],MATCH(SUNA_AGENCY_EN[[#This Row],[text_classification_arabic2]],TextClassificationList[text_classification_arabic],0),1)</f>
        <v>#N/A</v>
      </c>
      <c r="AS2024" t="e">
        <f>INDEX(TextClassificationList[],MATCH(SUNA_AGENCY_EN[[#This Row],[text_classification_arabic3]],TextClassificationList[text_classification_arabic],0),1)</f>
        <v>#N/A</v>
      </c>
      <c r="AU2024" t="e">
        <f>INDEX(TextClassificationList[],MATCH(SUNA_AGENCY_EN[[#This Row],[text_classification_arabic3]],TextClassificationList[text_classification_arabic],0),1)</f>
        <v>#N/A</v>
      </c>
      <c r="AW2024" t="e">
        <f>INDEX(TextClassificationList[],MATCH(SUNA_AGENCY_EN[[#This Row],[text_classification_arabic5]],TextClassificationList[text_classification_arabic],0),1)</f>
        <v>#N/A</v>
      </c>
    </row>
    <row r="2025" spans="1:49" x14ac:dyDescent="0.2">
      <c r="A2025">
        <v>1.500555601868374E+18</v>
      </c>
      <c r="B2025">
        <v>1.500555601868374E+18</v>
      </c>
      <c r="C2025" t="s">
        <v>12403</v>
      </c>
      <c r="D2025" s="1">
        <v>44626</v>
      </c>
      <c r="E2025" s="2">
        <v>0.89940972222222226</v>
      </c>
      <c r="F2025">
        <v>200</v>
      </c>
      <c r="G2025">
        <v>1.4671198087391683E+18</v>
      </c>
      <c r="H2025" t="s">
        <v>295</v>
      </c>
      <c r="I2025" t="s">
        <v>296</v>
      </c>
      <c r="J2025" t="s">
        <v>265</v>
      </c>
      <c r="K2025" t="s">
        <v>12404</v>
      </c>
      <c r="L2025" t="s">
        <v>272</v>
      </c>
      <c r="M2025" t="s">
        <v>266</v>
      </c>
      <c r="N2025" t="s">
        <v>12405</v>
      </c>
      <c r="O2025" t="s">
        <v>12406</v>
      </c>
      <c r="P2025">
        <v>0</v>
      </c>
      <c r="Q2025">
        <v>0</v>
      </c>
      <c r="R2025">
        <v>0</v>
      </c>
      <c r="S2025" t="s">
        <v>300</v>
      </c>
      <c r="T2025" t="s">
        <v>266</v>
      </c>
      <c r="U2025" t="s">
        <v>12407</v>
      </c>
      <c r="V2025" t="b">
        <v>0</v>
      </c>
      <c r="W2025" t="s">
        <v>265</v>
      </c>
      <c r="X2025">
        <v>1</v>
      </c>
      <c r="Y2025" t="s">
        <v>12408</v>
      </c>
      <c r="Z2025" t="s">
        <v>265</v>
      </c>
      <c r="AA2025" t="s">
        <v>265</v>
      </c>
      <c r="AB2025" t="s">
        <v>265</v>
      </c>
      <c r="AC2025" t="s">
        <v>265</v>
      </c>
      <c r="AD2025" t="s">
        <v>265</v>
      </c>
      <c r="AE2025" t="s">
        <v>265</v>
      </c>
      <c r="AF2025" t="s">
        <v>266</v>
      </c>
      <c r="AG2025" t="s">
        <v>265</v>
      </c>
      <c r="AH2025" t="s">
        <v>265</v>
      </c>
      <c r="AI2025" t="s">
        <v>265</v>
      </c>
      <c r="AJ2025" t="s">
        <v>265</v>
      </c>
      <c r="AL2025" t="str">
        <f>IF(SUNA_AGENCY_EN[[#This Row],[relevancy_classification_english]]="Relevant","مناسب",IF(SUNA_AGENCY_EN[[#This Row],[relevancy_classification_english]]="Relevant","عَرَضِيّ",""))</f>
        <v/>
      </c>
      <c r="AN2025" t="str">
        <f>IF(SUNA_AGENCY_EN[[#This Row],[sentiment_analysis_english]]="Negative","سلبي",IF(SUNA_AGENCY_EN[[#This Row],[sentiment_analysis_english]]="Neutral","حيادي",IF(SUNA_AGENCY_EN[[#This Row],[sentiment_analysis_english]]="Positive","إيجابي","")))</f>
        <v/>
      </c>
      <c r="AO2025" t="str">
        <f>INDEX(TextClassificationList[],MATCH(SUNA_AGENCY_EN[[#This Row],[text_classification_arabic]],TextClassificationList[text_classification_arabic],0),1)</f>
        <v>Politics</v>
      </c>
      <c r="AP2025" t="s">
        <v>174</v>
      </c>
      <c r="AQ2025" t="e">
        <f>INDEX(TextClassificationList[],MATCH(SUNA_AGENCY_EN[[#This Row],[text_classification_arabic2]],TextClassificationList[text_classification_arabic],0),1)</f>
        <v>#N/A</v>
      </c>
      <c r="AS2025" t="e">
        <f>INDEX(TextClassificationList[],MATCH(SUNA_AGENCY_EN[[#This Row],[text_classification_arabic3]],TextClassificationList[text_classification_arabic],0),1)</f>
        <v>#N/A</v>
      </c>
      <c r="AU2025" t="e">
        <f>INDEX(TextClassificationList[],MATCH(SUNA_AGENCY_EN[[#This Row],[text_classification_arabic3]],TextClassificationList[text_classification_arabic],0),1)</f>
        <v>#N/A</v>
      </c>
      <c r="AW2025" t="e">
        <f>INDEX(TextClassificationList[],MATCH(SUNA_AGENCY_EN[[#This Row],[text_classification_arabic5]],TextClassificationList[text_classification_arabic],0),1)</f>
        <v>#N/A</v>
      </c>
    </row>
    <row r="2026" spans="1:49" x14ac:dyDescent="0.2">
      <c r="A2026">
        <v>1.50055519397231E+18</v>
      </c>
      <c r="B2026">
        <v>1.50055519397231E+18</v>
      </c>
      <c r="C2026" t="s">
        <v>12409</v>
      </c>
      <c r="D2026" s="1">
        <v>44626</v>
      </c>
      <c r="E2026" s="2">
        <v>0.89827546296296301</v>
      </c>
      <c r="F2026">
        <v>200</v>
      </c>
      <c r="G2026">
        <v>1.4671198087391683E+18</v>
      </c>
      <c r="H2026" t="s">
        <v>295</v>
      </c>
      <c r="I2026" t="s">
        <v>296</v>
      </c>
      <c r="J2026" t="s">
        <v>265</v>
      </c>
      <c r="K2026" t="s">
        <v>12410</v>
      </c>
      <c r="L2026" t="s">
        <v>12411</v>
      </c>
      <c r="M2026" t="s">
        <v>266</v>
      </c>
      <c r="N2026" t="s">
        <v>12412</v>
      </c>
      <c r="O2026" t="s">
        <v>12413</v>
      </c>
      <c r="P2026">
        <v>0</v>
      </c>
      <c r="Q2026">
        <v>0</v>
      </c>
      <c r="R2026">
        <v>0</v>
      </c>
      <c r="S2026" t="s">
        <v>300</v>
      </c>
      <c r="T2026" t="s">
        <v>266</v>
      </c>
      <c r="U2026" t="s">
        <v>12414</v>
      </c>
      <c r="V2026" t="b">
        <v>0</v>
      </c>
      <c r="W2026" t="s">
        <v>265</v>
      </c>
      <c r="X2026">
        <v>1</v>
      </c>
      <c r="Y2026" t="s">
        <v>12415</v>
      </c>
      <c r="Z2026" t="s">
        <v>265</v>
      </c>
      <c r="AA2026" t="s">
        <v>265</v>
      </c>
      <c r="AB2026" t="s">
        <v>265</v>
      </c>
      <c r="AC2026" t="s">
        <v>265</v>
      </c>
      <c r="AD2026" t="s">
        <v>265</v>
      </c>
      <c r="AE2026" t="s">
        <v>265</v>
      </c>
      <c r="AF2026" t="s">
        <v>266</v>
      </c>
      <c r="AG2026" t="s">
        <v>265</v>
      </c>
      <c r="AH2026" t="s">
        <v>265</v>
      </c>
      <c r="AI2026" t="s">
        <v>265</v>
      </c>
      <c r="AJ2026" t="s">
        <v>265</v>
      </c>
      <c r="AL2026" t="str">
        <f>IF(SUNA_AGENCY_EN[[#This Row],[relevancy_classification_english]]="Relevant","مناسب",IF(SUNA_AGENCY_EN[[#This Row],[relevancy_classification_english]]="Relevant","عَرَضِيّ",""))</f>
        <v/>
      </c>
      <c r="AN2026" t="str">
        <f>IF(SUNA_AGENCY_EN[[#This Row],[sentiment_analysis_english]]="Negative","سلبي",IF(SUNA_AGENCY_EN[[#This Row],[sentiment_analysis_english]]="Neutral","حيادي",IF(SUNA_AGENCY_EN[[#This Row],[sentiment_analysis_english]]="Positive","إيجابي","")))</f>
        <v/>
      </c>
      <c r="AO2026" t="str">
        <f>INDEX(TextClassificationList[],MATCH(SUNA_AGENCY_EN[[#This Row],[text_classification_arabic]],TextClassificationList[text_classification_arabic],0),1)</f>
        <v>Politics</v>
      </c>
      <c r="AP2026" t="s">
        <v>174</v>
      </c>
      <c r="AQ2026" t="e">
        <f>INDEX(TextClassificationList[],MATCH(SUNA_AGENCY_EN[[#This Row],[text_classification_arabic2]],TextClassificationList[text_classification_arabic],0),1)</f>
        <v>#N/A</v>
      </c>
      <c r="AS2026" t="e">
        <f>INDEX(TextClassificationList[],MATCH(SUNA_AGENCY_EN[[#This Row],[text_classification_arabic3]],TextClassificationList[text_classification_arabic],0),1)</f>
        <v>#N/A</v>
      </c>
      <c r="AU2026" t="e">
        <f>INDEX(TextClassificationList[],MATCH(SUNA_AGENCY_EN[[#This Row],[text_classification_arabic3]],TextClassificationList[text_classification_arabic],0),1)</f>
        <v>#N/A</v>
      </c>
      <c r="AW2026" t="e">
        <f>INDEX(TextClassificationList[],MATCH(SUNA_AGENCY_EN[[#This Row],[text_classification_arabic5]],TextClassificationList[text_classification_arabic],0),1)</f>
        <v>#N/A</v>
      </c>
    </row>
    <row r="2027" spans="1:49" x14ac:dyDescent="0.2">
      <c r="A2027">
        <v>1.5002242380321464E+18</v>
      </c>
      <c r="B2027">
        <v>1.5002242380321464E+18</v>
      </c>
      <c r="C2027" t="s">
        <v>12416</v>
      </c>
      <c r="D2027" s="1">
        <v>44625</v>
      </c>
      <c r="E2027" s="2">
        <v>0.98501157407407403</v>
      </c>
      <c r="F2027">
        <v>200</v>
      </c>
      <c r="G2027">
        <v>1.4671198087391683E+18</v>
      </c>
      <c r="H2027" t="s">
        <v>295</v>
      </c>
      <c r="I2027" t="s">
        <v>296</v>
      </c>
      <c r="J2027" t="s">
        <v>265</v>
      </c>
      <c r="K2027" t="s">
        <v>12417</v>
      </c>
      <c r="L2027" t="s">
        <v>272</v>
      </c>
      <c r="M2027" t="s">
        <v>266</v>
      </c>
      <c r="N2027" t="s">
        <v>12418</v>
      </c>
      <c r="O2027" t="s">
        <v>12419</v>
      </c>
      <c r="P2027">
        <v>0</v>
      </c>
      <c r="Q2027">
        <v>0</v>
      </c>
      <c r="R2027">
        <v>0</v>
      </c>
      <c r="S2027" t="s">
        <v>300</v>
      </c>
      <c r="T2027" t="s">
        <v>266</v>
      </c>
      <c r="U2027" t="s">
        <v>12420</v>
      </c>
      <c r="V2027" t="b">
        <v>0</v>
      </c>
      <c r="W2027" t="s">
        <v>265</v>
      </c>
      <c r="X2027">
        <v>1</v>
      </c>
      <c r="Y2027" t="s">
        <v>12421</v>
      </c>
      <c r="Z2027" t="s">
        <v>265</v>
      </c>
      <c r="AA2027" t="s">
        <v>265</v>
      </c>
      <c r="AB2027" t="s">
        <v>265</v>
      </c>
      <c r="AC2027" t="s">
        <v>265</v>
      </c>
      <c r="AD2027" t="s">
        <v>265</v>
      </c>
      <c r="AE2027" t="s">
        <v>265</v>
      </c>
      <c r="AF2027" t="s">
        <v>266</v>
      </c>
      <c r="AG2027" t="s">
        <v>265</v>
      </c>
      <c r="AH2027" t="s">
        <v>265</v>
      </c>
      <c r="AI2027" t="s">
        <v>265</v>
      </c>
      <c r="AJ2027" t="s">
        <v>265</v>
      </c>
      <c r="AL2027" t="str">
        <f>IF(SUNA_AGENCY_EN[[#This Row],[relevancy_classification_english]]="Relevant","مناسب",IF(SUNA_AGENCY_EN[[#This Row],[relevancy_classification_english]]="Relevant","عَرَضِيّ",""))</f>
        <v/>
      </c>
      <c r="AN2027" t="str">
        <f>IF(SUNA_AGENCY_EN[[#This Row],[sentiment_analysis_english]]="Negative","سلبي",IF(SUNA_AGENCY_EN[[#This Row],[sentiment_analysis_english]]="Neutral","حيادي",IF(SUNA_AGENCY_EN[[#This Row],[sentiment_analysis_english]]="Positive","إيجابي","")))</f>
        <v/>
      </c>
      <c r="AO2027" t="str">
        <f>INDEX(TextClassificationList[],MATCH(SUNA_AGENCY_EN[[#This Row],[text_classification_arabic]],TextClassificationList[text_classification_arabic],0),1)</f>
        <v>Politics</v>
      </c>
      <c r="AP2027" t="s">
        <v>174</v>
      </c>
      <c r="AQ2027" t="e">
        <f>INDEX(TextClassificationList[],MATCH(SUNA_AGENCY_EN[[#This Row],[text_classification_arabic2]],TextClassificationList[text_classification_arabic],0),1)</f>
        <v>#N/A</v>
      </c>
      <c r="AS2027" t="e">
        <f>INDEX(TextClassificationList[],MATCH(SUNA_AGENCY_EN[[#This Row],[text_classification_arabic3]],TextClassificationList[text_classification_arabic],0),1)</f>
        <v>#N/A</v>
      </c>
      <c r="AU2027" t="e">
        <f>INDEX(TextClassificationList[],MATCH(SUNA_AGENCY_EN[[#This Row],[text_classification_arabic3]],TextClassificationList[text_classification_arabic],0),1)</f>
        <v>#N/A</v>
      </c>
      <c r="AW2027" t="e">
        <f>INDEX(TextClassificationList[],MATCH(SUNA_AGENCY_EN[[#This Row],[text_classification_arabic5]],TextClassificationList[text_classification_arabic],0),1)</f>
        <v>#N/A</v>
      </c>
    </row>
    <row r="2028" spans="1:49" x14ac:dyDescent="0.2">
      <c r="A2028">
        <v>1.5002235845260329E+18</v>
      </c>
      <c r="B2028">
        <v>1.5002235845260329E+18</v>
      </c>
      <c r="C2028" t="s">
        <v>12422</v>
      </c>
      <c r="D2028" s="1">
        <v>44625</v>
      </c>
      <c r="E2028" s="2">
        <v>0.98321759259259256</v>
      </c>
      <c r="F2028">
        <v>200</v>
      </c>
      <c r="G2028">
        <v>1.4671198087391683E+18</v>
      </c>
      <c r="H2028" t="s">
        <v>295</v>
      </c>
      <c r="I2028" t="s">
        <v>296</v>
      </c>
      <c r="J2028" t="s">
        <v>265</v>
      </c>
      <c r="K2028" t="s">
        <v>12423</v>
      </c>
      <c r="L2028" t="s">
        <v>272</v>
      </c>
      <c r="M2028" t="s">
        <v>266</v>
      </c>
      <c r="N2028" t="s">
        <v>12424</v>
      </c>
      <c r="O2028" t="s">
        <v>12425</v>
      </c>
      <c r="P2028">
        <v>0</v>
      </c>
      <c r="Q2028">
        <v>0</v>
      </c>
      <c r="R2028">
        <v>0</v>
      </c>
      <c r="S2028" t="s">
        <v>300</v>
      </c>
      <c r="T2028" t="s">
        <v>266</v>
      </c>
      <c r="U2028" t="s">
        <v>12426</v>
      </c>
      <c r="V2028" t="b">
        <v>0</v>
      </c>
      <c r="W2028" t="s">
        <v>265</v>
      </c>
      <c r="X2028">
        <v>1</v>
      </c>
      <c r="Y2028" t="s">
        <v>12427</v>
      </c>
      <c r="Z2028" t="s">
        <v>265</v>
      </c>
      <c r="AA2028" t="s">
        <v>265</v>
      </c>
      <c r="AB2028" t="s">
        <v>265</v>
      </c>
      <c r="AC2028" t="s">
        <v>265</v>
      </c>
      <c r="AD2028" t="s">
        <v>265</v>
      </c>
      <c r="AE2028" t="s">
        <v>265</v>
      </c>
      <c r="AF2028" t="s">
        <v>266</v>
      </c>
      <c r="AG2028" t="s">
        <v>265</v>
      </c>
      <c r="AH2028" t="s">
        <v>265</v>
      </c>
      <c r="AI2028" t="s">
        <v>265</v>
      </c>
      <c r="AJ2028" t="s">
        <v>265</v>
      </c>
      <c r="AL2028" t="str">
        <f>IF(SUNA_AGENCY_EN[[#This Row],[relevancy_classification_english]]="Relevant","مناسب",IF(SUNA_AGENCY_EN[[#This Row],[relevancy_classification_english]]="Relevant","عَرَضِيّ",""))</f>
        <v/>
      </c>
      <c r="AN2028" t="str">
        <f>IF(SUNA_AGENCY_EN[[#This Row],[sentiment_analysis_english]]="Negative","سلبي",IF(SUNA_AGENCY_EN[[#This Row],[sentiment_analysis_english]]="Neutral","حيادي",IF(SUNA_AGENCY_EN[[#This Row],[sentiment_analysis_english]]="Positive","إيجابي","")))</f>
        <v/>
      </c>
      <c r="AO2028" t="str">
        <f>INDEX(TextClassificationList[],MATCH(SUNA_AGENCY_EN[[#This Row],[text_classification_arabic]],TextClassificationList[text_classification_arabic],0),1)</f>
        <v>Politics</v>
      </c>
      <c r="AP2028" t="s">
        <v>174</v>
      </c>
      <c r="AQ2028" t="e">
        <f>INDEX(TextClassificationList[],MATCH(SUNA_AGENCY_EN[[#This Row],[text_classification_arabic2]],TextClassificationList[text_classification_arabic],0),1)</f>
        <v>#N/A</v>
      </c>
      <c r="AS2028" t="e">
        <f>INDEX(TextClassificationList[],MATCH(SUNA_AGENCY_EN[[#This Row],[text_classification_arabic3]],TextClassificationList[text_classification_arabic],0),1)</f>
        <v>#N/A</v>
      </c>
      <c r="AU2028" t="e">
        <f>INDEX(TextClassificationList[],MATCH(SUNA_AGENCY_EN[[#This Row],[text_classification_arabic3]],TextClassificationList[text_classification_arabic],0),1)</f>
        <v>#N/A</v>
      </c>
      <c r="AW2028" t="e">
        <f>INDEX(TextClassificationList[],MATCH(SUNA_AGENCY_EN[[#This Row],[text_classification_arabic5]],TextClassificationList[text_classification_arabic],0),1)</f>
        <v>#N/A</v>
      </c>
    </row>
    <row r="2029" spans="1:49" x14ac:dyDescent="0.2">
      <c r="A2029">
        <v>1.5001691079871734E+18</v>
      </c>
      <c r="B2029">
        <v>1.5001691079871734E+18</v>
      </c>
      <c r="C2029" t="s">
        <v>12428</v>
      </c>
      <c r="D2029" s="1">
        <v>44625</v>
      </c>
      <c r="E2029" s="2">
        <v>0.83288194444444441</v>
      </c>
      <c r="F2029">
        <v>200</v>
      </c>
      <c r="G2029">
        <v>1.4671198087391683E+18</v>
      </c>
      <c r="H2029" t="s">
        <v>295</v>
      </c>
      <c r="I2029" t="s">
        <v>296</v>
      </c>
      <c r="J2029" t="s">
        <v>265</v>
      </c>
      <c r="K2029" t="s">
        <v>12429</v>
      </c>
      <c r="L2029" t="s">
        <v>272</v>
      </c>
      <c r="M2029" t="s">
        <v>266</v>
      </c>
      <c r="N2029" t="s">
        <v>12430</v>
      </c>
      <c r="O2029" t="s">
        <v>12431</v>
      </c>
      <c r="P2029">
        <v>0</v>
      </c>
      <c r="Q2029">
        <v>0</v>
      </c>
      <c r="R2029">
        <v>0</v>
      </c>
      <c r="S2029" t="s">
        <v>300</v>
      </c>
      <c r="T2029" t="s">
        <v>266</v>
      </c>
      <c r="U2029" t="s">
        <v>12432</v>
      </c>
      <c r="V2029" t="b">
        <v>0</v>
      </c>
      <c r="W2029" t="s">
        <v>265</v>
      </c>
      <c r="X2029">
        <v>1</v>
      </c>
      <c r="Y2029" t="s">
        <v>12433</v>
      </c>
      <c r="Z2029" t="s">
        <v>265</v>
      </c>
      <c r="AA2029" t="s">
        <v>265</v>
      </c>
      <c r="AB2029" t="s">
        <v>265</v>
      </c>
      <c r="AC2029" t="s">
        <v>265</v>
      </c>
      <c r="AD2029" t="s">
        <v>265</v>
      </c>
      <c r="AE2029" t="s">
        <v>265</v>
      </c>
      <c r="AF2029" t="s">
        <v>266</v>
      </c>
      <c r="AG2029" t="s">
        <v>265</v>
      </c>
      <c r="AH2029" t="s">
        <v>265</v>
      </c>
      <c r="AI2029" t="s">
        <v>265</v>
      </c>
      <c r="AJ2029" t="s">
        <v>265</v>
      </c>
      <c r="AL2029" t="str">
        <f>IF(SUNA_AGENCY_EN[[#This Row],[relevancy_classification_english]]="Relevant","مناسب",IF(SUNA_AGENCY_EN[[#This Row],[relevancy_classification_english]]="Relevant","عَرَضِيّ",""))</f>
        <v/>
      </c>
      <c r="AN2029" t="str">
        <f>IF(SUNA_AGENCY_EN[[#This Row],[sentiment_analysis_english]]="Negative","سلبي",IF(SUNA_AGENCY_EN[[#This Row],[sentiment_analysis_english]]="Neutral","حيادي",IF(SUNA_AGENCY_EN[[#This Row],[sentiment_analysis_english]]="Positive","إيجابي","")))</f>
        <v/>
      </c>
      <c r="AO2029" t="str">
        <f>INDEX(TextClassificationList[],MATCH(SUNA_AGENCY_EN[[#This Row],[text_classification_arabic]],TextClassificationList[text_classification_arabic],0),1)</f>
        <v>Politics</v>
      </c>
      <c r="AP2029" t="s">
        <v>174</v>
      </c>
      <c r="AQ2029" t="e">
        <f>INDEX(TextClassificationList[],MATCH(SUNA_AGENCY_EN[[#This Row],[text_classification_arabic2]],TextClassificationList[text_classification_arabic],0),1)</f>
        <v>#N/A</v>
      </c>
      <c r="AS2029" t="e">
        <f>INDEX(TextClassificationList[],MATCH(SUNA_AGENCY_EN[[#This Row],[text_classification_arabic3]],TextClassificationList[text_classification_arabic],0),1)</f>
        <v>#N/A</v>
      </c>
      <c r="AU2029" t="e">
        <f>INDEX(TextClassificationList[],MATCH(SUNA_AGENCY_EN[[#This Row],[text_classification_arabic3]],TextClassificationList[text_classification_arabic],0),1)</f>
        <v>#N/A</v>
      </c>
      <c r="AW2029" t="e">
        <f>INDEX(TextClassificationList[],MATCH(SUNA_AGENCY_EN[[#This Row],[text_classification_arabic5]],TextClassificationList[text_classification_arabic],0),1)</f>
        <v>#N/A</v>
      </c>
    </row>
    <row r="2030" spans="1:49" x14ac:dyDescent="0.2">
      <c r="A2030">
        <v>1.5001683751499448E+18</v>
      </c>
      <c r="B2030">
        <v>1.5001683751499448E+18</v>
      </c>
      <c r="C2030" t="s">
        <v>12434</v>
      </c>
      <c r="D2030" s="1">
        <v>44625</v>
      </c>
      <c r="E2030" s="2">
        <v>0.83086805555555554</v>
      </c>
      <c r="F2030">
        <v>200</v>
      </c>
      <c r="G2030">
        <v>1.4671198087391683E+18</v>
      </c>
      <c r="H2030" t="s">
        <v>295</v>
      </c>
      <c r="I2030" t="s">
        <v>296</v>
      </c>
      <c r="J2030" t="s">
        <v>265</v>
      </c>
      <c r="K2030" t="s">
        <v>12435</v>
      </c>
      <c r="L2030" t="s">
        <v>272</v>
      </c>
      <c r="M2030" t="s">
        <v>266</v>
      </c>
      <c r="N2030" t="s">
        <v>12436</v>
      </c>
      <c r="O2030" t="s">
        <v>12437</v>
      </c>
      <c r="P2030">
        <v>0</v>
      </c>
      <c r="Q2030">
        <v>0</v>
      </c>
      <c r="R2030">
        <v>0</v>
      </c>
      <c r="S2030" t="s">
        <v>300</v>
      </c>
      <c r="T2030" t="s">
        <v>266</v>
      </c>
      <c r="U2030" t="s">
        <v>12438</v>
      </c>
      <c r="V2030" t="b">
        <v>0</v>
      </c>
      <c r="W2030" t="s">
        <v>265</v>
      </c>
      <c r="X2030">
        <v>1</v>
      </c>
      <c r="Y2030" t="s">
        <v>12439</v>
      </c>
      <c r="Z2030" t="s">
        <v>265</v>
      </c>
      <c r="AA2030" t="s">
        <v>265</v>
      </c>
      <c r="AB2030" t="s">
        <v>265</v>
      </c>
      <c r="AC2030" t="s">
        <v>265</v>
      </c>
      <c r="AD2030" t="s">
        <v>265</v>
      </c>
      <c r="AE2030" t="s">
        <v>265</v>
      </c>
      <c r="AF2030" t="s">
        <v>266</v>
      </c>
      <c r="AG2030" t="s">
        <v>265</v>
      </c>
      <c r="AH2030" t="s">
        <v>265</v>
      </c>
      <c r="AI2030" t="s">
        <v>265</v>
      </c>
      <c r="AJ2030" t="s">
        <v>265</v>
      </c>
      <c r="AL2030" t="str">
        <f>IF(SUNA_AGENCY_EN[[#This Row],[relevancy_classification_english]]="Relevant","مناسب",IF(SUNA_AGENCY_EN[[#This Row],[relevancy_classification_english]]="Relevant","عَرَضِيّ",""))</f>
        <v/>
      </c>
      <c r="AN2030" t="str">
        <f>IF(SUNA_AGENCY_EN[[#This Row],[sentiment_analysis_english]]="Negative","سلبي",IF(SUNA_AGENCY_EN[[#This Row],[sentiment_analysis_english]]="Neutral","حيادي",IF(SUNA_AGENCY_EN[[#This Row],[sentiment_analysis_english]]="Positive","إيجابي","")))</f>
        <v/>
      </c>
      <c r="AO2030" t="str">
        <f>INDEX(TextClassificationList[],MATCH(SUNA_AGENCY_EN[[#This Row],[text_classification_arabic]],TextClassificationList[text_classification_arabic],0),1)</f>
        <v>Politics</v>
      </c>
      <c r="AP2030" t="s">
        <v>174</v>
      </c>
      <c r="AQ2030" t="e">
        <f>INDEX(TextClassificationList[],MATCH(SUNA_AGENCY_EN[[#This Row],[text_classification_arabic2]],TextClassificationList[text_classification_arabic],0),1)</f>
        <v>#N/A</v>
      </c>
      <c r="AS2030" t="e">
        <f>INDEX(TextClassificationList[],MATCH(SUNA_AGENCY_EN[[#This Row],[text_classification_arabic3]],TextClassificationList[text_classification_arabic],0),1)</f>
        <v>#N/A</v>
      </c>
      <c r="AU2030" t="e">
        <f>INDEX(TextClassificationList[],MATCH(SUNA_AGENCY_EN[[#This Row],[text_classification_arabic3]],TextClassificationList[text_classification_arabic],0),1)</f>
        <v>#N/A</v>
      </c>
      <c r="AW2030" t="e">
        <f>INDEX(TextClassificationList[],MATCH(SUNA_AGENCY_EN[[#This Row],[text_classification_arabic5]],TextClassificationList[text_classification_arabic],0),1)</f>
        <v>#N/A</v>
      </c>
    </row>
    <row r="2031" spans="1:49" x14ac:dyDescent="0.2">
      <c r="A2031">
        <v>1.5001678356282286E+18</v>
      </c>
      <c r="B2031">
        <v>1.5001678356282286E+18</v>
      </c>
      <c r="C2031" t="s">
        <v>12440</v>
      </c>
      <c r="D2031" s="1">
        <v>44625</v>
      </c>
      <c r="E2031" s="2">
        <v>0.82937499999999997</v>
      </c>
      <c r="F2031">
        <v>200</v>
      </c>
      <c r="G2031">
        <v>1.4671198087391683E+18</v>
      </c>
      <c r="H2031" t="s">
        <v>295</v>
      </c>
      <c r="I2031" t="s">
        <v>296</v>
      </c>
      <c r="J2031" t="s">
        <v>265</v>
      </c>
      <c r="K2031" t="s">
        <v>12441</v>
      </c>
      <c r="L2031" t="s">
        <v>272</v>
      </c>
      <c r="M2031" t="s">
        <v>266</v>
      </c>
      <c r="N2031" t="s">
        <v>12442</v>
      </c>
      <c r="O2031" t="s">
        <v>12443</v>
      </c>
      <c r="P2031">
        <v>0</v>
      </c>
      <c r="Q2031">
        <v>0</v>
      </c>
      <c r="R2031">
        <v>0</v>
      </c>
      <c r="S2031" t="s">
        <v>300</v>
      </c>
      <c r="T2031" t="s">
        <v>266</v>
      </c>
      <c r="U2031" t="s">
        <v>12444</v>
      </c>
      <c r="V2031" t="b">
        <v>0</v>
      </c>
      <c r="W2031" t="s">
        <v>265</v>
      </c>
      <c r="X2031">
        <v>1</v>
      </c>
      <c r="Y2031" t="s">
        <v>12445</v>
      </c>
      <c r="Z2031" t="s">
        <v>265</v>
      </c>
      <c r="AA2031" t="s">
        <v>265</v>
      </c>
      <c r="AB2031" t="s">
        <v>265</v>
      </c>
      <c r="AC2031" t="s">
        <v>265</v>
      </c>
      <c r="AD2031" t="s">
        <v>265</v>
      </c>
      <c r="AE2031" t="s">
        <v>265</v>
      </c>
      <c r="AF2031" t="s">
        <v>266</v>
      </c>
      <c r="AG2031" t="s">
        <v>265</v>
      </c>
      <c r="AH2031" t="s">
        <v>265</v>
      </c>
      <c r="AI2031" t="s">
        <v>265</v>
      </c>
      <c r="AJ2031" t="s">
        <v>265</v>
      </c>
      <c r="AL2031" t="str">
        <f>IF(SUNA_AGENCY_EN[[#This Row],[relevancy_classification_english]]="Relevant","مناسب",IF(SUNA_AGENCY_EN[[#This Row],[relevancy_classification_english]]="Relevant","عَرَضِيّ",""))</f>
        <v/>
      </c>
      <c r="AN2031" t="str">
        <f>IF(SUNA_AGENCY_EN[[#This Row],[sentiment_analysis_english]]="Negative","سلبي",IF(SUNA_AGENCY_EN[[#This Row],[sentiment_analysis_english]]="Neutral","حيادي",IF(SUNA_AGENCY_EN[[#This Row],[sentiment_analysis_english]]="Positive","إيجابي","")))</f>
        <v/>
      </c>
      <c r="AO2031" t="str">
        <f>INDEX(TextClassificationList[],MATCH(SUNA_AGENCY_EN[[#This Row],[text_classification_arabic]],TextClassificationList[text_classification_arabic],0),1)</f>
        <v>Politics</v>
      </c>
      <c r="AP2031" t="s">
        <v>174</v>
      </c>
      <c r="AQ2031" t="e">
        <f>INDEX(TextClassificationList[],MATCH(SUNA_AGENCY_EN[[#This Row],[text_classification_arabic2]],TextClassificationList[text_classification_arabic],0),1)</f>
        <v>#N/A</v>
      </c>
      <c r="AS2031" t="e">
        <f>INDEX(TextClassificationList[],MATCH(SUNA_AGENCY_EN[[#This Row],[text_classification_arabic3]],TextClassificationList[text_classification_arabic],0),1)</f>
        <v>#N/A</v>
      </c>
      <c r="AU2031" t="e">
        <f>INDEX(TextClassificationList[],MATCH(SUNA_AGENCY_EN[[#This Row],[text_classification_arabic3]],TextClassificationList[text_classification_arabic],0),1)</f>
        <v>#N/A</v>
      </c>
      <c r="AW2031" t="e">
        <f>INDEX(TextClassificationList[],MATCH(SUNA_AGENCY_EN[[#This Row],[text_classification_arabic5]],TextClassificationList[text_classification_arabic],0),1)</f>
        <v>#N/A</v>
      </c>
    </row>
    <row r="2032" spans="1:49" x14ac:dyDescent="0.2">
      <c r="A2032">
        <v>1.5001650035419914E+18</v>
      </c>
      <c r="B2032">
        <v>1.5001650035419914E+18</v>
      </c>
      <c r="C2032" t="s">
        <v>12446</v>
      </c>
      <c r="D2032" s="1">
        <v>44625</v>
      </c>
      <c r="E2032" s="2">
        <v>0.82156249999999997</v>
      </c>
      <c r="F2032">
        <v>200</v>
      </c>
      <c r="G2032">
        <v>1.4671198087391683E+18</v>
      </c>
      <c r="H2032" t="s">
        <v>295</v>
      </c>
      <c r="I2032" t="s">
        <v>296</v>
      </c>
      <c r="J2032" t="s">
        <v>265</v>
      </c>
      <c r="K2032" t="s">
        <v>12447</v>
      </c>
      <c r="L2032" t="s">
        <v>272</v>
      </c>
      <c r="M2032" t="s">
        <v>266</v>
      </c>
      <c r="N2032" t="s">
        <v>12448</v>
      </c>
      <c r="O2032" t="s">
        <v>12449</v>
      </c>
      <c r="P2032">
        <v>0</v>
      </c>
      <c r="Q2032">
        <v>0</v>
      </c>
      <c r="R2032">
        <v>0</v>
      </c>
      <c r="S2032" t="s">
        <v>300</v>
      </c>
      <c r="T2032" t="s">
        <v>266</v>
      </c>
      <c r="U2032" t="s">
        <v>12450</v>
      </c>
      <c r="V2032" t="b">
        <v>0</v>
      </c>
      <c r="W2032" t="s">
        <v>265</v>
      </c>
      <c r="X2032">
        <v>1</v>
      </c>
      <c r="Y2032" t="s">
        <v>12451</v>
      </c>
      <c r="Z2032" t="s">
        <v>265</v>
      </c>
      <c r="AA2032" t="s">
        <v>265</v>
      </c>
      <c r="AB2032" t="s">
        <v>265</v>
      </c>
      <c r="AC2032" t="s">
        <v>265</v>
      </c>
      <c r="AD2032" t="s">
        <v>265</v>
      </c>
      <c r="AE2032" t="s">
        <v>265</v>
      </c>
      <c r="AF2032" t="s">
        <v>266</v>
      </c>
      <c r="AG2032" t="s">
        <v>265</v>
      </c>
      <c r="AH2032" t="s">
        <v>265</v>
      </c>
      <c r="AI2032" t="s">
        <v>265</v>
      </c>
      <c r="AJ2032" t="s">
        <v>265</v>
      </c>
      <c r="AL2032" t="str">
        <f>IF(SUNA_AGENCY_EN[[#This Row],[relevancy_classification_english]]="Relevant","مناسب",IF(SUNA_AGENCY_EN[[#This Row],[relevancy_classification_english]]="Relevant","عَرَضِيّ",""))</f>
        <v/>
      </c>
      <c r="AN2032" t="str">
        <f>IF(SUNA_AGENCY_EN[[#This Row],[sentiment_analysis_english]]="Negative","سلبي",IF(SUNA_AGENCY_EN[[#This Row],[sentiment_analysis_english]]="Neutral","حيادي",IF(SUNA_AGENCY_EN[[#This Row],[sentiment_analysis_english]]="Positive","إيجابي","")))</f>
        <v/>
      </c>
      <c r="AO2032" t="str">
        <f>INDEX(TextClassificationList[],MATCH(SUNA_AGENCY_EN[[#This Row],[text_classification_arabic]],TextClassificationList[text_classification_arabic],0),1)</f>
        <v>Politics</v>
      </c>
      <c r="AP2032" t="s">
        <v>174</v>
      </c>
      <c r="AQ2032" t="e">
        <f>INDEX(TextClassificationList[],MATCH(SUNA_AGENCY_EN[[#This Row],[text_classification_arabic2]],TextClassificationList[text_classification_arabic],0),1)</f>
        <v>#N/A</v>
      </c>
      <c r="AS2032" t="e">
        <f>INDEX(TextClassificationList[],MATCH(SUNA_AGENCY_EN[[#This Row],[text_classification_arabic3]],TextClassificationList[text_classification_arabic],0),1)</f>
        <v>#N/A</v>
      </c>
      <c r="AU2032" t="e">
        <f>INDEX(TextClassificationList[],MATCH(SUNA_AGENCY_EN[[#This Row],[text_classification_arabic3]],TextClassificationList[text_classification_arabic],0),1)</f>
        <v>#N/A</v>
      </c>
      <c r="AW2032" t="e">
        <f>INDEX(TextClassificationList[],MATCH(SUNA_AGENCY_EN[[#This Row],[text_classification_arabic5]],TextClassificationList[text_classification_arabic],0),1)</f>
        <v>#N/A</v>
      </c>
    </row>
    <row r="2033" spans="1:49" x14ac:dyDescent="0.2">
      <c r="A2033">
        <v>1.4998114539347108E+18</v>
      </c>
      <c r="B2033">
        <v>1.4998114539347108E+18</v>
      </c>
      <c r="C2033" t="s">
        <v>12452</v>
      </c>
      <c r="D2033" s="1">
        <v>44624</v>
      </c>
      <c r="E2033" s="2">
        <v>0.84594907407407405</v>
      </c>
      <c r="F2033">
        <v>200</v>
      </c>
      <c r="G2033">
        <v>1.4671198087391683E+18</v>
      </c>
      <c r="H2033" t="s">
        <v>295</v>
      </c>
      <c r="I2033" t="s">
        <v>296</v>
      </c>
      <c r="J2033" t="s">
        <v>265</v>
      </c>
      <c r="K2033" t="s">
        <v>12453</v>
      </c>
      <c r="L2033" t="s">
        <v>272</v>
      </c>
      <c r="M2033" t="s">
        <v>266</v>
      </c>
      <c r="N2033" t="s">
        <v>12454</v>
      </c>
      <c r="O2033" t="s">
        <v>12455</v>
      </c>
      <c r="P2033">
        <v>0</v>
      </c>
      <c r="Q2033">
        <v>0</v>
      </c>
      <c r="R2033">
        <v>0</v>
      </c>
      <c r="S2033" t="s">
        <v>266</v>
      </c>
      <c r="T2033" t="s">
        <v>266</v>
      </c>
      <c r="U2033" t="s">
        <v>12456</v>
      </c>
      <c r="V2033" t="b">
        <v>0</v>
      </c>
      <c r="W2033" t="s">
        <v>265</v>
      </c>
      <c r="X2033">
        <v>1</v>
      </c>
      <c r="Y2033" t="s">
        <v>12457</v>
      </c>
      <c r="Z2033" t="s">
        <v>265</v>
      </c>
      <c r="AA2033" t="s">
        <v>265</v>
      </c>
      <c r="AB2033" t="s">
        <v>265</v>
      </c>
      <c r="AC2033" t="s">
        <v>265</v>
      </c>
      <c r="AD2033" t="s">
        <v>265</v>
      </c>
      <c r="AE2033" t="s">
        <v>265</v>
      </c>
      <c r="AF2033" t="s">
        <v>266</v>
      </c>
      <c r="AG2033" t="s">
        <v>265</v>
      </c>
      <c r="AH2033" t="s">
        <v>265</v>
      </c>
      <c r="AI2033" t="s">
        <v>265</v>
      </c>
      <c r="AJ2033" t="s">
        <v>265</v>
      </c>
      <c r="AL2033" t="str">
        <f>IF(SUNA_AGENCY_EN[[#This Row],[relevancy_classification_english]]="Relevant","مناسب",IF(SUNA_AGENCY_EN[[#This Row],[relevancy_classification_english]]="Relevant","عَرَضِيّ",""))</f>
        <v/>
      </c>
      <c r="AN2033" t="str">
        <f>IF(SUNA_AGENCY_EN[[#This Row],[sentiment_analysis_english]]="Negative","سلبي",IF(SUNA_AGENCY_EN[[#This Row],[sentiment_analysis_english]]="Neutral","حيادي",IF(SUNA_AGENCY_EN[[#This Row],[sentiment_analysis_english]]="Positive","إيجابي","")))</f>
        <v/>
      </c>
      <c r="AO2033" t="str">
        <f>INDEX(TextClassificationList[],MATCH(SUNA_AGENCY_EN[[#This Row],[text_classification_arabic]],TextClassificationList[text_classification_arabic],0),1)</f>
        <v>Politics</v>
      </c>
      <c r="AP2033" t="s">
        <v>174</v>
      </c>
      <c r="AQ2033" t="e">
        <f>INDEX(TextClassificationList[],MATCH(SUNA_AGENCY_EN[[#This Row],[text_classification_arabic2]],TextClassificationList[text_classification_arabic],0),1)</f>
        <v>#N/A</v>
      </c>
      <c r="AS2033" t="e">
        <f>INDEX(TextClassificationList[],MATCH(SUNA_AGENCY_EN[[#This Row],[text_classification_arabic3]],TextClassificationList[text_classification_arabic],0),1)</f>
        <v>#N/A</v>
      </c>
      <c r="AU2033" t="e">
        <f>INDEX(TextClassificationList[],MATCH(SUNA_AGENCY_EN[[#This Row],[text_classification_arabic3]],TextClassificationList[text_classification_arabic],0),1)</f>
        <v>#N/A</v>
      </c>
      <c r="AW2033" t="e">
        <f>INDEX(TextClassificationList[],MATCH(SUNA_AGENCY_EN[[#This Row],[text_classification_arabic5]],TextClassificationList[text_classification_arabic],0),1)</f>
        <v>#N/A</v>
      </c>
    </row>
    <row r="2034" spans="1:49" x14ac:dyDescent="0.2">
      <c r="A2034">
        <v>1.4994788114607514E+18</v>
      </c>
      <c r="B2034">
        <v>1.4994788114607514E+18</v>
      </c>
      <c r="C2034" t="s">
        <v>12458</v>
      </c>
      <c r="D2034" s="1">
        <v>44623</v>
      </c>
      <c r="E2034" s="2">
        <v>0.92803240740740744</v>
      </c>
      <c r="F2034">
        <v>200</v>
      </c>
      <c r="G2034">
        <v>1.4671198087391683E+18</v>
      </c>
      <c r="H2034" t="s">
        <v>295</v>
      </c>
      <c r="I2034" t="s">
        <v>296</v>
      </c>
      <c r="J2034" t="s">
        <v>265</v>
      </c>
      <c r="K2034" t="s">
        <v>12459</v>
      </c>
      <c r="L2034" t="s">
        <v>272</v>
      </c>
      <c r="M2034" t="s">
        <v>266</v>
      </c>
      <c r="N2034" t="s">
        <v>12460</v>
      </c>
      <c r="O2034" t="s">
        <v>12461</v>
      </c>
      <c r="P2034">
        <v>0</v>
      </c>
      <c r="Q2034">
        <v>0</v>
      </c>
      <c r="R2034">
        <v>0</v>
      </c>
      <c r="S2034" t="s">
        <v>300</v>
      </c>
      <c r="T2034" t="s">
        <v>266</v>
      </c>
      <c r="U2034" t="s">
        <v>12462</v>
      </c>
      <c r="V2034" t="b">
        <v>0</v>
      </c>
      <c r="W2034" t="s">
        <v>265</v>
      </c>
      <c r="X2034">
        <v>1</v>
      </c>
      <c r="Y2034" t="s">
        <v>12463</v>
      </c>
      <c r="Z2034" t="s">
        <v>265</v>
      </c>
      <c r="AA2034" t="s">
        <v>265</v>
      </c>
      <c r="AB2034" t="s">
        <v>265</v>
      </c>
      <c r="AC2034" t="s">
        <v>265</v>
      </c>
      <c r="AD2034" t="s">
        <v>265</v>
      </c>
      <c r="AE2034" t="s">
        <v>265</v>
      </c>
      <c r="AF2034" t="s">
        <v>266</v>
      </c>
      <c r="AG2034" t="s">
        <v>265</v>
      </c>
      <c r="AH2034" t="s">
        <v>265</v>
      </c>
      <c r="AI2034" t="s">
        <v>265</v>
      </c>
      <c r="AJ2034" t="s">
        <v>265</v>
      </c>
      <c r="AL2034" t="str">
        <f>IF(SUNA_AGENCY_EN[[#This Row],[relevancy_classification_english]]="Relevant","مناسب",IF(SUNA_AGENCY_EN[[#This Row],[relevancy_classification_english]]="Relevant","عَرَضِيّ",""))</f>
        <v/>
      </c>
      <c r="AN2034" t="str">
        <f>IF(SUNA_AGENCY_EN[[#This Row],[sentiment_analysis_english]]="Negative","سلبي",IF(SUNA_AGENCY_EN[[#This Row],[sentiment_analysis_english]]="Neutral","حيادي",IF(SUNA_AGENCY_EN[[#This Row],[sentiment_analysis_english]]="Positive","إيجابي","")))</f>
        <v/>
      </c>
      <c r="AO2034" t="str">
        <f>INDEX(TextClassificationList[],MATCH(SUNA_AGENCY_EN[[#This Row],[text_classification_arabic]],TextClassificationList[text_classification_arabic],0),1)</f>
        <v>Politics</v>
      </c>
      <c r="AP2034" t="s">
        <v>174</v>
      </c>
      <c r="AQ2034" t="e">
        <f>INDEX(TextClassificationList[],MATCH(SUNA_AGENCY_EN[[#This Row],[text_classification_arabic2]],TextClassificationList[text_classification_arabic],0),1)</f>
        <v>#N/A</v>
      </c>
      <c r="AS2034" t="e">
        <f>INDEX(TextClassificationList[],MATCH(SUNA_AGENCY_EN[[#This Row],[text_classification_arabic3]],TextClassificationList[text_classification_arabic],0),1)</f>
        <v>#N/A</v>
      </c>
      <c r="AU2034" t="e">
        <f>INDEX(TextClassificationList[],MATCH(SUNA_AGENCY_EN[[#This Row],[text_classification_arabic3]],TextClassificationList[text_classification_arabic],0),1)</f>
        <v>#N/A</v>
      </c>
      <c r="AW2034" t="e">
        <f>INDEX(TextClassificationList[],MATCH(SUNA_AGENCY_EN[[#This Row],[text_classification_arabic5]],TextClassificationList[text_classification_arabic],0),1)</f>
        <v>#N/A</v>
      </c>
    </row>
    <row r="2035" spans="1:49" x14ac:dyDescent="0.2">
      <c r="A2035">
        <v>1.4994774761536963E+18</v>
      </c>
      <c r="B2035">
        <v>1.4994774761536963E+18</v>
      </c>
      <c r="C2035" t="s">
        <v>12464</v>
      </c>
      <c r="D2035" s="1">
        <v>44623</v>
      </c>
      <c r="E2035" s="2">
        <v>0.92434027777777783</v>
      </c>
      <c r="F2035">
        <v>200</v>
      </c>
      <c r="G2035">
        <v>1.4671198087391683E+18</v>
      </c>
      <c r="H2035" t="s">
        <v>295</v>
      </c>
      <c r="I2035" t="s">
        <v>296</v>
      </c>
      <c r="J2035" t="s">
        <v>265</v>
      </c>
      <c r="K2035" t="s">
        <v>12465</v>
      </c>
      <c r="L2035" t="s">
        <v>272</v>
      </c>
      <c r="M2035" t="s">
        <v>266</v>
      </c>
      <c r="N2035" t="s">
        <v>12466</v>
      </c>
      <c r="O2035" t="s">
        <v>12467</v>
      </c>
      <c r="P2035">
        <v>0</v>
      </c>
      <c r="Q2035">
        <v>0</v>
      </c>
      <c r="R2035">
        <v>0</v>
      </c>
      <c r="S2035" t="s">
        <v>300</v>
      </c>
      <c r="T2035" t="s">
        <v>266</v>
      </c>
      <c r="U2035" t="s">
        <v>12468</v>
      </c>
      <c r="V2035" t="b">
        <v>0</v>
      </c>
      <c r="W2035" t="s">
        <v>265</v>
      </c>
      <c r="X2035">
        <v>1</v>
      </c>
      <c r="Y2035" t="s">
        <v>12469</v>
      </c>
      <c r="Z2035" t="s">
        <v>265</v>
      </c>
      <c r="AA2035" t="s">
        <v>265</v>
      </c>
      <c r="AB2035" t="s">
        <v>265</v>
      </c>
      <c r="AC2035" t="s">
        <v>265</v>
      </c>
      <c r="AD2035" t="s">
        <v>265</v>
      </c>
      <c r="AE2035" t="s">
        <v>265</v>
      </c>
      <c r="AF2035" t="s">
        <v>266</v>
      </c>
      <c r="AG2035" t="s">
        <v>265</v>
      </c>
      <c r="AH2035" t="s">
        <v>265</v>
      </c>
      <c r="AI2035" t="s">
        <v>265</v>
      </c>
      <c r="AJ2035" t="s">
        <v>265</v>
      </c>
      <c r="AL2035" t="str">
        <f>IF(SUNA_AGENCY_EN[[#This Row],[relevancy_classification_english]]="Relevant","مناسب",IF(SUNA_AGENCY_EN[[#This Row],[relevancy_classification_english]]="Relevant","عَرَضِيّ",""))</f>
        <v/>
      </c>
      <c r="AN2035" t="str">
        <f>IF(SUNA_AGENCY_EN[[#This Row],[sentiment_analysis_english]]="Negative","سلبي",IF(SUNA_AGENCY_EN[[#This Row],[sentiment_analysis_english]]="Neutral","حيادي",IF(SUNA_AGENCY_EN[[#This Row],[sentiment_analysis_english]]="Positive","إيجابي","")))</f>
        <v/>
      </c>
      <c r="AO2035" t="str">
        <f>INDEX(TextClassificationList[],MATCH(SUNA_AGENCY_EN[[#This Row],[text_classification_arabic]],TextClassificationList[text_classification_arabic],0),1)</f>
        <v>Politics</v>
      </c>
      <c r="AP2035" t="s">
        <v>174</v>
      </c>
      <c r="AQ2035" t="e">
        <f>INDEX(TextClassificationList[],MATCH(SUNA_AGENCY_EN[[#This Row],[text_classification_arabic2]],TextClassificationList[text_classification_arabic],0),1)</f>
        <v>#N/A</v>
      </c>
      <c r="AS2035" t="e">
        <f>INDEX(TextClassificationList[],MATCH(SUNA_AGENCY_EN[[#This Row],[text_classification_arabic3]],TextClassificationList[text_classification_arabic],0),1)</f>
        <v>#N/A</v>
      </c>
      <c r="AU2035" t="e">
        <f>INDEX(TextClassificationList[],MATCH(SUNA_AGENCY_EN[[#This Row],[text_classification_arabic3]],TextClassificationList[text_classification_arabic],0),1)</f>
        <v>#N/A</v>
      </c>
      <c r="AW2035" t="e">
        <f>INDEX(TextClassificationList[],MATCH(SUNA_AGENCY_EN[[#This Row],[text_classification_arabic5]],TextClassificationList[text_classification_arabic],0),1)</f>
        <v>#N/A</v>
      </c>
    </row>
    <row r="2036" spans="1:49" x14ac:dyDescent="0.2">
      <c r="A2036">
        <v>1.4994763662317568E+18</v>
      </c>
      <c r="B2036">
        <v>1.4994763662317568E+18</v>
      </c>
      <c r="C2036" t="s">
        <v>12470</v>
      </c>
      <c r="D2036" s="1">
        <v>44623</v>
      </c>
      <c r="E2036" s="2">
        <v>0.92128472222222224</v>
      </c>
      <c r="F2036">
        <v>200</v>
      </c>
      <c r="G2036">
        <v>1.4671198087391683E+18</v>
      </c>
      <c r="H2036" t="s">
        <v>295</v>
      </c>
      <c r="I2036" t="s">
        <v>296</v>
      </c>
      <c r="J2036" t="s">
        <v>265</v>
      </c>
      <c r="K2036" t="s">
        <v>12471</v>
      </c>
      <c r="L2036" t="s">
        <v>272</v>
      </c>
      <c r="M2036" t="s">
        <v>266</v>
      </c>
      <c r="N2036" t="s">
        <v>12472</v>
      </c>
      <c r="O2036" t="s">
        <v>12473</v>
      </c>
      <c r="P2036">
        <v>0</v>
      </c>
      <c r="Q2036">
        <v>0</v>
      </c>
      <c r="R2036">
        <v>0</v>
      </c>
      <c r="S2036" t="s">
        <v>300</v>
      </c>
      <c r="T2036" t="s">
        <v>266</v>
      </c>
      <c r="U2036" t="s">
        <v>12474</v>
      </c>
      <c r="V2036" t="b">
        <v>0</v>
      </c>
      <c r="W2036" t="s">
        <v>265</v>
      </c>
      <c r="X2036">
        <v>1</v>
      </c>
      <c r="Y2036" t="s">
        <v>12475</v>
      </c>
      <c r="Z2036" t="s">
        <v>265</v>
      </c>
      <c r="AA2036" t="s">
        <v>265</v>
      </c>
      <c r="AB2036" t="s">
        <v>265</v>
      </c>
      <c r="AC2036" t="s">
        <v>265</v>
      </c>
      <c r="AD2036" t="s">
        <v>265</v>
      </c>
      <c r="AE2036" t="s">
        <v>265</v>
      </c>
      <c r="AF2036" t="s">
        <v>266</v>
      </c>
      <c r="AG2036" t="s">
        <v>265</v>
      </c>
      <c r="AH2036" t="s">
        <v>265</v>
      </c>
      <c r="AI2036" t="s">
        <v>265</v>
      </c>
      <c r="AJ2036" t="s">
        <v>265</v>
      </c>
      <c r="AL2036" t="str">
        <f>IF(SUNA_AGENCY_EN[[#This Row],[relevancy_classification_english]]="Relevant","مناسب",IF(SUNA_AGENCY_EN[[#This Row],[relevancy_classification_english]]="Relevant","عَرَضِيّ",""))</f>
        <v/>
      </c>
      <c r="AN2036" t="str">
        <f>IF(SUNA_AGENCY_EN[[#This Row],[sentiment_analysis_english]]="Negative","سلبي",IF(SUNA_AGENCY_EN[[#This Row],[sentiment_analysis_english]]="Neutral","حيادي",IF(SUNA_AGENCY_EN[[#This Row],[sentiment_analysis_english]]="Positive","إيجابي","")))</f>
        <v/>
      </c>
      <c r="AO2036" t="str">
        <f>INDEX(TextClassificationList[],MATCH(SUNA_AGENCY_EN[[#This Row],[text_classification_arabic]],TextClassificationList[text_classification_arabic],0),1)</f>
        <v>Politics</v>
      </c>
      <c r="AP2036" t="s">
        <v>174</v>
      </c>
      <c r="AQ2036" t="e">
        <f>INDEX(TextClassificationList[],MATCH(SUNA_AGENCY_EN[[#This Row],[text_classification_arabic2]],TextClassificationList[text_classification_arabic],0),1)</f>
        <v>#N/A</v>
      </c>
      <c r="AS2036" t="e">
        <f>INDEX(TextClassificationList[],MATCH(SUNA_AGENCY_EN[[#This Row],[text_classification_arabic3]],TextClassificationList[text_classification_arabic],0),1)</f>
        <v>#N/A</v>
      </c>
      <c r="AU2036" t="e">
        <f>INDEX(TextClassificationList[],MATCH(SUNA_AGENCY_EN[[#This Row],[text_classification_arabic3]],TextClassificationList[text_classification_arabic],0),1)</f>
        <v>#N/A</v>
      </c>
      <c r="AW2036" t="e">
        <f>INDEX(TextClassificationList[],MATCH(SUNA_AGENCY_EN[[#This Row],[text_classification_arabic5]],TextClassificationList[text_classification_arabic],0),1)</f>
        <v>#N/A</v>
      </c>
    </row>
    <row r="2037" spans="1:49" x14ac:dyDescent="0.2">
      <c r="A2037">
        <v>1.4994752934127288E+18</v>
      </c>
      <c r="B2037">
        <v>1.4994752934127288E+18</v>
      </c>
      <c r="C2037" t="s">
        <v>12476</v>
      </c>
      <c r="D2037" s="1">
        <v>44623</v>
      </c>
      <c r="E2037" s="2">
        <v>0.9183217592592593</v>
      </c>
      <c r="F2037">
        <v>200</v>
      </c>
      <c r="G2037">
        <v>1.4671198087391683E+18</v>
      </c>
      <c r="H2037" t="s">
        <v>295</v>
      </c>
      <c r="I2037" t="s">
        <v>296</v>
      </c>
      <c r="J2037" t="s">
        <v>265</v>
      </c>
      <c r="K2037" t="s">
        <v>12477</v>
      </c>
      <c r="L2037" t="s">
        <v>272</v>
      </c>
      <c r="M2037" t="s">
        <v>266</v>
      </c>
      <c r="N2037" t="s">
        <v>12478</v>
      </c>
      <c r="O2037" t="s">
        <v>12479</v>
      </c>
      <c r="P2037">
        <v>0</v>
      </c>
      <c r="Q2037">
        <v>0</v>
      </c>
      <c r="R2037">
        <v>0</v>
      </c>
      <c r="S2037" t="s">
        <v>300</v>
      </c>
      <c r="T2037" t="s">
        <v>266</v>
      </c>
      <c r="U2037" t="s">
        <v>12480</v>
      </c>
      <c r="V2037" t="b">
        <v>0</v>
      </c>
      <c r="W2037" t="s">
        <v>265</v>
      </c>
      <c r="X2037">
        <v>1</v>
      </c>
      <c r="Y2037" t="s">
        <v>12481</v>
      </c>
      <c r="Z2037" t="s">
        <v>265</v>
      </c>
      <c r="AA2037" t="s">
        <v>265</v>
      </c>
      <c r="AB2037" t="s">
        <v>265</v>
      </c>
      <c r="AC2037" t="s">
        <v>265</v>
      </c>
      <c r="AD2037" t="s">
        <v>265</v>
      </c>
      <c r="AE2037" t="s">
        <v>265</v>
      </c>
      <c r="AF2037" t="s">
        <v>266</v>
      </c>
      <c r="AG2037" t="s">
        <v>265</v>
      </c>
      <c r="AH2037" t="s">
        <v>265</v>
      </c>
      <c r="AI2037" t="s">
        <v>265</v>
      </c>
      <c r="AJ2037" t="s">
        <v>265</v>
      </c>
      <c r="AL2037" t="str">
        <f>IF(SUNA_AGENCY_EN[[#This Row],[relevancy_classification_english]]="Relevant","مناسب",IF(SUNA_AGENCY_EN[[#This Row],[relevancy_classification_english]]="Relevant","عَرَضِيّ",""))</f>
        <v/>
      </c>
      <c r="AN2037" t="str">
        <f>IF(SUNA_AGENCY_EN[[#This Row],[sentiment_analysis_english]]="Negative","سلبي",IF(SUNA_AGENCY_EN[[#This Row],[sentiment_analysis_english]]="Neutral","حيادي",IF(SUNA_AGENCY_EN[[#This Row],[sentiment_analysis_english]]="Positive","إيجابي","")))</f>
        <v/>
      </c>
      <c r="AO2037" t="str">
        <f>INDEX(TextClassificationList[],MATCH(SUNA_AGENCY_EN[[#This Row],[text_classification_arabic]],TextClassificationList[text_classification_arabic],0),1)</f>
        <v>Politics</v>
      </c>
      <c r="AP2037" t="s">
        <v>174</v>
      </c>
      <c r="AQ2037" t="e">
        <f>INDEX(TextClassificationList[],MATCH(SUNA_AGENCY_EN[[#This Row],[text_classification_arabic2]],TextClassificationList[text_classification_arabic],0),1)</f>
        <v>#N/A</v>
      </c>
      <c r="AS2037" t="e">
        <f>INDEX(TextClassificationList[],MATCH(SUNA_AGENCY_EN[[#This Row],[text_classification_arabic3]],TextClassificationList[text_classification_arabic],0),1)</f>
        <v>#N/A</v>
      </c>
      <c r="AU2037" t="e">
        <f>INDEX(TextClassificationList[],MATCH(SUNA_AGENCY_EN[[#This Row],[text_classification_arabic3]],TextClassificationList[text_classification_arabic],0),1)</f>
        <v>#N/A</v>
      </c>
      <c r="AW2037" t="e">
        <f>INDEX(TextClassificationList[],MATCH(SUNA_AGENCY_EN[[#This Row],[text_classification_arabic5]],TextClassificationList[text_classification_arabic],0),1)</f>
        <v>#N/A</v>
      </c>
    </row>
    <row r="2038" spans="1:49" x14ac:dyDescent="0.2">
      <c r="A2038">
        <v>1.4994744320200786E+18</v>
      </c>
      <c r="B2038">
        <v>1.4994744320200786E+18</v>
      </c>
      <c r="C2038" t="s">
        <v>12482</v>
      </c>
      <c r="D2038" s="1">
        <v>44623</v>
      </c>
      <c r="E2038" s="2">
        <v>0.91594907407407411</v>
      </c>
      <c r="F2038">
        <v>200</v>
      </c>
      <c r="G2038">
        <v>1.4671198087391683E+18</v>
      </c>
      <c r="H2038" t="s">
        <v>295</v>
      </c>
      <c r="I2038" t="s">
        <v>296</v>
      </c>
      <c r="J2038" t="s">
        <v>265</v>
      </c>
      <c r="K2038" t="s">
        <v>12483</v>
      </c>
      <c r="L2038" t="s">
        <v>272</v>
      </c>
      <c r="M2038" t="s">
        <v>266</v>
      </c>
      <c r="N2038" t="s">
        <v>12484</v>
      </c>
      <c r="O2038" t="s">
        <v>12485</v>
      </c>
      <c r="P2038">
        <v>0</v>
      </c>
      <c r="Q2038">
        <v>0</v>
      </c>
      <c r="R2038">
        <v>0</v>
      </c>
      <c r="S2038" t="s">
        <v>300</v>
      </c>
      <c r="T2038" t="s">
        <v>266</v>
      </c>
      <c r="U2038" t="s">
        <v>12486</v>
      </c>
      <c r="V2038" t="b">
        <v>0</v>
      </c>
      <c r="W2038" t="s">
        <v>265</v>
      </c>
      <c r="X2038">
        <v>1</v>
      </c>
      <c r="Y2038" t="s">
        <v>12487</v>
      </c>
      <c r="Z2038" t="s">
        <v>265</v>
      </c>
      <c r="AA2038" t="s">
        <v>265</v>
      </c>
      <c r="AB2038" t="s">
        <v>265</v>
      </c>
      <c r="AC2038" t="s">
        <v>265</v>
      </c>
      <c r="AD2038" t="s">
        <v>265</v>
      </c>
      <c r="AE2038" t="s">
        <v>265</v>
      </c>
      <c r="AF2038" t="s">
        <v>266</v>
      </c>
      <c r="AG2038" t="s">
        <v>265</v>
      </c>
      <c r="AH2038" t="s">
        <v>265</v>
      </c>
      <c r="AI2038" t="s">
        <v>265</v>
      </c>
      <c r="AJ2038" t="s">
        <v>265</v>
      </c>
      <c r="AL2038" t="str">
        <f>IF(SUNA_AGENCY_EN[[#This Row],[relevancy_classification_english]]="Relevant","مناسب",IF(SUNA_AGENCY_EN[[#This Row],[relevancy_classification_english]]="Relevant","عَرَضِيّ",""))</f>
        <v/>
      </c>
      <c r="AN2038" t="str">
        <f>IF(SUNA_AGENCY_EN[[#This Row],[sentiment_analysis_english]]="Negative","سلبي",IF(SUNA_AGENCY_EN[[#This Row],[sentiment_analysis_english]]="Neutral","حيادي",IF(SUNA_AGENCY_EN[[#This Row],[sentiment_analysis_english]]="Positive","إيجابي","")))</f>
        <v/>
      </c>
      <c r="AO2038" t="str">
        <f>INDEX(TextClassificationList[],MATCH(SUNA_AGENCY_EN[[#This Row],[text_classification_arabic]],TextClassificationList[text_classification_arabic],0),1)</f>
        <v>Politics</v>
      </c>
      <c r="AP2038" t="s">
        <v>174</v>
      </c>
      <c r="AQ2038" t="e">
        <f>INDEX(TextClassificationList[],MATCH(SUNA_AGENCY_EN[[#This Row],[text_classification_arabic2]],TextClassificationList[text_classification_arabic],0),1)</f>
        <v>#N/A</v>
      </c>
      <c r="AS2038" t="e">
        <f>INDEX(TextClassificationList[],MATCH(SUNA_AGENCY_EN[[#This Row],[text_classification_arabic3]],TextClassificationList[text_classification_arabic],0),1)</f>
        <v>#N/A</v>
      </c>
      <c r="AU2038" t="e">
        <f>INDEX(TextClassificationList[],MATCH(SUNA_AGENCY_EN[[#This Row],[text_classification_arabic3]],TextClassificationList[text_classification_arabic],0),1)</f>
        <v>#N/A</v>
      </c>
      <c r="AW2038" t="e">
        <f>INDEX(TextClassificationList[],MATCH(SUNA_AGENCY_EN[[#This Row],[text_classification_arabic5]],TextClassificationList[text_classification_arabic],0),1)</f>
        <v>#N/A</v>
      </c>
    </row>
    <row r="2039" spans="1:49" x14ac:dyDescent="0.2">
      <c r="A2039">
        <v>1.4994725319752827E+18</v>
      </c>
      <c r="B2039">
        <v>1.4994725319752827E+18</v>
      </c>
      <c r="C2039" t="s">
        <v>12488</v>
      </c>
      <c r="D2039" s="1">
        <v>44623</v>
      </c>
      <c r="E2039" s="2">
        <v>0.91070601851851851</v>
      </c>
      <c r="F2039">
        <v>200</v>
      </c>
      <c r="G2039">
        <v>1.4671198087391683E+18</v>
      </c>
      <c r="H2039" t="s">
        <v>295</v>
      </c>
      <c r="I2039" t="s">
        <v>296</v>
      </c>
      <c r="J2039" t="s">
        <v>265</v>
      </c>
      <c r="K2039" t="s">
        <v>12489</v>
      </c>
      <c r="L2039" t="s">
        <v>272</v>
      </c>
      <c r="M2039" t="s">
        <v>266</v>
      </c>
      <c r="N2039" t="s">
        <v>12490</v>
      </c>
      <c r="O2039" t="s">
        <v>12491</v>
      </c>
      <c r="P2039">
        <v>0</v>
      </c>
      <c r="Q2039">
        <v>0</v>
      </c>
      <c r="R2039">
        <v>0</v>
      </c>
      <c r="S2039" t="s">
        <v>300</v>
      </c>
      <c r="T2039" t="s">
        <v>266</v>
      </c>
      <c r="U2039" t="s">
        <v>12492</v>
      </c>
      <c r="V2039" t="b">
        <v>0</v>
      </c>
      <c r="W2039" t="s">
        <v>265</v>
      </c>
      <c r="X2039">
        <v>1</v>
      </c>
      <c r="Y2039" t="s">
        <v>12493</v>
      </c>
      <c r="Z2039" t="s">
        <v>265</v>
      </c>
      <c r="AA2039" t="s">
        <v>265</v>
      </c>
      <c r="AB2039" t="s">
        <v>265</v>
      </c>
      <c r="AC2039" t="s">
        <v>265</v>
      </c>
      <c r="AD2039" t="s">
        <v>265</v>
      </c>
      <c r="AE2039" t="s">
        <v>265</v>
      </c>
      <c r="AF2039" t="s">
        <v>266</v>
      </c>
      <c r="AG2039" t="s">
        <v>265</v>
      </c>
      <c r="AH2039" t="s">
        <v>265</v>
      </c>
      <c r="AI2039" t="s">
        <v>265</v>
      </c>
      <c r="AJ2039" t="s">
        <v>265</v>
      </c>
      <c r="AL2039" t="str">
        <f>IF(SUNA_AGENCY_EN[[#This Row],[relevancy_classification_english]]="Relevant","مناسب",IF(SUNA_AGENCY_EN[[#This Row],[relevancy_classification_english]]="Relevant","عَرَضِيّ",""))</f>
        <v/>
      </c>
      <c r="AN2039" t="str">
        <f>IF(SUNA_AGENCY_EN[[#This Row],[sentiment_analysis_english]]="Negative","سلبي",IF(SUNA_AGENCY_EN[[#This Row],[sentiment_analysis_english]]="Neutral","حيادي",IF(SUNA_AGENCY_EN[[#This Row],[sentiment_analysis_english]]="Positive","إيجابي","")))</f>
        <v/>
      </c>
      <c r="AO2039" t="str">
        <f>INDEX(TextClassificationList[],MATCH(SUNA_AGENCY_EN[[#This Row],[text_classification_arabic]],TextClassificationList[text_classification_arabic],0),1)</f>
        <v>Politics</v>
      </c>
      <c r="AP2039" t="s">
        <v>174</v>
      </c>
      <c r="AQ2039" t="e">
        <f>INDEX(TextClassificationList[],MATCH(SUNA_AGENCY_EN[[#This Row],[text_classification_arabic2]],TextClassificationList[text_classification_arabic],0),1)</f>
        <v>#N/A</v>
      </c>
      <c r="AS2039" t="e">
        <f>INDEX(TextClassificationList[],MATCH(SUNA_AGENCY_EN[[#This Row],[text_classification_arabic3]],TextClassificationList[text_classification_arabic],0),1)</f>
        <v>#N/A</v>
      </c>
      <c r="AU2039" t="e">
        <f>INDEX(TextClassificationList[],MATCH(SUNA_AGENCY_EN[[#This Row],[text_classification_arabic3]],TextClassificationList[text_classification_arabic],0),1)</f>
        <v>#N/A</v>
      </c>
      <c r="AW2039" t="e">
        <f>INDEX(TextClassificationList[],MATCH(SUNA_AGENCY_EN[[#This Row],[text_classification_arabic5]],TextClassificationList[text_classification_arabic],0),1)</f>
        <v>#N/A</v>
      </c>
    </row>
    <row r="2040" spans="1:49" x14ac:dyDescent="0.2">
      <c r="A2040">
        <v>1.4994707222211912E+18</v>
      </c>
      <c r="B2040">
        <v>1.4994707222211912E+18</v>
      </c>
      <c r="C2040" t="s">
        <v>12494</v>
      </c>
      <c r="D2040" s="1">
        <v>44623</v>
      </c>
      <c r="E2040" s="2">
        <v>0.90570601851851851</v>
      </c>
      <c r="F2040">
        <v>200</v>
      </c>
      <c r="G2040">
        <v>1.4671198087391683E+18</v>
      </c>
      <c r="H2040" t="s">
        <v>295</v>
      </c>
      <c r="I2040" t="s">
        <v>296</v>
      </c>
      <c r="J2040" t="s">
        <v>265</v>
      </c>
      <c r="K2040" t="s">
        <v>12495</v>
      </c>
      <c r="L2040" t="s">
        <v>272</v>
      </c>
      <c r="M2040" t="s">
        <v>266</v>
      </c>
      <c r="N2040" t="s">
        <v>12496</v>
      </c>
      <c r="O2040" t="s">
        <v>12497</v>
      </c>
      <c r="P2040">
        <v>0</v>
      </c>
      <c r="Q2040">
        <v>0</v>
      </c>
      <c r="R2040">
        <v>0</v>
      </c>
      <c r="S2040" t="s">
        <v>300</v>
      </c>
      <c r="T2040" t="s">
        <v>266</v>
      </c>
      <c r="U2040" t="s">
        <v>12498</v>
      </c>
      <c r="V2040" t="b">
        <v>0</v>
      </c>
      <c r="W2040" t="s">
        <v>265</v>
      </c>
      <c r="X2040">
        <v>1</v>
      </c>
      <c r="Y2040" t="s">
        <v>12499</v>
      </c>
      <c r="Z2040" t="s">
        <v>265</v>
      </c>
      <c r="AA2040" t="s">
        <v>265</v>
      </c>
      <c r="AB2040" t="s">
        <v>265</v>
      </c>
      <c r="AC2040" t="s">
        <v>265</v>
      </c>
      <c r="AD2040" t="s">
        <v>265</v>
      </c>
      <c r="AE2040" t="s">
        <v>265</v>
      </c>
      <c r="AF2040" t="s">
        <v>266</v>
      </c>
      <c r="AG2040" t="s">
        <v>265</v>
      </c>
      <c r="AH2040" t="s">
        <v>265</v>
      </c>
      <c r="AI2040" t="s">
        <v>265</v>
      </c>
      <c r="AJ2040" t="s">
        <v>265</v>
      </c>
      <c r="AL2040" t="str">
        <f>IF(SUNA_AGENCY_EN[[#This Row],[relevancy_classification_english]]="Relevant","مناسب",IF(SUNA_AGENCY_EN[[#This Row],[relevancy_classification_english]]="Relevant","عَرَضِيّ",""))</f>
        <v/>
      </c>
      <c r="AN2040" t="str">
        <f>IF(SUNA_AGENCY_EN[[#This Row],[sentiment_analysis_english]]="Negative","سلبي",IF(SUNA_AGENCY_EN[[#This Row],[sentiment_analysis_english]]="Neutral","حيادي",IF(SUNA_AGENCY_EN[[#This Row],[sentiment_analysis_english]]="Positive","إيجابي","")))</f>
        <v/>
      </c>
      <c r="AO2040" t="str">
        <f>INDEX(TextClassificationList[],MATCH(SUNA_AGENCY_EN[[#This Row],[text_classification_arabic]],TextClassificationList[text_classification_arabic],0),1)</f>
        <v>Politics</v>
      </c>
      <c r="AP2040" t="s">
        <v>174</v>
      </c>
      <c r="AQ2040" t="e">
        <f>INDEX(TextClassificationList[],MATCH(SUNA_AGENCY_EN[[#This Row],[text_classification_arabic2]],TextClassificationList[text_classification_arabic],0),1)</f>
        <v>#N/A</v>
      </c>
      <c r="AS2040" t="e">
        <f>INDEX(TextClassificationList[],MATCH(SUNA_AGENCY_EN[[#This Row],[text_classification_arabic3]],TextClassificationList[text_classification_arabic],0),1)</f>
        <v>#N/A</v>
      </c>
      <c r="AU2040" t="e">
        <f>INDEX(TextClassificationList[],MATCH(SUNA_AGENCY_EN[[#This Row],[text_classification_arabic3]],TextClassificationList[text_classification_arabic],0),1)</f>
        <v>#N/A</v>
      </c>
      <c r="AW2040" t="e">
        <f>INDEX(TextClassificationList[],MATCH(SUNA_AGENCY_EN[[#This Row],[text_classification_arabic5]],TextClassificationList[text_classification_arabic],0),1)</f>
        <v>#N/A</v>
      </c>
    </row>
    <row r="2041" spans="1:49" x14ac:dyDescent="0.2">
      <c r="A2041">
        <v>1.4991106081087693E+18</v>
      </c>
      <c r="B2041">
        <v>1.4991106081087693E+18</v>
      </c>
      <c r="C2041" t="s">
        <v>12500</v>
      </c>
      <c r="D2041" s="1">
        <v>44622</v>
      </c>
      <c r="E2041" s="2">
        <v>0.91197916666666667</v>
      </c>
      <c r="F2041">
        <v>200</v>
      </c>
      <c r="G2041">
        <v>1.4671198087391683E+18</v>
      </c>
      <c r="H2041" t="s">
        <v>295</v>
      </c>
      <c r="I2041" t="s">
        <v>296</v>
      </c>
      <c r="J2041" t="s">
        <v>265</v>
      </c>
      <c r="K2041" t="s">
        <v>12501</v>
      </c>
      <c r="L2041" t="s">
        <v>272</v>
      </c>
      <c r="M2041" t="s">
        <v>266</v>
      </c>
      <c r="N2041" t="s">
        <v>12502</v>
      </c>
      <c r="O2041" t="s">
        <v>12503</v>
      </c>
      <c r="P2041">
        <v>0</v>
      </c>
      <c r="Q2041">
        <v>0</v>
      </c>
      <c r="R2041">
        <v>0</v>
      </c>
      <c r="S2041" t="s">
        <v>300</v>
      </c>
      <c r="T2041" t="s">
        <v>266</v>
      </c>
      <c r="U2041" t="s">
        <v>12504</v>
      </c>
      <c r="V2041" t="b">
        <v>0</v>
      </c>
      <c r="W2041" t="s">
        <v>265</v>
      </c>
      <c r="X2041">
        <v>1</v>
      </c>
      <c r="Y2041" t="s">
        <v>12505</v>
      </c>
      <c r="Z2041" t="s">
        <v>265</v>
      </c>
      <c r="AA2041" t="s">
        <v>265</v>
      </c>
      <c r="AB2041" t="s">
        <v>265</v>
      </c>
      <c r="AC2041" t="s">
        <v>265</v>
      </c>
      <c r="AD2041" t="s">
        <v>265</v>
      </c>
      <c r="AE2041" t="s">
        <v>265</v>
      </c>
      <c r="AF2041" t="s">
        <v>266</v>
      </c>
      <c r="AG2041" t="s">
        <v>265</v>
      </c>
      <c r="AH2041" t="s">
        <v>265</v>
      </c>
      <c r="AI2041" t="s">
        <v>265</v>
      </c>
      <c r="AJ2041" t="s">
        <v>265</v>
      </c>
      <c r="AL2041" t="str">
        <f>IF(SUNA_AGENCY_EN[[#This Row],[relevancy_classification_english]]="Relevant","مناسب",IF(SUNA_AGENCY_EN[[#This Row],[relevancy_classification_english]]="Relevant","عَرَضِيّ",""))</f>
        <v/>
      </c>
      <c r="AN2041" t="str">
        <f>IF(SUNA_AGENCY_EN[[#This Row],[sentiment_analysis_english]]="Negative","سلبي",IF(SUNA_AGENCY_EN[[#This Row],[sentiment_analysis_english]]="Neutral","حيادي",IF(SUNA_AGENCY_EN[[#This Row],[sentiment_analysis_english]]="Positive","إيجابي","")))</f>
        <v/>
      </c>
      <c r="AO2041" t="str">
        <f>INDEX(TextClassificationList[],MATCH(SUNA_AGENCY_EN[[#This Row],[text_classification_arabic]],TextClassificationList[text_classification_arabic],0),1)</f>
        <v>Politics</v>
      </c>
      <c r="AP2041" t="s">
        <v>174</v>
      </c>
      <c r="AQ2041" t="e">
        <f>INDEX(TextClassificationList[],MATCH(SUNA_AGENCY_EN[[#This Row],[text_classification_arabic2]],TextClassificationList[text_classification_arabic],0),1)</f>
        <v>#N/A</v>
      </c>
      <c r="AS2041" t="e">
        <f>INDEX(TextClassificationList[],MATCH(SUNA_AGENCY_EN[[#This Row],[text_classification_arabic3]],TextClassificationList[text_classification_arabic],0),1)</f>
        <v>#N/A</v>
      </c>
      <c r="AU2041" t="e">
        <f>INDEX(TextClassificationList[],MATCH(SUNA_AGENCY_EN[[#This Row],[text_classification_arabic3]],TextClassificationList[text_classification_arabic],0),1)</f>
        <v>#N/A</v>
      </c>
      <c r="AW2041" t="e">
        <f>INDEX(TextClassificationList[],MATCH(SUNA_AGENCY_EN[[#This Row],[text_classification_arabic5]],TextClassificationList[text_classification_arabic],0),1)</f>
        <v>#N/A</v>
      </c>
    </row>
    <row r="2042" spans="1:49" x14ac:dyDescent="0.2">
      <c r="A2042">
        <v>1.499107910441386E+18</v>
      </c>
      <c r="B2042">
        <v>1.499107910441386E+18</v>
      </c>
      <c r="C2042" t="s">
        <v>12506</v>
      </c>
      <c r="D2042" s="1">
        <v>44622</v>
      </c>
      <c r="E2042" s="2">
        <v>0.90453703703703703</v>
      </c>
      <c r="F2042">
        <v>200</v>
      </c>
      <c r="G2042">
        <v>1.4671198087391683E+18</v>
      </c>
      <c r="H2042" t="s">
        <v>295</v>
      </c>
      <c r="I2042" t="s">
        <v>296</v>
      </c>
      <c r="J2042" t="s">
        <v>265</v>
      </c>
      <c r="K2042" t="s">
        <v>12507</v>
      </c>
      <c r="L2042" t="s">
        <v>272</v>
      </c>
      <c r="M2042" t="s">
        <v>266</v>
      </c>
      <c r="N2042" t="s">
        <v>12508</v>
      </c>
      <c r="O2042" t="s">
        <v>12509</v>
      </c>
      <c r="P2042">
        <v>0</v>
      </c>
      <c r="Q2042">
        <v>0</v>
      </c>
      <c r="R2042">
        <v>0</v>
      </c>
      <c r="S2042" t="s">
        <v>300</v>
      </c>
      <c r="T2042" t="s">
        <v>266</v>
      </c>
      <c r="U2042" t="s">
        <v>12510</v>
      </c>
      <c r="V2042" t="b">
        <v>0</v>
      </c>
      <c r="W2042" t="s">
        <v>265</v>
      </c>
      <c r="X2042">
        <v>1</v>
      </c>
      <c r="Y2042" t="s">
        <v>12511</v>
      </c>
      <c r="Z2042" t="s">
        <v>265</v>
      </c>
      <c r="AA2042" t="s">
        <v>265</v>
      </c>
      <c r="AB2042" t="s">
        <v>265</v>
      </c>
      <c r="AC2042" t="s">
        <v>265</v>
      </c>
      <c r="AD2042" t="s">
        <v>265</v>
      </c>
      <c r="AE2042" t="s">
        <v>265</v>
      </c>
      <c r="AF2042" t="s">
        <v>266</v>
      </c>
      <c r="AG2042" t="s">
        <v>265</v>
      </c>
      <c r="AH2042" t="s">
        <v>265</v>
      </c>
      <c r="AI2042" t="s">
        <v>265</v>
      </c>
      <c r="AJ2042" t="s">
        <v>265</v>
      </c>
      <c r="AL2042" t="str">
        <f>IF(SUNA_AGENCY_EN[[#This Row],[relevancy_classification_english]]="Relevant","مناسب",IF(SUNA_AGENCY_EN[[#This Row],[relevancy_classification_english]]="Relevant","عَرَضِيّ",""))</f>
        <v/>
      </c>
      <c r="AN2042" t="str">
        <f>IF(SUNA_AGENCY_EN[[#This Row],[sentiment_analysis_english]]="Negative","سلبي",IF(SUNA_AGENCY_EN[[#This Row],[sentiment_analysis_english]]="Neutral","حيادي",IF(SUNA_AGENCY_EN[[#This Row],[sentiment_analysis_english]]="Positive","إيجابي","")))</f>
        <v/>
      </c>
      <c r="AO2042" t="str">
        <f>INDEX(TextClassificationList[],MATCH(SUNA_AGENCY_EN[[#This Row],[text_classification_arabic]],TextClassificationList[text_classification_arabic],0),1)</f>
        <v>Politics</v>
      </c>
      <c r="AP2042" t="s">
        <v>174</v>
      </c>
      <c r="AQ2042" t="e">
        <f>INDEX(TextClassificationList[],MATCH(SUNA_AGENCY_EN[[#This Row],[text_classification_arabic2]],TextClassificationList[text_classification_arabic],0),1)</f>
        <v>#N/A</v>
      </c>
      <c r="AS2042" t="e">
        <f>INDEX(TextClassificationList[],MATCH(SUNA_AGENCY_EN[[#This Row],[text_classification_arabic3]],TextClassificationList[text_classification_arabic],0),1)</f>
        <v>#N/A</v>
      </c>
      <c r="AU2042" t="e">
        <f>INDEX(TextClassificationList[],MATCH(SUNA_AGENCY_EN[[#This Row],[text_classification_arabic3]],TextClassificationList[text_classification_arabic],0),1)</f>
        <v>#N/A</v>
      </c>
      <c r="AW2042" t="e">
        <f>INDEX(TextClassificationList[],MATCH(SUNA_AGENCY_EN[[#This Row],[text_classification_arabic5]],TextClassificationList[text_classification_arabic],0),1)</f>
        <v>#N/A</v>
      </c>
    </row>
    <row r="2043" spans="1:49" x14ac:dyDescent="0.2">
      <c r="A2043">
        <v>1.4991072084114186E+18</v>
      </c>
      <c r="B2043">
        <v>1.4991072084114186E+18</v>
      </c>
      <c r="C2043" t="s">
        <v>12512</v>
      </c>
      <c r="D2043" s="1">
        <v>44622</v>
      </c>
      <c r="E2043" s="2">
        <v>0.90260416666666665</v>
      </c>
      <c r="F2043">
        <v>200</v>
      </c>
      <c r="G2043">
        <v>1.4671198087391683E+18</v>
      </c>
      <c r="H2043" t="s">
        <v>295</v>
      </c>
      <c r="I2043" t="s">
        <v>296</v>
      </c>
      <c r="J2043" t="s">
        <v>265</v>
      </c>
      <c r="K2043" t="s">
        <v>12513</v>
      </c>
      <c r="L2043" t="s">
        <v>272</v>
      </c>
      <c r="M2043" t="s">
        <v>266</v>
      </c>
      <c r="N2043" t="s">
        <v>12514</v>
      </c>
      <c r="O2043" t="s">
        <v>12515</v>
      </c>
      <c r="P2043">
        <v>0</v>
      </c>
      <c r="Q2043">
        <v>0</v>
      </c>
      <c r="R2043">
        <v>0</v>
      </c>
      <c r="S2043" t="s">
        <v>300</v>
      </c>
      <c r="T2043" t="s">
        <v>266</v>
      </c>
      <c r="U2043" t="s">
        <v>12516</v>
      </c>
      <c r="V2043" t="b">
        <v>0</v>
      </c>
      <c r="W2043" t="s">
        <v>265</v>
      </c>
      <c r="X2043">
        <v>1</v>
      </c>
      <c r="Y2043" t="s">
        <v>12517</v>
      </c>
      <c r="Z2043" t="s">
        <v>265</v>
      </c>
      <c r="AA2043" t="s">
        <v>265</v>
      </c>
      <c r="AB2043" t="s">
        <v>265</v>
      </c>
      <c r="AC2043" t="s">
        <v>265</v>
      </c>
      <c r="AD2043" t="s">
        <v>265</v>
      </c>
      <c r="AE2043" t="s">
        <v>265</v>
      </c>
      <c r="AF2043" t="s">
        <v>266</v>
      </c>
      <c r="AG2043" t="s">
        <v>265</v>
      </c>
      <c r="AH2043" t="s">
        <v>265</v>
      </c>
      <c r="AI2043" t="s">
        <v>265</v>
      </c>
      <c r="AJ2043" t="s">
        <v>265</v>
      </c>
      <c r="AL2043" t="str">
        <f>IF(SUNA_AGENCY_EN[[#This Row],[relevancy_classification_english]]="Relevant","مناسب",IF(SUNA_AGENCY_EN[[#This Row],[relevancy_classification_english]]="Relevant","عَرَضِيّ",""))</f>
        <v/>
      </c>
      <c r="AN2043" t="str">
        <f>IF(SUNA_AGENCY_EN[[#This Row],[sentiment_analysis_english]]="Negative","سلبي",IF(SUNA_AGENCY_EN[[#This Row],[sentiment_analysis_english]]="Neutral","حيادي",IF(SUNA_AGENCY_EN[[#This Row],[sentiment_analysis_english]]="Positive","إيجابي","")))</f>
        <v/>
      </c>
      <c r="AO2043" t="str">
        <f>INDEX(TextClassificationList[],MATCH(SUNA_AGENCY_EN[[#This Row],[text_classification_arabic]],TextClassificationList[text_classification_arabic],0),1)</f>
        <v>Politics</v>
      </c>
      <c r="AP2043" t="s">
        <v>174</v>
      </c>
      <c r="AQ2043" t="e">
        <f>INDEX(TextClassificationList[],MATCH(SUNA_AGENCY_EN[[#This Row],[text_classification_arabic2]],TextClassificationList[text_classification_arabic],0),1)</f>
        <v>#N/A</v>
      </c>
      <c r="AS2043" t="e">
        <f>INDEX(TextClassificationList[],MATCH(SUNA_AGENCY_EN[[#This Row],[text_classification_arabic3]],TextClassificationList[text_classification_arabic],0),1)</f>
        <v>#N/A</v>
      </c>
      <c r="AU2043" t="e">
        <f>INDEX(TextClassificationList[],MATCH(SUNA_AGENCY_EN[[#This Row],[text_classification_arabic3]],TextClassificationList[text_classification_arabic],0),1)</f>
        <v>#N/A</v>
      </c>
      <c r="AW2043" t="e">
        <f>INDEX(TextClassificationList[],MATCH(SUNA_AGENCY_EN[[#This Row],[text_classification_arabic5]],TextClassificationList[text_classification_arabic],0),1)</f>
        <v>#N/A</v>
      </c>
    </row>
    <row r="2044" spans="1:49" x14ac:dyDescent="0.2">
      <c r="A2044">
        <v>1.4991057105876623E+18</v>
      </c>
      <c r="B2044">
        <v>1.4991057105876623E+18</v>
      </c>
      <c r="C2044" t="s">
        <v>12518</v>
      </c>
      <c r="D2044" s="1">
        <v>44622</v>
      </c>
      <c r="E2044" s="2">
        <v>0.89847222222222223</v>
      </c>
      <c r="F2044">
        <v>200</v>
      </c>
      <c r="G2044">
        <v>1.4671198087391683E+18</v>
      </c>
      <c r="H2044" t="s">
        <v>295</v>
      </c>
      <c r="I2044" t="s">
        <v>296</v>
      </c>
      <c r="J2044" t="s">
        <v>265</v>
      </c>
      <c r="K2044" t="s">
        <v>12519</v>
      </c>
      <c r="L2044" t="s">
        <v>278</v>
      </c>
      <c r="M2044" t="s">
        <v>266</v>
      </c>
      <c r="N2044" t="s">
        <v>12520</v>
      </c>
      <c r="O2044" t="s">
        <v>12521</v>
      </c>
      <c r="P2044">
        <v>0</v>
      </c>
      <c r="Q2044">
        <v>0</v>
      </c>
      <c r="R2044">
        <v>0</v>
      </c>
      <c r="S2044" t="s">
        <v>300</v>
      </c>
      <c r="T2044" t="s">
        <v>266</v>
      </c>
      <c r="U2044" t="s">
        <v>12522</v>
      </c>
      <c r="V2044" t="b">
        <v>0</v>
      </c>
      <c r="W2044" t="s">
        <v>265</v>
      </c>
      <c r="X2044">
        <v>1</v>
      </c>
      <c r="Y2044" t="s">
        <v>12523</v>
      </c>
      <c r="Z2044" t="s">
        <v>265</v>
      </c>
      <c r="AA2044" t="s">
        <v>265</v>
      </c>
      <c r="AB2044" t="s">
        <v>265</v>
      </c>
      <c r="AC2044" t="s">
        <v>265</v>
      </c>
      <c r="AD2044" t="s">
        <v>265</v>
      </c>
      <c r="AE2044" t="s">
        <v>265</v>
      </c>
      <c r="AF2044" t="s">
        <v>266</v>
      </c>
      <c r="AG2044" t="s">
        <v>265</v>
      </c>
      <c r="AH2044" t="s">
        <v>265</v>
      </c>
      <c r="AI2044" t="s">
        <v>265</v>
      </c>
      <c r="AJ2044" t="s">
        <v>265</v>
      </c>
      <c r="AL2044" t="str">
        <f>IF(SUNA_AGENCY_EN[[#This Row],[relevancy_classification_english]]="Relevant","مناسب",IF(SUNA_AGENCY_EN[[#This Row],[relevancy_classification_english]]="Relevant","عَرَضِيّ",""))</f>
        <v/>
      </c>
      <c r="AN2044" t="str">
        <f>IF(SUNA_AGENCY_EN[[#This Row],[sentiment_analysis_english]]="Negative","سلبي",IF(SUNA_AGENCY_EN[[#This Row],[sentiment_analysis_english]]="Neutral","حيادي",IF(SUNA_AGENCY_EN[[#This Row],[sentiment_analysis_english]]="Positive","إيجابي","")))</f>
        <v/>
      </c>
      <c r="AO2044" t="str">
        <f>INDEX(TextClassificationList[],MATCH(SUNA_AGENCY_EN[[#This Row],[text_classification_arabic]],TextClassificationList[text_classification_arabic],0),1)</f>
        <v>Politics</v>
      </c>
      <c r="AP2044" t="s">
        <v>174</v>
      </c>
      <c r="AQ2044" t="e">
        <f>INDEX(TextClassificationList[],MATCH(SUNA_AGENCY_EN[[#This Row],[text_classification_arabic2]],TextClassificationList[text_classification_arabic],0),1)</f>
        <v>#N/A</v>
      </c>
      <c r="AS2044" t="e">
        <f>INDEX(TextClassificationList[],MATCH(SUNA_AGENCY_EN[[#This Row],[text_classification_arabic3]],TextClassificationList[text_classification_arabic],0),1)</f>
        <v>#N/A</v>
      </c>
      <c r="AU2044" t="e">
        <f>INDEX(TextClassificationList[],MATCH(SUNA_AGENCY_EN[[#This Row],[text_classification_arabic3]],TextClassificationList[text_classification_arabic],0),1)</f>
        <v>#N/A</v>
      </c>
      <c r="AW2044" t="e">
        <f>INDEX(TextClassificationList[],MATCH(SUNA_AGENCY_EN[[#This Row],[text_classification_arabic5]],TextClassificationList[text_classification_arabic],0),1)</f>
        <v>#N/A</v>
      </c>
    </row>
    <row r="2045" spans="1:49" x14ac:dyDescent="0.2">
      <c r="A2045">
        <v>1.4990942133839299E+18</v>
      </c>
      <c r="B2045">
        <v>1.4990942133839299E+18</v>
      </c>
      <c r="C2045" t="s">
        <v>12524</v>
      </c>
      <c r="D2045" s="1">
        <v>44622</v>
      </c>
      <c r="E2045" s="2">
        <v>0.86673611111111115</v>
      </c>
      <c r="F2045">
        <v>200</v>
      </c>
      <c r="G2045">
        <v>1.4671198087391683E+18</v>
      </c>
      <c r="H2045" t="s">
        <v>295</v>
      </c>
      <c r="I2045" t="s">
        <v>296</v>
      </c>
      <c r="J2045" t="s">
        <v>265</v>
      </c>
      <c r="K2045" t="s">
        <v>12525</v>
      </c>
      <c r="L2045" t="s">
        <v>272</v>
      </c>
      <c r="M2045" t="s">
        <v>266</v>
      </c>
      <c r="N2045" t="s">
        <v>12526</v>
      </c>
      <c r="O2045" t="s">
        <v>12527</v>
      </c>
      <c r="P2045">
        <v>1</v>
      </c>
      <c r="Q2045">
        <v>1</v>
      </c>
      <c r="R2045">
        <v>0</v>
      </c>
      <c r="S2045" t="s">
        <v>300</v>
      </c>
      <c r="T2045" t="s">
        <v>266</v>
      </c>
      <c r="U2045" t="s">
        <v>12528</v>
      </c>
      <c r="V2045" t="b">
        <v>0</v>
      </c>
      <c r="W2045" t="s">
        <v>265</v>
      </c>
      <c r="X2045">
        <v>1</v>
      </c>
      <c r="Y2045" t="s">
        <v>12529</v>
      </c>
      <c r="Z2045" t="s">
        <v>265</v>
      </c>
      <c r="AA2045" t="s">
        <v>265</v>
      </c>
      <c r="AB2045" t="s">
        <v>265</v>
      </c>
      <c r="AC2045" t="s">
        <v>265</v>
      </c>
      <c r="AD2045" t="s">
        <v>265</v>
      </c>
      <c r="AE2045" t="s">
        <v>265</v>
      </c>
      <c r="AF2045" t="s">
        <v>266</v>
      </c>
      <c r="AG2045" t="s">
        <v>265</v>
      </c>
      <c r="AH2045" t="s">
        <v>265</v>
      </c>
      <c r="AI2045" t="s">
        <v>265</v>
      </c>
      <c r="AJ2045" t="s">
        <v>265</v>
      </c>
      <c r="AL2045" t="str">
        <f>IF(SUNA_AGENCY_EN[[#This Row],[relevancy_classification_english]]="Relevant","مناسب",IF(SUNA_AGENCY_EN[[#This Row],[relevancy_classification_english]]="Relevant","عَرَضِيّ",""))</f>
        <v/>
      </c>
      <c r="AN2045" t="str">
        <f>IF(SUNA_AGENCY_EN[[#This Row],[sentiment_analysis_english]]="Negative","سلبي",IF(SUNA_AGENCY_EN[[#This Row],[sentiment_analysis_english]]="Neutral","حيادي",IF(SUNA_AGENCY_EN[[#This Row],[sentiment_analysis_english]]="Positive","إيجابي","")))</f>
        <v/>
      </c>
      <c r="AO2045" t="str">
        <f>INDEX(TextClassificationList[],MATCH(SUNA_AGENCY_EN[[#This Row],[text_classification_arabic]],TextClassificationList[text_classification_arabic],0),1)</f>
        <v>Politics</v>
      </c>
      <c r="AP2045" t="s">
        <v>174</v>
      </c>
      <c r="AQ2045" t="e">
        <f>INDEX(TextClassificationList[],MATCH(SUNA_AGENCY_EN[[#This Row],[text_classification_arabic2]],TextClassificationList[text_classification_arabic],0),1)</f>
        <v>#N/A</v>
      </c>
      <c r="AS2045" t="e">
        <f>INDEX(TextClassificationList[],MATCH(SUNA_AGENCY_EN[[#This Row],[text_classification_arabic3]],TextClassificationList[text_classification_arabic],0),1)</f>
        <v>#N/A</v>
      </c>
      <c r="AU2045" t="e">
        <f>INDEX(TextClassificationList[],MATCH(SUNA_AGENCY_EN[[#This Row],[text_classification_arabic3]],TextClassificationList[text_classification_arabic],0),1)</f>
        <v>#N/A</v>
      </c>
      <c r="AW2045" t="e">
        <f>INDEX(TextClassificationList[],MATCH(SUNA_AGENCY_EN[[#This Row],[text_classification_arabic5]],TextClassificationList[text_classification_arabic],0),1)</f>
        <v>#N/A</v>
      </c>
    </row>
    <row r="2046" spans="1:49" x14ac:dyDescent="0.2">
      <c r="A2046">
        <v>1.4990926327646577E+18</v>
      </c>
      <c r="B2046">
        <v>1.4990926327646577E+18</v>
      </c>
      <c r="C2046" t="s">
        <v>12530</v>
      </c>
      <c r="D2046" s="1">
        <v>44622</v>
      </c>
      <c r="E2046" s="2">
        <v>0.86238425925925921</v>
      </c>
      <c r="F2046">
        <v>200</v>
      </c>
      <c r="G2046">
        <v>1.4671198087391683E+18</v>
      </c>
      <c r="H2046" t="s">
        <v>295</v>
      </c>
      <c r="I2046" t="s">
        <v>296</v>
      </c>
      <c r="J2046" t="s">
        <v>265</v>
      </c>
      <c r="K2046" t="s">
        <v>12531</v>
      </c>
      <c r="L2046" t="s">
        <v>272</v>
      </c>
      <c r="M2046" t="s">
        <v>266</v>
      </c>
      <c r="N2046" t="s">
        <v>12532</v>
      </c>
      <c r="O2046" t="s">
        <v>12533</v>
      </c>
      <c r="P2046">
        <v>0</v>
      </c>
      <c r="Q2046">
        <v>0</v>
      </c>
      <c r="R2046">
        <v>1</v>
      </c>
      <c r="S2046" t="s">
        <v>300</v>
      </c>
      <c r="T2046" t="s">
        <v>266</v>
      </c>
      <c r="U2046" t="s">
        <v>12534</v>
      </c>
      <c r="V2046" t="b">
        <v>0</v>
      </c>
      <c r="W2046" t="s">
        <v>265</v>
      </c>
      <c r="X2046">
        <v>1</v>
      </c>
      <c r="Y2046" t="s">
        <v>12535</v>
      </c>
      <c r="Z2046" t="s">
        <v>265</v>
      </c>
      <c r="AA2046" t="s">
        <v>265</v>
      </c>
      <c r="AB2046" t="s">
        <v>265</v>
      </c>
      <c r="AC2046" t="s">
        <v>265</v>
      </c>
      <c r="AD2046" t="s">
        <v>265</v>
      </c>
      <c r="AE2046" t="s">
        <v>265</v>
      </c>
      <c r="AF2046" t="s">
        <v>266</v>
      </c>
      <c r="AG2046" t="s">
        <v>265</v>
      </c>
      <c r="AH2046" t="s">
        <v>265</v>
      </c>
      <c r="AI2046" t="s">
        <v>265</v>
      </c>
      <c r="AJ2046" t="s">
        <v>265</v>
      </c>
      <c r="AL2046" t="str">
        <f>IF(SUNA_AGENCY_EN[[#This Row],[relevancy_classification_english]]="Relevant","مناسب",IF(SUNA_AGENCY_EN[[#This Row],[relevancy_classification_english]]="Relevant","عَرَضِيّ",""))</f>
        <v/>
      </c>
      <c r="AN2046" t="str">
        <f>IF(SUNA_AGENCY_EN[[#This Row],[sentiment_analysis_english]]="Negative","سلبي",IF(SUNA_AGENCY_EN[[#This Row],[sentiment_analysis_english]]="Neutral","حيادي",IF(SUNA_AGENCY_EN[[#This Row],[sentiment_analysis_english]]="Positive","إيجابي","")))</f>
        <v/>
      </c>
      <c r="AO2046" t="str">
        <f>INDEX(TextClassificationList[],MATCH(SUNA_AGENCY_EN[[#This Row],[text_classification_arabic]],TextClassificationList[text_classification_arabic],0),1)</f>
        <v>Politics</v>
      </c>
      <c r="AP2046" t="s">
        <v>174</v>
      </c>
      <c r="AQ2046" t="e">
        <f>INDEX(TextClassificationList[],MATCH(SUNA_AGENCY_EN[[#This Row],[text_classification_arabic2]],TextClassificationList[text_classification_arabic],0),1)</f>
        <v>#N/A</v>
      </c>
      <c r="AS2046" t="e">
        <f>INDEX(TextClassificationList[],MATCH(SUNA_AGENCY_EN[[#This Row],[text_classification_arabic3]],TextClassificationList[text_classification_arabic],0),1)</f>
        <v>#N/A</v>
      </c>
      <c r="AU2046" t="e">
        <f>INDEX(TextClassificationList[],MATCH(SUNA_AGENCY_EN[[#This Row],[text_classification_arabic3]],TextClassificationList[text_classification_arabic],0),1)</f>
        <v>#N/A</v>
      </c>
      <c r="AW2046" t="e">
        <f>INDEX(TextClassificationList[],MATCH(SUNA_AGENCY_EN[[#This Row],[text_classification_arabic5]],TextClassificationList[text_classification_arabic],0),1)</f>
        <v>#N/A</v>
      </c>
    </row>
    <row r="2047" spans="1:49" x14ac:dyDescent="0.2">
      <c r="A2047">
        <v>1.4990922822046433E+18</v>
      </c>
      <c r="B2047">
        <v>1.4990922822046433E+18</v>
      </c>
      <c r="C2047" t="s">
        <v>12536</v>
      </c>
      <c r="D2047" s="1">
        <v>44622</v>
      </c>
      <c r="E2047" s="2">
        <v>0.86141203703703706</v>
      </c>
      <c r="F2047">
        <v>200</v>
      </c>
      <c r="G2047">
        <v>1.4671198087391683E+18</v>
      </c>
      <c r="H2047" t="s">
        <v>295</v>
      </c>
      <c r="I2047" t="s">
        <v>296</v>
      </c>
      <c r="J2047" t="s">
        <v>265</v>
      </c>
      <c r="K2047" t="s">
        <v>12537</v>
      </c>
      <c r="L2047" t="s">
        <v>272</v>
      </c>
      <c r="M2047" t="s">
        <v>266</v>
      </c>
      <c r="N2047" t="s">
        <v>12538</v>
      </c>
      <c r="O2047" t="s">
        <v>12539</v>
      </c>
      <c r="P2047">
        <v>0</v>
      </c>
      <c r="Q2047">
        <v>0</v>
      </c>
      <c r="R2047">
        <v>0</v>
      </c>
      <c r="S2047" t="s">
        <v>300</v>
      </c>
      <c r="T2047" t="s">
        <v>266</v>
      </c>
      <c r="U2047" t="s">
        <v>12540</v>
      </c>
      <c r="V2047" t="b">
        <v>0</v>
      </c>
      <c r="W2047" t="s">
        <v>265</v>
      </c>
      <c r="X2047">
        <v>1</v>
      </c>
      <c r="Y2047" t="s">
        <v>12541</v>
      </c>
      <c r="Z2047" t="s">
        <v>265</v>
      </c>
      <c r="AA2047" t="s">
        <v>265</v>
      </c>
      <c r="AB2047" t="s">
        <v>265</v>
      </c>
      <c r="AC2047" t="s">
        <v>265</v>
      </c>
      <c r="AD2047" t="s">
        <v>265</v>
      </c>
      <c r="AE2047" t="s">
        <v>265</v>
      </c>
      <c r="AF2047" t="s">
        <v>266</v>
      </c>
      <c r="AG2047" t="s">
        <v>265</v>
      </c>
      <c r="AH2047" t="s">
        <v>265</v>
      </c>
      <c r="AI2047" t="s">
        <v>265</v>
      </c>
      <c r="AJ2047" t="s">
        <v>265</v>
      </c>
      <c r="AL2047" t="str">
        <f>IF(SUNA_AGENCY_EN[[#This Row],[relevancy_classification_english]]="Relevant","مناسب",IF(SUNA_AGENCY_EN[[#This Row],[relevancy_classification_english]]="Relevant","عَرَضِيّ",""))</f>
        <v/>
      </c>
      <c r="AN2047" t="str">
        <f>IF(SUNA_AGENCY_EN[[#This Row],[sentiment_analysis_english]]="Negative","سلبي",IF(SUNA_AGENCY_EN[[#This Row],[sentiment_analysis_english]]="Neutral","حيادي",IF(SUNA_AGENCY_EN[[#This Row],[sentiment_analysis_english]]="Positive","إيجابي","")))</f>
        <v/>
      </c>
      <c r="AO2047" t="str">
        <f>INDEX(TextClassificationList[],MATCH(SUNA_AGENCY_EN[[#This Row],[text_classification_arabic]],TextClassificationList[text_classification_arabic],0),1)</f>
        <v>Politics</v>
      </c>
      <c r="AP2047" t="s">
        <v>174</v>
      </c>
      <c r="AQ2047" t="e">
        <f>INDEX(TextClassificationList[],MATCH(SUNA_AGENCY_EN[[#This Row],[text_classification_arabic2]],TextClassificationList[text_classification_arabic],0),1)</f>
        <v>#N/A</v>
      </c>
      <c r="AS2047" t="e">
        <f>INDEX(TextClassificationList[],MATCH(SUNA_AGENCY_EN[[#This Row],[text_classification_arabic3]],TextClassificationList[text_classification_arabic],0),1)</f>
        <v>#N/A</v>
      </c>
      <c r="AU2047" t="e">
        <f>INDEX(TextClassificationList[],MATCH(SUNA_AGENCY_EN[[#This Row],[text_classification_arabic3]],TextClassificationList[text_classification_arabic],0),1)</f>
        <v>#N/A</v>
      </c>
      <c r="AW2047" t="e">
        <f>INDEX(TextClassificationList[],MATCH(SUNA_AGENCY_EN[[#This Row],[text_classification_arabic5]],TextClassificationList[text_classification_arabic],0),1)</f>
        <v>#N/A</v>
      </c>
    </row>
    <row r="2048" spans="1:49" hidden="1" x14ac:dyDescent="0.2">
      <c r="A2048">
        <v>1.4990912982418883E+18</v>
      </c>
      <c r="B2048">
        <v>1.4990912982418883E+18</v>
      </c>
      <c r="C2048" t="s">
        <v>12542</v>
      </c>
      <c r="D2048" s="1">
        <v>44622</v>
      </c>
      <c r="E2048" s="2">
        <v>0.8586921296296296</v>
      </c>
      <c r="F2048">
        <v>200</v>
      </c>
      <c r="G2048">
        <v>1.4671198087391683E+18</v>
      </c>
      <c r="H2048" t="s">
        <v>295</v>
      </c>
      <c r="I2048" t="s">
        <v>296</v>
      </c>
      <c r="J2048" t="s">
        <v>265</v>
      </c>
      <c r="K2048" t="s">
        <v>12543</v>
      </c>
      <c r="L2048" t="s">
        <v>272</v>
      </c>
      <c r="M2048" t="s">
        <v>266</v>
      </c>
      <c r="N2048" t="s">
        <v>12544</v>
      </c>
      <c r="O2048" t="s">
        <v>12545</v>
      </c>
      <c r="P2048">
        <v>0</v>
      </c>
      <c r="Q2048">
        <v>0</v>
      </c>
      <c r="R2048">
        <v>0</v>
      </c>
      <c r="S2048" t="s">
        <v>300</v>
      </c>
      <c r="T2048" t="s">
        <v>266</v>
      </c>
      <c r="U2048" t="s">
        <v>12546</v>
      </c>
      <c r="V2048" t="b">
        <v>0</v>
      </c>
      <c r="W2048" t="s">
        <v>265</v>
      </c>
      <c r="X2048">
        <v>1</v>
      </c>
      <c r="Y2048" t="s">
        <v>12547</v>
      </c>
      <c r="Z2048" t="s">
        <v>265</v>
      </c>
      <c r="AA2048" t="s">
        <v>265</v>
      </c>
      <c r="AB2048" t="s">
        <v>265</v>
      </c>
      <c r="AC2048" t="s">
        <v>265</v>
      </c>
      <c r="AD2048" t="s">
        <v>265</v>
      </c>
      <c r="AE2048" t="s">
        <v>265</v>
      </c>
      <c r="AF2048" t="s">
        <v>266</v>
      </c>
      <c r="AG2048" t="s">
        <v>265</v>
      </c>
      <c r="AH2048" t="s">
        <v>265</v>
      </c>
      <c r="AI2048" t="s">
        <v>265</v>
      </c>
      <c r="AJ2048" t="s">
        <v>265</v>
      </c>
      <c r="AK2048" t="s">
        <v>267</v>
      </c>
      <c r="AL2048" t="str">
        <f>IF(SUNA_AGENCY_EN[[#This Row],[relevancy_classification_english]]="Relevant","مناسب",IF(SUNA_AGENCY_EN[[#This Row],[relevancy_classification_english]]="Relevant","عَرَضِيّ",""))</f>
        <v>مناسب</v>
      </c>
      <c r="AM2048" t="s">
        <v>269</v>
      </c>
      <c r="AN2048" t="str">
        <f>IF(SUNA_AGENCY_EN[[#This Row],[sentiment_analysis_english]]="Negative","سلبي",IF(SUNA_AGENCY_EN[[#This Row],[sentiment_analysis_english]]="Neutral","حيادي",IF(SUNA_AGENCY_EN[[#This Row],[sentiment_analysis_english]]="Positive","إيجابي","")))</f>
        <v>إيجابي</v>
      </c>
      <c r="AO2048" t="str">
        <f>INDEX(TextClassificationList[],MATCH(SUNA_AGENCY_EN[[#This Row],[text_classification_arabic]],TextClassificationList[text_classification_arabic],0),1)</f>
        <v>Food Security</v>
      </c>
      <c r="AP2048" t="s">
        <v>214</v>
      </c>
      <c r="AQ2048" t="e">
        <f>INDEX(TextClassificationList[],MATCH(SUNA_AGENCY_EN[[#This Row],[text_classification_arabic2]],TextClassificationList[text_classification_arabic],0),1)</f>
        <v>#N/A</v>
      </c>
      <c r="AS2048" t="e">
        <f>INDEX(TextClassificationList[],MATCH(SUNA_AGENCY_EN[[#This Row],[text_classification_arabic3]],TextClassificationList[text_classification_arabic],0),1)</f>
        <v>#N/A</v>
      </c>
      <c r="AU2048" t="e">
        <f>INDEX(TextClassificationList[],MATCH(SUNA_AGENCY_EN[[#This Row],[text_classification_arabic3]],TextClassificationList[text_classification_arabic],0),1)</f>
        <v>#N/A</v>
      </c>
      <c r="AW2048" t="e">
        <f>INDEX(TextClassificationList[],MATCH(SUNA_AGENCY_EN[[#This Row],[text_classification_arabic5]],TextClassificationList[text_classification_arabic],0),1)</f>
        <v>#N/A</v>
      </c>
    </row>
    <row r="2049" spans="1:49" x14ac:dyDescent="0.2">
      <c r="A2049">
        <v>1.498749868440961E+18</v>
      </c>
      <c r="B2049">
        <v>1.498749868440961E+18</v>
      </c>
      <c r="C2049" t="s">
        <v>12548</v>
      </c>
      <c r="D2049" s="1">
        <v>44621</v>
      </c>
      <c r="E2049" s="2">
        <v>0.91652777777777783</v>
      </c>
      <c r="F2049">
        <v>200</v>
      </c>
      <c r="G2049">
        <v>1.4671198087391683E+18</v>
      </c>
      <c r="H2049" t="s">
        <v>295</v>
      </c>
      <c r="I2049" t="s">
        <v>296</v>
      </c>
      <c r="J2049" t="s">
        <v>265</v>
      </c>
      <c r="K2049" t="s">
        <v>12549</v>
      </c>
      <c r="L2049" t="s">
        <v>272</v>
      </c>
      <c r="M2049" t="s">
        <v>266</v>
      </c>
      <c r="N2049" t="s">
        <v>266</v>
      </c>
      <c r="O2049" t="s">
        <v>12550</v>
      </c>
      <c r="P2049">
        <v>0</v>
      </c>
      <c r="Q2049">
        <v>0</v>
      </c>
      <c r="R2049">
        <v>0</v>
      </c>
      <c r="S2049" t="s">
        <v>300</v>
      </c>
      <c r="T2049" t="s">
        <v>266</v>
      </c>
      <c r="U2049" t="s">
        <v>12551</v>
      </c>
      <c r="V2049" t="b">
        <v>0</v>
      </c>
      <c r="W2049" t="s">
        <v>265</v>
      </c>
      <c r="X2049">
        <v>1</v>
      </c>
      <c r="Y2049" t="s">
        <v>12552</v>
      </c>
      <c r="Z2049" t="s">
        <v>265</v>
      </c>
      <c r="AA2049" t="s">
        <v>265</v>
      </c>
      <c r="AB2049" t="s">
        <v>265</v>
      </c>
      <c r="AC2049" t="s">
        <v>265</v>
      </c>
      <c r="AD2049" t="s">
        <v>265</v>
      </c>
      <c r="AE2049" t="s">
        <v>265</v>
      </c>
      <c r="AF2049" t="s">
        <v>266</v>
      </c>
      <c r="AG2049" t="s">
        <v>265</v>
      </c>
      <c r="AH2049" t="s">
        <v>265</v>
      </c>
      <c r="AI2049" t="s">
        <v>265</v>
      </c>
      <c r="AJ2049" t="s">
        <v>265</v>
      </c>
      <c r="AL2049" t="str">
        <f>IF(SUNA_AGENCY_EN[[#This Row],[relevancy_classification_english]]="Relevant","مناسب",IF(SUNA_AGENCY_EN[[#This Row],[relevancy_classification_english]]="Relevant","عَرَضِيّ",""))</f>
        <v/>
      </c>
      <c r="AN2049" t="str">
        <f>IF(SUNA_AGENCY_EN[[#This Row],[sentiment_analysis_english]]="Negative","سلبي",IF(SUNA_AGENCY_EN[[#This Row],[sentiment_analysis_english]]="Neutral","حيادي",IF(SUNA_AGENCY_EN[[#This Row],[sentiment_analysis_english]]="Positive","إيجابي","")))</f>
        <v/>
      </c>
      <c r="AO2049" t="str">
        <f>INDEX(TextClassificationList[],MATCH(SUNA_AGENCY_EN[[#This Row],[text_classification_arabic]],TextClassificationList[text_classification_arabic],0),1)</f>
        <v>Politics</v>
      </c>
      <c r="AP2049" t="s">
        <v>174</v>
      </c>
      <c r="AQ2049" t="e">
        <f>INDEX(TextClassificationList[],MATCH(SUNA_AGENCY_EN[[#This Row],[text_classification_arabic2]],TextClassificationList[text_classification_arabic],0),1)</f>
        <v>#N/A</v>
      </c>
      <c r="AS2049" t="e">
        <f>INDEX(TextClassificationList[],MATCH(SUNA_AGENCY_EN[[#This Row],[text_classification_arabic3]],TextClassificationList[text_classification_arabic],0),1)</f>
        <v>#N/A</v>
      </c>
      <c r="AU2049" t="e">
        <f>INDEX(TextClassificationList[],MATCH(SUNA_AGENCY_EN[[#This Row],[text_classification_arabic3]],TextClassificationList[text_classification_arabic],0),1)</f>
        <v>#N/A</v>
      </c>
      <c r="AW2049" t="e">
        <f>INDEX(TextClassificationList[],MATCH(SUNA_AGENCY_EN[[#This Row],[text_classification_arabic5]],TextClassificationList[text_classification_arabic],0),1)</f>
        <v>#N/A</v>
      </c>
    </row>
    <row r="2050" spans="1:49" x14ac:dyDescent="0.2">
      <c r="A2050">
        <v>1.4987436930036613E+18</v>
      </c>
      <c r="B2050">
        <v>1.4987436930036613E+18</v>
      </c>
      <c r="C2050" t="s">
        <v>12553</v>
      </c>
      <c r="D2050" s="1">
        <v>44621</v>
      </c>
      <c r="E2050" s="2">
        <v>0.89949074074074076</v>
      </c>
      <c r="F2050">
        <v>200</v>
      </c>
      <c r="G2050">
        <v>1.4671198087391683E+18</v>
      </c>
      <c r="H2050" t="s">
        <v>295</v>
      </c>
      <c r="I2050" t="s">
        <v>296</v>
      </c>
      <c r="J2050" t="s">
        <v>265</v>
      </c>
      <c r="K2050" t="s">
        <v>12554</v>
      </c>
      <c r="L2050" t="s">
        <v>272</v>
      </c>
      <c r="M2050" t="s">
        <v>266</v>
      </c>
      <c r="N2050" t="s">
        <v>12555</v>
      </c>
      <c r="O2050" t="s">
        <v>12556</v>
      </c>
      <c r="P2050">
        <v>0</v>
      </c>
      <c r="Q2050">
        <v>0</v>
      </c>
      <c r="R2050">
        <v>0</v>
      </c>
      <c r="S2050" t="s">
        <v>300</v>
      </c>
      <c r="T2050" t="s">
        <v>266</v>
      </c>
      <c r="U2050" t="s">
        <v>12557</v>
      </c>
      <c r="V2050" t="b">
        <v>0</v>
      </c>
      <c r="W2050" t="s">
        <v>265</v>
      </c>
      <c r="X2050">
        <v>1</v>
      </c>
      <c r="Y2050" t="s">
        <v>12558</v>
      </c>
      <c r="Z2050" t="s">
        <v>265</v>
      </c>
      <c r="AA2050" t="s">
        <v>265</v>
      </c>
      <c r="AB2050" t="s">
        <v>265</v>
      </c>
      <c r="AC2050" t="s">
        <v>265</v>
      </c>
      <c r="AD2050" t="s">
        <v>265</v>
      </c>
      <c r="AE2050" t="s">
        <v>265</v>
      </c>
      <c r="AF2050" t="s">
        <v>266</v>
      </c>
      <c r="AG2050" t="s">
        <v>265</v>
      </c>
      <c r="AH2050" t="s">
        <v>265</v>
      </c>
      <c r="AI2050" t="s">
        <v>265</v>
      </c>
      <c r="AJ2050" t="s">
        <v>265</v>
      </c>
      <c r="AL2050" t="str">
        <f>IF(SUNA_AGENCY_EN[[#This Row],[relevancy_classification_english]]="Relevant","مناسب",IF(SUNA_AGENCY_EN[[#This Row],[relevancy_classification_english]]="Relevant","عَرَضِيّ",""))</f>
        <v/>
      </c>
      <c r="AN2050" t="str">
        <f>IF(SUNA_AGENCY_EN[[#This Row],[sentiment_analysis_english]]="Negative","سلبي",IF(SUNA_AGENCY_EN[[#This Row],[sentiment_analysis_english]]="Neutral","حيادي",IF(SUNA_AGENCY_EN[[#This Row],[sentiment_analysis_english]]="Positive","إيجابي","")))</f>
        <v/>
      </c>
      <c r="AO2050" t="str">
        <f>INDEX(TextClassificationList[],MATCH(SUNA_AGENCY_EN[[#This Row],[text_classification_arabic]],TextClassificationList[text_classification_arabic],0),1)</f>
        <v>Politics</v>
      </c>
      <c r="AP2050" t="s">
        <v>174</v>
      </c>
      <c r="AQ2050" t="e">
        <f>INDEX(TextClassificationList[],MATCH(SUNA_AGENCY_EN[[#This Row],[text_classification_arabic2]],TextClassificationList[text_classification_arabic],0),1)</f>
        <v>#N/A</v>
      </c>
      <c r="AS2050" t="e">
        <f>INDEX(TextClassificationList[],MATCH(SUNA_AGENCY_EN[[#This Row],[text_classification_arabic3]],TextClassificationList[text_classification_arabic],0),1)</f>
        <v>#N/A</v>
      </c>
      <c r="AU2050" t="e">
        <f>INDEX(TextClassificationList[],MATCH(SUNA_AGENCY_EN[[#This Row],[text_classification_arabic3]],TextClassificationList[text_classification_arabic],0),1)</f>
        <v>#N/A</v>
      </c>
      <c r="AW2050" t="e">
        <f>INDEX(TextClassificationList[],MATCH(SUNA_AGENCY_EN[[#This Row],[text_classification_arabic5]],TextClassificationList[text_classification_arabic],0),1)</f>
        <v>#N/A</v>
      </c>
    </row>
    <row r="2051" spans="1:49" x14ac:dyDescent="0.2">
      <c r="A2051">
        <v>1.4987429106485248E+18</v>
      </c>
      <c r="B2051">
        <v>1.4987429106485248E+18</v>
      </c>
      <c r="C2051" t="s">
        <v>12559</v>
      </c>
      <c r="D2051" s="1">
        <v>44621</v>
      </c>
      <c r="E2051" s="2">
        <v>0.89732638888888894</v>
      </c>
      <c r="F2051">
        <v>200</v>
      </c>
      <c r="G2051">
        <v>1.4671198087391683E+18</v>
      </c>
      <c r="H2051" t="s">
        <v>295</v>
      </c>
      <c r="I2051" t="s">
        <v>296</v>
      </c>
      <c r="J2051" t="s">
        <v>265</v>
      </c>
      <c r="K2051" t="s">
        <v>12560</v>
      </c>
      <c r="L2051" t="s">
        <v>272</v>
      </c>
      <c r="M2051" t="s">
        <v>266</v>
      </c>
      <c r="N2051" t="s">
        <v>12561</v>
      </c>
      <c r="O2051" t="s">
        <v>12562</v>
      </c>
      <c r="P2051">
        <v>0</v>
      </c>
      <c r="Q2051">
        <v>0</v>
      </c>
      <c r="R2051">
        <v>0</v>
      </c>
      <c r="S2051" t="s">
        <v>300</v>
      </c>
      <c r="T2051" t="s">
        <v>266</v>
      </c>
      <c r="U2051" t="s">
        <v>12563</v>
      </c>
      <c r="V2051" t="b">
        <v>0</v>
      </c>
      <c r="W2051" t="s">
        <v>265</v>
      </c>
      <c r="X2051">
        <v>1</v>
      </c>
      <c r="Y2051" t="s">
        <v>12564</v>
      </c>
      <c r="Z2051" t="s">
        <v>265</v>
      </c>
      <c r="AA2051" t="s">
        <v>265</v>
      </c>
      <c r="AB2051" t="s">
        <v>265</v>
      </c>
      <c r="AC2051" t="s">
        <v>265</v>
      </c>
      <c r="AD2051" t="s">
        <v>265</v>
      </c>
      <c r="AE2051" t="s">
        <v>265</v>
      </c>
      <c r="AF2051" t="s">
        <v>266</v>
      </c>
      <c r="AG2051" t="s">
        <v>265</v>
      </c>
      <c r="AH2051" t="s">
        <v>265</v>
      </c>
      <c r="AI2051" t="s">
        <v>265</v>
      </c>
      <c r="AJ2051" t="s">
        <v>265</v>
      </c>
      <c r="AL2051" t="str">
        <f>IF(SUNA_AGENCY_EN[[#This Row],[relevancy_classification_english]]="Relevant","مناسب",IF(SUNA_AGENCY_EN[[#This Row],[relevancy_classification_english]]="Relevant","عَرَضِيّ",""))</f>
        <v/>
      </c>
      <c r="AN2051" t="str">
        <f>IF(SUNA_AGENCY_EN[[#This Row],[sentiment_analysis_english]]="Negative","سلبي",IF(SUNA_AGENCY_EN[[#This Row],[sentiment_analysis_english]]="Neutral","حيادي",IF(SUNA_AGENCY_EN[[#This Row],[sentiment_analysis_english]]="Positive","إيجابي","")))</f>
        <v/>
      </c>
      <c r="AO2051" t="str">
        <f>INDEX(TextClassificationList[],MATCH(SUNA_AGENCY_EN[[#This Row],[text_classification_arabic]],TextClassificationList[text_classification_arabic],0),1)</f>
        <v>Politics</v>
      </c>
      <c r="AP2051" t="s">
        <v>174</v>
      </c>
      <c r="AQ2051" t="e">
        <f>INDEX(TextClassificationList[],MATCH(SUNA_AGENCY_EN[[#This Row],[text_classification_arabic2]],TextClassificationList[text_classification_arabic],0),1)</f>
        <v>#N/A</v>
      </c>
      <c r="AS2051" t="e">
        <f>INDEX(TextClassificationList[],MATCH(SUNA_AGENCY_EN[[#This Row],[text_classification_arabic3]],TextClassificationList[text_classification_arabic],0),1)</f>
        <v>#N/A</v>
      </c>
      <c r="AU2051" t="e">
        <f>INDEX(TextClassificationList[],MATCH(SUNA_AGENCY_EN[[#This Row],[text_classification_arabic3]],TextClassificationList[text_classification_arabic],0),1)</f>
        <v>#N/A</v>
      </c>
      <c r="AW2051" t="e">
        <f>INDEX(TextClassificationList[],MATCH(SUNA_AGENCY_EN[[#This Row],[text_classification_arabic5]],TextClassificationList[text_classification_arabic],0),1)</f>
        <v>#N/A</v>
      </c>
    </row>
    <row r="2052" spans="1:49" x14ac:dyDescent="0.2">
      <c r="A2052">
        <v>1.498742458095702E+18</v>
      </c>
      <c r="B2052">
        <v>1.498742458095702E+18</v>
      </c>
      <c r="C2052" t="s">
        <v>12565</v>
      </c>
      <c r="D2052" s="1">
        <v>44621</v>
      </c>
      <c r="E2052" s="2">
        <v>0.89607638888888885</v>
      </c>
      <c r="F2052">
        <v>200</v>
      </c>
      <c r="G2052">
        <v>1.4671198087391683E+18</v>
      </c>
      <c r="H2052" t="s">
        <v>295</v>
      </c>
      <c r="I2052" t="s">
        <v>296</v>
      </c>
      <c r="J2052" t="s">
        <v>265</v>
      </c>
      <c r="K2052" t="s">
        <v>12566</v>
      </c>
      <c r="L2052" t="s">
        <v>272</v>
      </c>
      <c r="M2052" t="s">
        <v>266</v>
      </c>
      <c r="N2052" t="s">
        <v>12567</v>
      </c>
      <c r="O2052" t="s">
        <v>12568</v>
      </c>
      <c r="P2052">
        <v>0</v>
      </c>
      <c r="Q2052">
        <v>0</v>
      </c>
      <c r="R2052">
        <v>1</v>
      </c>
      <c r="S2052" t="s">
        <v>300</v>
      </c>
      <c r="T2052" t="s">
        <v>266</v>
      </c>
      <c r="U2052" t="s">
        <v>12569</v>
      </c>
      <c r="V2052" t="b">
        <v>0</v>
      </c>
      <c r="W2052" t="s">
        <v>265</v>
      </c>
      <c r="X2052">
        <v>1</v>
      </c>
      <c r="Y2052" t="s">
        <v>12570</v>
      </c>
      <c r="Z2052" t="s">
        <v>265</v>
      </c>
      <c r="AA2052" t="s">
        <v>265</v>
      </c>
      <c r="AB2052" t="s">
        <v>265</v>
      </c>
      <c r="AC2052" t="s">
        <v>265</v>
      </c>
      <c r="AD2052" t="s">
        <v>265</v>
      </c>
      <c r="AE2052" t="s">
        <v>265</v>
      </c>
      <c r="AF2052" t="s">
        <v>266</v>
      </c>
      <c r="AG2052" t="s">
        <v>265</v>
      </c>
      <c r="AH2052" t="s">
        <v>265</v>
      </c>
      <c r="AI2052" t="s">
        <v>265</v>
      </c>
      <c r="AJ2052" t="s">
        <v>265</v>
      </c>
      <c r="AL2052" t="str">
        <f>IF(SUNA_AGENCY_EN[[#This Row],[relevancy_classification_english]]="Relevant","مناسب",IF(SUNA_AGENCY_EN[[#This Row],[relevancy_classification_english]]="Relevant","عَرَضِيّ",""))</f>
        <v/>
      </c>
      <c r="AN2052" t="str">
        <f>IF(SUNA_AGENCY_EN[[#This Row],[sentiment_analysis_english]]="Negative","سلبي",IF(SUNA_AGENCY_EN[[#This Row],[sentiment_analysis_english]]="Neutral","حيادي",IF(SUNA_AGENCY_EN[[#This Row],[sentiment_analysis_english]]="Positive","إيجابي","")))</f>
        <v/>
      </c>
      <c r="AO2052" t="str">
        <f>INDEX(TextClassificationList[],MATCH(SUNA_AGENCY_EN[[#This Row],[text_classification_arabic]],TextClassificationList[text_classification_arabic],0),1)</f>
        <v>Politics</v>
      </c>
      <c r="AP2052" t="s">
        <v>174</v>
      </c>
      <c r="AQ2052" t="e">
        <f>INDEX(TextClassificationList[],MATCH(SUNA_AGENCY_EN[[#This Row],[text_classification_arabic2]],TextClassificationList[text_classification_arabic],0),1)</f>
        <v>#N/A</v>
      </c>
      <c r="AS2052" t="e">
        <f>INDEX(TextClassificationList[],MATCH(SUNA_AGENCY_EN[[#This Row],[text_classification_arabic3]],TextClassificationList[text_classification_arabic],0),1)</f>
        <v>#N/A</v>
      </c>
      <c r="AU2052" t="e">
        <f>INDEX(TextClassificationList[],MATCH(SUNA_AGENCY_EN[[#This Row],[text_classification_arabic3]],TextClassificationList[text_classification_arabic],0),1)</f>
        <v>#N/A</v>
      </c>
      <c r="AW2052" t="e">
        <f>INDEX(TextClassificationList[],MATCH(SUNA_AGENCY_EN[[#This Row],[text_classification_arabic5]],TextClassificationList[text_classification_arabic],0),1)</f>
        <v>#N/A</v>
      </c>
    </row>
    <row r="2053" spans="1:49" x14ac:dyDescent="0.2">
      <c r="A2053">
        <v>1.4987413858344182E+18</v>
      </c>
      <c r="B2053">
        <v>1.4987413858344182E+18</v>
      </c>
      <c r="C2053" t="s">
        <v>12571</v>
      </c>
      <c r="D2053" s="1">
        <v>44621</v>
      </c>
      <c r="E2053" s="2">
        <v>0.89312499999999995</v>
      </c>
      <c r="F2053">
        <v>200</v>
      </c>
      <c r="G2053">
        <v>1.4671198087391683E+18</v>
      </c>
      <c r="H2053" t="s">
        <v>295</v>
      </c>
      <c r="I2053" t="s">
        <v>296</v>
      </c>
      <c r="J2053" t="s">
        <v>265</v>
      </c>
      <c r="K2053" t="s">
        <v>12572</v>
      </c>
      <c r="L2053" t="s">
        <v>280</v>
      </c>
      <c r="M2053" t="s">
        <v>266</v>
      </c>
      <c r="N2053" t="s">
        <v>12573</v>
      </c>
      <c r="O2053" t="s">
        <v>12574</v>
      </c>
      <c r="P2053">
        <v>0</v>
      </c>
      <c r="Q2053">
        <v>1</v>
      </c>
      <c r="R2053">
        <v>1</v>
      </c>
      <c r="S2053" t="s">
        <v>300</v>
      </c>
      <c r="T2053" t="s">
        <v>266</v>
      </c>
      <c r="U2053" t="s">
        <v>12575</v>
      </c>
      <c r="V2053" t="b">
        <v>0</v>
      </c>
      <c r="W2053" t="s">
        <v>265</v>
      </c>
      <c r="X2053">
        <v>1</v>
      </c>
      <c r="Y2053" t="s">
        <v>12576</v>
      </c>
      <c r="Z2053" t="s">
        <v>265</v>
      </c>
      <c r="AA2053" t="s">
        <v>265</v>
      </c>
      <c r="AB2053" t="s">
        <v>265</v>
      </c>
      <c r="AC2053" t="s">
        <v>265</v>
      </c>
      <c r="AD2053" t="s">
        <v>265</v>
      </c>
      <c r="AE2053" t="s">
        <v>265</v>
      </c>
      <c r="AF2053" t="s">
        <v>266</v>
      </c>
      <c r="AG2053" t="s">
        <v>265</v>
      </c>
      <c r="AH2053" t="s">
        <v>265</v>
      </c>
      <c r="AI2053" t="s">
        <v>265</v>
      </c>
      <c r="AJ2053" t="s">
        <v>265</v>
      </c>
      <c r="AL2053" t="str">
        <f>IF(SUNA_AGENCY_EN[[#This Row],[relevancy_classification_english]]="Relevant","مناسب",IF(SUNA_AGENCY_EN[[#This Row],[relevancy_classification_english]]="Relevant","عَرَضِيّ",""))</f>
        <v/>
      </c>
      <c r="AN2053" t="str">
        <f>IF(SUNA_AGENCY_EN[[#This Row],[sentiment_analysis_english]]="Negative","سلبي",IF(SUNA_AGENCY_EN[[#This Row],[sentiment_analysis_english]]="Neutral","حيادي",IF(SUNA_AGENCY_EN[[#This Row],[sentiment_analysis_english]]="Positive","إيجابي","")))</f>
        <v/>
      </c>
      <c r="AO2053" t="str">
        <f>INDEX(TextClassificationList[],MATCH(SUNA_AGENCY_EN[[#This Row],[text_classification_arabic]],TextClassificationList[text_classification_arabic],0),1)</f>
        <v>Politics</v>
      </c>
      <c r="AP2053" t="s">
        <v>174</v>
      </c>
      <c r="AQ2053" t="e">
        <f>INDEX(TextClassificationList[],MATCH(SUNA_AGENCY_EN[[#This Row],[text_classification_arabic2]],TextClassificationList[text_classification_arabic],0),1)</f>
        <v>#N/A</v>
      </c>
      <c r="AS2053" t="e">
        <f>INDEX(TextClassificationList[],MATCH(SUNA_AGENCY_EN[[#This Row],[text_classification_arabic3]],TextClassificationList[text_classification_arabic],0),1)</f>
        <v>#N/A</v>
      </c>
      <c r="AU2053" t="e">
        <f>INDEX(TextClassificationList[],MATCH(SUNA_AGENCY_EN[[#This Row],[text_classification_arabic3]],TextClassificationList[text_classification_arabic],0),1)</f>
        <v>#N/A</v>
      </c>
      <c r="AW2053" t="e">
        <f>INDEX(TextClassificationList[],MATCH(SUNA_AGENCY_EN[[#This Row],[text_classification_arabic5]],TextClassificationList[text_classification_arabic],0),1)</f>
        <v>#N/A</v>
      </c>
    </row>
    <row r="2054" spans="1:49" x14ac:dyDescent="0.2">
      <c r="A2054">
        <v>1.4987408124479939E+18</v>
      </c>
      <c r="B2054">
        <v>1.4987408124479939E+18</v>
      </c>
      <c r="C2054" t="s">
        <v>12577</v>
      </c>
      <c r="D2054" s="1">
        <v>44621</v>
      </c>
      <c r="E2054" s="2">
        <v>0.89153935185185185</v>
      </c>
      <c r="F2054">
        <v>200</v>
      </c>
      <c r="G2054">
        <v>1.4671198087391683E+18</v>
      </c>
      <c r="H2054" t="s">
        <v>295</v>
      </c>
      <c r="I2054" t="s">
        <v>296</v>
      </c>
      <c r="J2054" t="s">
        <v>265</v>
      </c>
      <c r="K2054" t="s">
        <v>12578</v>
      </c>
      <c r="L2054" t="s">
        <v>272</v>
      </c>
      <c r="M2054" t="s">
        <v>266</v>
      </c>
      <c r="N2054" t="s">
        <v>12579</v>
      </c>
      <c r="O2054" t="s">
        <v>12580</v>
      </c>
      <c r="P2054">
        <v>0</v>
      </c>
      <c r="Q2054">
        <v>0</v>
      </c>
      <c r="R2054">
        <v>0</v>
      </c>
      <c r="S2054" t="s">
        <v>300</v>
      </c>
      <c r="T2054" t="s">
        <v>266</v>
      </c>
      <c r="U2054" t="s">
        <v>12581</v>
      </c>
      <c r="V2054" t="b">
        <v>0</v>
      </c>
      <c r="W2054" t="s">
        <v>265</v>
      </c>
      <c r="X2054">
        <v>1</v>
      </c>
      <c r="Y2054" t="s">
        <v>12582</v>
      </c>
      <c r="Z2054" t="s">
        <v>265</v>
      </c>
      <c r="AA2054" t="s">
        <v>265</v>
      </c>
      <c r="AB2054" t="s">
        <v>265</v>
      </c>
      <c r="AC2054" t="s">
        <v>265</v>
      </c>
      <c r="AD2054" t="s">
        <v>265</v>
      </c>
      <c r="AE2054" t="s">
        <v>265</v>
      </c>
      <c r="AF2054" t="s">
        <v>266</v>
      </c>
      <c r="AG2054" t="s">
        <v>265</v>
      </c>
      <c r="AH2054" t="s">
        <v>265</v>
      </c>
      <c r="AI2054" t="s">
        <v>265</v>
      </c>
      <c r="AJ2054" t="s">
        <v>265</v>
      </c>
      <c r="AL2054" t="str">
        <f>IF(SUNA_AGENCY_EN[[#This Row],[relevancy_classification_english]]="Relevant","مناسب",IF(SUNA_AGENCY_EN[[#This Row],[relevancy_classification_english]]="Relevant","عَرَضِيّ",""))</f>
        <v/>
      </c>
      <c r="AN2054" t="str">
        <f>IF(SUNA_AGENCY_EN[[#This Row],[sentiment_analysis_english]]="Negative","سلبي",IF(SUNA_AGENCY_EN[[#This Row],[sentiment_analysis_english]]="Neutral","حيادي",IF(SUNA_AGENCY_EN[[#This Row],[sentiment_analysis_english]]="Positive","إيجابي","")))</f>
        <v/>
      </c>
      <c r="AO2054" t="str">
        <f>INDEX(TextClassificationList[],MATCH(SUNA_AGENCY_EN[[#This Row],[text_classification_arabic]],TextClassificationList[text_classification_arabic],0),1)</f>
        <v>Politics</v>
      </c>
      <c r="AP2054" t="s">
        <v>174</v>
      </c>
      <c r="AQ2054" t="e">
        <f>INDEX(TextClassificationList[],MATCH(SUNA_AGENCY_EN[[#This Row],[text_classification_arabic2]],TextClassificationList[text_classification_arabic],0),1)</f>
        <v>#N/A</v>
      </c>
      <c r="AS2054" t="e">
        <f>INDEX(TextClassificationList[],MATCH(SUNA_AGENCY_EN[[#This Row],[text_classification_arabic3]],TextClassificationList[text_classification_arabic],0),1)</f>
        <v>#N/A</v>
      </c>
      <c r="AU2054" t="e">
        <f>INDEX(TextClassificationList[],MATCH(SUNA_AGENCY_EN[[#This Row],[text_classification_arabic3]],TextClassificationList[text_classification_arabic],0),1)</f>
        <v>#N/A</v>
      </c>
      <c r="AW2054" t="e">
        <f>INDEX(TextClassificationList[],MATCH(SUNA_AGENCY_EN[[#This Row],[text_classification_arabic5]],TextClassificationList[text_classification_arabic],0),1)</f>
        <v>#N/A</v>
      </c>
    </row>
    <row r="2055" spans="1:49" x14ac:dyDescent="0.2">
      <c r="A2055">
        <v>1.4987403816216658E+18</v>
      </c>
      <c r="B2055">
        <v>1.4987403816216658E+18</v>
      </c>
      <c r="C2055" t="s">
        <v>12583</v>
      </c>
      <c r="D2055" s="1">
        <v>44621</v>
      </c>
      <c r="E2055" s="2">
        <v>0.89034722222222218</v>
      </c>
      <c r="F2055">
        <v>200</v>
      </c>
      <c r="G2055">
        <v>1.4671198087391683E+18</v>
      </c>
      <c r="H2055" t="s">
        <v>295</v>
      </c>
      <c r="I2055" t="s">
        <v>296</v>
      </c>
      <c r="J2055" t="s">
        <v>265</v>
      </c>
      <c r="K2055" t="s">
        <v>12584</v>
      </c>
      <c r="L2055" t="s">
        <v>276</v>
      </c>
      <c r="M2055" t="s">
        <v>266</v>
      </c>
      <c r="N2055" t="s">
        <v>12585</v>
      </c>
      <c r="O2055" t="s">
        <v>12586</v>
      </c>
      <c r="P2055">
        <v>0</v>
      </c>
      <c r="Q2055">
        <v>0</v>
      </c>
      <c r="R2055">
        <v>1</v>
      </c>
      <c r="S2055" t="s">
        <v>300</v>
      </c>
      <c r="T2055" t="s">
        <v>266</v>
      </c>
      <c r="U2055" t="s">
        <v>12587</v>
      </c>
      <c r="V2055" t="b">
        <v>0</v>
      </c>
      <c r="W2055" t="s">
        <v>265</v>
      </c>
      <c r="X2055">
        <v>1</v>
      </c>
      <c r="Y2055" t="s">
        <v>12588</v>
      </c>
      <c r="Z2055" t="s">
        <v>265</v>
      </c>
      <c r="AA2055" t="s">
        <v>265</v>
      </c>
      <c r="AB2055" t="s">
        <v>265</v>
      </c>
      <c r="AC2055" t="s">
        <v>265</v>
      </c>
      <c r="AD2055" t="s">
        <v>265</v>
      </c>
      <c r="AE2055" t="s">
        <v>265</v>
      </c>
      <c r="AF2055" t="s">
        <v>266</v>
      </c>
      <c r="AG2055" t="s">
        <v>265</v>
      </c>
      <c r="AH2055" t="s">
        <v>265</v>
      </c>
      <c r="AI2055" t="s">
        <v>265</v>
      </c>
      <c r="AJ2055" t="s">
        <v>265</v>
      </c>
      <c r="AL2055" t="str">
        <f>IF(SUNA_AGENCY_EN[[#This Row],[relevancy_classification_english]]="Relevant","مناسب",IF(SUNA_AGENCY_EN[[#This Row],[relevancy_classification_english]]="Relevant","عَرَضِيّ",""))</f>
        <v/>
      </c>
      <c r="AN2055" t="str">
        <f>IF(SUNA_AGENCY_EN[[#This Row],[sentiment_analysis_english]]="Negative","سلبي",IF(SUNA_AGENCY_EN[[#This Row],[sentiment_analysis_english]]="Neutral","حيادي",IF(SUNA_AGENCY_EN[[#This Row],[sentiment_analysis_english]]="Positive","إيجابي","")))</f>
        <v/>
      </c>
      <c r="AO2055" t="str">
        <f>INDEX(TextClassificationList[],MATCH(SUNA_AGENCY_EN[[#This Row],[text_classification_arabic]],TextClassificationList[text_classification_arabic],0),1)</f>
        <v>Politics</v>
      </c>
      <c r="AP2055" t="s">
        <v>174</v>
      </c>
      <c r="AQ2055" t="e">
        <f>INDEX(TextClassificationList[],MATCH(SUNA_AGENCY_EN[[#This Row],[text_classification_arabic2]],TextClassificationList[text_classification_arabic],0),1)</f>
        <v>#N/A</v>
      </c>
      <c r="AS2055" t="e">
        <f>INDEX(TextClassificationList[],MATCH(SUNA_AGENCY_EN[[#This Row],[text_classification_arabic3]],TextClassificationList[text_classification_arabic],0),1)</f>
        <v>#N/A</v>
      </c>
      <c r="AU2055" t="e">
        <f>INDEX(TextClassificationList[],MATCH(SUNA_AGENCY_EN[[#This Row],[text_classification_arabic3]],TextClassificationList[text_classification_arabic],0),1)</f>
        <v>#N/A</v>
      </c>
      <c r="AW2055" t="e">
        <f>INDEX(TextClassificationList[],MATCH(SUNA_AGENCY_EN[[#This Row],[text_classification_arabic5]],TextClassificationList[text_classification_arabic],0),1)</f>
        <v>#N/A</v>
      </c>
    </row>
    <row r="2056" spans="1:49" x14ac:dyDescent="0.2">
      <c r="A2056">
        <v>1.4987398278853673E+18</v>
      </c>
      <c r="B2056">
        <v>1.4987398278853673E+18</v>
      </c>
      <c r="C2056" t="s">
        <v>12589</v>
      </c>
      <c r="D2056" s="1">
        <v>44621</v>
      </c>
      <c r="E2056" s="2">
        <v>0.8888194444444445</v>
      </c>
      <c r="F2056">
        <v>200</v>
      </c>
      <c r="G2056">
        <v>1.4671198087391683E+18</v>
      </c>
      <c r="H2056" t="s">
        <v>295</v>
      </c>
      <c r="I2056" t="s">
        <v>296</v>
      </c>
      <c r="J2056" t="s">
        <v>265</v>
      </c>
      <c r="K2056" t="s">
        <v>12590</v>
      </c>
      <c r="L2056" t="s">
        <v>272</v>
      </c>
      <c r="M2056" t="s">
        <v>266</v>
      </c>
      <c r="N2056" t="s">
        <v>12591</v>
      </c>
      <c r="O2056" t="s">
        <v>12592</v>
      </c>
      <c r="P2056">
        <v>0</v>
      </c>
      <c r="Q2056">
        <v>0</v>
      </c>
      <c r="R2056">
        <v>0</v>
      </c>
      <c r="S2056" t="s">
        <v>300</v>
      </c>
      <c r="T2056" t="s">
        <v>266</v>
      </c>
      <c r="U2056" t="s">
        <v>12593</v>
      </c>
      <c r="V2056" t="b">
        <v>0</v>
      </c>
      <c r="W2056" t="s">
        <v>265</v>
      </c>
      <c r="X2056">
        <v>1</v>
      </c>
      <c r="Y2056" t="s">
        <v>12594</v>
      </c>
      <c r="Z2056" t="s">
        <v>265</v>
      </c>
      <c r="AA2056" t="s">
        <v>265</v>
      </c>
      <c r="AB2056" t="s">
        <v>265</v>
      </c>
      <c r="AC2056" t="s">
        <v>265</v>
      </c>
      <c r="AD2056" t="s">
        <v>265</v>
      </c>
      <c r="AE2056" t="s">
        <v>265</v>
      </c>
      <c r="AF2056" t="s">
        <v>266</v>
      </c>
      <c r="AG2056" t="s">
        <v>265</v>
      </c>
      <c r="AH2056" t="s">
        <v>265</v>
      </c>
      <c r="AI2056" t="s">
        <v>265</v>
      </c>
      <c r="AJ2056" t="s">
        <v>265</v>
      </c>
      <c r="AL2056" t="str">
        <f>IF(SUNA_AGENCY_EN[[#This Row],[relevancy_classification_english]]="Relevant","مناسب",IF(SUNA_AGENCY_EN[[#This Row],[relevancy_classification_english]]="Relevant","عَرَضِيّ",""))</f>
        <v/>
      </c>
      <c r="AN2056" t="str">
        <f>IF(SUNA_AGENCY_EN[[#This Row],[sentiment_analysis_english]]="Negative","سلبي",IF(SUNA_AGENCY_EN[[#This Row],[sentiment_analysis_english]]="Neutral","حيادي",IF(SUNA_AGENCY_EN[[#This Row],[sentiment_analysis_english]]="Positive","إيجابي","")))</f>
        <v/>
      </c>
      <c r="AO2056" t="str">
        <f>INDEX(TextClassificationList[],MATCH(SUNA_AGENCY_EN[[#This Row],[text_classification_arabic]],TextClassificationList[text_classification_arabic],0),1)</f>
        <v>Politics</v>
      </c>
      <c r="AP2056" t="s">
        <v>174</v>
      </c>
      <c r="AQ2056" t="e">
        <f>INDEX(TextClassificationList[],MATCH(SUNA_AGENCY_EN[[#This Row],[text_classification_arabic2]],TextClassificationList[text_classification_arabic],0),1)</f>
        <v>#N/A</v>
      </c>
      <c r="AS2056" t="e">
        <f>INDEX(TextClassificationList[],MATCH(SUNA_AGENCY_EN[[#This Row],[text_classification_arabic3]],TextClassificationList[text_classification_arabic],0),1)</f>
        <v>#N/A</v>
      </c>
      <c r="AU2056" t="e">
        <f>INDEX(TextClassificationList[],MATCH(SUNA_AGENCY_EN[[#This Row],[text_classification_arabic3]],TextClassificationList[text_classification_arabic],0),1)</f>
        <v>#N/A</v>
      </c>
      <c r="AW2056" t="e">
        <f>INDEX(TextClassificationList[],MATCH(SUNA_AGENCY_EN[[#This Row],[text_classification_arabic5]],TextClassificationList[text_classification_arabic],0),1)</f>
        <v>#N/A</v>
      </c>
    </row>
    <row r="2057" spans="1:49" x14ac:dyDescent="0.2">
      <c r="A2057">
        <v>1.498739523009794E+18</v>
      </c>
      <c r="B2057">
        <v>1.498739523009794E+18</v>
      </c>
      <c r="C2057" t="s">
        <v>12595</v>
      </c>
      <c r="D2057" s="1">
        <v>44621</v>
      </c>
      <c r="E2057" s="2">
        <v>0.88798611111111114</v>
      </c>
      <c r="F2057">
        <v>200</v>
      </c>
      <c r="G2057">
        <v>1.4671198087391683E+18</v>
      </c>
      <c r="H2057" t="s">
        <v>295</v>
      </c>
      <c r="I2057" t="s">
        <v>296</v>
      </c>
      <c r="J2057" t="s">
        <v>265</v>
      </c>
      <c r="K2057" t="s">
        <v>12596</v>
      </c>
      <c r="L2057" t="s">
        <v>272</v>
      </c>
      <c r="M2057" t="s">
        <v>266</v>
      </c>
      <c r="N2057" t="s">
        <v>12597</v>
      </c>
      <c r="O2057" t="s">
        <v>12598</v>
      </c>
      <c r="P2057">
        <v>0</v>
      </c>
      <c r="Q2057">
        <v>0</v>
      </c>
      <c r="R2057">
        <v>1</v>
      </c>
      <c r="S2057" t="s">
        <v>300</v>
      </c>
      <c r="T2057" t="s">
        <v>266</v>
      </c>
      <c r="U2057" t="s">
        <v>12599</v>
      </c>
      <c r="V2057" t="b">
        <v>0</v>
      </c>
      <c r="W2057" t="s">
        <v>265</v>
      </c>
      <c r="X2057">
        <v>1</v>
      </c>
      <c r="Y2057" t="s">
        <v>12600</v>
      </c>
      <c r="Z2057" t="s">
        <v>265</v>
      </c>
      <c r="AA2057" t="s">
        <v>265</v>
      </c>
      <c r="AB2057" t="s">
        <v>265</v>
      </c>
      <c r="AC2057" t="s">
        <v>265</v>
      </c>
      <c r="AD2057" t="s">
        <v>265</v>
      </c>
      <c r="AE2057" t="s">
        <v>265</v>
      </c>
      <c r="AF2057" t="s">
        <v>266</v>
      </c>
      <c r="AG2057" t="s">
        <v>265</v>
      </c>
      <c r="AH2057" t="s">
        <v>265</v>
      </c>
      <c r="AI2057" t="s">
        <v>265</v>
      </c>
      <c r="AJ2057" t="s">
        <v>265</v>
      </c>
      <c r="AL2057" t="str">
        <f>IF(SUNA_AGENCY_EN[[#This Row],[relevancy_classification_english]]="Relevant","مناسب",IF(SUNA_AGENCY_EN[[#This Row],[relevancy_classification_english]]="Relevant","عَرَضِيّ",""))</f>
        <v/>
      </c>
      <c r="AN2057" t="str">
        <f>IF(SUNA_AGENCY_EN[[#This Row],[sentiment_analysis_english]]="Negative","سلبي",IF(SUNA_AGENCY_EN[[#This Row],[sentiment_analysis_english]]="Neutral","حيادي",IF(SUNA_AGENCY_EN[[#This Row],[sentiment_analysis_english]]="Positive","إيجابي","")))</f>
        <v/>
      </c>
      <c r="AO2057" t="str">
        <f>INDEX(TextClassificationList[],MATCH(SUNA_AGENCY_EN[[#This Row],[text_classification_arabic]],TextClassificationList[text_classification_arabic],0),1)</f>
        <v>Politics</v>
      </c>
      <c r="AP2057" t="s">
        <v>174</v>
      </c>
      <c r="AQ2057" t="e">
        <f>INDEX(TextClassificationList[],MATCH(SUNA_AGENCY_EN[[#This Row],[text_classification_arabic2]],TextClassificationList[text_classification_arabic],0),1)</f>
        <v>#N/A</v>
      </c>
      <c r="AS2057" t="e">
        <f>INDEX(TextClassificationList[],MATCH(SUNA_AGENCY_EN[[#This Row],[text_classification_arabic3]],TextClassificationList[text_classification_arabic],0),1)</f>
        <v>#N/A</v>
      </c>
      <c r="AU2057" t="e">
        <f>INDEX(TextClassificationList[],MATCH(SUNA_AGENCY_EN[[#This Row],[text_classification_arabic3]],TextClassificationList[text_classification_arabic],0),1)</f>
        <v>#N/A</v>
      </c>
      <c r="AW2057" t="e">
        <f>INDEX(TextClassificationList[],MATCH(SUNA_AGENCY_EN[[#This Row],[text_classification_arabic5]],TextClassificationList[text_classification_arabic],0),1)</f>
        <v>#N/A</v>
      </c>
    </row>
    <row r="2058" spans="1:49" x14ac:dyDescent="0.2">
      <c r="A2058">
        <v>1.4984051395516047E+18</v>
      </c>
      <c r="B2058">
        <v>1.4984051395516047E+18</v>
      </c>
      <c r="C2058" t="s">
        <v>12601</v>
      </c>
      <c r="D2058" s="1">
        <v>44620</v>
      </c>
      <c r="E2058" s="2">
        <v>0.9652546296296296</v>
      </c>
      <c r="F2058">
        <v>200</v>
      </c>
      <c r="G2058">
        <v>1.4671198087391683E+18</v>
      </c>
      <c r="H2058" t="s">
        <v>295</v>
      </c>
      <c r="I2058" t="s">
        <v>296</v>
      </c>
      <c r="J2058" t="s">
        <v>265</v>
      </c>
      <c r="K2058" t="s">
        <v>12602</v>
      </c>
      <c r="L2058" t="s">
        <v>272</v>
      </c>
      <c r="M2058" t="s">
        <v>266</v>
      </c>
      <c r="N2058" t="s">
        <v>12603</v>
      </c>
      <c r="O2058" t="s">
        <v>12604</v>
      </c>
      <c r="P2058">
        <v>0</v>
      </c>
      <c r="Q2058">
        <v>0</v>
      </c>
      <c r="R2058">
        <v>0</v>
      </c>
      <c r="S2058" t="s">
        <v>300</v>
      </c>
      <c r="T2058" t="s">
        <v>266</v>
      </c>
      <c r="U2058" t="s">
        <v>12605</v>
      </c>
      <c r="V2058" t="b">
        <v>0</v>
      </c>
      <c r="W2058" t="s">
        <v>265</v>
      </c>
      <c r="X2058">
        <v>1</v>
      </c>
      <c r="Y2058" t="s">
        <v>12606</v>
      </c>
      <c r="Z2058" t="s">
        <v>265</v>
      </c>
      <c r="AA2058" t="s">
        <v>265</v>
      </c>
      <c r="AB2058" t="s">
        <v>265</v>
      </c>
      <c r="AC2058" t="s">
        <v>265</v>
      </c>
      <c r="AD2058" t="s">
        <v>265</v>
      </c>
      <c r="AE2058" t="s">
        <v>265</v>
      </c>
      <c r="AF2058" t="s">
        <v>266</v>
      </c>
      <c r="AG2058" t="s">
        <v>265</v>
      </c>
      <c r="AH2058" t="s">
        <v>265</v>
      </c>
      <c r="AI2058" t="s">
        <v>265</v>
      </c>
      <c r="AJ2058" t="s">
        <v>265</v>
      </c>
      <c r="AL2058" t="str">
        <f>IF(SUNA_AGENCY_EN[[#This Row],[relevancy_classification_english]]="Relevant","مناسب",IF(SUNA_AGENCY_EN[[#This Row],[relevancy_classification_english]]="Relevant","عَرَضِيّ",""))</f>
        <v/>
      </c>
      <c r="AN2058" t="str">
        <f>IF(SUNA_AGENCY_EN[[#This Row],[sentiment_analysis_english]]="Negative","سلبي",IF(SUNA_AGENCY_EN[[#This Row],[sentiment_analysis_english]]="Neutral","حيادي",IF(SUNA_AGENCY_EN[[#This Row],[sentiment_analysis_english]]="Positive","إيجابي","")))</f>
        <v/>
      </c>
      <c r="AO2058" t="str">
        <f>INDEX(TextClassificationList[],MATCH(SUNA_AGENCY_EN[[#This Row],[text_classification_arabic]],TextClassificationList[text_classification_arabic],0),1)</f>
        <v>Politics</v>
      </c>
      <c r="AP2058" t="s">
        <v>174</v>
      </c>
      <c r="AQ2058" t="e">
        <f>INDEX(TextClassificationList[],MATCH(SUNA_AGENCY_EN[[#This Row],[text_classification_arabic2]],TextClassificationList[text_classification_arabic],0),1)</f>
        <v>#N/A</v>
      </c>
      <c r="AS2058" t="e">
        <f>INDEX(TextClassificationList[],MATCH(SUNA_AGENCY_EN[[#This Row],[text_classification_arabic3]],TextClassificationList[text_classification_arabic],0),1)</f>
        <v>#N/A</v>
      </c>
      <c r="AU2058" t="e">
        <f>INDEX(TextClassificationList[],MATCH(SUNA_AGENCY_EN[[#This Row],[text_classification_arabic3]],TextClassificationList[text_classification_arabic],0),1)</f>
        <v>#N/A</v>
      </c>
      <c r="AW2058" t="e">
        <f>INDEX(TextClassificationList[],MATCH(SUNA_AGENCY_EN[[#This Row],[text_classification_arabic5]],TextClassificationList[text_classification_arabic],0),1)</f>
        <v>#N/A</v>
      </c>
    </row>
    <row r="2059" spans="1:49" x14ac:dyDescent="0.2">
      <c r="A2059">
        <v>1.4984025692485509E+18</v>
      </c>
      <c r="B2059">
        <v>1.4984025692485509E+18</v>
      </c>
      <c r="C2059" t="s">
        <v>12607</v>
      </c>
      <c r="D2059" s="1">
        <v>44620</v>
      </c>
      <c r="E2059" s="2">
        <v>0.95817129629629627</v>
      </c>
      <c r="F2059">
        <v>200</v>
      </c>
      <c r="G2059">
        <v>1.4671198087391683E+18</v>
      </c>
      <c r="H2059" t="s">
        <v>295</v>
      </c>
      <c r="I2059" t="s">
        <v>296</v>
      </c>
      <c r="J2059" t="s">
        <v>265</v>
      </c>
      <c r="K2059" t="s">
        <v>12608</v>
      </c>
      <c r="L2059" t="s">
        <v>272</v>
      </c>
      <c r="M2059" t="s">
        <v>266</v>
      </c>
      <c r="N2059" t="s">
        <v>12609</v>
      </c>
      <c r="O2059" t="s">
        <v>12610</v>
      </c>
      <c r="P2059">
        <v>0</v>
      </c>
      <c r="Q2059">
        <v>0</v>
      </c>
      <c r="R2059">
        <v>0</v>
      </c>
      <c r="S2059" t="s">
        <v>300</v>
      </c>
      <c r="T2059" t="s">
        <v>266</v>
      </c>
      <c r="U2059" t="s">
        <v>12611</v>
      </c>
      <c r="V2059" t="b">
        <v>0</v>
      </c>
      <c r="W2059" t="s">
        <v>265</v>
      </c>
      <c r="X2059">
        <v>1</v>
      </c>
      <c r="Y2059" t="s">
        <v>12612</v>
      </c>
      <c r="Z2059" t="s">
        <v>265</v>
      </c>
      <c r="AA2059" t="s">
        <v>265</v>
      </c>
      <c r="AB2059" t="s">
        <v>265</v>
      </c>
      <c r="AC2059" t="s">
        <v>265</v>
      </c>
      <c r="AD2059" t="s">
        <v>265</v>
      </c>
      <c r="AE2059" t="s">
        <v>265</v>
      </c>
      <c r="AF2059" t="s">
        <v>266</v>
      </c>
      <c r="AG2059" t="s">
        <v>265</v>
      </c>
      <c r="AH2059" t="s">
        <v>265</v>
      </c>
      <c r="AI2059" t="s">
        <v>265</v>
      </c>
      <c r="AJ2059" t="s">
        <v>265</v>
      </c>
      <c r="AL2059" t="str">
        <f>IF(SUNA_AGENCY_EN[[#This Row],[relevancy_classification_english]]="Relevant","مناسب",IF(SUNA_AGENCY_EN[[#This Row],[relevancy_classification_english]]="Relevant","عَرَضِيّ",""))</f>
        <v/>
      </c>
      <c r="AN2059" t="str">
        <f>IF(SUNA_AGENCY_EN[[#This Row],[sentiment_analysis_english]]="Negative","سلبي",IF(SUNA_AGENCY_EN[[#This Row],[sentiment_analysis_english]]="Neutral","حيادي",IF(SUNA_AGENCY_EN[[#This Row],[sentiment_analysis_english]]="Positive","إيجابي","")))</f>
        <v/>
      </c>
      <c r="AO2059" t="str">
        <f>INDEX(TextClassificationList[],MATCH(SUNA_AGENCY_EN[[#This Row],[text_classification_arabic]],TextClassificationList[text_classification_arabic],0),1)</f>
        <v>Politics</v>
      </c>
      <c r="AP2059" t="s">
        <v>174</v>
      </c>
      <c r="AQ2059" t="e">
        <f>INDEX(TextClassificationList[],MATCH(SUNA_AGENCY_EN[[#This Row],[text_classification_arabic2]],TextClassificationList[text_classification_arabic],0),1)</f>
        <v>#N/A</v>
      </c>
      <c r="AS2059" t="e">
        <f>INDEX(TextClassificationList[],MATCH(SUNA_AGENCY_EN[[#This Row],[text_classification_arabic3]],TextClassificationList[text_classification_arabic],0),1)</f>
        <v>#N/A</v>
      </c>
      <c r="AU2059" t="e">
        <f>INDEX(TextClassificationList[],MATCH(SUNA_AGENCY_EN[[#This Row],[text_classification_arabic3]],TextClassificationList[text_classification_arabic],0),1)</f>
        <v>#N/A</v>
      </c>
      <c r="AW2059" t="e">
        <f>INDEX(TextClassificationList[],MATCH(SUNA_AGENCY_EN[[#This Row],[text_classification_arabic5]],TextClassificationList[text_classification_arabic],0),1)</f>
        <v>#N/A</v>
      </c>
    </row>
    <row r="2060" spans="1:49" x14ac:dyDescent="0.2">
      <c r="A2060">
        <v>1.4984016875386552E+18</v>
      </c>
      <c r="B2060">
        <v>1.4984016875386552E+18</v>
      </c>
      <c r="C2060" t="s">
        <v>12613</v>
      </c>
      <c r="D2060" s="1">
        <v>44620</v>
      </c>
      <c r="E2060" s="2">
        <v>0.95572916666666663</v>
      </c>
      <c r="F2060">
        <v>200</v>
      </c>
      <c r="G2060">
        <v>1.4671198087391683E+18</v>
      </c>
      <c r="H2060" t="s">
        <v>295</v>
      </c>
      <c r="I2060" t="s">
        <v>296</v>
      </c>
      <c r="J2060" t="s">
        <v>265</v>
      </c>
      <c r="K2060" t="s">
        <v>12614</v>
      </c>
      <c r="L2060" t="s">
        <v>272</v>
      </c>
      <c r="M2060" t="s">
        <v>266</v>
      </c>
      <c r="N2060" t="s">
        <v>12615</v>
      </c>
      <c r="O2060" t="s">
        <v>12616</v>
      </c>
      <c r="P2060">
        <v>0</v>
      </c>
      <c r="Q2060">
        <v>0</v>
      </c>
      <c r="R2060">
        <v>0</v>
      </c>
      <c r="S2060" t="s">
        <v>300</v>
      </c>
      <c r="T2060" t="s">
        <v>266</v>
      </c>
      <c r="U2060" t="s">
        <v>12617</v>
      </c>
      <c r="V2060" t="b">
        <v>0</v>
      </c>
      <c r="W2060" t="s">
        <v>265</v>
      </c>
      <c r="X2060">
        <v>1</v>
      </c>
      <c r="Y2060" t="s">
        <v>12618</v>
      </c>
      <c r="Z2060" t="s">
        <v>265</v>
      </c>
      <c r="AA2060" t="s">
        <v>265</v>
      </c>
      <c r="AB2060" t="s">
        <v>265</v>
      </c>
      <c r="AC2060" t="s">
        <v>265</v>
      </c>
      <c r="AD2060" t="s">
        <v>265</v>
      </c>
      <c r="AE2060" t="s">
        <v>265</v>
      </c>
      <c r="AF2060" t="s">
        <v>266</v>
      </c>
      <c r="AG2060" t="s">
        <v>265</v>
      </c>
      <c r="AH2060" t="s">
        <v>265</v>
      </c>
      <c r="AI2060" t="s">
        <v>265</v>
      </c>
      <c r="AJ2060" t="s">
        <v>265</v>
      </c>
      <c r="AL2060" t="str">
        <f>IF(SUNA_AGENCY_EN[[#This Row],[relevancy_classification_english]]="Relevant","مناسب",IF(SUNA_AGENCY_EN[[#This Row],[relevancy_classification_english]]="Relevant","عَرَضِيّ",""))</f>
        <v/>
      </c>
      <c r="AN2060" t="str">
        <f>IF(SUNA_AGENCY_EN[[#This Row],[sentiment_analysis_english]]="Negative","سلبي",IF(SUNA_AGENCY_EN[[#This Row],[sentiment_analysis_english]]="Neutral","حيادي",IF(SUNA_AGENCY_EN[[#This Row],[sentiment_analysis_english]]="Positive","إيجابي","")))</f>
        <v/>
      </c>
      <c r="AO2060" t="str">
        <f>INDEX(TextClassificationList[],MATCH(SUNA_AGENCY_EN[[#This Row],[text_classification_arabic]],TextClassificationList[text_classification_arabic],0),1)</f>
        <v>Politics</v>
      </c>
      <c r="AP2060" t="s">
        <v>174</v>
      </c>
      <c r="AQ2060" t="e">
        <f>INDEX(TextClassificationList[],MATCH(SUNA_AGENCY_EN[[#This Row],[text_classification_arabic2]],TextClassificationList[text_classification_arabic],0),1)</f>
        <v>#N/A</v>
      </c>
      <c r="AS2060" t="e">
        <f>INDEX(TextClassificationList[],MATCH(SUNA_AGENCY_EN[[#This Row],[text_classification_arabic3]],TextClassificationList[text_classification_arabic],0),1)</f>
        <v>#N/A</v>
      </c>
      <c r="AU2060" t="e">
        <f>INDEX(TextClassificationList[],MATCH(SUNA_AGENCY_EN[[#This Row],[text_classification_arabic3]],TextClassificationList[text_classification_arabic],0),1)</f>
        <v>#N/A</v>
      </c>
      <c r="AW2060" t="e">
        <f>INDEX(TextClassificationList[],MATCH(SUNA_AGENCY_EN[[#This Row],[text_classification_arabic5]],TextClassificationList[text_classification_arabic],0),1)</f>
        <v>#N/A</v>
      </c>
    </row>
    <row r="2061" spans="1:49" x14ac:dyDescent="0.2">
      <c r="A2061">
        <v>1.4984011975181681E+18</v>
      </c>
      <c r="B2061">
        <v>1.4984011975181681E+18</v>
      </c>
      <c r="C2061" t="s">
        <v>12619</v>
      </c>
      <c r="D2061" s="1">
        <v>44620</v>
      </c>
      <c r="E2061" s="2">
        <v>0.95438657407407412</v>
      </c>
      <c r="F2061">
        <v>200</v>
      </c>
      <c r="G2061">
        <v>1.4671198087391683E+18</v>
      </c>
      <c r="H2061" t="s">
        <v>295</v>
      </c>
      <c r="I2061" t="s">
        <v>296</v>
      </c>
      <c r="J2061" t="s">
        <v>265</v>
      </c>
      <c r="K2061" t="s">
        <v>12620</v>
      </c>
      <c r="L2061" t="s">
        <v>272</v>
      </c>
      <c r="M2061" t="s">
        <v>266</v>
      </c>
      <c r="N2061" t="s">
        <v>12621</v>
      </c>
      <c r="O2061" t="s">
        <v>12622</v>
      </c>
      <c r="P2061">
        <v>0</v>
      </c>
      <c r="Q2061">
        <v>0</v>
      </c>
      <c r="R2061">
        <v>0</v>
      </c>
      <c r="S2061" t="s">
        <v>300</v>
      </c>
      <c r="T2061" t="s">
        <v>266</v>
      </c>
      <c r="U2061" t="s">
        <v>12623</v>
      </c>
      <c r="V2061" t="b">
        <v>0</v>
      </c>
      <c r="W2061" t="s">
        <v>265</v>
      </c>
      <c r="X2061">
        <v>1</v>
      </c>
      <c r="Y2061" t="s">
        <v>12624</v>
      </c>
      <c r="Z2061" t="s">
        <v>265</v>
      </c>
      <c r="AA2061" t="s">
        <v>265</v>
      </c>
      <c r="AB2061" t="s">
        <v>265</v>
      </c>
      <c r="AC2061" t="s">
        <v>265</v>
      </c>
      <c r="AD2061" t="s">
        <v>265</v>
      </c>
      <c r="AE2061" t="s">
        <v>265</v>
      </c>
      <c r="AF2061" t="s">
        <v>266</v>
      </c>
      <c r="AG2061" t="s">
        <v>265</v>
      </c>
      <c r="AH2061" t="s">
        <v>265</v>
      </c>
      <c r="AI2061" t="s">
        <v>265</v>
      </c>
      <c r="AJ2061" t="s">
        <v>265</v>
      </c>
      <c r="AL2061" t="str">
        <f>IF(SUNA_AGENCY_EN[[#This Row],[relevancy_classification_english]]="Relevant","مناسب",IF(SUNA_AGENCY_EN[[#This Row],[relevancy_classification_english]]="Relevant","عَرَضِيّ",""))</f>
        <v/>
      </c>
      <c r="AN2061" t="str">
        <f>IF(SUNA_AGENCY_EN[[#This Row],[sentiment_analysis_english]]="Negative","سلبي",IF(SUNA_AGENCY_EN[[#This Row],[sentiment_analysis_english]]="Neutral","حيادي",IF(SUNA_AGENCY_EN[[#This Row],[sentiment_analysis_english]]="Positive","إيجابي","")))</f>
        <v/>
      </c>
      <c r="AO2061" t="str">
        <f>INDEX(TextClassificationList[],MATCH(SUNA_AGENCY_EN[[#This Row],[text_classification_arabic]],TextClassificationList[text_classification_arabic],0),1)</f>
        <v>Politics</v>
      </c>
      <c r="AP2061" t="s">
        <v>174</v>
      </c>
      <c r="AQ2061" t="e">
        <f>INDEX(TextClassificationList[],MATCH(SUNA_AGENCY_EN[[#This Row],[text_classification_arabic2]],TextClassificationList[text_classification_arabic],0),1)</f>
        <v>#N/A</v>
      </c>
      <c r="AS2061" t="e">
        <f>INDEX(TextClassificationList[],MATCH(SUNA_AGENCY_EN[[#This Row],[text_classification_arabic3]],TextClassificationList[text_classification_arabic],0),1)</f>
        <v>#N/A</v>
      </c>
      <c r="AU2061" t="e">
        <f>INDEX(TextClassificationList[],MATCH(SUNA_AGENCY_EN[[#This Row],[text_classification_arabic3]],TextClassificationList[text_classification_arabic],0),1)</f>
        <v>#N/A</v>
      </c>
      <c r="AW2061" t="e">
        <f>INDEX(TextClassificationList[],MATCH(SUNA_AGENCY_EN[[#This Row],[text_classification_arabic5]],TextClassificationList[text_classification_arabic],0),1)</f>
        <v>#N/A</v>
      </c>
    </row>
    <row r="2062" spans="1:49" x14ac:dyDescent="0.2">
      <c r="A2062">
        <v>1.4984008487534346E+18</v>
      </c>
      <c r="B2062">
        <v>1.4984008487534346E+18</v>
      </c>
      <c r="C2062" t="s">
        <v>12625</v>
      </c>
      <c r="D2062" s="1">
        <v>44620</v>
      </c>
      <c r="E2062" s="2">
        <v>0.95341435185185186</v>
      </c>
      <c r="F2062">
        <v>200</v>
      </c>
      <c r="G2062">
        <v>1.4671198087391683E+18</v>
      </c>
      <c r="H2062" t="s">
        <v>295</v>
      </c>
      <c r="I2062" t="s">
        <v>296</v>
      </c>
      <c r="J2062" t="s">
        <v>265</v>
      </c>
      <c r="K2062" t="s">
        <v>12626</v>
      </c>
      <c r="L2062" t="s">
        <v>276</v>
      </c>
      <c r="M2062" t="s">
        <v>266</v>
      </c>
      <c r="N2062" t="s">
        <v>12627</v>
      </c>
      <c r="O2062" t="s">
        <v>12628</v>
      </c>
      <c r="P2062">
        <v>0</v>
      </c>
      <c r="Q2062">
        <v>0</v>
      </c>
      <c r="R2062">
        <v>0</v>
      </c>
      <c r="S2062" t="s">
        <v>300</v>
      </c>
      <c r="T2062" t="s">
        <v>266</v>
      </c>
      <c r="U2062" t="s">
        <v>12629</v>
      </c>
      <c r="V2062" t="b">
        <v>0</v>
      </c>
      <c r="W2062" t="s">
        <v>265</v>
      </c>
      <c r="X2062">
        <v>1</v>
      </c>
      <c r="Y2062" t="s">
        <v>12630</v>
      </c>
      <c r="Z2062" t="s">
        <v>265</v>
      </c>
      <c r="AA2062" t="s">
        <v>265</v>
      </c>
      <c r="AB2062" t="s">
        <v>265</v>
      </c>
      <c r="AC2062" t="s">
        <v>265</v>
      </c>
      <c r="AD2062" t="s">
        <v>265</v>
      </c>
      <c r="AE2062" t="s">
        <v>265</v>
      </c>
      <c r="AF2062" t="s">
        <v>266</v>
      </c>
      <c r="AG2062" t="s">
        <v>265</v>
      </c>
      <c r="AH2062" t="s">
        <v>265</v>
      </c>
      <c r="AI2062" t="s">
        <v>265</v>
      </c>
      <c r="AJ2062" t="s">
        <v>265</v>
      </c>
      <c r="AL2062" t="str">
        <f>IF(SUNA_AGENCY_EN[[#This Row],[relevancy_classification_english]]="Relevant","مناسب",IF(SUNA_AGENCY_EN[[#This Row],[relevancy_classification_english]]="Relevant","عَرَضِيّ",""))</f>
        <v/>
      </c>
      <c r="AN2062" t="str">
        <f>IF(SUNA_AGENCY_EN[[#This Row],[sentiment_analysis_english]]="Negative","سلبي",IF(SUNA_AGENCY_EN[[#This Row],[sentiment_analysis_english]]="Neutral","حيادي",IF(SUNA_AGENCY_EN[[#This Row],[sentiment_analysis_english]]="Positive","إيجابي","")))</f>
        <v/>
      </c>
      <c r="AO2062" t="str">
        <f>INDEX(TextClassificationList[],MATCH(SUNA_AGENCY_EN[[#This Row],[text_classification_arabic]],TextClassificationList[text_classification_arabic],0),1)</f>
        <v>Politics</v>
      </c>
      <c r="AP2062" t="s">
        <v>174</v>
      </c>
      <c r="AQ2062" t="e">
        <f>INDEX(TextClassificationList[],MATCH(SUNA_AGENCY_EN[[#This Row],[text_classification_arabic2]],TextClassificationList[text_classification_arabic],0),1)</f>
        <v>#N/A</v>
      </c>
      <c r="AS2062" t="e">
        <f>INDEX(TextClassificationList[],MATCH(SUNA_AGENCY_EN[[#This Row],[text_classification_arabic3]],TextClassificationList[text_classification_arabic],0),1)</f>
        <v>#N/A</v>
      </c>
      <c r="AU2062" t="e">
        <f>INDEX(TextClassificationList[],MATCH(SUNA_AGENCY_EN[[#This Row],[text_classification_arabic3]],TextClassificationList[text_classification_arabic],0),1)</f>
        <v>#N/A</v>
      </c>
      <c r="AW2062" t="e">
        <f>INDEX(TextClassificationList[],MATCH(SUNA_AGENCY_EN[[#This Row],[text_classification_arabic5]],TextClassificationList[text_classification_arabic],0),1)</f>
        <v>#N/A</v>
      </c>
    </row>
    <row r="2063" spans="1:49" x14ac:dyDescent="0.2">
      <c r="A2063">
        <v>1.4984004952070717E+18</v>
      </c>
      <c r="B2063">
        <v>1.4984004952070717E+18</v>
      </c>
      <c r="C2063" t="s">
        <v>12631</v>
      </c>
      <c r="D2063" s="1">
        <v>44620</v>
      </c>
      <c r="E2063" s="2">
        <v>0.9524421296296296</v>
      </c>
      <c r="F2063">
        <v>200</v>
      </c>
      <c r="G2063">
        <v>1.4671198087391683E+18</v>
      </c>
      <c r="H2063" t="s">
        <v>295</v>
      </c>
      <c r="I2063" t="s">
        <v>296</v>
      </c>
      <c r="J2063" t="s">
        <v>265</v>
      </c>
      <c r="K2063" t="s">
        <v>12632</v>
      </c>
      <c r="L2063" t="s">
        <v>272</v>
      </c>
      <c r="M2063" t="s">
        <v>266</v>
      </c>
      <c r="N2063" t="s">
        <v>12633</v>
      </c>
      <c r="O2063" t="s">
        <v>12634</v>
      </c>
      <c r="P2063">
        <v>0</v>
      </c>
      <c r="Q2063">
        <v>0</v>
      </c>
      <c r="R2063">
        <v>0</v>
      </c>
      <c r="S2063" t="s">
        <v>300</v>
      </c>
      <c r="T2063" t="s">
        <v>266</v>
      </c>
      <c r="U2063" t="s">
        <v>12635</v>
      </c>
      <c r="V2063" t="b">
        <v>0</v>
      </c>
      <c r="W2063" t="s">
        <v>265</v>
      </c>
      <c r="X2063">
        <v>1</v>
      </c>
      <c r="Y2063" t="s">
        <v>12636</v>
      </c>
      <c r="Z2063" t="s">
        <v>265</v>
      </c>
      <c r="AA2063" t="s">
        <v>265</v>
      </c>
      <c r="AB2063" t="s">
        <v>265</v>
      </c>
      <c r="AC2063" t="s">
        <v>265</v>
      </c>
      <c r="AD2063" t="s">
        <v>265</v>
      </c>
      <c r="AE2063" t="s">
        <v>265</v>
      </c>
      <c r="AF2063" t="s">
        <v>266</v>
      </c>
      <c r="AG2063" t="s">
        <v>265</v>
      </c>
      <c r="AH2063" t="s">
        <v>265</v>
      </c>
      <c r="AI2063" t="s">
        <v>265</v>
      </c>
      <c r="AJ2063" t="s">
        <v>265</v>
      </c>
      <c r="AL2063" t="str">
        <f>IF(SUNA_AGENCY_EN[[#This Row],[relevancy_classification_english]]="Relevant","مناسب",IF(SUNA_AGENCY_EN[[#This Row],[relevancy_classification_english]]="Relevant","عَرَضِيّ",""))</f>
        <v/>
      </c>
      <c r="AN2063" t="str">
        <f>IF(SUNA_AGENCY_EN[[#This Row],[sentiment_analysis_english]]="Negative","سلبي",IF(SUNA_AGENCY_EN[[#This Row],[sentiment_analysis_english]]="Neutral","حيادي",IF(SUNA_AGENCY_EN[[#This Row],[sentiment_analysis_english]]="Positive","إيجابي","")))</f>
        <v/>
      </c>
      <c r="AO2063" t="str">
        <f>INDEX(TextClassificationList[],MATCH(SUNA_AGENCY_EN[[#This Row],[text_classification_arabic]],TextClassificationList[text_classification_arabic],0),1)</f>
        <v>Politics</v>
      </c>
      <c r="AP2063" t="s">
        <v>174</v>
      </c>
      <c r="AQ2063" t="e">
        <f>INDEX(TextClassificationList[],MATCH(SUNA_AGENCY_EN[[#This Row],[text_classification_arabic2]],TextClassificationList[text_classification_arabic],0),1)</f>
        <v>#N/A</v>
      </c>
      <c r="AS2063" t="e">
        <f>INDEX(TextClassificationList[],MATCH(SUNA_AGENCY_EN[[#This Row],[text_classification_arabic3]],TextClassificationList[text_classification_arabic],0),1)</f>
        <v>#N/A</v>
      </c>
      <c r="AU2063" t="e">
        <f>INDEX(TextClassificationList[],MATCH(SUNA_AGENCY_EN[[#This Row],[text_classification_arabic3]],TextClassificationList[text_classification_arabic],0),1)</f>
        <v>#N/A</v>
      </c>
      <c r="AW2063" t="e">
        <f>INDEX(TextClassificationList[],MATCH(SUNA_AGENCY_EN[[#This Row],[text_classification_arabic5]],TextClassificationList[text_classification_arabic],0),1)</f>
        <v>#N/A</v>
      </c>
    </row>
    <row r="2064" spans="1:49" x14ac:dyDescent="0.2">
      <c r="A2064">
        <v>1.4984001628001444E+18</v>
      </c>
      <c r="B2064">
        <v>1.4984001628001444E+18</v>
      </c>
      <c r="C2064" t="s">
        <v>12637</v>
      </c>
      <c r="D2064" s="1">
        <v>44620</v>
      </c>
      <c r="E2064" s="2">
        <v>0.95152777777777775</v>
      </c>
      <c r="F2064">
        <v>200</v>
      </c>
      <c r="G2064">
        <v>1.4671198087391683E+18</v>
      </c>
      <c r="H2064" t="s">
        <v>295</v>
      </c>
      <c r="I2064" t="s">
        <v>296</v>
      </c>
      <c r="J2064" t="s">
        <v>265</v>
      </c>
      <c r="K2064" t="s">
        <v>12638</v>
      </c>
      <c r="L2064" t="s">
        <v>272</v>
      </c>
      <c r="M2064" t="s">
        <v>266</v>
      </c>
      <c r="N2064" t="s">
        <v>12639</v>
      </c>
      <c r="O2064" t="s">
        <v>12640</v>
      </c>
      <c r="P2064">
        <v>0</v>
      </c>
      <c r="Q2064">
        <v>0</v>
      </c>
      <c r="R2064">
        <v>1</v>
      </c>
      <c r="S2064" t="s">
        <v>300</v>
      </c>
      <c r="T2064" t="s">
        <v>266</v>
      </c>
      <c r="U2064" t="s">
        <v>12641</v>
      </c>
      <c r="V2064" t="b">
        <v>0</v>
      </c>
      <c r="W2064" t="s">
        <v>265</v>
      </c>
      <c r="X2064">
        <v>1</v>
      </c>
      <c r="Y2064" t="s">
        <v>12642</v>
      </c>
      <c r="Z2064" t="s">
        <v>265</v>
      </c>
      <c r="AA2064" t="s">
        <v>265</v>
      </c>
      <c r="AB2064" t="s">
        <v>265</v>
      </c>
      <c r="AC2064" t="s">
        <v>265</v>
      </c>
      <c r="AD2064" t="s">
        <v>265</v>
      </c>
      <c r="AE2064" t="s">
        <v>265</v>
      </c>
      <c r="AF2064" t="s">
        <v>266</v>
      </c>
      <c r="AG2064" t="s">
        <v>265</v>
      </c>
      <c r="AH2064" t="s">
        <v>265</v>
      </c>
      <c r="AI2064" t="s">
        <v>265</v>
      </c>
      <c r="AJ2064" t="s">
        <v>265</v>
      </c>
      <c r="AL2064" t="str">
        <f>IF(SUNA_AGENCY_EN[[#This Row],[relevancy_classification_english]]="Relevant","مناسب",IF(SUNA_AGENCY_EN[[#This Row],[relevancy_classification_english]]="Relevant","عَرَضِيّ",""))</f>
        <v/>
      </c>
      <c r="AN2064" t="str">
        <f>IF(SUNA_AGENCY_EN[[#This Row],[sentiment_analysis_english]]="Negative","سلبي",IF(SUNA_AGENCY_EN[[#This Row],[sentiment_analysis_english]]="Neutral","حيادي",IF(SUNA_AGENCY_EN[[#This Row],[sentiment_analysis_english]]="Positive","إيجابي","")))</f>
        <v/>
      </c>
      <c r="AO2064" t="str">
        <f>INDEX(TextClassificationList[],MATCH(SUNA_AGENCY_EN[[#This Row],[text_classification_arabic]],TextClassificationList[text_classification_arabic],0),1)</f>
        <v>Politics</v>
      </c>
      <c r="AP2064" t="s">
        <v>174</v>
      </c>
      <c r="AQ2064" t="e">
        <f>INDEX(TextClassificationList[],MATCH(SUNA_AGENCY_EN[[#This Row],[text_classification_arabic2]],TextClassificationList[text_classification_arabic],0),1)</f>
        <v>#N/A</v>
      </c>
      <c r="AS2064" t="e">
        <f>INDEX(TextClassificationList[],MATCH(SUNA_AGENCY_EN[[#This Row],[text_classification_arabic3]],TextClassificationList[text_classification_arabic],0),1)</f>
        <v>#N/A</v>
      </c>
      <c r="AU2064" t="e">
        <f>INDEX(TextClassificationList[],MATCH(SUNA_AGENCY_EN[[#This Row],[text_classification_arabic3]],TextClassificationList[text_classification_arabic],0),1)</f>
        <v>#N/A</v>
      </c>
      <c r="AW2064" t="e">
        <f>INDEX(TextClassificationList[],MATCH(SUNA_AGENCY_EN[[#This Row],[text_classification_arabic5]],TextClassificationList[text_classification_arabic],0),1)</f>
        <v>#N/A</v>
      </c>
    </row>
    <row r="2065" spans="1:49" x14ac:dyDescent="0.2">
      <c r="A2065">
        <v>1.4983997640476631E+18</v>
      </c>
      <c r="B2065">
        <v>1.4983997640476631E+18</v>
      </c>
      <c r="C2065" t="s">
        <v>12643</v>
      </c>
      <c r="D2065" s="1">
        <v>44620</v>
      </c>
      <c r="E2065" s="2">
        <v>0.95042824074074073</v>
      </c>
      <c r="F2065">
        <v>200</v>
      </c>
      <c r="G2065">
        <v>1.4671198087391683E+18</v>
      </c>
      <c r="H2065" t="s">
        <v>295</v>
      </c>
      <c r="I2065" t="s">
        <v>296</v>
      </c>
      <c r="J2065" t="s">
        <v>265</v>
      </c>
      <c r="K2065" t="s">
        <v>12644</v>
      </c>
      <c r="L2065" t="s">
        <v>272</v>
      </c>
      <c r="M2065" t="s">
        <v>266</v>
      </c>
      <c r="N2065" t="s">
        <v>12645</v>
      </c>
      <c r="O2065" t="s">
        <v>12646</v>
      </c>
      <c r="P2065">
        <v>0</v>
      </c>
      <c r="Q2065">
        <v>0</v>
      </c>
      <c r="R2065">
        <v>0</v>
      </c>
      <c r="S2065" t="s">
        <v>300</v>
      </c>
      <c r="T2065" t="s">
        <v>266</v>
      </c>
      <c r="U2065" t="s">
        <v>12647</v>
      </c>
      <c r="V2065" t="b">
        <v>0</v>
      </c>
      <c r="W2065" t="s">
        <v>265</v>
      </c>
      <c r="X2065">
        <v>1</v>
      </c>
      <c r="Y2065" t="s">
        <v>12648</v>
      </c>
      <c r="Z2065" t="s">
        <v>265</v>
      </c>
      <c r="AA2065" t="s">
        <v>265</v>
      </c>
      <c r="AB2065" t="s">
        <v>265</v>
      </c>
      <c r="AC2065" t="s">
        <v>265</v>
      </c>
      <c r="AD2065" t="s">
        <v>265</v>
      </c>
      <c r="AE2065" t="s">
        <v>265</v>
      </c>
      <c r="AF2065" t="s">
        <v>266</v>
      </c>
      <c r="AG2065" t="s">
        <v>265</v>
      </c>
      <c r="AH2065" t="s">
        <v>265</v>
      </c>
      <c r="AI2065" t="s">
        <v>265</v>
      </c>
      <c r="AJ2065" t="s">
        <v>265</v>
      </c>
      <c r="AL2065" t="str">
        <f>IF(SUNA_AGENCY_EN[[#This Row],[relevancy_classification_english]]="Relevant","مناسب",IF(SUNA_AGENCY_EN[[#This Row],[relevancy_classification_english]]="Relevant","عَرَضِيّ",""))</f>
        <v/>
      </c>
      <c r="AN2065" t="str">
        <f>IF(SUNA_AGENCY_EN[[#This Row],[sentiment_analysis_english]]="Negative","سلبي",IF(SUNA_AGENCY_EN[[#This Row],[sentiment_analysis_english]]="Neutral","حيادي",IF(SUNA_AGENCY_EN[[#This Row],[sentiment_analysis_english]]="Positive","إيجابي","")))</f>
        <v/>
      </c>
      <c r="AO2065" t="str">
        <f>INDEX(TextClassificationList[],MATCH(SUNA_AGENCY_EN[[#This Row],[text_classification_arabic]],TextClassificationList[text_classification_arabic],0),1)</f>
        <v>Politics</v>
      </c>
      <c r="AP2065" t="s">
        <v>174</v>
      </c>
      <c r="AQ2065" t="e">
        <f>INDEX(TextClassificationList[],MATCH(SUNA_AGENCY_EN[[#This Row],[text_classification_arabic2]],TextClassificationList[text_classification_arabic],0),1)</f>
        <v>#N/A</v>
      </c>
      <c r="AS2065" t="e">
        <f>INDEX(TextClassificationList[],MATCH(SUNA_AGENCY_EN[[#This Row],[text_classification_arabic3]],TextClassificationList[text_classification_arabic],0),1)</f>
        <v>#N/A</v>
      </c>
      <c r="AU2065" t="e">
        <f>INDEX(TextClassificationList[],MATCH(SUNA_AGENCY_EN[[#This Row],[text_classification_arabic3]],TextClassificationList[text_classification_arabic],0),1)</f>
        <v>#N/A</v>
      </c>
      <c r="AW2065" t="e">
        <f>INDEX(TextClassificationList[],MATCH(SUNA_AGENCY_EN[[#This Row],[text_classification_arabic5]],TextClassificationList[text_classification_arabic],0),1)</f>
        <v>#N/A</v>
      </c>
    </row>
    <row r="2066" spans="1:49" x14ac:dyDescent="0.2">
      <c r="A2066">
        <v>1.498399420580352E+18</v>
      </c>
      <c r="B2066">
        <v>1.498399420580352E+18</v>
      </c>
      <c r="C2066" t="s">
        <v>12649</v>
      </c>
      <c r="D2066" s="1">
        <v>44620</v>
      </c>
      <c r="E2066" s="2">
        <v>0.94947916666666665</v>
      </c>
      <c r="F2066">
        <v>200</v>
      </c>
      <c r="G2066">
        <v>1.4671198087391683E+18</v>
      </c>
      <c r="H2066" t="s">
        <v>295</v>
      </c>
      <c r="I2066" t="s">
        <v>296</v>
      </c>
      <c r="J2066" t="s">
        <v>265</v>
      </c>
      <c r="K2066" t="s">
        <v>12650</v>
      </c>
      <c r="L2066" t="s">
        <v>272</v>
      </c>
      <c r="M2066" t="s">
        <v>266</v>
      </c>
      <c r="N2066" t="s">
        <v>12651</v>
      </c>
      <c r="O2066" t="s">
        <v>12652</v>
      </c>
      <c r="P2066">
        <v>0</v>
      </c>
      <c r="Q2066">
        <v>0</v>
      </c>
      <c r="R2066">
        <v>0</v>
      </c>
      <c r="S2066" t="s">
        <v>300</v>
      </c>
      <c r="T2066" t="s">
        <v>266</v>
      </c>
      <c r="U2066" t="s">
        <v>12653</v>
      </c>
      <c r="V2066" t="b">
        <v>0</v>
      </c>
      <c r="W2066" t="s">
        <v>265</v>
      </c>
      <c r="X2066">
        <v>1</v>
      </c>
      <c r="Y2066" t="s">
        <v>12654</v>
      </c>
      <c r="Z2066" t="s">
        <v>265</v>
      </c>
      <c r="AA2066" t="s">
        <v>265</v>
      </c>
      <c r="AB2066" t="s">
        <v>265</v>
      </c>
      <c r="AC2066" t="s">
        <v>265</v>
      </c>
      <c r="AD2066" t="s">
        <v>265</v>
      </c>
      <c r="AE2066" t="s">
        <v>265</v>
      </c>
      <c r="AF2066" t="s">
        <v>266</v>
      </c>
      <c r="AG2066" t="s">
        <v>265</v>
      </c>
      <c r="AH2066" t="s">
        <v>265</v>
      </c>
      <c r="AI2066" t="s">
        <v>265</v>
      </c>
      <c r="AJ2066" t="s">
        <v>265</v>
      </c>
      <c r="AL2066" t="str">
        <f>IF(SUNA_AGENCY_EN[[#This Row],[relevancy_classification_english]]="Relevant","مناسب",IF(SUNA_AGENCY_EN[[#This Row],[relevancy_classification_english]]="Relevant","عَرَضِيّ",""))</f>
        <v/>
      </c>
      <c r="AN2066" t="str">
        <f>IF(SUNA_AGENCY_EN[[#This Row],[sentiment_analysis_english]]="Negative","سلبي",IF(SUNA_AGENCY_EN[[#This Row],[sentiment_analysis_english]]="Neutral","حيادي",IF(SUNA_AGENCY_EN[[#This Row],[sentiment_analysis_english]]="Positive","إيجابي","")))</f>
        <v/>
      </c>
      <c r="AO2066" t="str">
        <f>INDEX(TextClassificationList[],MATCH(SUNA_AGENCY_EN[[#This Row],[text_classification_arabic]],TextClassificationList[text_classification_arabic],0),1)</f>
        <v>Politics</v>
      </c>
      <c r="AP2066" t="s">
        <v>174</v>
      </c>
      <c r="AQ2066" t="e">
        <f>INDEX(TextClassificationList[],MATCH(SUNA_AGENCY_EN[[#This Row],[text_classification_arabic2]],TextClassificationList[text_classification_arabic],0),1)</f>
        <v>#N/A</v>
      </c>
      <c r="AS2066" t="e">
        <f>INDEX(TextClassificationList[],MATCH(SUNA_AGENCY_EN[[#This Row],[text_classification_arabic3]],TextClassificationList[text_classification_arabic],0),1)</f>
        <v>#N/A</v>
      </c>
      <c r="AU2066" t="e">
        <f>INDEX(TextClassificationList[],MATCH(SUNA_AGENCY_EN[[#This Row],[text_classification_arabic3]],TextClassificationList[text_classification_arabic],0),1)</f>
        <v>#N/A</v>
      </c>
      <c r="AW2066" t="e">
        <f>INDEX(TextClassificationList[],MATCH(SUNA_AGENCY_EN[[#This Row],[text_classification_arabic5]],TextClassificationList[text_classification_arabic],0),1)</f>
        <v>#N/A</v>
      </c>
    </row>
    <row r="2067" spans="1:49" x14ac:dyDescent="0.2">
      <c r="A2067">
        <v>1.4983990212531528E+18</v>
      </c>
      <c r="B2067">
        <v>1.4983990212531528E+18</v>
      </c>
      <c r="C2067" t="s">
        <v>12655</v>
      </c>
      <c r="D2067" s="1">
        <v>44620</v>
      </c>
      <c r="E2067" s="2">
        <v>0.94837962962962963</v>
      </c>
      <c r="F2067">
        <v>200</v>
      </c>
      <c r="G2067">
        <v>1.4671198087391683E+18</v>
      </c>
      <c r="H2067" t="s">
        <v>295</v>
      </c>
      <c r="I2067" t="s">
        <v>296</v>
      </c>
      <c r="J2067" t="s">
        <v>265</v>
      </c>
      <c r="K2067" t="s">
        <v>12656</v>
      </c>
      <c r="L2067" t="s">
        <v>272</v>
      </c>
      <c r="M2067" t="s">
        <v>266</v>
      </c>
      <c r="N2067" t="s">
        <v>12657</v>
      </c>
      <c r="O2067" t="s">
        <v>12658</v>
      </c>
      <c r="P2067">
        <v>0</v>
      </c>
      <c r="Q2067">
        <v>0</v>
      </c>
      <c r="R2067">
        <v>0</v>
      </c>
      <c r="S2067" t="s">
        <v>300</v>
      </c>
      <c r="T2067" t="s">
        <v>266</v>
      </c>
      <c r="U2067" t="s">
        <v>12659</v>
      </c>
      <c r="V2067" t="b">
        <v>0</v>
      </c>
      <c r="W2067" t="s">
        <v>265</v>
      </c>
      <c r="X2067">
        <v>1</v>
      </c>
      <c r="Y2067" t="s">
        <v>12660</v>
      </c>
      <c r="Z2067" t="s">
        <v>265</v>
      </c>
      <c r="AA2067" t="s">
        <v>265</v>
      </c>
      <c r="AB2067" t="s">
        <v>265</v>
      </c>
      <c r="AC2067" t="s">
        <v>265</v>
      </c>
      <c r="AD2067" t="s">
        <v>265</v>
      </c>
      <c r="AE2067" t="s">
        <v>265</v>
      </c>
      <c r="AF2067" t="s">
        <v>266</v>
      </c>
      <c r="AG2067" t="s">
        <v>265</v>
      </c>
      <c r="AH2067" t="s">
        <v>265</v>
      </c>
      <c r="AI2067" t="s">
        <v>265</v>
      </c>
      <c r="AJ2067" t="s">
        <v>265</v>
      </c>
      <c r="AL2067" t="str">
        <f>IF(SUNA_AGENCY_EN[[#This Row],[relevancy_classification_english]]="Relevant","مناسب",IF(SUNA_AGENCY_EN[[#This Row],[relevancy_classification_english]]="Relevant","عَرَضِيّ",""))</f>
        <v/>
      </c>
      <c r="AN2067" t="str">
        <f>IF(SUNA_AGENCY_EN[[#This Row],[sentiment_analysis_english]]="Negative","سلبي",IF(SUNA_AGENCY_EN[[#This Row],[sentiment_analysis_english]]="Neutral","حيادي",IF(SUNA_AGENCY_EN[[#This Row],[sentiment_analysis_english]]="Positive","إيجابي","")))</f>
        <v/>
      </c>
      <c r="AO2067" t="str">
        <f>INDEX(TextClassificationList[],MATCH(SUNA_AGENCY_EN[[#This Row],[text_classification_arabic]],TextClassificationList[text_classification_arabic],0),1)</f>
        <v>Politics</v>
      </c>
      <c r="AP2067" t="s">
        <v>174</v>
      </c>
      <c r="AQ2067" t="e">
        <f>INDEX(TextClassificationList[],MATCH(SUNA_AGENCY_EN[[#This Row],[text_classification_arabic2]],TextClassificationList[text_classification_arabic],0),1)</f>
        <v>#N/A</v>
      </c>
      <c r="AS2067" t="e">
        <f>INDEX(TextClassificationList[],MATCH(SUNA_AGENCY_EN[[#This Row],[text_classification_arabic3]],TextClassificationList[text_classification_arabic],0),1)</f>
        <v>#N/A</v>
      </c>
      <c r="AU2067" t="e">
        <f>INDEX(TextClassificationList[],MATCH(SUNA_AGENCY_EN[[#This Row],[text_classification_arabic3]],TextClassificationList[text_classification_arabic],0),1)</f>
        <v>#N/A</v>
      </c>
      <c r="AW2067" t="e">
        <f>INDEX(TextClassificationList[],MATCH(SUNA_AGENCY_EN[[#This Row],[text_classification_arabic5]],TextClassificationList[text_classification_arabic],0),1)</f>
        <v>#N/A</v>
      </c>
    </row>
    <row r="2068" spans="1:49" x14ac:dyDescent="0.2">
      <c r="A2068">
        <v>1.4983985625599222E+18</v>
      </c>
      <c r="B2068">
        <v>1.4983985625599222E+18</v>
      </c>
      <c r="C2068" t="s">
        <v>12661</v>
      </c>
      <c r="D2068" s="1">
        <v>44620</v>
      </c>
      <c r="E2068" s="2">
        <v>0.94710648148148147</v>
      </c>
      <c r="F2068">
        <v>200</v>
      </c>
      <c r="G2068">
        <v>1.4671198087391683E+18</v>
      </c>
      <c r="H2068" t="s">
        <v>295</v>
      </c>
      <c r="I2068" t="s">
        <v>296</v>
      </c>
      <c r="J2068" t="s">
        <v>265</v>
      </c>
      <c r="K2068" t="s">
        <v>12662</v>
      </c>
      <c r="L2068" t="s">
        <v>285</v>
      </c>
      <c r="M2068" t="s">
        <v>266</v>
      </c>
      <c r="N2068" t="s">
        <v>12663</v>
      </c>
      <c r="O2068" t="s">
        <v>12664</v>
      </c>
      <c r="P2068">
        <v>0</v>
      </c>
      <c r="Q2068">
        <v>0</v>
      </c>
      <c r="R2068">
        <v>0</v>
      </c>
      <c r="S2068" t="s">
        <v>300</v>
      </c>
      <c r="T2068" t="s">
        <v>266</v>
      </c>
      <c r="U2068" t="s">
        <v>12665</v>
      </c>
      <c r="V2068" t="b">
        <v>0</v>
      </c>
      <c r="W2068" t="s">
        <v>265</v>
      </c>
      <c r="X2068">
        <v>1</v>
      </c>
      <c r="Y2068" t="s">
        <v>12666</v>
      </c>
      <c r="Z2068" t="s">
        <v>265</v>
      </c>
      <c r="AA2068" t="s">
        <v>265</v>
      </c>
      <c r="AB2068" t="s">
        <v>265</v>
      </c>
      <c r="AC2068" t="s">
        <v>265</v>
      </c>
      <c r="AD2068" t="s">
        <v>265</v>
      </c>
      <c r="AE2068" t="s">
        <v>265</v>
      </c>
      <c r="AF2068" t="s">
        <v>266</v>
      </c>
      <c r="AG2068" t="s">
        <v>265</v>
      </c>
      <c r="AH2068" t="s">
        <v>265</v>
      </c>
      <c r="AI2068" t="s">
        <v>265</v>
      </c>
      <c r="AJ2068" t="s">
        <v>265</v>
      </c>
      <c r="AL2068" t="str">
        <f>IF(SUNA_AGENCY_EN[[#This Row],[relevancy_classification_english]]="Relevant","مناسب",IF(SUNA_AGENCY_EN[[#This Row],[relevancy_classification_english]]="Relevant","عَرَضِيّ",""))</f>
        <v/>
      </c>
      <c r="AN2068" t="str">
        <f>IF(SUNA_AGENCY_EN[[#This Row],[sentiment_analysis_english]]="Negative","سلبي",IF(SUNA_AGENCY_EN[[#This Row],[sentiment_analysis_english]]="Neutral","حيادي",IF(SUNA_AGENCY_EN[[#This Row],[sentiment_analysis_english]]="Positive","إيجابي","")))</f>
        <v/>
      </c>
      <c r="AO2068" t="str">
        <f>INDEX(TextClassificationList[],MATCH(SUNA_AGENCY_EN[[#This Row],[text_classification_arabic]],TextClassificationList[text_classification_arabic],0),1)</f>
        <v>Politics</v>
      </c>
      <c r="AP2068" t="s">
        <v>174</v>
      </c>
      <c r="AQ2068" t="e">
        <f>INDEX(TextClassificationList[],MATCH(SUNA_AGENCY_EN[[#This Row],[text_classification_arabic2]],TextClassificationList[text_classification_arabic],0),1)</f>
        <v>#N/A</v>
      </c>
      <c r="AS2068" t="e">
        <f>INDEX(TextClassificationList[],MATCH(SUNA_AGENCY_EN[[#This Row],[text_classification_arabic3]],TextClassificationList[text_classification_arabic],0),1)</f>
        <v>#N/A</v>
      </c>
      <c r="AU2068" t="e">
        <f>INDEX(TextClassificationList[],MATCH(SUNA_AGENCY_EN[[#This Row],[text_classification_arabic3]],TextClassificationList[text_classification_arabic],0),1)</f>
        <v>#N/A</v>
      </c>
      <c r="AW2068" t="e">
        <f>INDEX(TextClassificationList[],MATCH(SUNA_AGENCY_EN[[#This Row],[text_classification_arabic5]],TextClassificationList[text_classification_arabic],0),1)</f>
        <v>#N/A</v>
      </c>
    </row>
    <row r="2069" spans="1:49" x14ac:dyDescent="0.2">
      <c r="A2069">
        <v>1.4983825791579054E+18</v>
      </c>
      <c r="B2069">
        <v>1.4983825791579054E+18</v>
      </c>
      <c r="C2069" t="s">
        <v>12667</v>
      </c>
      <c r="D2069" s="1">
        <v>44620</v>
      </c>
      <c r="E2069" s="2">
        <v>0.90300925925925923</v>
      </c>
      <c r="F2069">
        <v>200</v>
      </c>
      <c r="G2069">
        <v>1.4671198087391683E+18</v>
      </c>
      <c r="H2069" t="s">
        <v>295</v>
      </c>
      <c r="I2069" t="s">
        <v>296</v>
      </c>
      <c r="J2069" t="s">
        <v>265</v>
      </c>
      <c r="K2069" t="s">
        <v>12668</v>
      </c>
      <c r="L2069" t="s">
        <v>272</v>
      </c>
      <c r="M2069" t="s">
        <v>266</v>
      </c>
      <c r="N2069" t="s">
        <v>12669</v>
      </c>
      <c r="O2069" t="s">
        <v>12670</v>
      </c>
      <c r="P2069">
        <v>0</v>
      </c>
      <c r="Q2069">
        <v>0</v>
      </c>
      <c r="R2069">
        <v>0</v>
      </c>
      <c r="S2069" t="s">
        <v>266</v>
      </c>
      <c r="T2069" t="s">
        <v>266</v>
      </c>
      <c r="U2069" t="s">
        <v>12671</v>
      </c>
      <c r="V2069" t="b">
        <v>0</v>
      </c>
      <c r="W2069" t="s">
        <v>265</v>
      </c>
      <c r="X2069">
        <v>1</v>
      </c>
      <c r="Y2069" t="s">
        <v>12672</v>
      </c>
      <c r="Z2069" t="s">
        <v>265</v>
      </c>
      <c r="AA2069" t="s">
        <v>265</v>
      </c>
      <c r="AB2069" t="s">
        <v>265</v>
      </c>
      <c r="AC2069" t="s">
        <v>265</v>
      </c>
      <c r="AD2069" t="s">
        <v>265</v>
      </c>
      <c r="AE2069" t="s">
        <v>265</v>
      </c>
      <c r="AF2069" t="s">
        <v>266</v>
      </c>
      <c r="AG2069" t="s">
        <v>265</v>
      </c>
      <c r="AH2069" t="s">
        <v>265</v>
      </c>
      <c r="AI2069" t="s">
        <v>265</v>
      </c>
      <c r="AJ2069" t="s">
        <v>265</v>
      </c>
      <c r="AL2069" t="str">
        <f>IF(SUNA_AGENCY_EN[[#This Row],[relevancy_classification_english]]="Relevant","مناسب",IF(SUNA_AGENCY_EN[[#This Row],[relevancy_classification_english]]="Relevant","عَرَضِيّ",""))</f>
        <v/>
      </c>
      <c r="AN2069" t="str">
        <f>IF(SUNA_AGENCY_EN[[#This Row],[sentiment_analysis_english]]="Negative","سلبي",IF(SUNA_AGENCY_EN[[#This Row],[sentiment_analysis_english]]="Neutral","حيادي",IF(SUNA_AGENCY_EN[[#This Row],[sentiment_analysis_english]]="Positive","إيجابي","")))</f>
        <v/>
      </c>
      <c r="AO2069" t="str">
        <f>INDEX(TextClassificationList[],MATCH(SUNA_AGENCY_EN[[#This Row],[text_classification_arabic]],TextClassificationList[text_classification_arabic],0),1)</f>
        <v>Politics</v>
      </c>
      <c r="AP2069" t="s">
        <v>174</v>
      </c>
      <c r="AQ2069" t="e">
        <f>INDEX(TextClassificationList[],MATCH(SUNA_AGENCY_EN[[#This Row],[text_classification_arabic2]],TextClassificationList[text_classification_arabic],0),1)</f>
        <v>#N/A</v>
      </c>
      <c r="AS2069" t="e">
        <f>INDEX(TextClassificationList[],MATCH(SUNA_AGENCY_EN[[#This Row],[text_classification_arabic3]],TextClassificationList[text_classification_arabic],0),1)</f>
        <v>#N/A</v>
      </c>
      <c r="AU2069" t="e">
        <f>INDEX(TextClassificationList[],MATCH(SUNA_AGENCY_EN[[#This Row],[text_classification_arabic3]],TextClassificationList[text_classification_arabic],0),1)</f>
        <v>#N/A</v>
      </c>
      <c r="AW2069" t="e">
        <f>INDEX(TextClassificationList[],MATCH(SUNA_AGENCY_EN[[#This Row],[text_classification_arabic5]],TextClassificationList[text_classification_arabic],0),1)</f>
        <v>#N/A</v>
      </c>
    </row>
    <row r="2070" spans="1:49" x14ac:dyDescent="0.2">
      <c r="A2070">
        <v>1.4983294958408991E+18</v>
      </c>
      <c r="B2070">
        <v>1.4983294958408991E+18</v>
      </c>
      <c r="C2070" t="s">
        <v>12673</v>
      </c>
      <c r="D2070" s="1">
        <v>44620</v>
      </c>
      <c r="E2070" s="2">
        <v>0.7565277777777778</v>
      </c>
      <c r="F2070">
        <v>200</v>
      </c>
      <c r="G2070">
        <v>1.4671198087391683E+18</v>
      </c>
      <c r="H2070" t="s">
        <v>295</v>
      </c>
      <c r="I2070" t="s">
        <v>296</v>
      </c>
      <c r="J2070" t="s">
        <v>265</v>
      </c>
      <c r="K2070" t="s">
        <v>12674</v>
      </c>
      <c r="L2070" t="s">
        <v>272</v>
      </c>
      <c r="M2070" t="s">
        <v>266</v>
      </c>
      <c r="N2070" t="s">
        <v>12675</v>
      </c>
      <c r="O2070" t="s">
        <v>12676</v>
      </c>
      <c r="P2070">
        <v>0</v>
      </c>
      <c r="Q2070">
        <v>2</v>
      </c>
      <c r="R2070">
        <v>3</v>
      </c>
      <c r="S2070" t="s">
        <v>300</v>
      </c>
      <c r="T2070" t="s">
        <v>266</v>
      </c>
      <c r="U2070" t="s">
        <v>12677</v>
      </c>
      <c r="V2070" t="b">
        <v>0</v>
      </c>
      <c r="W2070" t="s">
        <v>265</v>
      </c>
      <c r="X2070">
        <v>1</v>
      </c>
      <c r="Y2070" t="s">
        <v>12678</v>
      </c>
      <c r="Z2070" t="s">
        <v>265</v>
      </c>
      <c r="AA2070" t="s">
        <v>265</v>
      </c>
      <c r="AB2070" t="s">
        <v>265</v>
      </c>
      <c r="AC2070" t="s">
        <v>265</v>
      </c>
      <c r="AD2070" t="s">
        <v>265</v>
      </c>
      <c r="AE2070" t="s">
        <v>265</v>
      </c>
      <c r="AF2070" t="s">
        <v>266</v>
      </c>
      <c r="AG2070" t="s">
        <v>265</v>
      </c>
      <c r="AH2070" t="s">
        <v>265</v>
      </c>
      <c r="AI2070" t="s">
        <v>265</v>
      </c>
      <c r="AJ2070" t="s">
        <v>265</v>
      </c>
      <c r="AL2070" t="str">
        <f>IF(SUNA_AGENCY_EN[[#This Row],[relevancy_classification_english]]="Relevant","مناسب",IF(SUNA_AGENCY_EN[[#This Row],[relevancy_classification_english]]="Relevant","عَرَضِيّ",""))</f>
        <v/>
      </c>
      <c r="AN2070" t="str">
        <f>IF(SUNA_AGENCY_EN[[#This Row],[sentiment_analysis_english]]="Negative","سلبي",IF(SUNA_AGENCY_EN[[#This Row],[sentiment_analysis_english]]="Neutral","حيادي",IF(SUNA_AGENCY_EN[[#This Row],[sentiment_analysis_english]]="Positive","إيجابي","")))</f>
        <v/>
      </c>
      <c r="AO2070" t="str">
        <f>INDEX(TextClassificationList[],MATCH(SUNA_AGENCY_EN[[#This Row],[text_classification_arabic]],TextClassificationList[text_classification_arabic],0),1)</f>
        <v>Politics</v>
      </c>
      <c r="AP2070" t="s">
        <v>174</v>
      </c>
      <c r="AQ2070" t="e">
        <f>INDEX(TextClassificationList[],MATCH(SUNA_AGENCY_EN[[#This Row],[text_classification_arabic2]],TextClassificationList[text_classification_arabic],0),1)</f>
        <v>#N/A</v>
      </c>
      <c r="AS2070" t="e">
        <f>INDEX(TextClassificationList[],MATCH(SUNA_AGENCY_EN[[#This Row],[text_classification_arabic3]],TextClassificationList[text_classification_arabic],0),1)</f>
        <v>#N/A</v>
      </c>
      <c r="AU2070" t="e">
        <f>INDEX(TextClassificationList[],MATCH(SUNA_AGENCY_EN[[#This Row],[text_classification_arabic3]],TextClassificationList[text_classification_arabic],0),1)</f>
        <v>#N/A</v>
      </c>
      <c r="AW2070" t="e">
        <f>INDEX(TextClassificationList[],MATCH(SUNA_AGENCY_EN[[#This Row],[text_classification_arabic5]],TextClassificationList[text_classification_arabic],0),1)</f>
        <v>#N/A</v>
      </c>
    </row>
    <row r="2071" spans="1:49" hidden="1" x14ac:dyDescent="0.2">
      <c r="A2071">
        <v>1.498329121423872E+18</v>
      </c>
      <c r="B2071">
        <v>1.498329121423872E+18</v>
      </c>
      <c r="C2071" t="s">
        <v>12679</v>
      </c>
      <c r="D2071" s="1">
        <v>44620</v>
      </c>
      <c r="E2071" s="2">
        <v>0.75548611111111108</v>
      </c>
      <c r="F2071">
        <v>200</v>
      </c>
      <c r="G2071">
        <v>1.4671198087391683E+18</v>
      </c>
      <c r="H2071" t="s">
        <v>295</v>
      </c>
      <c r="I2071" t="s">
        <v>296</v>
      </c>
      <c r="J2071" t="s">
        <v>265</v>
      </c>
      <c r="K2071" t="s">
        <v>12680</v>
      </c>
      <c r="L2071" t="s">
        <v>272</v>
      </c>
      <c r="M2071" t="s">
        <v>266</v>
      </c>
      <c r="N2071" t="s">
        <v>12681</v>
      </c>
      <c r="O2071" t="s">
        <v>12682</v>
      </c>
      <c r="P2071">
        <v>0</v>
      </c>
      <c r="Q2071">
        <v>0</v>
      </c>
      <c r="R2071">
        <v>0</v>
      </c>
      <c r="S2071" t="s">
        <v>300</v>
      </c>
      <c r="T2071" t="s">
        <v>266</v>
      </c>
      <c r="U2071" t="s">
        <v>12683</v>
      </c>
      <c r="V2071" t="b">
        <v>0</v>
      </c>
      <c r="W2071" t="s">
        <v>265</v>
      </c>
      <c r="X2071">
        <v>1</v>
      </c>
      <c r="Y2071" t="s">
        <v>12684</v>
      </c>
      <c r="Z2071" t="s">
        <v>265</v>
      </c>
      <c r="AA2071" t="s">
        <v>265</v>
      </c>
      <c r="AB2071" t="s">
        <v>265</v>
      </c>
      <c r="AC2071" t="s">
        <v>265</v>
      </c>
      <c r="AD2071" t="s">
        <v>265</v>
      </c>
      <c r="AE2071" t="s">
        <v>265</v>
      </c>
      <c r="AF2071" t="s">
        <v>266</v>
      </c>
      <c r="AG2071" t="s">
        <v>265</v>
      </c>
      <c r="AH2071" t="s">
        <v>265</v>
      </c>
      <c r="AI2071" t="s">
        <v>265</v>
      </c>
      <c r="AJ2071" t="s">
        <v>265</v>
      </c>
      <c r="AK2071" t="s">
        <v>267</v>
      </c>
      <c r="AL2071" t="str">
        <f>IF(SUNA_AGENCY_EN[[#This Row],[relevancy_classification_english]]="Relevant","مناسب",IF(SUNA_AGENCY_EN[[#This Row],[relevancy_classification_english]]="Relevant","عَرَضِيّ",""))</f>
        <v>مناسب</v>
      </c>
      <c r="AM2071" t="s">
        <v>269</v>
      </c>
      <c r="AN2071" t="str">
        <f>IF(SUNA_AGENCY_EN[[#This Row],[sentiment_analysis_english]]="Negative","سلبي",IF(SUNA_AGENCY_EN[[#This Row],[sentiment_analysis_english]]="Neutral","حيادي",IF(SUNA_AGENCY_EN[[#This Row],[sentiment_analysis_english]]="Positive","إيجابي","")))</f>
        <v>إيجابي</v>
      </c>
      <c r="AO2071" t="str">
        <f>INDEX(TextClassificationList[],MATCH(SUNA_AGENCY_EN[[#This Row],[text_classification_arabic]],TextClassificationList[text_classification_arabic],0),1)</f>
        <v>Politics</v>
      </c>
      <c r="AP2071" t="s">
        <v>174</v>
      </c>
      <c r="AQ2071" t="e">
        <f>INDEX(TextClassificationList[],MATCH(SUNA_AGENCY_EN[[#This Row],[text_classification_arabic2]],TextClassificationList[text_classification_arabic],0),1)</f>
        <v>#N/A</v>
      </c>
      <c r="AS2071" t="e">
        <f>INDEX(TextClassificationList[],MATCH(SUNA_AGENCY_EN[[#This Row],[text_classification_arabic3]],TextClassificationList[text_classification_arabic],0),1)</f>
        <v>#N/A</v>
      </c>
      <c r="AU2071" t="e">
        <f>INDEX(TextClassificationList[],MATCH(SUNA_AGENCY_EN[[#This Row],[text_classification_arabic3]],TextClassificationList[text_classification_arabic],0),1)</f>
        <v>#N/A</v>
      </c>
      <c r="AW2071" t="e">
        <f>INDEX(TextClassificationList[],MATCH(SUNA_AGENCY_EN[[#This Row],[text_classification_arabic5]],TextClassificationList[text_classification_arabic],0),1)</f>
        <v>#N/A</v>
      </c>
    </row>
    <row r="2072" spans="1:49" x14ac:dyDescent="0.2">
      <c r="A2072">
        <v>1.4983285870107238E+18</v>
      </c>
      <c r="B2072">
        <v>1.4983285870107238E+18</v>
      </c>
      <c r="C2072" t="s">
        <v>12685</v>
      </c>
      <c r="D2072" s="1">
        <v>44620</v>
      </c>
      <c r="E2072" s="2">
        <v>0.7540162037037037</v>
      </c>
      <c r="F2072">
        <v>200</v>
      </c>
      <c r="G2072">
        <v>1.4671198087391683E+18</v>
      </c>
      <c r="H2072" t="s">
        <v>295</v>
      </c>
      <c r="I2072" t="s">
        <v>296</v>
      </c>
      <c r="J2072" t="s">
        <v>265</v>
      </c>
      <c r="K2072" t="s">
        <v>12686</v>
      </c>
      <c r="L2072" t="s">
        <v>272</v>
      </c>
      <c r="M2072" t="s">
        <v>266</v>
      </c>
      <c r="N2072" t="s">
        <v>12687</v>
      </c>
      <c r="O2072" t="s">
        <v>12688</v>
      </c>
      <c r="P2072">
        <v>0</v>
      </c>
      <c r="Q2072">
        <v>0</v>
      </c>
      <c r="R2072">
        <v>0</v>
      </c>
      <c r="S2072" t="s">
        <v>300</v>
      </c>
      <c r="T2072" t="s">
        <v>266</v>
      </c>
      <c r="U2072" t="s">
        <v>12689</v>
      </c>
      <c r="V2072" t="b">
        <v>0</v>
      </c>
      <c r="W2072" t="s">
        <v>265</v>
      </c>
      <c r="X2072">
        <v>1</v>
      </c>
      <c r="Y2072" t="s">
        <v>12690</v>
      </c>
      <c r="Z2072" t="s">
        <v>265</v>
      </c>
      <c r="AA2072" t="s">
        <v>265</v>
      </c>
      <c r="AB2072" t="s">
        <v>265</v>
      </c>
      <c r="AC2072" t="s">
        <v>265</v>
      </c>
      <c r="AD2072" t="s">
        <v>265</v>
      </c>
      <c r="AE2072" t="s">
        <v>265</v>
      </c>
      <c r="AF2072" t="s">
        <v>266</v>
      </c>
      <c r="AG2072" t="s">
        <v>265</v>
      </c>
      <c r="AH2072" t="s">
        <v>265</v>
      </c>
      <c r="AI2072" t="s">
        <v>265</v>
      </c>
      <c r="AJ2072" t="s">
        <v>265</v>
      </c>
      <c r="AL2072" t="str">
        <f>IF(SUNA_AGENCY_EN[[#This Row],[relevancy_classification_english]]="Relevant","مناسب",IF(SUNA_AGENCY_EN[[#This Row],[relevancy_classification_english]]="Relevant","عَرَضِيّ",""))</f>
        <v/>
      </c>
      <c r="AN2072" t="str">
        <f>IF(SUNA_AGENCY_EN[[#This Row],[sentiment_analysis_english]]="Negative","سلبي",IF(SUNA_AGENCY_EN[[#This Row],[sentiment_analysis_english]]="Neutral","حيادي",IF(SUNA_AGENCY_EN[[#This Row],[sentiment_analysis_english]]="Positive","إيجابي","")))</f>
        <v/>
      </c>
      <c r="AO2072" t="str">
        <f>INDEX(TextClassificationList[],MATCH(SUNA_AGENCY_EN[[#This Row],[text_classification_arabic]],TextClassificationList[text_classification_arabic],0),1)</f>
        <v>Politics</v>
      </c>
      <c r="AP2072" t="s">
        <v>174</v>
      </c>
      <c r="AQ2072" t="e">
        <f>INDEX(TextClassificationList[],MATCH(SUNA_AGENCY_EN[[#This Row],[text_classification_arabic2]],TextClassificationList[text_classification_arabic],0),1)</f>
        <v>#N/A</v>
      </c>
      <c r="AS2072" t="e">
        <f>INDEX(TextClassificationList[],MATCH(SUNA_AGENCY_EN[[#This Row],[text_classification_arabic3]],TextClassificationList[text_classification_arabic],0),1)</f>
        <v>#N/A</v>
      </c>
      <c r="AU2072" t="e">
        <f>INDEX(TextClassificationList[],MATCH(SUNA_AGENCY_EN[[#This Row],[text_classification_arabic3]],TextClassificationList[text_classification_arabic],0),1)</f>
        <v>#N/A</v>
      </c>
      <c r="AW2072" t="e">
        <f>INDEX(TextClassificationList[],MATCH(SUNA_AGENCY_EN[[#This Row],[text_classification_arabic5]],TextClassificationList[text_classification_arabic],0),1)</f>
        <v>#N/A</v>
      </c>
    </row>
    <row r="2073" spans="1:49" x14ac:dyDescent="0.2">
      <c r="A2073">
        <v>1.4980094428933775E+18</v>
      </c>
      <c r="B2073">
        <v>1.4980094428933775E+18</v>
      </c>
      <c r="C2073" t="s">
        <v>12691</v>
      </c>
      <c r="D2073" s="1">
        <v>44619</v>
      </c>
      <c r="E2073" s="2">
        <v>0.87334490740740744</v>
      </c>
      <c r="F2073">
        <v>200</v>
      </c>
      <c r="G2073">
        <v>1.4671198087391683E+18</v>
      </c>
      <c r="H2073" t="s">
        <v>295</v>
      </c>
      <c r="I2073" t="s">
        <v>296</v>
      </c>
      <c r="J2073" t="s">
        <v>265</v>
      </c>
      <c r="K2073" t="s">
        <v>12692</v>
      </c>
      <c r="L2073" t="s">
        <v>272</v>
      </c>
      <c r="M2073" t="s">
        <v>266</v>
      </c>
      <c r="N2073" t="s">
        <v>12693</v>
      </c>
      <c r="O2073" t="s">
        <v>12694</v>
      </c>
      <c r="P2073">
        <v>0</v>
      </c>
      <c r="Q2073">
        <v>0</v>
      </c>
      <c r="R2073">
        <v>0</v>
      </c>
      <c r="S2073" t="s">
        <v>300</v>
      </c>
      <c r="T2073" t="s">
        <v>266</v>
      </c>
      <c r="U2073" t="s">
        <v>12695</v>
      </c>
      <c r="V2073" t="b">
        <v>0</v>
      </c>
      <c r="W2073" t="s">
        <v>265</v>
      </c>
      <c r="X2073">
        <v>1</v>
      </c>
      <c r="Y2073" t="s">
        <v>12696</v>
      </c>
      <c r="Z2073" t="s">
        <v>265</v>
      </c>
      <c r="AA2073" t="s">
        <v>265</v>
      </c>
      <c r="AB2073" t="s">
        <v>265</v>
      </c>
      <c r="AC2073" t="s">
        <v>265</v>
      </c>
      <c r="AD2073" t="s">
        <v>265</v>
      </c>
      <c r="AE2073" t="s">
        <v>265</v>
      </c>
      <c r="AF2073" t="s">
        <v>266</v>
      </c>
      <c r="AG2073" t="s">
        <v>265</v>
      </c>
      <c r="AH2073" t="s">
        <v>265</v>
      </c>
      <c r="AI2073" t="s">
        <v>265</v>
      </c>
      <c r="AJ2073" t="s">
        <v>265</v>
      </c>
      <c r="AL2073" t="str">
        <f>IF(SUNA_AGENCY_EN[[#This Row],[relevancy_classification_english]]="Relevant","مناسب",IF(SUNA_AGENCY_EN[[#This Row],[relevancy_classification_english]]="Relevant","عَرَضِيّ",""))</f>
        <v/>
      </c>
      <c r="AN2073" t="str">
        <f>IF(SUNA_AGENCY_EN[[#This Row],[sentiment_analysis_english]]="Negative","سلبي",IF(SUNA_AGENCY_EN[[#This Row],[sentiment_analysis_english]]="Neutral","حيادي",IF(SUNA_AGENCY_EN[[#This Row],[sentiment_analysis_english]]="Positive","إيجابي","")))</f>
        <v/>
      </c>
      <c r="AO2073" t="str">
        <f>INDEX(TextClassificationList[],MATCH(SUNA_AGENCY_EN[[#This Row],[text_classification_arabic]],TextClassificationList[text_classification_arabic],0),1)</f>
        <v>Politics</v>
      </c>
      <c r="AP2073" t="s">
        <v>174</v>
      </c>
      <c r="AQ2073" t="e">
        <f>INDEX(TextClassificationList[],MATCH(SUNA_AGENCY_EN[[#This Row],[text_classification_arabic2]],TextClassificationList[text_classification_arabic],0),1)</f>
        <v>#N/A</v>
      </c>
      <c r="AS2073" t="e">
        <f>INDEX(TextClassificationList[],MATCH(SUNA_AGENCY_EN[[#This Row],[text_classification_arabic3]],TextClassificationList[text_classification_arabic],0),1)</f>
        <v>#N/A</v>
      </c>
      <c r="AU2073" t="e">
        <f>INDEX(TextClassificationList[],MATCH(SUNA_AGENCY_EN[[#This Row],[text_classification_arabic3]],TextClassificationList[text_classification_arabic],0),1)</f>
        <v>#N/A</v>
      </c>
      <c r="AW2073" t="e">
        <f>INDEX(TextClassificationList[],MATCH(SUNA_AGENCY_EN[[#This Row],[text_classification_arabic5]],TextClassificationList[text_classification_arabic],0),1)</f>
        <v>#N/A</v>
      </c>
    </row>
    <row r="2074" spans="1:49" x14ac:dyDescent="0.2">
      <c r="A2074">
        <v>1.4979824703938396E+18</v>
      </c>
      <c r="B2074">
        <v>1.4979824703938396E+18</v>
      </c>
      <c r="C2074" t="s">
        <v>12697</v>
      </c>
      <c r="D2074" s="1">
        <v>44619</v>
      </c>
      <c r="E2074" s="2">
        <v>0.79891203703703706</v>
      </c>
      <c r="F2074">
        <v>200</v>
      </c>
      <c r="G2074">
        <v>1.4671198087391683E+18</v>
      </c>
      <c r="H2074" t="s">
        <v>295</v>
      </c>
      <c r="I2074" t="s">
        <v>296</v>
      </c>
      <c r="J2074" t="s">
        <v>265</v>
      </c>
      <c r="K2074" t="s">
        <v>12698</v>
      </c>
      <c r="L2074" t="s">
        <v>272</v>
      </c>
      <c r="M2074" t="s">
        <v>266</v>
      </c>
      <c r="N2074" t="s">
        <v>12699</v>
      </c>
      <c r="O2074" t="s">
        <v>12700</v>
      </c>
      <c r="P2074">
        <v>0</v>
      </c>
      <c r="Q2074">
        <v>0</v>
      </c>
      <c r="R2074">
        <v>1</v>
      </c>
      <c r="S2074" t="s">
        <v>300</v>
      </c>
      <c r="T2074" t="s">
        <v>266</v>
      </c>
      <c r="U2074" t="s">
        <v>12701</v>
      </c>
      <c r="V2074" t="b">
        <v>0</v>
      </c>
      <c r="W2074" t="s">
        <v>265</v>
      </c>
      <c r="X2074">
        <v>1</v>
      </c>
      <c r="Y2074" t="s">
        <v>12702</v>
      </c>
      <c r="Z2074" t="s">
        <v>265</v>
      </c>
      <c r="AA2074" t="s">
        <v>265</v>
      </c>
      <c r="AB2074" t="s">
        <v>265</v>
      </c>
      <c r="AC2074" t="s">
        <v>265</v>
      </c>
      <c r="AD2074" t="s">
        <v>265</v>
      </c>
      <c r="AE2074" t="s">
        <v>265</v>
      </c>
      <c r="AF2074" t="s">
        <v>266</v>
      </c>
      <c r="AG2074" t="s">
        <v>265</v>
      </c>
      <c r="AH2074" t="s">
        <v>265</v>
      </c>
      <c r="AI2074" t="s">
        <v>265</v>
      </c>
      <c r="AJ2074" t="s">
        <v>265</v>
      </c>
      <c r="AL2074" t="str">
        <f>IF(SUNA_AGENCY_EN[[#This Row],[relevancy_classification_english]]="Relevant","مناسب",IF(SUNA_AGENCY_EN[[#This Row],[relevancy_classification_english]]="Relevant","عَرَضِيّ",""))</f>
        <v/>
      </c>
      <c r="AN2074" t="str">
        <f>IF(SUNA_AGENCY_EN[[#This Row],[sentiment_analysis_english]]="Negative","سلبي",IF(SUNA_AGENCY_EN[[#This Row],[sentiment_analysis_english]]="Neutral","حيادي",IF(SUNA_AGENCY_EN[[#This Row],[sentiment_analysis_english]]="Positive","إيجابي","")))</f>
        <v/>
      </c>
      <c r="AO2074" t="str">
        <f>INDEX(TextClassificationList[],MATCH(SUNA_AGENCY_EN[[#This Row],[text_classification_arabic]],TextClassificationList[text_classification_arabic],0),1)</f>
        <v>Politics</v>
      </c>
      <c r="AP2074" t="s">
        <v>174</v>
      </c>
      <c r="AQ2074" t="e">
        <f>INDEX(TextClassificationList[],MATCH(SUNA_AGENCY_EN[[#This Row],[text_classification_arabic2]],TextClassificationList[text_classification_arabic],0),1)</f>
        <v>#N/A</v>
      </c>
      <c r="AS2074" t="e">
        <f>INDEX(TextClassificationList[],MATCH(SUNA_AGENCY_EN[[#This Row],[text_classification_arabic3]],TextClassificationList[text_classification_arabic],0),1)</f>
        <v>#N/A</v>
      </c>
      <c r="AU2074" t="e">
        <f>INDEX(TextClassificationList[],MATCH(SUNA_AGENCY_EN[[#This Row],[text_classification_arabic3]],TextClassificationList[text_classification_arabic],0),1)</f>
        <v>#N/A</v>
      </c>
      <c r="AW2074" t="e">
        <f>INDEX(TextClassificationList[],MATCH(SUNA_AGENCY_EN[[#This Row],[text_classification_arabic5]],TextClassificationList[text_classification_arabic],0),1)</f>
        <v>#N/A</v>
      </c>
    </row>
    <row r="2075" spans="1:49" x14ac:dyDescent="0.2">
      <c r="A2075">
        <v>1.4979820824543355E+18</v>
      </c>
      <c r="B2075">
        <v>1.4979820824543355E+18</v>
      </c>
      <c r="C2075" t="s">
        <v>12703</v>
      </c>
      <c r="D2075" s="1">
        <v>44619</v>
      </c>
      <c r="E2075" s="2">
        <v>0.79784722222222226</v>
      </c>
      <c r="F2075">
        <v>200</v>
      </c>
      <c r="G2075">
        <v>1.4671198087391683E+18</v>
      </c>
      <c r="H2075" t="s">
        <v>295</v>
      </c>
      <c r="I2075" t="s">
        <v>296</v>
      </c>
      <c r="J2075" t="s">
        <v>265</v>
      </c>
      <c r="K2075" t="s">
        <v>12704</v>
      </c>
      <c r="L2075" t="s">
        <v>272</v>
      </c>
      <c r="M2075" t="s">
        <v>266</v>
      </c>
      <c r="N2075" t="s">
        <v>12705</v>
      </c>
      <c r="O2075" t="s">
        <v>12706</v>
      </c>
      <c r="P2075">
        <v>0</v>
      </c>
      <c r="Q2075">
        <v>0</v>
      </c>
      <c r="R2075">
        <v>0</v>
      </c>
      <c r="S2075" t="s">
        <v>300</v>
      </c>
      <c r="T2075" t="s">
        <v>266</v>
      </c>
      <c r="U2075" t="s">
        <v>12707</v>
      </c>
      <c r="V2075" t="b">
        <v>0</v>
      </c>
      <c r="W2075" t="s">
        <v>265</v>
      </c>
      <c r="X2075">
        <v>1</v>
      </c>
      <c r="Y2075" t="s">
        <v>12708</v>
      </c>
      <c r="Z2075" t="s">
        <v>265</v>
      </c>
      <c r="AA2075" t="s">
        <v>265</v>
      </c>
      <c r="AB2075" t="s">
        <v>265</v>
      </c>
      <c r="AC2075" t="s">
        <v>265</v>
      </c>
      <c r="AD2075" t="s">
        <v>265</v>
      </c>
      <c r="AE2075" t="s">
        <v>265</v>
      </c>
      <c r="AF2075" t="s">
        <v>266</v>
      </c>
      <c r="AG2075" t="s">
        <v>265</v>
      </c>
      <c r="AH2075" t="s">
        <v>265</v>
      </c>
      <c r="AI2075" t="s">
        <v>265</v>
      </c>
      <c r="AJ2075" t="s">
        <v>265</v>
      </c>
      <c r="AL2075" t="str">
        <f>IF(SUNA_AGENCY_EN[[#This Row],[relevancy_classification_english]]="Relevant","مناسب",IF(SUNA_AGENCY_EN[[#This Row],[relevancy_classification_english]]="Relevant","عَرَضِيّ",""))</f>
        <v/>
      </c>
      <c r="AN2075" t="str">
        <f>IF(SUNA_AGENCY_EN[[#This Row],[sentiment_analysis_english]]="Negative","سلبي",IF(SUNA_AGENCY_EN[[#This Row],[sentiment_analysis_english]]="Neutral","حيادي",IF(SUNA_AGENCY_EN[[#This Row],[sentiment_analysis_english]]="Positive","إيجابي","")))</f>
        <v/>
      </c>
      <c r="AO2075" t="str">
        <f>INDEX(TextClassificationList[],MATCH(SUNA_AGENCY_EN[[#This Row],[text_classification_arabic]],TextClassificationList[text_classification_arabic],0),1)</f>
        <v>Politics</v>
      </c>
      <c r="AP2075" t="s">
        <v>174</v>
      </c>
      <c r="AQ2075" t="e">
        <f>INDEX(TextClassificationList[],MATCH(SUNA_AGENCY_EN[[#This Row],[text_classification_arabic2]],TextClassificationList[text_classification_arabic],0),1)</f>
        <v>#N/A</v>
      </c>
      <c r="AS2075" t="e">
        <f>INDEX(TextClassificationList[],MATCH(SUNA_AGENCY_EN[[#This Row],[text_classification_arabic3]],TextClassificationList[text_classification_arabic],0),1)</f>
        <v>#N/A</v>
      </c>
      <c r="AU2075" t="e">
        <f>INDEX(TextClassificationList[],MATCH(SUNA_AGENCY_EN[[#This Row],[text_classification_arabic3]],TextClassificationList[text_classification_arabic],0),1)</f>
        <v>#N/A</v>
      </c>
      <c r="AW2075" t="e">
        <f>INDEX(TextClassificationList[],MATCH(SUNA_AGENCY_EN[[#This Row],[text_classification_arabic5]],TextClassificationList[text_classification_arabic],0),1)</f>
        <v>#N/A</v>
      </c>
    </row>
    <row r="2076" spans="1:49" x14ac:dyDescent="0.2">
      <c r="A2076">
        <v>1.4979816168782397E+18</v>
      </c>
      <c r="B2076">
        <v>1.4979816168782397E+18</v>
      </c>
      <c r="C2076" t="s">
        <v>12709</v>
      </c>
      <c r="D2076" s="1">
        <v>44619</v>
      </c>
      <c r="E2076" s="2">
        <v>0.79656249999999995</v>
      </c>
      <c r="F2076">
        <v>200</v>
      </c>
      <c r="G2076">
        <v>1.4671198087391683E+18</v>
      </c>
      <c r="H2076" t="s">
        <v>295</v>
      </c>
      <c r="I2076" t="s">
        <v>296</v>
      </c>
      <c r="J2076" t="s">
        <v>265</v>
      </c>
      <c r="K2076" t="s">
        <v>12710</v>
      </c>
      <c r="L2076" t="s">
        <v>272</v>
      </c>
      <c r="M2076" t="s">
        <v>266</v>
      </c>
      <c r="N2076" t="s">
        <v>12711</v>
      </c>
      <c r="O2076" t="s">
        <v>12712</v>
      </c>
      <c r="P2076">
        <v>0</v>
      </c>
      <c r="Q2076">
        <v>0</v>
      </c>
      <c r="R2076">
        <v>0</v>
      </c>
      <c r="S2076" t="s">
        <v>300</v>
      </c>
      <c r="T2076" t="s">
        <v>266</v>
      </c>
      <c r="U2076" t="s">
        <v>12713</v>
      </c>
      <c r="V2076" t="b">
        <v>0</v>
      </c>
      <c r="W2076" t="s">
        <v>265</v>
      </c>
      <c r="X2076">
        <v>1</v>
      </c>
      <c r="Y2076" t="s">
        <v>12714</v>
      </c>
      <c r="Z2076" t="s">
        <v>265</v>
      </c>
      <c r="AA2076" t="s">
        <v>265</v>
      </c>
      <c r="AB2076" t="s">
        <v>265</v>
      </c>
      <c r="AC2076" t="s">
        <v>265</v>
      </c>
      <c r="AD2076" t="s">
        <v>265</v>
      </c>
      <c r="AE2076" t="s">
        <v>265</v>
      </c>
      <c r="AF2076" t="s">
        <v>266</v>
      </c>
      <c r="AG2076" t="s">
        <v>265</v>
      </c>
      <c r="AH2076" t="s">
        <v>265</v>
      </c>
      <c r="AI2076" t="s">
        <v>265</v>
      </c>
      <c r="AJ2076" t="s">
        <v>265</v>
      </c>
      <c r="AL2076" t="str">
        <f>IF(SUNA_AGENCY_EN[[#This Row],[relevancy_classification_english]]="Relevant","مناسب",IF(SUNA_AGENCY_EN[[#This Row],[relevancy_classification_english]]="Relevant","عَرَضِيّ",""))</f>
        <v/>
      </c>
      <c r="AN2076" t="str">
        <f>IF(SUNA_AGENCY_EN[[#This Row],[sentiment_analysis_english]]="Negative","سلبي",IF(SUNA_AGENCY_EN[[#This Row],[sentiment_analysis_english]]="Neutral","حيادي",IF(SUNA_AGENCY_EN[[#This Row],[sentiment_analysis_english]]="Positive","إيجابي","")))</f>
        <v/>
      </c>
      <c r="AO2076" t="str">
        <f>INDEX(TextClassificationList[],MATCH(SUNA_AGENCY_EN[[#This Row],[text_classification_arabic]],TextClassificationList[text_classification_arabic],0),1)</f>
        <v>Politics</v>
      </c>
      <c r="AP2076" t="s">
        <v>174</v>
      </c>
      <c r="AQ2076" t="e">
        <f>INDEX(TextClassificationList[],MATCH(SUNA_AGENCY_EN[[#This Row],[text_classification_arabic2]],TextClassificationList[text_classification_arabic],0),1)</f>
        <v>#N/A</v>
      </c>
      <c r="AS2076" t="e">
        <f>INDEX(TextClassificationList[],MATCH(SUNA_AGENCY_EN[[#This Row],[text_classification_arabic3]],TextClassificationList[text_classification_arabic],0),1)</f>
        <v>#N/A</v>
      </c>
      <c r="AU2076" t="e">
        <f>INDEX(TextClassificationList[],MATCH(SUNA_AGENCY_EN[[#This Row],[text_classification_arabic3]],TextClassificationList[text_classification_arabic],0),1)</f>
        <v>#N/A</v>
      </c>
      <c r="AW2076" t="e">
        <f>INDEX(TextClassificationList[],MATCH(SUNA_AGENCY_EN[[#This Row],[text_classification_arabic5]],TextClassificationList[text_classification_arabic],0),1)</f>
        <v>#N/A</v>
      </c>
    </row>
    <row r="2077" spans="1:49" x14ac:dyDescent="0.2">
      <c r="A2077">
        <v>1.4979759273299927E+18</v>
      </c>
      <c r="B2077">
        <v>1.4979759273299927E+18</v>
      </c>
      <c r="C2077" t="s">
        <v>12715</v>
      </c>
      <c r="D2077" s="1">
        <v>44619</v>
      </c>
      <c r="E2077" s="2">
        <v>0.78085648148148146</v>
      </c>
      <c r="F2077">
        <v>200</v>
      </c>
      <c r="G2077">
        <v>1.4671198087391683E+18</v>
      </c>
      <c r="H2077" t="s">
        <v>295</v>
      </c>
      <c r="I2077" t="s">
        <v>296</v>
      </c>
      <c r="J2077" t="s">
        <v>265</v>
      </c>
      <c r="K2077" t="s">
        <v>12716</v>
      </c>
      <c r="L2077" t="s">
        <v>272</v>
      </c>
      <c r="M2077" t="s">
        <v>266</v>
      </c>
      <c r="N2077" t="s">
        <v>12717</v>
      </c>
      <c r="O2077" t="s">
        <v>12718</v>
      </c>
      <c r="P2077">
        <v>0</v>
      </c>
      <c r="Q2077">
        <v>0</v>
      </c>
      <c r="R2077">
        <v>0</v>
      </c>
      <c r="S2077" t="s">
        <v>300</v>
      </c>
      <c r="T2077" t="s">
        <v>266</v>
      </c>
      <c r="U2077" t="s">
        <v>12719</v>
      </c>
      <c r="V2077" t="b">
        <v>0</v>
      </c>
      <c r="W2077" t="s">
        <v>265</v>
      </c>
      <c r="X2077">
        <v>1</v>
      </c>
      <c r="Y2077" t="s">
        <v>12720</v>
      </c>
      <c r="Z2077" t="s">
        <v>265</v>
      </c>
      <c r="AA2077" t="s">
        <v>265</v>
      </c>
      <c r="AB2077" t="s">
        <v>265</v>
      </c>
      <c r="AC2077" t="s">
        <v>265</v>
      </c>
      <c r="AD2077" t="s">
        <v>265</v>
      </c>
      <c r="AE2077" t="s">
        <v>265</v>
      </c>
      <c r="AF2077" t="s">
        <v>266</v>
      </c>
      <c r="AG2077" t="s">
        <v>265</v>
      </c>
      <c r="AH2077" t="s">
        <v>265</v>
      </c>
      <c r="AI2077" t="s">
        <v>265</v>
      </c>
      <c r="AJ2077" t="s">
        <v>265</v>
      </c>
      <c r="AL2077" t="str">
        <f>IF(SUNA_AGENCY_EN[[#This Row],[relevancy_classification_english]]="Relevant","مناسب",IF(SUNA_AGENCY_EN[[#This Row],[relevancy_classification_english]]="Relevant","عَرَضِيّ",""))</f>
        <v/>
      </c>
      <c r="AN2077" t="str">
        <f>IF(SUNA_AGENCY_EN[[#This Row],[sentiment_analysis_english]]="Negative","سلبي",IF(SUNA_AGENCY_EN[[#This Row],[sentiment_analysis_english]]="Neutral","حيادي",IF(SUNA_AGENCY_EN[[#This Row],[sentiment_analysis_english]]="Positive","إيجابي","")))</f>
        <v/>
      </c>
      <c r="AO2077" t="str">
        <f>INDEX(TextClassificationList[],MATCH(SUNA_AGENCY_EN[[#This Row],[text_classification_arabic]],TextClassificationList[text_classification_arabic],0),1)</f>
        <v>Politics</v>
      </c>
      <c r="AP2077" t="s">
        <v>174</v>
      </c>
      <c r="AQ2077" t="e">
        <f>INDEX(TextClassificationList[],MATCH(SUNA_AGENCY_EN[[#This Row],[text_classification_arabic2]],TextClassificationList[text_classification_arabic],0),1)</f>
        <v>#N/A</v>
      </c>
      <c r="AS2077" t="e">
        <f>INDEX(TextClassificationList[],MATCH(SUNA_AGENCY_EN[[#This Row],[text_classification_arabic3]],TextClassificationList[text_classification_arabic],0),1)</f>
        <v>#N/A</v>
      </c>
      <c r="AU2077" t="e">
        <f>INDEX(TextClassificationList[],MATCH(SUNA_AGENCY_EN[[#This Row],[text_classification_arabic3]],TextClassificationList[text_classification_arabic],0),1)</f>
        <v>#N/A</v>
      </c>
      <c r="AW2077" t="e">
        <f>INDEX(TextClassificationList[],MATCH(SUNA_AGENCY_EN[[#This Row],[text_classification_arabic5]],TextClassificationList[text_classification_arabic],0),1)</f>
        <v>#N/A</v>
      </c>
    </row>
    <row r="2078" spans="1:49" x14ac:dyDescent="0.2">
      <c r="A2078">
        <v>1.497974644141441E+18</v>
      </c>
      <c r="B2078">
        <v>1.497974644141441E+18</v>
      </c>
      <c r="C2078" t="s">
        <v>12721</v>
      </c>
      <c r="D2078" s="1">
        <v>44619</v>
      </c>
      <c r="E2078" s="2">
        <v>0.77731481481481479</v>
      </c>
      <c r="F2078">
        <v>200</v>
      </c>
      <c r="G2078">
        <v>1.4671198087391683E+18</v>
      </c>
      <c r="H2078" t="s">
        <v>295</v>
      </c>
      <c r="I2078" t="s">
        <v>296</v>
      </c>
      <c r="J2078" t="s">
        <v>265</v>
      </c>
      <c r="K2078" t="s">
        <v>12722</v>
      </c>
      <c r="L2078" t="s">
        <v>272</v>
      </c>
      <c r="M2078" t="s">
        <v>266</v>
      </c>
      <c r="N2078" t="s">
        <v>12723</v>
      </c>
      <c r="O2078" t="s">
        <v>12724</v>
      </c>
      <c r="P2078">
        <v>0</v>
      </c>
      <c r="Q2078">
        <v>0</v>
      </c>
      <c r="R2078">
        <v>0</v>
      </c>
      <c r="S2078" t="s">
        <v>300</v>
      </c>
      <c r="T2078" t="s">
        <v>266</v>
      </c>
      <c r="U2078" t="s">
        <v>12725</v>
      </c>
      <c r="V2078" t="b">
        <v>0</v>
      </c>
      <c r="W2078" t="s">
        <v>265</v>
      </c>
      <c r="X2078">
        <v>1</v>
      </c>
      <c r="Y2078" t="s">
        <v>12726</v>
      </c>
      <c r="Z2078" t="s">
        <v>265</v>
      </c>
      <c r="AA2078" t="s">
        <v>265</v>
      </c>
      <c r="AB2078" t="s">
        <v>265</v>
      </c>
      <c r="AC2078" t="s">
        <v>265</v>
      </c>
      <c r="AD2078" t="s">
        <v>265</v>
      </c>
      <c r="AE2078" t="s">
        <v>265</v>
      </c>
      <c r="AF2078" t="s">
        <v>266</v>
      </c>
      <c r="AG2078" t="s">
        <v>265</v>
      </c>
      <c r="AH2078" t="s">
        <v>265</v>
      </c>
      <c r="AI2078" t="s">
        <v>265</v>
      </c>
      <c r="AJ2078" t="s">
        <v>265</v>
      </c>
      <c r="AL2078" t="str">
        <f>IF(SUNA_AGENCY_EN[[#This Row],[relevancy_classification_english]]="Relevant","مناسب",IF(SUNA_AGENCY_EN[[#This Row],[relevancy_classification_english]]="Relevant","عَرَضِيّ",""))</f>
        <v/>
      </c>
      <c r="AN2078" t="str">
        <f>IF(SUNA_AGENCY_EN[[#This Row],[sentiment_analysis_english]]="Negative","سلبي",IF(SUNA_AGENCY_EN[[#This Row],[sentiment_analysis_english]]="Neutral","حيادي",IF(SUNA_AGENCY_EN[[#This Row],[sentiment_analysis_english]]="Positive","إيجابي","")))</f>
        <v/>
      </c>
      <c r="AO2078" t="str">
        <f>INDEX(TextClassificationList[],MATCH(SUNA_AGENCY_EN[[#This Row],[text_classification_arabic]],TextClassificationList[text_classification_arabic],0),1)</f>
        <v>Politics</v>
      </c>
      <c r="AP2078" t="s">
        <v>174</v>
      </c>
      <c r="AQ2078" t="e">
        <f>INDEX(TextClassificationList[],MATCH(SUNA_AGENCY_EN[[#This Row],[text_classification_arabic2]],TextClassificationList[text_classification_arabic],0),1)</f>
        <v>#N/A</v>
      </c>
      <c r="AS2078" t="e">
        <f>INDEX(TextClassificationList[],MATCH(SUNA_AGENCY_EN[[#This Row],[text_classification_arabic3]],TextClassificationList[text_classification_arabic],0),1)</f>
        <v>#N/A</v>
      </c>
      <c r="AU2078" t="e">
        <f>INDEX(TextClassificationList[],MATCH(SUNA_AGENCY_EN[[#This Row],[text_classification_arabic3]],TextClassificationList[text_classification_arabic],0),1)</f>
        <v>#N/A</v>
      </c>
      <c r="AW2078" t="e">
        <f>INDEX(TextClassificationList[],MATCH(SUNA_AGENCY_EN[[#This Row],[text_classification_arabic5]],TextClassificationList[text_classification_arabic],0),1)</f>
        <v>#N/A</v>
      </c>
    </row>
    <row r="2079" spans="1:49" x14ac:dyDescent="0.2">
      <c r="A2079">
        <v>1.4979744765370122E+18</v>
      </c>
      <c r="B2079">
        <v>1.4979744765370122E+18</v>
      </c>
      <c r="C2079" t="s">
        <v>12727</v>
      </c>
      <c r="D2079" s="1">
        <v>44619</v>
      </c>
      <c r="E2079" s="2">
        <v>0.7768518518518519</v>
      </c>
      <c r="F2079">
        <v>200</v>
      </c>
      <c r="G2079">
        <v>1.4671198087391683E+18</v>
      </c>
      <c r="H2079" t="s">
        <v>295</v>
      </c>
      <c r="I2079" t="s">
        <v>296</v>
      </c>
      <c r="J2079" t="s">
        <v>265</v>
      </c>
      <c r="K2079" t="s">
        <v>12728</v>
      </c>
      <c r="L2079" t="s">
        <v>272</v>
      </c>
      <c r="M2079" t="s">
        <v>266</v>
      </c>
      <c r="N2079" t="s">
        <v>12729</v>
      </c>
      <c r="O2079" t="s">
        <v>12730</v>
      </c>
      <c r="P2079">
        <v>0</v>
      </c>
      <c r="Q2079">
        <v>0</v>
      </c>
      <c r="R2079">
        <v>0</v>
      </c>
      <c r="S2079" t="s">
        <v>300</v>
      </c>
      <c r="T2079" t="s">
        <v>266</v>
      </c>
      <c r="U2079" t="s">
        <v>12731</v>
      </c>
      <c r="V2079" t="b">
        <v>0</v>
      </c>
      <c r="W2079" t="s">
        <v>265</v>
      </c>
      <c r="X2079">
        <v>1</v>
      </c>
      <c r="Y2079" t="s">
        <v>12732</v>
      </c>
      <c r="Z2079" t="s">
        <v>265</v>
      </c>
      <c r="AA2079" t="s">
        <v>265</v>
      </c>
      <c r="AB2079" t="s">
        <v>265</v>
      </c>
      <c r="AC2079" t="s">
        <v>265</v>
      </c>
      <c r="AD2079" t="s">
        <v>265</v>
      </c>
      <c r="AE2079" t="s">
        <v>265</v>
      </c>
      <c r="AF2079" t="s">
        <v>266</v>
      </c>
      <c r="AG2079" t="s">
        <v>265</v>
      </c>
      <c r="AH2079" t="s">
        <v>265</v>
      </c>
      <c r="AI2079" t="s">
        <v>265</v>
      </c>
      <c r="AJ2079" t="s">
        <v>265</v>
      </c>
      <c r="AL2079" t="str">
        <f>IF(SUNA_AGENCY_EN[[#This Row],[relevancy_classification_english]]="Relevant","مناسب",IF(SUNA_AGENCY_EN[[#This Row],[relevancy_classification_english]]="Relevant","عَرَضِيّ",""))</f>
        <v/>
      </c>
      <c r="AN2079" t="str">
        <f>IF(SUNA_AGENCY_EN[[#This Row],[sentiment_analysis_english]]="Negative","سلبي",IF(SUNA_AGENCY_EN[[#This Row],[sentiment_analysis_english]]="Neutral","حيادي",IF(SUNA_AGENCY_EN[[#This Row],[sentiment_analysis_english]]="Positive","إيجابي","")))</f>
        <v/>
      </c>
      <c r="AO2079" t="str">
        <f>INDEX(TextClassificationList[],MATCH(SUNA_AGENCY_EN[[#This Row],[text_classification_arabic]],TextClassificationList[text_classification_arabic],0),1)</f>
        <v>Politics</v>
      </c>
      <c r="AP2079" t="s">
        <v>174</v>
      </c>
      <c r="AQ2079" t="e">
        <f>INDEX(TextClassificationList[],MATCH(SUNA_AGENCY_EN[[#This Row],[text_classification_arabic2]],TextClassificationList[text_classification_arabic],0),1)</f>
        <v>#N/A</v>
      </c>
      <c r="AS2079" t="e">
        <f>INDEX(TextClassificationList[],MATCH(SUNA_AGENCY_EN[[#This Row],[text_classification_arabic3]],TextClassificationList[text_classification_arabic],0),1)</f>
        <v>#N/A</v>
      </c>
      <c r="AU2079" t="e">
        <f>INDEX(TextClassificationList[],MATCH(SUNA_AGENCY_EN[[#This Row],[text_classification_arabic3]],TextClassificationList[text_classification_arabic],0),1)</f>
        <v>#N/A</v>
      </c>
      <c r="AW2079" t="e">
        <f>INDEX(TextClassificationList[],MATCH(SUNA_AGENCY_EN[[#This Row],[text_classification_arabic5]],TextClassificationList[text_classification_arabic],0),1)</f>
        <v>#N/A</v>
      </c>
    </row>
    <row r="2080" spans="1:49" x14ac:dyDescent="0.2">
      <c r="A2080">
        <v>1.497591695290028E+18</v>
      </c>
      <c r="B2080">
        <v>1.497591695290028E+18</v>
      </c>
      <c r="C2080" t="s">
        <v>12733</v>
      </c>
      <c r="D2080" s="1">
        <v>44618</v>
      </c>
      <c r="E2080" s="2">
        <v>0.72057870370370369</v>
      </c>
      <c r="F2080">
        <v>200</v>
      </c>
      <c r="G2080">
        <v>1.4671198087391683E+18</v>
      </c>
      <c r="H2080" t="s">
        <v>295</v>
      </c>
      <c r="I2080" t="s">
        <v>296</v>
      </c>
      <c r="J2080" t="s">
        <v>265</v>
      </c>
      <c r="K2080" t="s">
        <v>12734</v>
      </c>
      <c r="L2080" t="s">
        <v>272</v>
      </c>
      <c r="M2080" t="s">
        <v>266</v>
      </c>
      <c r="N2080" t="s">
        <v>12735</v>
      </c>
      <c r="O2080" t="s">
        <v>12736</v>
      </c>
      <c r="P2080">
        <v>0</v>
      </c>
      <c r="Q2080">
        <v>0</v>
      </c>
      <c r="R2080">
        <v>0</v>
      </c>
      <c r="S2080" t="s">
        <v>300</v>
      </c>
      <c r="T2080" t="s">
        <v>266</v>
      </c>
      <c r="U2080" t="s">
        <v>12737</v>
      </c>
      <c r="V2080" t="b">
        <v>0</v>
      </c>
      <c r="W2080" t="s">
        <v>265</v>
      </c>
      <c r="X2080">
        <v>1</v>
      </c>
      <c r="Y2080" t="s">
        <v>12738</v>
      </c>
      <c r="Z2080" t="s">
        <v>265</v>
      </c>
      <c r="AA2080" t="s">
        <v>265</v>
      </c>
      <c r="AB2080" t="s">
        <v>265</v>
      </c>
      <c r="AC2080" t="s">
        <v>265</v>
      </c>
      <c r="AD2080" t="s">
        <v>265</v>
      </c>
      <c r="AE2080" t="s">
        <v>265</v>
      </c>
      <c r="AF2080" t="s">
        <v>266</v>
      </c>
      <c r="AG2080" t="s">
        <v>265</v>
      </c>
      <c r="AH2080" t="s">
        <v>265</v>
      </c>
      <c r="AI2080" t="s">
        <v>265</v>
      </c>
      <c r="AJ2080" t="s">
        <v>265</v>
      </c>
      <c r="AL2080" t="str">
        <f>IF(SUNA_AGENCY_EN[[#This Row],[relevancy_classification_english]]="Relevant","مناسب",IF(SUNA_AGENCY_EN[[#This Row],[relevancy_classification_english]]="Relevant","عَرَضِيّ",""))</f>
        <v/>
      </c>
      <c r="AN2080" t="str">
        <f>IF(SUNA_AGENCY_EN[[#This Row],[sentiment_analysis_english]]="Negative","سلبي",IF(SUNA_AGENCY_EN[[#This Row],[sentiment_analysis_english]]="Neutral","حيادي",IF(SUNA_AGENCY_EN[[#This Row],[sentiment_analysis_english]]="Positive","إيجابي","")))</f>
        <v/>
      </c>
      <c r="AO2080" t="str">
        <f>INDEX(TextClassificationList[],MATCH(SUNA_AGENCY_EN[[#This Row],[text_classification_arabic]],TextClassificationList[text_classification_arabic],0),1)</f>
        <v>Politics</v>
      </c>
      <c r="AP2080" t="s">
        <v>174</v>
      </c>
      <c r="AQ2080" t="e">
        <f>INDEX(TextClassificationList[],MATCH(SUNA_AGENCY_EN[[#This Row],[text_classification_arabic2]],TextClassificationList[text_classification_arabic],0),1)</f>
        <v>#N/A</v>
      </c>
      <c r="AS2080" t="e">
        <f>INDEX(TextClassificationList[],MATCH(SUNA_AGENCY_EN[[#This Row],[text_classification_arabic3]],TextClassificationList[text_classification_arabic],0),1)</f>
        <v>#N/A</v>
      </c>
      <c r="AU2080" t="e">
        <f>INDEX(TextClassificationList[],MATCH(SUNA_AGENCY_EN[[#This Row],[text_classification_arabic3]],TextClassificationList[text_classification_arabic],0),1)</f>
        <v>#N/A</v>
      </c>
      <c r="AW2080" t="e">
        <f>INDEX(TextClassificationList[],MATCH(SUNA_AGENCY_EN[[#This Row],[text_classification_arabic5]],TextClassificationList[text_classification_arabic],0),1)</f>
        <v>#N/A</v>
      </c>
    </row>
    <row r="2081" spans="1:49" x14ac:dyDescent="0.2">
      <c r="A2081">
        <v>1.497591485767852E+18</v>
      </c>
      <c r="B2081">
        <v>1.497591485767852E+18</v>
      </c>
      <c r="C2081" t="s">
        <v>12739</v>
      </c>
      <c r="D2081" s="1">
        <v>44618</v>
      </c>
      <c r="E2081" s="2">
        <v>0.72</v>
      </c>
      <c r="F2081">
        <v>200</v>
      </c>
      <c r="G2081">
        <v>1.4671198087391683E+18</v>
      </c>
      <c r="H2081" t="s">
        <v>295</v>
      </c>
      <c r="I2081" t="s">
        <v>296</v>
      </c>
      <c r="J2081" t="s">
        <v>265</v>
      </c>
      <c r="K2081" t="s">
        <v>12740</v>
      </c>
      <c r="L2081" t="s">
        <v>272</v>
      </c>
      <c r="M2081" t="s">
        <v>266</v>
      </c>
      <c r="N2081" t="s">
        <v>12741</v>
      </c>
      <c r="O2081" t="s">
        <v>12742</v>
      </c>
      <c r="P2081">
        <v>0</v>
      </c>
      <c r="Q2081">
        <v>0</v>
      </c>
      <c r="R2081">
        <v>1</v>
      </c>
      <c r="S2081" t="s">
        <v>300</v>
      </c>
      <c r="T2081" t="s">
        <v>266</v>
      </c>
      <c r="U2081" t="s">
        <v>12743</v>
      </c>
      <c r="V2081" t="b">
        <v>0</v>
      </c>
      <c r="W2081" t="s">
        <v>265</v>
      </c>
      <c r="X2081">
        <v>1</v>
      </c>
      <c r="Y2081" t="s">
        <v>12744</v>
      </c>
      <c r="Z2081" t="s">
        <v>265</v>
      </c>
      <c r="AA2081" t="s">
        <v>265</v>
      </c>
      <c r="AB2081" t="s">
        <v>265</v>
      </c>
      <c r="AC2081" t="s">
        <v>265</v>
      </c>
      <c r="AD2081" t="s">
        <v>265</v>
      </c>
      <c r="AE2081" t="s">
        <v>265</v>
      </c>
      <c r="AF2081" t="s">
        <v>266</v>
      </c>
      <c r="AG2081" t="s">
        <v>265</v>
      </c>
      <c r="AH2081" t="s">
        <v>265</v>
      </c>
      <c r="AI2081" t="s">
        <v>265</v>
      </c>
      <c r="AJ2081" t="s">
        <v>265</v>
      </c>
      <c r="AL2081" t="str">
        <f>IF(SUNA_AGENCY_EN[[#This Row],[relevancy_classification_english]]="Relevant","مناسب",IF(SUNA_AGENCY_EN[[#This Row],[relevancy_classification_english]]="Relevant","عَرَضِيّ",""))</f>
        <v/>
      </c>
      <c r="AN2081" t="str">
        <f>IF(SUNA_AGENCY_EN[[#This Row],[sentiment_analysis_english]]="Negative","سلبي",IF(SUNA_AGENCY_EN[[#This Row],[sentiment_analysis_english]]="Neutral","حيادي",IF(SUNA_AGENCY_EN[[#This Row],[sentiment_analysis_english]]="Positive","إيجابي","")))</f>
        <v/>
      </c>
      <c r="AO2081" t="str">
        <f>INDEX(TextClassificationList[],MATCH(SUNA_AGENCY_EN[[#This Row],[text_classification_arabic]],TextClassificationList[text_classification_arabic],0),1)</f>
        <v>Politics</v>
      </c>
      <c r="AP2081" t="s">
        <v>174</v>
      </c>
      <c r="AQ2081" t="e">
        <f>INDEX(TextClassificationList[],MATCH(SUNA_AGENCY_EN[[#This Row],[text_classification_arabic2]],TextClassificationList[text_classification_arabic],0),1)</f>
        <v>#N/A</v>
      </c>
      <c r="AS2081" t="e">
        <f>INDEX(TextClassificationList[],MATCH(SUNA_AGENCY_EN[[#This Row],[text_classification_arabic3]],TextClassificationList[text_classification_arabic],0),1)</f>
        <v>#N/A</v>
      </c>
      <c r="AU2081" t="e">
        <f>INDEX(TextClassificationList[],MATCH(SUNA_AGENCY_EN[[#This Row],[text_classification_arabic3]],TextClassificationList[text_classification_arabic],0),1)</f>
        <v>#N/A</v>
      </c>
      <c r="AW2081" t="e">
        <f>INDEX(TextClassificationList[],MATCH(SUNA_AGENCY_EN[[#This Row],[text_classification_arabic5]],TextClassificationList[text_classification_arabic],0),1)</f>
        <v>#N/A</v>
      </c>
    </row>
    <row r="2082" spans="1:49" x14ac:dyDescent="0.2">
      <c r="A2082">
        <v>1.4975899078874317E+18</v>
      </c>
      <c r="B2082">
        <v>1.4975899078874317E+18</v>
      </c>
      <c r="C2082" t="s">
        <v>12745</v>
      </c>
      <c r="D2082" s="1">
        <v>44618</v>
      </c>
      <c r="E2082" s="2">
        <v>0.71564814814814814</v>
      </c>
      <c r="F2082">
        <v>200</v>
      </c>
      <c r="G2082">
        <v>1.4671198087391683E+18</v>
      </c>
      <c r="H2082" t="s">
        <v>295</v>
      </c>
      <c r="I2082" t="s">
        <v>296</v>
      </c>
      <c r="J2082" t="s">
        <v>265</v>
      </c>
      <c r="K2082" t="s">
        <v>12746</v>
      </c>
      <c r="L2082" t="s">
        <v>272</v>
      </c>
      <c r="M2082" t="s">
        <v>266</v>
      </c>
      <c r="N2082" t="s">
        <v>12747</v>
      </c>
      <c r="O2082" t="s">
        <v>12748</v>
      </c>
      <c r="P2082">
        <v>0</v>
      </c>
      <c r="Q2082">
        <v>0</v>
      </c>
      <c r="R2082">
        <v>1</v>
      </c>
      <c r="S2082" t="s">
        <v>300</v>
      </c>
      <c r="T2082" t="s">
        <v>266</v>
      </c>
      <c r="U2082" t="s">
        <v>12749</v>
      </c>
      <c r="V2082" t="b">
        <v>0</v>
      </c>
      <c r="W2082" t="s">
        <v>265</v>
      </c>
      <c r="X2082">
        <v>1</v>
      </c>
      <c r="Y2082" t="s">
        <v>12750</v>
      </c>
      <c r="Z2082" t="s">
        <v>265</v>
      </c>
      <c r="AA2082" t="s">
        <v>265</v>
      </c>
      <c r="AB2082" t="s">
        <v>265</v>
      </c>
      <c r="AC2082" t="s">
        <v>265</v>
      </c>
      <c r="AD2082" t="s">
        <v>265</v>
      </c>
      <c r="AE2082" t="s">
        <v>265</v>
      </c>
      <c r="AF2082" t="s">
        <v>266</v>
      </c>
      <c r="AG2082" t="s">
        <v>265</v>
      </c>
      <c r="AH2082" t="s">
        <v>265</v>
      </c>
      <c r="AI2082" t="s">
        <v>265</v>
      </c>
      <c r="AJ2082" t="s">
        <v>265</v>
      </c>
      <c r="AL2082" t="str">
        <f>IF(SUNA_AGENCY_EN[[#This Row],[relevancy_classification_english]]="Relevant","مناسب",IF(SUNA_AGENCY_EN[[#This Row],[relevancy_classification_english]]="Relevant","عَرَضِيّ",""))</f>
        <v/>
      </c>
      <c r="AN2082" t="str">
        <f>IF(SUNA_AGENCY_EN[[#This Row],[sentiment_analysis_english]]="Negative","سلبي",IF(SUNA_AGENCY_EN[[#This Row],[sentiment_analysis_english]]="Neutral","حيادي",IF(SUNA_AGENCY_EN[[#This Row],[sentiment_analysis_english]]="Positive","إيجابي","")))</f>
        <v/>
      </c>
      <c r="AO2082" t="str">
        <f>INDEX(TextClassificationList[],MATCH(SUNA_AGENCY_EN[[#This Row],[text_classification_arabic]],TextClassificationList[text_classification_arabic],0),1)</f>
        <v>Politics</v>
      </c>
      <c r="AP2082" t="s">
        <v>174</v>
      </c>
      <c r="AQ2082" t="e">
        <f>INDEX(TextClassificationList[],MATCH(SUNA_AGENCY_EN[[#This Row],[text_classification_arabic2]],TextClassificationList[text_classification_arabic],0),1)</f>
        <v>#N/A</v>
      </c>
      <c r="AS2082" t="e">
        <f>INDEX(TextClassificationList[],MATCH(SUNA_AGENCY_EN[[#This Row],[text_classification_arabic3]],TextClassificationList[text_classification_arabic],0),1)</f>
        <v>#N/A</v>
      </c>
      <c r="AU2082" t="e">
        <f>INDEX(TextClassificationList[],MATCH(SUNA_AGENCY_EN[[#This Row],[text_classification_arabic3]],TextClassificationList[text_classification_arabic],0),1)</f>
        <v>#N/A</v>
      </c>
      <c r="AW2082" t="e">
        <f>INDEX(TextClassificationList[],MATCH(SUNA_AGENCY_EN[[#This Row],[text_classification_arabic5]],TextClassificationList[text_classification_arabic],0),1)</f>
        <v>#N/A</v>
      </c>
    </row>
    <row r="2083" spans="1:49" x14ac:dyDescent="0.2">
      <c r="A2083">
        <v>1.4972188507854234E+18</v>
      </c>
      <c r="B2083">
        <v>1.4972188507854234E+18</v>
      </c>
      <c r="C2083" t="s">
        <v>12751</v>
      </c>
      <c r="D2083" s="1">
        <v>44617</v>
      </c>
      <c r="E2083" s="2">
        <v>0.69172453703703707</v>
      </c>
      <c r="F2083">
        <v>200</v>
      </c>
      <c r="G2083">
        <v>1.4671198087391683E+18</v>
      </c>
      <c r="H2083" t="s">
        <v>295</v>
      </c>
      <c r="I2083" t="s">
        <v>296</v>
      </c>
      <c r="J2083" t="s">
        <v>265</v>
      </c>
      <c r="K2083" t="s">
        <v>12752</v>
      </c>
      <c r="L2083" t="s">
        <v>272</v>
      </c>
      <c r="M2083" t="s">
        <v>266</v>
      </c>
      <c r="N2083" t="s">
        <v>12753</v>
      </c>
      <c r="O2083" t="s">
        <v>12754</v>
      </c>
      <c r="P2083">
        <v>0</v>
      </c>
      <c r="Q2083">
        <v>0</v>
      </c>
      <c r="R2083">
        <v>4</v>
      </c>
      <c r="S2083" t="s">
        <v>300</v>
      </c>
      <c r="T2083" t="s">
        <v>266</v>
      </c>
      <c r="U2083" t="s">
        <v>12755</v>
      </c>
      <c r="V2083" t="b">
        <v>0</v>
      </c>
      <c r="W2083" t="s">
        <v>265</v>
      </c>
      <c r="X2083">
        <v>1</v>
      </c>
      <c r="Y2083" t="s">
        <v>12756</v>
      </c>
      <c r="Z2083" t="s">
        <v>265</v>
      </c>
      <c r="AA2083" t="s">
        <v>265</v>
      </c>
      <c r="AB2083" t="s">
        <v>265</v>
      </c>
      <c r="AC2083" t="s">
        <v>265</v>
      </c>
      <c r="AD2083" t="s">
        <v>265</v>
      </c>
      <c r="AE2083" t="s">
        <v>265</v>
      </c>
      <c r="AF2083" t="s">
        <v>266</v>
      </c>
      <c r="AG2083" t="s">
        <v>265</v>
      </c>
      <c r="AH2083" t="s">
        <v>265</v>
      </c>
      <c r="AI2083" t="s">
        <v>265</v>
      </c>
      <c r="AJ2083" t="s">
        <v>265</v>
      </c>
      <c r="AL2083" t="str">
        <f>IF(SUNA_AGENCY_EN[[#This Row],[relevancy_classification_english]]="Relevant","مناسب",IF(SUNA_AGENCY_EN[[#This Row],[relevancy_classification_english]]="Relevant","عَرَضِيّ",""))</f>
        <v/>
      </c>
      <c r="AN2083" t="str">
        <f>IF(SUNA_AGENCY_EN[[#This Row],[sentiment_analysis_english]]="Negative","سلبي",IF(SUNA_AGENCY_EN[[#This Row],[sentiment_analysis_english]]="Neutral","حيادي",IF(SUNA_AGENCY_EN[[#This Row],[sentiment_analysis_english]]="Positive","إيجابي","")))</f>
        <v/>
      </c>
      <c r="AO2083" t="str">
        <f>INDEX(TextClassificationList[],MATCH(SUNA_AGENCY_EN[[#This Row],[text_classification_arabic]],TextClassificationList[text_classification_arabic],0),1)</f>
        <v>Politics</v>
      </c>
      <c r="AP2083" t="s">
        <v>174</v>
      </c>
      <c r="AQ2083" t="e">
        <f>INDEX(TextClassificationList[],MATCH(SUNA_AGENCY_EN[[#This Row],[text_classification_arabic2]],TextClassificationList[text_classification_arabic],0),1)</f>
        <v>#N/A</v>
      </c>
      <c r="AS2083" t="e">
        <f>INDEX(TextClassificationList[],MATCH(SUNA_AGENCY_EN[[#This Row],[text_classification_arabic3]],TextClassificationList[text_classification_arabic],0),1)</f>
        <v>#N/A</v>
      </c>
      <c r="AU2083" t="e">
        <f>INDEX(TextClassificationList[],MATCH(SUNA_AGENCY_EN[[#This Row],[text_classification_arabic3]],TextClassificationList[text_classification_arabic],0),1)</f>
        <v>#N/A</v>
      </c>
      <c r="AW2083" t="e">
        <f>INDEX(TextClassificationList[],MATCH(SUNA_AGENCY_EN[[#This Row],[text_classification_arabic5]],TextClassificationList[text_classification_arabic],0),1)</f>
        <v>#N/A</v>
      </c>
    </row>
    <row r="2084" spans="1:49" x14ac:dyDescent="0.2">
      <c r="A2084">
        <v>1.4972186359533158E+18</v>
      </c>
      <c r="B2084">
        <v>1.4972186359533158E+18</v>
      </c>
      <c r="C2084" t="s">
        <v>12757</v>
      </c>
      <c r="D2084" s="1">
        <v>44617</v>
      </c>
      <c r="E2084" s="2">
        <v>0.69113425925925931</v>
      </c>
      <c r="F2084">
        <v>200</v>
      </c>
      <c r="G2084">
        <v>1.4671198087391683E+18</v>
      </c>
      <c r="H2084" t="s">
        <v>295</v>
      </c>
      <c r="I2084" t="s">
        <v>296</v>
      </c>
      <c r="J2084" t="s">
        <v>265</v>
      </c>
      <c r="K2084" t="s">
        <v>12758</v>
      </c>
      <c r="L2084" t="s">
        <v>272</v>
      </c>
      <c r="M2084" t="s">
        <v>266</v>
      </c>
      <c r="N2084" t="s">
        <v>12759</v>
      </c>
      <c r="O2084" t="s">
        <v>12760</v>
      </c>
      <c r="P2084">
        <v>0</v>
      </c>
      <c r="Q2084">
        <v>0</v>
      </c>
      <c r="R2084">
        <v>0</v>
      </c>
      <c r="S2084" t="s">
        <v>300</v>
      </c>
      <c r="T2084" t="s">
        <v>266</v>
      </c>
      <c r="U2084" t="s">
        <v>12761</v>
      </c>
      <c r="V2084" t="b">
        <v>0</v>
      </c>
      <c r="W2084" t="s">
        <v>265</v>
      </c>
      <c r="X2084">
        <v>1</v>
      </c>
      <c r="Y2084" t="s">
        <v>12762</v>
      </c>
      <c r="Z2084" t="s">
        <v>265</v>
      </c>
      <c r="AA2084" t="s">
        <v>265</v>
      </c>
      <c r="AB2084" t="s">
        <v>265</v>
      </c>
      <c r="AC2084" t="s">
        <v>265</v>
      </c>
      <c r="AD2084" t="s">
        <v>265</v>
      </c>
      <c r="AE2084" t="s">
        <v>265</v>
      </c>
      <c r="AF2084" t="s">
        <v>266</v>
      </c>
      <c r="AG2084" t="s">
        <v>265</v>
      </c>
      <c r="AH2084" t="s">
        <v>265</v>
      </c>
      <c r="AI2084" t="s">
        <v>265</v>
      </c>
      <c r="AJ2084" t="s">
        <v>265</v>
      </c>
      <c r="AL2084" t="str">
        <f>IF(SUNA_AGENCY_EN[[#This Row],[relevancy_classification_english]]="Relevant","مناسب",IF(SUNA_AGENCY_EN[[#This Row],[relevancy_classification_english]]="Relevant","عَرَضِيّ",""))</f>
        <v/>
      </c>
      <c r="AN2084" t="str">
        <f>IF(SUNA_AGENCY_EN[[#This Row],[sentiment_analysis_english]]="Negative","سلبي",IF(SUNA_AGENCY_EN[[#This Row],[sentiment_analysis_english]]="Neutral","حيادي",IF(SUNA_AGENCY_EN[[#This Row],[sentiment_analysis_english]]="Positive","إيجابي","")))</f>
        <v/>
      </c>
      <c r="AO2084" t="str">
        <f>INDEX(TextClassificationList[],MATCH(SUNA_AGENCY_EN[[#This Row],[text_classification_arabic]],TextClassificationList[text_classification_arabic],0),1)</f>
        <v>Politics</v>
      </c>
      <c r="AP2084" t="s">
        <v>174</v>
      </c>
      <c r="AQ2084" t="e">
        <f>INDEX(TextClassificationList[],MATCH(SUNA_AGENCY_EN[[#This Row],[text_classification_arabic2]],TextClassificationList[text_classification_arabic],0),1)</f>
        <v>#N/A</v>
      </c>
      <c r="AS2084" t="e">
        <f>INDEX(TextClassificationList[],MATCH(SUNA_AGENCY_EN[[#This Row],[text_classification_arabic3]],TextClassificationList[text_classification_arabic],0),1)</f>
        <v>#N/A</v>
      </c>
      <c r="AU2084" t="e">
        <f>INDEX(TextClassificationList[],MATCH(SUNA_AGENCY_EN[[#This Row],[text_classification_arabic3]],TextClassificationList[text_classification_arabic],0),1)</f>
        <v>#N/A</v>
      </c>
      <c r="AW2084" t="e">
        <f>INDEX(TextClassificationList[],MATCH(SUNA_AGENCY_EN[[#This Row],[text_classification_arabic5]],TextClassificationList[text_classification_arabic],0),1)</f>
        <v>#N/A</v>
      </c>
    </row>
    <row r="2085" spans="1:49" x14ac:dyDescent="0.2">
      <c r="A2085">
        <v>1.4972175420746506E+18</v>
      </c>
      <c r="B2085">
        <v>1.4972175420746506E+18</v>
      </c>
      <c r="C2085" t="s">
        <v>12763</v>
      </c>
      <c r="D2085" s="1">
        <v>44617</v>
      </c>
      <c r="E2085" s="2">
        <v>0.68811342592592595</v>
      </c>
      <c r="F2085">
        <v>200</v>
      </c>
      <c r="G2085">
        <v>1.4671198087391683E+18</v>
      </c>
      <c r="H2085" t="s">
        <v>295</v>
      </c>
      <c r="I2085" t="s">
        <v>296</v>
      </c>
      <c r="J2085" t="s">
        <v>265</v>
      </c>
      <c r="K2085" t="s">
        <v>12764</v>
      </c>
      <c r="L2085" t="s">
        <v>272</v>
      </c>
      <c r="M2085" t="s">
        <v>266</v>
      </c>
      <c r="N2085" t="s">
        <v>12765</v>
      </c>
      <c r="O2085" t="s">
        <v>12766</v>
      </c>
      <c r="P2085">
        <v>0</v>
      </c>
      <c r="Q2085">
        <v>1</v>
      </c>
      <c r="R2085">
        <v>1</v>
      </c>
      <c r="S2085" t="s">
        <v>300</v>
      </c>
      <c r="T2085" t="s">
        <v>266</v>
      </c>
      <c r="U2085" t="s">
        <v>12767</v>
      </c>
      <c r="V2085" t="b">
        <v>0</v>
      </c>
      <c r="W2085" t="s">
        <v>265</v>
      </c>
      <c r="X2085">
        <v>1</v>
      </c>
      <c r="Y2085" t="s">
        <v>12768</v>
      </c>
      <c r="Z2085" t="s">
        <v>265</v>
      </c>
      <c r="AA2085" t="s">
        <v>265</v>
      </c>
      <c r="AB2085" t="s">
        <v>265</v>
      </c>
      <c r="AC2085" t="s">
        <v>265</v>
      </c>
      <c r="AD2085" t="s">
        <v>265</v>
      </c>
      <c r="AE2085" t="s">
        <v>265</v>
      </c>
      <c r="AF2085" t="s">
        <v>266</v>
      </c>
      <c r="AG2085" t="s">
        <v>265</v>
      </c>
      <c r="AH2085" t="s">
        <v>265</v>
      </c>
      <c r="AI2085" t="s">
        <v>265</v>
      </c>
      <c r="AJ2085" t="s">
        <v>265</v>
      </c>
      <c r="AL2085" t="str">
        <f>IF(SUNA_AGENCY_EN[[#This Row],[relevancy_classification_english]]="Relevant","مناسب",IF(SUNA_AGENCY_EN[[#This Row],[relevancy_classification_english]]="Relevant","عَرَضِيّ",""))</f>
        <v/>
      </c>
      <c r="AN2085" t="str">
        <f>IF(SUNA_AGENCY_EN[[#This Row],[sentiment_analysis_english]]="Negative","سلبي",IF(SUNA_AGENCY_EN[[#This Row],[sentiment_analysis_english]]="Neutral","حيادي",IF(SUNA_AGENCY_EN[[#This Row],[sentiment_analysis_english]]="Positive","إيجابي","")))</f>
        <v/>
      </c>
      <c r="AO2085" t="str">
        <f>INDEX(TextClassificationList[],MATCH(SUNA_AGENCY_EN[[#This Row],[text_classification_arabic]],TextClassificationList[text_classification_arabic],0),1)</f>
        <v>Politics</v>
      </c>
      <c r="AP2085" t="s">
        <v>174</v>
      </c>
      <c r="AQ2085" t="e">
        <f>INDEX(TextClassificationList[],MATCH(SUNA_AGENCY_EN[[#This Row],[text_classification_arabic2]],TextClassificationList[text_classification_arabic],0),1)</f>
        <v>#N/A</v>
      </c>
      <c r="AS2085" t="e">
        <f>INDEX(TextClassificationList[],MATCH(SUNA_AGENCY_EN[[#This Row],[text_classification_arabic3]],TextClassificationList[text_classification_arabic],0),1)</f>
        <v>#N/A</v>
      </c>
      <c r="AU2085" t="e">
        <f>INDEX(TextClassificationList[],MATCH(SUNA_AGENCY_EN[[#This Row],[text_classification_arabic3]],TextClassificationList[text_classification_arabic],0),1)</f>
        <v>#N/A</v>
      </c>
      <c r="AW2085" t="e">
        <f>INDEX(TextClassificationList[],MATCH(SUNA_AGENCY_EN[[#This Row],[text_classification_arabic5]],TextClassificationList[text_classification_arabic],0),1)</f>
        <v>#N/A</v>
      </c>
    </row>
    <row r="2086" spans="1:49" x14ac:dyDescent="0.2">
      <c r="A2086">
        <v>1.4972163280165765E+18</v>
      </c>
      <c r="B2086">
        <v>1.4972163280165765E+18</v>
      </c>
      <c r="C2086" t="s">
        <v>12769</v>
      </c>
      <c r="D2086" s="1">
        <v>44617</v>
      </c>
      <c r="E2086" s="2">
        <v>0.6847685185185185</v>
      </c>
      <c r="F2086">
        <v>200</v>
      </c>
      <c r="G2086">
        <v>1.4671198087391683E+18</v>
      </c>
      <c r="H2086" t="s">
        <v>295</v>
      </c>
      <c r="I2086" t="s">
        <v>296</v>
      </c>
      <c r="J2086" t="s">
        <v>265</v>
      </c>
      <c r="K2086" t="s">
        <v>12770</v>
      </c>
      <c r="L2086" t="s">
        <v>272</v>
      </c>
      <c r="M2086" t="s">
        <v>266</v>
      </c>
      <c r="N2086" t="s">
        <v>12771</v>
      </c>
      <c r="O2086" t="s">
        <v>12772</v>
      </c>
      <c r="P2086">
        <v>0</v>
      </c>
      <c r="Q2086">
        <v>0</v>
      </c>
      <c r="R2086">
        <v>0</v>
      </c>
      <c r="S2086" t="s">
        <v>300</v>
      </c>
      <c r="T2086" t="s">
        <v>266</v>
      </c>
      <c r="U2086" t="s">
        <v>12773</v>
      </c>
      <c r="V2086" t="b">
        <v>0</v>
      </c>
      <c r="W2086" t="s">
        <v>265</v>
      </c>
      <c r="X2086">
        <v>1</v>
      </c>
      <c r="Y2086" t="s">
        <v>12774</v>
      </c>
      <c r="Z2086" t="s">
        <v>265</v>
      </c>
      <c r="AA2086" t="s">
        <v>265</v>
      </c>
      <c r="AB2086" t="s">
        <v>265</v>
      </c>
      <c r="AC2086" t="s">
        <v>265</v>
      </c>
      <c r="AD2086" t="s">
        <v>265</v>
      </c>
      <c r="AE2086" t="s">
        <v>265</v>
      </c>
      <c r="AF2086" t="s">
        <v>266</v>
      </c>
      <c r="AG2086" t="s">
        <v>265</v>
      </c>
      <c r="AH2086" t="s">
        <v>265</v>
      </c>
      <c r="AI2086" t="s">
        <v>265</v>
      </c>
      <c r="AJ2086" t="s">
        <v>265</v>
      </c>
      <c r="AL2086" t="str">
        <f>IF(SUNA_AGENCY_EN[[#This Row],[relevancy_classification_english]]="Relevant","مناسب",IF(SUNA_AGENCY_EN[[#This Row],[relevancy_classification_english]]="Relevant","عَرَضِيّ",""))</f>
        <v/>
      </c>
      <c r="AN2086" t="str">
        <f>IF(SUNA_AGENCY_EN[[#This Row],[sentiment_analysis_english]]="Negative","سلبي",IF(SUNA_AGENCY_EN[[#This Row],[sentiment_analysis_english]]="Neutral","حيادي",IF(SUNA_AGENCY_EN[[#This Row],[sentiment_analysis_english]]="Positive","إيجابي","")))</f>
        <v/>
      </c>
      <c r="AO2086" t="str">
        <f>INDEX(TextClassificationList[],MATCH(SUNA_AGENCY_EN[[#This Row],[text_classification_arabic]],TextClassificationList[text_classification_arabic],0),1)</f>
        <v>Politics</v>
      </c>
      <c r="AP2086" t="s">
        <v>174</v>
      </c>
      <c r="AQ2086" t="e">
        <f>INDEX(TextClassificationList[],MATCH(SUNA_AGENCY_EN[[#This Row],[text_classification_arabic2]],TextClassificationList[text_classification_arabic],0),1)</f>
        <v>#N/A</v>
      </c>
      <c r="AS2086" t="e">
        <f>INDEX(TextClassificationList[],MATCH(SUNA_AGENCY_EN[[#This Row],[text_classification_arabic3]],TextClassificationList[text_classification_arabic],0),1)</f>
        <v>#N/A</v>
      </c>
      <c r="AU2086" t="e">
        <f>INDEX(TextClassificationList[],MATCH(SUNA_AGENCY_EN[[#This Row],[text_classification_arabic3]],TextClassificationList[text_classification_arabic],0),1)</f>
        <v>#N/A</v>
      </c>
      <c r="AW2086" t="e">
        <f>INDEX(TextClassificationList[],MATCH(SUNA_AGENCY_EN[[#This Row],[text_classification_arabic5]],TextClassificationList[text_classification_arabic],0),1)</f>
        <v>#N/A</v>
      </c>
    </row>
    <row r="2087" spans="1:49" x14ac:dyDescent="0.2">
      <c r="A2087">
        <v>1.4969261698155192E+18</v>
      </c>
      <c r="B2087">
        <v>1.4969261698155192E+18</v>
      </c>
      <c r="C2087" t="s">
        <v>12775</v>
      </c>
      <c r="D2087" s="1">
        <v>44616</v>
      </c>
      <c r="E2087" s="2">
        <v>0.88408564814814816</v>
      </c>
      <c r="F2087">
        <v>200</v>
      </c>
      <c r="G2087">
        <v>1.4671198087391683E+18</v>
      </c>
      <c r="H2087" t="s">
        <v>295</v>
      </c>
      <c r="I2087" t="s">
        <v>296</v>
      </c>
      <c r="J2087" t="s">
        <v>265</v>
      </c>
      <c r="K2087" t="s">
        <v>12776</v>
      </c>
      <c r="L2087" t="s">
        <v>272</v>
      </c>
      <c r="M2087" t="s">
        <v>266</v>
      </c>
      <c r="N2087" t="s">
        <v>12777</v>
      </c>
      <c r="O2087" t="s">
        <v>12778</v>
      </c>
      <c r="P2087">
        <v>0</v>
      </c>
      <c r="Q2087">
        <v>0</v>
      </c>
      <c r="R2087">
        <v>0</v>
      </c>
      <c r="S2087" t="s">
        <v>300</v>
      </c>
      <c r="T2087" t="s">
        <v>266</v>
      </c>
      <c r="U2087" t="s">
        <v>12779</v>
      </c>
      <c r="V2087" t="b">
        <v>0</v>
      </c>
      <c r="W2087" t="s">
        <v>265</v>
      </c>
      <c r="X2087">
        <v>1</v>
      </c>
      <c r="Y2087" t="s">
        <v>12780</v>
      </c>
      <c r="Z2087" t="s">
        <v>265</v>
      </c>
      <c r="AA2087" t="s">
        <v>265</v>
      </c>
      <c r="AB2087" t="s">
        <v>265</v>
      </c>
      <c r="AC2087" t="s">
        <v>265</v>
      </c>
      <c r="AD2087" t="s">
        <v>265</v>
      </c>
      <c r="AE2087" t="s">
        <v>265</v>
      </c>
      <c r="AF2087" t="s">
        <v>266</v>
      </c>
      <c r="AG2087" t="s">
        <v>265</v>
      </c>
      <c r="AH2087" t="s">
        <v>265</v>
      </c>
      <c r="AI2087" t="s">
        <v>265</v>
      </c>
      <c r="AJ2087" t="s">
        <v>265</v>
      </c>
      <c r="AL2087" t="str">
        <f>IF(SUNA_AGENCY_EN[[#This Row],[relevancy_classification_english]]="Relevant","مناسب",IF(SUNA_AGENCY_EN[[#This Row],[relevancy_classification_english]]="Relevant","عَرَضِيّ",""))</f>
        <v/>
      </c>
      <c r="AN2087" t="str">
        <f>IF(SUNA_AGENCY_EN[[#This Row],[sentiment_analysis_english]]="Negative","سلبي",IF(SUNA_AGENCY_EN[[#This Row],[sentiment_analysis_english]]="Neutral","حيادي",IF(SUNA_AGENCY_EN[[#This Row],[sentiment_analysis_english]]="Positive","إيجابي","")))</f>
        <v/>
      </c>
      <c r="AO2087" t="str">
        <f>INDEX(TextClassificationList[],MATCH(SUNA_AGENCY_EN[[#This Row],[text_classification_arabic]],TextClassificationList[text_classification_arabic],0),1)</f>
        <v>Politics</v>
      </c>
      <c r="AP2087" t="s">
        <v>174</v>
      </c>
      <c r="AQ2087" t="e">
        <f>INDEX(TextClassificationList[],MATCH(SUNA_AGENCY_EN[[#This Row],[text_classification_arabic2]],TextClassificationList[text_classification_arabic],0),1)</f>
        <v>#N/A</v>
      </c>
      <c r="AS2087" t="e">
        <f>INDEX(TextClassificationList[],MATCH(SUNA_AGENCY_EN[[#This Row],[text_classification_arabic3]],TextClassificationList[text_classification_arabic],0),1)</f>
        <v>#N/A</v>
      </c>
      <c r="AU2087" t="e">
        <f>INDEX(TextClassificationList[],MATCH(SUNA_AGENCY_EN[[#This Row],[text_classification_arabic3]],TextClassificationList[text_classification_arabic],0),1)</f>
        <v>#N/A</v>
      </c>
      <c r="AW2087" t="e">
        <f>INDEX(TextClassificationList[],MATCH(SUNA_AGENCY_EN[[#This Row],[text_classification_arabic5]],TextClassificationList[text_classification_arabic],0),1)</f>
        <v>#N/A</v>
      </c>
    </row>
    <row r="2088" spans="1:49" x14ac:dyDescent="0.2">
      <c r="A2088">
        <v>1.4969244966111355E+18</v>
      </c>
      <c r="B2088">
        <v>1.4969244966111355E+18</v>
      </c>
      <c r="C2088" t="s">
        <v>12781</v>
      </c>
      <c r="D2088" s="1">
        <v>44616</v>
      </c>
      <c r="E2088" s="2">
        <v>0.87946759259259255</v>
      </c>
      <c r="F2088">
        <v>200</v>
      </c>
      <c r="G2088">
        <v>1.4671198087391683E+18</v>
      </c>
      <c r="H2088" t="s">
        <v>295</v>
      </c>
      <c r="I2088" t="s">
        <v>296</v>
      </c>
      <c r="J2088" t="s">
        <v>265</v>
      </c>
      <c r="K2088" t="s">
        <v>12782</v>
      </c>
      <c r="L2088" t="s">
        <v>272</v>
      </c>
      <c r="M2088" t="s">
        <v>266</v>
      </c>
      <c r="N2088" t="s">
        <v>12783</v>
      </c>
      <c r="O2088" t="s">
        <v>12784</v>
      </c>
      <c r="P2088">
        <v>0</v>
      </c>
      <c r="Q2088">
        <v>0</v>
      </c>
      <c r="R2088">
        <v>0</v>
      </c>
      <c r="S2088" t="s">
        <v>300</v>
      </c>
      <c r="T2088" t="s">
        <v>266</v>
      </c>
      <c r="U2088" t="s">
        <v>12785</v>
      </c>
      <c r="V2088" t="b">
        <v>0</v>
      </c>
      <c r="W2088" t="s">
        <v>265</v>
      </c>
      <c r="X2088">
        <v>1</v>
      </c>
      <c r="Y2088" t="s">
        <v>12786</v>
      </c>
      <c r="Z2088" t="s">
        <v>265</v>
      </c>
      <c r="AA2088" t="s">
        <v>265</v>
      </c>
      <c r="AB2088" t="s">
        <v>265</v>
      </c>
      <c r="AC2088" t="s">
        <v>265</v>
      </c>
      <c r="AD2088" t="s">
        <v>265</v>
      </c>
      <c r="AE2088" t="s">
        <v>265</v>
      </c>
      <c r="AF2088" t="s">
        <v>266</v>
      </c>
      <c r="AG2088" t="s">
        <v>265</v>
      </c>
      <c r="AH2088" t="s">
        <v>265</v>
      </c>
      <c r="AI2088" t="s">
        <v>265</v>
      </c>
      <c r="AJ2088" t="s">
        <v>265</v>
      </c>
      <c r="AL2088" t="str">
        <f>IF(SUNA_AGENCY_EN[[#This Row],[relevancy_classification_english]]="Relevant","مناسب",IF(SUNA_AGENCY_EN[[#This Row],[relevancy_classification_english]]="Relevant","عَرَضِيّ",""))</f>
        <v/>
      </c>
      <c r="AN2088" t="str">
        <f>IF(SUNA_AGENCY_EN[[#This Row],[sentiment_analysis_english]]="Negative","سلبي",IF(SUNA_AGENCY_EN[[#This Row],[sentiment_analysis_english]]="Neutral","حيادي",IF(SUNA_AGENCY_EN[[#This Row],[sentiment_analysis_english]]="Positive","إيجابي","")))</f>
        <v/>
      </c>
      <c r="AO2088" t="str">
        <f>INDEX(TextClassificationList[],MATCH(SUNA_AGENCY_EN[[#This Row],[text_classification_arabic]],TextClassificationList[text_classification_arabic],0),1)</f>
        <v>Politics</v>
      </c>
      <c r="AP2088" t="s">
        <v>174</v>
      </c>
      <c r="AQ2088" t="e">
        <f>INDEX(TextClassificationList[],MATCH(SUNA_AGENCY_EN[[#This Row],[text_classification_arabic2]],TextClassificationList[text_classification_arabic],0),1)</f>
        <v>#N/A</v>
      </c>
      <c r="AS2088" t="e">
        <f>INDEX(TextClassificationList[],MATCH(SUNA_AGENCY_EN[[#This Row],[text_classification_arabic3]],TextClassificationList[text_classification_arabic],0),1)</f>
        <v>#N/A</v>
      </c>
      <c r="AU2088" t="e">
        <f>INDEX(TextClassificationList[],MATCH(SUNA_AGENCY_EN[[#This Row],[text_classification_arabic3]],TextClassificationList[text_classification_arabic],0),1)</f>
        <v>#N/A</v>
      </c>
      <c r="AW2088" t="e">
        <f>INDEX(TextClassificationList[],MATCH(SUNA_AGENCY_EN[[#This Row],[text_classification_arabic5]],TextClassificationList[text_classification_arabic],0),1)</f>
        <v>#N/A</v>
      </c>
    </row>
    <row r="2089" spans="1:49" x14ac:dyDescent="0.2">
      <c r="A2089">
        <v>1.4969239860511416E+18</v>
      </c>
      <c r="B2089">
        <v>1.4969239860511416E+18</v>
      </c>
      <c r="C2089" t="s">
        <v>12787</v>
      </c>
      <c r="D2089" s="1">
        <v>44616</v>
      </c>
      <c r="E2089" s="2">
        <v>0.87805555555555559</v>
      </c>
      <c r="F2089">
        <v>200</v>
      </c>
      <c r="G2089">
        <v>1.4671198087391683E+18</v>
      </c>
      <c r="H2089" t="s">
        <v>295</v>
      </c>
      <c r="I2089" t="s">
        <v>296</v>
      </c>
      <c r="J2089" t="s">
        <v>265</v>
      </c>
      <c r="K2089" t="s">
        <v>12788</v>
      </c>
      <c r="L2089" t="s">
        <v>272</v>
      </c>
      <c r="M2089" t="s">
        <v>266</v>
      </c>
      <c r="N2089" t="s">
        <v>12789</v>
      </c>
      <c r="O2089" t="s">
        <v>12790</v>
      </c>
      <c r="P2089">
        <v>0</v>
      </c>
      <c r="Q2089">
        <v>0</v>
      </c>
      <c r="R2089">
        <v>0</v>
      </c>
      <c r="S2089" t="s">
        <v>300</v>
      </c>
      <c r="T2089" t="s">
        <v>266</v>
      </c>
      <c r="U2089" t="s">
        <v>12791</v>
      </c>
      <c r="V2089" t="b">
        <v>0</v>
      </c>
      <c r="W2089" t="s">
        <v>265</v>
      </c>
      <c r="X2089">
        <v>1</v>
      </c>
      <c r="Y2089" t="s">
        <v>12792</v>
      </c>
      <c r="Z2089" t="s">
        <v>265</v>
      </c>
      <c r="AA2089" t="s">
        <v>265</v>
      </c>
      <c r="AB2089" t="s">
        <v>265</v>
      </c>
      <c r="AC2089" t="s">
        <v>265</v>
      </c>
      <c r="AD2089" t="s">
        <v>265</v>
      </c>
      <c r="AE2089" t="s">
        <v>265</v>
      </c>
      <c r="AF2089" t="s">
        <v>266</v>
      </c>
      <c r="AG2089" t="s">
        <v>265</v>
      </c>
      <c r="AH2089" t="s">
        <v>265</v>
      </c>
      <c r="AI2089" t="s">
        <v>265</v>
      </c>
      <c r="AJ2089" t="s">
        <v>265</v>
      </c>
      <c r="AL2089" t="str">
        <f>IF(SUNA_AGENCY_EN[[#This Row],[relevancy_classification_english]]="Relevant","مناسب",IF(SUNA_AGENCY_EN[[#This Row],[relevancy_classification_english]]="Relevant","عَرَضِيّ",""))</f>
        <v/>
      </c>
      <c r="AN2089" t="str">
        <f>IF(SUNA_AGENCY_EN[[#This Row],[sentiment_analysis_english]]="Negative","سلبي",IF(SUNA_AGENCY_EN[[#This Row],[sentiment_analysis_english]]="Neutral","حيادي",IF(SUNA_AGENCY_EN[[#This Row],[sentiment_analysis_english]]="Positive","إيجابي","")))</f>
        <v/>
      </c>
      <c r="AO2089" t="str">
        <f>INDEX(TextClassificationList[],MATCH(SUNA_AGENCY_EN[[#This Row],[text_classification_arabic]],TextClassificationList[text_classification_arabic],0),1)</f>
        <v>Politics</v>
      </c>
      <c r="AP2089" t="s">
        <v>174</v>
      </c>
      <c r="AQ2089" t="e">
        <f>INDEX(TextClassificationList[],MATCH(SUNA_AGENCY_EN[[#This Row],[text_classification_arabic2]],TextClassificationList[text_classification_arabic],0),1)</f>
        <v>#N/A</v>
      </c>
      <c r="AS2089" t="e">
        <f>INDEX(TextClassificationList[],MATCH(SUNA_AGENCY_EN[[#This Row],[text_classification_arabic3]],TextClassificationList[text_classification_arabic],0),1)</f>
        <v>#N/A</v>
      </c>
      <c r="AU2089" t="e">
        <f>INDEX(TextClassificationList[],MATCH(SUNA_AGENCY_EN[[#This Row],[text_classification_arabic3]],TextClassificationList[text_classification_arabic],0),1)</f>
        <v>#N/A</v>
      </c>
      <c r="AW2089" t="e">
        <f>INDEX(TextClassificationList[],MATCH(SUNA_AGENCY_EN[[#This Row],[text_classification_arabic5]],TextClassificationList[text_classification_arabic],0),1)</f>
        <v>#N/A</v>
      </c>
    </row>
    <row r="2090" spans="1:49" x14ac:dyDescent="0.2">
      <c r="A2090">
        <v>1.4969230992788521E+18</v>
      </c>
      <c r="B2090">
        <v>1.4969230992788521E+18</v>
      </c>
      <c r="C2090" t="s">
        <v>12793</v>
      </c>
      <c r="D2090" s="1">
        <v>44616</v>
      </c>
      <c r="E2090" s="2">
        <v>0.87561342592592595</v>
      </c>
      <c r="F2090">
        <v>200</v>
      </c>
      <c r="G2090">
        <v>1.4671198087391683E+18</v>
      </c>
      <c r="H2090" t="s">
        <v>295</v>
      </c>
      <c r="I2090" t="s">
        <v>296</v>
      </c>
      <c r="J2090" t="s">
        <v>265</v>
      </c>
      <c r="K2090" t="s">
        <v>12794</v>
      </c>
      <c r="L2090" t="s">
        <v>272</v>
      </c>
      <c r="M2090" t="s">
        <v>266</v>
      </c>
      <c r="N2090" t="s">
        <v>12795</v>
      </c>
      <c r="O2090" t="s">
        <v>12796</v>
      </c>
      <c r="P2090">
        <v>0</v>
      </c>
      <c r="Q2090">
        <v>0</v>
      </c>
      <c r="R2090">
        <v>1</v>
      </c>
      <c r="S2090" t="s">
        <v>300</v>
      </c>
      <c r="T2090" t="s">
        <v>266</v>
      </c>
      <c r="U2090" t="s">
        <v>12797</v>
      </c>
      <c r="V2090" t="b">
        <v>0</v>
      </c>
      <c r="W2090" t="s">
        <v>265</v>
      </c>
      <c r="X2090">
        <v>1</v>
      </c>
      <c r="Y2090" t="s">
        <v>12798</v>
      </c>
      <c r="Z2090" t="s">
        <v>265</v>
      </c>
      <c r="AA2090" t="s">
        <v>265</v>
      </c>
      <c r="AB2090" t="s">
        <v>265</v>
      </c>
      <c r="AC2090" t="s">
        <v>265</v>
      </c>
      <c r="AD2090" t="s">
        <v>265</v>
      </c>
      <c r="AE2090" t="s">
        <v>265</v>
      </c>
      <c r="AF2090" t="s">
        <v>266</v>
      </c>
      <c r="AG2090" t="s">
        <v>265</v>
      </c>
      <c r="AH2090" t="s">
        <v>265</v>
      </c>
      <c r="AI2090" t="s">
        <v>265</v>
      </c>
      <c r="AJ2090" t="s">
        <v>265</v>
      </c>
      <c r="AL2090" t="str">
        <f>IF(SUNA_AGENCY_EN[[#This Row],[relevancy_classification_english]]="Relevant","مناسب",IF(SUNA_AGENCY_EN[[#This Row],[relevancy_classification_english]]="Relevant","عَرَضِيّ",""))</f>
        <v/>
      </c>
      <c r="AN2090" t="str">
        <f>IF(SUNA_AGENCY_EN[[#This Row],[sentiment_analysis_english]]="Negative","سلبي",IF(SUNA_AGENCY_EN[[#This Row],[sentiment_analysis_english]]="Neutral","حيادي",IF(SUNA_AGENCY_EN[[#This Row],[sentiment_analysis_english]]="Positive","إيجابي","")))</f>
        <v/>
      </c>
      <c r="AO2090" t="str">
        <f>INDEX(TextClassificationList[],MATCH(SUNA_AGENCY_EN[[#This Row],[text_classification_arabic]],TextClassificationList[text_classification_arabic],0),1)</f>
        <v>Politics</v>
      </c>
      <c r="AP2090" t="s">
        <v>174</v>
      </c>
      <c r="AQ2090" t="e">
        <f>INDEX(TextClassificationList[],MATCH(SUNA_AGENCY_EN[[#This Row],[text_classification_arabic2]],TextClassificationList[text_classification_arabic],0),1)</f>
        <v>#N/A</v>
      </c>
      <c r="AS2090" t="e">
        <f>INDEX(TextClassificationList[],MATCH(SUNA_AGENCY_EN[[#This Row],[text_classification_arabic3]],TextClassificationList[text_classification_arabic],0),1)</f>
        <v>#N/A</v>
      </c>
      <c r="AU2090" t="e">
        <f>INDEX(TextClassificationList[],MATCH(SUNA_AGENCY_EN[[#This Row],[text_classification_arabic3]],TextClassificationList[text_classification_arabic],0),1)</f>
        <v>#N/A</v>
      </c>
      <c r="AW2090" t="e">
        <f>INDEX(TextClassificationList[],MATCH(SUNA_AGENCY_EN[[#This Row],[text_classification_arabic5]],TextClassificationList[text_classification_arabic],0),1)</f>
        <v>#N/A</v>
      </c>
    </row>
    <row r="2091" spans="1:49" x14ac:dyDescent="0.2">
      <c r="A2091">
        <v>1.4969224001972675E+18</v>
      </c>
      <c r="B2091">
        <v>1.4969224001972675E+18</v>
      </c>
      <c r="C2091" t="s">
        <v>12799</v>
      </c>
      <c r="D2091" s="1">
        <v>44616</v>
      </c>
      <c r="E2091" s="2">
        <v>0.87368055555555557</v>
      </c>
      <c r="F2091">
        <v>200</v>
      </c>
      <c r="G2091">
        <v>1.4671198087391683E+18</v>
      </c>
      <c r="H2091" t="s">
        <v>295</v>
      </c>
      <c r="I2091" t="s">
        <v>296</v>
      </c>
      <c r="J2091" t="s">
        <v>265</v>
      </c>
      <c r="K2091" t="s">
        <v>12800</v>
      </c>
      <c r="L2091" t="s">
        <v>272</v>
      </c>
      <c r="M2091" t="s">
        <v>266</v>
      </c>
      <c r="N2091" t="s">
        <v>12801</v>
      </c>
      <c r="O2091" t="s">
        <v>12802</v>
      </c>
      <c r="P2091">
        <v>0</v>
      </c>
      <c r="Q2091">
        <v>0</v>
      </c>
      <c r="R2091">
        <v>0</v>
      </c>
      <c r="S2091" t="s">
        <v>300</v>
      </c>
      <c r="T2091" t="s">
        <v>266</v>
      </c>
      <c r="U2091" t="s">
        <v>12803</v>
      </c>
      <c r="V2091" t="b">
        <v>0</v>
      </c>
      <c r="W2091" t="s">
        <v>265</v>
      </c>
      <c r="X2091">
        <v>1</v>
      </c>
      <c r="Y2091" t="s">
        <v>12804</v>
      </c>
      <c r="Z2091" t="s">
        <v>265</v>
      </c>
      <c r="AA2091" t="s">
        <v>265</v>
      </c>
      <c r="AB2091" t="s">
        <v>265</v>
      </c>
      <c r="AC2091" t="s">
        <v>265</v>
      </c>
      <c r="AD2091" t="s">
        <v>265</v>
      </c>
      <c r="AE2091" t="s">
        <v>265</v>
      </c>
      <c r="AF2091" t="s">
        <v>266</v>
      </c>
      <c r="AG2091" t="s">
        <v>265</v>
      </c>
      <c r="AH2091" t="s">
        <v>265</v>
      </c>
      <c r="AI2091" t="s">
        <v>265</v>
      </c>
      <c r="AJ2091" t="s">
        <v>265</v>
      </c>
      <c r="AL2091" t="str">
        <f>IF(SUNA_AGENCY_EN[[#This Row],[relevancy_classification_english]]="Relevant","مناسب",IF(SUNA_AGENCY_EN[[#This Row],[relevancy_classification_english]]="Relevant","عَرَضِيّ",""))</f>
        <v/>
      </c>
      <c r="AN2091" t="str">
        <f>IF(SUNA_AGENCY_EN[[#This Row],[sentiment_analysis_english]]="Negative","سلبي",IF(SUNA_AGENCY_EN[[#This Row],[sentiment_analysis_english]]="Neutral","حيادي",IF(SUNA_AGENCY_EN[[#This Row],[sentiment_analysis_english]]="Positive","إيجابي","")))</f>
        <v/>
      </c>
      <c r="AO2091" t="str">
        <f>INDEX(TextClassificationList[],MATCH(SUNA_AGENCY_EN[[#This Row],[text_classification_arabic]],TextClassificationList[text_classification_arabic],0),1)</f>
        <v>Politics</v>
      </c>
      <c r="AP2091" t="s">
        <v>174</v>
      </c>
      <c r="AQ2091" t="e">
        <f>INDEX(TextClassificationList[],MATCH(SUNA_AGENCY_EN[[#This Row],[text_classification_arabic2]],TextClassificationList[text_classification_arabic],0),1)</f>
        <v>#N/A</v>
      </c>
      <c r="AS2091" t="e">
        <f>INDEX(TextClassificationList[],MATCH(SUNA_AGENCY_EN[[#This Row],[text_classification_arabic3]],TextClassificationList[text_classification_arabic],0),1)</f>
        <v>#N/A</v>
      </c>
      <c r="AU2091" t="e">
        <f>INDEX(TextClassificationList[],MATCH(SUNA_AGENCY_EN[[#This Row],[text_classification_arabic3]],TextClassificationList[text_classification_arabic],0),1)</f>
        <v>#N/A</v>
      </c>
      <c r="AW2091" t="e">
        <f>INDEX(TextClassificationList[],MATCH(SUNA_AGENCY_EN[[#This Row],[text_classification_arabic5]],TextClassificationList[text_classification_arabic],0),1)</f>
        <v>#N/A</v>
      </c>
    </row>
    <row r="2092" spans="1:49" x14ac:dyDescent="0.2">
      <c r="A2092">
        <v>1.4969217130280018E+18</v>
      </c>
      <c r="B2092">
        <v>1.4969217130280018E+18</v>
      </c>
      <c r="C2092" t="s">
        <v>12805</v>
      </c>
      <c r="D2092" s="1">
        <v>44616</v>
      </c>
      <c r="E2092" s="2">
        <v>0.87178240740740742</v>
      </c>
      <c r="F2092">
        <v>200</v>
      </c>
      <c r="G2092">
        <v>1.4671198087391683E+18</v>
      </c>
      <c r="H2092" t="s">
        <v>295</v>
      </c>
      <c r="I2092" t="s">
        <v>296</v>
      </c>
      <c r="J2092" t="s">
        <v>265</v>
      </c>
      <c r="K2092" t="s">
        <v>12806</v>
      </c>
      <c r="L2092" t="s">
        <v>272</v>
      </c>
      <c r="M2092" t="s">
        <v>266</v>
      </c>
      <c r="N2092" t="s">
        <v>12807</v>
      </c>
      <c r="O2092" t="s">
        <v>12808</v>
      </c>
      <c r="P2092">
        <v>0</v>
      </c>
      <c r="Q2092">
        <v>0</v>
      </c>
      <c r="R2092">
        <v>0</v>
      </c>
      <c r="S2092" t="s">
        <v>300</v>
      </c>
      <c r="T2092" t="s">
        <v>266</v>
      </c>
      <c r="U2092" t="s">
        <v>12809</v>
      </c>
      <c r="V2092" t="b">
        <v>0</v>
      </c>
      <c r="W2092" t="s">
        <v>265</v>
      </c>
      <c r="X2092">
        <v>1</v>
      </c>
      <c r="Y2092" t="s">
        <v>12810</v>
      </c>
      <c r="Z2092" t="s">
        <v>265</v>
      </c>
      <c r="AA2092" t="s">
        <v>265</v>
      </c>
      <c r="AB2092" t="s">
        <v>265</v>
      </c>
      <c r="AC2092" t="s">
        <v>265</v>
      </c>
      <c r="AD2092" t="s">
        <v>265</v>
      </c>
      <c r="AE2092" t="s">
        <v>265</v>
      </c>
      <c r="AF2092" t="s">
        <v>266</v>
      </c>
      <c r="AG2092" t="s">
        <v>265</v>
      </c>
      <c r="AH2092" t="s">
        <v>265</v>
      </c>
      <c r="AI2092" t="s">
        <v>265</v>
      </c>
      <c r="AJ2092" t="s">
        <v>265</v>
      </c>
      <c r="AL2092" t="str">
        <f>IF(SUNA_AGENCY_EN[[#This Row],[relevancy_classification_english]]="Relevant","مناسب",IF(SUNA_AGENCY_EN[[#This Row],[relevancy_classification_english]]="Relevant","عَرَضِيّ",""))</f>
        <v/>
      </c>
      <c r="AN2092" t="str">
        <f>IF(SUNA_AGENCY_EN[[#This Row],[sentiment_analysis_english]]="Negative","سلبي",IF(SUNA_AGENCY_EN[[#This Row],[sentiment_analysis_english]]="Neutral","حيادي",IF(SUNA_AGENCY_EN[[#This Row],[sentiment_analysis_english]]="Positive","إيجابي","")))</f>
        <v/>
      </c>
      <c r="AO2092" t="str">
        <f>INDEX(TextClassificationList[],MATCH(SUNA_AGENCY_EN[[#This Row],[text_classification_arabic]],TextClassificationList[text_classification_arabic],0),1)</f>
        <v>Politics</v>
      </c>
      <c r="AP2092" t="s">
        <v>174</v>
      </c>
      <c r="AQ2092" t="e">
        <f>INDEX(TextClassificationList[],MATCH(SUNA_AGENCY_EN[[#This Row],[text_classification_arabic2]],TextClassificationList[text_classification_arabic],0),1)</f>
        <v>#N/A</v>
      </c>
      <c r="AS2092" t="e">
        <f>INDEX(TextClassificationList[],MATCH(SUNA_AGENCY_EN[[#This Row],[text_classification_arabic3]],TextClassificationList[text_classification_arabic],0),1)</f>
        <v>#N/A</v>
      </c>
      <c r="AU2092" t="e">
        <f>INDEX(TextClassificationList[],MATCH(SUNA_AGENCY_EN[[#This Row],[text_classification_arabic3]],TextClassificationList[text_classification_arabic],0),1)</f>
        <v>#N/A</v>
      </c>
      <c r="AW2092" t="e">
        <f>INDEX(TextClassificationList[],MATCH(SUNA_AGENCY_EN[[#This Row],[text_classification_arabic5]],TextClassificationList[text_classification_arabic],0),1)</f>
        <v>#N/A</v>
      </c>
    </row>
    <row r="2093" spans="1:49" x14ac:dyDescent="0.2">
      <c r="A2093">
        <v>1.4969204564478075E+18</v>
      </c>
      <c r="B2093">
        <v>1.4969204564478075E+18</v>
      </c>
      <c r="C2093" t="s">
        <v>12811</v>
      </c>
      <c r="D2093" s="1">
        <v>44616</v>
      </c>
      <c r="E2093" s="2">
        <v>0.86831018518518521</v>
      </c>
      <c r="F2093">
        <v>200</v>
      </c>
      <c r="G2093">
        <v>1.4671198087391683E+18</v>
      </c>
      <c r="H2093" t="s">
        <v>295</v>
      </c>
      <c r="I2093" t="s">
        <v>296</v>
      </c>
      <c r="J2093" t="s">
        <v>265</v>
      </c>
      <c r="K2093" t="s">
        <v>12812</v>
      </c>
      <c r="L2093" t="s">
        <v>272</v>
      </c>
      <c r="M2093" t="s">
        <v>266</v>
      </c>
      <c r="N2093" t="s">
        <v>12813</v>
      </c>
      <c r="O2093" t="s">
        <v>12814</v>
      </c>
      <c r="P2093">
        <v>0</v>
      </c>
      <c r="Q2093">
        <v>1</v>
      </c>
      <c r="R2093">
        <v>2</v>
      </c>
      <c r="S2093" t="s">
        <v>300</v>
      </c>
      <c r="T2093" t="s">
        <v>266</v>
      </c>
      <c r="U2093" t="s">
        <v>12815</v>
      </c>
      <c r="V2093" t="b">
        <v>0</v>
      </c>
      <c r="W2093" t="s">
        <v>265</v>
      </c>
      <c r="X2093">
        <v>1</v>
      </c>
      <c r="Y2093" t="s">
        <v>12816</v>
      </c>
      <c r="Z2093" t="s">
        <v>265</v>
      </c>
      <c r="AA2093" t="s">
        <v>265</v>
      </c>
      <c r="AB2093" t="s">
        <v>265</v>
      </c>
      <c r="AC2093" t="s">
        <v>265</v>
      </c>
      <c r="AD2093" t="s">
        <v>265</v>
      </c>
      <c r="AE2093" t="s">
        <v>265</v>
      </c>
      <c r="AF2093" t="s">
        <v>266</v>
      </c>
      <c r="AG2093" t="s">
        <v>265</v>
      </c>
      <c r="AH2093" t="s">
        <v>265</v>
      </c>
      <c r="AI2093" t="s">
        <v>265</v>
      </c>
      <c r="AJ2093" t="s">
        <v>265</v>
      </c>
      <c r="AL2093" t="str">
        <f>IF(SUNA_AGENCY_EN[[#This Row],[relevancy_classification_english]]="Relevant","مناسب",IF(SUNA_AGENCY_EN[[#This Row],[relevancy_classification_english]]="Relevant","عَرَضِيّ",""))</f>
        <v/>
      </c>
      <c r="AN2093" t="str">
        <f>IF(SUNA_AGENCY_EN[[#This Row],[sentiment_analysis_english]]="Negative","سلبي",IF(SUNA_AGENCY_EN[[#This Row],[sentiment_analysis_english]]="Neutral","حيادي",IF(SUNA_AGENCY_EN[[#This Row],[sentiment_analysis_english]]="Positive","إيجابي","")))</f>
        <v/>
      </c>
      <c r="AO2093" t="str">
        <f>INDEX(TextClassificationList[],MATCH(SUNA_AGENCY_EN[[#This Row],[text_classification_arabic]],TextClassificationList[text_classification_arabic],0),1)</f>
        <v>Politics</v>
      </c>
      <c r="AP2093" t="s">
        <v>174</v>
      </c>
      <c r="AQ2093" t="e">
        <f>INDEX(TextClassificationList[],MATCH(SUNA_AGENCY_EN[[#This Row],[text_classification_arabic2]],TextClassificationList[text_classification_arabic],0),1)</f>
        <v>#N/A</v>
      </c>
      <c r="AS2093" t="e">
        <f>INDEX(TextClassificationList[],MATCH(SUNA_AGENCY_EN[[#This Row],[text_classification_arabic3]],TextClassificationList[text_classification_arabic],0),1)</f>
        <v>#N/A</v>
      </c>
      <c r="AU2093" t="e">
        <f>INDEX(TextClassificationList[],MATCH(SUNA_AGENCY_EN[[#This Row],[text_classification_arabic3]],TextClassificationList[text_classification_arabic],0),1)</f>
        <v>#N/A</v>
      </c>
      <c r="AW2093" t="e">
        <f>INDEX(TextClassificationList[],MATCH(SUNA_AGENCY_EN[[#This Row],[text_classification_arabic5]],TextClassificationList[text_classification_arabic],0),1)</f>
        <v>#N/A</v>
      </c>
    </row>
    <row r="2094" spans="1:49" x14ac:dyDescent="0.2">
      <c r="A2094">
        <v>1.49691989803085E+18</v>
      </c>
      <c r="B2094">
        <v>1.49691989803085E+18</v>
      </c>
      <c r="C2094" t="s">
        <v>12817</v>
      </c>
      <c r="D2094" s="1">
        <v>44616</v>
      </c>
      <c r="E2094" s="2">
        <v>0.86677083333333338</v>
      </c>
      <c r="F2094">
        <v>200</v>
      </c>
      <c r="G2094">
        <v>1.4671198087391683E+18</v>
      </c>
      <c r="H2094" t="s">
        <v>295</v>
      </c>
      <c r="I2094" t="s">
        <v>296</v>
      </c>
      <c r="J2094" t="s">
        <v>265</v>
      </c>
      <c r="K2094" t="s">
        <v>12818</v>
      </c>
      <c r="L2094" t="s">
        <v>272</v>
      </c>
      <c r="M2094" t="s">
        <v>266</v>
      </c>
      <c r="N2094" t="s">
        <v>12819</v>
      </c>
      <c r="O2094" t="s">
        <v>12820</v>
      </c>
      <c r="P2094">
        <v>0</v>
      </c>
      <c r="Q2094">
        <v>0</v>
      </c>
      <c r="R2094">
        <v>0</v>
      </c>
      <c r="S2094" t="s">
        <v>300</v>
      </c>
      <c r="T2094" t="s">
        <v>266</v>
      </c>
      <c r="U2094" t="s">
        <v>12821</v>
      </c>
      <c r="V2094" t="b">
        <v>0</v>
      </c>
      <c r="W2094" t="s">
        <v>265</v>
      </c>
      <c r="X2094">
        <v>1</v>
      </c>
      <c r="Y2094" t="s">
        <v>12822</v>
      </c>
      <c r="Z2094" t="s">
        <v>265</v>
      </c>
      <c r="AA2094" t="s">
        <v>265</v>
      </c>
      <c r="AB2094" t="s">
        <v>265</v>
      </c>
      <c r="AC2094" t="s">
        <v>265</v>
      </c>
      <c r="AD2094" t="s">
        <v>265</v>
      </c>
      <c r="AE2094" t="s">
        <v>265</v>
      </c>
      <c r="AF2094" t="s">
        <v>266</v>
      </c>
      <c r="AG2094" t="s">
        <v>265</v>
      </c>
      <c r="AH2094" t="s">
        <v>265</v>
      </c>
      <c r="AI2094" t="s">
        <v>265</v>
      </c>
      <c r="AJ2094" t="s">
        <v>265</v>
      </c>
      <c r="AL2094" t="str">
        <f>IF(SUNA_AGENCY_EN[[#This Row],[relevancy_classification_english]]="Relevant","مناسب",IF(SUNA_AGENCY_EN[[#This Row],[relevancy_classification_english]]="Relevant","عَرَضِيّ",""))</f>
        <v/>
      </c>
      <c r="AN2094" t="str">
        <f>IF(SUNA_AGENCY_EN[[#This Row],[sentiment_analysis_english]]="Negative","سلبي",IF(SUNA_AGENCY_EN[[#This Row],[sentiment_analysis_english]]="Neutral","حيادي",IF(SUNA_AGENCY_EN[[#This Row],[sentiment_analysis_english]]="Positive","إيجابي","")))</f>
        <v/>
      </c>
      <c r="AO2094" t="str">
        <f>INDEX(TextClassificationList[],MATCH(SUNA_AGENCY_EN[[#This Row],[text_classification_arabic]],TextClassificationList[text_classification_arabic],0),1)</f>
        <v>Politics</v>
      </c>
      <c r="AP2094" t="s">
        <v>174</v>
      </c>
      <c r="AQ2094" t="e">
        <f>INDEX(TextClassificationList[],MATCH(SUNA_AGENCY_EN[[#This Row],[text_classification_arabic2]],TextClassificationList[text_classification_arabic],0),1)</f>
        <v>#N/A</v>
      </c>
      <c r="AS2094" t="e">
        <f>INDEX(TextClassificationList[],MATCH(SUNA_AGENCY_EN[[#This Row],[text_classification_arabic3]],TextClassificationList[text_classification_arabic],0),1)</f>
        <v>#N/A</v>
      </c>
      <c r="AU2094" t="e">
        <f>INDEX(TextClassificationList[],MATCH(SUNA_AGENCY_EN[[#This Row],[text_classification_arabic3]],TextClassificationList[text_classification_arabic],0),1)</f>
        <v>#N/A</v>
      </c>
      <c r="AW2094" t="e">
        <f>INDEX(TextClassificationList[],MATCH(SUNA_AGENCY_EN[[#This Row],[text_classification_arabic5]],TextClassificationList[text_classification_arabic],0),1)</f>
        <v>#N/A</v>
      </c>
    </row>
    <row r="2095" spans="1:49" x14ac:dyDescent="0.2">
      <c r="A2095">
        <v>1.4969192016336855E+18</v>
      </c>
      <c r="B2095">
        <v>1.4969192016336855E+18</v>
      </c>
      <c r="C2095" t="s">
        <v>12823</v>
      </c>
      <c r="D2095" s="1">
        <v>44616</v>
      </c>
      <c r="E2095" s="2">
        <v>0.86484953703703704</v>
      </c>
      <c r="F2095">
        <v>200</v>
      </c>
      <c r="G2095">
        <v>1.4671198087391683E+18</v>
      </c>
      <c r="H2095" t="s">
        <v>295</v>
      </c>
      <c r="I2095" t="s">
        <v>296</v>
      </c>
      <c r="J2095" t="s">
        <v>265</v>
      </c>
      <c r="K2095" t="s">
        <v>12824</v>
      </c>
      <c r="L2095" t="s">
        <v>272</v>
      </c>
      <c r="M2095" t="s">
        <v>266</v>
      </c>
      <c r="N2095" t="s">
        <v>12825</v>
      </c>
      <c r="O2095" t="s">
        <v>12826</v>
      </c>
      <c r="P2095">
        <v>0</v>
      </c>
      <c r="Q2095">
        <v>0</v>
      </c>
      <c r="R2095">
        <v>0</v>
      </c>
      <c r="S2095" t="s">
        <v>300</v>
      </c>
      <c r="T2095" t="s">
        <v>266</v>
      </c>
      <c r="U2095" t="s">
        <v>12827</v>
      </c>
      <c r="V2095" t="b">
        <v>0</v>
      </c>
      <c r="W2095" t="s">
        <v>265</v>
      </c>
      <c r="X2095">
        <v>1</v>
      </c>
      <c r="Y2095" t="s">
        <v>12828</v>
      </c>
      <c r="Z2095" t="s">
        <v>265</v>
      </c>
      <c r="AA2095" t="s">
        <v>265</v>
      </c>
      <c r="AB2095" t="s">
        <v>265</v>
      </c>
      <c r="AC2095" t="s">
        <v>265</v>
      </c>
      <c r="AD2095" t="s">
        <v>265</v>
      </c>
      <c r="AE2095" t="s">
        <v>265</v>
      </c>
      <c r="AF2095" t="s">
        <v>266</v>
      </c>
      <c r="AG2095" t="s">
        <v>265</v>
      </c>
      <c r="AH2095" t="s">
        <v>265</v>
      </c>
      <c r="AI2095" t="s">
        <v>265</v>
      </c>
      <c r="AJ2095" t="s">
        <v>265</v>
      </c>
      <c r="AL2095" t="str">
        <f>IF(SUNA_AGENCY_EN[[#This Row],[relevancy_classification_english]]="Relevant","مناسب",IF(SUNA_AGENCY_EN[[#This Row],[relevancy_classification_english]]="Relevant","عَرَضِيّ",""))</f>
        <v/>
      </c>
      <c r="AN2095" t="str">
        <f>IF(SUNA_AGENCY_EN[[#This Row],[sentiment_analysis_english]]="Negative","سلبي",IF(SUNA_AGENCY_EN[[#This Row],[sentiment_analysis_english]]="Neutral","حيادي",IF(SUNA_AGENCY_EN[[#This Row],[sentiment_analysis_english]]="Positive","إيجابي","")))</f>
        <v/>
      </c>
      <c r="AO2095" t="str">
        <f>INDEX(TextClassificationList[],MATCH(SUNA_AGENCY_EN[[#This Row],[text_classification_arabic]],TextClassificationList[text_classification_arabic],0),1)</f>
        <v>Politics</v>
      </c>
      <c r="AP2095" t="s">
        <v>174</v>
      </c>
      <c r="AQ2095" t="e">
        <f>INDEX(TextClassificationList[],MATCH(SUNA_AGENCY_EN[[#This Row],[text_classification_arabic2]],TextClassificationList[text_classification_arabic],0),1)</f>
        <v>#N/A</v>
      </c>
      <c r="AS2095" t="e">
        <f>INDEX(TextClassificationList[],MATCH(SUNA_AGENCY_EN[[#This Row],[text_classification_arabic3]],TextClassificationList[text_classification_arabic],0),1)</f>
        <v>#N/A</v>
      </c>
      <c r="AU2095" t="e">
        <f>INDEX(TextClassificationList[],MATCH(SUNA_AGENCY_EN[[#This Row],[text_classification_arabic3]],TextClassificationList[text_classification_arabic],0),1)</f>
        <v>#N/A</v>
      </c>
      <c r="AW2095" t="e">
        <f>INDEX(TextClassificationList[],MATCH(SUNA_AGENCY_EN[[#This Row],[text_classification_arabic5]],TextClassificationList[text_classification_arabic],0),1)</f>
        <v>#N/A</v>
      </c>
    </row>
    <row r="2096" spans="1:49" x14ac:dyDescent="0.2">
      <c r="A2096">
        <v>1.4965762698986291E+18</v>
      </c>
      <c r="B2096">
        <v>1.4965762698986291E+18</v>
      </c>
      <c r="C2096" t="s">
        <v>12829</v>
      </c>
      <c r="D2096" s="1">
        <v>44615</v>
      </c>
      <c r="E2096" s="2">
        <v>0.9185416666666667</v>
      </c>
      <c r="F2096">
        <v>200</v>
      </c>
      <c r="G2096">
        <v>1.4671198087391683E+18</v>
      </c>
      <c r="H2096" t="s">
        <v>295</v>
      </c>
      <c r="I2096" t="s">
        <v>296</v>
      </c>
      <c r="J2096" t="s">
        <v>265</v>
      </c>
      <c r="K2096" t="s">
        <v>12830</v>
      </c>
      <c r="L2096" t="s">
        <v>287</v>
      </c>
      <c r="M2096" t="s">
        <v>266</v>
      </c>
      <c r="N2096" t="s">
        <v>12831</v>
      </c>
      <c r="O2096" t="s">
        <v>12832</v>
      </c>
      <c r="P2096">
        <v>0</v>
      </c>
      <c r="Q2096">
        <v>0</v>
      </c>
      <c r="R2096">
        <v>0</v>
      </c>
      <c r="S2096" t="s">
        <v>300</v>
      </c>
      <c r="T2096" t="s">
        <v>266</v>
      </c>
      <c r="U2096" t="s">
        <v>12833</v>
      </c>
      <c r="V2096" t="b">
        <v>0</v>
      </c>
      <c r="W2096" t="s">
        <v>265</v>
      </c>
      <c r="X2096">
        <v>1</v>
      </c>
      <c r="Y2096" t="s">
        <v>12834</v>
      </c>
      <c r="Z2096" t="s">
        <v>265</v>
      </c>
      <c r="AA2096" t="s">
        <v>265</v>
      </c>
      <c r="AB2096" t="s">
        <v>265</v>
      </c>
      <c r="AC2096" t="s">
        <v>265</v>
      </c>
      <c r="AD2096" t="s">
        <v>265</v>
      </c>
      <c r="AE2096" t="s">
        <v>265</v>
      </c>
      <c r="AF2096" t="s">
        <v>266</v>
      </c>
      <c r="AG2096" t="s">
        <v>265</v>
      </c>
      <c r="AH2096" t="s">
        <v>265</v>
      </c>
      <c r="AI2096" t="s">
        <v>265</v>
      </c>
      <c r="AJ2096" t="s">
        <v>265</v>
      </c>
      <c r="AL2096" t="str">
        <f>IF(SUNA_AGENCY_EN[[#This Row],[relevancy_classification_english]]="Relevant","مناسب",IF(SUNA_AGENCY_EN[[#This Row],[relevancy_classification_english]]="Relevant","عَرَضِيّ",""))</f>
        <v/>
      </c>
      <c r="AN2096" t="str">
        <f>IF(SUNA_AGENCY_EN[[#This Row],[sentiment_analysis_english]]="Negative","سلبي",IF(SUNA_AGENCY_EN[[#This Row],[sentiment_analysis_english]]="Neutral","حيادي",IF(SUNA_AGENCY_EN[[#This Row],[sentiment_analysis_english]]="Positive","إيجابي","")))</f>
        <v/>
      </c>
      <c r="AO2096" t="str">
        <f>INDEX(TextClassificationList[],MATCH(SUNA_AGENCY_EN[[#This Row],[text_classification_arabic]],TextClassificationList[text_classification_arabic],0),1)</f>
        <v>Politics</v>
      </c>
      <c r="AP2096" t="s">
        <v>174</v>
      </c>
      <c r="AQ2096" t="e">
        <f>INDEX(TextClassificationList[],MATCH(SUNA_AGENCY_EN[[#This Row],[text_classification_arabic2]],TextClassificationList[text_classification_arabic],0),1)</f>
        <v>#N/A</v>
      </c>
      <c r="AS2096" t="e">
        <f>INDEX(TextClassificationList[],MATCH(SUNA_AGENCY_EN[[#This Row],[text_classification_arabic3]],TextClassificationList[text_classification_arabic],0),1)</f>
        <v>#N/A</v>
      </c>
      <c r="AU2096" t="e">
        <f>INDEX(TextClassificationList[],MATCH(SUNA_AGENCY_EN[[#This Row],[text_classification_arabic3]],TextClassificationList[text_classification_arabic],0),1)</f>
        <v>#N/A</v>
      </c>
      <c r="AW2096" t="e">
        <f>INDEX(TextClassificationList[],MATCH(SUNA_AGENCY_EN[[#This Row],[text_classification_arabic5]],TextClassificationList[text_classification_arabic],0),1)</f>
        <v>#N/A</v>
      </c>
    </row>
    <row r="2097" spans="1:49" x14ac:dyDescent="0.2">
      <c r="A2097">
        <v>1.496573577591767E+18</v>
      </c>
      <c r="B2097">
        <v>1.496573577591767E+18</v>
      </c>
      <c r="C2097" t="s">
        <v>12835</v>
      </c>
      <c r="D2097" s="1">
        <v>44615</v>
      </c>
      <c r="E2097" s="2">
        <v>0.91111111111111109</v>
      </c>
      <c r="F2097">
        <v>200</v>
      </c>
      <c r="G2097">
        <v>1.4671198087391683E+18</v>
      </c>
      <c r="H2097" t="s">
        <v>295</v>
      </c>
      <c r="I2097" t="s">
        <v>296</v>
      </c>
      <c r="J2097" t="s">
        <v>265</v>
      </c>
      <c r="K2097" t="s">
        <v>12836</v>
      </c>
      <c r="L2097" t="s">
        <v>272</v>
      </c>
      <c r="M2097" t="s">
        <v>266</v>
      </c>
      <c r="N2097" t="s">
        <v>12837</v>
      </c>
      <c r="O2097" t="s">
        <v>12838</v>
      </c>
      <c r="P2097">
        <v>0</v>
      </c>
      <c r="Q2097">
        <v>0</v>
      </c>
      <c r="R2097">
        <v>0</v>
      </c>
      <c r="S2097" t="s">
        <v>300</v>
      </c>
      <c r="T2097" t="s">
        <v>266</v>
      </c>
      <c r="U2097" t="s">
        <v>12839</v>
      </c>
      <c r="V2097" t="b">
        <v>0</v>
      </c>
      <c r="W2097" t="s">
        <v>265</v>
      </c>
      <c r="X2097">
        <v>1</v>
      </c>
      <c r="Y2097" t="s">
        <v>12840</v>
      </c>
      <c r="Z2097" t="s">
        <v>265</v>
      </c>
      <c r="AA2097" t="s">
        <v>265</v>
      </c>
      <c r="AB2097" t="s">
        <v>265</v>
      </c>
      <c r="AC2097" t="s">
        <v>265</v>
      </c>
      <c r="AD2097" t="s">
        <v>265</v>
      </c>
      <c r="AE2097" t="s">
        <v>265</v>
      </c>
      <c r="AF2097" t="s">
        <v>266</v>
      </c>
      <c r="AG2097" t="s">
        <v>265</v>
      </c>
      <c r="AH2097" t="s">
        <v>265</v>
      </c>
      <c r="AI2097" t="s">
        <v>265</v>
      </c>
      <c r="AJ2097" t="s">
        <v>265</v>
      </c>
      <c r="AL2097" t="str">
        <f>IF(SUNA_AGENCY_EN[[#This Row],[relevancy_classification_english]]="Relevant","مناسب",IF(SUNA_AGENCY_EN[[#This Row],[relevancy_classification_english]]="Relevant","عَرَضِيّ",""))</f>
        <v/>
      </c>
      <c r="AN2097" t="str">
        <f>IF(SUNA_AGENCY_EN[[#This Row],[sentiment_analysis_english]]="Negative","سلبي",IF(SUNA_AGENCY_EN[[#This Row],[sentiment_analysis_english]]="Neutral","حيادي",IF(SUNA_AGENCY_EN[[#This Row],[sentiment_analysis_english]]="Positive","إيجابي","")))</f>
        <v/>
      </c>
      <c r="AO2097" t="str">
        <f>INDEX(TextClassificationList[],MATCH(SUNA_AGENCY_EN[[#This Row],[text_classification_arabic]],TextClassificationList[text_classification_arabic],0),1)</f>
        <v>Politics</v>
      </c>
      <c r="AP2097" t="s">
        <v>174</v>
      </c>
      <c r="AQ2097" t="e">
        <f>INDEX(TextClassificationList[],MATCH(SUNA_AGENCY_EN[[#This Row],[text_classification_arabic2]],TextClassificationList[text_classification_arabic],0),1)</f>
        <v>#N/A</v>
      </c>
      <c r="AS2097" t="e">
        <f>INDEX(TextClassificationList[],MATCH(SUNA_AGENCY_EN[[#This Row],[text_classification_arabic3]],TextClassificationList[text_classification_arabic],0),1)</f>
        <v>#N/A</v>
      </c>
      <c r="AU2097" t="e">
        <f>INDEX(TextClassificationList[],MATCH(SUNA_AGENCY_EN[[#This Row],[text_classification_arabic3]],TextClassificationList[text_classification_arabic],0),1)</f>
        <v>#N/A</v>
      </c>
      <c r="AW2097" t="e">
        <f>INDEX(TextClassificationList[],MATCH(SUNA_AGENCY_EN[[#This Row],[text_classification_arabic5]],TextClassificationList[text_classification_arabic],0),1)</f>
        <v>#N/A</v>
      </c>
    </row>
    <row r="2098" spans="1:49" x14ac:dyDescent="0.2">
      <c r="A2098">
        <v>1.4965731250724987E+18</v>
      </c>
      <c r="B2098">
        <v>1.4965731250724987E+18</v>
      </c>
      <c r="C2098" t="s">
        <v>12841</v>
      </c>
      <c r="D2098" s="1">
        <v>44615</v>
      </c>
      <c r="E2098" s="2">
        <v>0.90986111111111112</v>
      </c>
      <c r="F2098">
        <v>200</v>
      </c>
      <c r="G2098">
        <v>1.4671198087391683E+18</v>
      </c>
      <c r="H2098" t="s">
        <v>295</v>
      </c>
      <c r="I2098" t="s">
        <v>296</v>
      </c>
      <c r="J2098" t="s">
        <v>265</v>
      </c>
      <c r="K2098" t="s">
        <v>12842</v>
      </c>
      <c r="L2098" t="s">
        <v>272</v>
      </c>
      <c r="M2098" t="s">
        <v>266</v>
      </c>
      <c r="N2098" t="s">
        <v>12843</v>
      </c>
      <c r="O2098" t="s">
        <v>12844</v>
      </c>
      <c r="P2098">
        <v>0</v>
      </c>
      <c r="Q2098">
        <v>0</v>
      </c>
      <c r="R2098">
        <v>0</v>
      </c>
      <c r="S2098" t="s">
        <v>300</v>
      </c>
      <c r="T2098" t="s">
        <v>266</v>
      </c>
      <c r="U2098" t="s">
        <v>12845</v>
      </c>
      <c r="V2098" t="b">
        <v>0</v>
      </c>
      <c r="W2098" t="s">
        <v>265</v>
      </c>
      <c r="X2098">
        <v>1</v>
      </c>
      <c r="Y2098" t="s">
        <v>12846</v>
      </c>
      <c r="Z2098" t="s">
        <v>265</v>
      </c>
      <c r="AA2098" t="s">
        <v>265</v>
      </c>
      <c r="AB2098" t="s">
        <v>265</v>
      </c>
      <c r="AC2098" t="s">
        <v>265</v>
      </c>
      <c r="AD2098" t="s">
        <v>265</v>
      </c>
      <c r="AE2098" t="s">
        <v>265</v>
      </c>
      <c r="AF2098" t="s">
        <v>266</v>
      </c>
      <c r="AG2098" t="s">
        <v>265</v>
      </c>
      <c r="AH2098" t="s">
        <v>265</v>
      </c>
      <c r="AI2098" t="s">
        <v>265</v>
      </c>
      <c r="AJ2098" t="s">
        <v>265</v>
      </c>
      <c r="AL2098" t="str">
        <f>IF(SUNA_AGENCY_EN[[#This Row],[relevancy_classification_english]]="Relevant","مناسب",IF(SUNA_AGENCY_EN[[#This Row],[relevancy_classification_english]]="Relevant","عَرَضِيّ",""))</f>
        <v/>
      </c>
      <c r="AN2098" t="str">
        <f>IF(SUNA_AGENCY_EN[[#This Row],[sentiment_analysis_english]]="Negative","سلبي",IF(SUNA_AGENCY_EN[[#This Row],[sentiment_analysis_english]]="Neutral","حيادي",IF(SUNA_AGENCY_EN[[#This Row],[sentiment_analysis_english]]="Positive","إيجابي","")))</f>
        <v/>
      </c>
      <c r="AO2098" t="str">
        <f>INDEX(TextClassificationList[],MATCH(SUNA_AGENCY_EN[[#This Row],[text_classification_arabic]],TextClassificationList[text_classification_arabic],0),1)</f>
        <v>Politics</v>
      </c>
      <c r="AP2098" t="s">
        <v>174</v>
      </c>
      <c r="AQ2098" t="e">
        <f>INDEX(TextClassificationList[],MATCH(SUNA_AGENCY_EN[[#This Row],[text_classification_arabic2]],TextClassificationList[text_classification_arabic],0),1)</f>
        <v>#N/A</v>
      </c>
      <c r="AS2098" t="e">
        <f>INDEX(TextClassificationList[],MATCH(SUNA_AGENCY_EN[[#This Row],[text_classification_arabic3]],TextClassificationList[text_classification_arabic],0),1)</f>
        <v>#N/A</v>
      </c>
      <c r="AU2098" t="e">
        <f>INDEX(TextClassificationList[],MATCH(SUNA_AGENCY_EN[[#This Row],[text_classification_arabic3]],TextClassificationList[text_classification_arabic],0),1)</f>
        <v>#N/A</v>
      </c>
      <c r="AW2098" t="e">
        <f>INDEX(TextClassificationList[],MATCH(SUNA_AGENCY_EN[[#This Row],[text_classification_arabic5]],TextClassificationList[text_classification_arabic],0),1)</f>
        <v>#N/A</v>
      </c>
    </row>
    <row r="2099" spans="1:49" x14ac:dyDescent="0.2">
      <c r="A2099">
        <v>1.4965722394955366E+18</v>
      </c>
      <c r="B2099">
        <v>1.4965722394955366E+18</v>
      </c>
      <c r="C2099" t="s">
        <v>12847</v>
      </c>
      <c r="D2099" s="1">
        <v>44615</v>
      </c>
      <c r="E2099" s="2">
        <v>0.90741898148148148</v>
      </c>
      <c r="F2099">
        <v>200</v>
      </c>
      <c r="G2099">
        <v>1.4671198087391683E+18</v>
      </c>
      <c r="H2099" t="s">
        <v>295</v>
      </c>
      <c r="I2099" t="s">
        <v>296</v>
      </c>
      <c r="J2099" t="s">
        <v>265</v>
      </c>
      <c r="K2099" t="s">
        <v>12848</v>
      </c>
      <c r="L2099" t="s">
        <v>272</v>
      </c>
      <c r="M2099" t="s">
        <v>266</v>
      </c>
      <c r="N2099" t="s">
        <v>12849</v>
      </c>
      <c r="O2099" t="s">
        <v>12850</v>
      </c>
      <c r="P2099">
        <v>0</v>
      </c>
      <c r="Q2099">
        <v>0</v>
      </c>
      <c r="R2099">
        <v>0</v>
      </c>
      <c r="S2099" t="s">
        <v>300</v>
      </c>
      <c r="T2099" t="s">
        <v>266</v>
      </c>
      <c r="U2099" t="s">
        <v>12851</v>
      </c>
      <c r="V2099" t="b">
        <v>0</v>
      </c>
      <c r="W2099" t="s">
        <v>265</v>
      </c>
      <c r="X2099">
        <v>1</v>
      </c>
      <c r="Y2099" t="s">
        <v>12852</v>
      </c>
      <c r="Z2099" t="s">
        <v>265</v>
      </c>
      <c r="AA2099" t="s">
        <v>265</v>
      </c>
      <c r="AB2099" t="s">
        <v>265</v>
      </c>
      <c r="AC2099" t="s">
        <v>265</v>
      </c>
      <c r="AD2099" t="s">
        <v>265</v>
      </c>
      <c r="AE2099" t="s">
        <v>265</v>
      </c>
      <c r="AF2099" t="s">
        <v>266</v>
      </c>
      <c r="AG2099" t="s">
        <v>265</v>
      </c>
      <c r="AH2099" t="s">
        <v>265</v>
      </c>
      <c r="AI2099" t="s">
        <v>265</v>
      </c>
      <c r="AJ2099" t="s">
        <v>265</v>
      </c>
      <c r="AL2099" t="str">
        <f>IF(SUNA_AGENCY_EN[[#This Row],[relevancy_classification_english]]="Relevant","مناسب",IF(SUNA_AGENCY_EN[[#This Row],[relevancy_classification_english]]="Relevant","عَرَضِيّ",""))</f>
        <v/>
      </c>
      <c r="AN2099" t="str">
        <f>IF(SUNA_AGENCY_EN[[#This Row],[sentiment_analysis_english]]="Negative","سلبي",IF(SUNA_AGENCY_EN[[#This Row],[sentiment_analysis_english]]="Neutral","حيادي",IF(SUNA_AGENCY_EN[[#This Row],[sentiment_analysis_english]]="Positive","إيجابي","")))</f>
        <v/>
      </c>
      <c r="AO2099" t="str">
        <f>INDEX(TextClassificationList[],MATCH(SUNA_AGENCY_EN[[#This Row],[text_classification_arabic]],TextClassificationList[text_classification_arabic],0),1)</f>
        <v>Politics</v>
      </c>
      <c r="AP2099" t="s">
        <v>174</v>
      </c>
      <c r="AQ2099" t="e">
        <f>INDEX(TextClassificationList[],MATCH(SUNA_AGENCY_EN[[#This Row],[text_classification_arabic2]],TextClassificationList[text_classification_arabic],0),1)</f>
        <v>#N/A</v>
      </c>
      <c r="AS2099" t="e">
        <f>INDEX(TextClassificationList[],MATCH(SUNA_AGENCY_EN[[#This Row],[text_classification_arabic3]],TextClassificationList[text_classification_arabic],0),1)</f>
        <v>#N/A</v>
      </c>
      <c r="AU2099" t="e">
        <f>INDEX(TextClassificationList[],MATCH(SUNA_AGENCY_EN[[#This Row],[text_classification_arabic3]],TextClassificationList[text_classification_arabic],0),1)</f>
        <v>#N/A</v>
      </c>
      <c r="AW2099" t="e">
        <f>INDEX(TextClassificationList[],MATCH(SUNA_AGENCY_EN[[#This Row],[text_classification_arabic5]],TextClassificationList[text_classification_arabic],0),1)</f>
        <v>#N/A</v>
      </c>
    </row>
    <row r="2100" spans="1:49" x14ac:dyDescent="0.2">
      <c r="A2100">
        <v>1.4965708234188268E+18</v>
      </c>
      <c r="B2100">
        <v>1.4965708234188268E+18</v>
      </c>
      <c r="C2100" t="s">
        <v>12853</v>
      </c>
      <c r="D2100" s="1">
        <v>44615</v>
      </c>
      <c r="E2100" s="2">
        <v>0.90350694444444446</v>
      </c>
      <c r="F2100">
        <v>200</v>
      </c>
      <c r="G2100">
        <v>1.4671198087391683E+18</v>
      </c>
      <c r="H2100" t="s">
        <v>295</v>
      </c>
      <c r="I2100" t="s">
        <v>296</v>
      </c>
      <c r="J2100" t="s">
        <v>265</v>
      </c>
      <c r="K2100" t="s">
        <v>12854</v>
      </c>
      <c r="L2100" t="s">
        <v>272</v>
      </c>
      <c r="M2100" t="s">
        <v>266</v>
      </c>
      <c r="N2100" t="s">
        <v>12855</v>
      </c>
      <c r="O2100" t="s">
        <v>12856</v>
      </c>
      <c r="P2100">
        <v>0</v>
      </c>
      <c r="Q2100">
        <v>0</v>
      </c>
      <c r="R2100">
        <v>0</v>
      </c>
      <c r="S2100" t="s">
        <v>300</v>
      </c>
      <c r="T2100" t="s">
        <v>266</v>
      </c>
      <c r="U2100" t="s">
        <v>12857</v>
      </c>
      <c r="V2100" t="b">
        <v>0</v>
      </c>
      <c r="W2100" t="s">
        <v>265</v>
      </c>
      <c r="X2100">
        <v>1</v>
      </c>
      <c r="Y2100" t="s">
        <v>12858</v>
      </c>
      <c r="Z2100" t="s">
        <v>265</v>
      </c>
      <c r="AA2100" t="s">
        <v>265</v>
      </c>
      <c r="AB2100" t="s">
        <v>265</v>
      </c>
      <c r="AC2100" t="s">
        <v>265</v>
      </c>
      <c r="AD2100" t="s">
        <v>265</v>
      </c>
      <c r="AE2100" t="s">
        <v>265</v>
      </c>
      <c r="AF2100" t="s">
        <v>266</v>
      </c>
      <c r="AG2100" t="s">
        <v>265</v>
      </c>
      <c r="AH2100" t="s">
        <v>265</v>
      </c>
      <c r="AI2100" t="s">
        <v>265</v>
      </c>
      <c r="AJ2100" t="s">
        <v>265</v>
      </c>
      <c r="AL2100" t="str">
        <f>IF(SUNA_AGENCY_EN[[#This Row],[relevancy_classification_english]]="Relevant","مناسب",IF(SUNA_AGENCY_EN[[#This Row],[relevancy_classification_english]]="Relevant","عَرَضِيّ",""))</f>
        <v/>
      </c>
      <c r="AN2100" t="str">
        <f>IF(SUNA_AGENCY_EN[[#This Row],[sentiment_analysis_english]]="Negative","سلبي",IF(SUNA_AGENCY_EN[[#This Row],[sentiment_analysis_english]]="Neutral","حيادي",IF(SUNA_AGENCY_EN[[#This Row],[sentiment_analysis_english]]="Positive","إيجابي","")))</f>
        <v/>
      </c>
      <c r="AO2100" t="str">
        <f>INDEX(TextClassificationList[],MATCH(SUNA_AGENCY_EN[[#This Row],[text_classification_arabic]],TextClassificationList[text_classification_arabic],0),1)</f>
        <v>Politics</v>
      </c>
      <c r="AP2100" t="s">
        <v>174</v>
      </c>
      <c r="AQ2100" t="e">
        <f>INDEX(TextClassificationList[],MATCH(SUNA_AGENCY_EN[[#This Row],[text_classification_arabic2]],TextClassificationList[text_classification_arabic],0),1)</f>
        <v>#N/A</v>
      </c>
      <c r="AS2100" t="e">
        <f>INDEX(TextClassificationList[],MATCH(SUNA_AGENCY_EN[[#This Row],[text_classification_arabic3]],TextClassificationList[text_classification_arabic],0),1)</f>
        <v>#N/A</v>
      </c>
      <c r="AU2100" t="e">
        <f>INDEX(TextClassificationList[],MATCH(SUNA_AGENCY_EN[[#This Row],[text_classification_arabic3]],TextClassificationList[text_classification_arabic],0),1)</f>
        <v>#N/A</v>
      </c>
      <c r="AW2100" t="e">
        <f>INDEX(TextClassificationList[],MATCH(SUNA_AGENCY_EN[[#This Row],[text_classification_arabic5]],TextClassificationList[text_classification_arabic],0),1)</f>
        <v>#N/A</v>
      </c>
    </row>
    <row r="2101" spans="1:49" x14ac:dyDescent="0.2">
      <c r="A2101">
        <v>1.4965695146826875E+18</v>
      </c>
      <c r="B2101">
        <v>1.4965695146826875E+18</v>
      </c>
      <c r="C2101" t="s">
        <v>12859</v>
      </c>
      <c r="D2101" s="1">
        <v>44615</v>
      </c>
      <c r="E2101" s="2">
        <v>0.89989583333333334</v>
      </c>
      <c r="F2101">
        <v>200</v>
      </c>
      <c r="G2101">
        <v>1.4671198087391683E+18</v>
      </c>
      <c r="H2101" t="s">
        <v>295</v>
      </c>
      <c r="I2101" t="s">
        <v>296</v>
      </c>
      <c r="J2101" t="s">
        <v>265</v>
      </c>
      <c r="K2101" t="s">
        <v>12860</v>
      </c>
      <c r="L2101" t="s">
        <v>272</v>
      </c>
      <c r="M2101" t="s">
        <v>266</v>
      </c>
      <c r="N2101" t="s">
        <v>12861</v>
      </c>
      <c r="O2101" t="s">
        <v>12862</v>
      </c>
      <c r="P2101">
        <v>0</v>
      </c>
      <c r="Q2101">
        <v>1</v>
      </c>
      <c r="R2101">
        <v>1</v>
      </c>
      <c r="S2101" t="s">
        <v>300</v>
      </c>
      <c r="T2101" t="s">
        <v>266</v>
      </c>
      <c r="U2101" t="s">
        <v>12863</v>
      </c>
      <c r="V2101" t="b">
        <v>0</v>
      </c>
      <c r="W2101" t="s">
        <v>265</v>
      </c>
      <c r="X2101">
        <v>1</v>
      </c>
      <c r="Y2101" t="s">
        <v>12864</v>
      </c>
      <c r="Z2101" t="s">
        <v>265</v>
      </c>
      <c r="AA2101" t="s">
        <v>265</v>
      </c>
      <c r="AB2101" t="s">
        <v>265</v>
      </c>
      <c r="AC2101" t="s">
        <v>265</v>
      </c>
      <c r="AD2101" t="s">
        <v>265</v>
      </c>
      <c r="AE2101" t="s">
        <v>265</v>
      </c>
      <c r="AF2101" t="s">
        <v>266</v>
      </c>
      <c r="AG2101" t="s">
        <v>265</v>
      </c>
      <c r="AH2101" t="s">
        <v>265</v>
      </c>
      <c r="AI2101" t="s">
        <v>265</v>
      </c>
      <c r="AJ2101" t="s">
        <v>265</v>
      </c>
      <c r="AL2101" t="str">
        <f>IF(SUNA_AGENCY_EN[[#This Row],[relevancy_classification_english]]="Relevant","مناسب",IF(SUNA_AGENCY_EN[[#This Row],[relevancy_classification_english]]="Relevant","عَرَضِيّ",""))</f>
        <v/>
      </c>
      <c r="AN2101" t="str">
        <f>IF(SUNA_AGENCY_EN[[#This Row],[sentiment_analysis_english]]="Negative","سلبي",IF(SUNA_AGENCY_EN[[#This Row],[sentiment_analysis_english]]="Neutral","حيادي",IF(SUNA_AGENCY_EN[[#This Row],[sentiment_analysis_english]]="Positive","إيجابي","")))</f>
        <v/>
      </c>
      <c r="AO2101" t="str">
        <f>INDEX(TextClassificationList[],MATCH(SUNA_AGENCY_EN[[#This Row],[text_classification_arabic]],TextClassificationList[text_classification_arabic],0),1)</f>
        <v>Politics</v>
      </c>
      <c r="AP2101" t="s">
        <v>174</v>
      </c>
      <c r="AQ2101" t="e">
        <f>INDEX(TextClassificationList[],MATCH(SUNA_AGENCY_EN[[#This Row],[text_classification_arabic2]],TextClassificationList[text_classification_arabic],0),1)</f>
        <v>#N/A</v>
      </c>
      <c r="AS2101" t="e">
        <f>INDEX(TextClassificationList[],MATCH(SUNA_AGENCY_EN[[#This Row],[text_classification_arabic3]],TextClassificationList[text_classification_arabic],0),1)</f>
        <v>#N/A</v>
      </c>
      <c r="AU2101" t="e">
        <f>INDEX(TextClassificationList[],MATCH(SUNA_AGENCY_EN[[#This Row],[text_classification_arabic3]],TextClassificationList[text_classification_arabic],0),1)</f>
        <v>#N/A</v>
      </c>
      <c r="AW2101" t="e">
        <f>INDEX(TextClassificationList[],MATCH(SUNA_AGENCY_EN[[#This Row],[text_classification_arabic5]],TextClassificationList[text_classification_arabic],0),1)</f>
        <v>#N/A</v>
      </c>
    </row>
    <row r="2102" spans="1:49" x14ac:dyDescent="0.2">
      <c r="A2102">
        <v>1.4965688906835313E+18</v>
      </c>
      <c r="B2102">
        <v>1.4965688906835313E+18</v>
      </c>
      <c r="C2102" t="s">
        <v>12865</v>
      </c>
      <c r="D2102" s="1">
        <v>44615</v>
      </c>
      <c r="E2102" s="2">
        <v>0.89818287037037037</v>
      </c>
      <c r="F2102">
        <v>200</v>
      </c>
      <c r="G2102">
        <v>1.4671198087391683E+18</v>
      </c>
      <c r="H2102" t="s">
        <v>295</v>
      </c>
      <c r="I2102" t="s">
        <v>296</v>
      </c>
      <c r="J2102" t="s">
        <v>265</v>
      </c>
      <c r="K2102" t="s">
        <v>12866</v>
      </c>
      <c r="L2102" t="s">
        <v>272</v>
      </c>
      <c r="M2102" t="s">
        <v>266</v>
      </c>
      <c r="N2102" t="s">
        <v>12867</v>
      </c>
      <c r="O2102" t="s">
        <v>12868</v>
      </c>
      <c r="P2102">
        <v>0</v>
      </c>
      <c r="Q2102">
        <v>0</v>
      </c>
      <c r="R2102">
        <v>0</v>
      </c>
      <c r="S2102" t="s">
        <v>300</v>
      </c>
      <c r="T2102" t="s">
        <v>266</v>
      </c>
      <c r="U2102" t="s">
        <v>12869</v>
      </c>
      <c r="V2102" t="b">
        <v>0</v>
      </c>
      <c r="W2102" t="s">
        <v>265</v>
      </c>
      <c r="X2102">
        <v>1</v>
      </c>
      <c r="Y2102" t="s">
        <v>12870</v>
      </c>
      <c r="Z2102" t="s">
        <v>265</v>
      </c>
      <c r="AA2102" t="s">
        <v>265</v>
      </c>
      <c r="AB2102" t="s">
        <v>265</v>
      </c>
      <c r="AC2102" t="s">
        <v>265</v>
      </c>
      <c r="AD2102" t="s">
        <v>265</v>
      </c>
      <c r="AE2102" t="s">
        <v>265</v>
      </c>
      <c r="AF2102" t="s">
        <v>266</v>
      </c>
      <c r="AG2102" t="s">
        <v>265</v>
      </c>
      <c r="AH2102" t="s">
        <v>265</v>
      </c>
      <c r="AI2102" t="s">
        <v>265</v>
      </c>
      <c r="AJ2102" t="s">
        <v>265</v>
      </c>
      <c r="AL2102" t="str">
        <f>IF(SUNA_AGENCY_EN[[#This Row],[relevancy_classification_english]]="Relevant","مناسب",IF(SUNA_AGENCY_EN[[#This Row],[relevancy_classification_english]]="Relevant","عَرَضِيّ",""))</f>
        <v/>
      </c>
      <c r="AN2102" t="str">
        <f>IF(SUNA_AGENCY_EN[[#This Row],[sentiment_analysis_english]]="Negative","سلبي",IF(SUNA_AGENCY_EN[[#This Row],[sentiment_analysis_english]]="Neutral","حيادي",IF(SUNA_AGENCY_EN[[#This Row],[sentiment_analysis_english]]="Positive","إيجابي","")))</f>
        <v/>
      </c>
      <c r="AO2102" t="str">
        <f>INDEX(TextClassificationList[],MATCH(SUNA_AGENCY_EN[[#This Row],[text_classification_arabic]],TextClassificationList[text_classification_arabic],0),1)</f>
        <v>Politics</v>
      </c>
      <c r="AP2102" t="s">
        <v>174</v>
      </c>
      <c r="AQ2102" t="e">
        <f>INDEX(TextClassificationList[],MATCH(SUNA_AGENCY_EN[[#This Row],[text_classification_arabic2]],TextClassificationList[text_classification_arabic],0),1)</f>
        <v>#N/A</v>
      </c>
      <c r="AS2102" t="e">
        <f>INDEX(TextClassificationList[],MATCH(SUNA_AGENCY_EN[[#This Row],[text_classification_arabic3]],TextClassificationList[text_classification_arabic],0),1)</f>
        <v>#N/A</v>
      </c>
      <c r="AU2102" t="e">
        <f>INDEX(TextClassificationList[],MATCH(SUNA_AGENCY_EN[[#This Row],[text_classification_arabic3]],TextClassificationList[text_classification_arabic],0),1)</f>
        <v>#N/A</v>
      </c>
      <c r="AW2102" t="e">
        <f>INDEX(TextClassificationList[],MATCH(SUNA_AGENCY_EN[[#This Row],[text_classification_arabic5]],TextClassificationList[text_classification_arabic],0),1)</f>
        <v>#N/A</v>
      </c>
    </row>
    <row r="2103" spans="1:49" x14ac:dyDescent="0.2">
      <c r="A2103">
        <v>1.4965685445569823E+18</v>
      </c>
      <c r="B2103">
        <v>1.4965685445569823E+18</v>
      </c>
      <c r="C2103" t="s">
        <v>12871</v>
      </c>
      <c r="D2103" s="1">
        <v>44615</v>
      </c>
      <c r="E2103" s="2">
        <v>0.89722222222222225</v>
      </c>
      <c r="F2103">
        <v>200</v>
      </c>
      <c r="G2103">
        <v>1.4671198087391683E+18</v>
      </c>
      <c r="H2103" t="s">
        <v>295</v>
      </c>
      <c r="I2103" t="s">
        <v>296</v>
      </c>
      <c r="J2103" t="s">
        <v>265</v>
      </c>
      <c r="K2103" t="s">
        <v>12872</v>
      </c>
      <c r="L2103" t="s">
        <v>272</v>
      </c>
      <c r="M2103" t="s">
        <v>266</v>
      </c>
      <c r="N2103" t="s">
        <v>12873</v>
      </c>
      <c r="O2103" t="s">
        <v>12874</v>
      </c>
      <c r="P2103">
        <v>0</v>
      </c>
      <c r="Q2103">
        <v>0</v>
      </c>
      <c r="R2103">
        <v>0</v>
      </c>
      <c r="S2103" t="s">
        <v>300</v>
      </c>
      <c r="T2103" t="s">
        <v>266</v>
      </c>
      <c r="U2103" t="s">
        <v>12875</v>
      </c>
      <c r="V2103" t="b">
        <v>0</v>
      </c>
      <c r="W2103" t="s">
        <v>265</v>
      </c>
      <c r="X2103">
        <v>1</v>
      </c>
      <c r="Y2103" t="s">
        <v>12876</v>
      </c>
      <c r="Z2103" t="s">
        <v>265</v>
      </c>
      <c r="AA2103" t="s">
        <v>265</v>
      </c>
      <c r="AB2103" t="s">
        <v>265</v>
      </c>
      <c r="AC2103" t="s">
        <v>265</v>
      </c>
      <c r="AD2103" t="s">
        <v>265</v>
      </c>
      <c r="AE2103" t="s">
        <v>265</v>
      </c>
      <c r="AF2103" t="s">
        <v>266</v>
      </c>
      <c r="AG2103" t="s">
        <v>265</v>
      </c>
      <c r="AH2103" t="s">
        <v>265</v>
      </c>
      <c r="AI2103" t="s">
        <v>265</v>
      </c>
      <c r="AJ2103" t="s">
        <v>265</v>
      </c>
      <c r="AL2103" t="str">
        <f>IF(SUNA_AGENCY_EN[[#This Row],[relevancy_classification_english]]="Relevant","مناسب",IF(SUNA_AGENCY_EN[[#This Row],[relevancy_classification_english]]="Relevant","عَرَضِيّ",""))</f>
        <v/>
      </c>
      <c r="AN2103" t="str">
        <f>IF(SUNA_AGENCY_EN[[#This Row],[sentiment_analysis_english]]="Negative","سلبي",IF(SUNA_AGENCY_EN[[#This Row],[sentiment_analysis_english]]="Neutral","حيادي",IF(SUNA_AGENCY_EN[[#This Row],[sentiment_analysis_english]]="Positive","إيجابي","")))</f>
        <v/>
      </c>
      <c r="AO2103" t="str">
        <f>INDEX(TextClassificationList[],MATCH(SUNA_AGENCY_EN[[#This Row],[text_classification_arabic]],TextClassificationList[text_classification_arabic],0),1)</f>
        <v>Politics</v>
      </c>
      <c r="AP2103" t="s">
        <v>174</v>
      </c>
      <c r="AQ2103" t="e">
        <f>INDEX(TextClassificationList[],MATCH(SUNA_AGENCY_EN[[#This Row],[text_classification_arabic2]],TextClassificationList[text_classification_arabic],0),1)</f>
        <v>#N/A</v>
      </c>
      <c r="AS2103" t="e">
        <f>INDEX(TextClassificationList[],MATCH(SUNA_AGENCY_EN[[#This Row],[text_classification_arabic3]],TextClassificationList[text_classification_arabic],0),1)</f>
        <v>#N/A</v>
      </c>
      <c r="AU2103" t="e">
        <f>INDEX(TextClassificationList[],MATCH(SUNA_AGENCY_EN[[#This Row],[text_classification_arabic3]],TextClassificationList[text_classification_arabic],0),1)</f>
        <v>#N/A</v>
      </c>
      <c r="AW2103" t="e">
        <f>INDEX(TextClassificationList[],MATCH(SUNA_AGENCY_EN[[#This Row],[text_classification_arabic5]],TextClassificationList[text_classification_arabic],0),1)</f>
        <v>#N/A</v>
      </c>
    </row>
    <row r="2104" spans="1:49" x14ac:dyDescent="0.2">
      <c r="A2104">
        <v>1.496567704299393E+18</v>
      </c>
      <c r="B2104">
        <v>1.496567704299393E+18</v>
      </c>
      <c r="C2104" t="s">
        <v>12877</v>
      </c>
      <c r="D2104" s="1">
        <v>44615</v>
      </c>
      <c r="E2104" s="2">
        <v>0.89490740740740737</v>
      </c>
      <c r="F2104">
        <v>200</v>
      </c>
      <c r="G2104">
        <v>1.4671198087391683E+18</v>
      </c>
      <c r="H2104" t="s">
        <v>295</v>
      </c>
      <c r="I2104" t="s">
        <v>296</v>
      </c>
      <c r="J2104" t="s">
        <v>265</v>
      </c>
      <c r="K2104" t="s">
        <v>12878</v>
      </c>
      <c r="L2104" t="s">
        <v>272</v>
      </c>
      <c r="M2104" t="s">
        <v>266</v>
      </c>
      <c r="N2104" t="s">
        <v>12879</v>
      </c>
      <c r="O2104" t="s">
        <v>12880</v>
      </c>
      <c r="P2104">
        <v>0</v>
      </c>
      <c r="Q2104">
        <v>0</v>
      </c>
      <c r="R2104">
        <v>0</v>
      </c>
      <c r="S2104" t="s">
        <v>300</v>
      </c>
      <c r="T2104" t="s">
        <v>266</v>
      </c>
      <c r="U2104" t="s">
        <v>12881</v>
      </c>
      <c r="V2104" t="b">
        <v>0</v>
      </c>
      <c r="W2104" t="s">
        <v>265</v>
      </c>
      <c r="X2104">
        <v>1</v>
      </c>
      <c r="Y2104" t="s">
        <v>12882</v>
      </c>
      <c r="Z2104" t="s">
        <v>265</v>
      </c>
      <c r="AA2104" t="s">
        <v>265</v>
      </c>
      <c r="AB2104" t="s">
        <v>265</v>
      </c>
      <c r="AC2104" t="s">
        <v>265</v>
      </c>
      <c r="AD2104" t="s">
        <v>265</v>
      </c>
      <c r="AE2104" t="s">
        <v>265</v>
      </c>
      <c r="AF2104" t="s">
        <v>266</v>
      </c>
      <c r="AG2104" t="s">
        <v>265</v>
      </c>
      <c r="AH2104" t="s">
        <v>265</v>
      </c>
      <c r="AI2104" t="s">
        <v>265</v>
      </c>
      <c r="AJ2104" t="s">
        <v>265</v>
      </c>
      <c r="AL2104" t="str">
        <f>IF(SUNA_AGENCY_EN[[#This Row],[relevancy_classification_english]]="Relevant","مناسب",IF(SUNA_AGENCY_EN[[#This Row],[relevancy_classification_english]]="Relevant","عَرَضِيّ",""))</f>
        <v/>
      </c>
      <c r="AN2104" t="str">
        <f>IF(SUNA_AGENCY_EN[[#This Row],[sentiment_analysis_english]]="Negative","سلبي",IF(SUNA_AGENCY_EN[[#This Row],[sentiment_analysis_english]]="Neutral","حيادي",IF(SUNA_AGENCY_EN[[#This Row],[sentiment_analysis_english]]="Positive","إيجابي","")))</f>
        <v/>
      </c>
      <c r="AO2104" t="str">
        <f>INDEX(TextClassificationList[],MATCH(SUNA_AGENCY_EN[[#This Row],[text_classification_arabic]],TextClassificationList[text_classification_arabic],0),1)</f>
        <v>Politics</v>
      </c>
      <c r="AP2104" t="s">
        <v>174</v>
      </c>
      <c r="AQ2104" t="e">
        <f>INDEX(TextClassificationList[],MATCH(SUNA_AGENCY_EN[[#This Row],[text_classification_arabic2]],TextClassificationList[text_classification_arabic],0),1)</f>
        <v>#N/A</v>
      </c>
      <c r="AS2104" t="e">
        <f>INDEX(TextClassificationList[],MATCH(SUNA_AGENCY_EN[[#This Row],[text_classification_arabic3]],TextClassificationList[text_classification_arabic],0),1)</f>
        <v>#N/A</v>
      </c>
      <c r="AU2104" t="e">
        <f>INDEX(TextClassificationList[],MATCH(SUNA_AGENCY_EN[[#This Row],[text_classification_arabic3]],TextClassificationList[text_classification_arabic],0),1)</f>
        <v>#N/A</v>
      </c>
      <c r="AW2104" t="e">
        <f>INDEX(TextClassificationList[],MATCH(SUNA_AGENCY_EN[[#This Row],[text_classification_arabic5]],TextClassificationList[text_classification_arabic],0),1)</f>
        <v>#N/A</v>
      </c>
    </row>
    <row r="2105" spans="1:49" x14ac:dyDescent="0.2">
      <c r="A2105">
        <v>1.4965668280464671E+18</v>
      </c>
      <c r="B2105">
        <v>1.4965668280464671E+18</v>
      </c>
      <c r="C2105" t="s">
        <v>12883</v>
      </c>
      <c r="D2105" s="1">
        <v>44615</v>
      </c>
      <c r="E2105" s="2">
        <v>0.89248842592592592</v>
      </c>
      <c r="F2105">
        <v>200</v>
      </c>
      <c r="G2105">
        <v>1.4671198087391683E+18</v>
      </c>
      <c r="H2105" t="s">
        <v>295</v>
      </c>
      <c r="I2105" t="s">
        <v>296</v>
      </c>
      <c r="J2105" t="s">
        <v>265</v>
      </c>
      <c r="K2105" t="s">
        <v>12884</v>
      </c>
      <c r="L2105" t="s">
        <v>272</v>
      </c>
      <c r="M2105" t="s">
        <v>266</v>
      </c>
      <c r="N2105" t="s">
        <v>12885</v>
      </c>
      <c r="O2105" t="s">
        <v>12886</v>
      </c>
      <c r="P2105">
        <v>0</v>
      </c>
      <c r="Q2105">
        <v>0</v>
      </c>
      <c r="R2105">
        <v>2</v>
      </c>
      <c r="S2105" t="s">
        <v>300</v>
      </c>
      <c r="T2105" t="s">
        <v>266</v>
      </c>
      <c r="U2105" t="s">
        <v>12887</v>
      </c>
      <c r="V2105" t="b">
        <v>0</v>
      </c>
      <c r="W2105" t="s">
        <v>265</v>
      </c>
      <c r="X2105">
        <v>1</v>
      </c>
      <c r="Y2105" t="s">
        <v>12888</v>
      </c>
      <c r="Z2105" t="s">
        <v>265</v>
      </c>
      <c r="AA2105" t="s">
        <v>265</v>
      </c>
      <c r="AB2105" t="s">
        <v>265</v>
      </c>
      <c r="AC2105" t="s">
        <v>265</v>
      </c>
      <c r="AD2105" t="s">
        <v>265</v>
      </c>
      <c r="AE2105" t="s">
        <v>265</v>
      </c>
      <c r="AF2105" t="s">
        <v>266</v>
      </c>
      <c r="AG2105" t="s">
        <v>265</v>
      </c>
      <c r="AH2105" t="s">
        <v>265</v>
      </c>
      <c r="AI2105" t="s">
        <v>265</v>
      </c>
      <c r="AJ2105" t="s">
        <v>265</v>
      </c>
      <c r="AL2105" t="str">
        <f>IF(SUNA_AGENCY_EN[[#This Row],[relevancy_classification_english]]="Relevant","مناسب",IF(SUNA_AGENCY_EN[[#This Row],[relevancy_classification_english]]="Relevant","عَرَضِيّ",""))</f>
        <v/>
      </c>
      <c r="AN2105" t="str">
        <f>IF(SUNA_AGENCY_EN[[#This Row],[sentiment_analysis_english]]="Negative","سلبي",IF(SUNA_AGENCY_EN[[#This Row],[sentiment_analysis_english]]="Neutral","حيادي",IF(SUNA_AGENCY_EN[[#This Row],[sentiment_analysis_english]]="Positive","إيجابي","")))</f>
        <v/>
      </c>
      <c r="AO2105" t="str">
        <f>INDEX(TextClassificationList[],MATCH(SUNA_AGENCY_EN[[#This Row],[text_classification_arabic]],TextClassificationList[text_classification_arabic],0),1)</f>
        <v>Politics</v>
      </c>
      <c r="AP2105" t="s">
        <v>174</v>
      </c>
      <c r="AQ2105" t="e">
        <f>INDEX(TextClassificationList[],MATCH(SUNA_AGENCY_EN[[#This Row],[text_classification_arabic2]],TextClassificationList[text_classification_arabic],0),1)</f>
        <v>#N/A</v>
      </c>
      <c r="AS2105" t="e">
        <f>INDEX(TextClassificationList[],MATCH(SUNA_AGENCY_EN[[#This Row],[text_classification_arabic3]],TextClassificationList[text_classification_arabic],0),1)</f>
        <v>#N/A</v>
      </c>
      <c r="AU2105" t="e">
        <f>INDEX(TextClassificationList[],MATCH(SUNA_AGENCY_EN[[#This Row],[text_classification_arabic3]],TextClassificationList[text_classification_arabic],0),1)</f>
        <v>#N/A</v>
      </c>
      <c r="AW2105" t="e">
        <f>INDEX(TextClassificationList[],MATCH(SUNA_AGENCY_EN[[#This Row],[text_classification_arabic5]],TextClassificationList[text_classification_arabic],0),1)</f>
        <v>#N/A</v>
      </c>
    </row>
    <row r="2106" spans="1:49" x14ac:dyDescent="0.2">
      <c r="A2106">
        <v>1.4964595890296996E+18</v>
      </c>
      <c r="B2106">
        <v>1.4964595890296996E+18</v>
      </c>
      <c r="C2106" t="s">
        <v>12889</v>
      </c>
      <c r="D2106" s="1">
        <v>44615</v>
      </c>
      <c r="E2106" s="2">
        <v>0.5965625</v>
      </c>
      <c r="F2106">
        <v>200</v>
      </c>
      <c r="G2106">
        <v>1.4671198087391683E+18</v>
      </c>
      <c r="H2106" t="s">
        <v>295</v>
      </c>
      <c r="I2106" t="s">
        <v>296</v>
      </c>
      <c r="J2106" t="s">
        <v>265</v>
      </c>
      <c r="K2106" t="s">
        <v>12890</v>
      </c>
      <c r="L2106" t="s">
        <v>272</v>
      </c>
      <c r="M2106" t="s">
        <v>266</v>
      </c>
      <c r="N2106" t="s">
        <v>12891</v>
      </c>
      <c r="O2106" t="s">
        <v>12892</v>
      </c>
      <c r="P2106">
        <v>0</v>
      </c>
      <c r="Q2106">
        <v>0</v>
      </c>
      <c r="R2106">
        <v>0</v>
      </c>
      <c r="S2106" t="s">
        <v>300</v>
      </c>
      <c r="T2106" t="s">
        <v>266</v>
      </c>
      <c r="U2106" t="s">
        <v>12893</v>
      </c>
      <c r="V2106" t="b">
        <v>0</v>
      </c>
      <c r="W2106" t="s">
        <v>265</v>
      </c>
      <c r="X2106">
        <v>1</v>
      </c>
      <c r="Y2106" t="s">
        <v>12894</v>
      </c>
      <c r="Z2106" t="s">
        <v>265</v>
      </c>
      <c r="AA2106" t="s">
        <v>265</v>
      </c>
      <c r="AB2106" t="s">
        <v>265</v>
      </c>
      <c r="AC2106" t="s">
        <v>265</v>
      </c>
      <c r="AD2106" t="s">
        <v>265</v>
      </c>
      <c r="AE2106" t="s">
        <v>265</v>
      </c>
      <c r="AF2106" t="s">
        <v>266</v>
      </c>
      <c r="AG2106" t="s">
        <v>265</v>
      </c>
      <c r="AH2106" t="s">
        <v>265</v>
      </c>
      <c r="AI2106" t="s">
        <v>265</v>
      </c>
      <c r="AJ2106" t="s">
        <v>265</v>
      </c>
      <c r="AL2106" t="str">
        <f>IF(SUNA_AGENCY_EN[[#This Row],[relevancy_classification_english]]="Relevant","مناسب",IF(SUNA_AGENCY_EN[[#This Row],[relevancy_classification_english]]="Relevant","عَرَضِيّ",""))</f>
        <v/>
      </c>
      <c r="AN2106" t="str">
        <f>IF(SUNA_AGENCY_EN[[#This Row],[sentiment_analysis_english]]="Negative","سلبي",IF(SUNA_AGENCY_EN[[#This Row],[sentiment_analysis_english]]="Neutral","حيادي",IF(SUNA_AGENCY_EN[[#This Row],[sentiment_analysis_english]]="Positive","إيجابي","")))</f>
        <v/>
      </c>
      <c r="AO2106" t="str">
        <f>INDEX(TextClassificationList[],MATCH(SUNA_AGENCY_EN[[#This Row],[text_classification_arabic]],TextClassificationList[text_classification_arabic],0),1)</f>
        <v>Politics</v>
      </c>
      <c r="AP2106" t="s">
        <v>174</v>
      </c>
      <c r="AQ2106" t="e">
        <f>INDEX(TextClassificationList[],MATCH(SUNA_AGENCY_EN[[#This Row],[text_classification_arabic2]],TextClassificationList[text_classification_arabic],0),1)</f>
        <v>#N/A</v>
      </c>
      <c r="AS2106" t="e">
        <f>INDEX(TextClassificationList[],MATCH(SUNA_AGENCY_EN[[#This Row],[text_classification_arabic3]],TextClassificationList[text_classification_arabic],0),1)</f>
        <v>#N/A</v>
      </c>
      <c r="AU2106" t="e">
        <f>INDEX(TextClassificationList[],MATCH(SUNA_AGENCY_EN[[#This Row],[text_classification_arabic3]],TextClassificationList[text_classification_arabic],0),1)</f>
        <v>#N/A</v>
      </c>
      <c r="AW2106" t="e">
        <f>INDEX(TextClassificationList[],MATCH(SUNA_AGENCY_EN[[#This Row],[text_classification_arabic5]],TextClassificationList[text_classification_arabic],0),1)</f>
        <v>#N/A</v>
      </c>
    </row>
    <row r="2107" spans="1:49" x14ac:dyDescent="0.2">
      <c r="A2107">
        <v>1.4964577086603141E+18</v>
      </c>
      <c r="B2107">
        <v>1.4964577086603141E+18</v>
      </c>
      <c r="C2107" t="s">
        <v>12895</v>
      </c>
      <c r="D2107" s="1">
        <v>44615</v>
      </c>
      <c r="E2107" s="2">
        <v>0.59137731481481481</v>
      </c>
      <c r="F2107">
        <v>200</v>
      </c>
      <c r="G2107">
        <v>1.4671198087391683E+18</v>
      </c>
      <c r="H2107" t="s">
        <v>295</v>
      </c>
      <c r="I2107" t="s">
        <v>296</v>
      </c>
      <c r="J2107" t="s">
        <v>265</v>
      </c>
      <c r="K2107" t="s">
        <v>12896</v>
      </c>
      <c r="L2107" t="s">
        <v>272</v>
      </c>
      <c r="M2107" t="s">
        <v>266</v>
      </c>
      <c r="N2107" t="s">
        <v>12897</v>
      </c>
      <c r="O2107" t="s">
        <v>12898</v>
      </c>
      <c r="P2107">
        <v>0</v>
      </c>
      <c r="Q2107">
        <v>0</v>
      </c>
      <c r="R2107">
        <v>0</v>
      </c>
      <c r="S2107" t="s">
        <v>300</v>
      </c>
      <c r="T2107" t="s">
        <v>266</v>
      </c>
      <c r="U2107" t="s">
        <v>12899</v>
      </c>
      <c r="V2107" t="b">
        <v>0</v>
      </c>
      <c r="W2107" t="s">
        <v>265</v>
      </c>
      <c r="X2107">
        <v>1</v>
      </c>
      <c r="Y2107" t="s">
        <v>12900</v>
      </c>
      <c r="Z2107" t="s">
        <v>265</v>
      </c>
      <c r="AA2107" t="s">
        <v>265</v>
      </c>
      <c r="AB2107" t="s">
        <v>265</v>
      </c>
      <c r="AC2107" t="s">
        <v>265</v>
      </c>
      <c r="AD2107" t="s">
        <v>265</v>
      </c>
      <c r="AE2107" t="s">
        <v>265</v>
      </c>
      <c r="AF2107" t="s">
        <v>266</v>
      </c>
      <c r="AG2107" t="s">
        <v>265</v>
      </c>
      <c r="AH2107" t="s">
        <v>265</v>
      </c>
      <c r="AI2107" t="s">
        <v>265</v>
      </c>
      <c r="AJ2107" t="s">
        <v>265</v>
      </c>
      <c r="AL2107" t="str">
        <f>IF(SUNA_AGENCY_EN[[#This Row],[relevancy_classification_english]]="Relevant","مناسب",IF(SUNA_AGENCY_EN[[#This Row],[relevancy_classification_english]]="Relevant","عَرَضِيّ",""))</f>
        <v/>
      </c>
      <c r="AN2107" t="str">
        <f>IF(SUNA_AGENCY_EN[[#This Row],[sentiment_analysis_english]]="Negative","سلبي",IF(SUNA_AGENCY_EN[[#This Row],[sentiment_analysis_english]]="Neutral","حيادي",IF(SUNA_AGENCY_EN[[#This Row],[sentiment_analysis_english]]="Positive","إيجابي","")))</f>
        <v/>
      </c>
      <c r="AO2107" t="str">
        <f>INDEX(TextClassificationList[],MATCH(SUNA_AGENCY_EN[[#This Row],[text_classification_arabic]],TextClassificationList[text_classification_arabic],0),1)</f>
        <v>Politics</v>
      </c>
      <c r="AP2107" t="s">
        <v>174</v>
      </c>
      <c r="AQ2107" t="e">
        <f>INDEX(TextClassificationList[],MATCH(SUNA_AGENCY_EN[[#This Row],[text_classification_arabic2]],TextClassificationList[text_classification_arabic],0),1)</f>
        <v>#N/A</v>
      </c>
      <c r="AS2107" t="e">
        <f>INDEX(TextClassificationList[],MATCH(SUNA_AGENCY_EN[[#This Row],[text_classification_arabic3]],TextClassificationList[text_classification_arabic],0),1)</f>
        <v>#N/A</v>
      </c>
      <c r="AU2107" t="e">
        <f>INDEX(TextClassificationList[],MATCH(SUNA_AGENCY_EN[[#This Row],[text_classification_arabic3]],TextClassificationList[text_classification_arabic],0),1)</f>
        <v>#N/A</v>
      </c>
      <c r="AW2107" t="e">
        <f>INDEX(TextClassificationList[],MATCH(SUNA_AGENCY_EN[[#This Row],[text_classification_arabic5]],TextClassificationList[text_classification_arabic],0),1)</f>
        <v>#N/A</v>
      </c>
    </row>
    <row r="2108" spans="1:49" x14ac:dyDescent="0.2">
      <c r="A2108">
        <v>1.4961968920399954E+18</v>
      </c>
      <c r="B2108">
        <v>1.4961968920399954E+18</v>
      </c>
      <c r="C2108" t="s">
        <v>12901</v>
      </c>
      <c r="D2108" s="1">
        <v>44614</v>
      </c>
      <c r="E2108" s="2">
        <v>0.87165509259259255</v>
      </c>
      <c r="F2108">
        <v>200</v>
      </c>
      <c r="G2108">
        <v>1.4671198087391683E+18</v>
      </c>
      <c r="H2108" t="s">
        <v>295</v>
      </c>
      <c r="I2108" t="s">
        <v>296</v>
      </c>
      <c r="J2108" t="s">
        <v>265</v>
      </c>
      <c r="K2108" t="s">
        <v>12902</v>
      </c>
      <c r="L2108" t="s">
        <v>272</v>
      </c>
      <c r="M2108" t="s">
        <v>266</v>
      </c>
      <c r="N2108" t="s">
        <v>12903</v>
      </c>
      <c r="O2108" t="s">
        <v>12904</v>
      </c>
      <c r="P2108">
        <v>0</v>
      </c>
      <c r="Q2108">
        <v>0</v>
      </c>
      <c r="R2108">
        <v>0</v>
      </c>
      <c r="S2108" t="s">
        <v>300</v>
      </c>
      <c r="T2108" t="s">
        <v>266</v>
      </c>
      <c r="U2108" t="s">
        <v>12905</v>
      </c>
      <c r="V2108" t="b">
        <v>0</v>
      </c>
      <c r="W2108" t="s">
        <v>265</v>
      </c>
      <c r="X2108">
        <v>1</v>
      </c>
      <c r="Y2108" t="s">
        <v>12906</v>
      </c>
      <c r="Z2108" t="s">
        <v>265</v>
      </c>
      <c r="AA2108" t="s">
        <v>265</v>
      </c>
      <c r="AB2108" t="s">
        <v>265</v>
      </c>
      <c r="AC2108" t="s">
        <v>265</v>
      </c>
      <c r="AD2108" t="s">
        <v>265</v>
      </c>
      <c r="AE2108" t="s">
        <v>265</v>
      </c>
      <c r="AF2108" t="s">
        <v>266</v>
      </c>
      <c r="AG2108" t="s">
        <v>265</v>
      </c>
      <c r="AH2108" t="s">
        <v>265</v>
      </c>
      <c r="AI2108" t="s">
        <v>265</v>
      </c>
      <c r="AJ2108" t="s">
        <v>265</v>
      </c>
      <c r="AL2108" t="str">
        <f>IF(SUNA_AGENCY_EN[[#This Row],[relevancy_classification_english]]="Relevant","مناسب",IF(SUNA_AGENCY_EN[[#This Row],[relevancy_classification_english]]="Relevant","عَرَضِيّ",""))</f>
        <v/>
      </c>
      <c r="AN2108" t="str">
        <f>IF(SUNA_AGENCY_EN[[#This Row],[sentiment_analysis_english]]="Negative","سلبي",IF(SUNA_AGENCY_EN[[#This Row],[sentiment_analysis_english]]="Neutral","حيادي",IF(SUNA_AGENCY_EN[[#This Row],[sentiment_analysis_english]]="Positive","إيجابي","")))</f>
        <v/>
      </c>
      <c r="AO2108" t="str">
        <f>INDEX(TextClassificationList[],MATCH(SUNA_AGENCY_EN[[#This Row],[text_classification_arabic]],TextClassificationList[text_classification_arabic],0),1)</f>
        <v>Politics</v>
      </c>
      <c r="AP2108" t="s">
        <v>174</v>
      </c>
      <c r="AQ2108" t="e">
        <f>INDEX(TextClassificationList[],MATCH(SUNA_AGENCY_EN[[#This Row],[text_classification_arabic2]],TextClassificationList[text_classification_arabic],0),1)</f>
        <v>#N/A</v>
      </c>
      <c r="AS2108" t="e">
        <f>INDEX(TextClassificationList[],MATCH(SUNA_AGENCY_EN[[#This Row],[text_classification_arabic3]],TextClassificationList[text_classification_arabic],0),1)</f>
        <v>#N/A</v>
      </c>
      <c r="AU2108" t="e">
        <f>INDEX(TextClassificationList[],MATCH(SUNA_AGENCY_EN[[#This Row],[text_classification_arabic3]],TextClassificationList[text_classification_arabic],0),1)</f>
        <v>#N/A</v>
      </c>
      <c r="AW2108" t="e">
        <f>INDEX(TextClassificationList[],MATCH(SUNA_AGENCY_EN[[#This Row],[text_classification_arabic5]],TextClassificationList[text_classification_arabic],0),1)</f>
        <v>#N/A</v>
      </c>
    </row>
    <row r="2109" spans="1:49" x14ac:dyDescent="0.2">
      <c r="A2109">
        <v>1.4961957412824146E+18</v>
      </c>
      <c r="B2109">
        <v>1.4961957412824146E+18</v>
      </c>
      <c r="C2109" t="s">
        <v>12907</v>
      </c>
      <c r="D2109" s="1">
        <v>44614</v>
      </c>
      <c r="E2109" s="2">
        <v>0.86848379629629635</v>
      </c>
      <c r="F2109">
        <v>200</v>
      </c>
      <c r="G2109">
        <v>1.4671198087391683E+18</v>
      </c>
      <c r="H2109" t="s">
        <v>295</v>
      </c>
      <c r="I2109" t="s">
        <v>296</v>
      </c>
      <c r="J2109" t="s">
        <v>265</v>
      </c>
      <c r="K2109" t="s">
        <v>12908</v>
      </c>
      <c r="L2109" t="s">
        <v>272</v>
      </c>
      <c r="M2109" t="s">
        <v>266</v>
      </c>
      <c r="N2109" t="s">
        <v>12909</v>
      </c>
      <c r="O2109" t="s">
        <v>12910</v>
      </c>
      <c r="P2109">
        <v>0</v>
      </c>
      <c r="Q2109">
        <v>0</v>
      </c>
      <c r="R2109">
        <v>0</v>
      </c>
      <c r="S2109" t="s">
        <v>300</v>
      </c>
      <c r="T2109" t="s">
        <v>266</v>
      </c>
      <c r="U2109" t="s">
        <v>12911</v>
      </c>
      <c r="V2109" t="b">
        <v>0</v>
      </c>
      <c r="W2109" t="s">
        <v>265</v>
      </c>
      <c r="X2109">
        <v>1</v>
      </c>
      <c r="Y2109" t="s">
        <v>12912</v>
      </c>
      <c r="Z2109" t="s">
        <v>265</v>
      </c>
      <c r="AA2109" t="s">
        <v>265</v>
      </c>
      <c r="AB2109" t="s">
        <v>265</v>
      </c>
      <c r="AC2109" t="s">
        <v>265</v>
      </c>
      <c r="AD2109" t="s">
        <v>265</v>
      </c>
      <c r="AE2109" t="s">
        <v>265</v>
      </c>
      <c r="AF2109" t="s">
        <v>266</v>
      </c>
      <c r="AG2109" t="s">
        <v>265</v>
      </c>
      <c r="AH2109" t="s">
        <v>265</v>
      </c>
      <c r="AI2109" t="s">
        <v>265</v>
      </c>
      <c r="AJ2109" t="s">
        <v>265</v>
      </c>
      <c r="AL2109" t="str">
        <f>IF(SUNA_AGENCY_EN[[#This Row],[relevancy_classification_english]]="Relevant","مناسب",IF(SUNA_AGENCY_EN[[#This Row],[relevancy_classification_english]]="Relevant","عَرَضِيّ",""))</f>
        <v/>
      </c>
      <c r="AN2109" t="str">
        <f>IF(SUNA_AGENCY_EN[[#This Row],[sentiment_analysis_english]]="Negative","سلبي",IF(SUNA_AGENCY_EN[[#This Row],[sentiment_analysis_english]]="Neutral","حيادي",IF(SUNA_AGENCY_EN[[#This Row],[sentiment_analysis_english]]="Positive","إيجابي","")))</f>
        <v/>
      </c>
      <c r="AO2109" t="str">
        <f>INDEX(TextClassificationList[],MATCH(SUNA_AGENCY_EN[[#This Row],[text_classification_arabic]],TextClassificationList[text_classification_arabic],0),1)</f>
        <v>Politics</v>
      </c>
      <c r="AP2109" t="s">
        <v>174</v>
      </c>
      <c r="AQ2109" t="e">
        <f>INDEX(TextClassificationList[],MATCH(SUNA_AGENCY_EN[[#This Row],[text_classification_arabic2]],TextClassificationList[text_classification_arabic],0),1)</f>
        <v>#N/A</v>
      </c>
      <c r="AS2109" t="e">
        <f>INDEX(TextClassificationList[],MATCH(SUNA_AGENCY_EN[[#This Row],[text_classification_arabic3]],TextClassificationList[text_classification_arabic],0),1)</f>
        <v>#N/A</v>
      </c>
      <c r="AU2109" t="e">
        <f>INDEX(TextClassificationList[],MATCH(SUNA_AGENCY_EN[[#This Row],[text_classification_arabic3]],TextClassificationList[text_classification_arabic],0),1)</f>
        <v>#N/A</v>
      </c>
      <c r="AW2109" t="e">
        <f>INDEX(TextClassificationList[],MATCH(SUNA_AGENCY_EN[[#This Row],[text_classification_arabic5]],TextClassificationList[text_classification_arabic],0),1)</f>
        <v>#N/A</v>
      </c>
    </row>
    <row r="2110" spans="1:49" x14ac:dyDescent="0.2">
      <c r="A2110">
        <v>1.4961948447079383E+18</v>
      </c>
      <c r="B2110">
        <v>1.4961948447079383E+18</v>
      </c>
      <c r="C2110" t="s">
        <v>12913</v>
      </c>
      <c r="D2110" s="1">
        <v>44614</v>
      </c>
      <c r="E2110" s="2">
        <v>0.86600694444444448</v>
      </c>
      <c r="F2110">
        <v>200</v>
      </c>
      <c r="G2110">
        <v>1.4671198087391683E+18</v>
      </c>
      <c r="H2110" t="s">
        <v>295</v>
      </c>
      <c r="I2110" t="s">
        <v>296</v>
      </c>
      <c r="J2110" t="s">
        <v>265</v>
      </c>
      <c r="K2110" t="s">
        <v>12914</v>
      </c>
      <c r="L2110" t="s">
        <v>272</v>
      </c>
      <c r="M2110" t="s">
        <v>266</v>
      </c>
      <c r="N2110" t="s">
        <v>12915</v>
      </c>
      <c r="O2110" t="s">
        <v>12916</v>
      </c>
      <c r="P2110">
        <v>0</v>
      </c>
      <c r="Q2110">
        <v>0</v>
      </c>
      <c r="R2110">
        <v>0</v>
      </c>
      <c r="S2110" t="s">
        <v>300</v>
      </c>
      <c r="T2110" t="s">
        <v>266</v>
      </c>
      <c r="U2110" t="s">
        <v>12917</v>
      </c>
      <c r="V2110" t="b">
        <v>0</v>
      </c>
      <c r="W2110" t="s">
        <v>265</v>
      </c>
      <c r="X2110">
        <v>1</v>
      </c>
      <c r="Y2110" t="s">
        <v>12918</v>
      </c>
      <c r="Z2110" t="s">
        <v>265</v>
      </c>
      <c r="AA2110" t="s">
        <v>265</v>
      </c>
      <c r="AB2110" t="s">
        <v>265</v>
      </c>
      <c r="AC2110" t="s">
        <v>265</v>
      </c>
      <c r="AD2110" t="s">
        <v>265</v>
      </c>
      <c r="AE2110" t="s">
        <v>265</v>
      </c>
      <c r="AF2110" t="s">
        <v>266</v>
      </c>
      <c r="AG2110" t="s">
        <v>265</v>
      </c>
      <c r="AH2110" t="s">
        <v>265</v>
      </c>
      <c r="AI2110" t="s">
        <v>265</v>
      </c>
      <c r="AJ2110" t="s">
        <v>265</v>
      </c>
      <c r="AL2110" t="str">
        <f>IF(SUNA_AGENCY_EN[[#This Row],[relevancy_classification_english]]="Relevant","مناسب",IF(SUNA_AGENCY_EN[[#This Row],[relevancy_classification_english]]="Relevant","عَرَضِيّ",""))</f>
        <v/>
      </c>
      <c r="AN2110" t="str">
        <f>IF(SUNA_AGENCY_EN[[#This Row],[sentiment_analysis_english]]="Negative","سلبي",IF(SUNA_AGENCY_EN[[#This Row],[sentiment_analysis_english]]="Neutral","حيادي",IF(SUNA_AGENCY_EN[[#This Row],[sentiment_analysis_english]]="Positive","إيجابي","")))</f>
        <v/>
      </c>
      <c r="AO2110" t="str">
        <f>INDEX(TextClassificationList[],MATCH(SUNA_AGENCY_EN[[#This Row],[text_classification_arabic]],TextClassificationList[text_classification_arabic],0),1)</f>
        <v>Politics</v>
      </c>
      <c r="AP2110" t="s">
        <v>174</v>
      </c>
      <c r="AQ2110" t="e">
        <f>INDEX(TextClassificationList[],MATCH(SUNA_AGENCY_EN[[#This Row],[text_classification_arabic2]],TextClassificationList[text_classification_arabic],0),1)</f>
        <v>#N/A</v>
      </c>
      <c r="AS2110" t="e">
        <f>INDEX(TextClassificationList[],MATCH(SUNA_AGENCY_EN[[#This Row],[text_classification_arabic3]],TextClassificationList[text_classification_arabic],0),1)</f>
        <v>#N/A</v>
      </c>
      <c r="AU2110" t="e">
        <f>INDEX(TextClassificationList[],MATCH(SUNA_AGENCY_EN[[#This Row],[text_classification_arabic3]],TextClassificationList[text_classification_arabic],0),1)</f>
        <v>#N/A</v>
      </c>
      <c r="AW2110" t="e">
        <f>INDEX(TextClassificationList[],MATCH(SUNA_AGENCY_EN[[#This Row],[text_classification_arabic5]],TextClassificationList[text_classification_arabic],0),1)</f>
        <v>#N/A</v>
      </c>
    </row>
    <row r="2111" spans="1:49" x14ac:dyDescent="0.2">
      <c r="A2111">
        <v>1.4961719405114245E+18</v>
      </c>
      <c r="B2111">
        <v>1.4961719405114245E+18</v>
      </c>
      <c r="C2111" t="s">
        <v>12919</v>
      </c>
      <c r="D2111" s="1">
        <v>44614</v>
      </c>
      <c r="E2111" s="2">
        <v>0.80280092592592589</v>
      </c>
      <c r="F2111">
        <v>200</v>
      </c>
      <c r="G2111">
        <v>1.4671198087391683E+18</v>
      </c>
      <c r="H2111" t="s">
        <v>295</v>
      </c>
      <c r="I2111" t="s">
        <v>296</v>
      </c>
      <c r="J2111" t="s">
        <v>265</v>
      </c>
      <c r="K2111" t="s">
        <v>12920</v>
      </c>
      <c r="L2111" t="s">
        <v>272</v>
      </c>
      <c r="M2111" t="s">
        <v>266</v>
      </c>
      <c r="N2111" t="s">
        <v>12921</v>
      </c>
      <c r="O2111" t="s">
        <v>12922</v>
      </c>
      <c r="P2111">
        <v>0</v>
      </c>
      <c r="Q2111">
        <v>0</v>
      </c>
      <c r="R2111">
        <v>0</v>
      </c>
      <c r="S2111" t="s">
        <v>300</v>
      </c>
      <c r="T2111" t="s">
        <v>266</v>
      </c>
      <c r="U2111" t="s">
        <v>12923</v>
      </c>
      <c r="V2111" t="b">
        <v>0</v>
      </c>
      <c r="W2111" t="s">
        <v>265</v>
      </c>
      <c r="X2111">
        <v>1</v>
      </c>
      <c r="Y2111" t="s">
        <v>12924</v>
      </c>
      <c r="Z2111" t="s">
        <v>265</v>
      </c>
      <c r="AA2111" t="s">
        <v>265</v>
      </c>
      <c r="AB2111" t="s">
        <v>265</v>
      </c>
      <c r="AC2111" t="s">
        <v>265</v>
      </c>
      <c r="AD2111" t="s">
        <v>265</v>
      </c>
      <c r="AE2111" t="s">
        <v>265</v>
      </c>
      <c r="AF2111" t="s">
        <v>266</v>
      </c>
      <c r="AG2111" t="s">
        <v>265</v>
      </c>
      <c r="AH2111" t="s">
        <v>265</v>
      </c>
      <c r="AI2111" t="s">
        <v>265</v>
      </c>
      <c r="AJ2111" t="s">
        <v>265</v>
      </c>
      <c r="AL2111" t="str">
        <f>IF(SUNA_AGENCY_EN[[#This Row],[relevancy_classification_english]]="Relevant","مناسب",IF(SUNA_AGENCY_EN[[#This Row],[relevancy_classification_english]]="Relevant","عَرَضِيّ",""))</f>
        <v/>
      </c>
      <c r="AN2111" t="str">
        <f>IF(SUNA_AGENCY_EN[[#This Row],[sentiment_analysis_english]]="Negative","سلبي",IF(SUNA_AGENCY_EN[[#This Row],[sentiment_analysis_english]]="Neutral","حيادي",IF(SUNA_AGENCY_EN[[#This Row],[sentiment_analysis_english]]="Positive","إيجابي","")))</f>
        <v/>
      </c>
      <c r="AO2111" t="str">
        <f>INDEX(TextClassificationList[],MATCH(SUNA_AGENCY_EN[[#This Row],[text_classification_arabic]],TextClassificationList[text_classification_arabic],0),1)</f>
        <v>Politics</v>
      </c>
      <c r="AP2111" t="s">
        <v>174</v>
      </c>
      <c r="AQ2111" t="e">
        <f>INDEX(TextClassificationList[],MATCH(SUNA_AGENCY_EN[[#This Row],[text_classification_arabic2]],TextClassificationList[text_classification_arabic],0),1)</f>
        <v>#N/A</v>
      </c>
      <c r="AS2111" t="e">
        <f>INDEX(TextClassificationList[],MATCH(SUNA_AGENCY_EN[[#This Row],[text_classification_arabic3]],TextClassificationList[text_classification_arabic],0),1)</f>
        <v>#N/A</v>
      </c>
      <c r="AU2111" t="e">
        <f>INDEX(TextClassificationList[],MATCH(SUNA_AGENCY_EN[[#This Row],[text_classification_arabic3]],TextClassificationList[text_classification_arabic],0),1)</f>
        <v>#N/A</v>
      </c>
      <c r="AW2111" t="e">
        <f>INDEX(TextClassificationList[],MATCH(SUNA_AGENCY_EN[[#This Row],[text_classification_arabic5]],TextClassificationList[text_classification_arabic],0),1)</f>
        <v>#N/A</v>
      </c>
    </row>
    <row r="2112" spans="1:49" x14ac:dyDescent="0.2">
      <c r="A2112">
        <v>1.4961698170947297E+18</v>
      </c>
      <c r="B2112">
        <v>1.4961698170947297E+18</v>
      </c>
      <c r="C2112" t="s">
        <v>12925</v>
      </c>
      <c r="D2112" s="1">
        <v>44614</v>
      </c>
      <c r="E2112" s="2">
        <v>0.79694444444444446</v>
      </c>
      <c r="F2112">
        <v>200</v>
      </c>
      <c r="G2112">
        <v>1.4671198087391683E+18</v>
      </c>
      <c r="H2112" t="s">
        <v>295</v>
      </c>
      <c r="I2112" t="s">
        <v>296</v>
      </c>
      <c r="J2112" t="s">
        <v>265</v>
      </c>
      <c r="K2112" t="s">
        <v>12926</v>
      </c>
      <c r="L2112" t="s">
        <v>272</v>
      </c>
      <c r="M2112" t="s">
        <v>266</v>
      </c>
      <c r="N2112" t="s">
        <v>12927</v>
      </c>
      <c r="O2112" t="s">
        <v>12928</v>
      </c>
      <c r="P2112">
        <v>0</v>
      </c>
      <c r="Q2112">
        <v>0</v>
      </c>
      <c r="R2112">
        <v>0</v>
      </c>
      <c r="S2112" t="s">
        <v>300</v>
      </c>
      <c r="T2112" t="s">
        <v>266</v>
      </c>
      <c r="U2112" t="s">
        <v>12929</v>
      </c>
      <c r="V2112" t="b">
        <v>0</v>
      </c>
      <c r="W2112" t="s">
        <v>265</v>
      </c>
      <c r="X2112">
        <v>1</v>
      </c>
      <c r="Y2112" t="s">
        <v>12930</v>
      </c>
      <c r="Z2112" t="s">
        <v>265</v>
      </c>
      <c r="AA2112" t="s">
        <v>265</v>
      </c>
      <c r="AB2112" t="s">
        <v>265</v>
      </c>
      <c r="AC2112" t="s">
        <v>265</v>
      </c>
      <c r="AD2112" t="s">
        <v>265</v>
      </c>
      <c r="AE2112" t="s">
        <v>265</v>
      </c>
      <c r="AF2112" t="s">
        <v>266</v>
      </c>
      <c r="AG2112" t="s">
        <v>265</v>
      </c>
      <c r="AH2112" t="s">
        <v>265</v>
      </c>
      <c r="AI2112" t="s">
        <v>265</v>
      </c>
      <c r="AJ2112" t="s">
        <v>265</v>
      </c>
      <c r="AL2112" t="str">
        <f>IF(SUNA_AGENCY_EN[[#This Row],[relevancy_classification_english]]="Relevant","مناسب",IF(SUNA_AGENCY_EN[[#This Row],[relevancy_classification_english]]="Relevant","عَرَضِيّ",""))</f>
        <v/>
      </c>
      <c r="AN2112" t="str">
        <f>IF(SUNA_AGENCY_EN[[#This Row],[sentiment_analysis_english]]="Negative","سلبي",IF(SUNA_AGENCY_EN[[#This Row],[sentiment_analysis_english]]="Neutral","حيادي",IF(SUNA_AGENCY_EN[[#This Row],[sentiment_analysis_english]]="Positive","إيجابي","")))</f>
        <v/>
      </c>
      <c r="AO2112" t="str">
        <f>INDEX(TextClassificationList[],MATCH(SUNA_AGENCY_EN[[#This Row],[text_classification_arabic]],TextClassificationList[text_classification_arabic],0),1)</f>
        <v>Politics</v>
      </c>
      <c r="AP2112" t="s">
        <v>174</v>
      </c>
      <c r="AQ2112" t="e">
        <f>INDEX(TextClassificationList[],MATCH(SUNA_AGENCY_EN[[#This Row],[text_classification_arabic2]],TextClassificationList[text_classification_arabic],0),1)</f>
        <v>#N/A</v>
      </c>
      <c r="AS2112" t="e">
        <f>INDEX(TextClassificationList[],MATCH(SUNA_AGENCY_EN[[#This Row],[text_classification_arabic3]],TextClassificationList[text_classification_arabic],0),1)</f>
        <v>#N/A</v>
      </c>
      <c r="AU2112" t="e">
        <f>INDEX(TextClassificationList[],MATCH(SUNA_AGENCY_EN[[#This Row],[text_classification_arabic3]],TextClassificationList[text_classification_arabic],0),1)</f>
        <v>#N/A</v>
      </c>
      <c r="AW2112" t="e">
        <f>INDEX(TextClassificationList[],MATCH(SUNA_AGENCY_EN[[#This Row],[text_classification_arabic5]],TextClassificationList[text_classification_arabic],0),1)</f>
        <v>#N/A</v>
      </c>
    </row>
    <row r="2113" spans="1:49" hidden="1" x14ac:dyDescent="0.2">
      <c r="A2113">
        <v>1.4961690594565407E+18</v>
      </c>
      <c r="B2113">
        <v>1.4961690594565407E+18</v>
      </c>
      <c r="C2113" t="s">
        <v>12931</v>
      </c>
      <c r="D2113" s="1">
        <v>44614</v>
      </c>
      <c r="E2113" s="2">
        <v>0.79484953703703709</v>
      </c>
      <c r="F2113">
        <v>200</v>
      </c>
      <c r="G2113">
        <v>1.4671198087391683E+18</v>
      </c>
      <c r="H2113" t="s">
        <v>295</v>
      </c>
      <c r="I2113" t="s">
        <v>296</v>
      </c>
      <c r="J2113" t="s">
        <v>265</v>
      </c>
      <c r="K2113" t="s">
        <v>12932</v>
      </c>
      <c r="L2113" t="s">
        <v>276</v>
      </c>
      <c r="M2113" t="s">
        <v>266</v>
      </c>
      <c r="N2113" t="s">
        <v>12933</v>
      </c>
      <c r="O2113" t="s">
        <v>12934</v>
      </c>
      <c r="P2113">
        <v>0</v>
      </c>
      <c r="Q2113">
        <v>0</v>
      </c>
      <c r="R2113">
        <v>0</v>
      </c>
      <c r="S2113" t="s">
        <v>300</v>
      </c>
      <c r="T2113" t="s">
        <v>266</v>
      </c>
      <c r="U2113" t="s">
        <v>12935</v>
      </c>
      <c r="V2113" t="b">
        <v>0</v>
      </c>
      <c r="W2113" t="s">
        <v>265</v>
      </c>
      <c r="X2113">
        <v>1</v>
      </c>
      <c r="Y2113" t="s">
        <v>12936</v>
      </c>
      <c r="Z2113" t="s">
        <v>265</v>
      </c>
      <c r="AA2113" t="s">
        <v>265</v>
      </c>
      <c r="AB2113" t="s">
        <v>265</v>
      </c>
      <c r="AC2113" t="s">
        <v>265</v>
      </c>
      <c r="AD2113" t="s">
        <v>265</v>
      </c>
      <c r="AE2113" t="s">
        <v>265</v>
      </c>
      <c r="AF2113" t="s">
        <v>266</v>
      </c>
      <c r="AG2113" t="s">
        <v>265</v>
      </c>
      <c r="AH2113" t="s">
        <v>265</v>
      </c>
      <c r="AI2113" t="s">
        <v>265</v>
      </c>
      <c r="AJ2113" t="s">
        <v>265</v>
      </c>
      <c r="AK2113" t="s">
        <v>267</v>
      </c>
      <c r="AL2113" t="str">
        <f>IF(SUNA_AGENCY_EN[[#This Row],[relevancy_classification_english]]="Relevant","مناسب",IF(SUNA_AGENCY_EN[[#This Row],[relevancy_classification_english]]="Relevant","عَرَضِيّ",""))</f>
        <v>مناسب</v>
      </c>
      <c r="AM2113" t="s">
        <v>268</v>
      </c>
      <c r="AN2113" t="str">
        <f>IF(SUNA_AGENCY_EN[[#This Row],[sentiment_analysis_english]]="Negative","سلبي",IF(SUNA_AGENCY_EN[[#This Row],[sentiment_analysis_english]]="Neutral","حيادي",IF(SUNA_AGENCY_EN[[#This Row],[sentiment_analysis_english]]="Positive","إيجابي","")))</f>
        <v>سلبي</v>
      </c>
      <c r="AO2113" t="str">
        <f>INDEX(TextClassificationList[],MATCH(SUNA_AGENCY_EN[[#This Row],[text_classification_arabic]],TextClassificationList[text_classification_arabic],0),1)</f>
        <v>Economic Development</v>
      </c>
      <c r="AP2113" t="s">
        <v>72</v>
      </c>
      <c r="AQ2113" t="e">
        <f>INDEX(TextClassificationList[],MATCH(SUNA_AGENCY_EN[[#This Row],[text_classification_arabic2]],TextClassificationList[text_classification_arabic],0),1)</f>
        <v>#N/A</v>
      </c>
      <c r="AS2113" t="e">
        <f>INDEX(TextClassificationList[],MATCH(SUNA_AGENCY_EN[[#This Row],[text_classification_arabic3]],TextClassificationList[text_classification_arabic],0),1)</f>
        <v>#N/A</v>
      </c>
      <c r="AU2113" t="e">
        <f>INDEX(TextClassificationList[],MATCH(SUNA_AGENCY_EN[[#This Row],[text_classification_arabic3]],TextClassificationList[text_classification_arabic],0),1)</f>
        <v>#N/A</v>
      </c>
      <c r="AW2113" t="e">
        <f>INDEX(TextClassificationList[],MATCH(SUNA_AGENCY_EN[[#This Row],[text_classification_arabic5]],TextClassificationList[text_classification_arabic],0),1)</f>
        <v>#N/A</v>
      </c>
    </row>
    <row r="2114" spans="1:49" x14ac:dyDescent="0.2">
      <c r="A2114">
        <v>1.4961395161591357E+18</v>
      </c>
      <c r="B2114">
        <v>1.4961395161591357E+18</v>
      </c>
      <c r="C2114" t="s">
        <v>12937</v>
      </c>
      <c r="D2114" s="1">
        <v>44614</v>
      </c>
      <c r="E2114" s="2">
        <v>0.71333333333333337</v>
      </c>
      <c r="F2114">
        <v>200</v>
      </c>
      <c r="G2114">
        <v>1.4671198087391683E+18</v>
      </c>
      <c r="H2114" t="s">
        <v>295</v>
      </c>
      <c r="I2114" t="s">
        <v>296</v>
      </c>
      <c r="J2114" t="s">
        <v>265</v>
      </c>
      <c r="K2114" t="s">
        <v>12938</v>
      </c>
      <c r="L2114" t="s">
        <v>272</v>
      </c>
      <c r="M2114" t="s">
        <v>266</v>
      </c>
      <c r="N2114" t="s">
        <v>12939</v>
      </c>
      <c r="O2114" t="s">
        <v>12940</v>
      </c>
      <c r="P2114">
        <v>0</v>
      </c>
      <c r="Q2114">
        <v>0</v>
      </c>
      <c r="R2114">
        <v>0</v>
      </c>
      <c r="S2114" t="s">
        <v>300</v>
      </c>
      <c r="T2114" t="s">
        <v>266</v>
      </c>
      <c r="U2114" t="s">
        <v>12941</v>
      </c>
      <c r="V2114" t="b">
        <v>0</v>
      </c>
      <c r="W2114" t="s">
        <v>265</v>
      </c>
      <c r="X2114">
        <v>1</v>
      </c>
      <c r="Y2114" t="s">
        <v>12942</v>
      </c>
      <c r="Z2114" t="s">
        <v>265</v>
      </c>
      <c r="AA2114" t="s">
        <v>265</v>
      </c>
      <c r="AB2114" t="s">
        <v>265</v>
      </c>
      <c r="AC2114" t="s">
        <v>265</v>
      </c>
      <c r="AD2114" t="s">
        <v>265</v>
      </c>
      <c r="AE2114" t="s">
        <v>265</v>
      </c>
      <c r="AF2114" t="s">
        <v>266</v>
      </c>
      <c r="AG2114" t="s">
        <v>265</v>
      </c>
      <c r="AH2114" t="s">
        <v>265</v>
      </c>
      <c r="AI2114" t="s">
        <v>265</v>
      </c>
      <c r="AJ2114" t="s">
        <v>265</v>
      </c>
      <c r="AL2114" t="str">
        <f>IF(SUNA_AGENCY_EN[[#This Row],[relevancy_classification_english]]="Relevant","مناسب",IF(SUNA_AGENCY_EN[[#This Row],[relevancy_classification_english]]="Relevant","عَرَضِيّ",""))</f>
        <v/>
      </c>
      <c r="AN2114" t="str">
        <f>IF(SUNA_AGENCY_EN[[#This Row],[sentiment_analysis_english]]="Negative","سلبي",IF(SUNA_AGENCY_EN[[#This Row],[sentiment_analysis_english]]="Neutral","حيادي",IF(SUNA_AGENCY_EN[[#This Row],[sentiment_analysis_english]]="Positive","إيجابي","")))</f>
        <v/>
      </c>
      <c r="AO2114" t="str">
        <f>INDEX(TextClassificationList[],MATCH(SUNA_AGENCY_EN[[#This Row],[text_classification_arabic]],TextClassificationList[text_classification_arabic],0),1)</f>
        <v>Politics</v>
      </c>
      <c r="AP2114" t="s">
        <v>174</v>
      </c>
      <c r="AQ2114" t="e">
        <f>INDEX(TextClassificationList[],MATCH(SUNA_AGENCY_EN[[#This Row],[text_classification_arabic2]],TextClassificationList[text_classification_arabic],0),1)</f>
        <v>#N/A</v>
      </c>
      <c r="AS2114" t="e">
        <f>INDEX(TextClassificationList[],MATCH(SUNA_AGENCY_EN[[#This Row],[text_classification_arabic3]],TextClassificationList[text_classification_arabic],0),1)</f>
        <v>#N/A</v>
      </c>
      <c r="AU2114" t="e">
        <f>INDEX(TextClassificationList[],MATCH(SUNA_AGENCY_EN[[#This Row],[text_classification_arabic3]],TextClassificationList[text_classification_arabic],0),1)</f>
        <v>#N/A</v>
      </c>
      <c r="AW2114" t="e">
        <f>INDEX(TextClassificationList[],MATCH(SUNA_AGENCY_EN[[#This Row],[text_classification_arabic5]],TextClassificationList[text_classification_arabic],0),1)</f>
        <v>#N/A</v>
      </c>
    </row>
    <row r="2115" spans="1:49" x14ac:dyDescent="0.2">
      <c r="A2115">
        <v>1.496139066420736E+18</v>
      </c>
      <c r="B2115">
        <v>1.496139066420736E+18</v>
      </c>
      <c r="C2115" t="s">
        <v>12943</v>
      </c>
      <c r="D2115" s="1">
        <v>44614</v>
      </c>
      <c r="E2115" s="2">
        <v>0.71209490740740744</v>
      </c>
      <c r="F2115">
        <v>200</v>
      </c>
      <c r="G2115">
        <v>1.4671198087391683E+18</v>
      </c>
      <c r="H2115" t="s">
        <v>295</v>
      </c>
      <c r="I2115" t="s">
        <v>296</v>
      </c>
      <c r="J2115" t="s">
        <v>265</v>
      </c>
      <c r="K2115" t="s">
        <v>12944</v>
      </c>
      <c r="L2115" t="s">
        <v>272</v>
      </c>
      <c r="M2115" t="s">
        <v>266</v>
      </c>
      <c r="N2115" t="s">
        <v>12945</v>
      </c>
      <c r="O2115" t="s">
        <v>12946</v>
      </c>
      <c r="P2115">
        <v>0</v>
      </c>
      <c r="Q2115">
        <v>0</v>
      </c>
      <c r="R2115">
        <v>0</v>
      </c>
      <c r="S2115" t="s">
        <v>300</v>
      </c>
      <c r="T2115" t="s">
        <v>266</v>
      </c>
      <c r="U2115" t="s">
        <v>12947</v>
      </c>
      <c r="V2115" t="b">
        <v>0</v>
      </c>
      <c r="W2115" t="s">
        <v>265</v>
      </c>
      <c r="X2115">
        <v>1</v>
      </c>
      <c r="Y2115" t="s">
        <v>12948</v>
      </c>
      <c r="Z2115" t="s">
        <v>265</v>
      </c>
      <c r="AA2115" t="s">
        <v>265</v>
      </c>
      <c r="AB2115" t="s">
        <v>265</v>
      </c>
      <c r="AC2115" t="s">
        <v>265</v>
      </c>
      <c r="AD2115" t="s">
        <v>265</v>
      </c>
      <c r="AE2115" t="s">
        <v>265</v>
      </c>
      <c r="AF2115" t="s">
        <v>266</v>
      </c>
      <c r="AG2115" t="s">
        <v>265</v>
      </c>
      <c r="AH2115" t="s">
        <v>265</v>
      </c>
      <c r="AI2115" t="s">
        <v>265</v>
      </c>
      <c r="AJ2115" t="s">
        <v>265</v>
      </c>
      <c r="AL2115" t="str">
        <f>IF(SUNA_AGENCY_EN[[#This Row],[relevancy_classification_english]]="Relevant","مناسب",IF(SUNA_AGENCY_EN[[#This Row],[relevancy_classification_english]]="Relevant","عَرَضِيّ",""))</f>
        <v/>
      </c>
      <c r="AN2115" t="str">
        <f>IF(SUNA_AGENCY_EN[[#This Row],[sentiment_analysis_english]]="Negative","سلبي",IF(SUNA_AGENCY_EN[[#This Row],[sentiment_analysis_english]]="Neutral","حيادي",IF(SUNA_AGENCY_EN[[#This Row],[sentiment_analysis_english]]="Positive","إيجابي","")))</f>
        <v/>
      </c>
      <c r="AO2115" t="str">
        <f>INDEX(TextClassificationList[],MATCH(SUNA_AGENCY_EN[[#This Row],[text_classification_arabic]],TextClassificationList[text_classification_arabic],0),1)</f>
        <v>Politics</v>
      </c>
      <c r="AP2115" t="s">
        <v>174</v>
      </c>
      <c r="AQ2115" t="e">
        <f>INDEX(TextClassificationList[],MATCH(SUNA_AGENCY_EN[[#This Row],[text_classification_arabic2]],TextClassificationList[text_classification_arabic],0),1)</f>
        <v>#N/A</v>
      </c>
      <c r="AS2115" t="e">
        <f>INDEX(TextClassificationList[],MATCH(SUNA_AGENCY_EN[[#This Row],[text_classification_arabic3]],TextClassificationList[text_classification_arabic],0),1)</f>
        <v>#N/A</v>
      </c>
      <c r="AU2115" t="e">
        <f>INDEX(TextClassificationList[],MATCH(SUNA_AGENCY_EN[[#This Row],[text_classification_arabic3]],TextClassificationList[text_classification_arabic],0),1)</f>
        <v>#N/A</v>
      </c>
      <c r="AW2115" t="e">
        <f>INDEX(TextClassificationList[],MATCH(SUNA_AGENCY_EN[[#This Row],[text_classification_arabic5]],TextClassificationList[text_classification_arabic],0),1)</f>
        <v>#N/A</v>
      </c>
    </row>
    <row r="2116" spans="1:49" x14ac:dyDescent="0.2">
      <c r="A2116">
        <v>1.4960547016196547E+18</v>
      </c>
      <c r="B2116">
        <v>1.4960547016196547E+18</v>
      </c>
      <c r="C2116" t="s">
        <v>12949</v>
      </c>
      <c r="D2116" s="1">
        <v>44614</v>
      </c>
      <c r="E2116" s="2">
        <v>0.47928240740740741</v>
      </c>
      <c r="F2116">
        <v>200</v>
      </c>
      <c r="G2116">
        <v>1.4671198087391683E+18</v>
      </c>
      <c r="H2116" t="s">
        <v>295</v>
      </c>
      <c r="I2116" t="s">
        <v>296</v>
      </c>
      <c r="J2116" t="s">
        <v>265</v>
      </c>
      <c r="K2116" t="s">
        <v>12950</v>
      </c>
      <c r="L2116" t="s">
        <v>276</v>
      </c>
      <c r="M2116" t="s">
        <v>266</v>
      </c>
      <c r="N2116" t="s">
        <v>12951</v>
      </c>
      <c r="O2116" t="s">
        <v>12952</v>
      </c>
      <c r="P2116">
        <v>0</v>
      </c>
      <c r="Q2116">
        <v>0</v>
      </c>
      <c r="R2116">
        <v>0</v>
      </c>
      <c r="S2116" t="s">
        <v>300</v>
      </c>
      <c r="T2116" t="s">
        <v>266</v>
      </c>
      <c r="U2116" t="s">
        <v>12953</v>
      </c>
      <c r="V2116" t="b">
        <v>0</v>
      </c>
      <c r="W2116" t="s">
        <v>265</v>
      </c>
      <c r="X2116">
        <v>1</v>
      </c>
      <c r="Y2116" t="s">
        <v>12954</v>
      </c>
      <c r="Z2116" t="s">
        <v>265</v>
      </c>
      <c r="AA2116" t="s">
        <v>265</v>
      </c>
      <c r="AB2116" t="s">
        <v>265</v>
      </c>
      <c r="AC2116" t="s">
        <v>265</v>
      </c>
      <c r="AD2116" t="s">
        <v>265</v>
      </c>
      <c r="AE2116" t="s">
        <v>265</v>
      </c>
      <c r="AF2116" t="s">
        <v>266</v>
      </c>
      <c r="AG2116" t="s">
        <v>265</v>
      </c>
      <c r="AH2116" t="s">
        <v>265</v>
      </c>
      <c r="AI2116" t="s">
        <v>265</v>
      </c>
      <c r="AJ2116" t="s">
        <v>265</v>
      </c>
      <c r="AL2116" t="str">
        <f>IF(SUNA_AGENCY_EN[[#This Row],[relevancy_classification_english]]="Relevant","مناسب",IF(SUNA_AGENCY_EN[[#This Row],[relevancy_classification_english]]="Relevant","عَرَضِيّ",""))</f>
        <v/>
      </c>
      <c r="AN2116" t="str">
        <f>IF(SUNA_AGENCY_EN[[#This Row],[sentiment_analysis_english]]="Negative","سلبي",IF(SUNA_AGENCY_EN[[#This Row],[sentiment_analysis_english]]="Neutral","حيادي",IF(SUNA_AGENCY_EN[[#This Row],[sentiment_analysis_english]]="Positive","إيجابي","")))</f>
        <v/>
      </c>
      <c r="AO2116" t="str">
        <f>INDEX(TextClassificationList[],MATCH(SUNA_AGENCY_EN[[#This Row],[text_classification_arabic]],TextClassificationList[text_classification_arabic],0),1)</f>
        <v>Politics</v>
      </c>
      <c r="AP2116" t="s">
        <v>174</v>
      </c>
      <c r="AQ2116" t="e">
        <f>INDEX(TextClassificationList[],MATCH(SUNA_AGENCY_EN[[#This Row],[text_classification_arabic2]],TextClassificationList[text_classification_arabic],0),1)</f>
        <v>#N/A</v>
      </c>
      <c r="AS2116" t="e">
        <f>INDEX(TextClassificationList[],MATCH(SUNA_AGENCY_EN[[#This Row],[text_classification_arabic3]],TextClassificationList[text_classification_arabic],0),1)</f>
        <v>#N/A</v>
      </c>
      <c r="AU2116" t="e">
        <f>INDEX(TextClassificationList[],MATCH(SUNA_AGENCY_EN[[#This Row],[text_classification_arabic3]],TextClassificationList[text_classification_arabic],0),1)</f>
        <v>#N/A</v>
      </c>
      <c r="AW2116" t="e">
        <f>INDEX(TextClassificationList[],MATCH(SUNA_AGENCY_EN[[#This Row],[text_classification_arabic5]],TextClassificationList[text_classification_arabic],0),1)</f>
        <v>#N/A</v>
      </c>
    </row>
    <row r="2117" spans="1:49" x14ac:dyDescent="0.2">
      <c r="A2117">
        <v>1.4958594844717425E+18</v>
      </c>
      <c r="B2117">
        <v>1.4958594844717425E+18</v>
      </c>
      <c r="C2117" t="s">
        <v>12955</v>
      </c>
      <c r="D2117" s="1">
        <v>44613</v>
      </c>
      <c r="E2117" s="2">
        <v>0.94059027777777782</v>
      </c>
      <c r="F2117">
        <v>200</v>
      </c>
      <c r="G2117">
        <v>1.4671198087391683E+18</v>
      </c>
      <c r="H2117" t="s">
        <v>295</v>
      </c>
      <c r="I2117" t="s">
        <v>296</v>
      </c>
      <c r="J2117" t="s">
        <v>265</v>
      </c>
      <c r="K2117" t="s">
        <v>12956</v>
      </c>
      <c r="L2117" t="s">
        <v>272</v>
      </c>
      <c r="M2117" t="s">
        <v>266</v>
      </c>
      <c r="N2117" t="s">
        <v>12957</v>
      </c>
      <c r="O2117" t="s">
        <v>12958</v>
      </c>
      <c r="P2117">
        <v>0</v>
      </c>
      <c r="Q2117">
        <v>0</v>
      </c>
      <c r="R2117">
        <v>0</v>
      </c>
      <c r="S2117" t="s">
        <v>300</v>
      </c>
      <c r="T2117" t="s">
        <v>266</v>
      </c>
      <c r="U2117" t="s">
        <v>12959</v>
      </c>
      <c r="V2117" t="b">
        <v>0</v>
      </c>
      <c r="W2117" t="s">
        <v>265</v>
      </c>
      <c r="X2117">
        <v>1</v>
      </c>
      <c r="Y2117" t="s">
        <v>12960</v>
      </c>
      <c r="Z2117" t="s">
        <v>265</v>
      </c>
      <c r="AA2117" t="s">
        <v>265</v>
      </c>
      <c r="AB2117" t="s">
        <v>265</v>
      </c>
      <c r="AC2117" t="s">
        <v>265</v>
      </c>
      <c r="AD2117" t="s">
        <v>265</v>
      </c>
      <c r="AE2117" t="s">
        <v>265</v>
      </c>
      <c r="AF2117" t="s">
        <v>266</v>
      </c>
      <c r="AG2117" t="s">
        <v>265</v>
      </c>
      <c r="AH2117" t="s">
        <v>265</v>
      </c>
      <c r="AI2117" t="s">
        <v>265</v>
      </c>
      <c r="AJ2117" t="s">
        <v>265</v>
      </c>
      <c r="AL2117" t="str">
        <f>IF(SUNA_AGENCY_EN[[#This Row],[relevancy_classification_english]]="Relevant","مناسب",IF(SUNA_AGENCY_EN[[#This Row],[relevancy_classification_english]]="Relevant","عَرَضِيّ",""))</f>
        <v/>
      </c>
      <c r="AN2117" t="str">
        <f>IF(SUNA_AGENCY_EN[[#This Row],[sentiment_analysis_english]]="Negative","سلبي",IF(SUNA_AGENCY_EN[[#This Row],[sentiment_analysis_english]]="Neutral","حيادي",IF(SUNA_AGENCY_EN[[#This Row],[sentiment_analysis_english]]="Positive","إيجابي","")))</f>
        <v/>
      </c>
      <c r="AO2117" t="str">
        <f>INDEX(TextClassificationList[],MATCH(SUNA_AGENCY_EN[[#This Row],[text_classification_arabic]],TextClassificationList[text_classification_arabic],0),1)</f>
        <v>Politics</v>
      </c>
      <c r="AP2117" t="s">
        <v>174</v>
      </c>
      <c r="AQ2117" t="e">
        <f>INDEX(TextClassificationList[],MATCH(SUNA_AGENCY_EN[[#This Row],[text_classification_arabic2]],TextClassificationList[text_classification_arabic],0),1)</f>
        <v>#N/A</v>
      </c>
      <c r="AS2117" t="e">
        <f>INDEX(TextClassificationList[],MATCH(SUNA_AGENCY_EN[[#This Row],[text_classification_arabic3]],TextClassificationList[text_classification_arabic],0),1)</f>
        <v>#N/A</v>
      </c>
      <c r="AU2117" t="e">
        <f>INDEX(TextClassificationList[],MATCH(SUNA_AGENCY_EN[[#This Row],[text_classification_arabic3]],TextClassificationList[text_classification_arabic],0),1)</f>
        <v>#N/A</v>
      </c>
      <c r="AW2117" t="e">
        <f>INDEX(TextClassificationList[],MATCH(SUNA_AGENCY_EN[[#This Row],[text_classification_arabic5]],TextClassificationList[text_classification_arabic],0),1)</f>
        <v>#N/A</v>
      </c>
    </row>
    <row r="2118" spans="1:49" x14ac:dyDescent="0.2">
      <c r="A2118">
        <v>1.4958343151371633E+18</v>
      </c>
      <c r="B2118">
        <v>1.4958343151371633E+18</v>
      </c>
      <c r="C2118" t="s">
        <v>12961</v>
      </c>
      <c r="D2118" s="1">
        <v>44613</v>
      </c>
      <c r="E2118" s="2">
        <v>0.87113425925925925</v>
      </c>
      <c r="F2118">
        <v>200</v>
      </c>
      <c r="G2118">
        <v>1.4671198087391683E+18</v>
      </c>
      <c r="H2118" t="s">
        <v>295</v>
      </c>
      <c r="I2118" t="s">
        <v>296</v>
      </c>
      <c r="J2118" t="s">
        <v>265</v>
      </c>
      <c r="K2118" t="s">
        <v>12962</v>
      </c>
      <c r="L2118" t="s">
        <v>272</v>
      </c>
      <c r="M2118" t="s">
        <v>266</v>
      </c>
      <c r="N2118" t="s">
        <v>12963</v>
      </c>
      <c r="O2118" t="s">
        <v>12964</v>
      </c>
      <c r="P2118">
        <v>0</v>
      </c>
      <c r="Q2118">
        <v>0</v>
      </c>
      <c r="R2118">
        <v>0</v>
      </c>
      <c r="S2118" t="s">
        <v>300</v>
      </c>
      <c r="T2118" t="s">
        <v>266</v>
      </c>
      <c r="U2118" t="s">
        <v>12965</v>
      </c>
      <c r="V2118" t="b">
        <v>0</v>
      </c>
      <c r="W2118" t="s">
        <v>265</v>
      </c>
      <c r="X2118">
        <v>1</v>
      </c>
      <c r="Y2118" t="s">
        <v>12966</v>
      </c>
      <c r="Z2118" t="s">
        <v>265</v>
      </c>
      <c r="AA2118" t="s">
        <v>265</v>
      </c>
      <c r="AB2118" t="s">
        <v>265</v>
      </c>
      <c r="AC2118" t="s">
        <v>265</v>
      </c>
      <c r="AD2118" t="s">
        <v>265</v>
      </c>
      <c r="AE2118" t="s">
        <v>265</v>
      </c>
      <c r="AF2118" t="s">
        <v>266</v>
      </c>
      <c r="AG2118" t="s">
        <v>265</v>
      </c>
      <c r="AH2118" t="s">
        <v>265</v>
      </c>
      <c r="AI2118" t="s">
        <v>265</v>
      </c>
      <c r="AJ2118" t="s">
        <v>265</v>
      </c>
      <c r="AL2118" t="str">
        <f>IF(SUNA_AGENCY_EN[[#This Row],[relevancy_classification_english]]="Relevant","مناسب",IF(SUNA_AGENCY_EN[[#This Row],[relevancy_classification_english]]="Relevant","عَرَضِيّ",""))</f>
        <v/>
      </c>
      <c r="AN2118" t="str">
        <f>IF(SUNA_AGENCY_EN[[#This Row],[sentiment_analysis_english]]="Negative","سلبي",IF(SUNA_AGENCY_EN[[#This Row],[sentiment_analysis_english]]="Neutral","حيادي",IF(SUNA_AGENCY_EN[[#This Row],[sentiment_analysis_english]]="Positive","إيجابي","")))</f>
        <v/>
      </c>
      <c r="AO2118" t="str">
        <f>INDEX(TextClassificationList[],MATCH(SUNA_AGENCY_EN[[#This Row],[text_classification_arabic]],TextClassificationList[text_classification_arabic],0),1)</f>
        <v>Politics</v>
      </c>
      <c r="AP2118" t="s">
        <v>174</v>
      </c>
      <c r="AQ2118" t="e">
        <f>INDEX(TextClassificationList[],MATCH(SUNA_AGENCY_EN[[#This Row],[text_classification_arabic2]],TextClassificationList[text_classification_arabic],0),1)</f>
        <v>#N/A</v>
      </c>
      <c r="AS2118" t="e">
        <f>INDEX(TextClassificationList[],MATCH(SUNA_AGENCY_EN[[#This Row],[text_classification_arabic3]],TextClassificationList[text_classification_arabic],0),1)</f>
        <v>#N/A</v>
      </c>
      <c r="AU2118" t="e">
        <f>INDEX(TextClassificationList[],MATCH(SUNA_AGENCY_EN[[#This Row],[text_classification_arabic3]],TextClassificationList[text_classification_arabic],0),1)</f>
        <v>#N/A</v>
      </c>
      <c r="AW2118" t="e">
        <f>INDEX(TextClassificationList[],MATCH(SUNA_AGENCY_EN[[#This Row],[text_classification_arabic5]],TextClassificationList[text_classification_arabic],0),1)</f>
        <v>#N/A</v>
      </c>
    </row>
    <row r="2119" spans="1:49" x14ac:dyDescent="0.2">
      <c r="A2119">
        <v>1.4957998189118996E+18</v>
      </c>
      <c r="B2119">
        <v>1.4957998189118996E+18</v>
      </c>
      <c r="C2119" t="s">
        <v>12967</v>
      </c>
      <c r="D2119" s="1">
        <v>44613</v>
      </c>
      <c r="E2119" s="2">
        <v>0.7759490740740741</v>
      </c>
      <c r="F2119">
        <v>200</v>
      </c>
      <c r="G2119">
        <v>1.4671198087391683E+18</v>
      </c>
      <c r="H2119" t="s">
        <v>295</v>
      </c>
      <c r="I2119" t="s">
        <v>296</v>
      </c>
      <c r="J2119" t="s">
        <v>265</v>
      </c>
      <c r="K2119" t="s">
        <v>12968</v>
      </c>
      <c r="L2119" t="s">
        <v>272</v>
      </c>
      <c r="M2119" t="s">
        <v>266</v>
      </c>
      <c r="N2119" t="s">
        <v>12969</v>
      </c>
      <c r="O2119" t="s">
        <v>12970</v>
      </c>
      <c r="P2119">
        <v>0</v>
      </c>
      <c r="Q2119">
        <v>0</v>
      </c>
      <c r="R2119">
        <v>0</v>
      </c>
      <c r="S2119" t="s">
        <v>300</v>
      </c>
      <c r="T2119" t="s">
        <v>266</v>
      </c>
      <c r="U2119" t="s">
        <v>12971</v>
      </c>
      <c r="V2119" t="b">
        <v>0</v>
      </c>
      <c r="W2119" t="s">
        <v>265</v>
      </c>
      <c r="X2119">
        <v>1</v>
      </c>
      <c r="Y2119" t="s">
        <v>12972</v>
      </c>
      <c r="Z2119" t="s">
        <v>265</v>
      </c>
      <c r="AA2119" t="s">
        <v>265</v>
      </c>
      <c r="AB2119" t="s">
        <v>265</v>
      </c>
      <c r="AC2119" t="s">
        <v>265</v>
      </c>
      <c r="AD2119" t="s">
        <v>265</v>
      </c>
      <c r="AE2119" t="s">
        <v>265</v>
      </c>
      <c r="AF2119" t="s">
        <v>266</v>
      </c>
      <c r="AG2119" t="s">
        <v>265</v>
      </c>
      <c r="AH2119" t="s">
        <v>265</v>
      </c>
      <c r="AI2119" t="s">
        <v>265</v>
      </c>
      <c r="AJ2119" t="s">
        <v>265</v>
      </c>
      <c r="AL2119" t="str">
        <f>IF(SUNA_AGENCY_EN[[#This Row],[relevancy_classification_english]]="Relevant","مناسب",IF(SUNA_AGENCY_EN[[#This Row],[relevancy_classification_english]]="Relevant","عَرَضِيّ",""))</f>
        <v/>
      </c>
      <c r="AN2119" t="str">
        <f>IF(SUNA_AGENCY_EN[[#This Row],[sentiment_analysis_english]]="Negative","سلبي",IF(SUNA_AGENCY_EN[[#This Row],[sentiment_analysis_english]]="Neutral","حيادي",IF(SUNA_AGENCY_EN[[#This Row],[sentiment_analysis_english]]="Positive","إيجابي","")))</f>
        <v/>
      </c>
      <c r="AO2119" t="str">
        <f>INDEX(TextClassificationList[],MATCH(SUNA_AGENCY_EN[[#This Row],[text_classification_arabic]],TextClassificationList[text_classification_arabic],0),1)</f>
        <v>Politics</v>
      </c>
      <c r="AP2119" t="s">
        <v>174</v>
      </c>
      <c r="AQ2119" t="e">
        <f>INDEX(TextClassificationList[],MATCH(SUNA_AGENCY_EN[[#This Row],[text_classification_arabic2]],TextClassificationList[text_classification_arabic],0),1)</f>
        <v>#N/A</v>
      </c>
      <c r="AS2119" t="e">
        <f>INDEX(TextClassificationList[],MATCH(SUNA_AGENCY_EN[[#This Row],[text_classification_arabic3]],TextClassificationList[text_classification_arabic],0),1)</f>
        <v>#N/A</v>
      </c>
      <c r="AU2119" t="e">
        <f>INDEX(TextClassificationList[],MATCH(SUNA_AGENCY_EN[[#This Row],[text_classification_arabic3]],TextClassificationList[text_classification_arabic],0),1)</f>
        <v>#N/A</v>
      </c>
      <c r="AW2119" t="e">
        <f>INDEX(TextClassificationList[],MATCH(SUNA_AGENCY_EN[[#This Row],[text_classification_arabic5]],TextClassificationList[text_classification_arabic],0),1)</f>
        <v>#N/A</v>
      </c>
    </row>
    <row r="2120" spans="1:49" x14ac:dyDescent="0.2">
      <c r="A2120">
        <v>1.4957994546701435E+18</v>
      </c>
      <c r="B2120">
        <v>1.4957994546701435E+18</v>
      </c>
      <c r="C2120" t="s">
        <v>12973</v>
      </c>
      <c r="D2120" s="1">
        <v>44613</v>
      </c>
      <c r="E2120" s="2">
        <v>0.77494212962962961</v>
      </c>
      <c r="F2120">
        <v>200</v>
      </c>
      <c r="G2120">
        <v>1.4671198087391683E+18</v>
      </c>
      <c r="H2120" t="s">
        <v>295</v>
      </c>
      <c r="I2120" t="s">
        <v>296</v>
      </c>
      <c r="J2120" t="s">
        <v>265</v>
      </c>
      <c r="K2120" t="s">
        <v>12974</v>
      </c>
      <c r="L2120" t="s">
        <v>272</v>
      </c>
      <c r="M2120" t="s">
        <v>266</v>
      </c>
      <c r="N2120" t="s">
        <v>12975</v>
      </c>
      <c r="O2120" t="s">
        <v>12976</v>
      </c>
      <c r="P2120">
        <v>0</v>
      </c>
      <c r="Q2120">
        <v>0</v>
      </c>
      <c r="R2120">
        <v>0</v>
      </c>
      <c r="S2120" t="s">
        <v>300</v>
      </c>
      <c r="T2120" t="s">
        <v>266</v>
      </c>
      <c r="U2120" t="s">
        <v>12977</v>
      </c>
      <c r="V2120" t="b">
        <v>0</v>
      </c>
      <c r="W2120" t="s">
        <v>265</v>
      </c>
      <c r="X2120">
        <v>1</v>
      </c>
      <c r="Y2120" t="s">
        <v>12978</v>
      </c>
      <c r="Z2120" t="s">
        <v>265</v>
      </c>
      <c r="AA2120" t="s">
        <v>265</v>
      </c>
      <c r="AB2120" t="s">
        <v>265</v>
      </c>
      <c r="AC2120" t="s">
        <v>265</v>
      </c>
      <c r="AD2120" t="s">
        <v>265</v>
      </c>
      <c r="AE2120" t="s">
        <v>265</v>
      </c>
      <c r="AF2120" t="s">
        <v>266</v>
      </c>
      <c r="AG2120" t="s">
        <v>265</v>
      </c>
      <c r="AH2120" t="s">
        <v>265</v>
      </c>
      <c r="AI2120" t="s">
        <v>265</v>
      </c>
      <c r="AJ2120" t="s">
        <v>265</v>
      </c>
      <c r="AL2120" t="str">
        <f>IF(SUNA_AGENCY_EN[[#This Row],[relevancy_classification_english]]="Relevant","مناسب",IF(SUNA_AGENCY_EN[[#This Row],[relevancy_classification_english]]="Relevant","عَرَضِيّ",""))</f>
        <v/>
      </c>
      <c r="AN2120" t="str">
        <f>IF(SUNA_AGENCY_EN[[#This Row],[sentiment_analysis_english]]="Negative","سلبي",IF(SUNA_AGENCY_EN[[#This Row],[sentiment_analysis_english]]="Neutral","حيادي",IF(SUNA_AGENCY_EN[[#This Row],[sentiment_analysis_english]]="Positive","إيجابي","")))</f>
        <v/>
      </c>
      <c r="AO2120" t="str">
        <f>INDEX(TextClassificationList[],MATCH(SUNA_AGENCY_EN[[#This Row],[text_classification_arabic]],TextClassificationList[text_classification_arabic],0),1)</f>
        <v>Politics</v>
      </c>
      <c r="AP2120" t="s">
        <v>174</v>
      </c>
      <c r="AQ2120" t="e">
        <f>INDEX(TextClassificationList[],MATCH(SUNA_AGENCY_EN[[#This Row],[text_classification_arabic2]],TextClassificationList[text_classification_arabic],0),1)</f>
        <v>#N/A</v>
      </c>
      <c r="AS2120" t="e">
        <f>INDEX(TextClassificationList[],MATCH(SUNA_AGENCY_EN[[#This Row],[text_classification_arabic3]],TextClassificationList[text_classification_arabic],0),1)</f>
        <v>#N/A</v>
      </c>
      <c r="AU2120" t="e">
        <f>INDEX(TextClassificationList[],MATCH(SUNA_AGENCY_EN[[#This Row],[text_classification_arabic3]],TextClassificationList[text_classification_arabic],0),1)</f>
        <v>#N/A</v>
      </c>
      <c r="AW2120" t="e">
        <f>INDEX(TextClassificationList[],MATCH(SUNA_AGENCY_EN[[#This Row],[text_classification_arabic5]],TextClassificationList[text_classification_arabic],0),1)</f>
        <v>#N/A</v>
      </c>
    </row>
    <row r="2121" spans="1:49" x14ac:dyDescent="0.2">
      <c r="A2121">
        <v>1.4957637186129142E+18</v>
      </c>
      <c r="B2121">
        <v>1.4957637186129142E+18</v>
      </c>
      <c r="C2121" t="s">
        <v>12979</v>
      </c>
      <c r="D2121" s="1">
        <v>44613</v>
      </c>
      <c r="E2121" s="2">
        <v>0.67633101851851851</v>
      </c>
      <c r="F2121">
        <v>200</v>
      </c>
      <c r="G2121">
        <v>1.4671198087391683E+18</v>
      </c>
      <c r="H2121" t="s">
        <v>295</v>
      </c>
      <c r="I2121" t="s">
        <v>296</v>
      </c>
      <c r="J2121" t="s">
        <v>265</v>
      </c>
      <c r="K2121" t="s">
        <v>12980</v>
      </c>
      <c r="L2121" t="s">
        <v>285</v>
      </c>
      <c r="M2121" t="s">
        <v>266</v>
      </c>
      <c r="N2121" t="s">
        <v>12981</v>
      </c>
      <c r="O2121" t="s">
        <v>12982</v>
      </c>
      <c r="P2121">
        <v>0</v>
      </c>
      <c r="Q2121">
        <v>0</v>
      </c>
      <c r="R2121">
        <v>0</v>
      </c>
      <c r="S2121" t="s">
        <v>300</v>
      </c>
      <c r="T2121" t="s">
        <v>266</v>
      </c>
      <c r="U2121" t="s">
        <v>12983</v>
      </c>
      <c r="V2121" t="b">
        <v>0</v>
      </c>
      <c r="W2121" t="s">
        <v>265</v>
      </c>
      <c r="X2121">
        <v>1</v>
      </c>
      <c r="Y2121" t="s">
        <v>12984</v>
      </c>
      <c r="Z2121" t="s">
        <v>265</v>
      </c>
      <c r="AA2121" t="s">
        <v>265</v>
      </c>
      <c r="AB2121" t="s">
        <v>265</v>
      </c>
      <c r="AC2121" t="s">
        <v>265</v>
      </c>
      <c r="AD2121" t="s">
        <v>265</v>
      </c>
      <c r="AE2121" t="s">
        <v>265</v>
      </c>
      <c r="AF2121" t="s">
        <v>266</v>
      </c>
      <c r="AG2121" t="s">
        <v>265</v>
      </c>
      <c r="AH2121" t="s">
        <v>265</v>
      </c>
      <c r="AI2121" t="s">
        <v>265</v>
      </c>
      <c r="AJ2121" t="s">
        <v>265</v>
      </c>
      <c r="AL2121" t="str">
        <f>IF(SUNA_AGENCY_EN[[#This Row],[relevancy_classification_english]]="Relevant","مناسب",IF(SUNA_AGENCY_EN[[#This Row],[relevancy_classification_english]]="Relevant","عَرَضِيّ",""))</f>
        <v/>
      </c>
      <c r="AN2121" t="str">
        <f>IF(SUNA_AGENCY_EN[[#This Row],[sentiment_analysis_english]]="Negative","سلبي",IF(SUNA_AGENCY_EN[[#This Row],[sentiment_analysis_english]]="Neutral","حيادي",IF(SUNA_AGENCY_EN[[#This Row],[sentiment_analysis_english]]="Positive","إيجابي","")))</f>
        <v/>
      </c>
      <c r="AO2121" t="str">
        <f>INDEX(TextClassificationList[],MATCH(SUNA_AGENCY_EN[[#This Row],[text_classification_arabic]],TextClassificationList[text_classification_arabic],0),1)</f>
        <v>Politics</v>
      </c>
      <c r="AP2121" t="s">
        <v>174</v>
      </c>
      <c r="AQ2121" t="e">
        <f>INDEX(TextClassificationList[],MATCH(SUNA_AGENCY_EN[[#This Row],[text_classification_arabic2]],TextClassificationList[text_classification_arabic],0),1)</f>
        <v>#N/A</v>
      </c>
      <c r="AS2121" t="e">
        <f>INDEX(TextClassificationList[],MATCH(SUNA_AGENCY_EN[[#This Row],[text_classification_arabic3]],TextClassificationList[text_classification_arabic],0),1)</f>
        <v>#N/A</v>
      </c>
      <c r="AU2121" t="e">
        <f>INDEX(TextClassificationList[],MATCH(SUNA_AGENCY_EN[[#This Row],[text_classification_arabic3]],TextClassificationList[text_classification_arabic],0),1)</f>
        <v>#N/A</v>
      </c>
      <c r="AW2121" t="e">
        <f>INDEX(TextClassificationList[],MATCH(SUNA_AGENCY_EN[[#This Row],[text_classification_arabic5]],TextClassificationList[text_classification_arabic],0),1)</f>
        <v>#N/A</v>
      </c>
    </row>
    <row r="2122" spans="1:49" x14ac:dyDescent="0.2">
      <c r="A2122">
        <v>1.4957628260230308E+18</v>
      </c>
      <c r="B2122">
        <v>1.4957628260230308E+18</v>
      </c>
      <c r="C2122" t="s">
        <v>12985</v>
      </c>
      <c r="D2122" s="1">
        <v>44613</v>
      </c>
      <c r="E2122" s="2">
        <v>0.67386574074074079</v>
      </c>
      <c r="F2122">
        <v>200</v>
      </c>
      <c r="G2122">
        <v>1.4671198087391683E+18</v>
      </c>
      <c r="H2122" t="s">
        <v>295</v>
      </c>
      <c r="I2122" t="s">
        <v>296</v>
      </c>
      <c r="J2122" t="s">
        <v>265</v>
      </c>
      <c r="K2122" t="s">
        <v>12986</v>
      </c>
      <c r="L2122" t="s">
        <v>272</v>
      </c>
      <c r="M2122" t="s">
        <v>266</v>
      </c>
      <c r="N2122" t="s">
        <v>12987</v>
      </c>
      <c r="O2122" t="s">
        <v>12988</v>
      </c>
      <c r="P2122">
        <v>0</v>
      </c>
      <c r="Q2122">
        <v>0</v>
      </c>
      <c r="R2122">
        <v>0</v>
      </c>
      <c r="S2122" t="s">
        <v>300</v>
      </c>
      <c r="T2122" t="s">
        <v>266</v>
      </c>
      <c r="U2122" t="s">
        <v>12989</v>
      </c>
      <c r="V2122" t="b">
        <v>0</v>
      </c>
      <c r="W2122" t="s">
        <v>265</v>
      </c>
      <c r="X2122">
        <v>1</v>
      </c>
      <c r="Y2122" t="s">
        <v>12990</v>
      </c>
      <c r="Z2122" t="s">
        <v>265</v>
      </c>
      <c r="AA2122" t="s">
        <v>265</v>
      </c>
      <c r="AB2122" t="s">
        <v>265</v>
      </c>
      <c r="AC2122" t="s">
        <v>265</v>
      </c>
      <c r="AD2122" t="s">
        <v>265</v>
      </c>
      <c r="AE2122" t="s">
        <v>265</v>
      </c>
      <c r="AF2122" t="s">
        <v>266</v>
      </c>
      <c r="AG2122" t="s">
        <v>265</v>
      </c>
      <c r="AH2122" t="s">
        <v>265</v>
      </c>
      <c r="AI2122" t="s">
        <v>265</v>
      </c>
      <c r="AJ2122" t="s">
        <v>265</v>
      </c>
      <c r="AL2122" t="str">
        <f>IF(SUNA_AGENCY_EN[[#This Row],[relevancy_classification_english]]="Relevant","مناسب",IF(SUNA_AGENCY_EN[[#This Row],[relevancy_classification_english]]="Relevant","عَرَضِيّ",""))</f>
        <v/>
      </c>
      <c r="AN2122" t="str">
        <f>IF(SUNA_AGENCY_EN[[#This Row],[sentiment_analysis_english]]="Negative","سلبي",IF(SUNA_AGENCY_EN[[#This Row],[sentiment_analysis_english]]="Neutral","حيادي",IF(SUNA_AGENCY_EN[[#This Row],[sentiment_analysis_english]]="Positive","إيجابي","")))</f>
        <v/>
      </c>
      <c r="AO2122" t="str">
        <f>INDEX(TextClassificationList[],MATCH(SUNA_AGENCY_EN[[#This Row],[text_classification_arabic]],TextClassificationList[text_classification_arabic],0),1)</f>
        <v>Politics</v>
      </c>
      <c r="AP2122" t="s">
        <v>174</v>
      </c>
      <c r="AQ2122" t="e">
        <f>INDEX(TextClassificationList[],MATCH(SUNA_AGENCY_EN[[#This Row],[text_classification_arabic2]],TextClassificationList[text_classification_arabic],0),1)</f>
        <v>#N/A</v>
      </c>
      <c r="AS2122" t="e">
        <f>INDEX(TextClassificationList[],MATCH(SUNA_AGENCY_EN[[#This Row],[text_classification_arabic3]],TextClassificationList[text_classification_arabic],0),1)</f>
        <v>#N/A</v>
      </c>
      <c r="AU2122" t="e">
        <f>INDEX(TextClassificationList[],MATCH(SUNA_AGENCY_EN[[#This Row],[text_classification_arabic3]],TextClassificationList[text_classification_arabic],0),1)</f>
        <v>#N/A</v>
      </c>
      <c r="AW2122" t="e">
        <f>INDEX(TextClassificationList[],MATCH(SUNA_AGENCY_EN[[#This Row],[text_classification_arabic5]],TextClassificationList[text_classification_arabic],0),1)</f>
        <v>#N/A</v>
      </c>
    </row>
    <row r="2123" spans="1:49" x14ac:dyDescent="0.2">
      <c r="A2123">
        <v>1.4957346318529167E+18</v>
      </c>
      <c r="B2123">
        <v>1.4957346318529167E+18</v>
      </c>
      <c r="C2123" t="s">
        <v>12991</v>
      </c>
      <c r="D2123" s="1">
        <v>44613</v>
      </c>
      <c r="E2123" s="2">
        <v>0.59606481481481477</v>
      </c>
      <c r="F2123">
        <v>200</v>
      </c>
      <c r="G2123">
        <v>1.4671198087391683E+18</v>
      </c>
      <c r="H2123" t="s">
        <v>295</v>
      </c>
      <c r="I2123" t="s">
        <v>296</v>
      </c>
      <c r="J2123" t="s">
        <v>265</v>
      </c>
      <c r="K2123" t="s">
        <v>12992</v>
      </c>
      <c r="L2123" t="s">
        <v>272</v>
      </c>
      <c r="M2123" t="s">
        <v>266</v>
      </c>
      <c r="N2123" t="s">
        <v>12993</v>
      </c>
      <c r="O2123" t="s">
        <v>12994</v>
      </c>
      <c r="P2123">
        <v>0</v>
      </c>
      <c r="Q2123">
        <v>0</v>
      </c>
      <c r="R2123">
        <v>0</v>
      </c>
      <c r="S2123" t="s">
        <v>300</v>
      </c>
      <c r="T2123" t="s">
        <v>266</v>
      </c>
      <c r="U2123" t="s">
        <v>12995</v>
      </c>
      <c r="V2123" t="b">
        <v>0</v>
      </c>
      <c r="W2123" t="s">
        <v>265</v>
      </c>
      <c r="X2123">
        <v>1</v>
      </c>
      <c r="Y2123" t="s">
        <v>12996</v>
      </c>
      <c r="Z2123" t="s">
        <v>265</v>
      </c>
      <c r="AA2123" t="s">
        <v>265</v>
      </c>
      <c r="AB2123" t="s">
        <v>265</v>
      </c>
      <c r="AC2123" t="s">
        <v>265</v>
      </c>
      <c r="AD2123" t="s">
        <v>265</v>
      </c>
      <c r="AE2123" t="s">
        <v>265</v>
      </c>
      <c r="AF2123" t="s">
        <v>266</v>
      </c>
      <c r="AG2123" t="s">
        <v>265</v>
      </c>
      <c r="AH2123" t="s">
        <v>265</v>
      </c>
      <c r="AI2123" t="s">
        <v>265</v>
      </c>
      <c r="AJ2123" t="s">
        <v>265</v>
      </c>
      <c r="AL2123" t="str">
        <f>IF(SUNA_AGENCY_EN[[#This Row],[relevancy_classification_english]]="Relevant","مناسب",IF(SUNA_AGENCY_EN[[#This Row],[relevancy_classification_english]]="Relevant","عَرَضِيّ",""))</f>
        <v/>
      </c>
      <c r="AN2123" t="str">
        <f>IF(SUNA_AGENCY_EN[[#This Row],[sentiment_analysis_english]]="Negative","سلبي",IF(SUNA_AGENCY_EN[[#This Row],[sentiment_analysis_english]]="Neutral","حيادي",IF(SUNA_AGENCY_EN[[#This Row],[sentiment_analysis_english]]="Positive","إيجابي","")))</f>
        <v/>
      </c>
      <c r="AO2123" t="str">
        <f>INDEX(TextClassificationList[],MATCH(SUNA_AGENCY_EN[[#This Row],[text_classification_arabic]],TextClassificationList[text_classification_arabic],0),1)</f>
        <v>Politics</v>
      </c>
      <c r="AP2123" t="s">
        <v>174</v>
      </c>
      <c r="AQ2123" t="e">
        <f>INDEX(TextClassificationList[],MATCH(SUNA_AGENCY_EN[[#This Row],[text_classification_arabic2]],TextClassificationList[text_classification_arabic],0),1)</f>
        <v>#N/A</v>
      </c>
      <c r="AS2123" t="e">
        <f>INDEX(TextClassificationList[],MATCH(SUNA_AGENCY_EN[[#This Row],[text_classification_arabic3]],TextClassificationList[text_classification_arabic],0),1)</f>
        <v>#N/A</v>
      </c>
      <c r="AU2123" t="e">
        <f>INDEX(TextClassificationList[],MATCH(SUNA_AGENCY_EN[[#This Row],[text_classification_arabic3]],TextClassificationList[text_classification_arabic],0),1)</f>
        <v>#N/A</v>
      </c>
      <c r="AW2123" t="e">
        <f>INDEX(TextClassificationList[],MATCH(SUNA_AGENCY_EN[[#This Row],[text_classification_arabic5]],TextClassificationList[text_classification_arabic],0),1)</f>
        <v>#N/A</v>
      </c>
    </row>
    <row r="2124" spans="1:49" x14ac:dyDescent="0.2">
      <c r="A2124">
        <v>1.4957336054646907E+18</v>
      </c>
      <c r="B2124">
        <v>1.4957336054646907E+18</v>
      </c>
      <c r="C2124" t="s">
        <v>12997</v>
      </c>
      <c r="D2124" s="1">
        <v>44613</v>
      </c>
      <c r="E2124" s="2">
        <v>0.5932291666666667</v>
      </c>
      <c r="F2124">
        <v>200</v>
      </c>
      <c r="G2124">
        <v>1.4671198087391683E+18</v>
      </c>
      <c r="H2124" t="s">
        <v>295</v>
      </c>
      <c r="I2124" t="s">
        <v>296</v>
      </c>
      <c r="J2124" t="s">
        <v>265</v>
      </c>
      <c r="K2124" t="s">
        <v>12998</v>
      </c>
      <c r="L2124" t="s">
        <v>279</v>
      </c>
      <c r="M2124" t="s">
        <v>266</v>
      </c>
      <c r="N2124" t="s">
        <v>12999</v>
      </c>
      <c r="O2124" t="s">
        <v>13000</v>
      </c>
      <c r="P2124">
        <v>0</v>
      </c>
      <c r="Q2124">
        <v>0</v>
      </c>
      <c r="R2124">
        <v>0</v>
      </c>
      <c r="S2124" t="s">
        <v>300</v>
      </c>
      <c r="T2124" t="s">
        <v>266</v>
      </c>
      <c r="U2124" t="s">
        <v>13001</v>
      </c>
      <c r="V2124" t="b">
        <v>0</v>
      </c>
      <c r="W2124" t="s">
        <v>265</v>
      </c>
      <c r="X2124">
        <v>1</v>
      </c>
      <c r="Y2124" t="s">
        <v>13002</v>
      </c>
      <c r="Z2124" t="s">
        <v>265</v>
      </c>
      <c r="AA2124" t="s">
        <v>265</v>
      </c>
      <c r="AB2124" t="s">
        <v>265</v>
      </c>
      <c r="AC2124" t="s">
        <v>265</v>
      </c>
      <c r="AD2124" t="s">
        <v>265</v>
      </c>
      <c r="AE2124" t="s">
        <v>265</v>
      </c>
      <c r="AF2124" t="s">
        <v>266</v>
      </c>
      <c r="AG2124" t="s">
        <v>265</v>
      </c>
      <c r="AH2124" t="s">
        <v>265</v>
      </c>
      <c r="AI2124" t="s">
        <v>265</v>
      </c>
      <c r="AJ2124" t="s">
        <v>265</v>
      </c>
      <c r="AL2124" t="str">
        <f>IF(SUNA_AGENCY_EN[[#This Row],[relevancy_classification_english]]="Relevant","مناسب",IF(SUNA_AGENCY_EN[[#This Row],[relevancy_classification_english]]="Relevant","عَرَضِيّ",""))</f>
        <v/>
      </c>
      <c r="AN2124" t="str">
        <f>IF(SUNA_AGENCY_EN[[#This Row],[sentiment_analysis_english]]="Negative","سلبي",IF(SUNA_AGENCY_EN[[#This Row],[sentiment_analysis_english]]="Neutral","حيادي",IF(SUNA_AGENCY_EN[[#This Row],[sentiment_analysis_english]]="Positive","إيجابي","")))</f>
        <v/>
      </c>
      <c r="AO2124" t="str">
        <f>INDEX(TextClassificationList[],MATCH(SUNA_AGENCY_EN[[#This Row],[text_classification_arabic]],TextClassificationList[text_classification_arabic],0),1)</f>
        <v>Politics</v>
      </c>
      <c r="AP2124" t="s">
        <v>174</v>
      </c>
      <c r="AQ2124" t="e">
        <f>INDEX(TextClassificationList[],MATCH(SUNA_AGENCY_EN[[#This Row],[text_classification_arabic2]],TextClassificationList[text_classification_arabic],0),1)</f>
        <v>#N/A</v>
      </c>
      <c r="AS2124" t="e">
        <f>INDEX(TextClassificationList[],MATCH(SUNA_AGENCY_EN[[#This Row],[text_classification_arabic3]],TextClassificationList[text_classification_arabic],0),1)</f>
        <v>#N/A</v>
      </c>
      <c r="AU2124" t="e">
        <f>INDEX(TextClassificationList[],MATCH(SUNA_AGENCY_EN[[#This Row],[text_classification_arabic3]],TextClassificationList[text_classification_arabic],0),1)</f>
        <v>#N/A</v>
      </c>
      <c r="AW2124" t="e">
        <f>INDEX(TextClassificationList[],MATCH(SUNA_AGENCY_EN[[#This Row],[text_classification_arabic5]],TextClassificationList[text_classification_arabic],0),1)</f>
        <v>#N/A</v>
      </c>
    </row>
    <row r="2125" spans="1:49" x14ac:dyDescent="0.2">
      <c r="A2125">
        <v>1.4957328846861271E+18</v>
      </c>
      <c r="B2125">
        <v>1.4957328846861271E+18</v>
      </c>
      <c r="C2125" t="s">
        <v>13003</v>
      </c>
      <c r="D2125" s="1">
        <v>44613</v>
      </c>
      <c r="E2125" s="2">
        <v>0.5912384259259259</v>
      </c>
      <c r="F2125">
        <v>200</v>
      </c>
      <c r="G2125">
        <v>1.4671198087391683E+18</v>
      </c>
      <c r="H2125" t="s">
        <v>295</v>
      </c>
      <c r="I2125" t="s">
        <v>296</v>
      </c>
      <c r="J2125" t="s">
        <v>265</v>
      </c>
      <c r="K2125" t="s">
        <v>13004</v>
      </c>
      <c r="L2125" t="s">
        <v>272</v>
      </c>
      <c r="M2125" t="s">
        <v>266</v>
      </c>
      <c r="N2125" t="s">
        <v>13005</v>
      </c>
      <c r="O2125" t="s">
        <v>13006</v>
      </c>
      <c r="P2125">
        <v>0</v>
      </c>
      <c r="Q2125">
        <v>0</v>
      </c>
      <c r="R2125">
        <v>0</v>
      </c>
      <c r="S2125" t="s">
        <v>331</v>
      </c>
      <c r="T2125" t="s">
        <v>266</v>
      </c>
      <c r="U2125" t="s">
        <v>13007</v>
      </c>
      <c r="V2125" t="b">
        <v>0</v>
      </c>
      <c r="W2125" t="s">
        <v>265</v>
      </c>
      <c r="X2125">
        <v>1</v>
      </c>
      <c r="Y2125" t="s">
        <v>13008</v>
      </c>
      <c r="Z2125" t="s">
        <v>265</v>
      </c>
      <c r="AA2125" t="s">
        <v>265</v>
      </c>
      <c r="AB2125" t="s">
        <v>265</v>
      </c>
      <c r="AC2125" t="s">
        <v>265</v>
      </c>
      <c r="AD2125" t="s">
        <v>265</v>
      </c>
      <c r="AE2125" t="s">
        <v>265</v>
      </c>
      <c r="AF2125" t="s">
        <v>266</v>
      </c>
      <c r="AG2125" t="s">
        <v>265</v>
      </c>
      <c r="AH2125" t="s">
        <v>265</v>
      </c>
      <c r="AI2125" t="s">
        <v>265</v>
      </c>
      <c r="AJ2125" t="s">
        <v>265</v>
      </c>
      <c r="AL2125" t="str">
        <f>IF(SUNA_AGENCY_EN[[#This Row],[relevancy_classification_english]]="Relevant","مناسب",IF(SUNA_AGENCY_EN[[#This Row],[relevancy_classification_english]]="Relevant","عَرَضِيّ",""))</f>
        <v/>
      </c>
      <c r="AN2125" t="str">
        <f>IF(SUNA_AGENCY_EN[[#This Row],[sentiment_analysis_english]]="Negative","سلبي",IF(SUNA_AGENCY_EN[[#This Row],[sentiment_analysis_english]]="Neutral","حيادي",IF(SUNA_AGENCY_EN[[#This Row],[sentiment_analysis_english]]="Positive","إيجابي","")))</f>
        <v/>
      </c>
      <c r="AO2125" t="str">
        <f>INDEX(TextClassificationList[],MATCH(SUNA_AGENCY_EN[[#This Row],[text_classification_arabic]],TextClassificationList[text_classification_arabic],0),1)</f>
        <v>Politics</v>
      </c>
      <c r="AP2125" t="s">
        <v>174</v>
      </c>
      <c r="AQ2125" t="e">
        <f>INDEX(TextClassificationList[],MATCH(SUNA_AGENCY_EN[[#This Row],[text_classification_arabic2]],TextClassificationList[text_classification_arabic],0),1)</f>
        <v>#N/A</v>
      </c>
      <c r="AS2125" t="e">
        <f>INDEX(TextClassificationList[],MATCH(SUNA_AGENCY_EN[[#This Row],[text_classification_arabic3]],TextClassificationList[text_classification_arabic],0),1)</f>
        <v>#N/A</v>
      </c>
      <c r="AU2125" t="e">
        <f>INDEX(TextClassificationList[],MATCH(SUNA_AGENCY_EN[[#This Row],[text_classification_arabic3]],TextClassificationList[text_classification_arabic],0),1)</f>
        <v>#N/A</v>
      </c>
      <c r="AW2125" t="e">
        <f>INDEX(TextClassificationList[],MATCH(SUNA_AGENCY_EN[[#This Row],[text_classification_arabic5]],TextClassificationList[text_classification_arabic],0),1)</f>
        <v>#N/A</v>
      </c>
    </row>
    <row r="2126" spans="1:49" x14ac:dyDescent="0.2">
      <c r="A2126">
        <v>1.4954752744058839E+18</v>
      </c>
      <c r="B2126">
        <v>1.4954752744058839E+18</v>
      </c>
      <c r="C2126" t="s">
        <v>13009</v>
      </c>
      <c r="D2126" s="1">
        <v>44612</v>
      </c>
      <c r="E2126" s="2">
        <v>0.88037037037037036</v>
      </c>
      <c r="F2126">
        <v>200</v>
      </c>
      <c r="G2126">
        <v>1.4671198087391683E+18</v>
      </c>
      <c r="H2126" t="s">
        <v>295</v>
      </c>
      <c r="I2126" t="s">
        <v>296</v>
      </c>
      <c r="J2126" t="s">
        <v>265</v>
      </c>
      <c r="K2126" t="s">
        <v>13010</v>
      </c>
      <c r="L2126" t="s">
        <v>289</v>
      </c>
      <c r="M2126" t="s">
        <v>266</v>
      </c>
      <c r="N2126" t="s">
        <v>13011</v>
      </c>
      <c r="O2126" t="s">
        <v>13012</v>
      </c>
      <c r="P2126">
        <v>0</v>
      </c>
      <c r="Q2126">
        <v>0</v>
      </c>
      <c r="R2126">
        <v>0</v>
      </c>
      <c r="S2126" t="s">
        <v>300</v>
      </c>
      <c r="T2126" t="s">
        <v>266</v>
      </c>
      <c r="U2126" t="s">
        <v>13013</v>
      </c>
      <c r="V2126" t="b">
        <v>0</v>
      </c>
      <c r="W2126" t="s">
        <v>265</v>
      </c>
      <c r="X2126">
        <v>1</v>
      </c>
      <c r="Y2126" t="s">
        <v>13014</v>
      </c>
      <c r="Z2126" t="s">
        <v>265</v>
      </c>
      <c r="AA2126" t="s">
        <v>265</v>
      </c>
      <c r="AB2126" t="s">
        <v>265</v>
      </c>
      <c r="AC2126" t="s">
        <v>265</v>
      </c>
      <c r="AD2126" t="s">
        <v>265</v>
      </c>
      <c r="AE2126" t="s">
        <v>265</v>
      </c>
      <c r="AF2126" t="s">
        <v>266</v>
      </c>
      <c r="AG2126" t="s">
        <v>265</v>
      </c>
      <c r="AH2126" t="s">
        <v>265</v>
      </c>
      <c r="AI2126" t="s">
        <v>265</v>
      </c>
      <c r="AJ2126" t="s">
        <v>265</v>
      </c>
      <c r="AL2126" t="str">
        <f>IF(SUNA_AGENCY_EN[[#This Row],[relevancy_classification_english]]="Relevant","مناسب",IF(SUNA_AGENCY_EN[[#This Row],[relevancy_classification_english]]="Relevant","عَرَضِيّ",""))</f>
        <v/>
      </c>
      <c r="AN2126" t="str">
        <f>IF(SUNA_AGENCY_EN[[#This Row],[sentiment_analysis_english]]="Negative","سلبي",IF(SUNA_AGENCY_EN[[#This Row],[sentiment_analysis_english]]="Neutral","حيادي",IF(SUNA_AGENCY_EN[[#This Row],[sentiment_analysis_english]]="Positive","إيجابي","")))</f>
        <v/>
      </c>
      <c r="AO2126" t="str">
        <f>INDEX(TextClassificationList[],MATCH(SUNA_AGENCY_EN[[#This Row],[text_classification_arabic]],TextClassificationList[text_classification_arabic],0),1)</f>
        <v>Politics</v>
      </c>
      <c r="AP2126" t="s">
        <v>174</v>
      </c>
      <c r="AQ2126" t="e">
        <f>INDEX(TextClassificationList[],MATCH(SUNA_AGENCY_EN[[#This Row],[text_classification_arabic2]],TextClassificationList[text_classification_arabic],0),1)</f>
        <v>#N/A</v>
      </c>
      <c r="AS2126" t="e">
        <f>INDEX(TextClassificationList[],MATCH(SUNA_AGENCY_EN[[#This Row],[text_classification_arabic3]],TextClassificationList[text_classification_arabic],0),1)</f>
        <v>#N/A</v>
      </c>
      <c r="AU2126" t="e">
        <f>INDEX(TextClassificationList[],MATCH(SUNA_AGENCY_EN[[#This Row],[text_classification_arabic3]],TextClassificationList[text_classification_arabic],0),1)</f>
        <v>#N/A</v>
      </c>
      <c r="AW2126" t="e">
        <f>INDEX(TextClassificationList[],MATCH(SUNA_AGENCY_EN[[#This Row],[text_classification_arabic5]],TextClassificationList[text_classification_arabic],0),1)</f>
        <v>#N/A</v>
      </c>
    </row>
    <row r="2127" spans="1:49" x14ac:dyDescent="0.2">
      <c r="A2127">
        <v>1.4954649390955684E+18</v>
      </c>
      <c r="B2127">
        <v>1.4954649390955684E+18</v>
      </c>
      <c r="C2127" t="s">
        <v>13015</v>
      </c>
      <c r="D2127" s="1">
        <v>44612</v>
      </c>
      <c r="E2127" s="2">
        <v>0.85185185185185186</v>
      </c>
      <c r="F2127">
        <v>200</v>
      </c>
      <c r="G2127">
        <v>1.4671198087391683E+18</v>
      </c>
      <c r="H2127" t="s">
        <v>295</v>
      </c>
      <c r="I2127" t="s">
        <v>296</v>
      </c>
      <c r="J2127" t="s">
        <v>265</v>
      </c>
      <c r="K2127" t="s">
        <v>13016</v>
      </c>
      <c r="L2127" t="s">
        <v>272</v>
      </c>
      <c r="M2127" t="s">
        <v>266</v>
      </c>
      <c r="N2127" t="s">
        <v>13017</v>
      </c>
      <c r="O2127" t="s">
        <v>13018</v>
      </c>
      <c r="P2127">
        <v>0</v>
      </c>
      <c r="Q2127">
        <v>0</v>
      </c>
      <c r="R2127">
        <v>0</v>
      </c>
      <c r="S2127" t="s">
        <v>300</v>
      </c>
      <c r="T2127" t="s">
        <v>266</v>
      </c>
      <c r="U2127" t="s">
        <v>13019</v>
      </c>
      <c r="V2127" t="b">
        <v>0</v>
      </c>
      <c r="W2127" t="s">
        <v>265</v>
      </c>
      <c r="X2127">
        <v>1</v>
      </c>
      <c r="Y2127" t="s">
        <v>13020</v>
      </c>
      <c r="Z2127" t="s">
        <v>265</v>
      </c>
      <c r="AA2127" t="s">
        <v>265</v>
      </c>
      <c r="AB2127" t="s">
        <v>265</v>
      </c>
      <c r="AC2127" t="s">
        <v>265</v>
      </c>
      <c r="AD2127" t="s">
        <v>265</v>
      </c>
      <c r="AE2127" t="s">
        <v>265</v>
      </c>
      <c r="AF2127" t="s">
        <v>266</v>
      </c>
      <c r="AG2127" t="s">
        <v>265</v>
      </c>
      <c r="AH2127" t="s">
        <v>265</v>
      </c>
      <c r="AI2127" t="s">
        <v>265</v>
      </c>
      <c r="AJ2127" t="s">
        <v>265</v>
      </c>
      <c r="AL2127" t="str">
        <f>IF(SUNA_AGENCY_EN[[#This Row],[relevancy_classification_english]]="Relevant","مناسب",IF(SUNA_AGENCY_EN[[#This Row],[relevancy_classification_english]]="Relevant","عَرَضِيّ",""))</f>
        <v/>
      </c>
      <c r="AN2127" t="str">
        <f>IF(SUNA_AGENCY_EN[[#This Row],[sentiment_analysis_english]]="Negative","سلبي",IF(SUNA_AGENCY_EN[[#This Row],[sentiment_analysis_english]]="Neutral","حيادي",IF(SUNA_AGENCY_EN[[#This Row],[sentiment_analysis_english]]="Positive","إيجابي","")))</f>
        <v/>
      </c>
      <c r="AO2127" t="str">
        <f>INDEX(TextClassificationList[],MATCH(SUNA_AGENCY_EN[[#This Row],[text_classification_arabic]],TextClassificationList[text_classification_arabic],0),1)</f>
        <v>Politics</v>
      </c>
      <c r="AP2127" t="s">
        <v>174</v>
      </c>
      <c r="AQ2127" t="e">
        <f>INDEX(TextClassificationList[],MATCH(SUNA_AGENCY_EN[[#This Row],[text_classification_arabic2]],TextClassificationList[text_classification_arabic],0),1)</f>
        <v>#N/A</v>
      </c>
      <c r="AS2127" t="e">
        <f>INDEX(TextClassificationList[],MATCH(SUNA_AGENCY_EN[[#This Row],[text_classification_arabic3]],TextClassificationList[text_classification_arabic],0),1)</f>
        <v>#N/A</v>
      </c>
      <c r="AU2127" t="e">
        <f>INDEX(TextClassificationList[],MATCH(SUNA_AGENCY_EN[[#This Row],[text_classification_arabic3]],TextClassificationList[text_classification_arabic],0),1)</f>
        <v>#N/A</v>
      </c>
      <c r="AW2127" t="e">
        <f>INDEX(TextClassificationList[],MATCH(SUNA_AGENCY_EN[[#This Row],[text_classification_arabic5]],TextClassificationList[text_classification_arabic],0),1)</f>
        <v>#N/A</v>
      </c>
    </row>
    <row r="2128" spans="1:49" x14ac:dyDescent="0.2">
      <c r="A2128">
        <v>1.4954639323786895E+18</v>
      </c>
      <c r="B2128">
        <v>1.4954639323786895E+18</v>
      </c>
      <c r="C2128" t="s">
        <v>13021</v>
      </c>
      <c r="D2128" s="1">
        <v>44612</v>
      </c>
      <c r="E2128" s="2">
        <v>0.84907407407407409</v>
      </c>
      <c r="F2128">
        <v>200</v>
      </c>
      <c r="G2128">
        <v>1.4671198087391683E+18</v>
      </c>
      <c r="H2128" t="s">
        <v>295</v>
      </c>
      <c r="I2128" t="s">
        <v>296</v>
      </c>
      <c r="J2128" t="s">
        <v>265</v>
      </c>
      <c r="K2128" t="s">
        <v>13022</v>
      </c>
      <c r="L2128" t="s">
        <v>272</v>
      </c>
      <c r="M2128" t="s">
        <v>266</v>
      </c>
      <c r="N2128" t="s">
        <v>13023</v>
      </c>
      <c r="O2128" t="s">
        <v>13024</v>
      </c>
      <c r="P2128">
        <v>0</v>
      </c>
      <c r="Q2128">
        <v>0</v>
      </c>
      <c r="R2128">
        <v>0</v>
      </c>
      <c r="S2128" t="s">
        <v>300</v>
      </c>
      <c r="T2128" t="s">
        <v>266</v>
      </c>
      <c r="U2128" t="s">
        <v>13025</v>
      </c>
      <c r="V2128" t="b">
        <v>0</v>
      </c>
      <c r="W2128" t="s">
        <v>265</v>
      </c>
      <c r="X2128">
        <v>1</v>
      </c>
      <c r="Y2128" t="s">
        <v>13026</v>
      </c>
      <c r="Z2128" t="s">
        <v>265</v>
      </c>
      <c r="AA2128" t="s">
        <v>265</v>
      </c>
      <c r="AB2128" t="s">
        <v>265</v>
      </c>
      <c r="AC2128" t="s">
        <v>265</v>
      </c>
      <c r="AD2128" t="s">
        <v>265</v>
      </c>
      <c r="AE2128" t="s">
        <v>265</v>
      </c>
      <c r="AF2128" t="s">
        <v>266</v>
      </c>
      <c r="AG2128" t="s">
        <v>265</v>
      </c>
      <c r="AH2128" t="s">
        <v>265</v>
      </c>
      <c r="AI2128" t="s">
        <v>265</v>
      </c>
      <c r="AJ2128" t="s">
        <v>265</v>
      </c>
      <c r="AL2128" t="str">
        <f>IF(SUNA_AGENCY_EN[[#This Row],[relevancy_classification_english]]="Relevant","مناسب",IF(SUNA_AGENCY_EN[[#This Row],[relevancy_classification_english]]="Relevant","عَرَضِيّ",""))</f>
        <v/>
      </c>
      <c r="AN2128" t="str">
        <f>IF(SUNA_AGENCY_EN[[#This Row],[sentiment_analysis_english]]="Negative","سلبي",IF(SUNA_AGENCY_EN[[#This Row],[sentiment_analysis_english]]="Neutral","حيادي",IF(SUNA_AGENCY_EN[[#This Row],[sentiment_analysis_english]]="Positive","إيجابي","")))</f>
        <v/>
      </c>
      <c r="AO2128" t="str">
        <f>INDEX(TextClassificationList[],MATCH(SUNA_AGENCY_EN[[#This Row],[text_classification_arabic]],TextClassificationList[text_classification_arabic],0),1)</f>
        <v>Politics</v>
      </c>
      <c r="AP2128" t="s">
        <v>174</v>
      </c>
      <c r="AQ2128" t="e">
        <f>INDEX(TextClassificationList[],MATCH(SUNA_AGENCY_EN[[#This Row],[text_classification_arabic2]],TextClassificationList[text_classification_arabic],0),1)</f>
        <v>#N/A</v>
      </c>
      <c r="AS2128" t="e">
        <f>INDEX(TextClassificationList[],MATCH(SUNA_AGENCY_EN[[#This Row],[text_classification_arabic3]],TextClassificationList[text_classification_arabic],0),1)</f>
        <v>#N/A</v>
      </c>
      <c r="AU2128" t="e">
        <f>INDEX(TextClassificationList[],MATCH(SUNA_AGENCY_EN[[#This Row],[text_classification_arabic3]],TextClassificationList[text_classification_arabic],0),1)</f>
        <v>#N/A</v>
      </c>
      <c r="AW2128" t="e">
        <f>INDEX(TextClassificationList[],MATCH(SUNA_AGENCY_EN[[#This Row],[text_classification_arabic5]],TextClassificationList[text_classification_arabic],0),1)</f>
        <v>#N/A</v>
      </c>
    </row>
    <row r="2129" spans="1:49" hidden="1" x14ac:dyDescent="0.2">
      <c r="A2129">
        <v>1.4954460808839414E+18</v>
      </c>
      <c r="B2129">
        <v>1.4954460808839414E+18</v>
      </c>
      <c r="C2129" t="s">
        <v>13027</v>
      </c>
      <c r="D2129" s="1">
        <v>44612</v>
      </c>
      <c r="E2129" s="2">
        <v>0.79981481481481487</v>
      </c>
      <c r="F2129">
        <v>200</v>
      </c>
      <c r="G2129">
        <v>1.4671198087391683E+18</v>
      </c>
      <c r="H2129" t="s">
        <v>295</v>
      </c>
      <c r="I2129" t="s">
        <v>296</v>
      </c>
      <c r="J2129" t="s">
        <v>265</v>
      </c>
      <c r="K2129" t="s">
        <v>13028</v>
      </c>
      <c r="L2129" t="s">
        <v>272</v>
      </c>
      <c r="M2129" t="s">
        <v>266</v>
      </c>
      <c r="N2129" t="s">
        <v>13029</v>
      </c>
      <c r="O2129" t="s">
        <v>13030</v>
      </c>
      <c r="P2129">
        <v>0</v>
      </c>
      <c r="Q2129">
        <v>0</v>
      </c>
      <c r="R2129">
        <v>0</v>
      </c>
      <c r="S2129" t="s">
        <v>300</v>
      </c>
      <c r="T2129" t="s">
        <v>266</v>
      </c>
      <c r="U2129" t="s">
        <v>13031</v>
      </c>
      <c r="V2129" t="b">
        <v>0</v>
      </c>
      <c r="W2129" t="s">
        <v>265</v>
      </c>
      <c r="X2129">
        <v>1</v>
      </c>
      <c r="Y2129" t="s">
        <v>13032</v>
      </c>
      <c r="Z2129" t="s">
        <v>265</v>
      </c>
      <c r="AA2129" t="s">
        <v>265</v>
      </c>
      <c r="AB2129" t="s">
        <v>265</v>
      </c>
      <c r="AC2129" t="s">
        <v>265</v>
      </c>
      <c r="AD2129" t="s">
        <v>265</v>
      </c>
      <c r="AE2129" t="s">
        <v>265</v>
      </c>
      <c r="AF2129" t="s">
        <v>266</v>
      </c>
      <c r="AG2129" t="s">
        <v>265</v>
      </c>
      <c r="AH2129" t="s">
        <v>265</v>
      </c>
      <c r="AI2129" t="s">
        <v>265</v>
      </c>
      <c r="AJ2129" t="s">
        <v>265</v>
      </c>
      <c r="AK2129" t="s">
        <v>267</v>
      </c>
      <c r="AL2129" t="str">
        <f>IF(SUNA_AGENCY_EN[[#This Row],[relevancy_classification_english]]="Relevant","مناسب",IF(SUNA_AGENCY_EN[[#This Row],[relevancy_classification_english]]="Relevant","عَرَضِيّ",""))</f>
        <v>مناسب</v>
      </c>
      <c r="AM2129" t="s">
        <v>269</v>
      </c>
      <c r="AN2129" t="str">
        <f>IF(SUNA_AGENCY_EN[[#This Row],[sentiment_analysis_english]]="Negative","سلبي",IF(SUNA_AGENCY_EN[[#This Row],[sentiment_analysis_english]]="Neutral","حيادي",IF(SUNA_AGENCY_EN[[#This Row],[sentiment_analysis_english]]="Positive","إيجابي","")))</f>
        <v>إيجابي</v>
      </c>
      <c r="AO2129" t="str">
        <f>INDEX(TextClassificationList[],MATCH(SUNA_AGENCY_EN[[#This Row],[text_classification_arabic]],TextClassificationList[text_classification_arabic],0),1)</f>
        <v>Food Security</v>
      </c>
      <c r="AP2129" t="s">
        <v>214</v>
      </c>
      <c r="AQ2129" t="e">
        <f>INDEX(TextClassificationList[],MATCH(SUNA_AGENCY_EN[[#This Row],[text_classification_arabic2]],TextClassificationList[text_classification_arabic],0),1)</f>
        <v>#N/A</v>
      </c>
      <c r="AS2129" t="e">
        <f>INDEX(TextClassificationList[],MATCH(SUNA_AGENCY_EN[[#This Row],[text_classification_arabic3]],TextClassificationList[text_classification_arabic],0),1)</f>
        <v>#N/A</v>
      </c>
      <c r="AU2129" t="e">
        <f>INDEX(TextClassificationList[],MATCH(SUNA_AGENCY_EN[[#This Row],[text_classification_arabic3]],TextClassificationList[text_classification_arabic],0),1)</f>
        <v>#N/A</v>
      </c>
      <c r="AW2129" t="e">
        <f>INDEX(TextClassificationList[],MATCH(SUNA_AGENCY_EN[[#This Row],[text_classification_arabic5]],TextClassificationList[text_classification_arabic],0),1)</f>
        <v>#N/A</v>
      </c>
    </row>
    <row r="2130" spans="1:49" x14ac:dyDescent="0.2">
      <c r="A2130">
        <v>1.495445490900652E+18</v>
      </c>
      <c r="B2130">
        <v>1.495445490900652E+18</v>
      </c>
      <c r="C2130" t="s">
        <v>13033</v>
      </c>
      <c r="D2130" s="1">
        <v>44612</v>
      </c>
      <c r="E2130" s="2">
        <v>0.79818287037037039</v>
      </c>
      <c r="F2130">
        <v>200</v>
      </c>
      <c r="G2130">
        <v>1.4671198087391683E+18</v>
      </c>
      <c r="H2130" t="s">
        <v>295</v>
      </c>
      <c r="I2130" t="s">
        <v>296</v>
      </c>
      <c r="J2130" t="s">
        <v>265</v>
      </c>
      <c r="K2130" t="s">
        <v>13034</v>
      </c>
      <c r="L2130" t="s">
        <v>272</v>
      </c>
      <c r="M2130" t="s">
        <v>266</v>
      </c>
      <c r="N2130" t="s">
        <v>13035</v>
      </c>
      <c r="O2130" t="s">
        <v>13036</v>
      </c>
      <c r="P2130">
        <v>0</v>
      </c>
      <c r="Q2130">
        <v>0</v>
      </c>
      <c r="R2130">
        <v>1</v>
      </c>
      <c r="S2130" t="s">
        <v>300</v>
      </c>
      <c r="T2130" t="s">
        <v>266</v>
      </c>
      <c r="U2130" t="s">
        <v>13037</v>
      </c>
      <c r="V2130" t="b">
        <v>0</v>
      </c>
      <c r="W2130" t="s">
        <v>265</v>
      </c>
      <c r="X2130">
        <v>1</v>
      </c>
      <c r="Y2130" t="s">
        <v>13038</v>
      </c>
      <c r="Z2130" t="s">
        <v>265</v>
      </c>
      <c r="AA2130" t="s">
        <v>265</v>
      </c>
      <c r="AB2130" t="s">
        <v>265</v>
      </c>
      <c r="AC2130" t="s">
        <v>265</v>
      </c>
      <c r="AD2130" t="s">
        <v>265</v>
      </c>
      <c r="AE2130" t="s">
        <v>265</v>
      </c>
      <c r="AF2130" t="s">
        <v>266</v>
      </c>
      <c r="AG2130" t="s">
        <v>265</v>
      </c>
      <c r="AH2130" t="s">
        <v>265</v>
      </c>
      <c r="AI2130" t="s">
        <v>265</v>
      </c>
      <c r="AJ2130" t="s">
        <v>265</v>
      </c>
      <c r="AL2130" t="str">
        <f>IF(SUNA_AGENCY_EN[[#This Row],[relevancy_classification_english]]="Relevant","مناسب",IF(SUNA_AGENCY_EN[[#This Row],[relevancy_classification_english]]="Relevant","عَرَضِيّ",""))</f>
        <v/>
      </c>
      <c r="AN2130" t="str">
        <f>IF(SUNA_AGENCY_EN[[#This Row],[sentiment_analysis_english]]="Negative","سلبي",IF(SUNA_AGENCY_EN[[#This Row],[sentiment_analysis_english]]="Neutral","حيادي",IF(SUNA_AGENCY_EN[[#This Row],[sentiment_analysis_english]]="Positive","إيجابي","")))</f>
        <v/>
      </c>
      <c r="AO2130" t="str">
        <f>INDEX(TextClassificationList[],MATCH(SUNA_AGENCY_EN[[#This Row],[text_classification_arabic]],TextClassificationList[text_classification_arabic],0),1)</f>
        <v>Politics</v>
      </c>
      <c r="AP2130" t="s">
        <v>174</v>
      </c>
      <c r="AQ2130" t="e">
        <f>INDEX(TextClassificationList[],MATCH(SUNA_AGENCY_EN[[#This Row],[text_classification_arabic2]],TextClassificationList[text_classification_arabic],0),1)</f>
        <v>#N/A</v>
      </c>
      <c r="AS2130" t="e">
        <f>INDEX(TextClassificationList[],MATCH(SUNA_AGENCY_EN[[#This Row],[text_classification_arabic3]],TextClassificationList[text_classification_arabic],0),1)</f>
        <v>#N/A</v>
      </c>
      <c r="AU2130" t="e">
        <f>INDEX(TextClassificationList[],MATCH(SUNA_AGENCY_EN[[#This Row],[text_classification_arabic3]],TextClassificationList[text_classification_arabic],0),1)</f>
        <v>#N/A</v>
      </c>
      <c r="AW2130" t="e">
        <f>INDEX(TextClassificationList[],MATCH(SUNA_AGENCY_EN[[#This Row],[text_classification_arabic5]],TextClassificationList[text_classification_arabic],0),1)</f>
        <v>#N/A</v>
      </c>
    </row>
    <row r="2131" spans="1:49" x14ac:dyDescent="0.2">
      <c r="A2131">
        <v>1.4954449694059643E+18</v>
      </c>
      <c r="B2131">
        <v>1.4954449694059643E+18</v>
      </c>
      <c r="C2131" t="s">
        <v>13039</v>
      </c>
      <c r="D2131" s="1">
        <v>44612</v>
      </c>
      <c r="E2131" s="2">
        <v>0.79674768518518524</v>
      </c>
      <c r="F2131">
        <v>200</v>
      </c>
      <c r="G2131">
        <v>1.4671198087391683E+18</v>
      </c>
      <c r="H2131" t="s">
        <v>295</v>
      </c>
      <c r="I2131" t="s">
        <v>296</v>
      </c>
      <c r="J2131" t="s">
        <v>265</v>
      </c>
      <c r="K2131" t="s">
        <v>13040</v>
      </c>
      <c r="L2131" t="s">
        <v>279</v>
      </c>
      <c r="M2131" t="s">
        <v>266</v>
      </c>
      <c r="N2131" t="s">
        <v>13041</v>
      </c>
      <c r="O2131" t="s">
        <v>13042</v>
      </c>
      <c r="P2131">
        <v>0</v>
      </c>
      <c r="Q2131">
        <v>0</v>
      </c>
      <c r="R2131">
        <v>0</v>
      </c>
      <c r="S2131" t="s">
        <v>300</v>
      </c>
      <c r="T2131" t="s">
        <v>266</v>
      </c>
      <c r="U2131" t="s">
        <v>13043</v>
      </c>
      <c r="V2131" t="b">
        <v>0</v>
      </c>
      <c r="W2131" t="s">
        <v>265</v>
      </c>
      <c r="X2131">
        <v>1</v>
      </c>
      <c r="Y2131" t="s">
        <v>13044</v>
      </c>
      <c r="Z2131" t="s">
        <v>265</v>
      </c>
      <c r="AA2131" t="s">
        <v>265</v>
      </c>
      <c r="AB2131" t="s">
        <v>265</v>
      </c>
      <c r="AC2131" t="s">
        <v>265</v>
      </c>
      <c r="AD2131" t="s">
        <v>265</v>
      </c>
      <c r="AE2131" t="s">
        <v>265</v>
      </c>
      <c r="AF2131" t="s">
        <v>266</v>
      </c>
      <c r="AG2131" t="s">
        <v>265</v>
      </c>
      <c r="AH2131" t="s">
        <v>265</v>
      </c>
      <c r="AI2131" t="s">
        <v>265</v>
      </c>
      <c r="AJ2131" t="s">
        <v>265</v>
      </c>
      <c r="AL2131" t="str">
        <f>IF(SUNA_AGENCY_EN[[#This Row],[relevancy_classification_english]]="Relevant","مناسب",IF(SUNA_AGENCY_EN[[#This Row],[relevancy_classification_english]]="Relevant","عَرَضِيّ",""))</f>
        <v/>
      </c>
      <c r="AN2131" t="str">
        <f>IF(SUNA_AGENCY_EN[[#This Row],[sentiment_analysis_english]]="Negative","سلبي",IF(SUNA_AGENCY_EN[[#This Row],[sentiment_analysis_english]]="Neutral","حيادي",IF(SUNA_AGENCY_EN[[#This Row],[sentiment_analysis_english]]="Positive","إيجابي","")))</f>
        <v/>
      </c>
      <c r="AO2131" t="str">
        <f>INDEX(TextClassificationList[],MATCH(SUNA_AGENCY_EN[[#This Row],[text_classification_arabic]],TextClassificationList[text_classification_arabic],0),1)</f>
        <v>Politics</v>
      </c>
      <c r="AP2131" t="s">
        <v>174</v>
      </c>
      <c r="AQ2131" t="e">
        <f>INDEX(TextClassificationList[],MATCH(SUNA_AGENCY_EN[[#This Row],[text_classification_arabic2]],TextClassificationList[text_classification_arabic],0),1)</f>
        <v>#N/A</v>
      </c>
      <c r="AS2131" t="e">
        <f>INDEX(TextClassificationList[],MATCH(SUNA_AGENCY_EN[[#This Row],[text_classification_arabic3]],TextClassificationList[text_classification_arabic],0),1)</f>
        <v>#N/A</v>
      </c>
      <c r="AU2131" t="e">
        <f>INDEX(TextClassificationList[],MATCH(SUNA_AGENCY_EN[[#This Row],[text_classification_arabic3]],TextClassificationList[text_classification_arabic],0),1)</f>
        <v>#N/A</v>
      </c>
      <c r="AW2131" t="e">
        <f>INDEX(TextClassificationList[],MATCH(SUNA_AGENCY_EN[[#This Row],[text_classification_arabic5]],TextClassificationList[text_classification_arabic],0),1)</f>
        <v>#N/A</v>
      </c>
    </row>
    <row r="2132" spans="1:49" x14ac:dyDescent="0.2">
      <c r="A2132">
        <v>1.4954433461767537E+18</v>
      </c>
      <c r="B2132">
        <v>1.4954433461767537E+18</v>
      </c>
      <c r="C2132" t="s">
        <v>13045</v>
      </c>
      <c r="D2132" s="1">
        <v>44612</v>
      </c>
      <c r="E2132" s="2">
        <v>0.79226851851851854</v>
      </c>
      <c r="F2132">
        <v>200</v>
      </c>
      <c r="G2132">
        <v>1.4671198087391683E+18</v>
      </c>
      <c r="H2132" t="s">
        <v>295</v>
      </c>
      <c r="I2132" t="s">
        <v>296</v>
      </c>
      <c r="J2132" t="s">
        <v>265</v>
      </c>
      <c r="K2132" t="s">
        <v>13046</v>
      </c>
      <c r="L2132" t="s">
        <v>272</v>
      </c>
      <c r="M2132" t="s">
        <v>266</v>
      </c>
      <c r="N2132" t="s">
        <v>13047</v>
      </c>
      <c r="O2132" t="s">
        <v>13048</v>
      </c>
      <c r="P2132">
        <v>0</v>
      </c>
      <c r="Q2132">
        <v>0</v>
      </c>
      <c r="R2132">
        <v>0</v>
      </c>
      <c r="S2132" t="s">
        <v>300</v>
      </c>
      <c r="T2132" t="s">
        <v>266</v>
      </c>
      <c r="U2132" t="s">
        <v>13049</v>
      </c>
      <c r="V2132" t="b">
        <v>0</v>
      </c>
      <c r="W2132" t="s">
        <v>265</v>
      </c>
      <c r="X2132">
        <v>1</v>
      </c>
      <c r="Y2132" t="s">
        <v>13050</v>
      </c>
      <c r="Z2132" t="s">
        <v>265</v>
      </c>
      <c r="AA2132" t="s">
        <v>265</v>
      </c>
      <c r="AB2132" t="s">
        <v>265</v>
      </c>
      <c r="AC2132" t="s">
        <v>265</v>
      </c>
      <c r="AD2132" t="s">
        <v>265</v>
      </c>
      <c r="AE2132" t="s">
        <v>265</v>
      </c>
      <c r="AF2132" t="s">
        <v>266</v>
      </c>
      <c r="AG2132" t="s">
        <v>265</v>
      </c>
      <c r="AH2132" t="s">
        <v>265</v>
      </c>
      <c r="AI2132" t="s">
        <v>265</v>
      </c>
      <c r="AJ2132" t="s">
        <v>265</v>
      </c>
      <c r="AL2132" t="str">
        <f>IF(SUNA_AGENCY_EN[[#This Row],[relevancy_classification_english]]="Relevant","مناسب",IF(SUNA_AGENCY_EN[[#This Row],[relevancy_classification_english]]="Relevant","عَرَضِيّ",""))</f>
        <v/>
      </c>
      <c r="AN2132" t="str">
        <f>IF(SUNA_AGENCY_EN[[#This Row],[sentiment_analysis_english]]="Negative","سلبي",IF(SUNA_AGENCY_EN[[#This Row],[sentiment_analysis_english]]="Neutral","حيادي",IF(SUNA_AGENCY_EN[[#This Row],[sentiment_analysis_english]]="Positive","إيجابي","")))</f>
        <v/>
      </c>
      <c r="AO2132" t="str">
        <f>INDEX(TextClassificationList[],MATCH(SUNA_AGENCY_EN[[#This Row],[text_classification_arabic]],TextClassificationList[text_classification_arabic],0),1)</f>
        <v>Politics</v>
      </c>
      <c r="AP2132" t="s">
        <v>174</v>
      </c>
      <c r="AQ2132" t="e">
        <f>INDEX(TextClassificationList[],MATCH(SUNA_AGENCY_EN[[#This Row],[text_classification_arabic2]],TextClassificationList[text_classification_arabic],0),1)</f>
        <v>#N/A</v>
      </c>
      <c r="AS2132" t="e">
        <f>INDEX(TextClassificationList[],MATCH(SUNA_AGENCY_EN[[#This Row],[text_classification_arabic3]],TextClassificationList[text_classification_arabic],0),1)</f>
        <v>#N/A</v>
      </c>
      <c r="AU2132" t="e">
        <f>INDEX(TextClassificationList[],MATCH(SUNA_AGENCY_EN[[#This Row],[text_classification_arabic3]],TextClassificationList[text_classification_arabic],0),1)</f>
        <v>#N/A</v>
      </c>
      <c r="AW2132" t="e">
        <f>INDEX(TextClassificationList[],MATCH(SUNA_AGENCY_EN[[#This Row],[text_classification_arabic5]],TextClassificationList[text_classification_arabic],0),1)</f>
        <v>#N/A</v>
      </c>
    </row>
    <row r="2133" spans="1:49" x14ac:dyDescent="0.2">
      <c r="A2133">
        <v>1.4954228064017285E+18</v>
      </c>
      <c r="B2133">
        <v>1.4954228064017285E+18</v>
      </c>
      <c r="C2133" t="s">
        <v>13051</v>
      </c>
      <c r="D2133" s="1">
        <v>44612</v>
      </c>
      <c r="E2133" s="2">
        <v>0.73559027777777775</v>
      </c>
      <c r="F2133">
        <v>200</v>
      </c>
      <c r="G2133">
        <v>1.4671198087391683E+18</v>
      </c>
      <c r="H2133" t="s">
        <v>295</v>
      </c>
      <c r="I2133" t="s">
        <v>296</v>
      </c>
      <c r="J2133" t="s">
        <v>265</v>
      </c>
      <c r="K2133" t="s">
        <v>13052</v>
      </c>
      <c r="L2133" t="s">
        <v>272</v>
      </c>
      <c r="M2133" t="s">
        <v>266</v>
      </c>
      <c r="N2133" t="s">
        <v>13053</v>
      </c>
      <c r="O2133" t="s">
        <v>13054</v>
      </c>
      <c r="P2133">
        <v>0</v>
      </c>
      <c r="Q2133">
        <v>0</v>
      </c>
      <c r="R2133">
        <v>0</v>
      </c>
      <c r="S2133" t="s">
        <v>300</v>
      </c>
      <c r="T2133" t="s">
        <v>266</v>
      </c>
      <c r="U2133" t="s">
        <v>13055</v>
      </c>
      <c r="V2133" t="b">
        <v>0</v>
      </c>
      <c r="W2133" t="s">
        <v>265</v>
      </c>
      <c r="X2133">
        <v>1</v>
      </c>
      <c r="Y2133" t="s">
        <v>13056</v>
      </c>
      <c r="Z2133" t="s">
        <v>265</v>
      </c>
      <c r="AA2133" t="s">
        <v>265</v>
      </c>
      <c r="AB2133" t="s">
        <v>265</v>
      </c>
      <c r="AC2133" t="s">
        <v>265</v>
      </c>
      <c r="AD2133" t="s">
        <v>265</v>
      </c>
      <c r="AE2133" t="s">
        <v>265</v>
      </c>
      <c r="AF2133" t="s">
        <v>266</v>
      </c>
      <c r="AG2133" t="s">
        <v>265</v>
      </c>
      <c r="AH2133" t="s">
        <v>265</v>
      </c>
      <c r="AI2133" t="s">
        <v>265</v>
      </c>
      <c r="AJ2133" t="s">
        <v>265</v>
      </c>
      <c r="AL2133" t="str">
        <f>IF(SUNA_AGENCY_EN[[#This Row],[relevancy_classification_english]]="Relevant","مناسب",IF(SUNA_AGENCY_EN[[#This Row],[relevancy_classification_english]]="Relevant","عَرَضِيّ",""))</f>
        <v/>
      </c>
      <c r="AN2133" t="str">
        <f>IF(SUNA_AGENCY_EN[[#This Row],[sentiment_analysis_english]]="Negative","سلبي",IF(SUNA_AGENCY_EN[[#This Row],[sentiment_analysis_english]]="Neutral","حيادي",IF(SUNA_AGENCY_EN[[#This Row],[sentiment_analysis_english]]="Positive","إيجابي","")))</f>
        <v/>
      </c>
      <c r="AO2133" t="str">
        <f>INDEX(TextClassificationList[],MATCH(SUNA_AGENCY_EN[[#This Row],[text_classification_arabic]],TextClassificationList[text_classification_arabic],0),1)</f>
        <v>Politics</v>
      </c>
      <c r="AP2133" t="s">
        <v>174</v>
      </c>
      <c r="AQ2133" t="e">
        <f>INDEX(TextClassificationList[],MATCH(SUNA_AGENCY_EN[[#This Row],[text_classification_arabic2]],TextClassificationList[text_classification_arabic],0),1)</f>
        <v>#N/A</v>
      </c>
      <c r="AS2133" t="e">
        <f>INDEX(TextClassificationList[],MATCH(SUNA_AGENCY_EN[[#This Row],[text_classification_arabic3]],TextClassificationList[text_classification_arabic],0),1)</f>
        <v>#N/A</v>
      </c>
      <c r="AU2133" t="e">
        <f>INDEX(TextClassificationList[],MATCH(SUNA_AGENCY_EN[[#This Row],[text_classification_arabic3]],TextClassificationList[text_classification_arabic],0),1)</f>
        <v>#N/A</v>
      </c>
      <c r="AW2133" t="e">
        <f>INDEX(TextClassificationList[],MATCH(SUNA_AGENCY_EN[[#This Row],[text_classification_arabic5]],TextClassificationList[text_classification_arabic],0),1)</f>
        <v>#N/A</v>
      </c>
    </row>
    <row r="2134" spans="1:49" x14ac:dyDescent="0.2">
      <c r="A2134">
        <v>1.4951016797123174E+18</v>
      </c>
      <c r="B2134">
        <v>1.4951016797123174E+18</v>
      </c>
      <c r="C2134" t="s">
        <v>13057</v>
      </c>
      <c r="D2134" s="1">
        <v>44611</v>
      </c>
      <c r="E2134" s="2">
        <v>0.84944444444444445</v>
      </c>
      <c r="F2134">
        <v>200</v>
      </c>
      <c r="G2134">
        <v>1.4671198087391683E+18</v>
      </c>
      <c r="H2134" t="s">
        <v>295</v>
      </c>
      <c r="I2134" t="s">
        <v>296</v>
      </c>
      <c r="J2134" t="s">
        <v>265</v>
      </c>
      <c r="K2134" t="s">
        <v>13058</v>
      </c>
      <c r="L2134" t="s">
        <v>272</v>
      </c>
      <c r="M2134" t="s">
        <v>266</v>
      </c>
      <c r="N2134" t="s">
        <v>13059</v>
      </c>
      <c r="O2134" t="s">
        <v>13060</v>
      </c>
      <c r="P2134">
        <v>0</v>
      </c>
      <c r="Q2134">
        <v>0</v>
      </c>
      <c r="R2134">
        <v>0</v>
      </c>
      <c r="S2134" t="s">
        <v>300</v>
      </c>
      <c r="T2134" t="s">
        <v>266</v>
      </c>
      <c r="U2134" t="s">
        <v>13061</v>
      </c>
      <c r="V2134" t="b">
        <v>0</v>
      </c>
      <c r="W2134" t="s">
        <v>265</v>
      </c>
      <c r="X2134">
        <v>1</v>
      </c>
      <c r="Y2134" t="s">
        <v>13062</v>
      </c>
      <c r="Z2134" t="s">
        <v>265</v>
      </c>
      <c r="AA2134" t="s">
        <v>265</v>
      </c>
      <c r="AB2134" t="s">
        <v>265</v>
      </c>
      <c r="AC2134" t="s">
        <v>265</v>
      </c>
      <c r="AD2134" t="s">
        <v>265</v>
      </c>
      <c r="AE2134" t="s">
        <v>265</v>
      </c>
      <c r="AF2134" t="s">
        <v>266</v>
      </c>
      <c r="AG2134" t="s">
        <v>265</v>
      </c>
      <c r="AH2134" t="s">
        <v>265</v>
      </c>
      <c r="AI2134" t="s">
        <v>265</v>
      </c>
      <c r="AJ2134" t="s">
        <v>265</v>
      </c>
      <c r="AL2134" t="str">
        <f>IF(SUNA_AGENCY_EN[[#This Row],[relevancy_classification_english]]="Relevant","مناسب",IF(SUNA_AGENCY_EN[[#This Row],[relevancy_classification_english]]="Relevant","عَرَضِيّ",""))</f>
        <v/>
      </c>
      <c r="AN2134" t="str">
        <f>IF(SUNA_AGENCY_EN[[#This Row],[sentiment_analysis_english]]="Negative","سلبي",IF(SUNA_AGENCY_EN[[#This Row],[sentiment_analysis_english]]="Neutral","حيادي",IF(SUNA_AGENCY_EN[[#This Row],[sentiment_analysis_english]]="Positive","إيجابي","")))</f>
        <v/>
      </c>
      <c r="AO2134" t="str">
        <f>INDEX(TextClassificationList[],MATCH(SUNA_AGENCY_EN[[#This Row],[text_classification_arabic]],TextClassificationList[text_classification_arabic],0),1)</f>
        <v>Politics</v>
      </c>
      <c r="AP2134" t="s">
        <v>174</v>
      </c>
      <c r="AQ2134" t="e">
        <f>INDEX(TextClassificationList[],MATCH(SUNA_AGENCY_EN[[#This Row],[text_classification_arabic2]],TextClassificationList[text_classification_arabic],0),1)</f>
        <v>#N/A</v>
      </c>
      <c r="AS2134" t="e">
        <f>INDEX(TextClassificationList[],MATCH(SUNA_AGENCY_EN[[#This Row],[text_classification_arabic3]],TextClassificationList[text_classification_arabic],0),1)</f>
        <v>#N/A</v>
      </c>
      <c r="AU2134" t="e">
        <f>INDEX(TextClassificationList[],MATCH(SUNA_AGENCY_EN[[#This Row],[text_classification_arabic3]],TextClassificationList[text_classification_arabic],0),1)</f>
        <v>#N/A</v>
      </c>
      <c r="AW2134" t="e">
        <f>INDEX(TextClassificationList[],MATCH(SUNA_AGENCY_EN[[#This Row],[text_classification_arabic5]],TextClassificationList[text_classification_arabic],0),1)</f>
        <v>#N/A</v>
      </c>
    </row>
    <row r="2135" spans="1:49" x14ac:dyDescent="0.2">
      <c r="A2135">
        <v>1.4950781919454208E+18</v>
      </c>
      <c r="B2135">
        <v>1.4950781919454208E+18</v>
      </c>
      <c r="C2135" t="s">
        <v>13063</v>
      </c>
      <c r="D2135" s="1">
        <v>44611</v>
      </c>
      <c r="E2135" s="2">
        <v>0.78462962962962968</v>
      </c>
      <c r="F2135">
        <v>200</v>
      </c>
      <c r="G2135">
        <v>1.4671198087391683E+18</v>
      </c>
      <c r="H2135" t="s">
        <v>295</v>
      </c>
      <c r="I2135" t="s">
        <v>296</v>
      </c>
      <c r="J2135" t="s">
        <v>265</v>
      </c>
      <c r="K2135" t="s">
        <v>13064</v>
      </c>
      <c r="L2135" t="s">
        <v>272</v>
      </c>
      <c r="M2135" t="s">
        <v>266</v>
      </c>
      <c r="N2135" t="s">
        <v>13065</v>
      </c>
      <c r="O2135" t="s">
        <v>13066</v>
      </c>
      <c r="P2135">
        <v>0</v>
      </c>
      <c r="Q2135">
        <v>0</v>
      </c>
      <c r="R2135">
        <v>0</v>
      </c>
      <c r="S2135" t="s">
        <v>300</v>
      </c>
      <c r="T2135" t="s">
        <v>266</v>
      </c>
      <c r="U2135" t="s">
        <v>13067</v>
      </c>
      <c r="V2135" t="b">
        <v>0</v>
      </c>
      <c r="W2135" t="s">
        <v>265</v>
      </c>
      <c r="X2135">
        <v>1</v>
      </c>
      <c r="Y2135" t="s">
        <v>13068</v>
      </c>
      <c r="Z2135" t="s">
        <v>265</v>
      </c>
      <c r="AA2135" t="s">
        <v>265</v>
      </c>
      <c r="AB2135" t="s">
        <v>265</v>
      </c>
      <c r="AC2135" t="s">
        <v>265</v>
      </c>
      <c r="AD2135" t="s">
        <v>265</v>
      </c>
      <c r="AE2135" t="s">
        <v>265</v>
      </c>
      <c r="AF2135" t="s">
        <v>266</v>
      </c>
      <c r="AG2135" t="s">
        <v>265</v>
      </c>
      <c r="AH2135" t="s">
        <v>265</v>
      </c>
      <c r="AI2135" t="s">
        <v>265</v>
      </c>
      <c r="AJ2135" t="s">
        <v>265</v>
      </c>
      <c r="AL2135" t="str">
        <f>IF(SUNA_AGENCY_EN[[#This Row],[relevancy_classification_english]]="Relevant","مناسب",IF(SUNA_AGENCY_EN[[#This Row],[relevancy_classification_english]]="Relevant","عَرَضِيّ",""))</f>
        <v/>
      </c>
      <c r="AN2135" t="str">
        <f>IF(SUNA_AGENCY_EN[[#This Row],[sentiment_analysis_english]]="Negative","سلبي",IF(SUNA_AGENCY_EN[[#This Row],[sentiment_analysis_english]]="Neutral","حيادي",IF(SUNA_AGENCY_EN[[#This Row],[sentiment_analysis_english]]="Positive","إيجابي","")))</f>
        <v/>
      </c>
      <c r="AO2135" t="str">
        <f>INDEX(TextClassificationList[],MATCH(SUNA_AGENCY_EN[[#This Row],[text_classification_arabic]],TextClassificationList[text_classification_arabic],0),1)</f>
        <v>Politics</v>
      </c>
      <c r="AP2135" t="s">
        <v>174</v>
      </c>
      <c r="AQ2135" t="e">
        <f>INDEX(TextClassificationList[],MATCH(SUNA_AGENCY_EN[[#This Row],[text_classification_arabic2]],TextClassificationList[text_classification_arabic],0),1)</f>
        <v>#N/A</v>
      </c>
      <c r="AS2135" t="e">
        <f>INDEX(TextClassificationList[],MATCH(SUNA_AGENCY_EN[[#This Row],[text_classification_arabic3]],TextClassificationList[text_classification_arabic],0),1)</f>
        <v>#N/A</v>
      </c>
      <c r="AU2135" t="e">
        <f>INDEX(TextClassificationList[],MATCH(SUNA_AGENCY_EN[[#This Row],[text_classification_arabic3]],TextClassificationList[text_classification_arabic],0),1)</f>
        <v>#N/A</v>
      </c>
      <c r="AW2135" t="e">
        <f>INDEX(TextClassificationList[],MATCH(SUNA_AGENCY_EN[[#This Row],[text_classification_arabic5]],TextClassificationList[text_classification_arabic],0),1)</f>
        <v>#N/A</v>
      </c>
    </row>
    <row r="2136" spans="1:49" x14ac:dyDescent="0.2">
      <c r="A2136">
        <v>1.4950777422950113E+18</v>
      </c>
      <c r="B2136">
        <v>1.4950777422950113E+18</v>
      </c>
      <c r="C2136" t="s">
        <v>13069</v>
      </c>
      <c r="D2136" s="1">
        <v>44611</v>
      </c>
      <c r="E2136" s="2">
        <v>0.78339120370370374</v>
      </c>
      <c r="F2136">
        <v>200</v>
      </c>
      <c r="G2136">
        <v>1.4671198087391683E+18</v>
      </c>
      <c r="H2136" t="s">
        <v>295</v>
      </c>
      <c r="I2136" t="s">
        <v>296</v>
      </c>
      <c r="J2136" t="s">
        <v>265</v>
      </c>
      <c r="K2136" t="s">
        <v>13070</v>
      </c>
      <c r="L2136" t="s">
        <v>272</v>
      </c>
      <c r="M2136" t="s">
        <v>266</v>
      </c>
      <c r="N2136" t="s">
        <v>13071</v>
      </c>
      <c r="O2136" t="s">
        <v>13072</v>
      </c>
      <c r="P2136">
        <v>0</v>
      </c>
      <c r="Q2136">
        <v>0</v>
      </c>
      <c r="R2136">
        <v>0</v>
      </c>
      <c r="S2136" t="s">
        <v>300</v>
      </c>
      <c r="T2136" t="s">
        <v>266</v>
      </c>
      <c r="U2136" t="s">
        <v>13073</v>
      </c>
      <c r="V2136" t="b">
        <v>0</v>
      </c>
      <c r="W2136" t="s">
        <v>265</v>
      </c>
      <c r="X2136">
        <v>1</v>
      </c>
      <c r="Y2136" t="s">
        <v>13074</v>
      </c>
      <c r="Z2136" t="s">
        <v>265</v>
      </c>
      <c r="AA2136" t="s">
        <v>265</v>
      </c>
      <c r="AB2136" t="s">
        <v>265</v>
      </c>
      <c r="AC2136" t="s">
        <v>265</v>
      </c>
      <c r="AD2136" t="s">
        <v>265</v>
      </c>
      <c r="AE2136" t="s">
        <v>265</v>
      </c>
      <c r="AF2136" t="s">
        <v>266</v>
      </c>
      <c r="AG2136" t="s">
        <v>265</v>
      </c>
      <c r="AH2136" t="s">
        <v>265</v>
      </c>
      <c r="AI2136" t="s">
        <v>265</v>
      </c>
      <c r="AJ2136" t="s">
        <v>265</v>
      </c>
      <c r="AL2136" t="str">
        <f>IF(SUNA_AGENCY_EN[[#This Row],[relevancy_classification_english]]="Relevant","مناسب",IF(SUNA_AGENCY_EN[[#This Row],[relevancy_classification_english]]="Relevant","عَرَضِيّ",""))</f>
        <v/>
      </c>
      <c r="AN2136" t="str">
        <f>IF(SUNA_AGENCY_EN[[#This Row],[sentiment_analysis_english]]="Negative","سلبي",IF(SUNA_AGENCY_EN[[#This Row],[sentiment_analysis_english]]="Neutral","حيادي",IF(SUNA_AGENCY_EN[[#This Row],[sentiment_analysis_english]]="Positive","إيجابي","")))</f>
        <v/>
      </c>
      <c r="AO2136" t="str">
        <f>INDEX(TextClassificationList[],MATCH(SUNA_AGENCY_EN[[#This Row],[text_classification_arabic]],TextClassificationList[text_classification_arabic],0),1)</f>
        <v>Politics</v>
      </c>
      <c r="AP2136" t="s">
        <v>174</v>
      </c>
      <c r="AQ2136" t="e">
        <f>INDEX(TextClassificationList[],MATCH(SUNA_AGENCY_EN[[#This Row],[text_classification_arabic2]],TextClassificationList[text_classification_arabic],0),1)</f>
        <v>#N/A</v>
      </c>
      <c r="AS2136" t="e">
        <f>INDEX(TextClassificationList[],MATCH(SUNA_AGENCY_EN[[#This Row],[text_classification_arabic3]],TextClassificationList[text_classification_arabic],0),1)</f>
        <v>#N/A</v>
      </c>
      <c r="AU2136" t="e">
        <f>INDEX(TextClassificationList[],MATCH(SUNA_AGENCY_EN[[#This Row],[text_classification_arabic3]],TextClassificationList[text_classification_arabic],0),1)</f>
        <v>#N/A</v>
      </c>
      <c r="AW2136" t="e">
        <f>INDEX(TextClassificationList[],MATCH(SUNA_AGENCY_EN[[#This Row],[text_classification_arabic5]],TextClassificationList[text_classification_arabic],0),1)</f>
        <v>#N/A</v>
      </c>
    </row>
    <row r="2137" spans="1:49" x14ac:dyDescent="0.2">
      <c r="A2137">
        <v>1.4950492058570998E+18</v>
      </c>
      <c r="B2137">
        <v>1.4950492058570998E+18</v>
      </c>
      <c r="C2137" t="s">
        <v>13075</v>
      </c>
      <c r="D2137" s="1">
        <v>44611</v>
      </c>
      <c r="E2137" s="2">
        <v>0.70465277777777779</v>
      </c>
      <c r="F2137">
        <v>200</v>
      </c>
      <c r="G2137">
        <v>1.4671198087391683E+18</v>
      </c>
      <c r="H2137" t="s">
        <v>295</v>
      </c>
      <c r="I2137" t="s">
        <v>296</v>
      </c>
      <c r="J2137" t="s">
        <v>265</v>
      </c>
      <c r="K2137" t="s">
        <v>13076</v>
      </c>
      <c r="L2137" t="s">
        <v>272</v>
      </c>
      <c r="M2137" t="s">
        <v>266</v>
      </c>
      <c r="N2137" t="s">
        <v>13077</v>
      </c>
      <c r="O2137" t="s">
        <v>13078</v>
      </c>
      <c r="P2137">
        <v>0</v>
      </c>
      <c r="Q2137">
        <v>0</v>
      </c>
      <c r="R2137">
        <v>0</v>
      </c>
      <c r="S2137" t="s">
        <v>300</v>
      </c>
      <c r="T2137" t="s">
        <v>266</v>
      </c>
      <c r="U2137" t="s">
        <v>13079</v>
      </c>
      <c r="V2137" t="b">
        <v>0</v>
      </c>
      <c r="W2137" t="s">
        <v>265</v>
      </c>
      <c r="X2137">
        <v>1</v>
      </c>
      <c r="Y2137" t="s">
        <v>13080</v>
      </c>
      <c r="Z2137" t="s">
        <v>265</v>
      </c>
      <c r="AA2137" t="s">
        <v>265</v>
      </c>
      <c r="AB2137" t="s">
        <v>265</v>
      </c>
      <c r="AC2137" t="s">
        <v>265</v>
      </c>
      <c r="AD2137" t="s">
        <v>265</v>
      </c>
      <c r="AE2137" t="s">
        <v>265</v>
      </c>
      <c r="AF2137" t="s">
        <v>266</v>
      </c>
      <c r="AG2137" t="s">
        <v>265</v>
      </c>
      <c r="AH2137" t="s">
        <v>265</v>
      </c>
      <c r="AI2137" t="s">
        <v>265</v>
      </c>
      <c r="AJ2137" t="s">
        <v>265</v>
      </c>
      <c r="AL2137" t="str">
        <f>IF(SUNA_AGENCY_EN[[#This Row],[relevancy_classification_english]]="Relevant","مناسب",IF(SUNA_AGENCY_EN[[#This Row],[relevancy_classification_english]]="Relevant","عَرَضِيّ",""))</f>
        <v/>
      </c>
      <c r="AN2137" t="str">
        <f>IF(SUNA_AGENCY_EN[[#This Row],[sentiment_analysis_english]]="Negative","سلبي",IF(SUNA_AGENCY_EN[[#This Row],[sentiment_analysis_english]]="Neutral","حيادي",IF(SUNA_AGENCY_EN[[#This Row],[sentiment_analysis_english]]="Positive","إيجابي","")))</f>
        <v/>
      </c>
      <c r="AO2137" t="str">
        <f>INDEX(TextClassificationList[],MATCH(SUNA_AGENCY_EN[[#This Row],[text_classification_arabic]],TextClassificationList[text_classification_arabic],0),1)</f>
        <v>Politics</v>
      </c>
      <c r="AP2137" t="s">
        <v>174</v>
      </c>
      <c r="AQ2137" t="e">
        <f>INDEX(TextClassificationList[],MATCH(SUNA_AGENCY_EN[[#This Row],[text_classification_arabic2]],TextClassificationList[text_classification_arabic],0),1)</f>
        <v>#N/A</v>
      </c>
      <c r="AS2137" t="e">
        <f>INDEX(TextClassificationList[],MATCH(SUNA_AGENCY_EN[[#This Row],[text_classification_arabic3]],TextClassificationList[text_classification_arabic],0),1)</f>
        <v>#N/A</v>
      </c>
      <c r="AU2137" t="e">
        <f>INDEX(TextClassificationList[],MATCH(SUNA_AGENCY_EN[[#This Row],[text_classification_arabic3]],TextClassificationList[text_classification_arabic],0),1)</f>
        <v>#N/A</v>
      </c>
      <c r="AW2137" t="e">
        <f>INDEX(TextClassificationList[],MATCH(SUNA_AGENCY_EN[[#This Row],[text_classification_arabic5]],TextClassificationList[text_classification_arabic],0),1)</f>
        <v>#N/A</v>
      </c>
    </row>
    <row r="2138" spans="1:49" x14ac:dyDescent="0.2">
      <c r="A2138">
        <v>1.4947612985460695E+18</v>
      </c>
      <c r="B2138">
        <v>1.4947612985460695E+18</v>
      </c>
      <c r="C2138" t="s">
        <v>13081</v>
      </c>
      <c r="D2138" s="1">
        <v>44610</v>
      </c>
      <c r="E2138" s="2">
        <v>0.91017361111111106</v>
      </c>
      <c r="F2138">
        <v>200</v>
      </c>
      <c r="G2138">
        <v>1.4671198087391683E+18</v>
      </c>
      <c r="H2138" t="s">
        <v>295</v>
      </c>
      <c r="I2138" t="s">
        <v>296</v>
      </c>
      <c r="J2138" t="s">
        <v>265</v>
      </c>
      <c r="K2138" t="s">
        <v>13082</v>
      </c>
      <c r="L2138" t="s">
        <v>272</v>
      </c>
      <c r="M2138" t="s">
        <v>266</v>
      </c>
      <c r="N2138" t="s">
        <v>13083</v>
      </c>
      <c r="O2138" t="s">
        <v>13084</v>
      </c>
      <c r="P2138">
        <v>0</v>
      </c>
      <c r="Q2138">
        <v>0</v>
      </c>
      <c r="R2138">
        <v>0</v>
      </c>
      <c r="S2138" t="s">
        <v>300</v>
      </c>
      <c r="T2138" t="s">
        <v>266</v>
      </c>
      <c r="U2138" t="s">
        <v>13085</v>
      </c>
      <c r="V2138" t="b">
        <v>0</v>
      </c>
      <c r="W2138" t="s">
        <v>265</v>
      </c>
      <c r="X2138">
        <v>1</v>
      </c>
      <c r="Y2138" t="s">
        <v>13086</v>
      </c>
      <c r="Z2138" t="s">
        <v>265</v>
      </c>
      <c r="AA2138" t="s">
        <v>265</v>
      </c>
      <c r="AB2138" t="s">
        <v>265</v>
      </c>
      <c r="AC2138" t="s">
        <v>265</v>
      </c>
      <c r="AD2138" t="s">
        <v>265</v>
      </c>
      <c r="AE2138" t="s">
        <v>265</v>
      </c>
      <c r="AF2138" t="s">
        <v>266</v>
      </c>
      <c r="AG2138" t="s">
        <v>265</v>
      </c>
      <c r="AH2138" t="s">
        <v>265</v>
      </c>
      <c r="AI2138" t="s">
        <v>265</v>
      </c>
      <c r="AJ2138" t="s">
        <v>265</v>
      </c>
      <c r="AL2138" t="str">
        <f>IF(SUNA_AGENCY_EN[[#This Row],[relevancy_classification_english]]="Relevant","مناسب",IF(SUNA_AGENCY_EN[[#This Row],[relevancy_classification_english]]="Relevant","عَرَضِيّ",""))</f>
        <v/>
      </c>
      <c r="AN2138" t="str">
        <f>IF(SUNA_AGENCY_EN[[#This Row],[sentiment_analysis_english]]="Negative","سلبي",IF(SUNA_AGENCY_EN[[#This Row],[sentiment_analysis_english]]="Neutral","حيادي",IF(SUNA_AGENCY_EN[[#This Row],[sentiment_analysis_english]]="Positive","إيجابي","")))</f>
        <v/>
      </c>
      <c r="AO2138" t="str">
        <f>INDEX(TextClassificationList[],MATCH(SUNA_AGENCY_EN[[#This Row],[text_classification_arabic]],TextClassificationList[text_classification_arabic],0),1)</f>
        <v>Politics</v>
      </c>
      <c r="AP2138" t="s">
        <v>174</v>
      </c>
      <c r="AQ2138" t="e">
        <f>INDEX(TextClassificationList[],MATCH(SUNA_AGENCY_EN[[#This Row],[text_classification_arabic2]],TextClassificationList[text_classification_arabic],0),1)</f>
        <v>#N/A</v>
      </c>
      <c r="AS2138" t="e">
        <f>INDEX(TextClassificationList[],MATCH(SUNA_AGENCY_EN[[#This Row],[text_classification_arabic3]],TextClassificationList[text_classification_arabic],0),1)</f>
        <v>#N/A</v>
      </c>
      <c r="AU2138" t="e">
        <f>INDEX(TextClassificationList[],MATCH(SUNA_AGENCY_EN[[#This Row],[text_classification_arabic3]],TextClassificationList[text_classification_arabic],0),1)</f>
        <v>#N/A</v>
      </c>
      <c r="AW2138" t="e">
        <f>INDEX(TextClassificationList[],MATCH(SUNA_AGENCY_EN[[#This Row],[text_classification_arabic5]],TextClassificationList[text_classification_arabic],0),1)</f>
        <v>#N/A</v>
      </c>
    </row>
    <row r="2139" spans="1:49" x14ac:dyDescent="0.2">
      <c r="A2139">
        <v>1.4947608381289677E+18</v>
      </c>
      <c r="B2139">
        <v>1.4947608381289677E+18</v>
      </c>
      <c r="C2139" t="s">
        <v>13087</v>
      </c>
      <c r="D2139" s="1">
        <v>44610</v>
      </c>
      <c r="E2139" s="2">
        <v>0.90890046296296301</v>
      </c>
      <c r="F2139">
        <v>200</v>
      </c>
      <c r="G2139">
        <v>1.4671198087391683E+18</v>
      </c>
      <c r="H2139" t="s">
        <v>295</v>
      </c>
      <c r="I2139" t="s">
        <v>296</v>
      </c>
      <c r="J2139" t="s">
        <v>265</v>
      </c>
      <c r="K2139" t="s">
        <v>13088</v>
      </c>
      <c r="L2139" t="s">
        <v>272</v>
      </c>
      <c r="M2139" t="s">
        <v>266</v>
      </c>
      <c r="N2139" t="s">
        <v>13089</v>
      </c>
      <c r="O2139" t="s">
        <v>13090</v>
      </c>
      <c r="P2139">
        <v>0</v>
      </c>
      <c r="Q2139">
        <v>0</v>
      </c>
      <c r="R2139">
        <v>0</v>
      </c>
      <c r="S2139" t="s">
        <v>300</v>
      </c>
      <c r="T2139" t="s">
        <v>266</v>
      </c>
      <c r="U2139" t="s">
        <v>13091</v>
      </c>
      <c r="V2139" t="b">
        <v>0</v>
      </c>
      <c r="W2139" t="s">
        <v>265</v>
      </c>
      <c r="X2139">
        <v>1</v>
      </c>
      <c r="Y2139" t="s">
        <v>13092</v>
      </c>
      <c r="Z2139" t="s">
        <v>265</v>
      </c>
      <c r="AA2139" t="s">
        <v>265</v>
      </c>
      <c r="AB2139" t="s">
        <v>265</v>
      </c>
      <c r="AC2139" t="s">
        <v>265</v>
      </c>
      <c r="AD2139" t="s">
        <v>265</v>
      </c>
      <c r="AE2139" t="s">
        <v>265</v>
      </c>
      <c r="AF2139" t="s">
        <v>266</v>
      </c>
      <c r="AG2139" t="s">
        <v>265</v>
      </c>
      <c r="AH2139" t="s">
        <v>265</v>
      </c>
      <c r="AI2139" t="s">
        <v>265</v>
      </c>
      <c r="AJ2139" t="s">
        <v>265</v>
      </c>
      <c r="AL2139" t="str">
        <f>IF(SUNA_AGENCY_EN[[#This Row],[relevancy_classification_english]]="Relevant","مناسب",IF(SUNA_AGENCY_EN[[#This Row],[relevancy_classification_english]]="Relevant","عَرَضِيّ",""))</f>
        <v/>
      </c>
      <c r="AN2139" t="str">
        <f>IF(SUNA_AGENCY_EN[[#This Row],[sentiment_analysis_english]]="Negative","سلبي",IF(SUNA_AGENCY_EN[[#This Row],[sentiment_analysis_english]]="Neutral","حيادي",IF(SUNA_AGENCY_EN[[#This Row],[sentiment_analysis_english]]="Positive","إيجابي","")))</f>
        <v/>
      </c>
      <c r="AO2139" t="str">
        <f>INDEX(TextClassificationList[],MATCH(SUNA_AGENCY_EN[[#This Row],[text_classification_arabic]],TextClassificationList[text_classification_arabic],0),1)</f>
        <v>Politics</v>
      </c>
      <c r="AP2139" t="s">
        <v>174</v>
      </c>
      <c r="AQ2139" t="e">
        <f>INDEX(TextClassificationList[],MATCH(SUNA_AGENCY_EN[[#This Row],[text_classification_arabic2]],TextClassificationList[text_classification_arabic],0),1)</f>
        <v>#N/A</v>
      </c>
      <c r="AS2139" t="e">
        <f>INDEX(TextClassificationList[],MATCH(SUNA_AGENCY_EN[[#This Row],[text_classification_arabic3]],TextClassificationList[text_classification_arabic],0),1)</f>
        <v>#N/A</v>
      </c>
      <c r="AU2139" t="e">
        <f>INDEX(TextClassificationList[],MATCH(SUNA_AGENCY_EN[[#This Row],[text_classification_arabic3]],TextClassificationList[text_classification_arabic],0),1)</f>
        <v>#N/A</v>
      </c>
      <c r="AW2139" t="e">
        <f>INDEX(TextClassificationList[],MATCH(SUNA_AGENCY_EN[[#This Row],[text_classification_arabic5]],TextClassificationList[text_classification_arabic],0),1)</f>
        <v>#N/A</v>
      </c>
    </row>
    <row r="2140" spans="1:49" x14ac:dyDescent="0.2">
      <c r="A2140">
        <v>1.494760326470017E+18</v>
      </c>
      <c r="B2140">
        <v>1.494760326470017E+18</v>
      </c>
      <c r="C2140" t="s">
        <v>13093</v>
      </c>
      <c r="D2140" s="1">
        <v>44610</v>
      </c>
      <c r="E2140" s="2">
        <v>0.90748842592592593</v>
      </c>
      <c r="F2140">
        <v>200</v>
      </c>
      <c r="G2140">
        <v>1.4671198087391683E+18</v>
      </c>
      <c r="H2140" t="s">
        <v>295</v>
      </c>
      <c r="I2140" t="s">
        <v>296</v>
      </c>
      <c r="J2140" t="s">
        <v>265</v>
      </c>
      <c r="K2140" t="s">
        <v>13094</v>
      </c>
      <c r="L2140" t="s">
        <v>272</v>
      </c>
      <c r="M2140" t="s">
        <v>266</v>
      </c>
      <c r="N2140" t="s">
        <v>13095</v>
      </c>
      <c r="O2140" t="s">
        <v>13096</v>
      </c>
      <c r="P2140">
        <v>0</v>
      </c>
      <c r="Q2140">
        <v>0</v>
      </c>
      <c r="R2140">
        <v>0</v>
      </c>
      <c r="S2140" t="s">
        <v>300</v>
      </c>
      <c r="T2140" t="s">
        <v>266</v>
      </c>
      <c r="U2140" t="s">
        <v>13097</v>
      </c>
      <c r="V2140" t="b">
        <v>0</v>
      </c>
      <c r="W2140" t="s">
        <v>265</v>
      </c>
      <c r="X2140">
        <v>1</v>
      </c>
      <c r="Y2140" t="s">
        <v>13098</v>
      </c>
      <c r="Z2140" t="s">
        <v>265</v>
      </c>
      <c r="AA2140" t="s">
        <v>265</v>
      </c>
      <c r="AB2140" t="s">
        <v>265</v>
      </c>
      <c r="AC2140" t="s">
        <v>265</v>
      </c>
      <c r="AD2140" t="s">
        <v>265</v>
      </c>
      <c r="AE2140" t="s">
        <v>265</v>
      </c>
      <c r="AF2140" t="s">
        <v>266</v>
      </c>
      <c r="AG2140" t="s">
        <v>265</v>
      </c>
      <c r="AH2140" t="s">
        <v>265</v>
      </c>
      <c r="AI2140" t="s">
        <v>265</v>
      </c>
      <c r="AJ2140" t="s">
        <v>265</v>
      </c>
      <c r="AL2140" t="str">
        <f>IF(SUNA_AGENCY_EN[[#This Row],[relevancy_classification_english]]="Relevant","مناسب",IF(SUNA_AGENCY_EN[[#This Row],[relevancy_classification_english]]="Relevant","عَرَضِيّ",""))</f>
        <v/>
      </c>
      <c r="AN2140" t="str">
        <f>IF(SUNA_AGENCY_EN[[#This Row],[sentiment_analysis_english]]="Negative","سلبي",IF(SUNA_AGENCY_EN[[#This Row],[sentiment_analysis_english]]="Neutral","حيادي",IF(SUNA_AGENCY_EN[[#This Row],[sentiment_analysis_english]]="Positive","إيجابي","")))</f>
        <v/>
      </c>
      <c r="AO2140" t="str">
        <f>INDEX(TextClassificationList[],MATCH(SUNA_AGENCY_EN[[#This Row],[text_classification_arabic]],TextClassificationList[text_classification_arabic],0),1)</f>
        <v>Politics</v>
      </c>
      <c r="AP2140" t="s">
        <v>174</v>
      </c>
      <c r="AQ2140" t="e">
        <f>INDEX(TextClassificationList[],MATCH(SUNA_AGENCY_EN[[#This Row],[text_classification_arabic2]],TextClassificationList[text_classification_arabic],0),1)</f>
        <v>#N/A</v>
      </c>
      <c r="AS2140" t="e">
        <f>INDEX(TextClassificationList[],MATCH(SUNA_AGENCY_EN[[#This Row],[text_classification_arabic3]],TextClassificationList[text_classification_arabic],0),1)</f>
        <v>#N/A</v>
      </c>
      <c r="AU2140" t="e">
        <f>INDEX(TextClassificationList[],MATCH(SUNA_AGENCY_EN[[#This Row],[text_classification_arabic3]],TextClassificationList[text_classification_arabic],0),1)</f>
        <v>#N/A</v>
      </c>
      <c r="AW2140" t="e">
        <f>INDEX(TextClassificationList[],MATCH(SUNA_AGENCY_EN[[#This Row],[text_classification_arabic5]],TextClassificationList[text_classification_arabic],0),1)</f>
        <v>#N/A</v>
      </c>
    </row>
    <row r="2141" spans="1:49" x14ac:dyDescent="0.2">
      <c r="A2141">
        <v>1.4947596115257467E+18</v>
      </c>
      <c r="B2141">
        <v>1.4947596115257467E+18</v>
      </c>
      <c r="C2141" t="s">
        <v>13099</v>
      </c>
      <c r="D2141" s="1">
        <v>44610</v>
      </c>
      <c r="E2141" s="2">
        <v>0.90552083333333333</v>
      </c>
      <c r="F2141">
        <v>200</v>
      </c>
      <c r="G2141">
        <v>1.4671198087391683E+18</v>
      </c>
      <c r="H2141" t="s">
        <v>295</v>
      </c>
      <c r="I2141" t="s">
        <v>296</v>
      </c>
      <c r="J2141" t="s">
        <v>265</v>
      </c>
      <c r="K2141" t="s">
        <v>13100</v>
      </c>
      <c r="L2141" t="s">
        <v>272</v>
      </c>
      <c r="M2141" t="s">
        <v>266</v>
      </c>
      <c r="N2141" t="s">
        <v>13101</v>
      </c>
      <c r="O2141" t="s">
        <v>13102</v>
      </c>
      <c r="P2141">
        <v>0</v>
      </c>
      <c r="Q2141">
        <v>0</v>
      </c>
      <c r="R2141">
        <v>0</v>
      </c>
      <c r="S2141" t="s">
        <v>300</v>
      </c>
      <c r="T2141" t="s">
        <v>266</v>
      </c>
      <c r="U2141" t="s">
        <v>13103</v>
      </c>
      <c r="V2141" t="b">
        <v>0</v>
      </c>
      <c r="W2141" t="s">
        <v>265</v>
      </c>
      <c r="X2141">
        <v>1</v>
      </c>
      <c r="Y2141" t="s">
        <v>13104</v>
      </c>
      <c r="Z2141" t="s">
        <v>265</v>
      </c>
      <c r="AA2141" t="s">
        <v>265</v>
      </c>
      <c r="AB2141" t="s">
        <v>265</v>
      </c>
      <c r="AC2141" t="s">
        <v>265</v>
      </c>
      <c r="AD2141" t="s">
        <v>265</v>
      </c>
      <c r="AE2141" t="s">
        <v>265</v>
      </c>
      <c r="AF2141" t="s">
        <v>266</v>
      </c>
      <c r="AG2141" t="s">
        <v>265</v>
      </c>
      <c r="AH2141" t="s">
        <v>265</v>
      </c>
      <c r="AI2141" t="s">
        <v>265</v>
      </c>
      <c r="AJ2141" t="s">
        <v>265</v>
      </c>
      <c r="AL2141" t="str">
        <f>IF(SUNA_AGENCY_EN[[#This Row],[relevancy_classification_english]]="Relevant","مناسب",IF(SUNA_AGENCY_EN[[#This Row],[relevancy_classification_english]]="Relevant","عَرَضِيّ",""))</f>
        <v/>
      </c>
      <c r="AN2141" t="str">
        <f>IF(SUNA_AGENCY_EN[[#This Row],[sentiment_analysis_english]]="Negative","سلبي",IF(SUNA_AGENCY_EN[[#This Row],[sentiment_analysis_english]]="Neutral","حيادي",IF(SUNA_AGENCY_EN[[#This Row],[sentiment_analysis_english]]="Positive","إيجابي","")))</f>
        <v/>
      </c>
      <c r="AO2141" t="str">
        <f>INDEX(TextClassificationList[],MATCH(SUNA_AGENCY_EN[[#This Row],[text_classification_arabic]],TextClassificationList[text_classification_arabic],0),1)</f>
        <v>Politics</v>
      </c>
      <c r="AP2141" t="s">
        <v>174</v>
      </c>
      <c r="AQ2141" t="e">
        <f>INDEX(TextClassificationList[],MATCH(SUNA_AGENCY_EN[[#This Row],[text_classification_arabic2]],TextClassificationList[text_classification_arabic],0),1)</f>
        <v>#N/A</v>
      </c>
      <c r="AS2141" t="e">
        <f>INDEX(TextClassificationList[],MATCH(SUNA_AGENCY_EN[[#This Row],[text_classification_arabic3]],TextClassificationList[text_classification_arabic],0),1)</f>
        <v>#N/A</v>
      </c>
      <c r="AU2141" t="e">
        <f>INDEX(TextClassificationList[],MATCH(SUNA_AGENCY_EN[[#This Row],[text_classification_arabic3]],TextClassificationList[text_classification_arabic],0),1)</f>
        <v>#N/A</v>
      </c>
      <c r="AW2141" t="e">
        <f>INDEX(TextClassificationList[],MATCH(SUNA_AGENCY_EN[[#This Row],[text_classification_arabic5]],TextClassificationList[text_classification_arabic],0),1)</f>
        <v>#N/A</v>
      </c>
    </row>
    <row r="2142" spans="1:49" x14ac:dyDescent="0.2">
      <c r="A2142">
        <v>1.4943843561183805E+18</v>
      </c>
      <c r="B2142">
        <v>1.4943843561183805E+18</v>
      </c>
      <c r="C2142" t="s">
        <v>13105</v>
      </c>
      <c r="D2142" s="1">
        <v>44609</v>
      </c>
      <c r="E2142" s="2">
        <v>0.87001157407407403</v>
      </c>
      <c r="F2142">
        <v>200</v>
      </c>
      <c r="G2142">
        <v>1.4671198087391683E+18</v>
      </c>
      <c r="H2142" t="s">
        <v>295</v>
      </c>
      <c r="I2142" t="s">
        <v>296</v>
      </c>
      <c r="J2142" t="s">
        <v>265</v>
      </c>
      <c r="K2142" t="s">
        <v>13106</v>
      </c>
      <c r="L2142" t="s">
        <v>272</v>
      </c>
      <c r="M2142" t="s">
        <v>266</v>
      </c>
      <c r="N2142" t="s">
        <v>13107</v>
      </c>
      <c r="O2142" t="s">
        <v>13108</v>
      </c>
      <c r="P2142">
        <v>0</v>
      </c>
      <c r="Q2142">
        <v>0</v>
      </c>
      <c r="R2142">
        <v>0</v>
      </c>
      <c r="S2142" t="s">
        <v>300</v>
      </c>
      <c r="T2142" t="s">
        <v>266</v>
      </c>
      <c r="U2142" t="s">
        <v>13109</v>
      </c>
      <c r="V2142" t="b">
        <v>0</v>
      </c>
      <c r="W2142" t="s">
        <v>265</v>
      </c>
      <c r="X2142">
        <v>1</v>
      </c>
      <c r="Y2142" t="s">
        <v>13110</v>
      </c>
      <c r="Z2142" t="s">
        <v>265</v>
      </c>
      <c r="AA2142" t="s">
        <v>265</v>
      </c>
      <c r="AB2142" t="s">
        <v>265</v>
      </c>
      <c r="AC2142" t="s">
        <v>265</v>
      </c>
      <c r="AD2142" t="s">
        <v>265</v>
      </c>
      <c r="AE2142" t="s">
        <v>265</v>
      </c>
      <c r="AF2142" t="s">
        <v>266</v>
      </c>
      <c r="AG2142" t="s">
        <v>265</v>
      </c>
      <c r="AH2142" t="s">
        <v>265</v>
      </c>
      <c r="AI2142" t="s">
        <v>265</v>
      </c>
      <c r="AJ2142" t="s">
        <v>265</v>
      </c>
      <c r="AL2142" t="str">
        <f>IF(SUNA_AGENCY_EN[[#This Row],[relevancy_classification_english]]="Relevant","مناسب",IF(SUNA_AGENCY_EN[[#This Row],[relevancy_classification_english]]="Relevant","عَرَضِيّ",""))</f>
        <v/>
      </c>
      <c r="AN2142" t="str">
        <f>IF(SUNA_AGENCY_EN[[#This Row],[sentiment_analysis_english]]="Negative","سلبي",IF(SUNA_AGENCY_EN[[#This Row],[sentiment_analysis_english]]="Neutral","حيادي",IF(SUNA_AGENCY_EN[[#This Row],[sentiment_analysis_english]]="Positive","إيجابي","")))</f>
        <v/>
      </c>
      <c r="AO2142" t="str">
        <f>INDEX(TextClassificationList[],MATCH(SUNA_AGENCY_EN[[#This Row],[text_classification_arabic]],TextClassificationList[text_classification_arabic],0),1)</f>
        <v>Politics</v>
      </c>
      <c r="AP2142" t="s">
        <v>174</v>
      </c>
      <c r="AQ2142" t="e">
        <f>INDEX(TextClassificationList[],MATCH(SUNA_AGENCY_EN[[#This Row],[text_classification_arabic2]],TextClassificationList[text_classification_arabic],0),1)</f>
        <v>#N/A</v>
      </c>
      <c r="AS2142" t="e">
        <f>INDEX(TextClassificationList[],MATCH(SUNA_AGENCY_EN[[#This Row],[text_classification_arabic3]],TextClassificationList[text_classification_arabic],0),1)</f>
        <v>#N/A</v>
      </c>
      <c r="AU2142" t="e">
        <f>INDEX(TextClassificationList[],MATCH(SUNA_AGENCY_EN[[#This Row],[text_classification_arabic3]],TextClassificationList[text_classification_arabic],0),1)</f>
        <v>#N/A</v>
      </c>
      <c r="AW2142" t="e">
        <f>INDEX(TextClassificationList[],MATCH(SUNA_AGENCY_EN[[#This Row],[text_classification_arabic5]],TextClassificationList[text_classification_arabic],0),1)</f>
        <v>#N/A</v>
      </c>
    </row>
    <row r="2143" spans="1:49" x14ac:dyDescent="0.2">
      <c r="A2143">
        <v>1.4943838596050698E+18</v>
      </c>
      <c r="B2143">
        <v>1.4943838596050698E+18</v>
      </c>
      <c r="C2143" t="s">
        <v>13111</v>
      </c>
      <c r="D2143" s="1">
        <v>44609</v>
      </c>
      <c r="E2143" s="2">
        <v>0.86864583333333334</v>
      </c>
      <c r="F2143">
        <v>200</v>
      </c>
      <c r="G2143">
        <v>1.4671198087391683E+18</v>
      </c>
      <c r="H2143" t="s">
        <v>295</v>
      </c>
      <c r="I2143" t="s">
        <v>296</v>
      </c>
      <c r="J2143" t="s">
        <v>265</v>
      </c>
      <c r="K2143" t="s">
        <v>13112</v>
      </c>
      <c r="L2143" t="s">
        <v>272</v>
      </c>
      <c r="M2143" t="s">
        <v>266</v>
      </c>
      <c r="N2143" t="s">
        <v>13113</v>
      </c>
      <c r="O2143" t="s">
        <v>13114</v>
      </c>
      <c r="P2143">
        <v>0</v>
      </c>
      <c r="Q2143">
        <v>0</v>
      </c>
      <c r="R2143">
        <v>0</v>
      </c>
      <c r="S2143" t="s">
        <v>300</v>
      </c>
      <c r="T2143" t="s">
        <v>266</v>
      </c>
      <c r="U2143" t="s">
        <v>13115</v>
      </c>
      <c r="V2143" t="b">
        <v>0</v>
      </c>
      <c r="W2143" t="s">
        <v>265</v>
      </c>
      <c r="X2143">
        <v>1</v>
      </c>
      <c r="Y2143" t="s">
        <v>13116</v>
      </c>
      <c r="Z2143" t="s">
        <v>265</v>
      </c>
      <c r="AA2143" t="s">
        <v>265</v>
      </c>
      <c r="AB2143" t="s">
        <v>265</v>
      </c>
      <c r="AC2143" t="s">
        <v>265</v>
      </c>
      <c r="AD2143" t="s">
        <v>265</v>
      </c>
      <c r="AE2143" t="s">
        <v>265</v>
      </c>
      <c r="AF2143" t="s">
        <v>266</v>
      </c>
      <c r="AG2143" t="s">
        <v>265</v>
      </c>
      <c r="AH2143" t="s">
        <v>265</v>
      </c>
      <c r="AI2143" t="s">
        <v>265</v>
      </c>
      <c r="AJ2143" t="s">
        <v>265</v>
      </c>
      <c r="AL2143" t="str">
        <f>IF(SUNA_AGENCY_EN[[#This Row],[relevancy_classification_english]]="Relevant","مناسب",IF(SUNA_AGENCY_EN[[#This Row],[relevancy_classification_english]]="Relevant","عَرَضِيّ",""))</f>
        <v/>
      </c>
      <c r="AN2143" t="str">
        <f>IF(SUNA_AGENCY_EN[[#This Row],[sentiment_analysis_english]]="Negative","سلبي",IF(SUNA_AGENCY_EN[[#This Row],[sentiment_analysis_english]]="Neutral","حيادي",IF(SUNA_AGENCY_EN[[#This Row],[sentiment_analysis_english]]="Positive","إيجابي","")))</f>
        <v/>
      </c>
      <c r="AO2143" t="str">
        <f>INDEX(TextClassificationList[],MATCH(SUNA_AGENCY_EN[[#This Row],[text_classification_arabic]],TextClassificationList[text_classification_arabic],0),1)</f>
        <v>Politics</v>
      </c>
      <c r="AP2143" t="s">
        <v>174</v>
      </c>
      <c r="AQ2143" t="e">
        <f>INDEX(TextClassificationList[],MATCH(SUNA_AGENCY_EN[[#This Row],[text_classification_arabic2]],TextClassificationList[text_classification_arabic],0),1)</f>
        <v>#N/A</v>
      </c>
      <c r="AS2143" t="e">
        <f>INDEX(TextClassificationList[],MATCH(SUNA_AGENCY_EN[[#This Row],[text_classification_arabic3]],TextClassificationList[text_classification_arabic],0),1)</f>
        <v>#N/A</v>
      </c>
      <c r="AU2143" t="e">
        <f>INDEX(TextClassificationList[],MATCH(SUNA_AGENCY_EN[[#This Row],[text_classification_arabic3]],TextClassificationList[text_classification_arabic],0),1)</f>
        <v>#N/A</v>
      </c>
      <c r="AW2143" t="e">
        <f>INDEX(TextClassificationList[],MATCH(SUNA_AGENCY_EN[[#This Row],[text_classification_arabic5]],TextClassificationList[text_classification_arabic],0),1)</f>
        <v>#N/A</v>
      </c>
    </row>
    <row r="2144" spans="1:49" hidden="1" x14ac:dyDescent="0.2">
      <c r="A2144">
        <v>1.4943666836156703E+18</v>
      </c>
      <c r="B2144">
        <v>1.4943666836156703E+18</v>
      </c>
      <c r="C2144" t="s">
        <v>13117</v>
      </c>
      <c r="D2144" s="1">
        <v>44609</v>
      </c>
      <c r="E2144" s="2">
        <v>0.82125000000000004</v>
      </c>
      <c r="F2144">
        <v>200</v>
      </c>
      <c r="G2144">
        <v>1.4671198087391683E+18</v>
      </c>
      <c r="H2144" t="s">
        <v>295</v>
      </c>
      <c r="I2144" t="s">
        <v>296</v>
      </c>
      <c r="J2144" t="s">
        <v>265</v>
      </c>
      <c r="K2144" t="s">
        <v>13118</v>
      </c>
      <c r="L2144" t="s">
        <v>272</v>
      </c>
      <c r="M2144" t="s">
        <v>266</v>
      </c>
      <c r="N2144" t="s">
        <v>13119</v>
      </c>
      <c r="O2144" t="s">
        <v>13120</v>
      </c>
      <c r="P2144">
        <v>0</v>
      </c>
      <c r="Q2144">
        <v>0</v>
      </c>
      <c r="R2144">
        <v>0</v>
      </c>
      <c r="S2144" t="s">
        <v>300</v>
      </c>
      <c r="T2144" t="s">
        <v>266</v>
      </c>
      <c r="U2144" t="s">
        <v>13121</v>
      </c>
      <c r="V2144" t="b">
        <v>0</v>
      </c>
      <c r="W2144" t="s">
        <v>265</v>
      </c>
      <c r="X2144">
        <v>1</v>
      </c>
      <c r="Y2144" t="s">
        <v>13122</v>
      </c>
      <c r="Z2144" t="s">
        <v>265</v>
      </c>
      <c r="AA2144" t="s">
        <v>265</v>
      </c>
      <c r="AB2144" t="s">
        <v>265</v>
      </c>
      <c r="AC2144" t="s">
        <v>265</v>
      </c>
      <c r="AD2144" t="s">
        <v>265</v>
      </c>
      <c r="AE2144" t="s">
        <v>265</v>
      </c>
      <c r="AF2144" t="s">
        <v>266</v>
      </c>
      <c r="AG2144" t="s">
        <v>265</v>
      </c>
      <c r="AH2144" t="s">
        <v>265</v>
      </c>
      <c r="AI2144" t="s">
        <v>265</v>
      </c>
      <c r="AJ2144" t="s">
        <v>265</v>
      </c>
      <c r="AK2144" t="s">
        <v>267</v>
      </c>
      <c r="AL2144" t="str">
        <f>IF(SUNA_AGENCY_EN[[#This Row],[relevancy_classification_english]]="Relevant","مناسب",IF(SUNA_AGENCY_EN[[#This Row],[relevancy_classification_english]]="Relevant","عَرَضِيّ",""))</f>
        <v>مناسب</v>
      </c>
      <c r="AM2144" t="s">
        <v>269</v>
      </c>
      <c r="AN2144" t="str">
        <f>IF(SUNA_AGENCY_EN[[#This Row],[sentiment_analysis_english]]="Negative","سلبي",IF(SUNA_AGENCY_EN[[#This Row],[sentiment_analysis_english]]="Neutral","حيادي",IF(SUNA_AGENCY_EN[[#This Row],[sentiment_analysis_english]]="Positive","إيجابي","")))</f>
        <v>إيجابي</v>
      </c>
      <c r="AO2144" t="str">
        <f>INDEX(TextClassificationList[],MATCH(SUNA_AGENCY_EN[[#This Row],[text_classification_arabic]],TextClassificationList[text_classification_arabic],0),1)</f>
        <v>Peace and Security</v>
      </c>
      <c r="AP2144" t="s">
        <v>168</v>
      </c>
      <c r="AQ2144" t="e">
        <f>INDEX(TextClassificationList[],MATCH(SUNA_AGENCY_EN[[#This Row],[text_classification_arabic2]],TextClassificationList[text_classification_arabic],0),1)</f>
        <v>#N/A</v>
      </c>
      <c r="AS2144" t="e">
        <f>INDEX(TextClassificationList[],MATCH(SUNA_AGENCY_EN[[#This Row],[text_classification_arabic3]],TextClassificationList[text_classification_arabic],0),1)</f>
        <v>#N/A</v>
      </c>
      <c r="AU2144" t="e">
        <f>INDEX(TextClassificationList[],MATCH(SUNA_AGENCY_EN[[#This Row],[text_classification_arabic3]],TextClassificationList[text_classification_arabic],0),1)</f>
        <v>#N/A</v>
      </c>
      <c r="AW2144" t="e">
        <f>INDEX(TextClassificationList[],MATCH(SUNA_AGENCY_EN[[#This Row],[text_classification_arabic5]],TextClassificationList[text_classification_arabic],0),1)</f>
        <v>#N/A</v>
      </c>
    </row>
    <row r="2145" spans="1:49" hidden="1" x14ac:dyDescent="0.2">
      <c r="A2145">
        <v>1.4943647027088015E+18</v>
      </c>
      <c r="B2145">
        <v>1.4943647027088015E+18</v>
      </c>
      <c r="C2145" t="s">
        <v>13123</v>
      </c>
      <c r="D2145" s="1">
        <v>44609</v>
      </c>
      <c r="E2145" s="2">
        <v>0.81577546296296299</v>
      </c>
      <c r="F2145">
        <v>200</v>
      </c>
      <c r="G2145">
        <v>1.4671198087391683E+18</v>
      </c>
      <c r="H2145" t="s">
        <v>295</v>
      </c>
      <c r="I2145" t="s">
        <v>296</v>
      </c>
      <c r="J2145" t="s">
        <v>265</v>
      </c>
      <c r="K2145" t="s">
        <v>13124</v>
      </c>
      <c r="L2145" t="s">
        <v>272</v>
      </c>
      <c r="M2145" t="s">
        <v>266</v>
      </c>
      <c r="N2145" t="s">
        <v>13125</v>
      </c>
      <c r="O2145" t="s">
        <v>13126</v>
      </c>
      <c r="P2145">
        <v>0</v>
      </c>
      <c r="Q2145">
        <v>0</v>
      </c>
      <c r="R2145">
        <v>0</v>
      </c>
      <c r="S2145" t="s">
        <v>300</v>
      </c>
      <c r="T2145" t="s">
        <v>266</v>
      </c>
      <c r="U2145" t="s">
        <v>13127</v>
      </c>
      <c r="V2145" t="b">
        <v>0</v>
      </c>
      <c r="W2145" t="s">
        <v>265</v>
      </c>
      <c r="X2145">
        <v>1</v>
      </c>
      <c r="Y2145" t="s">
        <v>13128</v>
      </c>
      <c r="Z2145" t="s">
        <v>265</v>
      </c>
      <c r="AA2145" t="s">
        <v>265</v>
      </c>
      <c r="AB2145" t="s">
        <v>265</v>
      </c>
      <c r="AC2145" t="s">
        <v>265</v>
      </c>
      <c r="AD2145" t="s">
        <v>265</v>
      </c>
      <c r="AE2145" t="s">
        <v>265</v>
      </c>
      <c r="AF2145" t="s">
        <v>266</v>
      </c>
      <c r="AG2145" t="s">
        <v>265</v>
      </c>
      <c r="AH2145" t="s">
        <v>265</v>
      </c>
      <c r="AI2145" t="s">
        <v>265</v>
      </c>
      <c r="AJ2145" t="s">
        <v>265</v>
      </c>
      <c r="AK2145" t="s">
        <v>267</v>
      </c>
      <c r="AL2145" t="str">
        <f>IF(SUNA_AGENCY_EN[[#This Row],[relevancy_classification_english]]="Relevant","مناسب",IF(SUNA_AGENCY_EN[[#This Row],[relevancy_classification_english]]="Relevant","عَرَضِيّ",""))</f>
        <v>مناسب</v>
      </c>
      <c r="AM2145" t="s">
        <v>268</v>
      </c>
      <c r="AN2145" t="str">
        <f>IF(SUNA_AGENCY_EN[[#This Row],[sentiment_analysis_english]]="Negative","سلبي",IF(SUNA_AGENCY_EN[[#This Row],[sentiment_analysis_english]]="Neutral","حيادي",IF(SUNA_AGENCY_EN[[#This Row],[sentiment_analysis_english]]="Positive","إيجابي","")))</f>
        <v>سلبي</v>
      </c>
      <c r="AO2145" t="str">
        <f>INDEX(TextClassificationList[],MATCH(SUNA_AGENCY_EN[[#This Row],[text_classification_arabic]],TextClassificationList[text_classification_arabic],0),1)</f>
        <v>Child Abuse</v>
      </c>
      <c r="AP2145" t="s">
        <v>34</v>
      </c>
      <c r="AQ2145" t="e">
        <f>INDEX(TextClassificationList[],MATCH(SUNA_AGENCY_EN[[#This Row],[text_classification_arabic2]],TextClassificationList[text_classification_arabic],0),1)</f>
        <v>#N/A</v>
      </c>
      <c r="AS2145" t="e">
        <f>INDEX(TextClassificationList[],MATCH(SUNA_AGENCY_EN[[#This Row],[text_classification_arabic3]],TextClassificationList[text_classification_arabic],0),1)</f>
        <v>#N/A</v>
      </c>
      <c r="AU2145" t="e">
        <f>INDEX(TextClassificationList[],MATCH(SUNA_AGENCY_EN[[#This Row],[text_classification_arabic3]],TextClassificationList[text_classification_arabic],0),1)</f>
        <v>#N/A</v>
      </c>
      <c r="AW2145" t="e">
        <f>INDEX(TextClassificationList[],MATCH(SUNA_AGENCY_EN[[#This Row],[text_classification_arabic5]],TextClassificationList[text_classification_arabic],0),1)</f>
        <v>#N/A</v>
      </c>
    </row>
    <row r="2146" spans="1:49" x14ac:dyDescent="0.2">
      <c r="A2146">
        <v>1.4943641162025329E+18</v>
      </c>
      <c r="B2146">
        <v>1.4943641162025329E+18</v>
      </c>
      <c r="C2146" t="s">
        <v>13129</v>
      </c>
      <c r="D2146" s="1">
        <v>44609</v>
      </c>
      <c r="E2146" s="2">
        <v>0.81415509259259256</v>
      </c>
      <c r="F2146">
        <v>200</v>
      </c>
      <c r="G2146">
        <v>1.4671198087391683E+18</v>
      </c>
      <c r="H2146" t="s">
        <v>295</v>
      </c>
      <c r="I2146" t="s">
        <v>296</v>
      </c>
      <c r="J2146" t="s">
        <v>265</v>
      </c>
      <c r="K2146" t="s">
        <v>13130</v>
      </c>
      <c r="L2146" t="s">
        <v>272</v>
      </c>
      <c r="M2146" t="s">
        <v>266</v>
      </c>
      <c r="N2146" t="s">
        <v>13131</v>
      </c>
      <c r="O2146" t="s">
        <v>13132</v>
      </c>
      <c r="P2146">
        <v>0</v>
      </c>
      <c r="Q2146">
        <v>0</v>
      </c>
      <c r="R2146">
        <v>0</v>
      </c>
      <c r="S2146" t="s">
        <v>300</v>
      </c>
      <c r="T2146" t="s">
        <v>266</v>
      </c>
      <c r="U2146" t="s">
        <v>13133</v>
      </c>
      <c r="V2146" t="b">
        <v>0</v>
      </c>
      <c r="W2146" t="s">
        <v>265</v>
      </c>
      <c r="X2146">
        <v>1</v>
      </c>
      <c r="Y2146" t="s">
        <v>13134</v>
      </c>
      <c r="Z2146" t="s">
        <v>265</v>
      </c>
      <c r="AA2146" t="s">
        <v>265</v>
      </c>
      <c r="AB2146" t="s">
        <v>265</v>
      </c>
      <c r="AC2146" t="s">
        <v>265</v>
      </c>
      <c r="AD2146" t="s">
        <v>265</v>
      </c>
      <c r="AE2146" t="s">
        <v>265</v>
      </c>
      <c r="AF2146" t="s">
        <v>266</v>
      </c>
      <c r="AG2146" t="s">
        <v>265</v>
      </c>
      <c r="AH2146" t="s">
        <v>265</v>
      </c>
      <c r="AI2146" t="s">
        <v>265</v>
      </c>
      <c r="AJ2146" t="s">
        <v>265</v>
      </c>
      <c r="AL2146" t="str">
        <f>IF(SUNA_AGENCY_EN[[#This Row],[relevancy_classification_english]]="Relevant","مناسب",IF(SUNA_AGENCY_EN[[#This Row],[relevancy_classification_english]]="Relevant","عَرَضِيّ",""))</f>
        <v/>
      </c>
      <c r="AN2146" t="str">
        <f>IF(SUNA_AGENCY_EN[[#This Row],[sentiment_analysis_english]]="Negative","سلبي",IF(SUNA_AGENCY_EN[[#This Row],[sentiment_analysis_english]]="Neutral","حيادي",IF(SUNA_AGENCY_EN[[#This Row],[sentiment_analysis_english]]="Positive","إيجابي","")))</f>
        <v/>
      </c>
      <c r="AO2146" t="str">
        <f>INDEX(TextClassificationList[],MATCH(SUNA_AGENCY_EN[[#This Row],[text_classification_arabic]],TextClassificationList[text_classification_arabic],0),1)</f>
        <v>Politics</v>
      </c>
      <c r="AP2146" t="s">
        <v>174</v>
      </c>
      <c r="AQ2146" t="e">
        <f>INDEX(TextClassificationList[],MATCH(SUNA_AGENCY_EN[[#This Row],[text_classification_arabic2]],TextClassificationList[text_classification_arabic],0),1)</f>
        <v>#N/A</v>
      </c>
      <c r="AS2146" t="e">
        <f>INDEX(TextClassificationList[],MATCH(SUNA_AGENCY_EN[[#This Row],[text_classification_arabic3]],TextClassificationList[text_classification_arabic],0),1)</f>
        <v>#N/A</v>
      </c>
      <c r="AU2146" t="e">
        <f>INDEX(TextClassificationList[],MATCH(SUNA_AGENCY_EN[[#This Row],[text_classification_arabic3]],TextClassificationList[text_classification_arabic],0),1)</f>
        <v>#N/A</v>
      </c>
      <c r="AW2146" t="e">
        <f>INDEX(TextClassificationList[],MATCH(SUNA_AGENCY_EN[[#This Row],[text_classification_arabic5]],TextClassificationList[text_classification_arabic],0),1)</f>
        <v>#N/A</v>
      </c>
    </row>
    <row r="2147" spans="1:49" x14ac:dyDescent="0.2">
      <c r="A2147">
        <v>1.4943635941583954E+18</v>
      </c>
      <c r="B2147">
        <v>1.4943635941583954E+18</v>
      </c>
      <c r="C2147" t="s">
        <v>13135</v>
      </c>
      <c r="D2147" s="1">
        <v>44609</v>
      </c>
      <c r="E2147" s="2">
        <v>0.8127199074074074</v>
      </c>
      <c r="F2147">
        <v>200</v>
      </c>
      <c r="G2147">
        <v>1.4671198087391683E+18</v>
      </c>
      <c r="H2147" t="s">
        <v>295</v>
      </c>
      <c r="I2147" t="s">
        <v>296</v>
      </c>
      <c r="J2147" t="s">
        <v>265</v>
      </c>
      <c r="K2147" t="s">
        <v>13136</v>
      </c>
      <c r="L2147" t="s">
        <v>272</v>
      </c>
      <c r="M2147" t="s">
        <v>266</v>
      </c>
      <c r="N2147" t="s">
        <v>13137</v>
      </c>
      <c r="O2147" t="s">
        <v>13138</v>
      </c>
      <c r="P2147">
        <v>0</v>
      </c>
      <c r="Q2147">
        <v>1</v>
      </c>
      <c r="R2147">
        <v>0</v>
      </c>
      <c r="S2147" t="s">
        <v>300</v>
      </c>
      <c r="T2147" t="s">
        <v>266</v>
      </c>
      <c r="U2147" t="s">
        <v>13139</v>
      </c>
      <c r="V2147" t="b">
        <v>0</v>
      </c>
      <c r="W2147" t="s">
        <v>265</v>
      </c>
      <c r="X2147">
        <v>1</v>
      </c>
      <c r="Y2147" t="s">
        <v>13140</v>
      </c>
      <c r="Z2147" t="s">
        <v>265</v>
      </c>
      <c r="AA2147" t="s">
        <v>265</v>
      </c>
      <c r="AB2147" t="s">
        <v>265</v>
      </c>
      <c r="AC2147" t="s">
        <v>265</v>
      </c>
      <c r="AD2147" t="s">
        <v>265</v>
      </c>
      <c r="AE2147" t="s">
        <v>265</v>
      </c>
      <c r="AF2147" t="s">
        <v>266</v>
      </c>
      <c r="AG2147" t="s">
        <v>265</v>
      </c>
      <c r="AH2147" t="s">
        <v>265</v>
      </c>
      <c r="AI2147" t="s">
        <v>265</v>
      </c>
      <c r="AJ2147" t="s">
        <v>265</v>
      </c>
      <c r="AL2147" t="str">
        <f>IF(SUNA_AGENCY_EN[[#This Row],[relevancy_classification_english]]="Relevant","مناسب",IF(SUNA_AGENCY_EN[[#This Row],[relevancy_classification_english]]="Relevant","عَرَضِيّ",""))</f>
        <v/>
      </c>
      <c r="AN2147" t="str">
        <f>IF(SUNA_AGENCY_EN[[#This Row],[sentiment_analysis_english]]="Negative","سلبي",IF(SUNA_AGENCY_EN[[#This Row],[sentiment_analysis_english]]="Neutral","حيادي",IF(SUNA_AGENCY_EN[[#This Row],[sentiment_analysis_english]]="Positive","إيجابي","")))</f>
        <v/>
      </c>
      <c r="AO2147" t="str">
        <f>INDEX(TextClassificationList[],MATCH(SUNA_AGENCY_EN[[#This Row],[text_classification_arabic]],TextClassificationList[text_classification_arabic],0),1)</f>
        <v>Politics</v>
      </c>
      <c r="AP2147" t="s">
        <v>174</v>
      </c>
      <c r="AQ2147" t="e">
        <f>INDEX(TextClassificationList[],MATCH(SUNA_AGENCY_EN[[#This Row],[text_classification_arabic2]],TextClassificationList[text_classification_arabic],0),1)</f>
        <v>#N/A</v>
      </c>
      <c r="AS2147" t="e">
        <f>INDEX(TextClassificationList[],MATCH(SUNA_AGENCY_EN[[#This Row],[text_classification_arabic3]],TextClassificationList[text_classification_arabic],0),1)</f>
        <v>#N/A</v>
      </c>
      <c r="AU2147" t="e">
        <f>INDEX(TextClassificationList[],MATCH(SUNA_AGENCY_EN[[#This Row],[text_classification_arabic3]],TextClassificationList[text_classification_arabic],0),1)</f>
        <v>#N/A</v>
      </c>
      <c r="AW2147" t="e">
        <f>INDEX(TextClassificationList[],MATCH(SUNA_AGENCY_EN[[#This Row],[text_classification_arabic5]],TextClassificationList[text_classification_arabic],0),1)</f>
        <v>#N/A</v>
      </c>
    </row>
    <row r="2148" spans="1:49" hidden="1" x14ac:dyDescent="0.2">
      <c r="A2148">
        <v>1.4943631136044605E+18</v>
      </c>
      <c r="B2148">
        <v>1.4943631136044605E+18</v>
      </c>
      <c r="C2148" t="s">
        <v>13141</v>
      </c>
      <c r="D2148" s="1">
        <v>44609</v>
      </c>
      <c r="E2148" s="2">
        <v>0.81138888888888894</v>
      </c>
      <c r="F2148">
        <v>200</v>
      </c>
      <c r="G2148">
        <v>1.4671198087391683E+18</v>
      </c>
      <c r="H2148" t="s">
        <v>295</v>
      </c>
      <c r="I2148" t="s">
        <v>296</v>
      </c>
      <c r="J2148" t="s">
        <v>265</v>
      </c>
      <c r="K2148" t="s">
        <v>13142</v>
      </c>
      <c r="L2148" t="s">
        <v>272</v>
      </c>
      <c r="M2148" t="s">
        <v>266</v>
      </c>
      <c r="N2148" t="s">
        <v>13143</v>
      </c>
      <c r="O2148" t="s">
        <v>13144</v>
      </c>
      <c r="P2148">
        <v>0</v>
      </c>
      <c r="Q2148">
        <v>0</v>
      </c>
      <c r="R2148">
        <v>0</v>
      </c>
      <c r="S2148" t="s">
        <v>300</v>
      </c>
      <c r="T2148" t="s">
        <v>266</v>
      </c>
      <c r="U2148" t="s">
        <v>13145</v>
      </c>
      <c r="V2148" t="b">
        <v>0</v>
      </c>
      <c r="W2148" t="s">
        <v>265</v>
      </c>
      <c r="X2148">
        <v>1</v>
      </c>
      <c r="Y2148" t="s">
        <v>13146</v>
      </c>
      <c r="Z2148" t="s">
        <v>265</v>
      </c>
      <c r="AA2148" t="s">
        <v>265</v>
      </c>
      <c r="AB2148" t="s">
        <v>265</v>
      </c>
      <c r="AC2148" t="s">
        <v>265</v>
      </c>
      <c r="AD2148" t="s">
        <v>265</v>
      </c>
      <c r="AE2148" t="s">
        <v>265</v>
      </c>
      <c r="AF2148" t="s">
        <v>266</v>
      </c>
      <c r="AG2148" t="s">
        <v>265</v>
      </c>
      <c r="AH2148" t="s">
        <v>265</v>
      </c>
      <c r="AI2148" t="s">
        <v>265</v>
      </c>
      <c r="AJ2148" t="s">
        <v>265</v>
      </c>
      <c r="AK2148" t="s">
        <v>267</v>
      </c>
      <c r="AL2148" t="str">
        <f>IF(SUNA_AGENCY_EN[[#This Row],[relevancy_classification_english]]="Relevant","مناسب",IF(SUNA_AGENCY_EN[[#This Row],[relevancy_classification_english]]="Relevant","عَرَضِيّ",""))</f>
        <v>مناسب</v>
      </c>
      <c r="AM2148" t="s">
        <v>269</v>
      </c>
      <c r="AN2148" t="str">
        <f>IF(SUNA_AGENCY_EN[[#This Row],[sentiment_analysis_english]]="Negative","سلبي",IF(SUNA_AGENCY_EN[[#This Row],[sentiment_analysis_english]]="Neutral","حيادي",IF(SUNA_AGENCY_EN[[#This Row],[sentiment_analysis_english]]="Positive","إيجابي","")))</f>
        <v>إيجابي</v>
      </c>
      <c r="AO2148" t="str">
        <f>INDEX(TextClassificationList[],MATCH(SUNA_AGENCY_EN[[#This Row],[text_classification_arabic]],TextClassificationList[text_classification_arabic],0),1)</f>
        <v>Peace and Security</v>
      </c>
      <c r="AP2148" t="s">
        <v>168</v>
      </c>
      <c r="AQ2148" t="e">
        <f>INDEX(TextClassificationList[],MATCH(SUNA_AGENCY_EN[[#This Row],[text_classification_arabic2]],TextClassificationList[text_classification_arabic],0),1)</f>
        <v>#N/A</v>
      </c>
      <c r="AS2148" t="e">
        <f>INDEX(TextClassificationList[],MATCH(SUNA_AGENCY_EN[[#This Row],[text_classification_arabic3]],TextClassificationList[text_classification_arabic],0),1)</f>
        <v>#N/A</v>
      </c>
      <c r="AU2148" t="e">
        <f>INDEX(TextClassificationList[],MATCH(SUNA_AGENCY_EN[[#This Row],[text_classification_arabic3]],TextClassificationList[text_classification_arabic],0),1)</f>
        <v>#N/A</v>
      </c>
      <c r="AW2148" t="e">
        <f>INDEX(TextClassificationList[],MATCH(SUNA_AGENCY_EN[[#This Row],[text_classification_arabic5]],TextClassificationList[text_classification_arabic],0),1)</f>
        <v>#N/A</v>
      </c>
    </row>
    <row r="2149" spans="1:49" x14ac:dyDescent="0.2">
      <c r="A2149">
        <v>1.4943626239782216E+18</v>
      </c>
      <c r="B2149">
        <v>1.4943626239782216E+18</v>
      </c>
      <c r="C2149" t="s">
        <v>13147</v>
      </c>
      <c r="D2149" s="1">
        <v>44609</v>
      </c>
      <c r="E2149" s="2">
        <v>0.81004629629629632</v>
      </c>
      <c r="F2149">
        <v>200</v>
      </c>
      <c r="G2149">
        <v>1.4671198087391683E+18</v>
      </c>
      <c r="H2149" t="s">
        <v>295</v>
      </c>
      <c r="I2149" t="s">
        <v>296</v>
      </c>
      <c r="J2149" t="s">
        <v>265</v>
      </c>
      <c r="K2149" t="s">
        <v>13148</v>
      </c>
      <c r="L2149" t="s">
        <v>272</v>
      </c>
      <c r="M2149" t="s">
        <v>266</v>
      </c>
      <c r="N2149" t="s">
        <v>13149</v>
      </c>
      <c r="O2149" t="s">
        <v>13150</v>
      </c>
      <c r="P2149">
        <v>0</v>
      </c>
      <c r="Q2149">
        <v>0</v>
      </c>
      <c r="R2149">
        <v>1</v>
      </c>
      <c r="S2149" t="s">
        <v>300</v>
      </c>
      <c r="T2149" t="s">
        <v>266</v>
      </c>
      <c r="U2149" t="s">
        <v>13151</v>
      </c>
      <c r="V2149" t="b">
        <v>0</v>
      </c>
      <c r="W2149" t="s">
        <v>265</v>
      </c>
      <c r="X2149">
        <v>1</v>
      </c>
      <c r="Y2149" t="s">
        <v>13152</v>
      </c>
      <c r="Z2149" t="s">
        <v>265</v>
      </c>
      <c r="AA2149" t="s">
        <v>265</v>
      </c>
      <c r="AB2149" t="s">
        <v>265</v>
      </c>
      <c r="AC2149" t="s">
        <v>265</v>
      </c>
      <c r="AD2149" t="s">
        <v>265</v>
      </c>
      <c r="AE2149" t="s">
        <v>265</v>
      </c>
      <c r="AF2149" t="s">
        <v>266</v>
      </c>
      <c r="AG2149" t="s">
        <v>265</v>
      </c>
      <c r="AH2149" t="s">
        <v>265</v>
      </c>
      <c r="AI2149" t="s">
        <v>265</v>
      </c>
      <c r="AJ2149" t="s">
        <v>265</v>
      </c>
      <c r="AL2149" t="str">
        <f>IF(SUNA_AGENCY_EN[[#This Row],[relevancy_classification_english]]="Relevant","مناسب",IF(SUNA_AGENCY_EN[[#This Row],[relevancy_classification_english]]="Relevant","عَرَضِيّ",""))</f>
        <v/>
      </c>
      <c r="AN2149" t="str">
        <f>IF(SUNA_AGENCY_EN[[#This Row],[sentiment_analysis_english]]="Negative","سلبي",IF(SUNA_AGENCY_EN[[#This Row],[sentiment_analysis_english]]="Neutral","حيادي",IF(SUNA_AGENCY_EN[[#This Row],[sentiment_analysis_english]]="Positive","إيجابي","")))</f>
        <v/>
      </c>
      <c r="AO2149" t="str">
        <f>INDEX(TextClassificationList[],MATCH(SUNA_AGENCY_EN[[#This Row],[text_classification_arabic]],TextClassificationList[text_classification_arabic],0),1)</f>
        <v>Politics</v>
      </c>
      <c r="AP2149" t="s">
        <v>174</v>
      </c>
      <c r="AQ2149" t="e">
        <f>INDEX(TextClassificationList[],MATCH(SUNA_AGENCY_EN[[#This Row],[text_classification_arabic2]],TextClassificationList[text_classification_arabic],0),1)</f>
        <v>#N/A</v>
      </c>
      <c r="AS2149" t="e">
        <f>INDEX(TextClassificationList[],MATCH(SUNA_AGENCY_EN[[#This Row],[text_classification_arabic3]],TextClassificationList[text_classification_arabic],0),1)</f>
        <v>#N/A</v>
      </c>
      <c r="AU2149" t="e">
        <f>INDEX(TextClassificationList[],MATCH(SUNA_AGENCY_EN[[#This Row],[text_classification_arabic3]],TextClassificationList[text_classification_arabic],0),1)</f>
        <v>#N/A</v>
      </c>
      <c r="AW2149" t="e">
        <f>INDEX(TextClassificationList[],MATCH(SUNA_AGENCY_EN[[#This Row],[text_classification_arabic5]],TextClassificationList[text_classification_arabic],0),1)</f>
        <v>#N/A</v>
      </c>
    </row>
    <row r="2150" spans="1:49" hidden="1" x14ac:dyDescent="0.2">
      <c r="A2150">
        <v>1.4943616774159974E+18</v>
      </c>
      <c r="B2150">
        <v>1.4943616774159974E+18</v>
      </c>
      <c r="C2150" t="s">
        <v>13153</v>
      </c>
      <c r="D2150" s="1">
        <v>44609</v>
      </c>
      <c r="E2150" s="2">
        <v>0.80743055555555554</v>
      </c>
      <c r="F2150">
        <v>200</v>
      </c>
      <c r="G2150">
        <v>1.4671198087391683E+18</v>
      </c>
      <c r="H2150" t="s">
        <v>295</v>
      </c>
      <c r="I2150" t="s">
        <v>296</v>
      </c>
      <c r="J2150" t="s">
        <v>265</v>
      </c>
      <c r="K2150" t="s">
        <v>13154</v>
      </c>
      <c r="L2150" t="s">
        <v>272</v>
      </c>
      <c r="M2150" t="s">
        <v>266</v>
      </c>
      <c r="N2150" t="s">
        <v>13155</v>
      </c>
      <c r="O2150" t="s">
        <v>13156</v>
      </c>
      <c r="P2150">
        <v>0</v>
      </c>
      <c r="Q2150">
        <v>1</v>
      </c>
      <c r="R2150">
        <v>0</v>
      </c>
      <c r="S2150" t="s">
        <v>300</v>
      </c>
      <c r="T2150" t="s">
        <v>266</v>
      </c>
      <c r="U2150" t="s">
        <v>13157</v>
      </c>
      <c r="V2150" t="b">
        <v>0</v>
      </c>
      <c r="W2150" t="s">
        <v>265</v>
      </c>
      <c r="X2150">
        <v>1</v>
      </c>
      <c r="Y2150" t="s">
        <v>13158</v>
      </c>
      <c r="Z2150" t="s">
        <v>265</v>
      </c>
      <c r="AA2150" t="s">
        <v>265</v>
      </c>
      <c r="AB2150" t="s">
        <v>265</v>
      </c>
      <c r="AC2150" t="s">
        <v>265</v>
      </c>
      <c r="AD2150" t="s">
        <v>265</v>
      </c>
      <c r="AE2150" t="s">
        <v>265</v>
      </c>
      <c r="AF2150" t="s">
        <v>266</v>
      </c>
      <c r="AG2150" t="s">
        <v>265</v>
      </c>
      <c r="AH2150" t="s">
        <v>265</v>
      </c>
      <c r="AI2150" t="s">
        <v>265</v>
      </c>
      <c r="AJ2150" t="s">
        <v>265</v>
      </c>
      <c r="AK2150" t="s">
        <v>267</v>
      </c>
      <c r="AL2150" t="str">
        <f>IF(SUNA_AGENCY_EN[[#This Row],[relevancy_classification_english]]="Relevant","مناسب",IF(SUNA_AGENCY_EN[[#This Row],[relevancy_classification_english]]="Relevant","عَرَضِيّ",""))</f>
        <v>مناسب</v>
      </c>
      <c r="AM2150" t="s">
        <v>269</v>
      </c>
      <c r="AN2150" t="str">
        <f>IF(SUNA_AGENCY_EN[[#This Row],[sentiment_analysis_english]]="Negative","سلبي",IF(SUNA_AGENCY_EN[[#This Row],[sentiment_analysis_english]]="Neutral","حيادي",IF(SUNA_AGENCY_EN[[#This Row],[sentiment_analysis_english]]="Positive","إيجابي","")))</f>
        <v>إيجابي</v>
      </c>
      <c r="AO2150" t="str">
        <f>INDEX(TextClassificationList[],MATCH(SUNA_AGENCY_EN[[#This Row],[text_classification_arabic]],TextClassificationList[text_classification_arabic],0),1)</f>
        <v>Peace and Security</v>
      </c>
      <c r="AP2150" t="s">
        <v>168</v>
      </c>
      <c r="AQ2150" t="e">
        <f>INDEX(TextClassificationList[],MATCH(SUNA_AGENCY_EN[[#This Row],[text_classification_arabic2]],TextClassificationList[text_classification_arabic],0),1)</f>
        <v>#N/A</v>
      </c>
      <c r="AS2150" t="e">
        <f>INDEX(TextClassificationList[],MATCH(SUNA_AGENCY_EN[[#This Row],[text_classification_arabic3]],TextClassificationList[text_classification_arabic],0),1)</f>
        <v>#N/A</v>
      </c>
      <c r="AU2150" t="e">
        <f>INDEX(TextClassificationList[],MATCH(SUNA_AGENCY_EN[[#This Row],[text_classification_arabic3]],TextClassificationList[text_classification_arabic],0),1)</f>
        <v>#N/A</v>
      </c>
      <c r="AW2150" t="e">
        <f>INDEX(TextClassificationList[],MATCH(SUNA_AGENCY_EN[[#This Row],[text_classification_arabic5]],TextClassificationList[text_classification_arabic],0),1)</f>
        <v>#N/A</v>
      </c>
    </row>
    <row r="2151" spans="1:49" x14ac:dyDescent="0.2">
      <c r="A2151">
        <v>1.4943606062705336E+18</v>
      </c>
      <c r="B2151">
        <v>1.4943606062705336E+18</v>
      </c>
      <c r="C2151" t="s">
        <v>13159</v>
      </c>
      <c r="D2151" s="1">
        <v>44609</v>
      </c>
      <c r="E2151" s="2">
        <v>0.80447916666666663</v>
      </c>
      <c r="F2151">
        <v>200</v>
      </c>
      <c r="G2151">
        <v>1.4671198087391683E+18</v>
      </c>
      <c r="H2151" t="s">
        <v>295</v>
      </c>
      <c r="I2151" t="s">
        <v>296</v>
      </c>
      <c r="J2151" t="s">
        <v>265</v>
      </c>
      <c r="K2151" t="s">
        <v>13160</v>
      </c>
      <c r="L2151" t="s">
        <v>272</v>
      </c>
      <c r="M2151" t="s">
        <v>266</v>
      </c>
      <c r="N2151" t="s">
        <v>13161</v>
      </c>
      <c r="O2151" t="s">
        <v>13162</v>
      </c>
      <c r="P2151">
        <v>0</v>
      </c>
      <c r="Q2151">
        <v>1</v>
      </c>
      <c r="R2151">
        <v>1</v>
      </c>
      <c r="S2151" t="s">
        <v>300</v>
      </c>
      <c r="T2151" t="s">
        <v>266</v>
      </c>
      <c r="U2151" t="s">
        <v>13163</v>
      </c>
      <c r="V2151" t="b">
        <v>0</v>
      </c>
      <c r="W2151" t="s">
        <v>265</v>
      </c>
      <c r="X2151">
        <v>1</v>
      </c>
      <c r="Y2151" t="s">
        <v>13164</v>
      </c>
      <c r="Z2151" t="s">
        <v>265</v>
      </c>
      <c r="AA2151" t="s">
        <v>265</v>
      </c>
      <c r="AB2151" t="s">
        <v>265</v>
      </c>
      <c r="AC2151" t="s">
        <v>265</v>
      </c>
      <c r="AD2151" t="s">
        <v>265</v>
      </c>
      <c r="AE2151" t="s">
        <v>265</v>
      </c>
      <c r="AF2151" t="s">
        <v>266</v>
      </c>
      <c r="AG2151" t="s">
        <v>265</v>
      </c>
      <c r="AH2151" t="s">
        <v>265</v>
      </c>
      <c r="AI2151" t="s">
        <v>265</v>
      </c>
      <c r="AJ2151" t="s">
        <v>265</v>
      </c>
      <c r="AL2151" t="str">
        <f>IF(SUNA_AGENCY_EN[[#This Row],[relevancy_classification_english]]="Relevant","مناسب",IF(SUNA_AGENCY_EN[[#This Row],[relevancy_classification_english]]="Relevant","عَرَضِيّ",""))</f>
        <v/>
      </c>
      <c r="AN2151" t="str">
        <f>IF(SUNA_AGENCY_EN[[#This Row],[sentiment_analysis_english]]="Negative","سلبي",IF(SUNA_AGENCY_EN[[#This Row],[sentiment_analysis_english]]="Neutral","حيادي",IF(SUNA_AGENCY_EN[[#This Row],[sentiment_analysis_english]]="Positive","إيجابي","")))</f>
        <v/>
      </c>
      <c r="AO2151" t="str">
        <f>INDEX(TextClassificationList[],MATCH(SUNA_AGENCY_EN[[#This Row],[text_classification_arabic]],TextClassificationList[text_classification_arabic],0),1)</f>
        <v>Politics</v>
      </c>
      <c r="AP2151" t="s">
        <v>174</v>
      </c>
      <c r="AQ2151" t="e">
        <f>INDEX(TextClassificationList[],MATCH(SUNA_AGENCY_EN[[#This Row],[text_classification_arabic2]],TextClassificationList[text_classification_arabic],0),1)</f>
        <v>#N/A</v>
      </c>
      <c r="AS2151" t="e">
        <f>INDEX(TextClassificationList[],MATCH(SUNA_AGENCY_EN[[#This Row],[text_classification_arabic3]],TextClassificationList[text_classification_arabic],0),1)</f>
        <v>#N/A</v>
      </c>
      <c r="AU2151" t="e">
        <f>INDEX(TextClassificationList[],MATCH(SUNA_AGENCY_EN[[#This Row],[text_classification_arabic3]],TextClassificationList[text_classification_arabic],0),1)</f>
        <v>#N/A</v>
      </c>
      <c r="AW2151" t="e">
        <f>INDEX(TextClassificationList[],MATCH(SUNA_AGENCY_EN[[#This Row],[text_classification_arabic5]],TextClassificationList[text_classification_arabic],0),1)</f>
        <v>#N/A</v>
      </c>
    </row>
    <row r="2152" spans="1:49" x14ac:dyDescent="0.2">
      <c r="A2152">
        <v>1.4940438027969741E+18</v>
      </c>
      <c r="B2152">
        <v>1.4940438027969741E+18</v>
      </c>
      <c r="C2152" t="s">
        <v>13165</v>
      </c>
      <c r="D2152" s="1">
        <v>44608</v>
      </c>
      <c r="E2152" s="2">
        <v>0.93026620370370372</v>
      </c>
      <c r="F2152">
        <v>200</v>
      </c>
      <c r="G2152">
        <v>1.4671198087391683E+18</v>
      </c>
      <c r="H2152" t="s">
        <v>295</v>
      </c>
      <c r="I2152" t="s">
        <v>296</v>
      </c>
      <c r="J2152" t="s">
        <v>265</v>
      </c>
      <c r="K2152" t="s">
        <v>13166</v>
      </c>
      <c r="L2152" t="s">
        <v>272</v>
      </c>
      <c r="M2152" t="s">
        <v>266</v>
      </c>
      <c r="N2152" t="s">
        <v>13167</v>
      </c>
      <c r="O2152" t="s">
        <v>13168</v>
      </c>
      <c r="P2152">
        <v>0</v>
      </c>
      <c r="Q2152">
        <v>0</v>
      </c>
      <c r="R2152">
        <v>0</v>
      </c>
      <c r="S2152" t="s">
        <v>300</v>
      </c>
      <c r="T2152" t="s">
        <v>266</v>
      </c>
      <c r="U2152" t="s">
        <v>13169</v>
      </c>
      <c r="V2152" t="b">
        <v>0</v>
      </c>
      <c r="W2152" t="s">
        <v>265</v>
      </c>
      <c r="X2152">
        <v>1</v>
      </c>
      <c r="Y2152" t="s">
        <v>13170</v>
      </c>
      <c r="Z2152" t="s">
        <v>265</v>
      </c>
      <c r="AA2152" t="s">
        <v>265</v>
      </c>
      <c r="AB2152" t="s">
        <v>265</v>
      </c>
      <c r="AC2152" t="s">
        <v>265</v>
      </c>
      <c r="AD2152" t="s">
        <v>265</v>
      </c>
      <c r="AE2152" t="s">
        <v>265</v>
      </c>
      <c r="AF2152" t="s">
        <v>266</v>
      </c>
      <c r="AG2152" t="s">
        <v>265</v>
      </c>
      <c r="AH2152" t="s">
        <v>265</v>
      </c>
      <c r="AI2152" t="s">
        <v>265</v>
      </c>
      <c r="AJ2152" t="s">
        <v>265</v>
      </c>
      <c r="AL2152" t="str">
        <f>IF(SUNA_AGENCY_EN[[#This Row],[relevancy_classification_english]]="Relevant","مناسب",IF(SUNA_AGENCY_EN[[#This Row],[relevancy_classification_english]]="Relevant","عَرَضِيّ",""))</f>
        <v/>
      </c>
      <c r="AN2152" t="str">
        <f>IF(SUNA_AGENCY_EN[[#This Row],[sentiment_analysis_english]]="Negative","سلبي",IF(SUNA_AGENCY_EN[[#This Row],[sentiment_analysis_english]]="Neutral","حيادي",IF(SUNA_AGENCY_EN[[#This Row],[sentiment_analysis_english]]="Positive","إيجابي","")))</f>
        <v/>
      </c>
      <c r="AO2152" t="str">
        <f>INDEX(TextClassificationList[],MATCH(SUNA_AGENCY_EN[[#This Row],[text_classification_arabic]],TextClassificationList[text_classification_arabic],0),1)</f>
        <v>Politics</v>
      </c>
      <c r="AP2152" t="s">
        <v>174</v>
      </c>
      <c r="AQ2152" t="e">
        <f>INDEX(TextClassificationList[],MATCH(SUNA_AGENCY_EN[[#This Row],[text_classification_arabic2]],TextClassificationList[text_classification_arabic],0),1)</f>
        <v>#N/A</v>
      </c>
      <c r="AS2152" t="e">
        <f>INDEX(TextClassificationList[],MATCH(SUNA_AGENCY_EN[[#This Row],[text_classification_arabic3]],TextClassificationList[text_classification_arabic],0),1)</f>
        <v>#N/A</v>
      </c>
      <c r="AU2152" t="e">
        <f>INDEX(TextClassificationList[],MATCH(SUNA_AGENCY_EN[[#This Row],[text_classification_arabic3]],TextClassificationList[text_classification_arabic],0),1)</f>
        <v>#N/A</v>
      </c>
      <c r="AW2152" t="e">
        <f>INDEX(TextClassificationList[],MATCH(SUNA_AGENCY_EN[[#This Row],[text_classification_arabic5]],TextClassificationList[text_classification_arabic],0),1)</f>
        <v>#N/A</v>
      </c>
    </row>
    <row r="2153" spans="1:49" x14ac:dyDescent="0.2">
      <c r="A2153">
        <v>1.4940431397907579E+18</v>
      </c>
      <c r="B2153">
        <v>1.4940431397907579E+18</v>
      </c>
      <c r="C2153" t="s">
        <v>13171</v>
      </c>
      <c r="D2153" s="1">
        <v>44608</v>
      </c>
      <c r="E2153" s="2">
        <v>0.92843750000000003</v>
      </c>
      <c r="F2153">
        <v>200</v>
      </c>
      <c r="G2153">
        <v>1.4671198087391683E+18</v>
      </c>
      <c r="H2153" t="s">
        <v>295</v>
      </c>
      <c r="I2153" t="s">
        <v>296</v>
      </c>
      <c r="J2153" t="s">
        <v>265</v>
      </c>
      <c r="K2153" t="s">
        <v>13172</v>
      </c>
      <c r="L2153" t="s">
        <v>272</v>
      </c>
      <c r="M2153" t="s">
        <v>266</v>
      </c>
      <c r="N2153" t="s">
        <v>13173</v>
      </c>
      <c r="O2153" t="s">
        <v>13174</v>
      </c>
      <c r="P2153">
        <v>0</v>
      </c>
      <c r="Q2153">
        <v>1</v>
      </c>
      <c r="R2153">
        <v>1</v>
      </c>
      <c r="S2153" t="s">
        <v>300</v>
      </c>
      <c r="T2153" t="s">
        <v>266</v>
      </c>
      <c r="U2153" t="s">
        <v>13175</v>
      </c>
      <c r="V2153" t="b">
        <v>0</v>
      </c>
      <c r="W2153" t="s">
        <v>265</v>
      </c>
      <c r="X2153">
        <v>1</v>
      </c>
      <c r="Y2153" t="s">
        <v>13176</v>
      </c>
      <c r="Z2153" t="s">
        <v>265</v>
      </c>
      <c r="AA2153" t="s">
        <v>265</v>
      </c>
      <c r="AB2153" t="s">
        <v>265</v>
      </c>
      <c r="AC2153" t="s">
        <v>265</v>
      </c>
      <c r="AD2153" t="s">
        <v>265</v>
      </c>
      <c r="AE2153" t="s">
        <v>265</v>
      </c>
      <c r="AF2153" t="s">
        <v>266</v>
      </c>
      <c r="AG2153" t="s">
        <v>265</v>
      </c>
      <c r="AH2153" t="s">
        <v>265</v>
      </c>
      <c r="AI2153" t="s">
        <v>265</v>
      </c>
      <c r="AJ2153" t="s">
        <v>265</v>
      </c>
      <c r="AL2153" t="str">
        <f>IF(SUNA_AGENCY_EN[[#This Row],[relevancy_classification_english]]="Relevant","مناسب",IF(SUNA_AGENCY_EN[[#This Row],[relevancy_classification_english]]="Relevant","عَرَضِيّ",""))</f>
        <v/>
      </c>
      <c r="AN2153" t="str">
        <f>IF(SUNA_AGENCY_EN[[#This Row],[sentiment_analysis_english]]="Negative","سلبي",IF(SUNA_AGENCY_EN[[#This Row],[sentiment_analysis_english]]="Neutral","حيادي",IF(SUNA_AGENCY_EN[[#This Row],[sentiment_analysis_english]]="Positive","إيجابي","")))</f>
        <v/>
      </c>
      <c r="AO2153" t="str">
        <f>INDEX(TextClassificationList[],MATCH(SUNA_AGENCY_EN[[#This Row],[text_classification_arabic]],TextClassificationList[text_classification_arabic],0),1)</f>
        <v>Politics</v>
      </c>
      <c r="AP2153" t="s">
        <v>174</v>
      </c>
      <c r="AQ2153" t="e">
        <f>INDEX(TextClassificationList[],MATCH(SUNA_AGENCY_EN[[#This Row],[text_classification_arabic2]],TextClassificationList[text_classification_arabic],0),1)</f>
        <v>#N/A</v>
      </c>
      <c r="AS2153" t="e">
        <f>INDEX(TextClassificationList[],MATCH(SUNA_AGENCY_EN[[#This Row],[text_classification_arabic3]],TextClassificationList[text_classification_arabic],0),1)</f>
        <v>#N/A</v>
      </c>
      <c r="AU2153" t="e">
        <f>INDEX(TextClassificationList[],MATCH(SUNA_AGENCY_EN[[#This Row],[text_classification_arabic3]],TextClassificationList[text_classification_arabic],0),1)</f>
        <v>#N/A</v>
      </c>
      <c r="AW2153" t="e">
        <f>INDEX(TextClassificationList[],MATCH(SUNA_AGENCY_EN[[#This Row],[text_classification_arabic5]],TextClassificationList[text_classification_arabic],0),1)</f>
        <v>#N/A</v>
      </c>
    </row>
    <row r="2154" spans="1:49" x14ac:dyDescent="0.2">
      <c r="A2154">
        <v>1.4940420427119084E+18</v>
      </c>
      <c r="B2154">
        <v>1.4940420427119084E+18</v>
      </c>
      <c r="C2154" t="s">
        <v>13177</v>
      </c>
      <c r="D2154" s="1">
        <v>44608</v>
      </c>
      <c r="E2154" s="2">
        <v>0.92540509259259263</v>
      </c>
      <c r="F2154">
        <v>200</v>
      </c>
      <c r="G2154">
        <v>1.4671198087391683E+18</v>
      </c>
      <c r="H2154" t="s">
        <v>295</v>
      </c>
      <c r="I2154" t="s">
        <v>296</v>
      </c>
      <c r="J2154" t="s">
        <v>265</v>
      </c>
      <c r="K2154" t="s">
        <v>13178</v>
      </c>
      <c r="L2154" t="s">
        <v>272</v>
      </c>
      <c r="M2154" t="s">
        <v>266</v>
      </c>
      <c r="N2154" t="s">
        <v>13179</v>
      </c>
      <c r="O2154" t="s">
        <v>13180</v>
      </c>
      <c r="P2154">
        <v>0</v>
      </c>
      <c r="Q2154">
        <v>0</v>
      </c>
      <c r="R2154">
        <v>0</v>
      </c>
      <c r="S2154" t="s">
        <v>300</v>
      </c>
      <c r="T2154" t="s">
        <v>266</v>
      </c>
      <c r="U2154" t="s">
        <v>13181</v>
      </c>
      <c r="V2154" t="b">
        <v>0</v>
      </c>
      <c r="W2154" t="s">
        <v>265</v>
      </c>
      <c r="X2154">
        <v>1</v>
      </c>
      <c r="Y2154" t="s">
        <v>13182</v>
      </c>
      <c r="Z2154" t="s">
        <v>265</v>
      </c>
      <c r="AA2154" t="s">
        <v>265</v>
      </c>
      <c r="AB2154" t="s">
        <v>265</v>
      </c>
      <c r="AC2154" t="s">
        <v>265</v>
      </c>
      <c r="AD2154" t="s">
        <v>265</v>
      </c>
      <c r="AE2154" t="s">
        <v>265</v>
      </c>
      <c r="AF2154" t="s">
        <v>266</v>
      </c>
      <c r="AG2154" t="s">
        <v>265</v>
      </c>
      <c r="AH2154" t="s">
        <v>265</v>
      </c>
      <c r="AI2154" t="s">
        <v>265</v>
      </c>
      <c r="AJ2154" t="s">
        <v>265</v>
      </c>
      <c r="AL2154" t="str">
        <f>IF(SUNA_AGENCY_EN[[#This Row],[relevancy_classification_english]]="Relevant","مناسب",IF(SUNA_AGENCY_EN[[#This Row],[relevancy_classification_english]]="Relevant","عَرَضِيّ",""))</f>
        <v/>
      </c>
      <c r="AN2154" t="str">
        <f>IF(SUNA_AGENCY_EN[[#This Row],[sentiment_analysis_english]]="Negative","سلبي",IF(SUNA_AGENCY_EN[[#This Row],[sentiment_analysis_english]]="Neutral","حيادي",IF(SUNA_AGENCY_EN[[#This Row],[sentiment_analysis_english]]="Positive","إيجابي","")))</f>
        <v/>
      </c>
      <c r="AO2154" t="str">
        <f>INDEX(TextClassificationList[],MATCH(SUNA_AGENCY_EN[[#This Row],[text_classification_arabic]],TextClassificationList[text_classification_arabic],0),1)</f>
        <v>Politics</v>
      </c>
      <c r="AP2154" t="s">
        <v>174</v>
      </c>
      <c r="AQ2154" t="e">
        <f>INDEX(TextClassificationList[],MATCH(SUNA_AGENCY_EN[[#This Row],[text_classification_arabic2]],TextClassificationList[text_classification_arabic],0),1)</f>
        <v>#N/A</v>
      </c>
      <c r="AS2154" t="e">
        <f>INDEX(TextClassificationList[],MATCH(SUNA_AGENCY_EN[[#This Row],[text_classification_arabic3]],TextClassificationList[text_classification_arabic],0),1)</f>
        <v>#N/A</v>
      </c>
      <c r="AU2154" t="e">
        <f>INDEX(TextClassificationList[],MATCH(SUNA_AGENCY_EN[[#This Row],[text_classification_arabic3]],TextClassificationList[text_classification_arabic],0),1)</f>
        <v>#N/A</v>
      </c>
      <c r="AW2154" t="e">
        <f>INDEX(TextClassificationList[],MATCH(SUNA_AGENCY_EN[[#This Row],[text_classification_arabic5]],TextClassificationList[text_classification_arabic],0),1)</f>
        <v>#N/A</v>
      </c>
    </row>
    <row r="2155" spans="1:49" x14ac:dyDescent="0.2">
      <c r="A2155">
        <v>1.4940134778154721E+18</v>
      </c>
      <c r="B2155">
        <v>1.4940134778154721E+18</v>
      </c>
      <c r="C2155" t="s">
        <v>13183</v>
      </c>
      <c r="D2155" s="1">
        <v>44608</v>
      </c>
      <c r="E2155" s="2">
        <v>0.84658564814814818</v>
      </c>
      <c r="F2155">
        <v>200</v>
      </c>
      <c r="G2155">
        <v>1.4671198087391683E+18</v>
      </c>
      <c r="H2155" t="s">
        <v>295</v>
      </c>
      <c r="I2155" t="s">
        <v>296</v>
      </c>
      <c r="J2155" t="s">
        <v>265</v>
      </c>
      <c r="K2155" t="s">
        <v>13184</v>
      </c>
      <c r="L2155" t="s">
        <v>272</v>
      </c>
      <c r="M2155" t="s">
        <v>266</v>
      </c>
      <c r="N2155" t="s">
        <v>13185</v>
      </c>
      <c r="O2155" t="s">
        <v>13186</v>
      </c>
      <c r="P2155">
        <v>0</v>
      </c>
      <c r="Q2155">
        <v>0</v>
      </c>
      <c r="R2155">
        <v>0</v>
      </c>
      <c r="S2155" t="s">
        <v>300</v>
      </c>
      <c r="T2155" t="s">
        <v>266</v>
      </c>
      <c r="U2155" t="s">
        <v>13187</v>
      </c>
      <c r="V2155" t="b">
        <v>0</v>
      </c>
      <c r="W2155" t="s">
        <v>265</v>
      </c>
      <c r="X2155">
        <v>1</v>
      </c>
      <c r="Y2155" t="s">
        <v>13188</v>
      </c>
      <c r="Z2155" t="s">
        <v>265</v>
      </c>
      <c r="AA2155" t="s">
        <v>265</v>
      </c>
      <c r="AB2155" t="s">
        <v>265</v>
      </c>
      <c r="AC2155" t="s">
        <v>265</v>
      </c>
      <c r="AD2155" t="s">
        <v>265</v>
      </c>
      <c r="AE2155" t="s">
        <v>265</v>
      </c>
      <c r="AF2155" t="s">
        <v>266</v>
      </c>
      <c r="AG2155" t="s">
        <v>265</v>
      </c>
      <c r="AH2155" t="s">
        <v>265</v>
      </c>
      <c r="AI2155" t="s">
        <v>265</v>
      </c>
      <c r="AJ2155" t="s">
        <v>265</v>
      </c>
      <c r="AL2155" t="str">
        <f>IF(SUNA_AGENCY_EN[[#This Row],[relevancy_classification_english]]="Relevant","مناسب",IF(SUNA_AGENCY_EN[[#This Row],[relevancy_classification_english]]="Relevant","عَرَضِيّ",""))</f>
        <v/>
      </c>
      <c r="AN2155" t="str">
        <f>IF(SUNA_AGENCY_EN[[#This Row],[sentiment_analysis_english]]="Negative","سلبي",IF(SUNA_AGENCY_EN[[#This Row],[sentiment_analysis_english]]="Neutral","حيادي",IF(SUNA_AGENCY_EN[[#This Row],[sentiment_analysis_english]]="Positive","إيجابي","")))</f>
        <v/>
      </c>
      <c r="AO2155" t="str">
        <f>INDEX(TextClassificationList[],MATCH(SUNA_AGENCY_EN[[#This Row],[text_classification_arabic]],TextClassificationList[text_classification_arabic],0),1)</f>
        <v>Politics</v>
      </c>
      <c r="AP2155" t="s">
        <v>174</v>
      </c>
      <c r="AQ2155" t="e">
        <f>INDEX(TextClassificationList[],MATCH(SUNA_AGENCY_EN[[#This Row],[text_classification_arabic2]],TextClassificationList[text_classification_arabic],0),1)</f>
        <v>#N/A</v>
      </c>
      <c r="AS2155" t="e">
        <f>INDEX(TextClassificationList[],MATCH(SUNA_AGENCY_EN[[#This Row],[text_classification_arabic3]],TextClassificationList[text_classification_arabic],0),1)</f>
        <v>#N/A</v>
      </c>
      <c r="AU2155" t="e">
        <f>INDEX(TextClassificationList[],MATCH(SUNA_AGENCY_EN[[#This Row],[text_classification_arabic3]],TextClassificationList[text_classification_arabic],0),1)</f>
        <v>#N/A</v>
      </c>
      <c r="AW2155" t="e">
        <f>INDEX(TextClassificationList[],MATCH(SUNA_AGENCY_EN[[#This Row],[text_classification_arabic5]],TextClassificationList[text_classification_arabic],0),1)</f>
        <v>#N/A</v>
      </c>
    </row>
    <row r="2156" spans="1:49" x14ac:dyDescent="0.2">
      <c r="A2156">
        <v>1.4940085936365978E+18</v>
      </c>
      <c r="B2156">
        <v>1.4940085936365978E+18</v>
      </c>
      <c r="C2156" t="s">
        <v>13189</v>
      </c>
      <c r="D2156" s="1">
        <v>44608</v>
      </c>
      <c r="E2156" s="2">
        <v>0.83310185185185182</v>
      </c>
      <c r="F2156">
        <v>200</v>
      </c>
      <c r="G2156">
        <v>1.4671198087391683E+18</v>
      </c>
      <c r="H2156" t="s">
        <v>295</v>
      </c>
      <c r="I2156" t="s">
        <v>296</v>
      </c>
      <c r="J2156" t="s">
        <v>265</v>
      </c>
      <c r="K2156" t="s">
        <v>13190</v>
      </c>
      <c r="L2156" t="s">
        <v>272</v>
      </c>
      <c r="M2156" t="s">
        <v>266</v>
      </c>
      <c r="N2156" t="s">
        <v>13191</v>
      </c>
      <c r="O2156" t="s">
        <v>13192</v>
      </c>
      <c r="P2156">
        <v>0</v>
      </c>
      <c r="Q2156">
        <v>0</v>
      </c>
      <c r="R2156">
        <v>0</v>
      </c>
      <c r="S2156" t="s">
        <v>300</v>
      </c>
      <c r="T2156" t="s">
        <v>266</v>
      </c>
      <c r="U2156" t="s">
        <v>13193</v>
      </c>
      <c r="V2156" t="b">
        <v>0</v>
      </c>
      <c r="W2156" t="s">
        <v>265</v>
      </c>
      <c r="X2156">
        <v>1</v>
      </c>
      <c r="Y2156" t="s">
        <v>13194</v>
      </c>
      <c r="Z2156" t="s">
        <v>265</v>
      </c>
      <c r="AA2156" t="s">
        <v>265</v>
      </c>
      <c r="AB2156" t="s">
        <v>265</v>
      </c>
      <c r="AC2156" t="s">
        <v>265</v>
      </c>
      <c r="AD2156" t="s">
        <v>265</v>
      </c>
      <c r="AE2156" t="s">
        <v>265</v>
      </c>
      <c r="AF2156" t="s">
        <v>266</v>
      </c>
      <c r="AG2156" t="s">
        <v>265</v>
      </c>
      <c r="AH2156" t="s">
        <v>265</v>
      </c>
      <c r="AI2156" t="s">
        <v>265</v>
      </c>
      <c r="AJ2156" t="s">
        <v>265</v>
      </c>
      <c r="AL2156" t="str">
        <f>IF(SUNA_AGENCY_EN[[#This Row],[relevancy_classification_english]]="Relevant","مناسب",IF(SUNA_AGENCY_EN[[#This Row],[relevancy_classification_english]]="Relevant","عَرَضِيّ",""))</f>
        <v/>
      </c>
      <c r="AN2156" t="str">
        <f>IF(SUNA_AGENCY_EN[[#This Row],[sentiment_analysis_english]]="Negative","سلبي",IF(SUNA_AGENCY_EN[[#This Row],[sentiment_analysis_english]]="Neutral","حيادي",IF(SUNA_AGENCY_EN[[#This Row],[sentiment_analysis_english]]="Positive","إيجابي","")))</f>
        <v/>
      </c>
      <c r="AO2156" t="str">
        <f>INDEX(TextClassificationList[],MATCH(SUNA_AGENCY_EN[[#This Row],[text_classification_arabic]],TextClassificationList[text_classification_arabic],0),1)</f>
        <v>Politics</v>
      </c>
      <c r="AP2156" t="s">
        <v>174</v>
      </c>
      <c r="AQ2156" t="e">
        <f>INDEX(TextClassificationList[],MATCH(SUNA_AGENCY_EN[[#This Row],[text_classification_arabic2]],TextClassificationList[text_classification_arabic],0),1)</f>
        <v>#N/A</v>
      </c>
      <c r="AS2156" t="e">
        <f>INDEX(TextClassificationList[],MATCH(SUNA_AGENCY_EN[[#This Row],[text_classification_arabic3]],TextClassificationList[text_classification_arabic],0),1)</f>
        <v>#N/A</v>
      </c>
      <c r="AU2156" t="e">
        <f>INDEX(TextClassificationList[],MATCH(SUNA_AGENCY_EN[[#This Row],[text_classification_arabic3]],TextClassificationList[text_classification_arabic],0),1)</f>
        <v>#N/A</v>
      </c>
      <c r="AW2156" t="e">
        <f>INDEX(TextClassificationList[],MATCH(SUNA_AGENCY_EN[[#This Row],[text_classification_arabic5]],TextClassificationList[text_classification_arabic],0),1)</f>
        <v>#N/A</v>
      </c>
    </row>
    <row r="2157" spans="1:49" x14ac:dyDescent="0.2">
      <c r="A2157">
        <v>1.4940069832587428E+18</v>
      </c>
      <c r="B2157">
        <v>1.4940069832587428E+18</v>
      </c>
      <c r="C2157" t="s">
        <v>13195</v>
      </c>
      <c r="D2157" s="1">
        <v>44608</v>
      </c>
      <c r="E2157" s="2">
        <v>0.82865740740740745</v>
      </c>
      <c r="F2157">
        <v>200</v>
      </c>
      <c r="G2157">
        <v>1.4671198087391683E+18</v>
      </c>
      <c r="H2157" t="s">
        <v>295</v>
      </c>
      <c r="I2157" t="s">
        <v>296</v>
      </c>
      <c r="J2157" t="s">
        <v>265</v>
      </c>
      <c r="K2157" t="s">
        <v>13196</v>
      </c>
      <c r="L2157" t="s">
        <v>272</v>
      </c>
      <c r="M2157" t="s">
        <v>266</v>
      </c>
      <c r="N2157" t="s">
        <v>13197</v>
      </c>
      <c r="O2157" t="s">
        <v>13198</v>
      </c>
      <c r="P2157">
        <v>0</v>
      </c>
      <c r="Q2157">
        <v>0</v>
      </c>
      <c r="R2157">
        <v>0</v>
      </c>
      <c r="S2157" t="s">
        <v>300</v>
      </c>
      <c r="T2157" t="s">
        <v>266</v>
      </c>
      <c r="U2157" t="s">
        <v>13199</v>
      </c>
      <c r="V2157" t="b">
        <v>0</v>
      </c>
      <c r="W2157" t="s">
        <v>265</v>
      </c>
      <c r="X2157">
        <v>1</v>
      </c>
      <c r="Y2157" t="s">
        <v>13200</v>
      </c>
      <c r="Z2157" t="s">
        <v>265</v>
      </c>
      <c r="AA2157" t="s">
        <v>265</v>
      </c>
      <c r="AB2157" t="s">
        <v>265</v>
      </c>
      <c r="AC2157" t="s">
        <v>265</v>
      </c>
      <c r="AD2157" t="s">
        <v>265</v>
      </c>
      <c r="AE2157" t="s">
        <v>265</v>
      </c>
      <c r="AF2157" t="s">
        <v>266</v>
      </c>
      <c r="AG2157" t="s">
        <v>265</v>
      </c>
      <c r="AH2157" t="s">
        <v>265</v>
      </c>
      <c r="AI2157" t="s">
        <v>265</v>
      </c>
      <c r="AJ2157" t="s">
        <v>265</v>
      </c>
      <c r="AL2157" t="str">
        <f>IF(SUNA_AGENCY_EN[[#This Row],[relevancy_classification_english]]="Relevant","مناسب",IF(SUNA_AGENCY_EN[[#This Row],[relevancy_classification_english]]="Relevant","عَرَضِيّ",""))</f>
        <v/>
      </c>
      <c r="AN2157" t="str">
        <f>IF(SUNA_AGENCY_EN[[#This Row],[sentiment_analysis_english]]="Negative","سلبي",IF(SUNA_AGENCY_EN[[#This Row],[sentiment_analysis_english]]="Neutral","حيادي",IF(SUNA_AGENCY_EN[[#This Row],[sentiment_analysis_english]]="Positive","إيجابي","")))</f>
        <v/>
      </c>
      <c r="AO2157" t="str">
        <f>INDEX(TextClassificationList[],MATCH(SUNA_AGENCY_EN[[#This Row],[text_classification_arabic]],TextClassificationList[text_classification_arabic],0),1)</f>
        <v>Politics</v>
      </c>
      <c r="AP2157" t="s">
        <v>174</v>
      </c>
      <c r="AQ2157" t="e">
        <f>INDEX(TextClassificationList[],MATCH(SUNA_AGENCY_EN[[#This Row],[text_classification_arabic2]],TextClassificationList[text_classification_arabic],0),1)</f>
        <v>#N/A</v>
      </c>
      <c r="AS2157" t="e">
        <f>INDEX(TextClassificationList[],MATCH(SUNA_AGENCY_EN[[#This Row],[text_classification_arabic3]],TextClassificationList[text_classification_arabic],0),1)</f>
        <v>#N/A</v>
      </c>
      <c r="AU2157" t="e">
        <f>INDEX(TextClassificationList[],MATCH(SUNA_AGENCY_EN[[#This Row],[text_classification_arabic3]],TextClassificationList[text_classification_arabic],0),1)</f>
        <v>#N/A</v>
      </c>
      <c r="AW2157" t="e">
        <f>INDEX(TextClassificationList[],MATCH(SUNA_AGENCY_EN[[#This Row],[text_classification_arabic5]],TextClassificationList[text_classification_arabic],0),1)</f>
        <v>#N/A</v>
      </c>
    </row>
    <row r="2158" spans="1:49" x14ac:dyDescent="0.2">
      <c r="A2158">
        <v>1.4940026887570514E+18</v>
      </c>
      <c r="B2158">
        <v>1.4940026887570514E+18</v>
      </c>
      <c r="C2158" t="s">
        <v>13201</v>
      </c>
      <c r="D2158" s="1">
        <v>44608</v>
      </c>
      <c r="E2158" s="2">
        <v>0.81680555555555556</v>
      </c>
      <c r="F2158">
        <v>200</v>
      </c>
      <c r="G2158">
        <v>1.4671198087391683E+18</v>
      </c>
      <c r="H2158" t="s">
        <v>295</v>
      </c>
      <c r="I2158" t="s">
        <v>296</v>
      </c>
      <c r="J2158" t="s">
        <v>265</v>
      </c>
      <c r="K2158" t="s">
        <v>13202</v>
      </c>
      <c r="L2158" t="s">
        <v>272</v>
      </c>
      <c r="M2158" t="s">
        <v>266</v>
      </c>
      <c r="N2158" t="s">
        <v>13203</v>
      </c>
      <c r="O2158" t="s">
        <v>13204</v>
      </c>
      <c r="P2158">
        <v>0</v>
      </c>
      <c r="Q2158">
        <v>0</v>
      </c>
      <c r="R2158">
        <v>0</v>
      </c>
      <c r="S2158" t="s">
        <v>300</v>
      </c>
      <c r="T2158" t="s">
        <v>266</v>
      </c>
      <c r="U2158" t="s">
        <v>13205</v>
      </c>
      <c r="V2158" t="b">
        <v>0</v>
      </c>
      <c r="W2158" t="s">
        <v>265</v>
      </c>
      <c r="X2158">
        <v>1</v>
      </c>
      <c r="Y2158" t="s">
        <v>13206</v>
      </c>
      <c r="Z2158" t="s">
        <v>265</v>
      </c>
      <c r="AA2158" t="s">
        <v>265</v>
      </c>
      <c r="AB2158" t="s">
        <v>265</v>
      </c>
      <c r="AC2158" t="s">
        <v>265</v>
      </c>
      <c r="AD2158" t="s">
        <v>265</v>
      </c>
      <c r="AE2158" t="s">
        <v>265</v>
      </c>
      <c r="AF2158" t="s">
        <v>266</v>
      </c>
      <c r="AG2158" t="s">
        <v>265</v>
      </c>
      <c r="AH2158" t="s">
        <v>265</v>
      </c>
      <c r="AI2158" t="s">
        <v>265</v>
      </c>
      <c r="AJ2158" t="s">
        <v>265</v>
      </c>
      <c r="AL2158" t="str">
        <f>IF(SUNA_AGENCY_EN[[#This Row],[relevancy_classification_english]]="Relevant","مناسب",IF(SUNA_AGENCY_EN[[#This Row],[relevancy_classification_english]]="Relevant","عَرَضِيّ",""))</f>
        <v/>
      </c>
      <c r="AN2158" t="str">
        <f>IF(SUNA_AGENCY_EN[[#This Row],[sentiment_analysis_english]]="Negative","سلبي",IF(SUNA_AGENCY_EN[[#This Row],[sentiment_analysis_english]]="Neutral","حيادي",IF(SUNA_AGENCY_EN[[#This Row],[sentiment_analysis_english]]="Positive","إيجابي","")))</f>
        <v/>
      </c>
      <c r="AO2158" t="str">
        <f>INDEX(TextClassificationList[],MATCH(SUNA_AGENCY_EN[[#This Row],[text_classification_arabic]],TextClassificationList[text_classification_arabic],0),1)</f>
        <v>Politics</v>
      </c>
      <c r="AP2158" t="s">
        <v>174</v>
      </c>
      <c r="AQ2158" t="e">
        <f>INDEX(TextClassificationList[],MATCH(SUNA_AGENCY_EN[[#This Row],[text_classification_arabic2]],TextClassificationList[text_classification_arabic],0),1)</f>
        <v>#N/A</v>
      </c>
      <c r="AS2158" t="e">
        <f>INDEX(TextClassificationList[],MATCH(SUNA_AGENCY_EN[[#This Row],[text_classification_arabic3]],TextClassificationList[text_classification_arabic],0),1)</f>
        <v>#N/A</v>
      </c>
      <c r="AU2158" t="e">
        <f>INDEX(TextClassificationList[],MATCH(SUNA_AGENCY_EN[[#This Row],[text_classification_arabic3]],TextClassificationList[text_classification_arabic],0),1)</f>
        <v>#N/A</v>
      </c>
      <c r="AW2158" t="e">
        <f>INDEX(TextClassificationList[],MATCH(SUNA_AGENCY_EN[[#This Row],[text_classification_arabic5]],TextClassificationList[text_classification_arabic],0),1)</f>
        <v>#N/A</v>
      </c>
    </row>
    <row r="2159" spans="1:49" x14ac:dyDescent="0.2">
      <c r="A2159">
        <v>1.4939720673933558E+18</v>
      </c>
      <c r="B2159">
        <v>1.4939720673933558E+18</v>
      </c>
      <c r="C2159" t="s">
        <v>13207</v>
      </c>
      <c r="D2159" s="1">
        <v>44608</v>
      </c>
      <c r="E2159" s="2">
        <v>0.73231481481481486</v>
      </c>
      <c r="F2159">
        <v>200</v>
      </c>
      <c r="G2159">
        <v>1.4671198087391683E+18</v>
      </c>
      <c r="H2159" t="s">
        <v>295</v>
      </c>
      <c r="I2159" t="s">
        <v>296</v>
      </c>
      <c r="J2159" t="s">
        <v>265</v>
      </c>
      <c r="K2159" t="s">
        <v>13208</v>
      </c>
      <c r="L2159" t="s">
        <v>272</v>
      </c>
      <c r="M2159" t="s">
        <v>266</v>
      </c>
      <c r="N2159" t="s">
        <v>13209</v>
      </c>
      <c r="O2159" t="s">
        <v>13210</v>
      </c>
      <c r="P2159">
        <v>0</v>
      </c>
      <c r="Q2159">
        <v>0</v>
      </c>
      <c r="R2159">
        <v>0</v>
      </c>
      <c r="S2159" t="s">
        <v>300</v>
      </c>
      <c r="T2159" t="s">
        <v>266</v>
      </c>
      <c r="U2159" t="s">
        <v>13211</v>
      </c>
      <c r="V2159" t="b">
        <v>0</v>
      </c>
      <c r="W2159" t="s">
        <v>265</v>
      </c>
      <c r="X2159">
        <v>1</v>
      </c>
      <c r="Y2159" t="s">
        <v>13212</v>
      </c>
      <c r="Z2159" t="s">
        <v>265</v>
      </c>
      <c r="AA2159" t="s">
        <v>265</v>
      </c>
      <c r="AB2159" t="s">
        <v>265</v>
      </c>
      <c r="AC2159" t="s">
        <v>265</v>
      </c>
      <c r="AD2159" t="s">
        <v>265</v>
      </c>
      <c r="AE2159" t="s">
        <v>265</v>
      </c>
      <c r="AF2159" t="s">
        <v>266</v>
      </c>
      <c r="AG2159" t="s">
        <v>265</v>
      </c>
      <c r="AH2159" t="s">
        <v>265</v>
      </c>
      <c r="AI2159" t="s">
        <v>265</v>
      </c>
      <c r="AJ2159" t="s">
        <v>265</v>
      </c>
      <c r="AL2159" t="str">
        <f>IF(SUNA_AGENCY_EN[[#This Row],[relevancy_classification_english]]="Relevant","مناسب",IF(SUNA_AGENCY_EN[[#This Row],[relevancy_classification_english]]="Relevant","عَرَضِيّ",""))</f>
        <v/>
      </c>
      <c r="AN2159" t="str">
        <f>IF(SUNA_AGENCY_EN[[#This Row],[sentiment_analysis_english]]="Negative","سلبي",IF(SUNA_AGENCY_EN[[#This Row],[sentiment_analysis_english]]="Neutral","حيادي",IF(SUNA_AGENCY_EN[[#This Row],[sentiment_analysis_english]]="Positive","إيجابي","")))</f>
        <v/>
      </c>
      <c r="AO2159" t="str">
        <f>INDEX(TextClassificationList[],MATCH(SUNA_AGENCY_EN[[#This Row],[text_classification_arabic]],TextClassificationList[text_classification_arabic],0),1)</f>
        <v>Politics</v>
      </c>
      <c r="AP2159" t="s">
        <v>174</v>
      </c>
      <c r="AQ2159" t="e">
        <f>INDEX(TextClassificationList[],MATCH(SUNA_AGENCY_EN[[#This Row],[text_classification_arabic2]],TextClassificationList[text_classification_arabic],0),1)</f>
        <v>#N/A</v>
      </c>
      <c r="AS2159" t="e">
        <f>INDEX(TextClassificationList[],MATCH(SUNA_AGENCY_EN[[#This Row],[text_classification_arabic3]],TextClassificationList[text_classification_arabic],0),1)</f>
        <v>#N/A</v>
      </c>
      <c r="AU2159" t="e">
        <f>INDEX(TextClassificationList[],MATCH(SUNA_AGENCY_EN[[#This Row],[text_classification_arabic3]],TextClassificationList[text_classification_arabic],0),1)</f>
        <v>#N/A</v>
      </c>
      <c r="AW2159" t="e">
        <f>INDEX(TextClassificationList[],MATCH(SUNA_AGENCY_EN[[#This Row],[text_classification_arabic5]],TextClassificationList[text_classification_arabic],0),1)</f>
        <v>#N/A</v>
      </c>
    </row>
    <row r="2160" spans="1:49" x14ac:dyDescent="0.2">
      <c r="A2160">
        <v>1.4939707978949755E+18</v>
      </c>
      <c r="B2160">
        <v>1.4939707978949755E+18</v>
      </c>
      <c r="C2160" t="s">
        <v>13213</v>
      </c>
      <c r="D2160" s="1">
        <v>44608</v>
      </c>
      <c r="E2160" s="2">
        <v>0.72880787037037043</v>
      </c>
      <c r="F2160">
        <v>200</v>
      </c>
      <c r="G2160">
        <v>1.4671198087391683E+18</v>
      </c>
      <c r="H2160" t="s">
        <v>295</v>
      </c>
      <c r="I2160" t="s">
        <v>296</v>
      </c>
      <c r="J2160" t="s">
        <v>265</v>
      </c>
      <c r="K2160" t="s">
        <v>13214</v>
      </c>
      <c r="L2160" t="s">
        <v>272</v>
      </c>
      <c r="M2160" t="s">
        <v>266</v>
      </c>
      <c r="N2160" t="s">
        <v>13215</v>
      </c>
      <c r="O2160" t="s">
        <v>13216</v>
      </c>
      <c r="P2160">
        <v>0</v>
      </c>
      <c r="Q2160">
        <v>0</v>
      </c>
      <c r="R2160">
        <v>0</v>
      </c>
      <c r="S2160" t="s">
        <v>300</v>
      </c>
      <c r="T2160" t="s">
        <v>266</v>
      </c>
      <c r="U2160" t="s">
        <v>13217</v>
      </c>
      <c r="V2160" t="b">
        <v>0</v>
      </c>
      <c r="W2160" t="s">
        <v>265</v>
      </c>
      <c r="X2160">
        <v>1</v>
      </c>
      <c r="Y2160" t="s">
        <v>13218</v>
      </c>
      <c r="Z2160" t="s">
        <v>265</v>
      </c>
      <c r="AA2160" t="s">
        <v>265</v>
      </c>
      <c r="AB2160" t="s">
        <v>265</v>
      </c>
      <c r="AC2160" t="s">
        <v>265</v>
      </c>
      <c r="AD2160" t="s">
        <v>265</v>
      </c>
      <c r="AE2160" t="s">
        <v>265</v>
      </c>
      <c r="AF2160" t="s">
        <v>266</v>
      </c>
      <c r="AG2160" t="s">
        <v>265</v>
      </c>
      <c r="AH2160" t="s">
        <v>265</v>
      </c>
      <c r="AI2160" t="s">
        <v>265</v>
      </c>
      <c r="AJ2160" t="s">
        <v>265</v>
      </c>
      <c r="AL2160" t="str">
        <f>IF(SUNA_AGENCY_EN[[#This Row],[relevancy_classification_english]]="Relevant","مناسب",IF(SUNA_AGENCY_EN[[#This Row],[relevancy_classification_english]]="Relevant","عَرَضِيّ",""))</f>
        <v/>
      </c>
      <c r="AN2160" t="str">
        <f>IF(SUNA_AGENCY_EN[[#This Row],[sentiment_analysis_english]]="Negative","سلبي",IF(SUNA_AGENCY_EN[[#This Row],[sentiment_analysis_english]]="Neutral","حيادي",IF(SUNA_AGENCY_EN[[#This Row],[sentiment_analysis_english]]="Positive","إيجابي","")))</f>
        <v/>
      </c>
      <c r="AO2160" t="str">
        <f>INDEX(TextClassificationList[],MATCH(SUNA_AGENCY_EN[[#This Row],[text_classification_arabic]],TextClassificationList[text_classification_arabic],0),1)</f>
        <v>Politics</v>
      </c>
      <c r="AP2160" t="s">
        <v>174</v>
      </c>
      <c r="AQ2160" t="e">
        <f>INDEX(TextClassificationList[],MATCH(SUNA_AGENCY_EN[[#This Row],[text_classification_arabic2]],TextClassificationList[text_classification_arabic],0),1)</f>
        <v>#N/A</v>
      </c>
      <c r="AS2160" t="e">
        <f>INDEX(TextClassificationList[],MATCH(SUNA_AGENCY_EN[[#This Row],[text_classification_arabic3]],TextClassificationList[text_classification_arabic],0),1)</f>
        <v>#N/A</v>
      </c>
      <c r="AU2160" t="e">
        <f>INDEX(TextClassificationList[],MATCH(SUNA_AGENCY_EN[[#This Row],[text_classification_arabic3]],TextClassificationList[text_classification_arabic],0),1)</f>
        <v>#N/A</v>
      </c>
      <c r="AW2160" t="e">
        <f>INDEX(TextClassificationList[],MATCH(SUNA_AGENCY_EN[[#This Row],[text_classification_arabic5]],TextClassificationList[text_classification_arabic],0),1)</f>
        <v>#N/A</v>
      </c>
    </row>
    <row r="2161" spans="1:49" x14ac:dyDescent="0.2">
      <c r="A2161">
        <v>1.4939691442655601E+18</v>
      </c>
      <c r="B2161">
        <v>1.4939691442655601E+18</v>
      </c>
      <c r="C2161" t="s">
        <v>13219</v>
      </c>
      <c r="D2161" s="1">
        <v>44608</v>
      </c>
      <c r="E2161" s="2">
        <v>0.72424768518518523</v>
      </c>
      <c r="F2161">
        <v>200</v>
      </c>
      <c r="G2161">
        <v>1.4671198087391683E+18</v>
      </c>
      <c r="H2161" t="s">
        <v>295</v>
      </c>
      <c r="I2161" t="s">
        <v>296</v>
      </c>
      <c r="J2161" t="s">
        <v>265</v>
      </c>
      <c r="K2161" t="s">
        <v>13220</v>
      </c>
      <c r="L2161" t="s">
        <v>272</v>
      </c>
      <c r="M2161" t="s">
        <v>266</v>
      </c>
      <c r="N2161" t="s">
        <v>13221</v>
      </c>
      <c r="O2161" t="s">
        <v>13222</v>
      </c>
      <c r="P2161">
        <v>0</v>
      </c>
      <c r="Q2161">
        <v>0</v>
      </c>
      <c r="R2161">
        <v>0</v>
      </c>
      <c r="S2161" t="s">
        <v>300</v>
      </c>
      <c r="T2161" t="s">
        <v>266</v>
      </c>
      <c r="U2161" t="s">
        <v>13223</v>
      </c>
      <c r="V2161" t="b">
        <v>0</v>
      </c>
      <c r="W2161" t="s">
        <v>265</v>
      </c>
      <c r="X2161">
        <v>1</v>
      </c>
      <c r="Y2161" t="s">
        <v>13224</v>
      </c>
      <c r="Z2161" t="s">
        <v>265</v>
      </c>
      <c r="AA2161" t="s">
        <v>265</v>
      </c>
      <c r="AB2161" t="s">
        <v>265</v>
      </c>
      <c r="AC2161" t="s">
        <v>265</v>
      </c>
      <c r="AD2161" t="s">
        <v>265</v>
      </c>
      <c r="AE2161" t="s">
        <v>265</v>
      </c>
      <c r="AF2161" t="s">
        <v>266</v>
      </c>
      <c r="AG2161" t="s">
        <v>265</v>
      </c>
      <c r="AH2161" t="s">
        <v>265</v>
      </c>
      <c r="AI2161" t="s">
        <v>265</v>
      </c>
      <c r="AJ2161" t="s">
        <v>265</v>
      </c>
      <c r="AL2161" t="str">
        <f>IF(SUNA_AGENCY_EN[[#This Row],[relevancy_classification_english]]="Relevant","مناسب",IF(SUNA_AGENCY_EN[[#This Row],[relevancy_classification_english]]="Relevant","عَرَضِيّ",""))</f>
        <v/>
      </c>
      <c r="AN2161" t="str">
        <f>IF(SUNA_AGENCY_EN[[#This Row],[sentiment_analysis_english]]="Negative","سلبي",IF(SUNA_AGENCY_EN[[#This Row],[sentiment_analysis_english]]="Neutral","حيادي",IF(SUNA_AGENCY_EN[[#This Row],[sentiment_analysis_english]]="Positive","إيجابي","")))</f>
        <v/>
      </c>
      <c r="AO2161" t="str">
        <f>INDEX(TextClassificationList[],MATCH(SUNA_AGENCY_EN[[#This Row],[text_classification_arabic]],TextClassificationList[text_classification_arabic],0),1)</f>
        <v>Politics</v>
      </c>
      <c r="AP2161" t="s">
        <v>174</v>
      </c>
      <c r="AQ2161" t="e">
        <f>INDEX(TextClassificationList[],MATCH(SUNA_AGENCY_EN[[#This Row],[text_classification_arabic2]],TextClassificationList[text_classification_arabic],0),1)</f>
        <v>#N/A</v>
      </c>
      <c r="AS2161" t="e">
        <f>INDEX(TextClassificationList[],MATCH(SUNA_AGENCY_EN[[#This Row],[text_classification_arabic3]],TextClassificationList[text_classification_arabic],0),1)</f>
        <v>#N/A</v>
      </c>
      <c r="AU2161" t="e">
        <f>INDEX(TextClassificationList[],MATCH(SUNA_AGENCY_EN[[#This Row],[text_classification_arabic3]],TextClassificationList[text_classification_arabic],0),1)</f>
        <v>#N/A</v>
      </c>
      <c r="AW2161" t="e">
        <f>INDEX(TextClassificationList[],MATCH(SUNA_AGENCY_EN[[#This Row],[text_classification_arabic5]],TextClassificationList[text_classification_arabic],0),1)</f>
        <v>#N/A</v>
      </c>
    </row>
    <row r="2162" spans="1:49" hidden="1" x14ac:dyDescent="0.2">
      <c r="A2162">
        <v>1.4939679672095949E+18</v>
      </c>
      <c r="B2162">
        <v>1.4939679672095949E+18</v>
      </c>
      <c r="C2162" t="s">
        <v>13225</v>
      </c>
      <c r="D2162" s="1">
        <v>44608</v>
      </c>
      <c r="E2162" s="2">
        <v>0.72099537037037043</v>
      </c>
      <c r="F2162">
        <v>200</v>
      </c>
      <c r="G2162">
        <v>1.4671198087391683E+18</v>
      </c>
      <c r="H2162" t="s">
        <v>295</v>
      </c>
      <c r="I2162" t="s">
        <v>296</v>
      </c>
      <c r="J2162" t="s">
        <v>265</v>
      </c>
      <c r="K2162" t="s">
        <v>13226</v>
      </c>
      <c r="L2162" t="s">
        <v>272</v>
      </c>
      <c r="M2162" t="s">
        <v>266</v>
      </c>
      <c r="N2162" t="s">
        <v>13227</v>
      </c>
      <c r="O2162" t="s">
        <v>13228</v>
      </c>
      <c r="P2162">
        <v>0</v>
      </c>
      <c r="Q2162">
        <v>1</v>
      </c>
      <c r="R2162">
        <v>0</v>
      </c>
      <c r="S2162" t="s">
        <v>300</v>
      </c>
      <c r="T2162" t="s">
        <v>266</v>
      </c>
      <c r="U2162" t="s">
        <v>13229</v>
      </c>
      <c r="V2162" t="b">
        <v>0</v>
      </c>
      <c r="W2162" t="s">
        <v>265</v>
      </c>
      <c r="X2162">
        <v>1</v>
      </c>
      <c r="Y2162" t="s">
        <v>13230</v>
      </c>
      <c r="Z2162" t="s">
        <v>265</v>
      </c>
      <c r="AA2162" t="s">
        <v>265</v>
      </c>
      <c r="AB2162" t="s">
        <v>265</v>
      </c>
      <c r="AC2162" t="s">
        <v>265</v>
      </c>
      <c r="AD2162" t="s">
        <v>265</v>
      </c>
      <c r="AE2162" t="s">
        <v>265</v>
      </c>
      <c r="AF2162" t="s">
        <v>266</v>
      </c>
      <c r="AG2162" t="s">
        <v>265</v>
      </c>
      <c r="AH2162" t="s">
        <v>265</v>
      </c>
      <c r="AI2162" t="s">
        <v>265</v>
      </c>
      <c r="AJ2162" t="s">
        <v>265</v>
      </c>
      <c r="AK2162" t="s">
        <v>267</v>
      </c>
      <c r="AL2162" t="str">
        <f>IF(SUNA_AGENCY_EN[[#This Row],[relevancy_classification_english]]="Relevant","مناسب",IF(SUNA_AGENCY_EN[[#This Row],[relevancy_classification_english]]="Relevant","عَرَضِيّ",""))</f>
        <v>مناسب</v>
      </c>
      <c r="AM2162" t="s">
        <v>269</v>
      </c>
      <c r="AN2162" t="str">
        <f>IF(SUNA_AGENCY_EN[[#This Row],[sentiment_analysis_english]]="Negative","سلبي",IF(SUNA_AGENCY_EN[[#This Row],[sentiment_analysis_english]]="Neutral","حيادي",IF(SUNA_AGENCY_EN[[#This Row],[sentiment_analysis_english]]="Positive","إيجابي","")))</f>
        <v>إيجابي</v>
      </c>
      <c r="AO2162" t="str">
        <f>INDEX(TextClassificationList[],MATCH(SUNA_AGENCY_EN[[#This Row],[text_classification_arabic]],TextClassificationList[text_classification_arabic],0),1)</f>
        <v>Peace and Security</v>
      </c>
      <c r="AP2162" t="s">
        <v>168</v>
      </c>
      <c r="AQ2162" t="e">
        <f>INDEX(TextClassificationList[],MATCH(SUNA_AGENCY_EN[[#This Row],[text_classification_arabic2]],TextClassificationList[text_classification_arabic],0),1)</f>
        <v>#N/A</v>
      </c>
      <c r="AS2162" t="e">
        <f>INDEX(TextClassificationList[],MATCH(SUNA_AGENCY_EN[[#This Row],[text_classification_arabic3]],TextClassificationList[text_classification_arabic],0),1)</f>
        <v>#N/A</v>
      </c>
      <c r="AU2162" t="e">
        <f>INDEX(TextClassificationList[],MATCH(SUNA_AGENCY_EN[[#This Row],[text_classification_arabic3]],TextClassificationList[text_classification_arabic],0),1)</f>
        <v>#N/A</v>
      </c>
      <c r="AW2162" t="e">
        <f>INDEX(TextClassificationList[],MATCH(SUNA_AGENCY_EN[[#This Row],[text_classification_arabic5]],TextClassificationList[text_classification_arabic],0),1)</f>
        <v>#N/A</v>
      </c>
    </row>
    <row r="2163" spans="1:49" x14ac:dyDescent="0.2">
      <c r="A2163">
        <v>1.4936757439640166E+18</v>
      </c>
      <c r="B2163">
        <v>1.4936757439640166E+18</v>
      </c>
      <c r="C2163" t="s">
        <v>13231</v>
      </c>
      <c r="D2163" s="1">
        <v>44607</v>
      </c>
      <c r="E2163" s="2">
        <v>0.91461805555555553</v>
      </c>
      <c r="F2163">
        <v>200</v>
      </c>
      <c r="G2163">
        <v>1.4671198087391683E+18</v>
      </c>
      <c r="H2163" t="s">
        <v>295</v>
      </c>
      <c r="I2163" t="s">
        <v>296</v>
      </c>
      <c r="J2163" t="s">
        <v>265</v>
      </c>
      <c r="K2163" t="s">
        <v>13232</v>
      </c>
      <c r="L2163" t="s">
        <v>272</v>
      </c>
      <c r="M2163" t="s">
        <v>266</v>
      </c>
      <c r="N2163" t="s">
        <v>13233</v>
      </c>
      <c r="O2163" t="s">
        <v>13234</v>
      </c>
      <c r="P2163">
        <v>0</v>
      </c>
      <c r="Q2163">
        <v>0</v>
      </c>
      <c r="R2163">
        <v>0</v>
      </c>
      <c r="S2163" t="s">
        <v>300</v>
      </c>
      <c r="T2163" t="s">
        <v>266</v>
      </c>
      <c r="U2163" t="s">
        <v>13235</v>
      </c>
      <c r="V2163" t="b">
        <v>0</v>
      </c>
      <c r="W2163" t="s">
        <v>265</v>
      </c>
      <c r="X2163">
        <v>1</v>
      </c>
      <c r="Y2163" t="s">
        <v>13236</v>
      </c>
      <c r="Z2163" t="s">
        <v>265</v>
      </c>
      <c r="AA2163" t="s">
        <v>265</v>
      </c>
      <c r="AB2163" t="s">
        <v>265</v>
      </c>
      <c r="AC2163" t="s">
        <v>265</v>
      </c>
      <c r="AD2163" t="s">
        <v>265</v>
      </c>
      <c r="AE2163" t="s">
        <v>265</v>
      </c>
      <c r="AF2163" t="s">
        <v>266</v>
      </c>
      <c r="AG2163" t="s">
        <v>265</v>
      </c>
      <c r="AH2163" t="s">
        <v>265</v>
      </c>
      <c r="AI2163" t="s">
        <v>265</v>
      </c>
      <c r="AJ2163" t="s">
        <v>265</v>
      </c>
      <c r="AL2163" t="str">
        <f>IF(SUNA_AGENCY_EN[[#This Row],[relevancy_classification_english]]="Relevant","مناسب",IF(SUNA_AGENCY_EN[[#This Row],[relevancy_classification_english]]="Relevant","عَرَضِيّ",""))</f>
        <v/>
      </c>
      <c r="AN2163" t="str">
        <f>IF(SUNA_AGENCY_EN[[#This Row],[sentiment_analysis_english]]="Negative","سلبي",IF(SUNA_AGENCY_EN[[#This Row],[sentiment_analysis_english]]="Neutral","حيادي",IF(SUNA_AGENCY_EN[[#This Row],[sentiment_analysis_english]]="Positive","إيجابي","")))</f>
        <v/>
      </c>
      <c r="AO2163" t="str">
        <f>INDEX(TextClassificationList[],MATCH(SUNA_AGENCY_EN[[#This Row],[text_classification_arabic]],TextClassificationList[text_classification_arabic],0),1)</f>
        <v>Politics</v>
      </c>
      <c r="AP2163" t="s">
        <v>174</v>
      </c>
      <c r="AQ2163" t="e">
        <f>INDEX(TextClassificationList[],MATCH(SUNA_AGENCY_EN[[#This Row],[text_classification_arabic2]],TextClassificationList[text_classification_arabic],0),1)</f>
        <v>#N/A</v>
      </c>
      <c r="AS2163" t="e">
        <f>INDEX(TextClassificationList[],MATCH(SUNA_AGENCY_EN[[#This Row],[text_classification_arabic3]],TextClassificationList[text_classification_arabic],0),1)</f>
        <v>#N/A</v>
      </c>
      <c r="AU2163" t="e">
        <f>INDEX(TextClassificationList[],MATCH(SUNA_AGENCY_EN[[#This Row],[text_classification_arabic3]],TextClassificationList[text_classification_arabic],0),1)</f>
        <v>#N/A</v>
      </c>
      <c r="AW2163" t="e">
        <f>INDEX(TextClassificationList[],MATCH(SUNA_AGENCY_EN[[#This Row],[text_classification_arabic5]],TextClassificationList[text_classification_arabic],0),1)</f>
        <v>#N/A</v>
      </c>
    </row>
    <row r="2164" spans="1:49" x14ac:dyDescent="0.2">
      <c r="A2164">
        <v>1.4936639988809769E+18</v>
      </c>
      <c r="B2164">
        <v>1.4936639988809769E+18</v>
      </c>
      <c r="C2164" t="s">
        <v>13237</v>
      </c>
      <c r="D2164" s="1">
        <v>44607</v>
      </c>
      <c r="E2164" s="2">
        <v>0.88219907407407405</v>
      </c>
      <c r="F2164">
        <v>200</v>
      </c>
      <c r="G2164">
        <v>1.4671198087391683E+18</v>
      </c>
      <c r="H2164" t="s">
        <v>295</v>
      </c>
      <c r="I2164" t="s">
        <v>296</v>
      </c>
      <c r="J2164" t="s">
        <v>265</v>
      </c>
      <c r="K2164" t="s">
        <v>13238</v>
      </c>
      <c r="L2164" t="s">
        <v>272</v>
      </c>
      <c r="M2164" t="s">
        <v>266</v>
      </c>
      <c r="N2164" t="s">
        <v>13239</v>
      </c>
      <c r="O2164" t="s">
        <v>13240</v>
      </c>
      <c r="P2164">
        <v>0</v>
      </c>
      <c r="Q2164">
        <v>0</v>
      </c>
      <c r="R2164">
        <v>0</v>
      </c>
      <c r="S2164" t="s">
        <v>300</v>
      </c>
      <c r="T2164" t="s">
        <v>266</v>
      </c>
      <c r="U2164" t="s">
        <v>13241</v>
      </c>
      <c r="V2164" t="b">
        <v>0</v>
      </c>
      <c r="W2164" t="s">
        <v>265</v>
      </c>
      <c r="X2164">
        <v>1</v>
      </c>
      <c r="Y2164" t="s">
        <v>13242</v>
      </c>
      <c r="Z2164" t="s">
        <v>265</v>
      </c>
      <c r="AA2164" t="s">
        <v>265</v>
      </c>
      <c r="AB2164" t="s">
        <v>265</v>
      </c>
      <c r="AC2164" t="s">
        <v>265</v>
      </c>
      <c r="AD2164" t="s">
        <v>265</v>
      </c>
      <c r="AE2164" t="s">
        <v>265</v>
      </c>
      <c r="AF2164" t="s">
        <v>266</v>
      </c>
      <c r="AG2164" t="s">
        <v>265</v>
      </c>
      <c r="AH2164" t="s">
        <v>265</v>
      </c>
      <c r="AI2164" t="s">
        <v>265</v>
      </c>
      <c r="AJ2164" t="s">
        <v>265</v>
      </c>
      <c r="AL2164" t="str">
        <f>IF(SUNA_AGENCY_EN[[#This Row],[relevancy_classification_english]]="Relevant","مناسب",IF(SUNA_AGENCY_EN[[#This Row],[relevancy_classification_english]]="Relevant","عَرَضِيّ",""))</f>
        <v/>
      </c>
      <c r="AN2164" t="str">
        <f>IF(SUNA_AGENCY_EN[[#This Row],[sentiment_analysis_english]]="Negative","سلبي",IF(SUNA_AGENCY_EN[[#This Row],[sentiment_analysis_english]]="Neutral","حيادي",IF(SUNA_AGENCY_EN[[#This Row],[sentiment_analysis_english]]="Positive","إيجابي","")))</f>
        <v/>
      </c>
      <c r="AO2164" t="str">
        <f>INDEX(TextClassificationList[],MATCH(SUNA_AGENCY_EN[[#This Row],[text_classification_arabic]],TextClassificationList[text_classification_arabic],0),1)</f>
        <v>Politics</v>
      </c>
      <c r="AP2164" t="s">
        <v>174</v>
      </c>
      <c r="AQ2164" t="e">
        <f>INDEX(TextClassificationList[],MATCH(SUNA_AGENCY_EN[[#This Row],[text_classification_arabic2]],TextClassificationList[text_classification_arabic],0),1)</f>
        <v>#N/A</v>
      </c>
      <c r="AS2164" t="e">
        <f>INDEX(TextClassificationList[],MATCH(SUNA_AGENCY_EN[[#This Row],[text_classification_arabic3]],TextClassificationList[text_classification_arabic],0),1)</f>
        <v>#N/A</v>
      </c>
      <c r="AU2164" t="e">
        <f>INDEX(TextClassificationList[],MATCH(SUNA_AGENCY_EN[[#This Row],[text_classification_arabic3]],TextClassificationList[text_classification_arabic],0),1)</f>
        <v>#N/A</v>
      </c>
      <c r="AW2164" t="e">
        <f>INDEX(TextClassificationList[],MATCH(SUNA_AGENCY_EN[[#This Row],[text_classification_arabic5]],TextClassificationList[text_classification_arabic],0),1)</f>
        <v>#N/A</v>
      </c>
    </row>
    <row r="2165" spans="1:49" x14ac:dyDescent="0.2">
      <c r="A2165">
        <v>1.4936632690511094E+18</v>
      </c>
      <c r="B2165">
        <v>1.4936632690511094E+18</v>
      </c>
      <c r="C2165" t="s">
        <v>13243</v>
      </c>
      <c r="D2165" s="1">
        <v>44607</v>
      </c>
      <c r="E2165" s="2">
        <v>0.88018518518518518</v>
      </c>
      <c r="F2165">
        <v>200</v>
      </c>
      <c r="G2165">
        <v>1.4671198087391683E+18</v>
      </c>
      <c r="H2165" t="s">
        <v>295</v>
      </c>
      <c r="I2165" t="s">
        <v>296</v>
      </c>
      <c r="J2165" t="s">
        <v>265</v>
      </c>
      <c r="K2165" t="s">
        <v>13244</v>
      </c>
      <c r="L2165" t="s">
        <v>272</v>
      </c>
      <c r="M2165" t="s">
        <v>266</v>
      </c>
      <c r="N2165" t="s">
        <v>13245</v>
      </c>
      <c r="O2165" t="s">
        <v>13246</v>
      </c>
      <c r="P2165">
        <v>0</v>
      </c>
      <c r="Q2165">
        <v>1</v>
      </c>
      <c r="R2165">
        <v>1</v>
      </c>
      <c r="S2165" t="s">
        <v>300</v>
      </c>
      <c r="T2165" t="s">
        <v>266</v>
      </c>
      <c r="U2165" t="s">
        <v>13247</v>
      </c>
      <c r="V2165" t="b">
        <v>0</v>
      </c>
      <c r="W2165" t="s">
        <v>265</v>
      </c>
      <c r="X2165">
        <v>1</v>
      </c>
      <c r="Y2165" t="s">
        <v>13248</v>
      </c>
      <c r="Z2165" t="s">
        <v>265</v>
      </c>
      <c r="AA2165" t="s">
        <v>265</v>
      </c>
      <c r="AB2165" t="s">
        <v>265</v>
      </c>
      <c r="AC2165" t="s">
        <v>265</v>
      </c>
      <c r="AD2165" t="s">
        <v>265</v>
      </c>
      <c r="AE2165" t="s">
        <v>265</v>
      </c>
      <c r="AF2165" t="s">
        <v>266</v>
      </c>
      <c r="AG2165" t="s">
        <v>265</v>
      </c>
      <c r="AH2165" t="s">
        <v>265</v>
      </c>
      <c r="AI2165" t="s">
        <v>265</v>
      </c>
      <c r="AJ2165" t="s">
        <v>265</v>
      </c>
      <c r="AL2165" t="str">
        <f>IF(SUNA_AGENCY_EN[[#This Row],[relevancy_classification_english]]="Relevant","مناسب",IF(SUNA_AGENCY_EN[[#This Row],[relevancy_classification_english]]="Relevant","عَرَضِيّ",""))</f>
        <v/>
      </c>
      <c r="AN2165" t="str">
        <f>IF(SUNA_AGENCY_EN[[#This Row],[sentiment_analysis_english]]="Negative","سلبي",IF(SUNA_AGENCY_EN[[#This Row],[sentiment_analysis_english]]="Neutral","حيادي",IF(SUNA_AGENCY_EN[[#This Row],[sentiment_analysis_english]]="Positive","إيجابي","")))</f>
        <v/>
      </c>
      <c r="AO2165" t="str">
        <f>INDEX(TextClassificationList[],MATCH(SUNA_AGENCY_EN[[#This Row],[text_classification_arabic]],TextClassificationList[text_classification_arabic],0),1)</f>
        <v>Politics</v>
      </c>
      <c r="AP2165" t="s">
        <v>174</v>
      </c>
      <c r="AQ2165" t="e">
        <f>INDEX(TextClassificationList[],MATCH(SUNA_AGENCY_EN[[#This Row],[text_classification_arabic2]],TextClassificationList[text_classification_arabic],0),1)</f>
        <v>#N/A</v>
      </c>
      <c r="AS2165" t="e">
        <f>INDEX(TextClassificationList[],MATCH(SUNA_AGENCY_EN[[#This Row],[text_classification_arabic3]],TextClassificationList[text_classification_arabic],0),1)</f>
        <v>#N/A</v>
      </c>
      <c r="AU2165" t="e">
        <f>INDEX(TextClassificationList[],MATCH(SUNA_AGENCY_EN[[#This Row],[text_classification_arabic3]],TextClassificationList[text_classification_arabic],0),1)</f>
        <v>#N/A</v>
      </c>
      <c r="AW2165" t="e">
        <f>INDEX(TextClassificationList[],MATCH(SUNA_AGENCY_EN[[#This Row],[text_classification_arabic5]],TextClassificationList[text_classification_arabic],0),1)</f>
        <v>#N/A</v>
      </c>
    </row>
    <row r="2166" spans="1:49" x14ac:dyDescent="0.2">
      <c r="A2166">
        <v>1.4936450125712343E+18</v>
      </c>
      <c r="B2166">
        <v>1.4936450125712343E+18</v>
      </c>
      <c r="C2166" t="s">
        <v>13249</v>
      </c>
      <c r="D2166" s="1">
        <v>44607</v>
      </c>
      <c r="E2166" s="2">
        <v>0.82981481481481478</v>
      </c>
      <c r="F2166">
        <v>200</v>
      </c>
      <c r="G2166">
        <v>1.4671198087391683E+18</v>
      </c>
      <c r="H2166" t="s">
        <v>295</v>
      </c>
      <c r="I2166" t="s">
        <v>296</v>
      </c>
      <c r="J2166" t="s">
        <v>265</v>
      </c>
      <c r="K2166" t="s">
        <v>13250</v>
      </c>
      <c r="L2166" t="s">
        <v>272</v>
      </c>
      <c r="M2166" t="s">
        <v>266</v>
      </c>
      <c r="N2166" t="s">
        <v>13251</v>
      </c>
      <c r="O2166" t="s">
        <v>13252</v>
      </c>
      <c r="P2166">
        <v>0</v>
      </c>
      <c r="Q2166">
        <v>0</v>
      </c>
      <c r="R2166">
        <v>0</v>
      </c>
      <c r="S2166" t="s">
        <v>300</v>
      </c>
      <c r="T2166" t="s">
        <v>266</v>
      </c>
      <c r="U2166" t="s">
        <v>13253</v>
      </c>
      <c r="V2166" t="b">
        <v>0</v>
      </c>
      <c r="W2166" t="s">
        <v>265</v>
      </c>
      <c r="X2166">
        <v>1</v>
      </c>
      <c r="Y2166" t="s">
        <v>13254</v>
      </c>
      <c r="Z2166" t="s">
        <v>265</v>
      </c>
      <c r="AA2166" t="s">
        <v>265</v>
      </c>
      <c r="AB2166" t="s">
        <v>265</v>
      </c>
      <c r="AC2166" t="s">
        <v>265</v>
      </c>
      <c r="AD2166" t="s">
        <v>265</v>
      </c>
      <c r="AE2166" t="s">
        <v>265</v>
      </c>
      <c r="AF2166" t="s">
        <v>266</v>
      </c>
      <c r="AG2166" t="s">
        <v>265</v>
      </c>
      <c r="AH2166" t="s">
        <v>265</v>
      </c>
      <c r="AI2166" t="s">
        <v>265</v>
      </c>
      <c r="AJ2166" t="s">
        <v>265</v>
      </c>
      <c r="AL2166" t="str">
        <f>IF(SUNA_AGENCY_EN[[#This Row],[relevancy_classification_english]]="Relevant","مناسب",IF(SUNA_AGENCY_EN[[#This Row],[relevancy_classification_english]]="Relevant","عَرَضِيّ",""))</f>
        <v/>
      </c>
      <c r="AN2166" t="str">
        <f>IF(SUNA_AGENCY_EN[[#This Row],[sentiment_analysis_english]]="Negative","سلبي",IF(SUNA_AGENCY_EN[[#This Row],[sentiment_analysis_english]]="Neutral","حيادي",IF(SUNA_AGENCY_EN[[#This Row],[sentiment_analysis_english]]="Positive","إيجابي","")))</f>
        <v/>
      </c>
      <c r="AO2166" t="str">
        <f>INDEX(TextClassificationList[],MATCH(SUNA_AGENCY_EN[[#This Row],[text_classification_arabic]],TextClassificationList[text_classification_arabic],0),1)</f>
        <v>Politics</v>
      </c>
      <c r="AP2166" t="s">
        <v>174</v>
      </c>
      <c r="AQ2166" t="e">
        <f>INDEX(TextClassificationList[],MATCH(SUNA_AGENCY_EN[[#This Row],[text_classification_arabic2]],TextClassificationList[text_classification_arabic],0),1)</f>
        <v>#N/A</v>
      </c>
      <c r="AS2166" t="e">
        <f>INDEX(TextClassificationList[],MATCH(SUNA_AGENCY_EN[[#This Row],[text_classification_arabic3]],TextClassificationList[text_classification_arabic],0),1)</f>
        <v>#N/A</v>
      </c>
      <c r="AU2166" t="e">
        <f>INDEX(TextClassificationList[],MATCH(SUNA_AGENCY_EN[[#This Row],[text_classification_arabic3]],TextClassificationList[text_classification_arabic],0),1)</f>
        <v>#N/A</v>
      </c>
      <c r="AW2166" t="e">
        <f>INDEX(TextClassificationList[],MATCH(SUNA_AGENCY_EN[[#This Row],[text_classification_arabic5]],TextClassificationList[text_classification_arabic],0),1)</f>
        <v>#N/A</v>
      </c>
    </row>
    <row r="2167" spans="1:49" x14ac:dyDescent="0.2">
      <c r="A2167">
        <v>1.4936443793822351E+18</v>
      </c>
      <c r="B2167">
        <v>1.4936443793822351E+18</v>
      </c>
      <c r="C2167" t="s">
        <v>13255</v>
      </c>
      <c r="D2167" s="1">
        <v>44607</v>
      </c>
      <c r="E2167" s="2">
        <v>0.82806712962962958</v>
      </c>
      <c r="F2167">
        <v>200</v>
      </c>
      <c r="G2167">
        <v>1.4671198087391683E+18</v>
      </c>
      <c r="H2167" t="s">
        <v>295</v>
      </c>
      <c r="I2167" t="s">
        <v>296</v>
      </c>
      <c r="J2167" t="s">
        <v>265</v>
      </c>
      <c r="K2167" t="s">
        <v>13256</v>
      </c>
      <c r="L2167" t="s">
        <v>272</v>
      </c>
      <c r="M2167" t="s">
        <v>266</v>
      </c>
      <c r="N2167" t="s">
        <v>13257</v>
      </c>
      <c r="O2167" t="s">
        <v>13258</v>
      </c>
      <c r="P2167">
        <v>0</v>
      </c>
      <c r="Q2167">
        <v>0</v>
      </c>
      <c r="R2167">
        <v>0</v>
      </c>
      <c r="S2167" t="s">
        <v>300</v>
      </c>
      <c r="T2167" t="s">
        <v>266</v>
      </c>
      <c r="U2167" t="s">
        <v>13259</v>
      </c>
      <c r="V2167" t="b">
        <v>0</v>
      </c>
      <c r="W2167" t="s">
        <v>265</v>
      </c>
      <c r="X2167">
        <v>1</v>
      </c>
      <c r="Y2167" t="s">
        <v>13260</v>
      </c>
      <c r="Z2167" t="s">
        <v>265</v>
      </c>
      <c r="AA2167" t="s">
        <v>265</v>
      </c>
      <c r="AB2167" t="s">
        <v>265</v>
      </c>
      <c r="AC2167" t="s">
        <v>265</v>
      </c>
      <c r="AD2167" t="s">
        <v>265</v>
      </c>
      <c r="AE2167" t="s">
        <v>265</v>
      </c>
      <c r="AF2167" t="s">
        <v>266</v>
      </c>
      <c r="AG2167" t="s">
        <v>265</v>
      </c>
      <c r="AH2167" t="s">
        <v>265</v>
      </c>
      <c r="AI2167" t="s">
        <v>265</v>
      </c>
      <c r="AJ2167" t="s">
        <v>265</v>
      </c>
      <c r="AL2167" t="str">
        <f>IF(SUNA_AGENCY_EN[[#This Row],[relevancy_classification_english]]="Relevant","مناسب",IF(SUNA_AGENCY_EN[[#This Row],[relevancy_classification_english]]="Relevant","عَرَضِيّ",""))</f>
        <v/>
      </c>
      <c r="AN2167" t="str">
        <f>IF(SUNA_AGENCY_EN[[#This Row],[sentiment_analysis_english]]="Negative","سلبي",IF(SUNA_AGENCY_EN[[#This Row],[sentiment_analysis_english]]="Neutral","حيادي",IF(SUNA_AGENCY_EN[[#This Row],[sentiment_analysis_english]]="Positive","إيجابي","")))</f>
        <v/>
      </c>
      <c r="AO2167" t="str">
        <f>INDEX(TextClassificationList[],MATCH(SUNA_AGENCY_EN[[#This Row],[text_classification_arabic]],TextClassificationList[text_classification_arabic],0),1)</f>
        <v>Politics</v>
      </c>
      <c r="AP2167" t="s">
        <v>174</v>
      </c>
      <c r="AQ2167" t="e">
        <f>INDEX(TextClassificationList[],MATCH(SUNA_AGENCY_EN[[#This Row],[text_classification_arabic2]],TextClassificationList[text_classification_arabic],0),1)</f>
        <v>#N/A</v>
      </c>
      <c r="AS2167" t="e">
        <f>INDEX(TextClassificationList[],MATCH(SUNA_AGENCY_EN[[#This Row],[text_classification_arabic3]],TextClassificationList[text_classification_arabic],0),1)</f>
        <v>#N/A</v>
      </c>
      <c r="AU2167" t="e">
        <f>INDEX(TextClassificationList[],MATCH(SUNA_AGENCY_EN[[#This Row],[text_classification_arabic3]],TextClassificationList[text_classification_arabic],0),1)</f>
        <v>#N/A</v>
      </c>
      <c r="AW2167" t="e">
        <f>INDEX(TextClassificationList[],MATCH(SUNA_AGENCY_EN[[#This Row],[text_classification_arabic5]],TextClassificationList[text_classification_arabic],0),1)</f>
        <v>#N/A</v>
      </c>
    </row>
    <row r="2168" spans="1:49" x14ac:dyDescent="0.2">
      <c r="A2168">
        <v>1.493644009037783E+18</v>
      </c>
      <c r="B2168">
        <v>1.493644009037783E+18</v>
      </c>
      <c r="C2168" t="s">
        <v>13261</v>
      </c>
      <c r="D2168" s="1">
        <v>44607</v>
      </c>
      <c r="E2168" s="2">
        <v>0.82703703703703701</v>
      </c>
      <c r="F2168">
        <v>200</v>
      </c>
      <c r="G2168">
        <v>1.4671198087391683E+18</v>
      </c>
      <c r="H2168" t="s">
        <v>295</v>
      </c>
      <c r="I2168" t="s">
        <v>296</v>
      </c>
      <c r="J2168" t="s">
        <v>265</v>
      </c>
      <c r="K2168" t="s">
        <v>13262</v>
      </c>
      <c r="L2168" t="s">
        <v>272</v>
      </c>
      <c r="M2168" t="s">
        <v>266</v>
      </c>
      <c r="N2168" t="s">
        <v>13263</v>
      </c>
      <c r="O2168" t="s">
        <v>13264</v>
      </c>
      <c r="P2168">
        <v>0</v>
      </c>
      <c r="Q2168">
        <v>1</v>
      </c>
      <c r="R2168">
        <v>2</v>
      </c>
      <c r="S2168" t="s">
        <v>300</v>
      </c>
      <c r="T2168" t="s">
        <v>266</v>
      </c>
      <c r="U2168" t="s">
        <v>13265</v>
      </c>
      <c r="V2168" t="b">
        <v>0</v>
      </c>
      <c r="W2168" t="s">
        <v>265</v>
      </c>
      <c r="X2168">
        <v>1</v>
      </c>
      <c r="Y2168" t="s">
        <v>13266</v>
      </c>
      <c r="Z2168" t="s">
        <v>265</v>
      </c>
      <c r="AA2168" t="s">
        <v>265</v>
      </c>
      <c r="AB2168" t="s">
        <v>265</v>
      </c>
      <c r="AC2168" t="s">
        <v>265</v>
      </c>
      <c r="AD2168" t="s">
        <v>265</v>
      </c>
      <c r="AE2168" t="s">
        <v>265</v>
      </c>
      <c r="AF2168" t="s">
        <v>266</v>
      </c>
      <c r="AG2168" t="s">
        <v>265</v>
      </c>
      <c r="AH2168" t="s">
        <v>265</v>
      </c>
      <c r="AI2168" t="s">
        <v>265</v>
      </c>
      <c r="AJ2168" t="s">
        <v>265</v>
      </c>
      <c r="AL2168" t="str">
        <f>IF(SUNA_AGENCY_EN[[#This Row],[relevancy_classification_english]]="Relevant","مناسب",IF(SUNA_AGENCY_EN[[#This Row],[relevancy_classification_english]]="Relevant","عَرَضِيّ",""))</f>
        <v/>
      </c>
      <c r="AN2168" t="str">
        <f>IF(SUNA_AGENCY_EN[[#This Row],[sentiment_analysis_english]]="Negative","سلبي",IF(SUNA_AGENCY_EN[[#This Row],[sentiment_analysis_english]]="Neutral","حيادي",IF(SUNA_AGENCY_EN[[#This Row],[sentiment_analysis_english]]="Positive","إيجابي","")))</f>
        <v/>
      </c>
      <c r="AO2168" t="str">
        <f>INDEX(TextClassificationList[],MATCH(SUNA_AGENCY_EN[[#This Row],[text_classification_arabic]],TextClassificationList[text_classification_arabic],0),1)</f>
        <v>Politics</v>
      </c>
      <c r="AP2168" t="s">
        <v>174</v>
      </c>
      <c r="AQ2168" t="e">
        <f>INDEX(TextClassificationList[],MATCH(SUNA_AGENCY_EN[[#This Row],[text_classification_arabic2]],TextClassificationList[text_classification_arabic],0),1)</f>
        <v>#N/A</v>
      </c>
      <c r="AS2168" t="e">
        <f>INDEX(TextClassificationList[],MATCH(SUNA_AGENCY_EN[[#This Row],[text_classification_arabic3]],TextClassificationList[text_classification_arabic],0),1)</f>
        <v>#N/A</v>
      </c>
      <c r="AU2168" t="e">
        <f>INDEX(TextClassificationList[],MATCH(SUNA_AGENCY_EN[[#This Row],[text_classification_arabic3]],TextClassificationList[text_classification_arabic],0),1)</f>
        <v>#N/A</v>
      </c>
      <c r="AW2168" t="e">
        <f>INDEX(TextClassificationList[],MATCH(SUNA_AGENCY_EN[[#This Row],[text_classification_arabic5]],TextClassificationList[text_classification_arabic],0),1)</f>
        <v>#N/A</v>
      </c>
    </row>
    <row r="2169" spans="1:49" x14ac:dyDescent="0.2">
      <c r="A2169">
        <v>1.4936433348622254E+18</v>
      </c>
      <c r="B2169">
        <v>1.4936433348622254E+18</v>
      </c>
      <c r="C2169" t="s">
        <v>13267</v>
      </c>
      <c r="D2169" s="1">
        <v>44607</v>
      </c>
      <c r="E2169" s="2">
        <v>0.82518518518518513</v>
      </c>
      <c r="F2169">
        <v>200</v>
      </c>
      <c r="G2169">
        <v>1.4671198087391683E+18</v>
      </c>
      <c r="H2169" t="s">
        <v>295</v>
      </c>
      <c r="I2169" t="s">
        <v>296</v>
      </c>
      <c r="J2169" t="s">
        <v>265</v>
      </c>
      <c r="K2169" t="s">
        <v>13268</v>
      </c>
      <c r="L2169" t="s">
        <v>272</v>
      </c>
      <c r="M2169" t="s">
        <v>266</v>
      </c>
      <c r="N2169" t="s">
        <v>13269</v>
      </c>
      <c r="O2169" t="s">
        <v>13270</v>
      </c>
      <c r="P2169">
        <v>0</v>
      </c>
      <c r="Q2169">
        <v>0</v>
      </c>
      <c r="R2169">
        <v>0</v>
      </c>
      <c r="S2169" t="s">
        <v>300</v>
      </c>
      <c r="T2169" t="s">
        <v>266</v>
      </c>
      <c r="U2169" t="s">
        <v>13271</v>
      </c>
      <c r="V2169" t="b">
        <v>0</v>
      </c>
      <c r="W2169" t="s">
        <v>265</v>
      </c>
      <c r="X2169">
        <v>1</v>
      </c>
      <c r="Y2169" t="s">
        <v>13272</v>
      </c>
      <c r="Z2169" t="s">
        <v>265</v>
      </c>
      <c r="AA2169" t="s">
        <v>265</v>
      </c>
      <c r="AB2169" t="s">
        <v>265</v>
      </c>
      <c r="AC2169" t="s">
        <v>265</v>
      </c>
      <c r="AD2169" t="s">
        <v>265</v>
      </c>
      <c r="AE2169" t="s">
        <v>265</v>
      </c>
      <c r="AF2169" t="s">
        <v>266</v>
      </c>
      <c r="AG2169" t="s">
        <v>265</v>
      </c>
      <c r="AH2169" t="s">
        <v>265</v>
      </c>
      <c r="AI2169" t="s">
        <v>265</v>
      </c>
      <c r="AJ2169" t="s">
        <v>265</v>
      </c>
      <c r="AL2169" t="str">
        <f>IF(SUNA_AGENCY_EN[[#This Row],[relevancy_classification_english]]="Relevant","مناسب",IF(SUNA_AGENCY_EN[[#This Row],[relevancy_classification_english]]="Relevant","عَرَضِيّ",""))</f>
        <v/>
      </c>
      <c r="AN2169" t="str">
        <f>IF(SUNA_AGENCY_EN[[#This Row],[sentiment_analysis_english]]="Negative","سلبي",IF(SUNA_AGENCY_EN[[#This Row],[sentiment_analysis_english]]="Neutral","حيادي",IF(SUNA_AGENCY_EN[[#This Row],[sentiment_analysis_english]]="Positive","إيجابي","")))</f>
        <v/>
      </c>
      <c r="AO2169" t="str">
        <f>INDEX(TextClassificationList[],MATCH(SUNA_AGENCY_EN[[#This Row],[text_classification_arabic]],TextClassificationList[text_classification_arabic],0),1)</f>
        <v>Politics</v>
      </c>
      <c r="AP2169" t="s">
        <v>174</v>
      </c>
      <c r="AQ2169" t="e">
        <f>INDEX(TextClassificationList[],MATCH(SUNA_AGENCY_EN[[#This Row],[text_classification_arabic2]],TextClassificationList[text_classification_arabic],0),1)</f>
        <v>#N/A</v>
      </c>
      <c r="AS2169" t="e">
        <f>INDEX(TextClassificationList[],MATCH(SUNA_AGENCY_EN[[#This Row],[text_classification_arabic3]],TextClassificationList[text_classification_arabic],0),1)</f>
        <v>#N/A</v>
      </c>
      <c r="AU2169" t="e">
        <f>INDEX(TextClassificationList[],MATCH(SUNA_AGENCY_EN[[#This Row],[text_classification_arabic3]],TextClassificationList[text_classification_arabic],0),1)</f>
        <v>#N/A</v>
      </c>
      <c r="AW2169" t="e">
        <f>INDEX(TextClassificationList[],MATCH(SUNA_AGENCY_EN[[#This Row],[text_classification_arabic5]],TextClassificationList[text_classification_arabic],0),1)</f>
        <v>#N/A</v>
      </c>
    </row>
    <row r="2170" spans="1:49" x14ac:dyDescent="0.2">
      <c r="A2170">
        <v>1.4936429078149693E+18</v>
      </c>
      <c r="B2170">
        <v>1.4936429078149693E+18</v>
      </c>
      <c r="C2170" t="s">
        <v>13273</v>
      </c>
      <c r="D2170" s="1">
        <v>44607</v>
      </c>
      <c r="E2170" s="2">
        <v>0.82400462962962961</v>
      </c>
      <c r="F2170">
        <v>200</v>
      </c>
      <c r="G2170">
        <v>1.4671198087391683E+18</v>
      </c>
      <c r="H2170" t="s">
        <v>295</v>
      </c>
      <c r="I2170" t="s">
        <v>296</v>
      </c>
      <c r="J2170" t="s">
        <v>265</v>
      </c>
      <c r="K2170" t="s">
        <v>13274</v>
      </c>
      <c r="L2170" t="s">
        <v>272</v>
      </c>
      <c r="M2170" t="s">
        <v>266</v>
      </c>
      <c r="N2170" t="s">
        <v>13275</v>
      </c>
      <c r="O2170" t="s">
        <v>13276</v>
      </c>
      <c r="P2170">
        <v>0</v>
      </c>
      <c r="Q2170">
        <v>0</v>
      </c>
      <c r="R2170">
        <v>0</v>
      </c>
      <c r="S2170" t="s">
        <v>300</v>
      </c>
      <c r="T2170" t="s">
        <v>266</v>
      </c>
      <c r="U2170" t="s">
        <v>13277</v>
      </c>
      <c r="V2170" t="b">
        <v>0</v>
      </c>
      <c r="W2170" t="s">
        <v>265</v>
      </c>
      <c r="X2170">
        <v>1</v>
      </c>
      <c r="Y2170" t="s">
        <v>13278</v>
      </c>
      <c r="Z2170" t="s">
        <v>265</v>
      </c>
      <c r="AA2170" t="s">
        <v>265</v>
      </c>
      <c r="AB2170" t="s">
        <v>265</v>
      </c>
      <c r="AC2170" t="s">
        <v>265</v>
      </c>
      <c r="AD2170" t="s">
        <v>265</v>
      </c>
      <c r="AE2170" t="s">
        <v>265</v>
      </c>
      <c r="AF2170" t="s">
        <v>266</v>
      </c>
      <c r="AG2170" t="s">
        <v>265</v>
      </c>
      <c r="AH2170" t="s">
        <v>265</v>
      </c>
      <c r="AI2170" t="s">
        <v>265</v>
      </c>
      <c r="AJ2170" t="s">
        <v>265</v>
      </c>
      <c r="AL2170" t="str">
        <f>IF(SUNA_AGENCY_EN[[#This Row],[relevancy_classification_english]]="Relevant","مناسب",IF(SUNA_AGENCY_EN[[#This Row],[relevancy_classification_english]]="Relevant","عَرَضِيّ",""))</f>
        <v/>
      </c>
      <c r="AN2170" t="str">
        <f>IF(SUNA_AGENCY_EN[[#This Row],[sentiment_analysis_english]]="Negative","سلبي",IF(SUNA_AGENCY_EN[[#This Row],[sentiment_analysis_english]]="Neutral","حيادي",IF(SUNA_AGENCY_EN[[#This Row],[sentiment_analysis_english]]="Positive","إيجابي","")))</f>
        <v/>
      </c>
      <c r="AO2170" t="str">
        <f>INDEX(TextClassificationList[],MATCH(SUNA_AGENCY_EN[[#This Row],[text_classification_arabic]],TextClassificationList[text_classification_arabic],0),1)</f>
        <v>Politics</v>
      </c>
      <c r="AP2170" t="s">
        <v>174</v>
      </c>
      <c r="AQ2170" t="e">
        <f>INDEX(TextClassificationList[],MATCH(SUNA_AGENCY_EN[[#This Row],[text_classification_arabic2]],TextClassificationList[text_classification_arabic],0),1)</f>
        <v>#N/A</v>
      </c>
      <c r="AS2170" t="e">
        <f>INDEX(TextClassificationList[],MATCH(SUNA_AGENCY_EN[[#This Row],[text_classification_arabic3]],TextClassificationList[text_classification_arabic],0),1)</f>
        <v>#N/A</v>
      </c>
      <c r="AU2170" t="e">
        <f>INDEX(TextClassificationList[],MATCH(SUNA_AGENCY_EN[[#This Row],[text_classification_arabic3]],TextClassificationList[text_classification_arabic],0),1)</f>
        <v>#N/A</v>
      </c>
      <c r="AW2170" t="e">
        <f>INDEX(TextClassificationList[],MATCH(SUNA_AGENCY_EN[[#This Row],[text_classification_arabic5]],TextClassificationList[text_classification_arabic],0),1)</f>
        <v>#N/A</v>
      </c>
    </row>
    <row r="2171" spans="1:49" x14ac:dyDescent="0.2">
      <c r="A2171">
        <v>1.4936425200096256E+18</v>
      </c>
      <c r="B2171">
        <v>1.4936425200096256E+18</v>
      </c>
      <c r="C2171" t="s">
        <v>13279</v>
      </c>
      <c r="D2171" s="1">
        <v>44607</v>
      </c>
      <c r="E2171" s="2">
        <v>0.82292824074074078</v>
      </c>
      <c r="F2171">
        <v>200</v>
      </c>
      <c r="G2171">
        <v>1.4671198087391683E+18</v>
      </c>
      <c r="H2171" t="s">
        <v>295</v>
      </c>
      <c r="I2171" t="s">
        <v>296</v>
      </c>
      <c r="J2171" t="s">
        <v>265</v>
      </c>
      <c r="K2171" t="s">
        <v>13280</v>
      </c>
      <c r="L2171" t="s">
        <v>272</v>
      </c>
      <c r="M2171" t="s">
        <v>266</v>
      </c>
      <c r="N2171" t="s">
        <v>13281</v>
      </c>
      <c r="O2171" t="s">
        <v>13282</v>
      </c>
      <c r="P2171">
        <v>0</v>
      </c>
      <c r="Q2171">
        <v>0</v>
      </c>
      <c r="R2171">
        <v>0</v>
      </c>
      <c r="S2171" t="s">
        <v>300</v>
      </c>
      <c r="T2171" t="s">
        <v>266</v>
      </c>
      <c r="U2171" t="s">
        <v>13283</v>
      </c>
      <c r="V2171" t="b">
        <v>0</v>
      </c>
      <c r="W2171" t="s">
        <v>265</v>
      </c>
      <c r="X2171">
        <v>1</v>
      </c>
      <c r="Y2171" t="s">
        <v>13284</v>
      </c>
      <c r="Z2171" t="s">
        <v>265</v>
      </c>
      <c r="AA2171" t="s">
        <v>265</v>
      </c>
      <c r="AB2171" t="s">
        <v>265</v>
      </c>
      <c r="AC2171" t="s">
        <v>265</v>
      </c>
      <c r="AD2171" t="s">
        <v>265</v>
      </c>
      <c r="AE2171" t="s">
        <v>265</v>
      </c>
      <c r="AF2171" t="s">
        <v>266</v>
      </c>
      <c r="AG2171" t="s">
        <v>265</v>
      </c>
      <c r="AH2171" t="s">
        <v>265</v>
      </c>
      <c r="AI2171" t="s">
        <v>265</v>
      </c>
      <c r="AJ2171" t="s">
        <v>265</v>
      </c>
      <c r="AL2171" t="str">
        <f>IF(SUNA_AGENCY_EN[[#This Row],[relevancy_classification_english]]="Relevant","مناسب",IF(SUNA_AGENCY_EN[[#This Row],[relevancy_classification_english]]="Relevant","عَرَضِيّ",""))</f>
        <v/>
      </c>
      <c r="AN2171" t="str">
        <f>IF(SUNA_AGENCY_EN[[#This Row],[sentiment_analysis_english]]="Negative","سلبي",IF(SUNA_AGENCY_EN[[#This Row],[sentiment_analysis_english]]="Neutral","حيادي",IF(SUNA_AGENCY_EN[[#This Row],[sentiment_analysis_english]]="Positive","إيجابي","")))</f>
        <v/>
      </c>
      <c r="AO2171" t="str">
        <f>INDEX(TextClassificationList[],MATCH(SUNA_AGENCY_EN[[#This Row],[text_classification_arabic]],TextClassificationList[text_classification_arabic],0),1)</f>
        <v>Politics</v>
      </c>
      <c r="AP2171" t="s">
        <v>174</v>
      </c>
      <c r="AQ2171" t="e">
        <f>INDEX(TextClassificationList[],MATCH(SUNA_AGENCY_EN[[#This Row],[text_classification_arabic2]],TextClassificationList[text_classification_arabic],0),1)</f>
        <v>#N/A</v>
      </c>
      <c r="AS2171" t="e">
        <f>INDEX(TextClassificationList[],MATCH(SUNA_AGENCY_EN[[#This Row],[text_classification_arabic3]],TextClassificationList[text_classification_arabic],0),1)</f>
        <v>#N/A</v>
      </c>
      <c r="AU2171" t="e">
        <f>INDEX(TextClassificationList[],MATCH(SUNA_AGENCY_EN[[#This Row],[text_classification_arabic3]],TextClassificationList[text_classification_arabic],0),1)</f>
        <v>#N/A</v>
      </c>
      <c r="AW2171" t="e">
        <f>INDEX(TextClassificationList[],MATCH(SUNA_AGENCY_EN[[#This Row],[text_classification_arabic5]],TextClassificationList[text_classification_arabic],0),1)</f>
        <v>#N/A</v>
      </c>
    </row>
    <row r="2172" spans="1:49" x14ac:dyDescent="0.2">
      <c r="A2172">
        <v>1.493642037878571E+18</v>
      </c>
      <c r="B2172">
        <v>1.493642037878571E+18</v>
      </c>
      <c r="C2172" t="s">
        <v>13285</v>
      </c>
      <c r="D2172" s="1">
        <v>44607</v>
      </c>
      <c r="E2172" s="2">
        <v>0.82160879629629635</v>
      </c>
      <c r="F2172">
        <v>200</v>
      </c>
      <c r="G2172">
        <v>1.4671198087391683E+18</v>
      </c>
      <c r="H2172" t="s">
        <v>295</v>
      </c>
      <c r="I2172" t="s">
        <v>296</v>
      </c>
      <c r="J2172" t="s">
        <v>265</v>
      </c>
      <c r="K2172" t="s">
        <v>13286</v>
      </c>
      <c r="L2172" t="s">
        <v>272</v>
      </c>
      <c r="M2172" t="s">
        <v>266</v>
      </c>
      <c r="N2172" t="s">
        <v>13287</v>
      </c>
      <c r="O2172" t="s">
        <v>13288</v>
      </c>
      <c r="P2172">
        <v>0</v>
      </c>
      <c r="Q2172">
        <v>0</v>
      </c>
      <c r="R2172">
        <v>0</v>
      </c>
      <c r="S2172" t="s">
        <v>300</v>
      </c>
      <c r="T2172" t="s">
        <v>266</v>
      </c>
      <c r="U2172" t="s">
        <v>13289</v>
      </c>
      <c r="V2172" t="b">
        <v>0</v>
      </c>
      <c r="W2172" t="s">
        <v>265</v>
      </c>
      <c r="X2172">
        <v>1</v>
      </c>
      <c r="Y2172" t="s">
        <v>13290</v>
      </c>
      <c r="Z2172" t="s">
        <v>265</v>
      </c>
      <c r="AA2172" t="s">
        <v>265</v>
      </c>
      <c r="AB2172" t="s">
        <v>265</v>
      </c>
      <c r="AC2172" t="s">
        <v>265</v>
      </c>
      <c r="AD2172" t="s">
        <v>265</v>
      </c>
      <c r="AE2172" t="s">
        <v>265</v>
      </c>
      <c r="AF2172" t="s">
        <v>266</v>
      </c>
      <c r="AG2172" t="s">
        <v>265</v>
      </c>
      <c r="AH2172" t="s">
        <v>265</v>
      </c>
      <c r="AI2172" t="s">
        <v>265</v>
      </c>
      <c r="AJ2172" t="s">
        <v>265</v>
      </c>
      <c r="AL2172" t="str">
        <f>IF(SUNA_AGENCY_EN[[#This Row],[relevancy_classification_english]]="Relevant","مناسب",IF(SUNA_AGENCY_EN[[#This Row],[relevancy_classification_english]]="Relevant","عَرَضِيّ",""))</f>
        <v/>
      </c>
      <c r="AN2172" t="str">
        <f>IF(SUNA_AGENCY_EN[[#This Row],[sentiment_analysis_english]]="Negative","سلبي",IF(SUNA_AGENCY_EN[[#This Row],[sentiment_analysis_english]]="Neutral","حيادي",IF(SUNA_AGENCY_EN[[#This Row],[sentiment_analysis_english]]="Positive","إيجابي","")))</f>
        <v/>
      </c>
      <c r="AO2172" t="str">
        <f>INDEX(TextClassificationList[],MATCH(SUNA_AGENCY_EN[[#This Row],[text_classification_arabic]],TextClassificationList[text_classification_arabic],0),1)</f>
        <v>Politics</v>
      </c>
      <c r="AP2172" t="s">
        <v>174</v>
      </c>
      <c r="AQ2172" t="e">
        <f>INDEX(TextClassificationList[],MATCH(SUNA_AGENCY_EN[[#This Row],[text_classification_arabic2]],TextClassificationList[text_classification_arabic],0),1)</f>
        <v>#N/A</v>
      </c>
      <c r="AS2172" t="e">
        <f>INDEX(TextClassificationList[],MATCH(SUNA_AGENCY_EN[[#This Row],[text_classification_arabic3]],TextClassificationList[text_classification_arabic],0),1)</f>
        <v>#N/A</v>
      </c>
      <c r="AU2172" t="e">
        <f>INDEX(TextClassificationList[],MATCH(SUNA_AGENCY_EN[[#This Row],[text_classification_arabic3]],TextClassificationList[text_classification_arabic],0),1)</f>
        <v>#N/A</v>
      </c>
      <c r="AW2172" t="e">
        <f>INDEX(TextClassificationList[],MATCH(SUNA_AGENCY_EN[[#This Row],[text_classification_arabic5]],TextClassificationList[text_classification_arabic],0),1)</f>
        <v>#N/A</v>
      </c>
    </row>
    <row r="2173" spans="1:49" x14ac:dyDescent="0.2">
      <c r="A2173">
        <v>1.4933238482924462E+18</v>
      </c>
      <c r="B2173">
        <v>1.4933238482924462E+18</v>
      </c>
      <c r="C2173" t="s">
        <v>13291</v>
      </c>
      <c r="D2173" s="1">
        <v>44606</v>
      </c>
      <c r="E2173" s="2">
        <v>0.9435648148148148</v>
      </c>
      <c r="F2173">
        <v>200</v>
      </c>
      <c r="G2173">
        <v>1.4671198087391683E+18</v>
      </c>
      <c r="H2173" t="s">
        <v>295</v>
      </c>
      <c r="I2173" t="s">
        <v>296</v>
      </c>
      <c r="J2173" t="s">
        <v>265</v>
      </c>
      <c r="K2173" t="s">
        <v>13292</v>
      </c>
      <c r="L2173" t="s">
        <v>272</v>
      </c>
      <c r="M2173" t="s">
        <v>266</v>
      </c>
      <c r="N2173" t="s">
        <v>13293</v>
      </c>
      <c r="O2173" t="s">
        <v>13294</v>
      </c>
      <c r="P2173">
        <v>0</v>
      </c>
      <c r="Q2173">
        <v>1</v>
      </c>
      <c r="R2173">
        <v>0</v>
      </c>
      <c r="S2173" t="s">
        <v>300</v>
      </c>
      <c r="T2173" t="s">
        <v>266</v>
      </c>
      <c r="U2173" t="s">
        <v>13295</v>
      </c>
      <c r="V2173" t="b">
        <v>0</v>
      </c>
      <c r="W2173" t="s">
        <v>265</v>
      </c>
      <c r="X2173">
        <v>1</v>
      </c>
      <c r="Y2173" t="s">
        <v>13296</v>
      </c>
      <c r="Z2173" t="s">
        <v>265</v>
      </c>
      <c r="AA2173" t="s">
        <v>265</v>
      </c>
      <c r="AB2173" t="s">
        <v>265</v>
      </c>
      <c r="AC2173" t="s">
        <v>265</v>
      </c>
      <c r="AD2173" t="s">
        <v>265</v>
      </c>
      <c r="AE2173" t="s">
        <v>265</v>
      </c>
      <c r="AF2173" t="s">
        <v>266</v>
      </c>
      <c r="AG2173" t="s">
        <v>265</v>
      </c>
      <c r="AH2173" t="s">
        <v>265</v>
      </c>
      <c r="AI2173" t="s">
        <v>265</v>
      </c>
      <c r="AJ2173" t="s">
        <v>265</v>
      </c>
      <c r="AL2173" t="str">
        <f>IF(SUNA_AGENCY_EN[[#This Row],[relevancy_classification_english]]="Relevant","مناسب",IF(SUNA_AGENCY_EN[[#This Row],[relevancy_classification_english]]="Relevant","عَرَضِيّ",""))</f>
        <v/>
      </c>
      <c r="AN2173" t="str">
        <f>IF(SUNA_AGENCY_EN[[#This Row],[sentiment_analysis_english]]="Negative","سلبي",IF(SUNA_AGENCY_EN[[#This Row],[sentiment_analysis_english]]="Neutral","حيادي",IF(SUNA_AGENCY_EN[[#This Row],[sentiment_analysis_english]]="Positive","إيجابي","")))</f>
        <v/>
      </c>
      <c r="AO2173" t="str">
        <f>INDEX(TextClassificationList[],MATCH(SUNA_AGENCY_EN[[#This Row],[text_classification_arabic]],TextClassificationList[text_classification_arabic],0),1)</f>
        <v>Politics</v>
      </c>
      <c r="AP2173" t="s">
        <v>174</v>
      </c>
      <c r="AQ2173" t="e">
        <f>INDEX(TextClassificationList[],MATCH(SUNA_AGENCY_EN[[#This Row],[text_classification_arabic2]],TextClassificationList[text_classification_arabic],0),1)</f>
        <v>#N/A</v>
      </c>
      <c r="AS2173" t="e">
        <f>INDEX(TextClassificationList[],MATCH(SUNA_AGENCY_EN[[#This Row],[text_classification_arabic3]],TextClassificationList[text_classification_arabic],0),1)</f>
        <v>#N/A</v>
      </c>
      <c r="AU2173" t="e">
        <f>INDEX(TextClassificationList[],MATCH(SUNA_AGENCY_EN[[#This Row],[text_classification_arabic3]],TextClassificationList[text_classification_arabic],0),1)</f>
        <v>#N/A</v>
      </c>
      <c r="AW2173" t="e">
        <f>INDEX(TextClassificationList[],MATCH(SUNA_AGENCY_EN[[#This Row],[text_classification_arabic5]],TextClassificationList[text_classification_arabic],0),1)</f>
        <v>#N/A</v>
      </c>
    </row>
    <row r="2174" spans="1:49" x14ac:dyDescent="0.2">
      <c r="A2174">
        <v>1.4933235436349276E+18</v>
      </c>
      <c r="B2174">
        <v>1.4933235436349276E+18</v>
      </c>
      <c r="C2174" t="s">
        <v>13297</v>
      </c>
      <c r="D2174" s="1">
        <v>44606</v>
      </c>
      <c r="E2174" s="2">
        <v>0.94273148148148145</v>
      </c>
      <c r="F2174">
        <v>200</v>
      </c>
      <c r="G2174">
        <v>1.4671198087391683E+18</v>
      </c>
      <c r="H2174" t="s">
        <v>295</v>
      </c>
      <c r="I2174" t="s">
        <v>296</v>
      </c>
      <c r="J2174" t="s">
        <v>265</v>
      </c>
      <c r="K2174" t="s">
        <v>13298</v>
      </c>
      <c r="L2174" t="s">
        <v>272</v>
      </c>
      <c r="M2174" t="s">
        <v>266</v>
      </c>
      <c r="N2174" t="s">
        <v>13299</v>
      </c>
      <c r="O2174" t="s">
        <v>13300</v>
      </c>
      <c r="P2174">
        <v>0</v>
      </c>
      <c r="Q2174">
        <v>0</v>
      </c>
      <c r="R2174">
        <v>0</v>
      </c>
      <c r="S2174" t="s">
        <v>300</v>
      </c>
      <c r="T2174" t="s">
        <v>266</v>
      </c>
      <c r="U2174" t="s">
        <v>13301</v>
      </c>
      <c r="V2174" t="b">
        <v>0</v>
      </c>
      <c r="W2174" t="s">
        <v>265</v>
      </c>
      <c r="X2174">
        <v>1</v>
      </c>
      <c r="Y2174" t="s">
        <v>13302</v>
      </c>
      <c r="Z2174" t="s">
        <v>265</v>
      </c>
      <c r="AA2174" t="s">
        <v>265</v>
      </c>
      <c r="AB2174" t="s">
        <v>265</v>
      </c>
      <c r="AC2174" t="s">
        <v>265</v>
      </c>
      <c r="AD2174" t="s">
        <v>265</v>
      </c>
      <c r="AE2174" t="s">
        <v>265</v>
      </c>
      <c r="AF2174" t="s">
        <v>266</v>
      </c>
      <c r="AG2174" t="s">
        <v>265</v>
      </c>
      <c r="AH2174" t="s">
        <v>265</v>
      </c>
      <c r="AI2174" t="s">
        <v>265</v>
      </c>
      <c r="AJ2174" t="s">
        <v>265</v>
      </c>
      <c r="AL2174" t="str">
        <f>IF(SUNA_AGENCY_EN[[#This Row],[relevancy_classification_english]]="Relevant","مناسب",IF(SUNA_AGENCY_EN[[#This Row],[relevancy_classification_english]]="Relevant","عَرَضِيّ",""))</f>
        <v/>
      </c>
      <c r="AN2174" t="str">
        <f>IF(SUNA_AGENCY_EN[[#This Row],[sentiment_analysis_english]]="Negative","سلبي",IF(SUNA_AGENCY_EN[[#This Row],[sentiment_analysis_english]]="Neutral","حيادي",IF(SUNA_AGENCY_EN[[#This Row],[sentiment_analysis_english]]="Positive","إيجابي","")))</f>
        <v/>
      </c>
      <c r="AO2174" t="str">
        <f>INDEX(TextClassificationList[],MATCH(SUNA_AGENCY_EN[[#This Row],[text_classification_arabic]],TextClassificationList[text_classification_arabic],0),1)</f>
        <v>Politics</v>
      </c>
      <c r="AP2174" t="s">
        <v>174</v>
      </c>
      <c r="AQ2174" t="e">
        <f>INDEX(TextClassificationList[],MATCH(SUNA_AGENCY_EN[[#This Row],[text_classification_arabic2]],TextClassificationList[text_classification_arabic],0),1)</f>
        <v>#N/A</v>
      </c>
      <c r="AS2174" t="e">
        <f>INDEX(TextClassificationList[],MATCH(SUNA_AGENCY_EN[[#This Row],[text_classification_arabic3]],TextClassificationList[text_classification_arabic],0),1)</f>
        <v>#N/A</v>
      </c>
      <c r="AU2174" t="e">
        <f>INDEX(TextClassificationList[],MATCH(SUNA_AGENCY_EN[[#This Row],[text_classification_arabic3]],TextClassificationList[text_classification_arabic],0),1)</f>
        <v>#N/A</v>
      </c>
      <c r="AW2174" t="e">
        <f>INDEX(TextClassificationList[],MATCH(SUNA_AGENCY_EN[[#This Row],[text_classification_arabic5]],TextClassificationList[text_classification_arabic],0),1)</f>
        <v>#N/A</v>
      </c>
    </row>
    <row r="2175" spans="1:49" x14ac:dyDescent="0.2">
      <c r="A2175">
        <v>1.4933183897748275E+18</v>
      </c>
      <c r="B2175">
        <v>1.4933183897748275E+18</v>
      </c>
      <c r="C2175" t="s">
        <v>13303</v>
      </c>
      <c r="D2175" s="1">
        <v>44606</v>
      </c>
      <c r="E2175" s="2">
        <v>0.92850694444444448</v>
      </c>
      <c r="F2175">
        <v>200</v>
      </c>
      <c r="G2175">
        <v>1.4671198087391683E+18</v>
      </c>
      <c r="H2175" t="s">
        <v>295</v>
      </c>
      <c r="I2175" t="s">
        <v>296</v>
      </c>
      <c r="J2175" t="s">
        <v>265</v>
      </c>
      <c r="K2175" t="s">
        <v>13304</v>
      </c>
      <c r="L2175" t="s">
        <v>272</v>
      </c>
      <c r="M2175" t="s">
        <v>266</v>
      </c>
      <c r="N2175" t="s">
        <v>13305</v>
      </c>
      <c r="O2175" t="s">
        <v>13306</v>
      </c>
      <c r="P2175">
        <v>0</v>
      </c>
      <c r="Q2175">
        <v>1</v>
      </c>
      <c r="R2175">
        <v>0</v>
      </c>
      <c r="S2175" t="s">
        <v>300</v>
      </c>
      <c r="T2175" t="s">
        <v>266</v>
      </c>
      <c r="U2175" t="s">
        <v>13307</v>
      </c>
      <c r="V2175" t="b">
        <v>0</v>
      </c>
      <c r="W2175" t="s">
        <v>265</v>
      </c>
      <c r="X2175">
        <v>1</v>
      </c>
      <c r="Y2175" t="s">
        <v>13308</v>
      </c>
      <c r="Z2175" t="s">
        <v>265</v>
      </c>
      <c r="AA2175" t="s">
        <v>265</v>
      </c>
      <c r="AB2175" t="s">
        <v>265</v>
      </c>
      <c r="AC2175" t="s">
        <v>265</v>
      </c>
      <c r="AD2175" t="s">
        <v>265</v>
      </c>
      <c r="AE2175" t="s">
        <v>265</v>
      </c>
      <c r="AF2175" t="s">
        <v>266</v>
      </c>
      <c r="AG2175" t="s">
        <v>265</v>
      </c>
      <c r="AH2175" t="s">
        <v>265</v>
      </c>
      <c r="AI2175" t="s">
        <v>265</v>
      </c>
      <c r="AJ2175" t="s">
        <v>265</v>
      </c>
      <c r="AL2175" t="str">
        <f>IF(SUNA_AGENCY_EN[[#This Row],[relevancy_classification_english]]="Relevant","مناسب",IF(SUNA_AGENCY_EN[[#This Row],[relevancy_classification_english]]="Relevant","عَرَضِيّ",""))</f>
        <v/>
      </c>
      <c r="AN2175" t="str">
        <f>IF(SUNA_AGENCY_EN[[#This Row],[sentiment_analysis_english]]="Negative","سلبي",IF(SUNA_AGENCY_EN[[#This Row],[sentiment_analysis_english]]="Neutral","حيادي",IF(SUNA_AGENCY_EN[[#This Row],[sentiment_analysis_english]]="Positive","إيجابي","")))</f>
        <v/>
      </c>
      <c r="AO2175" t="str">
        <f>INDEX(TextClassificationList[],MATCH(SUNA_AGENCY_EN[[#This Row],[text_classification_arabic]],TextClassificationList[text_classification_arabic],0),1)</f>
        <v>Politics</v>
      </c>
      <c r="AP2175" t="s">
        <v>174</v>
      </c>
      <c r="AQ2175" t="e">
        <f>INDEX(TextClassificationList[],MATCH(SUNA_AGENCY_EN[[#This Row],[text_classification_arabic2]],TextClassificationList[text_classification_arabic],0),1)</f>
        <v>#N/A</v>
      </c>
      <c r="AS2175" t="e">
        <f>INDEX(TextClassificationList[],MATCH(SUNA_AGENCY_EN[[#This Row],[text_classification_arabic3]],TextClassificationList[text_classification_arabic],0),1)</f>
        <v>#N/A</v>
      </c>
      <c r="AU2175" t="e">
        <f>INDEX(TextClassificationList[],MATCH(SUNA_AGENCY_EN[[#This Row],[text_classification_arabic3]],TextClassificationList[text_classification_arabic],0),1)</f>
        <v>#N/A</v>
      </c>
      <c r="AW2175" t="e">
        <f>INDEX(TextClassificationList[],MATCH(SUNA_AGENCY_EN[[#This Row],[text_classification_arabic5]],TextClassificationList[text_classification_arabic],0),1)</f>
        <v>#N/A</v>
      </c>
    </row>
    <row r="2176" spans="1:49" x14ac:dyDescent="0.2">
      <c r="A2176">
        <v>1.4933179147656561E+18</v>
      </c>
      <c r="B2176">
        <v>1.4933179147656561E+18</v>
      </c>
      <c r="C2176" t="s">
        <v>13309</v>
      </c>
      <c r="D2176" s="1">
        <v>44606</v>
      </c>
      <c r="E2176" s="2">
        <v>0.92719907407407409</v>
      </c>
      <c r="F2176">
        <v>200</v>
      </c>
      <c r="G2176">
        <v>1.4671198087391683E+18</v>
      </c>
      <c r="H2176" t="s">
        <v>295</v>
      </c>
      <c r="I2176" t="s">
        <v>296</v>
      </c>
      <c r="J2176" t="s">
        <v>265</v>
      </c>
      <c r="K2176" t="s">
        <v>13310</v>
      </c>
      <c r="L2176" t="s">
        <v>287</v>
      </c>
      <c r="M2176" t="s">
        <v>266</v>
      </c>
      <c r="N2176" t="s">
        <v>13311</v>
      </c>
      <c r="O2176" t="s">
        <v>13312</v>
      </c>
      <c r="P2176">
        <v>0</v>
      </c>
      <c r="Q2176">
        <v>0</v>
      </c>
      <c r="R2176">
        <v>0</v>
      </c>
      <c r="S2176" t="s">
        <v>300</v>
      </c>
      <c r="T2176" t="s">
        <v>266</v>
      </c>
      <c r="U2176" t="s">
        <v>13313</v>
      </c>
      <c r="V2176" t="b">
        <v>0</v>
      </c>
      <c r="W2176" t="s">
        <v>265</v>
      </c>
      <c r="X2176">
        <v>1</v>
      </c>
      <c r="Y2176" t="s">
        <v>13314</v>
      </c>
      <c r="Z2176" t="s">
        <v>265</v>
      </c>
      <c r="AA2176" t="s">
        <v>265</v>
      </c>
      <c r="AB2176" t="s">
        <v>265</v>
      </c>
      <c r="AC2176" t="s">
        <v>265</v>
      </c>
      <c r="AD2176" t="s">
        <v>265</v>
      </c>
      <c r="AE2176" t="s">
        <v>265</v>
      </c>
      <c r="AF2176" t="s">
        <v>266</v>
      </c>
      <c r="AG2176" t="s">
        <v>265</v>
      </c>
      <c r="AH2176" t="s">
        <v>265</v>
      </c>
      <c r="AI2176" t="s">
        <v>265</v>
      </c>
      <c r="AJ2176" t="s">
        <v>265</v>
      </c>
      <c r="AL2176" t="str">
        <f>IF(SUNA_AGENCY_EN[[#This Row],[relevancy_classification_english]]="Relevant","مناسب",IF(SUNA_AGENCY_EN[[#This Row],[relevancy_classification_english]]="Relevant","عَرَضِيّ",""))</f>
        <v/>
      </c>
      <c r="AN2176" t="str">
        <f>IF(SUNA_AGENCY_EN[[#This Row],[sentiment_analysis_english]]="Negative","سلبي",IF(SUNA_AGENCY_EN[[#This Row],[sentiment_analysis_english]]="Neutral","حيادي",IF(SUNA_AGENCY_EN[[#This Row],[sentiment_analysis_english]]="Positive","إيجابي","")))</f>
        <v/>
      </c>
      <c r="AO2176" t="str">
        <f>INDEX(TextClassificationList[],MATCH(SUNA_AGENCY_EN[[#This Row],[text_classification_arabic]],TextClassificationList[text_classification_arabic],0),1)</f>
        <v>Politics</v>
      </c>
      <c r="AP2176" t="s">
        <v>174</v>
      </c>
      <c r="AQ2176" t="e">
        <f>INDEX(TextClassificationList[],MATCH(SUNA_AGENCY_EN[[#This Row],[text_classification_arabic2]],TextClassificationList[text_classification_arabic],0),1)</f>
        <v>#N/A</v>
      </c>
      <c r="AS2176" t="e">
        <f>INDEX(TextClassificationList[],MATCH(SUNA_AGENCY_EN[[#This Row],[text_classification_arabic3]],TextClassificationList[text_classification_arabic],0),1)</f>
        <v>#N/A</v>
      </c>
      <c r="AU2176" t="e">
        <f>INDEX(TextClassificationList[],MATCH(SUNA_AGENCY_EN[[#This Row],[text_classification_arabic3]],TextClassificationList[text_classification_arabic],0),1)</f>
        <v>#N/A</v>
      </c>
      <c r="AW2176" t="e">
        <f>INDEX(TextClassificationList[],MATCH(SUNA_AGENCY_EN[[#This Row],[text_classification_arabic5]],TextClassificationList[text_classification_arabic],0),1)</f>
        <v>#N/A</v>
      </c>
    </row>
    <row r="2177" spans="1:49" x14ac:dyDescent="0.2">
      <c r="A2177">
        <v>1.4933167093813944E+18</v>
      </c>
      <c r="B2177">
        <v>1.4933167093813944E+18</v>
      </c>
      <c r="C2177" t="s">
        <v>13315</v>
      </c>
      <c r="D2177" s="1">
        <v>44606</v>
      </c>
      <c r="E2177" s="2">
        <v>0.92386574074074079</v>
      </c>
      <c r="F2177">
        <v>200</v>
      </c>
      <c r="G2177">
        <v>1.4671198087391683E+18</v>
      </c>
      <c r="H2177" t="s">
        <v>295</v>
      </c>
      <c r="I2177" t="s">
        <v>296</v>
      </c>
      <c r="J2177" t="s">
        <v>265</v>
      </c>
      <c r="K2177" t="s">
        <v>13316</v>
      </c>
      <c r="L2177" t="s">
        <v>272</v>
      </c>
      <c r="M2177" t="s">
        <v>266</v>
      </c>
      <c r="N2177" t="s">
        <v>13317</v>
      </c>
      <c r="O2177" t="s">
        <v>13318</v>
      </c>
      <c r="P2177">
        <v>0</v>
      </c>
      <c r="Q2177">
        <v>0</v>
      </c>
      <c r="R2177">
        <v>0</v>
      </c>
      <c r="S2177" t="s">
        <v>300</v>
      </c>
      <c r="T2177" t="s">
        <v>266</v>
      </c>
      <c r="U2177" t="s">
        <v>13319</v>
      </c>
      <c r="V2177" t="b">
        <v>0</v>
      </c>
      <c r="W2177" t="s">
        <v>265</v>
      </c>
      <c r="X2177">
        <v>1</v>
      </c>
      <c r="Y2177" t="s">
        <v>13320</v>
      </c>
      <c r="Z2177" t="s">
        <v>265</v>
      </c>
      <c r="AA2177" t="s">
        <v>265</v>
      </c>
      <c r="AB2177" t="s">
        <v>265</v>
      </c>
      <c r="AC2177" t="s">
        <v>265</v>
      </c>
      <c r="AD2177" t="s">
        <v>265</v>
      </c>
      <c r="AE2177" t="s">
        <v>265</v>
      </c>
      <c r="AF2177" t="s">
        <v>266</v>
      </c>
      <c r="AG2177" t="s">
        <v>265</v>
      </c>
      <c r="AH2177" t="s">
        <v>265</v>
      </c>
      <c r="AI2177" t="s">
        <v>265</v>
      </c>
      <c r="AJ2177" t="s">
        <v>265</v>
      </c>
      <c r="AL2177" t="str">
        <f>IF(SUNA_AGENCY_EN[[#This Row],[relevancy_classification_english]]="Relevant","مناسب",IF(SUNA_AGENCY_EN[[#This Row],[relevancy_classification_english]]="Relevant","عَرَضِيّ",""))</f>
        <v/>
      </c>
      <c r="AN2177" t="str">
        <f>IF(SUNA_AGENCY_EN[[#This Row],[sentiment_analysis_english]]="Negative","سلبي",IF(SUNA_AGENCY_EN[[#This Row],[sentiment_analysis_english]]="Neutral","حيادي",IF(SUNA_AGENCY_EN[[#This Row],[sentiment_analysis_english]]="Positive","إيجابي","")))</f>
        <v/>
      </c>
      <c r="AO2177" t="str">
        <f>INDEX(TextClassificationList[],MATCH(SUNA_AGENCY_EN[[#This Row],[text_classification_arabic]],TextClassificationList[text_classification_arabic],0),1)</f>
        <v>Politics</v>
      </c>
      <c r="AP2177" t="s">
        <v>174</v>
      </c>
      <c r="AQ2177" t="e">
        <f>INDEX(TextClassificationList[],MATCH(SUNA_AGENCY_EN[[#This Row],[text_classification_arabic2]],TextClassificationList[text_classification_arabic],0),1)</f>
        <v>#N/A</v>
      </c>
      <c r="AS2177" t="e">
        <f>INDEX(TextClassificationList[],MATCH(SUNA_AGENCY_EN[[#This Row],[text_classification_arabic3]],TextClassificationList[text_classification_arabic],0),1)</f>
        <v>#N/A</v>
      </c>
      <c r="AU2177" t="e">
        <f>INDEX(TextClassificationList[],MATCH(SUNA_AGENCY_EN[[#This Row],[text_classification_arabic3]],TextClassificationList[text_classification_arabic],0),1)</f>
        <v>#N/A</v>
      </c>
      <c r="AW2177" t="e">
        <f>INDEX(TextClassificationList[],MATCH(SUNA_AGENCY_EN[[#This Row],[text_classification_arabic5]],TextClassificationList[text_classification_arabic],0),1)</f>
        <v>#N/A</v>
      </c>
    </row>
    <row r="2178" spans="1:49" x14ac:dyDescent="0.2">
      <c r="A2178">
        <v>1.4933162143026913E+18</v>
      </c>
      <c r="B2178">
        <v>1.4933162143026913E+18</v>
      </c>
      <c r="C2178" t="s">
        <v>13321</v>
      </c>
      <c r="D2178" s="1">
        <v>44606</v>
      </c>
      <c r="E2178" s="2">
        <v>0.92249999999999999</v>
      </c>
      <c r="F2178">
        <v>200</v>
      </c>
      <c r="G2178">
        <v>1.4671198087391683E+18</v>
      </c>
      <c r="H2178" t="s">
        <v>295</v>
      </c>
      <c r="I2178" t="s">
        <v>296</v>
      </c>
      <c r="J2178" t="s">
        <v>265</v>
      </c>
      <c r="K2178" t="s">
        <v>13322</v>
      </c>
      <c r="L2178" t="s">
        <v>272</v>
      </c>
      <c r="M2178" t="s">
        <v>266</v>
      </c>
      <c r="N2178" t="s">
        <v>13323</v>
      </c>
      <c r="O2178" t="s">
        <v>13324</v>
      </c>
      <c r="P2178">
        <v>0</v>
      </c>
      <c r="Q2178">
        <v>0</v>
      </c>
      <c r="R2178">
        <v>0</v>
      </c>
      <c r="S2178" t="s">
        <v>300</v>
      </c>
      <c r="T2178" t="s">
        <v>266</v>
      </c>
      <c r="U2178" t="s">
        <v>13325</v>
      </c>
      <c r="V2178" t="b">
        <v>0</v>
      </c>
      <c r="W2178" t="s">
        <v>265</v>
      </c>
      <c r="X2178">
        <v>1</v>
      </c>
      <c r="Y2178" t="s">
        <v>13326</v>
      </c>
      <c r="Z2178" t="s">
        <v>265</v>
      </c>
      <c r="AA2178" t="s">
        <v>265</v>
      </c>
      <c r="AB2178" t="s">
        <v>265</v>
      </c>
      <c r="AC2178" t="s">
        <v>265</v>
      </c>
      <c r="AD2178" t="s">
        <v>265</v>
      </c>
      <c r="AE2178" t="s">
        <v>265</v>
      </c>
      <c r="AF2178" t="s">
        <v>266</v>
      </c>
      <c r="AG2178" t="s">
        <v>265</v>
      </c>
      <c r="AH2178" t="s">
        <v>265</v>
      </c>
      <c r="AI2178" t="s">
        <v>265</v>
      </c>
      <c r="AJ2178" t="s">
        <v>265</v>
      </c>
      <c r="AL2178" t="str">
        <f>IF(SUNA_AGENCY_EN[[#This Row],[relevancy_classification_english]]="Relevant","مناسب",IF(SUNA_AGENCY_EN[[#This Row],[relevancy_classification_english]]="Relevant","عَرَضِيّ",""))</f>
        <v/>
      </c>
      <c r="AN2178" t="str">
        <f>IF(SUNA_AGENCY_EN[[#This Row],[sentiment_analysis_english]]="Negative","سلبي",IF(SUNA_AGENCY_EN[[#This Row],[sentiment_analysis_english]]="Neutral","حيادي",IF(SUNA_AGENCY_EN[[#This Row],[sentiment_analysis_english]]="Positive","إيجابي","")))</f>
        <v/>
      </c>
      <c r="AO2178" t="str">
        <f>INDEX(TextClassificationList[],MATCH(SUNA_AGENCY_EN[[#This Row],[text_classification_arabic]],TextClassificationList[text_classification_arabic],0),1)</f>
        <v>Politics</v>
      </c>
      <c r="AP2178" t="s">
        <v>174</v>
      </c>
      <c r="AQ2178" t="e">
        <f>INDEX(TextClassificationList[],MATCH(SUNA_AGENCY_EN[[#This Row],[text_classification_arabic2]],TextClassificationList[text_classification_arabic],0),1)</f>
        <v>#N/A</v>
      </c>
      <c r="AS2178" t="e">
        <f>INDEX(TextClassificationList[],MATCH(SUNA_AGENCY_EN[[#This Row],[text_classification_arabic3]],TextClassificationList[text_classification_arabic],0),1)</f>
        <v>#N/A</v>
      </c>
      <c r="AU2178" t="e">
        <f>INDEX(TextClassificationList[],MATCH(SUNA_AGENCY_EN[[#This Row],[text_classification_arabic3]],TextClassificationList[text_classification_arabic],0),1)</f>
        <v>#N/A</v>
      </c>
      <c r="AW2178" t="e">
        <f>INDEX(TextClassificationList[],MATCH(SUNA_AGENCY_EN[[#This Row],[text_classification_arabic5]],TextClassificationList[text_classification_arabic],0),1)</f>
        <v>#N/A</v>
      </c>
    </row>
    <row r="2179" spans="1:49" x14ac:dyDescent="0.2">
      <c r="A2179">
        <v>1.4932996716447089E+18</v>
      </c>
      <c r="B2179">
        <v>1.4932996716447089E+18</v>
      </c>
      <c r="C2179" t="s">
        <v>13327</v>
      </c>
      <c r="D2179" s="1">
        <v>44606</v>
      </c>
      <c r="E2179" s="2">
        <v>0.87685185185185188</v>
      </c>
      <c r="F2179">
        <v>200</v>
      </c>
      <c r="G2179">
        <v>1.4671198087391683E+18</v>
      </c>
      <c r="H2179" t="s">
        <v>295</v>
      </c>
      <c r="I2179" t="s">
        <v>296</v>
      </c>
      <c r="J2179" t="s">
        <v>265</v>
      </c>
      <c r="K2179" t="s">
        <v>13328</v>
      </c>
      <c r="L2179" t="s">
        <v>272</v>
      </c>
      <c r="M2179" t="s">
        <v>266</v>
      </c>
      <c r="N2179" t="s">
        <v>13329</v>
      </c>
      <c r="O2179" t="s">
        <v>13330</v>
      </c>
      <c r="P2179">
        <v>0</v>
      </c>
      <c r="Q2179">
        <v>0</v>
      </c>
      <c r="R2179">
        <v>0</v>
      </c>
      <c r="S2179" t="s">
        <v>300</v>
      </c>
      <c r="T2179" t="s">
        <v>266</v>
      </c>
      <c r="U2179" t="s">
        <v>13331</v>
      </c>
      <c r="V2179" t="b">
        <v>0</v>
      </c>
      <c r="W2179" t="s">
        <v>265</v>
      </c>
      <c r="X2179">
        <v>1</v>
      </c>
      <c r="Y2179" t="s">
        <v>13332</v>
      </c>
      <c r="Z2179" t="s">
        <v>265</v>
      </c>
      <c r="AA2179" t="s">
        <v>265</v>
      </c>
      <c r="AB2179" t="s">
        <v>265</v>
      </c>
      <c r="AC2179" t="s">
        <v>265</v>
      </c>
      <c r="AD2179" t="s">
        <v>265</v>
      </c>
      <c r="AE2179" t="s">
        <v>265</v>
      </c>
      <c r="AF2179" t="s">
        <v>266</v>
      </c>
      <c r="AG2179" t="s">
        <v>265</v>
      </c>
      <c r="AH2179" t="s">
        <v>265</v>
      </c>
      <c r="AI2179" t="s">
        <v>265</v>
      </c>
      <c r="AJ2179" t="s">
        <v>265</v>
      </c>
      <c r="AL2179" t="str">
        <f>IF(SUNA_AGENCY_EN[[#This Row],[relevancy_classification_english]]="Relevant","مناسب",IF(SUNA_AGENCY_EN[[#This Row],[relevancy_classification_english]]="Relevant","عَرَضِيّ",""))</f>
        <v/>
      </c>
      <c r="AN2179" t="str">
        <f>IF(SUNA_AGENCY_EN[[#This Row],[sentiment_analysis_english]]="Negative","سلبي",IF(SUNA_AGENCY_EN[[#This Row],[sentiment_analysis_english]]="Neutral","حيادي",IF(SUNA_AGENCY_EN[[#This Row],[sentiment_analysis_english]]="Positive","إيجابي","")))</f>
        <v/>
      </c>
      <c r="AO2179" t="str">
        <f>INDEX(TextClassificationList[],MATCH(SUNA_AGENCY_EN[[#This Row],[text_classification_arabic]],TextClassificationList[text_classification_arabic],0),1)</f>
        <v>Politics</v>
      </c>
      <c r="AP2179" t="s">
        <v>174</v>
      </c>
      <c r="AQ2179" t="e">
        <f>INDEX(TextClassificationList[],MATCH(SUNA_AGENCY_EN[[#This Row],[text_classification_arabic2]],TextClassificationList[text_classification_arabic],0),1)</f>
        <v>#N/A</v>
      </c>
      <c r="AS2179" t="e">
        <f>INDEX(TextClassificationList[],MATCH(SUNA_AGENCY_EN[[#This Row],[text_classification_arabic3]],TextClassificationList[text_classification_arabic],0),1)</f>
        <v>#N/A</v>
      </c>
      <c r="AU2179" t="e">
        <f>INDEX(TextClassificationList[],MATCH(SUNA_AGENCY_EN[[#This Row],[text_classification_arabic3]],TextClassificationList[text_classification_arabic],0),1)</f>
        <v>#N/A</v>
      </c>
      <c r="AW2179" t="e">
        <f>INDEX(TextClassificationList[],MATCH(SUNA_AGENCY_EN[[#This Row],[text_classification_arabic5]],TextClassificationList[text_classification_arabic],0),1)</f>
        <v>#N/A</v>
      </c>
    </row>
    <row r="2180" spans="1:49" x14ac:dyDescent="0.2">
      <c r="A2180">
        <v>1.4932991333645476E+18</v>
      </c>
      <c r="B2180">
        <v>1.4932991333645476E+18</v>
      </c>
      <c r="C2180" t="s">
        <v>13333</v>
      </c>
      <c r="D2180" s="1">
        <v>44606</v>
      </c>
      <c r="E2180" s="2">
        <v>0.87537037037037035</v>
      </c>
      <c r="F2180">
        <v>200</v>
      </c>
      <c r="G2180">
        <v>1.4671198087391683E+18</v>
      </c>
      <c r="H2180" t="s">
        <v>295</v>
      </c>
      <c r="I2180" t="s">
        <v>296</v>
      </c>
      <c r="J2180" t="s">
        <v>265</v>
      </c>
      <c r="K2180" t="s">
        <v>13334</v>
      </c>
      <c r="L2180" t="s">
        <v>272</v>
      </c>
      <c r="M2180" t="s">
        <v>266</v>
      </c>
      <c r="N2180" t="s">
        <v>13335</v>
      </c>
      <c r="O2180" t="s">
        <v>13336</v>
      </c>
      <c r="P2180">
        <v>0</v>
      </c>
      <c r="Q2180">
        <v>0</v>
      </c>
      <c r="R2180">
        <v>0</v>
      </c>
      <c r="S2180" t="s">
        <v>300</v>
      </c>
      <c r="T2180" t="s">
        <v>266</v>
      </c>
      <c r="U2180" t="s">
        <v>13337</v>
      </c>
      <c r="V2180" t="b">
        <v>0</v>
      </c>
      <c r="W2180" t="s">
        <v>265</v>
      </c>
      <c r="X2180">
        <v>1</v>
      </c>
      <c r="Y2180" t="s">
        <v>13338</v>
      </c>
      <c r="Z2180" t="s">
        <v>265</v>
      </c>
      <c r="AA2180" t="s">
        <v>265</v>
      </c>
      <c r="AB2180" t="s">
        <v>265</v>
      </c>
      <c r="AC2180" t="s">
        <v>265</v>
      </c>
      <c r="AD2180" t="s">
        <v>265</v>
      </c>
      <c r="AE2180" t="s">
        <v>265</v>
      </c>
      <c r="AF2180" t="s">
        <v>266</v>
      </c>
      <c r="AG2180" t="s">
        <v>265</v>
      </c>
      <c r="AH2180" t="s">
        <v>265</v>
      </c>
      <c r="AI2180" t="s">
        <v>265</v>
      </c>
      <c r="AJ2180" t="s">
        <v>265</v>
      </c>
      <c r="AL2180" t="str">
        <f>IF(SUNA_AGENCY_EN[[#This Row],[relevancy_classification_english]]="Relevant","مناسب",IF(SUNA_AGENCY_EN[[#This Row],[relevancy_classification_english]]="Relevant","عَرَضِيّ",""))</f>
        <v/>
      </c>
      <c r="AN2180" t="str">
        <f>IF(SUNA_AGENCY_EN[[#This Row],[sentiment_analysis_english]]="Negative","سلبي",IF(SUNA_AGENCY_EN[[#This Row],[sentiment_analysis_english]]="Neutral","حيادي",IF(SUNA_AGENCY_EN[[#This Row],[sentiment_analysis_english]]="Positive","إيجابي","")))</f>
        <v/>
      </c>
      <c r="AO2180" t="str">
        <f>INDEX(TextClassificationList[],MATCH(SUNA_AGENCY_EN[[#This Row],[text_classification_arabic]],TextClassificationList[text_classification_arabic],0),1)</f>
        <v>Politics</v>
      </c>
      <c r="AP2180" t="s">
        <v>174</v>
      </c>
      <c r="AQ2180" t="e">
        <f>INDEX(TextClassificationList[],MATCH(SUNA_AGENCY_EN[[#This Row],[text_classification_arabic2]],TextClassificationList[text_classification_arabic],0),1)</f>
        <v>#N/A</v>
      </c>
      <c r="AS2180" t="e">
        <f>INDEX(TextClassificationList[],MATCH(SUNA_AGENCY_EN[[#This Row],[text_classification_arabic3]],TextClassificationList[text_classification_arabic],0),1)</f>
        <v>#N/A</v>
      </c>
      <c r="AU2180" t="e">
        <f>INDEX(TextClassificationList[],MATCH(SUNA_AGENCY_EN[[#This Row],[text_classification_arabic3]],TextClassificationList[text_classification_arabic],0),1)</f>
        <v>#N/A</v>
      </c>
      <c r="AW2180" t="e">
        <f>INDEX(TextClassificationList[],MATCH(SUNA_AGENCY_EN[[#This Row],[text_classification_arabic5]],TextClassificationList[text_classification_arabic],0),1)</f>
        <v>#N/A</v>
      </c>
    </row>
    <row r="2181" spans="1:49" x14ac:dyDescent="0.2">
      <c r="A2181">
        <v>1.4932983278694359E+18</v>
      </c>
      <c r="B2181">
        <v>1.4932983278694359E+18</v>
      </c>
      <c r="C2181" t="s">
        <v>13339</v>
      </c>
      <c r="D2181" s="1">
        <v>44606</v>
      </c>
      <c r="E2181" s="2">
        <v>0.87314814814814812</v>
      </c>
      <c r="F2181">
        <v>200</v>
      </c>
      <c r="G2181">
        <v>1.4671198087391683E+18</v>
      </c>
      <c r="H2181" t="s">
        <v>295</v>
      </c>
      <c r="I2181" t="s">
        <v>296</v>
      </c>
      <c r="J2181" t="s">
        <v>265</v>
      </c>
      <c r="K2181" t="s">
        <v>13340</v>
      </c>
      <c r="L2181" t="s">
        <v>272</v>
      </c>
      <c r="M2181" t="s">
        <v>266</v>
      </c>
      <c r="N2181" t="s">
        <v>13341</v>
      </c>
      <c r="O2181" t="s">
        <v>13342</v>
      </c>
      <c r="P2181">
        <v>0</v>
      </c>
      <c r="Q2181">
        <v>0</v>
      </c>
      <c r="R2181">
        <v>0</v>
      </c>
      <c r="S2181" t="s">
        <v>300</v>
      </c>
      <c r="T2181" t="s">
        <v>266</v>
      </c>
      <c r="U2181" t="s">
        <v>13343</v>
      </c>
      <c r="V2181" t="b">
        <v>0</v>
      </c>
      <c r="W2181" t="s">
        <v>265</v>
      </c>
      <c r="X2181">
        <v>1</v>
      </c>
      <c r="Y2181" t="s">
        <v>13344</v>
      </c>
      <c r="Z2181" t="s">
        <v>265</v>
      </c>
      <c r="AA2181" t="s">
        <v>265</v>
      </c>
      <c r="AB2181" t="s">
        <v>265</v>
      </c>
      <c r="AC2181" t="s">
        <v>265</v>
      </c>
      <c r="AD2181" t="s">
        <v>265</v>
      </c>
      <c r="AE2181" t="s">
        <v>265</v>
      </c>
      <c r="AF2181" t="s">
        <v>266</v>
      </c>
      <c r="AG2181" t="s">
        <v>265</v>
      </c>
      <c r="AH2181" t="s">
        <v>265</v>
      </c>
      <c r="AI2181" t="s">
        <v>265</v>
      </c>
      <c r="AJ2181" t="s">
        <v>265</v>
      </c>
      <c r="AL2181" t="str">
        <f>IF(SUNA_AGENCY_EN[[#This Row],[relevancy_classification_english]]="Relevant","مناسب",IF(SUNA_AGENCY_EN[[#This Row],[relevancy_classification_english]]="Relevant","عَرَضِيّ",""))</f>
        <v/>
      </c>
      <c r="AN2181" t="str">
        <f>IF(SUNA_AGENCY_EN[[#This Row],[sentiment_analysis_english]]="Negative","سلبي",IF(SUNA_AGENCY_EN[[#This Row],[sentiment_analysis_english]]="Neutral","حيادي",IF(SUNA_AGENCY_EN[[#This Row],[sentiment_analysis_english]]="Positive","إيجابي","")))</f>
        <v/>
      </c>
      <c r="AO2181" t="str">
        <f>INDEX(TextClassificationList[],MATCH(SUNA_AGENCY_EN[[#This Row],[text_classification_arabic]],TextClassificationList[text_classification_arabic],0),1)</f>
        <v>Politics</v>
      </c>
      <c r="AP2181" t="s">
        <v>174</v>
      </c>
      <c r="AQ2181" t="e">
        <f>INDEX(TextClassificationList[],MATCH(SUNA_AGENCY_EN[[#This Row],[text_classification_arabic2]],TextClassificationList[text_classification_arabic],0),1)</f>
        <v>#N/A</v>
      </c>
      <c r="AS2181" t="e">
        <f>INDEX(TextClassificationList[],MATCH(SUNA_AGENCY_EN[[#This Row],[text_classification_arabic3]],TextClassificationList[text_classification_arabic],0),1)</f>
        <v>#N/A</v>
      </c>
      <c r="AU2181" t="e">
        <f>INDEX(TextClassificationList[],MATCH(SUNA_AGENCY_EN[[#This Row],[text_classification_arabic3]],TextClassificationList[text_classification_arabic],0),1)</f>
        <v>#N/A</v>
      </c>
      <c r="AW2181" t="e">
        <f>INDEX(TextClassificationList[],MATCH(SUNA_AGENCY_EN[[#This Row],[text_classification_arabic5]],TextClassificationList[text_classification_arabic],0),1)</f>
        <v>#N/A</v>
      </c>
    </row>
    <row r="2182" spans="1:49" x14ac:dyDescent="0.2">
      <c r="A2182">
        <v>1.4932969522342011E+18</v>
      </c>
      <c r="B2182">
        <v>1.4932969522342011E+18</v>
      </c>
      <c r="C2182" t="s">
        <v>13345</v>
      </c>
      <c r="D2182" s="1">
        <v>44606</v>
      </c>
      <c r="E2182" s="2">
        <v>0.86935185185185182</v>
      </c>
      <c r="F2182">
        <v>200</v>
      </c>
      <c r="G2182">
        <v>1.4671198087391683E+18</v>
      </c>
      <c r="H2182" t="s">
        <v>295</v>
      </c>
      <c r="I2182" t="s">
        <v>296</v>
      </c>
      <c r="J2182" t="s">
        <v>265</v>
      </c>
      <c r="K2182" t="s">
        <v>13346</v>
      </c>
      <c r="L2182" t="s">
        <v>286</v>
      </c>
      <c r="M2182" t="s">
        <v>266</v>
      </c>
      <c r="N2182" t="s">
        <v>13347</v>
      </c>
      <c r="O2182" t="s">
        <v>13348</v>
      </c>
      <c r="P2182">
        <v>0</v>
      </c>
      <c r="Q2182">
        <v>1</v>
      </c>
      <c r="R2182">
        <v>0</v>
      </c>
      <c r="S2182" t="s">
        <v>300</v>
      </c>
      <c r="T2182" t="s">
        <v>266</v>
      </c>
      <c r="U2182" t="s">
        <v>13349</v>
      </c>
      <c r="V2182" t="b">
        <v>0</v>
      </c>
      <c r="W2182" t="s">
        <v>265</v>
      </c>
      <c r="X2182">
        <v>1</v>
      </c>
      <c r="Y2182" t="s">
        <v>13350</v>
      </c>
      <c r="Z2182" t="s">
        <v>265</v>
      </c>
      <c r="AA2182" t="s">
        <v>265</v>
      </c>
      <c r="AB2182" t="s">
        <v>265</v>
      </c>
      <c r="AC2182" t="s">
        <v>265</v>
      </c>
      <c r="AD2182" t="s">
        <v>265</v>
      </c>
      <c r="AE2182" t="s">
        <v>265</v>
      </c>
      <c r="AF2182" t="s">
        <v>266</v>
      </c>
      <c r="AG2182" t="s">
        <v>265</v>
      </c>
      <c r="AH2182" t="s">
        <v>265</v>
      </c>
      <c r="AI2182" t="s">
        <v>265</v>
      </c>
      <c r="AJ2182" t="s">
        <v>265</v>
      </c>
      <c r="AL2182" t="str">
        <f>IF(SUNA_AGENCY_EN[[#This Row],[relevancy_classification_english]]="Relevant","مناسب",IF(SUNA_AGENCY_EN[[#This Row],[relevancy_classification_english]]="Relevant","عَرَضِيّ",""))</f>
        <v/>
      </c>
      <c r="AN2182" t="str">
        <f>IF(SUNA_AGENCY_EN[[#This Row],[sentiment_analysis_english]]="Negative","سلبي",IF(SUNA_AGENCY_EN[[#This Row],[sentiment_analysis_english]]="Neutral","حيادي",IF(SUNA_AGENCY_EN[[#This Row],[sentiment_analysis_english]]="Positive","إيجابي","")))</f>
        <v/>
      </c>
      <c r="AO2182" t="str">
        <f>INDEX(TextClassificationList[],MATCH(SUNA_AGENCY_EN[[#This Row],[text_classification_arabic]],TextClassificationList[text_classification_arabic],0),1)</f>
        <v>Politics</v>
      </c>
      <c r="AP2182" t="s">
        <v>174</v>
      </c>
      <c r="AQ2182" t="e">
        <f>INDEX(TextClassificationList[],MATCH(SUNA_AGENCY_EN[[#This Row],[text_classification_arabic2]],TextClassificationList[text_classification_arabic],0),1)</f>
        <v>#N/A</v>
      </c>
      <c r="AS2182" t="e">
        <f>INDEX(TextClassificationList[],MATCH(SUNA_AGENCY_EN[[#This Row],[text_classification_arabic3]],TextClassificationList[text_classification_arabic],0),1)</f>
        <v>#N/A</v>
      </c>
      <c r="AU2182" t="e">
        <f>INDEX(TextClassificationList[],MATCH(SUNA_AGENCY_EN[[#This Row],[text_classification_arabic3]],TextClassificationList[text_classification_arabic],0),1)</f>
        <v>#N/A</v>
      </c>
      <c r="AW2182" t="e">
        <f>INDEX(TextClassificationList[],MATCH(SUNA_AGENCY_EN[[#This Row],[text_classification_arabic5]],TextClassificationList[text_classification_arabic],0),1)</f>
        <v>#N/A</v>
      </c>
    </row>
    <row r="2183" spans="1:49" x14ac:dyDescent="0.2">
      <c r="A2183">
        <v>1.4932965510111805E+18</v>
      </c>
      <c r="B2183">
        <v>1.4932965510111805E+18</v>
      </c>
      <c r="C2183" t="s">
        <v>13351</v>
      </c>
      <c r="D2183" s="1">
        <v>44606</v>
      </c>
      <c r="E2183" s="2">
        <v>0.86824074074074076</v>
      </c>
      <c r="F2183">
        <v>200</v>
      </c>
      <c r="G2183">
        <v>1.4671198087391683E+18</v>
      </c>
      <c r="H2183" t="s">
        <v>295</v>
      </c>
      <c r="I2183" t="s">
        <v>296</v>
      </c>
      <c r="J2183" t="s">
        <v>265</v>
      </c>
      <c r="K2183" t="s">
        <v>13352</v>
      </c>
      <c r="L2183" t="s">
        <v>272</v>
      </c>
      <c r="M2183" t="s">
        <v>266</v>
      </c>
      <c r="N2183" t="s">
        <v>13353</v>
      </c>
      <c r="O2183" t="s">
        <v>13354</v>
      </c>
      <c r="P2183">
        <v>0</v>
      </c>
      <c r="Q2183">
        <v>0</v>
      </c>
      <c r="R2183">
        <v>0</v>
      </c>
      <c r="S2183" t="s">
        <v>300</v>
      </c>
      <c r="T2183" t="s">
        <v>266</v>
      </c>
      <c r="U2183" t="s">
        <v>13355</v>
      </c>
      <c r="V2183" t="b">
        <v>0</v>
      </c>
      <c r="W2183" t="s">
        <v>265</v>
      </c>
      <c r="X2183">
        <v>1</v>
      </c>
      <c r="Y2183" t="s">
        <v>13356</v>
      </c>
      <c r="Z2183" t="s">
        <v>265</v>
      </c>
      <c r="AA2183" t="s">
        <v>265</v>
      </c>
      <c r="AB2183" t="s">
        <v>265</v>
      </c>
      <c r="AC2183" t="s">
        <v>265</v>
      </c>
      <c r="AD2183" t="s">
        <v>265</v>
      </c>
      <c r="AE2183" t="s">
        <v>265</v>
      </c>
      <c r="AF2183" t="s">
        <v>266</v>
      </c>
      <c r="AG2183" t="s">
        <v>265</v>
      </c>
      <c r="AH2183" t="s">
        <v>265</v>
      </c>
      <c r="AI2183" t="s">
        <v>265</v>
      </c>
      <c r="AJ2183" t="s">
        <v>265</v>
      </c>
      <c r="AL2183" t="str">
        <f>IF(SUNA_AGENCY_EN[[#This Row],[relevancy_classification_english]]="Relevant","مناسب",IF(SUNA_AGENCY_EN[[#This Row],[relevancy_classification_english]]="Relevant","عَرَضِيّ",""))</f>
        <v/>
      </c>
      <c r="AN2183" t="str">
        <f>IF(SUNA_AGENCY_EN[[#This Row],[sentiment_analysis_english]]="Negative","سلبي",IF(SUNA_AGENCY_EN[[#This Row],[sentiment_analysis_english]]="Neutral","حيادي",IF(SUNA_AGENCY_EN[[#This Row],[sentiment_analysis_english]]="Positive","إيجابي","")))</f>
        <v/>
      </c>
      <c r="AO2183" t="str">
        <f>INDEX(TextClassificationList[],MATCH(SUNA_AGENCY_EN[[#This Row],[text_classification_arabic]],TextClassificationList[text_classification_arabic],0),1)</f>
        <v>Politics</v>
      </c>
      <c r="AP2183" t="s">
        <v>174</v>
      </c>
      <c r="AQ2183" t="e">
        <f>INDEX(TextClassificationList[],MATCH(SUNA_AGENCY_EN[[#This Row],[text_classification_arabic2]],TextClassificationList[text_classification_arabic],0),1)</f>
        <v>#N/A</v>
      </c>
      <c r="AS2183" t="e">
        <f>INDEX(TextClassificationList[],MATCH(SUNA_AGENCY_EN[[#This Row],[text_classification_arabic3]],TextClassificationList[text_classification_arabic],0),1)</f>
        <v>#N/A</v>
      </c>
      <c r="AU2183" t="e">
        <f>INDEX(TextClassificationList[],MATCH(SUNA_AGENCY_EN[[#This Row],[text_classification_arabic3]],TextClassificationList[text_classification_arabic],0),1)</f>
        <v>#N/A</v>
      </c>
      <c r="AW2183" t="e">
        <f>INDEX(TextClassificationList[],MATCH(SUNA_AGENCY_EN[[#This Row],[text_classification_arabic5]],TextClassificationList[text_classification_arabic],0),1)</f>
        <v>#N/A</v>
      </c>
    </row>
    <row r="2184" spans="1:49" x14ac:dyDescent="0.2">
      <c r="A2184">
        <v>1.493295685348778E+18</v>
      </c>
      <c r="B2184">
        <v>1.493295685348778E+18</v>
      </c>
      <c r="C2184" t="s">
        <v>13357</v>
      </c>
      <c r="D2184" s="1">
        <v>44606</v>
      </c>
      <c r="E2184" s="2">
        <v>0.86585648148148153</v>
      </c>
      <c r="F2184">
        <v>200</v>
      </c>
      <c r="G2184">
        <v>1.4671198087391683E+18</v>
      </c>
      <c r="H2184" t="s">
        <v>295</v>
      </c>
      <c r="I2184" t="s">
        <v>296</v>
      </c>
      <c r="J2184" t="s">
        <v>265</v>
      </c>
      <c r="K2184" t="s">
        <v>13358</v>
      </c>
      <c r="L2184" t="s">
        <v>272</v>
      </c>
      <c r="M2184" t="s">
        <v>266</v>
      </c>
      <c r="N2184" t="s">
        <v>13359</v>
      </c>
      <c r="O2184" t="s">
        <v>13360</v>
      </c>
      <c r="P2184">
        <v>0</v>
      </c>
      <c r="Q2184">
        <v>0</v>
      </c>
      <c r="R2184">
        <v>0</v>
      </c>
      <c r="S2184" t="s">
        <v>300</v>
      </c>
      <c r="T2184" t="s">
        <v>266</v>
      </c>
      <c r="U2184" t="s">
        <v>13361</v>
      </c>
      <c r="V2184" t="b">
        <v>0</v>
      </c>
      <c r="W2184" t="s">
        <v>265</v>
      </c>
      <c r="X2184">
        <v>1</v>
      </c>
      <c r="Y2184" t="s">
        <v>13362</v>
      </c>
      <c r="Z2184" t="s">
        <v>265</v>
      </c>
      <c r="AA2184" t="s">
        <v>265</v>
      </c>
      <c r="AB2184" t="s">
        <v>265</v>
      </c>
      <c r="AC2184" t="s">
        <v>265</v>
      </c>
      <c r="AD2184" t="s">
        <v>265</v>
      </c>
      <c r="AE2184" t="s">
        <v>265</v>
      </c>
      <c r="AF2184" t="s">
        <v>266</v>
      </c>
      <c r="AG2184" t="s">
        <v>265</v>
      </c>
      <c r="AH2184" t="s">
        <v>265</v>
      </c>
      <c r="AI2184" t="s">
        <v>265</v>
      </c>
      <c r="AJ2184" t="s">
        <v>265</v>
      </c>
      <c r="AL2184" t="str">
        <f>IF(SUNA_AGENCY_EN[[#This Row],[relevancy_classification_english]]="Relevant","مناسب",IF(SUNA_AGENCY_EN[[#This Row],[relevancy_classification_english]]="Relevant","عَرَضِيّ",""))</f>
        <v/>
      </c>
      <c r="AN2184" t="str">
        <f>IF(SUNA_AGENCY_EN[[#This Row],[sentiment_analysis_english]]="Negative","سلبي",IF(SUNA_AGENCY_EN[[#This Row],[sentiment_analysis_english]]="Neutral","حيادي",IF(SUNA_AGENCY_EN[[#This Row],[sentiment_analysis_english]]="Positive","إيجابي","")))</f>
        <v/>
      </c>
      <c r="AO2184" t="str">
        <f>INDEX(TextClassificationList[],MATCH(SUNA_AGENCY_EN[[#This Row],[text_classification_arabic]],TextClassificationList[text_classification_arabic],0),1)</f>
        <v>Politics</v>
      </c>
      <c r="AP2184" t="s">
        <v>174</v>
      </c>
      <c r="AQ2184" t="e">
        <f>INDEX(TextClassificationList[],MATCH(SUNA_AGENCY_EN[[#This Row],[text_classification_arabic2]],TextClassificationList[text_classification_arabic],0),1)</f>
        <v>#N/A</v>
      </c>
      <c r="AS2184" t="e">
        <f>INDEX(TextClassificationList[],MATCH(SUNA_AGENCY_EN[[#This Row],[text_classification_arabic3]],TextClassificationList[text_classification_arabic],0),1)</f>
        <v>#N/A</v>
      </c>
      <c r="AU2184" t="e">
        <f>INDEX(TextClassificationList[],MATCH(SUNA_AGENCY_EN[[#This Row],[text_classification_arabic3]],TextClassificationList[text_classification_arabic],0),1)</f>
        <v>#N/A</v>
      </c>
      <c r="AW2184" t="e">
        <f>INDEX(TextClassificationList[],MATCH(SUNA_AGENCY_EN[[#This Row],[text_classification_arabic5]],TextClassificationList[text_classification_arabic],0),1)</f>
        <v>#N/A</v>
      </c>
    </row>
    <row r="2185" spans="1:49" x14ac:dyDescent="0.2">
      <c r="A2185">
        <v>1.4932946786570977E+18</v>
      </c>
      <c r="B2185">
        <v>1.4932946786570977E+18</v>
      </c>
      <c r="C2185" t="s">
        <v>13363</v>
      </c>
      <c r="D2185" s="1">
        <v>44606</v>
      </c>
      <c r="E2185" s="2">
        <v>0.86307870370370365</v>
      </c>
      <c r="F2185">
        <v>200</v>
      </c>
      <c r="G2185">
        <v>1.4671198087391683E+18</v>
      </c>
      <c r="H2185" t="s">
        <v>295</v>
      </c>
      <c r="I2185" t="s">
        <v>296</v>
      </c>
      <c r="J2185" t="s">
        <v>265</v>
      </c>
      <c r="K2185" t="s">
        <v>13364</v>
      </c>
      <c r="L2185" t="s">
        <v>272</v>
      </c>
      <c r="M2185" t="s">
        <v>266</v>
      </c>
      <c r="N2185" t="s">
        <v>13365</v>
      </c>
      <c r="O2185" t="s">
        <v>13366</v>
      </c>
      <c r="P2185">
        <v>0</v>
      </c>
      <c r="Q2185">
        <v>0</v>
      </c>
      <c r="R2185">
        <v>0</v>
      </c>
      <c r="S2185" t="s">
        <v>300</v>
      </c>
      <c r="T2185" t="s">
        <v>266</v>
      </c>
      <c r="U2185" t="s">
        <v>13367</v>
      </c>
      <c r="V2185" t="b">
        <v>0</v>
      </c>
      <c r="W2185" t="s">
        <v>265</v>
      </c>
      <c r="X2185">
        <v>1</v>
      </c>
      <c r="Y2185" t="s">
        <v>13368</v>
      </c>
      <c r="Z2185" t="s">
        <v>265</v>
      </c>
      <c r="AA2185" t="s">
        <v>265</v>
      </c>
      <c r="AB2185" t="s">
        <v>265</v>
      </c>
      <c r="AC2185" t="s">
        <v>265</v>
      </c>
      <c r="AD2185" t="s">
        <v>265</v>
      </c>
      <c r="AE2185" t="s">
        <v>265</v>
      </c>
      <c r="AF2185" t="s">
        <v>266</v>
      </c>
      <c r="AG2185" t="s">
        <v>265</v>
      </c>
      <c r="AH2185" t="s">
        <v>265</v>
      </c>
      <c r="AI2185" t="s">
        <v>265</v>
      </c>
      <c r="AJ2185" t="s">
        <v>265</v>
      </c>
      <c r="AL2185" t="str">
        <f>IF(SUNA_AGENCY_EN[[#This Row],[relevancy_classification_english]]="Relevant","مناسب",IF(SUNA_AGENCY_EN[[#This Row],[relevancy_classification_english]]="Relevant","عَرَضِيّ",""))</f>
        <v/>
      </c>
      <c r="AN2185" t="str">
        <f>IF(SUNA_AGENCY_EN[[#This Row],[sentiment_analysis_english]]="Negative","سلبي",IF(SUNA_AGENCY_EN[[#This Row],[sentiment_analysis_english]]="Neutral","حيادي",IF(SUNA_AGENCY_EN[[#This Row],[sentiment_analysis_english]]="Positive","إيجابي","")))</f>
        <v/>
      </c>
      <c r="AO2185" t="str">
        <f>INDEX(TextClassificationList[],MATCH(SUNA_AGENCY_EN[[#This Row],[text_classification_arabic]],TextClassificationList[text_classification_arabic],0),1)</f>
        <v>Politics</v>
      </c>
      <c r="AP2185" t="s">
        <v>174</v>
      </c>
      <c r="AQ2185" t="e">
        <f>INDEX(TextClassificationList[],MATCH(SUNA_AGENCY_EN[[#This Row],[text_classification_arabic2]],TextClassificationList[text_classification_arabic],0),1)</f>
        <v>#N/A</v>
      </c>
      <c r="AS2185" t="e">
        <f>INDEX(TextClassificationList[],MATCH(SUNA_AGENCY_EN[[#This Row],[text_classification_arabic3]],TextClassificationList[text_classification_arabic],0),1)</f>
        <v>#N/A</v>
      </c>
      <c r="AU2185" t="e">
        <f>INDEX(TextClassificationList[],MATCH(SUNA_AGENCY_EN[[#This Row],[text_classification_arabic3]],TextClassificationList[text_classification_arabic],0),1)</f>
        <v>#N/A</v>
      </c>
      <c r="AW2185" t="e">
        <f>INDEX(TextClassificationList[],MATCH(SUNA_AGENCY_EN[[#This Row],[text_classification_arabic5]],TextClassificationList[text_classification_arabic],0),1)</f>
        <v>#N/A</v>
      </c>
    </row>
    <row r="2186" spans="1:49" x14ac:dyDescent="0.2">
      <c r="A2186">
        <v>1.4932938988899369E+18</v>
      </c>
      <c r="B2186">
        <v>1.4932938988899369E+18</v>
      </c>
      <c r="C2186" t="s">
        <v>13369</v>
      </c>
      <c r="D2186" s="1">
        <v>44606</v>
      </c>
      <c r="E2186" s="2">
        <v>0.86092592592592587</v>
      </c>
      <c r="F2186">
        <v>200</v>
      </c>
      <c r="G2186">
        <v>1.4671198087391683E+18</v>
      </c>
      <c r="H2186" t="s">
        <v>295</v>
      </c>
      <c r="I2186" t="s">
        <v>296</v>
      </c>
      <c r="J2186" t="s">
        <v>265</v>
      </c>
      <c r="K2186" t="s">
        <v>13370</v>
      </c>
      <c r="L2186" t="s">
        <v>272</v>
      </c>
      <c r="M2186" t="s">
        <v>266</v>
      </c>
      <c r="N2186" t="s">
        <v>13371</v>
      </c>
      <c r="O2186" t="s">
        <v>13372</v>
      </c>
      <c r="P2186">
        <v>0</v>
      </c>
      <c r="Q2186">
        <v>0</v>
      </c>
      <c r="R2186">
        <v>0</v>
      </c>
      <c r="S2186" t="s">
        <v>300</v>
      </c>
      <c r="T2186" t="s">
        <v>266</v>
      </c>
      <c r="U2186" t="s">
        <v>13373</v>
      </c>
      <c r="V2186" t="b">
        <v>0</v>
      </c>
      <c r="W2186" t="s">
        <v>265</v>
      </c>
      <c r="X2186">
        <v>1</v>
      </c>
      <c r="Y2186" t="s">
        <v>13374</v>
      </c>
      <c r="Z2186" t="s">
        <v>265</v>
      </c>
      <c r="AA2186" t="s">
        <v>265</v>
      </c>
      <c r="AB2186" t="s">
        <v>265</v>
      </c>
      <c r="AC2186" t="s">
        <v>265</v>
      </c>
      <c r="AD2186" t="s">
        <v>265</v>
      </c>
      <c r="AE2186" t="s">
        <v>265</v>
      </c>
      <c r="AF2186" t="s">
        <v>266</v>
      </c>
      <c r="AG2186" t="s">
        <v>265</v>
      </c>
      <c r="AH2186" t="s">
        <v>265</v>
      </c>
      <c r="AI2186" t="s">
        <v>265</v>
      </c>
      <c r="AJ2186" t="s">
        <v>265</v>
      </c>
      <c r="AL2186" t="str">
        <f>IF(SUNA_AGENCY_EN[[#This Row],[relevancy_classification_english]]="Relevant","مناسب",IF(SUNA_AGENCY_EN[[#This Row],[relevancy_classification_english]]="Relevant","عَرَضِيّ",""))</f>
        <v/>
      </c>
      <c r="AN2186" t="str">
        <f>IF(SUNA_AGENCY_EN[[#This Row],[sentiment_analysis_english]]="Negative","سلبي",IF(SUNA_AGENCY_EN[[#This Row],[sentiment_analysis_english]]="Neutral","حيادي",IF(SUNA_AGENCY_EN[[#This Row],[sentiment_analysis_english]]="Positive","إيجابي","")))</f>
        <v/>
      </c>
      <c r="AO2186" t="str">
        <f>INDEX(TextClassificationList[],MATCH(SUNA_AGENCY_EN[[#This Row],[text_classification_arabic]],TextClassificationList[text_classification_arabic],0),1)</f>
        <v>Politics</v>
      </c>
      <c r="AP2186" t="s">
        <v>174</v>
      </c>
      <c r="AQ2186" t="e">
        <f>INDEX(TextClassificationList[],MATCH(SUNA_AGENCY_EN[[#This Row],[text_classification_arabic2]],TextClassificationList[text_classification_arabic],0),1)</f>
        <v>#N/A</v>
      </c>
      <c r="AS2186" t="e">
        <f>INDEX(TextClassificationList[],MATCH(SUNA_AGENCY_EN[[#This Row],[text_classification_arabic3]],TextClassificationList[text_classification_arabic],0),1)</f>
        <v>#N/A</v>
      </c>
      <c r="AU2186" t="e">
        <f>INDEX(TextClassificationList[],MATCH(SUNA_AGENCY_EN[[#This Row],[text_classification_arabic3]],TextClassificationList[text_classification_arabic],0),1)</f>
        <v>#N/A</v>
      </c>
      <c r="AW2186" t="e">
        <f>INDEX(TextClassificationList[],MATCH(SUNA_AGENCY_EN[[#This Row],[text_classification_arabic5]],TextClassificationList[text_classification_arabic],0),1)</f>
        <v>#N/A</v>
      </c>
    </row>
    <row r="2187" spans="1:49" x14ac:dyDescent="0.2">
      <c r="A2187">
        <v>1.4932608882913034E+18</v>
      </c>
      <c r="B2187">
        <v>1.4932608882913034E+18</v>
      </c>
      <c r="C2187" t="s">
        <v>13375</v>
      </c>
      <c r="D2187" s="1">
        <v>44606</v>
      </c>
      <c r="E2187" s="2">
        <v>0.76982638888888888</v>
      </c>
      <c r="F2187">
        <v>200</v>
      </c>
      <c r="G2187">
        <v>1.4671198087391683E+18</v>
      </c>
      <c r="H2187" t="s">
        <v>295</v>
      </c>
      <c r="I2187" t="s">
        <v>296</v>
      </c>
      <c r="J2187" t="s">
        <v>265</v>
      </c>
      <c r="K2187" t="s">
        <v>13376</v>
      </c>
      <c r="L2187" t="s">
        <v>272</v>
      </c>
      <c r="M2187" t="s">
        <v>266</v>
      </c>
      <c r="N2187" t="s">
        <v>13377</v>
      </c>
      <c r="O2187" t="s">
        <v>13378</v>
      </c>
      <c r="P2187">
        <v>0</v>
      </c>
      <c r="Q2187">
        <v>0</v>
      </c>
      <c r="R2187">
        <v>0</v>
      </c>
      <c r="S2187" t="s">
        <v>300</v>
      </c>
      <c r="T2187" t="s">
        <v>266</v>
      </c>
      <c r="U2187" t="s">
        <v>13379</v>
      </c>
      <c r="V2187" t="b">
        <v>0</v>
      </c>
      <c r="W2187" t="s">
        <v>265</v>
      </c>
      <c r="X2187">
        <v>1</v>
      </c>
      <c r="Y2187" t="s">
        <v>13380</v>
      </c>
      <c r="Z2187" t="s">
        <v>265</v>
      </c>
      <c r="AA2187" t="s">
        <v>265</v>
      </c>
      <c r="AB2187" t="s">
        <v>265</v>
      </c>
      <c r="AC2187" t="s">
        <v>265</v>
      </c>
      <c r="AD2187" t="s">
        <v>265</v>
      </c>
      <c r="AE2187" t="s">
        <v>265</v>
      </c>
      <c r="AF2187" t="s">
        <v>266</v>
      </c>
      <c r="AG2187" t="s">
        <v>265</v>
      </c>
      <c r="AH2187" t="s">
        <v>265</v>
      </c>
      <c r="AI2187" t="s">
        <v>265</v>
      </c>
      <c r="AJ2187" t="s">
        <v>265</v>
      </c>
      <c r="AL2187" t="str">
        <f>IF(SUNA_AGENCY_EN[[#This Row],[relevancy_classification_english]]="Relevant","مناسب",IF(SUNA_AGENCY_EN[[#This Row],[relevancy_classification_english]]="Relevant","عَرَضِيّ",""))</f>
        <v/>
      </c>
      <c r="AN2187" t="str">
        <f>IF(SUNA_AGENCY_EN[[#This Row],[sentiment_analysis_english]]="Negative","سلبي",IF(SUNA_AGENCY_EN[[#This Row],[sentiment_analysis_english]]="Neutral","حيادي",IF(SUNA_AGENCY_EN[[#This Row],[sentiment_analysis_english]]="Positive","إيجابي","")))</f>
        <v/>
      </c>
      <c r="AO2187" t="str">
        <f>INDEX(TextClassificationList[],MATCH(SUNA_AGENCY_EN[[#This Row],[text_classification_arabic]],TextClassificationList[text_classification_arabic],0),1)</f>
        <v>Politics</v>
      </c>
      <c r="AP2187" t="s">
        <v>174</v>
      </c>
      <c r="AQ2187" t="e">
        <f>INDEX(TextClassificationList[],MATCH(SUNA_AGENCY_EN[[#This Row],[text_classification_arabic2]],TextClassificationList[text_classification_arabic],0),1)</f>
        <v>#N/A</v>
      </c>
      <c r="AS2187" t="e">
        <f>INDEX(TextClassificationList[],MATCH(SUNA_AGENCY_EN[[#This Row],[text_classification_arabic3]],TextClassificationList[text_classification_arabic],0),1)</f>
        <v>#N/A</v>
      </c>
      <c r="AU2187" t="e">
        <f>INDEX(TextClassificationList[],MATCH(SUNA_AGENCY_EN[[#This Row],[text_classification_arabic3]],TextClassificationList[text_classification_arabic],0),1)</f>
        <v>#N/A</v>
      </c>
      <c r="AW2187" t="e">
        <f>INDEX(TextClassificationList[],MATCH(SUNA_AGENCY_EN[[#This Row],[text_classification_arabic5]],TextClassificationList[text_classification_arabic],0),1)</f>
        <v>#N/A</v>
      </c>
    </row>
    <row r="2188" spans="1:49" x14ac:dyDescent="0.2">
      <c r="A2188">
        <v>1.4929548825041142E+18</v>
      </c>
      <c r="B2188">
        <v>1.4929548825041142E+18</v>
      </c>
      <c r="C2188" t="s">
        <v>13381</v>
      </c>
      <c r="D2188" s="1">
        <v>44605</v>
      </c>
      <c r="E2188" s="2">
        <v>0.92541666666666667</v>
      </c>
      <c r="F2188">
        <v>200</v>
      </c>
      <c r="G2188">
        <v>1.4671198087391683E+18</v>
      </c>
      <c r="H2188" t="s">
        <v>295</v>
      </c>
      <c r="I2188" t="s">
        <v>296</v>
      </c>
      <c r="J2188" t="s">
        <v>265</v>
      </c>
      <c r="K2188" t="s">
        <v>13382</v>
      </c>
      <c r="L2188" t="s">
        <v>272</v>
      </c>
      <c r="M2188" t="s">
        <v>266</v>
      </c>
      <c r="N2188" t="s">
        <v>13383</v>
      </c>
      <c r="O2188" t="s">
        <v>13384</v>
      </c>
      <c r="P2188">
        <v>0</v>
      </c>
      <c r="Q2188">
        <v>0</v>
      </c>
      <c r="R2188">
        <v>0</v>
      </c>
      <c r="S2188" t="s">
        <v>300</v>
      </c>
      <c r="T2188" t="s">
        <v>266</v>
      </c>
      <c r="U2188" t="s">
        <v>13385</v>
      </c>
      <c r="V2188" t="b">
        <v>0</v>
      </c>
      <c r="W2188" t="s">
        <v>265</v>
      </c>
      <c r="X2188">
        <v>1</v>
      </c>
      <c r="Y2188" t="s">
        <v>13386</v>
      </c>
      <c r="Z2188" t="s">
        <v>265</v>
      </c>
      <c r="AA2188" t="s">
        <v>265</v>
      </c>
      <c r="AB2188" t="s">
        <v>265</v>
      </c>
      <c r="AC2188" t="s">
        <v>265</v>
      </c>
      <c r="AD2188" t="s">
        <v>265</v>
      </c>
      <c r="AE2188" t="s">
        <v>265</v>
      </c>
      <c r="AF2188" t="s">
        <v>266</v>
      </c>
      <c r="AG2188" t="s">
        <v>265</v>
      </c>
      <c r="AH2188" t="s">
        <v>265</v>
      </c>
      <c r="AI2188" t="s">
        <v>265</v>
      </c>
      <c r="AJ2188" t="s">
        <v>265</v>
      </c>
      <c r="AL2188" t="str">
        <f>IF(SUNA_AGENCY_EN[[#This Row],[relevancy_classification_english]]="Relevant","مناسب",IF(SUNA_AGENCY_EN[[#This Row],[relevancy_classification_english]]="Relevant","عَرَضِيّ",""))</f>
        <v/>
      </c>
      <c r="AN2188" t="str">
        <f>IF(SUNA_AGENCY_EN[[#This Row],[sentiment_analysis_english]]="Negative","سلبي",IF(SUNA_AGENCY_EN[[#This Row],[sentiment_analysis_english]]="Neutral","حيادي",IF(SUNA_AGENCY_EN[[#This Row],[sentiment_analysis_english]]="Positive","إيجابي","")))</f>
        <v/>
      </c>
      <c r="AO2188" t="str">
        <f>INDEX(TextClassificationList[],MATCH(SUNA_AGENCY_EN[[#This Row],[text_classification_arabic]],TextClassificationList[text_classification_arabic],0),1)</f>
        <v>Politics</v>
      </c>
      <c r="AP2188" t="s">
        <v>174</v>
      </c>
      <c r="AQ2188" t="e">
        <f>INDEX(TextClassificationList[],MATCH(SUNA_AGENCY_EN[[#This Row],[text_classification_arabic2]],TextClassificationList[text_classification_arabic],0),1)</f>
        <v>#N/A</v>
      </c>
      <c r="AS2188" t="e">
        <f>INDEX(TextClassificationList[],MATCH(SUNA_AGENCY_EN[[#This Row],[text_classification_arabic3]],TextClassificationList[text_classification_arabic],0),1)</f>
        <v>#N/A</v>
      </c>
      <c r="AU2188" t="e">
        <f>INDEX(TextClassificationList[],MATCH(SUNA_AGENCY_EN[[#This Row],[text_classification_arabic3]],TextClassificationList[text_classification_arabic],0),1)</f>
        <v>#N/A</v>
      </c>
      <c r="AW2188" t="e">
        <f>INDEX(TextClassificationList[],MATCH(SUNA_AGENCY_EN[[#This Row],[text_classification_arabic5]],TextClassificationList[text_classification_arabic],0),1)</f>
        <v>#N/A</v>
      </c>
    </row>
    <row r="2189" spans="1:49" x14ac:dyDescent="0.2">
      <c r="A2189">
        <v>1.4929539898177167E+18</v>
      </c>
      <c r="B2189">
        <v>1.4929539898177167E+18</v>
      </c>
      <c r="C2189" t="s">
        <v>13387</v>
      </c>
      <c r="D2189" s="1">
        <v>44605</v>
      </c>
      <c r="E2189" s="2">
        <v>0.92295138888888884</v>
      </c>
      <c r="F2189">
        <v>200</v>
      </c>
      <c r="G2189">
        <v>1.4671198087391683E+18</v>
      </c>
      <c r="H2189" t="s">
        <v>295</v>
      </c>
      <c r="I2189" t="s">
        <v>296</v>
      </c>
      <c r="J2189" t="s">
        <v>265</v>
      </c>
      <c r="K2189" t="s">
        <v>13388</v>
      </c>
      <c r="L2189" t="s">
        <v>272</v>
      </c>
      <c r="M2189" t="s">
        <v>266</v>
      </c>
      <c r="N2189" t="s">
        <v>13389</v>
      </c>
      <c r="O2189" t="s">
        <v>13390</v>
      </c>
      <c r="P2189">
        <v>0</v>
      </c>
      <c r="Q2189">
        <v>0</v>
      </c>
      <c r="R2189">
        <v>0</v>
      </c>
      <c r="S2189" t="s">
        <v>300</v>
      </c>
      <c r="T2189" t="s">
        <v>266</v>
      </c>
      <c r="U2189" t="s">
        <v>13391</v>
      </c>
      <c r="V2189" t="b">
        <v>0</v>
      </c>
      <c r="W2189" t="s">
        <v>265</v>
      </c>
      <c r="X2189">
        <v>1</v>
      </c>
      <c r="Y2189" t="s">
        <v>13392</v>
      </c>
      <c r="Z2189" t="s">
        <v>265</v>
      </c>
      <c r="AA2189" t="s">
        <v>265</v>
      </c>
      <c r="AB2189" t="s">
        <v>265</v>
      </c>
      <c r="AC2189" t="s">
        <v>265</v>
      </c>
      <c r="AD2189" t="s">
        <v>265</v>
      </c>
      <c r="AE2189" t="s">
        <v>265</v>
      </c>
      <c r="AF2189" t="s">
        <v>266</v>
      </c>
      <c r="AG2189" t="s">
        <v>265</v>
      </c>
      <c r="AH2189" t="s">
        <v>265</v>
      </c>
      <c r="AI2189" t="s">
        <v>265</v>
      </c>
      <c r="AJ2189" t="s">
        <v>265</v>
      </c>
      <c r="AL2189" t="str">
        <f>IF(SUNA_AGENCY_EN[[#This Row],[relevancy_classification_english]]="Relevant","مناسب",IF(SUNA_AGENCY_EN[[#This Row],[relevancy_classification_english]]="Relevant","عَرَضِيّ",""))</f>
        <v/>
      </c>
      <c r="AN2189" t="str">
        <f>IF(SUNA_AGENCY_EN[[#This Row],[sentiment_analysis_english]]="Negative","سلبي",IF(SUNA_AGENCY_EN[[#This Row],[sentiment_analysis_english]]="Neutral","حيادي",IF(SUNA_AGENCY_EN[[#This Row],[sentiment_analysis_english]]="Positive","إيجابي","")))</f>
        <v/>
      </c>
      <c r="AO2189" t="str">
        <f>INDEX(TextClassificationList[],MATCH(SUNA_AGENCY_EN[[#This Row],[text_classification_arabic]],TextClassificationList[text_classification_arabic],0),1)</f>
        <v>Politics</v>
      </c>
      <c r="AP2189" t="s">
        <v>174</v>
      </c>
      <c r="AQ2189" t="e">
        <f>INDEX(TextClassificationList[],MATCH(SUNA_AGENCY_EN[[#This Row],[text_classification_arabic2]],TextClassificationList[text_classification_arabic],0),1)</f>
        <v>#N/A</v>
      </c>
      <c r="AS2189" t="e">
        <f>INDEX(TextClassificationList[],MATCH(SUNA_AGENCY_EN[[#This Row],[text_classification_arabic3]],TextClassificationList[text_classification_arabic],0),1)</f>
        <v>#N/A</v>
      </c>
      <c r="AU2189" t="e">
        <f>INDEX(TextClassificationList[],MATCH(SUNA_AGENCY_EN[[#This Row],[text_classification_arabic3]],TextClassificationList[text_classification_arabic],0),1)</f>
        <v>#N/A</v>
      </c>
      <c r="AW2189" t="e">
        <f>INDEX(TextClassificationList[],MATCH(SUNA_AGENCY_EN[[#This Row],[text_classification_arabic5]],TextClassificationList[text_classification_arabic],0),1)</f>
        <v>#N/A</v>
      </c>
    </row>
    <row r="2190" spans="1:49" x14ac:dyDescent="0.2">
      <c r="A2190">
        <v>1.4929534516089078E+18</v>
      </c>
      <c r="B2190">
        <v>1.4929534516089078E+18</v>
      </c>
      <c r="C2190" t="s">
        <v>13393</v>
      </c>
      <c r="D2190" s="1">
        <v>44605</v>
      </c>
      <c r="E2190" s="2">
        <v>0.92146990740740742</v>
      </c>
      <c r="F2190">
        <v>200</v>
      </c>
      <c r="G2190">
        <v>1.4671198087391683E+18</v>
      </c>
      <c r="H2190" t="s">
        <v>295</v>
      </c>
      <c r="I2190" t="s">
        <v>296</v>
      </c>
      <c r="J2190" t="s">
        <v>265</v>
      </c>
      <c r="K2190" t="s">
        <v>13394</v>
      </c>
      <c r="L2190" t="s">
        <v>272</v>
      </c>
      <c r="M2190" t="s">
        <v>266</v>
      </c>
      <c r="N2190" t="s">
        <v>13395</v>
      </c>
      <c r="O2190" t="s">
        <v>13396</v>
      </c>
      <c r="P2190">
        <v>0</v>
      </c>
      <c r="Q2190">
        <v>0</v>
      </c>
      <c r="R2190">
        <v>0</v>
      </c>
      <c r="S2190" t="s">
        <v>300</v>
      </c>
      <c r="T2190" t="s">
        <v>266</v>
      </c>
      <c r="U2190" t="s">
        <v>13397</v>
      </c>
      <c r="V2190" t="b">
        <v>0</v>
      </c>
      <c r="W2190" t="s">
        <v>265</v>
      </c>
      <c r="X2190">
        <v>1</v>
      </c>
      <c r="Y2190" t="s">
        <v>13398</v>
      </c>
      <c r="Z2190" t="s">
        <v>265</v>
      </c>
      <c r="AA2190" t="s">
        <v>265</v>
      </c>
      <c r="AB2190" t="s">
        <v>265</v>
      </c>
      <c r="AC2190" t="s">
        <v>265</v>
      </c>
      <c r="AD2190" t="s">
        <v>265</v>
      </c>
      <c r="AE2190" t="s">
        <v>265</v>
      </c>
      <c r="AF2190" t="s">
        <v>266</v>
      </c>
      <c r="AG2190" t="s">
        <v>265</v>
      </c>
      <c r="AH2190" t="s">
        <v>265</v>
      </c>
      <c r="AI2190" t="s">
        <v>265</v>
      </c>
      <c r="AJ2190" t="s">
        <v>265</v>
      </c>
      <c r="AL2190" t="str">
        <f>IF(SUNA_AGENCY_EN[[#This Row],[relevancy_classification_english]]="Relevant","مناسب",IF(SUNA_AGENCY_EN[[#This Row],[relevancy_classification_english]]="Relevant","عَرَضِيّ",""))</f>
        <v/>
      </c>
      <c r="AN2190" t="str">
        <f>IF(SUNA_AGENCY_EN[[#This Row],[sentiment_analysis_english]]="Negative","سلبي",IF(SUNA_AGENCY_EN[[#This Row],[sentiment_analysis_english]]="Neutral","حيادي",IF(SUNA_AGENCY_EN[[#This Row],[sentiment_analysis_english]]="Positive","إيجابي","")))</f>
        <v/>
      </c>
      <c r="AO2190" t="str">
        <f>INDEX(TextClassificationList[],MATCH(SUNA_AGENCY_EN[[#This Row],[text_classification_arabic]],TextClassificationList[text_classification_arabic],0),1)</f>
        <v>Politics</v>
      </c>
      <c r="AP2190" t="s">
        <v>174</v>
      </c>
      <c r="AQ2190" t="e">
        <f>INDEX(TextClassificationList[],MATCH(SUNA_AGENCY_EN[[#This Row],[text_classification_arabic2]],TextClassificationList[text_classification_arabic],0),1)</f>
        <v>#N/A</v>
      </c>
      <c r="AS2190" t="e">
        <f>INDEX(TextClassificationList[],MATCH(SUNA_AGENCY_EN[[#This Row],[text_classification_arabic3]],TextClassificationList[text_classification_arabic],0),1)</f>
        <v>#N/A</v>
      </c>
      <c r="AU2190" t="e">
        <f>INDEX(TextClassificationList[],MATCH(SUNA_AGENCY_EN[[#This Row],[text_classification_arabic3]],TextClassificationList[text_classification_arabic],0),1)</f>
        <v>#N/A</v>
      </c>
      <c r="AW2190" t="e">
        <f>INDEX(TextClassificationList[],MATCH(SUNA_AGENCY_EN[[#This Row],[text_classification_arabic5]],TextClassificationList[text_classification_arabic],0),1)</f>
        <v>#N/A</v>
      </c>
    </row>
    <row r="2191" spans="1:49" x14ac:dyDescent="0.2">
      <c r="A2191">
        <v>1.4929528542813102E+18</v>
      </c>
      <c r="B2191">
        <v>1.4929528542813102E+18</v>
      </c>
      <c r="C2191" t="s">
        <v>13399</v>
      </c>
      <c r="D2191" s="1">
        <v>44605</v>
      </c>
      <c r="E2191" s="2">
        <v>0.91981481481481486</v>
      </c>
      <c r="F2191">
        <v>200</v>
      </c>
      <c r="G2191">
        <v>1.4671198087391683E+18</v>
      </c>
      <c r="H2191" t="s">
        <v>295</v>
      </c>
      <c r="I2191" t="s">
        <v>296</v>
      </c>
      <c r="J2191" t="s">
        <v>265</v>
      </c>
      <c r="K2191" t="s">
        <v>13400</v>
      </c>
      <c r="L2191" t="s">
        <v>272</v>
      </c>
      <c r="M2191" t="s">
        <v>266</v>
      </c>
      <c r="N2191" t="s">
        <v>13401</v>
      </c>
      <c r="O2191" t="s">
        <v>13402</v>
      </c>
      <c r="P2191">
        <v>0</v>
      </c>
      <c r="Q2191">
        <v>0</v>
      </c>
      <c r="R2191">
        <v>0</v>
      </c>
      <c r="S2191" t="s">
        <v>300</v>
      </c>
      <c r="T2191" t="s">
        <v>266</v>
      </c>
      <c r="U2191" t="s">
        <v>13403</v>
      </c>
      <c r="V2191" t="b">
        <v>0</v>
      </c>
      <c r="W2191" t="s">
        <v>265</v>
      </c>
      <c r="X2191">
        <v>1</v>
      </c>
      <c r="Y2191" t="s">
        <v>13404</v>
      </c>
      <c r="Z2191" t="s">
        <v>265</v>
      </c>
      <c r="AA2191" t="s">
        <v>265</v>
      </c>
      <c r="AB2191" t="s">
        <v>265</v>
      </c>
      <c r="AC2191" t="s">
        <v>265</v>
      </c>
      <c r="AD2191" t="s">
        <v>265</v>
      </c>
      <c r="AE2191" t="s">
        <v>265</v>
      </c>
      <c r="AF2191" t="s">
        <v>266</v>
      </c>
      <c r="AG2191" t="s">
        <v>265</v>
      </c>
      <c r="AH2191" t="s">
        <v>265</v>
      </c>
      <c r="AI2191" t="s">
        <v>265</v>
      </c>
      <c r="AJ2191" t="s">
        <v>265</v>
      </c>
      <c r="AL2191" t="str">
        <f>IF(SUNA_AGENCY_EN[[#This Row],[relevancy_classification_english]]="Relevant","مناسب",IF(SUNA_AGENCY_EN[[#This Row],[relevancy_classification_english]]="Relevant","عَرَضِيّ",""))</f>
        <v/>
      </c>
      <c r="AN2191" t="str">
        <f>IF(SUNA_AGENCY_EN[[#This Row],[sentiment_analysis_english]]="Negative","سلبي",IF(SUNA_AGENCY_EN[[#This Row],[sentiment_analysis_english]]="Neutral","حيادي",IF(SUNA_AGENCY_EN[[#This Row],[sentiment_analysis_english]]="Positive","إيجابي","")))</f>
        <v/>
      </c>
      <c r="AO2191" t="str">
        <f>INDEX(TextClassificationList[],MATCH(SUNA_AGENCY_EN[[#This Row],[text_classification_arabic]],TextClassificationList[text_classification_arabic],0),1)</f>
        <v>Politics</v>
      </c>
      <c r="AP2191" t="s">
        <v>174</v>
      </c>
      <c r="AQ2191" t="e">
        <f>INDEX(TextClassificationList[],MATCH(SUNA_AGENCY_EN[[#This Row],[text_classification_arabic2]],TextClassificationList[text_classification_arabic],0),1)</f>
        <v>#N/A</v>
      </c>
      <c r="AS2191" t="e">
        <f>INDEX(TextClassificationList[],MATCH(SUNA_AGENCY_EN[[#This Row],[text_classification_arabic3]],TextClassificationList[text_classification_arabic],0),1)</f>
        <v>#N/A</v>
      </c>
      <c r="AU2191" t="e">
        <f>INDEX(TextClassificationList[],MATCH(SUNA_AGENCY_EN[[#This Row],[text_classification_arabic3]],TextClassificationList[text_classification_arabic],0),1)</f>
        <v>#N/A</v>
      </c>
      <c r="AW2191" t="e">
        <f>INDEX(TextClassificationList[],MATCH(SUNA_AGENCY_EN[[#This Row],[text_classification_arabic5]],TextClassificationList[text_classification_arabic],0),1)</f>
        <v>#N/A</v>
      </c>
    </row>
    <row r="2192" spans="1:49" x14ac:dyDescent="0.2">
      <c r="A2192">
        <v>1.4929515296278282E+18</v>
      </c>
      <c r="B2192">
        <v>1.4929515296278282E+18</v>
      </c>
      <c r="C2192" t="s">
        <v>13405</v>
      </c>
      <c r="D2192" s="1">
        <v>44605</v>
      </c>
      <c r="E2192" s="2">
        <v>0.91616898148148151</v>
      </c>
      <c r="F2192">
        <v>200</v>
      </c>
      <c r="G2192">
        <v>1.4671198087391683E+18</v>
      </c>
      <c r="H2192" t="s">
        <v>295</v>
      </c>
      <c r="I2192" t="s">
        <v>296</v>
      </c>
      <c r="J2192" t="s">
        <v>265</v>
      </c>
      <c r="K2192" t="s">
        <v>13406</v>
      </c>
      <c r="L2192" t="s">
        <v>272</v>
      </c>
      <c r="M2192" t="s">
        <v>266</v>
      </c>
      <c r="N2192" t="s">
        <v>13407</v>
      </c>
      <c r="O2192" t="s">
        <v>13408</v>
      </c>
      <c r="P2192">
        <v>0</v>
      </c>
      <c r="Q2192">
        <v>0</v>
      </c>
      <c r="R2192">
        <v>0</v>
      </c>
      <c r="S2192" t="s">
        <v>300</v>
      </c>
      <c r="T2192" t="s">
        <v>266</v>
      </c>
      <c r="U2192" t="s">
        <v>13409</v>
      </c>
      <c r="V2192" t="b">
        <v>0</v>
      </c>
      <c r="W2192" t="s">
        <v>265</v>
      </c>
      <c r="X2192">
        <v>1</v>
      </c>
      <c r="Y2192" t="s">
        <v>13410</v>
      </c>
      <c r="Z2192" t="s">
        <v>265</v>
      </c>
      <c r="AA2192" t="s">
        <v>265</v>
      </c>
      <c r="AB2192" t="s">
        <v>265</v>
      </c>
      <c r="AC2192" t="s">
        <v>265</v>
      </c>
      <c r="AD2192" t="s">
        <v>265</v>
      </c>
      <c r="AE2192" t="s">
        <v>265</v>
      </c>
      <c r="AF2192" t="s">
        <v>266</v>
      </c>
      <c r="AG2192" t="s">
        <v>265</v>
      </c>
      <c r="AH2192" t="s">
        <v>265</v>
      </c>
      <c r="AI2192" t="s">
        <v>265</v>
      </c>
      <c r="AJ2192" t="s">
        <v>265</v>
      </c>
      <c r="AL2192" t="str">
        <f>IF(SUNA_AGENCY_EN[[#This Row],[relevancy_classification_english]]="Relevant","مناسب",IF(SUNA_AGENCY_EN[[#This Row],[relevancy_classification_english]]="Relevant","عَرَضِيّ",""))</f>
        <v/>
      </c>
      <c r="AN2192" t="str">
        <f>IF(SUNA_AGENCY_EN[[#This Row],[sentiment_analysis_english]]="Negative","سلبي",IF(SUNA_AGENCY_EN[[#This Row],[sentiment_analysis_english]]="Neutral","حيادي",IF(SUNA_AGENCY_EN[[#This Row],[sentiment_analysis_english]]="Positive","إيجابي","")))</f>
        <v/>
      </c>
      <c r="AO2192" t="str">
        <f>INDEX(TextClassificationList[],MATCH(SUNA_AGENCY_EN[[#This Row],[text_classification_arabic]],TextClassificationList[text_classification_arabic],0),1)</f>
        <v>Politics</v>
      </c>
      <c r="AP2192" t="s">
        <v>174</v>
      </c>
      <c r="AQ2192" t="e">
        <f>INDEX(TextClassificationList[],MATCH(SUNA_AGENCY_EN[[#This Row],[text_classification_arabic2]],TextClassificationList[text_classification_arabic],0),1)</f>
        <v>#N/A</v>
      </c>
      <c r="AS2192" t="e">
        <f>INDEX(TextClassificationList[],MATCH(SUNA_AGENCY_EN[[#This Row],[text_classification_arabic3]],TextClassificationList[text_classification_arabic],0),1)</f>
        <v>#N/A</v>
      </c>
      <c r="AU2192" t="e">
        <f>INDEX(TextClassificationList[],MATCH(SUNA_AGENCY_EN[[#This Row],[text_classification_arabic3]],TextClassificationList[text_classification_arabic],0),1)</f>
        <v>#N/A</v>
      </c>
      <c r="AW2192" t="e">
        <f>INDEX(TextClassificationList[],MATCH(SUNA_AGENCY_EN[[#This Row],[text_classification_arabic5]],TextClassificationList[text_classification_arabic],0),1)</f>
        <v>#N/A</v>
      </c>
    </row>
    <row r="2193" spans="1:49" x14ac:dyDescent="0.2">
      <c r="A2193">
        <v>1.492950863945642E+18</v>
      </c>
      <c r="B2193">
        <v>1.492950863945642E+18</v>
      </c>
      <c r="C2193" t="s">
        <v>13411</v>
      </c>
      <c r="D2193" s="1">
        <v>44605</v>
      </c>
      <c r="E2193" s="2">
        <v>0.91432870370370367</v>
      </c>
      <c r="F2193">
        <v>200</v>
      </c>
      <c r="G2193">
        <v>1.4671198087391683E+18</v>
      </c>
      <c r="H2193" t="s">
        <v>295</v>
      </c>
      <c r="I2193" t="s">
        <v>296</v>
      </c>
      <c r="J2193" t="s">
        <v>265</v>
      </c>
      <c r="K2193" t="s">
        <v>13412</v>
      </c>
      <c r="L2193" t="s">
        <v>272</v>
      </c>
      <c r="M2193" t="s">
        <v>266</v>
      </c>
      <c r="N2193" t="s">
        <v>13413</v>
      </c>
      <c r="O2193" t="s">
        <v>13414</v>
      </c>
      <c r="P2193">
        <v>0</v>
      </c>
      <c r="Q2193">
        <v>0</v>
      </c>
      <c r="R2193">
        <v>0</v>
      </c>
      <c r="S2193" t="s">
        <v>300</v>
      </c>
      <c r="T2193" t="s">
        <v>266</v>
      </c>
      <c r="U2193" t="s">
        <v>13415</v>
      </c>
      <c r="V2193" t="b">
        <v>0</v>
      </c>
      <c r="W2193" t="s">
        <v>265</v>
      </c>
      <c r="X2193">
        <v>1</v>
      </c>
      <c r="Y2193" t="s">
        <v>13416</v>
      </c>
      <c r="Z2193" t="s">
        <v>265</v>
      </c>
      <c r="AA2193" t="s">
        <v>265</v>
      </c>
      <c r="AB2193" t="s">
        <v>265</v>
      </c>
      <c r="AC2193" t="s">
        <v>265</v>
      </c>
      <c r="AD2193" t="s">
        <v>265</v>
      </c>
      <c r="AE2193" t="s">
        <v>265</v>
      </c>
      <c r="AF2193" t="s">
        <v>266</v>
      </c>
      <c r="AG2193" t="s">
        <v>265</v>
      </c>
      <c r="AH2193" t="s">
        <v>265</v>
      </c>
      <c r="AI2193" t="s">
        <v>265</v>
      </c>
      <c r="AJ2193" t="s">
        <v>265</v>
      </c>
      <c r="AL2193" t="str">
        <f>IF(SUNA_AGENCY_EN[[#This Row],[relevancy_classification_english]]="Relevant","مناسب",IF(SUNA_AGENCY_EN[[#This Row],[relevancy_classification_english]]="Relevant","عَرَضِيّ",""))</f>
        <v/>
      </c>
      <c r="AN2193" t="str">
        <f>IF(SUNA_AGENCY_EN[[#This Row],[sentiment_analysis_english]]="Negative","سلبي",IF(SUNA_AGENCY_EN[[#This Row],[sentiment_analysis_english]]="Neutral","حيادي",IF(SUNA_AGENCY_EN[[#This Row],[sentiment_analysis_english]]="Positive","إيجابي","")))</f>
        <v/>
      </c>
      <c r="AO2193" t="str">
        <f>INDEX(TextClassificationList[],MATCH(SUNA_AGENCY_EN[[#This Row],[text_classification_arabic]],TextClassificationList[text_classification_arabic],0),1)</f>
        <v>Politics</v>
      </c>
      <c r="AP2193" t="s">
        <v>174</v>
      </c>
      <c r="AQ2193" t="e">
        <f>INDEX(TextClassificationList[],MATCH(SUNA_AGENCY_EN[[#This Row],[text_classification_arabic2]],TextClassificationList[text_classification_arabic],0),1)</f>
        <v>#N/A</v>
      </c>
      <c r="AS2193" t="e">
        <f>INDEX(TextClassificationList[],MATCH(SUNA_AGENCY_EN[[#This Row],[text_classification_arabic3]],TextClassificationList[text_classification_arabic],0),1)</f>
        <v>#N/A</v>
      </c>
      <c r="AU2193" t="e">
        <f>INDEX(TextClassificationList[],MATCH(SUNA_AGENCY_EN[[#This Row],[text_classification_arabic3]],TextClassificationList[text_classification_arabic],0),1)</f>
        <v>#N/A</v>
      </c>
      <c r="AW2193" t="e">
        <f>INDEX(TextClassificationList[],MATCH(SUNA_AGENCY_EN[[#This Row],[text_classification_arabic5]],TextClassificationList[text_classification_arabic],0),1)</f>
        <v>#N/A</v>
      </c>
    </row>
    <row r="2194" spans="1:49" x14ac:dyDescent="0.2">
      <c r="A2194">
        <v>1.4929503687450993E+18</v>
      </c>
      <c r="B2194">
        <v>1.4929503687450993E+18</v>
      </c>
      <c r="C2194" t="s">
        <v>13417</v>
      </c>
      <c r="D2194" s="1">
        <v>44605</v>
      </c>
      <c r="E2194" s="2">
        <v>0.91296296296296298</v>
      </c>
      <c r="F2194">
        <v>200</v>
      </c>
      <c r="G2194">
        <v>1.4671198087391683E+18</v>
      </c>
      <c r="H2194" t="s">
        <v>295</v>
      </c>
      <c r="I2194" t="s">
        <v>296</v>
      </c>
      <c r="J2194" t="s">
        <v>265</v>
      </c>
      <c r="K2194" t="s">
        <v>13418</v>
      </c>
      <c r="L2194" t="s">
        <v>272</v>
      </c>
      <c r="M2194" t="s">
        <v>266</v>
      </c>
      <c r="N2194" t="s">
        <v>13419</v>
      </c>
      <c r="O2194" t="s">
        <v>13420</v>
      </c>
      <c r="P2194">
        <v>0</v>
      </c>
      <c r="Q2194">
        <v>0</v>
      </c>
      <c r="R2194">
        <v>0</v>
      </c>
      <c r="S2194" t="s">
        <v>300</v>
      </c>
      <c r="T2194" t="s">
        <v>266</v>
      </c>
      <c r="U2194" t="s">
        <v>13421</v>
      </c>
      <c r="V2194" t="b">
        <v>0</v>
      </c>
      <c r="W2194" t="s">
        <v>265</v>
      </c>
      <c r="X2194">
        <v>1</v>
      </c>
      <c r="Y2194" t="s">
        <v>13422</v>
      </c>
      <c r="Z2194" t="s">
        <v>265</v>
      </c>
      <c r="AA2194" t="s">
        <v>265</v>
      </c>
      <c r="AB2194" t="s">
        <v>265</v>
      </c>
      <c r="AC2194" t="s">
        <v>265</v>
      </c>
      <c r="AD2194" t="s">
        <v>265</v>
      </c>
      <c r="AE2194" t="s">
        <v>265</v>
      </c>
      <c r="AF2194" t="s">
        <v>266</v>
      </c>
      <c r="AG2194" t="s">
        <v>265</v>
      </c>
      <c r="AH2194" t="s">
        <v>265</v>
      </c>
      <c r="AI2194" t="s">
        <v>265</v>
      </c>
      <c r="AJ2194" t="s">
        <v>265</v>
      </c>
      <c r="AL2194" t="str">
        <f>IF(SUNA_AGENCY_EN[[#This Row],[relevancy_classification_english]]="Relevant","مناسب",IF(SUNA_AGENCY_EN[[#This Row],[relevancy_classification_english]]="Relevant","عَرَضِيّ",""))</f>
        <v/>
      </c>
      <c r="AN2194" t="str">
        <f>IF(SUNA_AGENCY_EN[[#This Row],[sentiment_analysis_english]]="Negative","سلبي",IF(SUNA_AGENCY_EN[[#This Row],[sentiment_analysis_english]]="Neutral","حيادي",IF(SUNA_AGENCY_EN[[#This Row],[sentiment_analysis_english]]="Positive","إيجابي","")))</f>
        <v/>
      </c>
      <c r="AO2194" t="str">
        <f>INDEX(TextClassificationList[],MATCH(SUNA_AGENCY_EN[[#This Row],[text_classification_arabic]],TextClassificationList[text_classification_arabic],0),1)</f>
        <v>Politics</v>
      </c>
      <c r="AP2194" t="s">
        <v>174</v>
      </c>
      <c r="AQ2194" t="e">
        <f>INDEX(TextClassificationList[],MATCH(SUNA_AGENCY_EN[[#This Row],[text_classification_arabic2]],TextClassificationList[text_classification_arabic],0),1)</f>
        <v>#N/A</v>
      </c>
      <c r="AS2194" t="e">
        <f>INDEX(TextClassificationList[],MATCH(SUNA_AGENCY_EN[[#This Row],[text_classification_arabic3]],TextClassificationList[text_classification_arabic],0),1)</f>
        <v>#N/A</v>
      </c>
      <c r="AU2194" t="e">
        <f>INDEX(TextClassificationList[],MATCH(SUNA_AGENCY_EN[[#This Row],[text_classification_arabic3]],TextClassificationList[text_classification_arabic],0),1)</f>
        <v>#N/A</v>
      </c>
      <c r="AW2194" t="e">
        <f>INDEX(TextClassificationList[],MATCH(SUNA_AGENCY_EN[[#This Row],[text_classification_arabic5]],TextClassificationList[text_classification_arabic],0),1)</f>
        <v>#N/A</v>
      </c>
    </row>
    <row r="2195" spans="1:49" x14ac:dyDescent="0.2">
      <c r="A2195">
        <v>1.4928801632516301E+18</v>
      </c>
      <c r="B2195">
        <v>1.4928801632516301E+18</v>
      </c>
      <c r="C2195" t="s">
        <v>13423</v>
      </c>
      <c r="D2195" s="1">
        <v>44605</v>
      </c>
      <c r="E2195" s="2">
        <v>0.71922453703703704</v>
      </c>
      <c r="F2195">
        <v>200</v>
      </c>
      <c r="G2195">
        <v>1.4671198087391683E+18</v>
      </c>
      <c r="H2195" t="s">
        <v>295</v>
      </c>
      <c r="I2195" t="s">
        <v>296</v>
      </c>
      <c r="J2195" t="s">
        <v>265</v>
      </c>
      <c r="K2195" t="s">
        <v>13424</v>
      </c>
      <c r="L2195" t="s">
        <v>272</v>
      </c>
      <c r="M2195" t="s">
        <v>266</v>
      </c>
      <c r="N2195" t="s">
        <v>13425</v>
      </c>
      <c r="O2195" t="s">
        <v>13426</v>
      </c>
      <c r="P2195">
        <v>0</v>
      </c>
      <c r="Q2195">
        <v>1</v>
      </c>
      <c r="R2195">
        <v>0</v>
      </c>
      <c r="S2195" t="s">
        <v>300</v>
      </c>
      <c r="T2195" t="s">
        <v>266</v>
      </c>
      <c r="U2195" t="s">
        <v>13427</v>
      </c>
      <c r="V2195" t="b">
        <v>0</v>
      </c>
      <c r="W2195" t="s">
        <v>265</v>
      </c>
      <c r="X2195">
        <v>1</v>
      </c>
      <c r="Y2195" t="s">
        <v>13428</v>
      </c>
      <c r="Z2195" t="s">
        <v>265</v>
      </c>
      <c r="AA2195" t="s">
        <v>265</v>
      </c>
      <c r="AB2195" t="s">
        <v>265</v>
      </c>
      <c r="AC2195" t="s">
        <v>265</v>
      </c>
      <c r="AD2195" t="s">
        <v>265</v>
      </c>
      <c r="AE2195" t="s">
        <v>265</v>
      </c>
      <c r="AF2195" t="s">
        <v>266</v>
      </c>
      <c r="AG2195" t="s">
        <v>265</v>
      </c>
      <c r="AH2195" t="s">
        <v>265</v>
      </c>
      <c r="AI2195" t="s">
        <v>265</v>
      </c>
      <c r="AJ2195" t="s">
        <v>265</v>
      </c>
      <c r="AL2195" t="str">
        <f>IF(SUNA_AGENCY_EN[[#This Row],[relevancy_classification_english]]="Relevant","مناسب",IF(SUNA_AGENCY_EN[[#This Row],[relevancy_classification_english]]="Relevant","عَرَضِيّ",""))</f>
        <v/>
      </c>
      <c r="AN2195" t="str">
        <f>IF(SUNA_AGENCY_EN[[#This Row],[sentiment_analysis_english]]="Negative","سلبي",IF(SUNA_AGENCY_EN[[#This Row],[sentiment_analysis_english]]="Neutral","حيادي",IF(SUNA_AGENCY_EN[[#This Row],[sentiment_analysis_english]]="Positive","إيجابي","")))</f>
        <v/>
      </c>
      <c r="AO2195" t="str">
        <f>INDEX(TextClassificationList[],MATCH(SUNA_AGENCY_EN[[#This Row],[text_classification_arabic]],TextClassificationList[text_classification_arabic],0),1)</f>
        <v>Politics</v>
      </c>
      <c r="AP2195" t="s">
        <v>174</v>
      </c>
      <c r="AQ2195" t="e">
        <f>INDEX(TextClassificationList[],MATCH(SUNA_AGENCY_EN[[#This Row],[text_classification_arabic2]],TextClassificationList[text_classification_arabic],0),1)</f>
        <v>#N/A</v>
      </c>
      <c r="AS2195" t="e">
        <f>INDEX(TextClassificationList[],MATCH(SUNA_AGENCY_EN[[#This Row],[text_classification_arabic3]],TextClassificationList[text_classification_arabic],0),1)</f>
        <v>#N/A</v>
      </c>
      <c r="AU2195" t="e">
        <f>INDEX(TextClassificationList[],MATCH(SUNA_AGENCY_EN[[#This Row],[text_classification_arabic3]],TextClassificationList[text_classification_arabic],0),1)</f>
        <v>#N/A</v>
      </c>
      <c r="AW2195" t="e">
        <f>INDEX(TextClassificationList[],MATCH(SUNA_AGENCY_EN[[#This Row],[text_classification_arabic5]],TextClassificationList[text_classification_arabic],0),1)</f>
        <v>#N/A</v>
      </c>
    </row>
    <row r="2196" spans="1:49" x14ac:dyDescent="0.2">
      <c r="A2196">
        <v>1.4928786533902172E+18</v>
      </c>
      <c r="B2196">
        <v>1.4928786533902172E+18</v>
      </c>
      <c r="C2196" t="s">
        <v>13429</v>
      </c>
      <c r="D2196" s="1">
        <v>44605</v>
      </c>
      <c r="E2196" s="2">
        <v>0.71505787037037039</v>
      </c>
      <c r="F2196">
        <v>200</v>
      </c>
      <c r="G2196">
        <v>1.4671198087391683E+18</v>
      </c>
      <c r="H2196" t="s">
        <v>295</v>
      </c>
      <c r="I2196" t="s">
        <v>296</v>
      </c>
      <c r="J2196" t="s">
        <v>265</v>
      </c>
      <c r="K2196" t="s">
        <v>13430</v>
      </c>
      <c r="L2196" t="s">
        <v>272</v>
      </c>
      <c r="M2196" t="s">
        <v>266</v>
      </c>
      <c r="N2196" t="s">
        <v>13431</v>
      </c>
      <c r="O2196" t="s">
        <v>13432</v>
      </c>
      <c r="P2196">
        <v>0</v>
      </c>
      <c r="Q2196">
        <v>0</v>
      </c>
      <c r="R2196">
        <v>0</v>
      </c>
      <c r="S2196" t="s">
        <v>300</v>
      </c>
      <c r="T2196" t="s">
        <v>266</v>
      </c>
      <c r="U2196" t="s">
        <v>13433</v>
      </c>
      <c r="V2196" t="b">
        <v>0</v>
      </c>
      <c r="W2196" t="s">
        <v>265</v>
      </c>
      <c r="X2196">
        <v>1</v>
      </c>
      <c r="Y2196" t="s">
        <v>13434</v>
      </c>
      <c r="Z2196" t="s">
        <v>265</v>
      </c>
      <c r="AA2196" t="s">
        <v>265</v>
      </c>
      <c r="AB2196" t="s">
        <v>265</v>
      </c>
      <c r="AC2196" t="s">
        <v>265</v>
      </c>
      <c r="AD2196" t="s">
        <v>265</v>
      </c>
      <c r="AE2196" t="s">
        <v>265</v>
      </c>
      <c r="AF2196" t="s">
        <v>266</v>
      </c>
      <c r="AG2196" t="s">
        <v>265</v>
      </c>
      <c r="AH2196" t="s">
        <v>265</v>
      </c>
      <c r="AI2196" t="s">
        <v>265</v>
      </c>
      <c r="AJ2196" t="s">
        <v>265</v>
      </c>
      <c r="AL2196" t="str">
        <f>IF(SUNA_AGENCY_EN[[#This Row],[relevancy_classification_english]]="Relevant","مناسب",IF(SUNA_AGENCY_EN[[#This Row],[relevancy_classification_english]]="Relevant","عَرَضِيّ",""))</f>
        <v/>
      </c>
      <c r="AN2196" t="str">
        <f>IF(SUNA_AGENCY_EN[[#This Row],[sentiment_analysis_english]]="Negative","سلبي",IF(SUNA_AGENCY_EN[[#This Row],[sentiment_analysis_english]]="Neutral","حيادي",IF(SUNA_AGENCY_EN[[#This Row],[sentiment_analysis_english]]="Positive","إيجابي","")))</f>
        <v/>
      </c>
      <c r="AO2196" t="str">
        <f>INDEX(TextClassificationList[],MATCH(SUNA_AGENCY_EN[[#This Row],[text_classification_arabic]],TextClassificationList[text_classification_arabic],0),1)</f>
        <v>Politics</v>
      </c>
      <c r="AP2196" t="s">
        <v>174</v>
      </c>
      <c r="AQ2196" t="e">
        <f>INDEX(TextClassificationList[],MATCH(SUNA_AGENCY_EN[[#This Row],[text_classification_arabic2]],TextClassificationList[text_classification_arabic],0),1)</f>
        <v>#N/A</v>
      </c>
      <c r="AS2196" t="e">
        <f>INDEX(TextClassificationList[],MATCH(SUNA_AGENCY_EN[[#This Row],[text_classification_arabic3]],TextClassificationList[text_classification_arabic],0),1)</f>
        <v>#N/A</v>
      </c>
      <c r="AU2196" t="e">
        <f>INDEX(TextClassificationList[],MATCH(SUNA_AGENCY_EN[[#This Row],[text_classification_arabic3]],TextClassificationList[text_classification_arabic],0),1)</f>
        <v>#N/A</v>
      </c>
      <c r="AW2196" t="e">
        <f>INDEX(TextClassificationList[],MATCH(SUNA_AGENCY_EN[[#This Row],[text_classification_arabic5]],TextClassificationList[text_classification_arabic],0),1)</f>
        <v>#N/A</v>
      </c>
    </row>
    <row r="2197" spans="1:49" x14ac:dyDescent="0.2">
      <c r="A2197">
        <v>1.4926128271437169E+18</v>
      </c>
      <c r="B2197">
        <v>1.4926128271437169E+18</v>
      </c>
      <c r="C2197" t="s">
        <v>13435</v>
      </c>
      <c r="D2197" s="1">
        <v>44604</v>
      </c>
      <c r="E2197" s="2">
        <v>0.98152777777777778</v>
      </c>
      <c r="F2197">
        <v>200</v>
      </c>
      <c r="G2197">
        <v>1.4671198087391683E+18</v>
      </c>
      <c r="H2197" t="s">
        <v>295</v>
      </c>
      <c r="I2197" t="s">
        <v>296</v>
      </c>
      <c r="J2197" t="s">
        <v>265</v>
      </c>
      <c r="K2197" t="s">
        <v>13436</v>
      </c>
      <c r="L2197" t="s">
        <v>272</v>
      </c>
      <c r="M2197" t="s">
        <v>266</v>
      </c>
      <c r="N2197" t="s">
        <v>13437</v>
      </c>
      <c r="O2197" t="s">
        <v>13438</v>
      </c>
      <c r="P2197">
        <v>0</v>
      </c>
      <c r="Q2197">
        <v>0</v>
      </c>
      <c r="R2197">
        <v>0</v>
      </c>
      <c r="S2197" t="s">
        <v>300</v>
      </c>
      <c r="T2197" t="s">
        <v>266</v>
      </c>
      <c r="U2197" t="s">
        <v>13439</v>
      </c>
      <c r="V2197" t="b">
        <v>0</v>
      </c>
      <c r="W2197" t="s">
        <v>265</v>
      </c>
      <c r="X2197">
        <v>1</v>
      </c>
      <c r="Y2197" t="s">
        <v>13440</v>
      </c>
      <c r="Z2197" t="s">
        <v>265</v>
      </c>
      <c r="AA2197" t="s">
        <v>265</v>
      </c>
      <c r="AB2197" t="s">
        <v>265</v>
      </c>
      <c r="AC2197" t="s">
        <v>265</v>
      </c>
      <c r="AD2197" t="s">
        <v>265</v>
      </c>
      <c r="AE2197" t="s">
        <v>265</v>
      </c>
      <c r="AF2197" t="s">
        <v>266</v>
      </c>
      <c r="AG2197" t="s">
        <v>265</v>
      </c>
      <c r="AH2197" t="s">
        <v>265</v>
      </c>
      <c r="AI2197" t="s">
        <v>265</v>
      </c>
      <c r="AJ2197" t="s">
        <v>265</v>
      </c>
      <c r="AL2197" t="str">
        <f>IF(SUNA_AGENCY_EN[[#This Row],[relevancy_classification_english]]="Relevant","مناسب",IF(SUNA_AGENCY_EN[[#This Row],[relevancy_classification_english]]="Relevant","عَرَضِيّ",""))</f>
        <v/>
      </c>
      <c r="AN2197" t="str">
        <f>IF(SUNA_AGENCY_EN[[#This Row],[sentiment_analysis_english]]="Negative","سلبي",IF(SUNA_AGENCY_EN[[#This Row],[sentiment_analysis_english]]="Neutral","حيادي",IF(SUNA_AGENCY_EN[[#This Row],[sentiment_analysis_english]]="Positive","إيجابي","")))</f>
        <v/>
      </c>
      <c r="AO2197" t="str">
        <f>INDEX(TextClassificationList[],MATCH(SUNA_AGENCY_EN[[#This Row],[text_classification_arabic]],TextClassificationList[text_classification_arabic],0),1)</f>
        <v>Politics</v>
      </c>
      <c r="AP2197" t="s">
        <v>174</v>
      </c>
      <c r="AQ2197" t="e">
        <f>INDEX(TextClassificationList[],MATCH(SUNA_AGENCY_EN[[#This Row],[text_classification_arabic2]],TextClassificationList[text_classification_arabic],0),1)</f>
        <v>#N/A</v>
      </c>
      <c r="AS2197" t="e">
        <f>INDEX(TextClassificationList[],MATCH(SUNA_AGENCY_EN[[#This Row],[text_classification_arabic3]],TextClassificationList[text_classification_arabic],0),1)</f>
        <v>#N/A</v>
      </c>
      <c r="AU2197" t="e">
        <f>INDEX(TextClassificationList[],MATCH(SUNA_AGENCY_EN[[#This Row],[text_classification_arabic3]],TextClassificationList[text_classification_arabic],0),1)</f>
        <v>#N/A</v>
      </c>
      <c r="AW2197" t="e">
        <f>INDEX(TextClassificationList[],MATCH(SUNA_AGENCY_EN[[#This Row],[text_classification_arabic5]],TextClassificationList[text_classification_arabic],0),1)</f>
        <v>#N/A</v>
      </c>
    </row>
    <row r="2198" spans="1:49" x14ac:dyDescent="0.2">
      <c r="A2198">
        <v>1.492611903750869E+18</v>
      </c>
      <c r="B2198">
        <v>1.492611903750869E+18</v>
      </c>
      <c r="C2198" t="s">
        <v>13441</v>
      </c>
      <c r="D2198" s="1">
        <v>44604</v>
      </c>
      <c r="E2198" s="2">
        <v>0.97896990740740741</v>
      </c>
      <c r="F2198">
        <v>200</v>
      </c>
      <c r="G2198">
        <v>1.4671198087391683E+18</v>
      </c>
      <c r="H2198" t="s">
        <v>295</v>
      </c>
      <c r="I2198" t="s">
        <v>296</v>
      </c>
      <c r="J2198" t="s">
        <v>265</v>
      </c>
      <c r="K2198" t="s">
        <v>13442</v>
      </c>
      <c r="L2198" t="s">
        <v>272</v>
      </c>
      <c r="M2198" t="s">
        <v>266</v>
      </c>
      <c r="N2198" t="s">
        <v>13443</v>
      </c>
      <c r="O2198" t="s">
        <v>13444</v>
      </c>
      <c r="P2198">
        <v>0</v>
      </c>
      <c r="Q2198">
        <v>0</v>
      </c>
      <c r="R2198">
        <v>0</v>
      </c>
      <c r="S2198" t="s">
        <v>300</v>
      </c>
      <c r="T2198" t="s">
        <v>266</v>
      </c>
      <c r="U2198" t="s">
        <v>13445</v>
      </c>
      <c r="V2198" t="b">
        <v>0</v>
      </c>
      <c r="W2198" t="s">
        <v>265</v>
      </c>
      <c r="X2198">
        <v>1</v>
      </c>
      <c r="Y2198" t="s">
        <v>13446</v>
      </c>
      <c r="Z2198" t="s">
        <v>265</v>
      </c>
      <c r="AA2198" t="s">
        <v>265</v>
      </c>
      <c r="AB2198" t="s">
        <v>265</v>
      </c>
      <c r="AC2198" t="s">
        <v>265</v>
      </c>
      <c r="AD2198" t="s">
        <v>265</v>
      </c>
      <c r="AE2198" t="s">
        <v>265</v>
      </c>
      <c r="AF2198" t="s">
        <v>266</v>
      </c>
      <c r="AG2198" t="s">
        <v>265</v>
      </c>
      <c r="AH2198" t="s">
        <v>265</v>
      </c>
      <c r="AI2198" t="s">
        <v>265</v>
      </c>
      <c r="AJ2198" t="s">
        <v>265</v>
      </c>
      <c r="AL2198" t="str">
        <f>IF(SUNA_AGENCY_EN[[#This Row],[relevancy_classification_english]]="Relevant","مناسب",IF(SUNA_AGENCY_EN[[#This Row],[relevancy_classification_english]]="Relevant","عَرَضِيّ",""))</f>
        <v/>
      </c>
      <c r="AN2198" t="str">
        <f>IF(SUNA_AGENCY_EN[[#This Row],[sentiment_analysis_english]]="Negative","سلبي",IF(SUNA_AGENCY_EN[[#This Row],[sentiment_analysis_english]]="Neutral","حيادي",IF(SUNA_AGENCY_EN[[#This Row],[sentiment_analysis_english]]="Positive","إيجابي","")))</f>
        <v/>
      </c>
      <c r="AO2198" t="str">
        <f>INDEX(TextClassificationList[],MATCH(SUNA_AGENCY_EN[[#This Row],[text_classification_arabic]],TextClassificationList[text_classification_arabic],0),1)</f>
        <v>Politics</v>
      </c>
      <c r="AP2198" t="s">
        <v>174</v>
      </c>
      <c r="AQ2198" t="e">
        <f>INDEX(TextClassificationList[],MATCH(SUNA_AGENCY_EN[[#This Row],[text_classification_arabic2]],TextClassificationList[text_classification_arabic],0),1)</f>
        <v>#N/A</v>
      </c>
      <c r="AS2198" t="e">
        <f>INDEX(TextClassificationList[],MATCH(SUNA_AGENCY_EN[[#This Row],[text_classification_arabic3]],TextClassificationList[text_classification_arabic],0),1)</f>
        <v>#N/A</v>
      </c>
      <c r="AU2198" t="e">
        <f>INDEX(TextClassificationList[],MATCH(SUNA_AGENCY_EN[[#This Row],[text_classification_arabic3]],TextClassificationList[text_classification_arabic],0),1)</f>
        <v>#N/A</v>
      </c>
      <c r="AW2198" t="e">
        <f>INDEX(TextClassificationList[],MATCH(SUNA_AGENCY_EN[[#This Row],[text_classification_arabic5]],TextClassificationList[text_classification_arabic],0),1)</f>
        <v>#N/A</v>
      </c>
    </row>
    <row r="2199" spans="1:49" x14ac:dyDescent="0.2">
      <c r="A2199">
        <v>1.4926110625706557E+18</v>
      </c>
      <c r="B2199">
        <v>1.4926110625706557E+18</v>
      </c>
      <c r="C2199" t="s">
        <v>13447</v>
      </c>
      <c r="D2199" s="1">
        <v>44604</v>
      </c>
      <c r="E2199" s="2">
        <v>0.97665509259259264</v>
      </c>
      <c r="F2199">
        <v>200</v>
      </c>
      <c r="G2199">
        <v>1.4671198087391683E+18</v>
      </c>
      <c r="H2199" t="s">
        <v>295</v>
      </c>
      <c r="I2199" t="s">
        <v>296</v>
      </c>
      <c r="J2199" t="s">
        <v>265</v>
      </c>
      <c r="K2199" t="s">
        <v>13448</v>
      </c>
      <c r="L2199" t="s">
        <v>272</v>
      </c>
      <c r="M2199" t="s">
        <v>266</v>
      </c>
      <c r="N2199" t="s">
        <v>13449</v>
      </c>
      <c r="O2199" t="s">
        <v>13450</v>
      </c>
      <c r="P2199">
        <v>0</v>
      </c>
      <c r="Q2199">
        <v>0</v>
      </c>
      <c r="R2199">
        <v>0</v>
      </c>
      <c r="S2199" t="s">
        <v>300</v>
      </c>
      <c r="T2199" t="s">
        <v>266</v>
      </c>
      <c r="U2199" t="s">
        <v>13451</v>
      </c>
      <c r="V2199" t="b">
        <v>0</v>
      </c>
      <c r="W2199" t="s">
        <v>265</v>
      </c>
      <c r="X2199">
        <v>1</v>
      </c>
      <c r="Y2199" t="s">
        <v>13452</v>
      </c>
      <c r="Z2199" t="s">
        <v>265</v>
      </c>
      <c r="AA2199" t="s">
        <v>265</v>
      </c>
      <c r="AB2199" t="s">
        <v>265</v>
      </c>
      <c r="AC2199" t="s">
        <v>265</v>
      </c>
      <c r="AD2199" t="s">
        <v>265</v>
      </c>
      <c r="AE2199" t="s">
        <v>265</v>
      </c>
      <c r="AF2199" t="s">
        <v>266</v>
      </c>
      <c r="AG2199" t="s">
        <v>265</v>
      </c>
      <c r="AH2199" t="s">
        <v>265</v>
      </c>
      <c r="AI2199" t="s">
        <v>265</v>
      </c>
      <c r="AJ2199" t="s">
        <v>265</v>
      </c>
      <c r="AL2199" t="str">
        <f>IF(SUNA_AGENCY_EN[[#This Row],[relevancy_classification_english]]="Relevant","مناسب",IF(SUNA_AGENCY_EN[[#This Row],[relevancy_classification_english]]="Relevant","عَرَضِيّ",""))</f>
        <v/>
      </c>
      <c r="AN2199" t="str">
        <f>IF(SUNA_AGENCY_EN[[#This Row],[sentiment_analysis_english]]="Negative","سلبي",IF(SUNA_AGENCY_EN[[#This Row],[sentiment_analysis_english]]="Neutral","حيادي",IF(SUNA_AGENCY_EN[[#This Row],[sentiment_analysis_english]]="Positive","إيجابي","")))</f>
        <v/>
      </c>
      <c r="AO2199" t="str">
        <f>INDEX(TextClassificationList[],MATCH(SUNA_AGENCY_EN[[#This Row],[text_classification_arabic]],TextClassificationList[text_classification_arabic],0),1)</f>
        <v>Politics</v>
      </c>
      <c r="AP2199" t="s">
        <v>174</v>
      </c>
      <c r="AQ2199" t="e">
        <f>INDEX(TextClassificationList[],MATCH(SUNA_AGENCY_EN[[#This Row],[text_classification_arabic2]],TextClassificationList[text_classification_arabic],0),1)</f>
        <v>#N/A</v>
      </c>
      <c r="AS2199" t="e">
        <f>INDEX(TextClassificationList[],MATCH(SUNA_AGENCY_EN[[#This Row],[text_classification_arabic3]],TextClassificationList[text_classification_arabic],0),1)</f>
        <v>#N/A</v>
      </c>
      <c r="AU2199" t="e">
        <f>INDEX(TextClassificationList[],MATCH(SUNA_AGENCY_EN[[#This Row],[text_classification_arabic3]],TextClassificationList[text_classification_arabic],0),1)</f>
        <v>#N/A</v>
      </c>
      <c r="AW2199" t="e">
        <f>INDEX(TextClassificationList[],MATCH(SUNA_AGENCY_EN[[#This Row],[text_classification_arabic5]],TextClassificationList[text_classification_arabic],0),1)</f>
        <v>#N/A</v>
      </c>
    </row>
    <row r="2200" spans="1:49" x14ac:dyDescent="0.2">
      <c r="A2200">
        <v>1.4926015971422249E+18</v>
      </c>
      <c r="B2200">
        <v>1.4926015971422249E+18</v>
      </c>
      <c r="C2200" t="s">
        <v>13453</v>
      </c>
      <c r="D2200" s="1">
        <v>44604</v>
      </c>
      <c r="E2200" s="2">
        <v>0.95053240740740741</v>
      </c>
      <c r="F2200">
        <v>200</v>
      </c>
      <c r="G2200">
        <v>1.4671198087391683E+18</v>
      </c>
      <c r="H2200" t="s">
        <v>295</v>
      </c>
      <c r="I2200" t="s">
        <v>296</v>
      </c>
      <c r="J2200" t="s">
        <v>265</v>
      </c>
      <c r="K2200" t="s">
        <v>13454</v>
      </c>
      <c r="L2200" t="s">
        <v>272</v>
      </c>
      <c r="M2200" t="s">
        <v>266</v>
      </c>
      <c r="N2200" t="s">
        <v>13455</v>
      </c>
      <c r="O2200" t="s">
        <v>13456</v>
      </c>
      <c r="P2200">
        <v>0</v>
      </c>
      <c r="Q2200">
        <v>1</v>
      </c>
      <c r="R2200">
        <v>0</v>
      </c>
      <c r="S2200" t="s">
        <v>300</v>
      </c>
      <c r="T2200" t="s">
        <v>266</v>
      </c>
      <c r="U2200" t="s">
        <v>13457</v>
      </c>
      <c r="V2200" t="b">
        <v>0</v>
      </c>
      <c r="W2200" t="s">
        <v>265</v>
      </c>
      <c r="X2200">
        <v>1</v>
      </c>
      <c r="Y2200" t="s">
        <v>13458</v>
      </c>
      <c r="Z2200" t="s">
        <v>265</v>
      </c>
      <c r="AA2200" t="s">
        <v>265</v>
      </c>
      <c r="AB2200" t="s">
        <v>265</v>
      </c>
      <c r="AC2200" t="s">
        <v>265</v>
      </c>
      <c r="AD2200" t="s">
        <v>265</v>
      </c>
      <c r="AE2200" t="s">
        <v>265</v>
      </c>
      <c r="AF2200" t="s">
        <v>266</v>
      </c>
      <c r="AG2200" t="s">
        <v>265</v>
      </c>
      <c r="AH2200" t="s">
        <v>265</v>
      </c>
      <c r="AI2200" t="s">
        <v>265</v>
      </c>
      <c r="AJ2200" t="s">
        <v>265</v>
      </c>
      <c r="AL2200" t="str">
        <f>IF(SUNA_AGENCY_EN[[#This Row],[relevancy_classification_english]]="Relevant","مناسب",IF(SUNA_AGENCY_EN[[#This Row],[relevancy_classification_english]]="Relevant","عَرَضِيّ",""))</f>
        <v/>
      </c>
      <c r="AN2200" t="str">
        <f>IF(SUNA_AGENCY_EN[[#This Row],[sentiment_analysis_english]]="Negative","سلبي",IF(SUNA_AGENCY_EN[[#This Row],[sentiment_analysis_english]]="Neutral","حيادي",IF(SUNA_AGENCY_EN[[#This Row],[sentiment_analysis_english]]="Positive","إيجابي","")))</f>
        <v/>
      </c>
      <c r="AO2200" t="str">
        <f>INDEX(TextClassificationList[],MATCH(SUNA_AGENCY_EN[[#This Row],[text_classification_arabic]],TextClassificationList[text_classification_arabic],0),1)</f>
        <v>Politics</v>
      </c>
      <c r="AP2200" t="s">
        <v>174</v>
      </c>
      <c r="AQ2200" t="e">
        <f>INDEX(TextClassificationList[],MATCH(SUNA_AGENCY_EN[[#This Row],[text_classification_arabic2]],TextClassificationList[text_classification_arabic],0),1)</f>
        <v>#N/A</v>
      </c>
      <c r="AS2200" t="e">
        <f>INDEX(TextClassificationList[],MATCH(SUNA_AGENCY_EN[[#This Row],[text_classification_arabic3]],TextClassificationList[text_classification_arabic],0),1)</f>
        <v>#N/A</v>
      </c>
      <c r="AU2200" t="e">
        <f>INDEX(TextClassificationList[],MATCH(SUNA_AGENCY_EN[[#This Row],[text_classification_arabic3]],TextClassificationList[text_classification_arabic],0),1)</f>
        <v>#N/A</v>
      </c>
      <c r="AW2200" t="e">
        <f>INDEX(TextClassificationList[],MATCH(SUNA_AGENCY_EN[[#This Row],[text_classification_arabic5]],TextClassificationList[text_classification_arabic],0),1)</f>
        <v>#N/A</v>
      </c>
    </row>
    <row r="2201" spans="1:49" x14ac:dyDescent="0.2">
      <c r="A2201">
        <v>1.4926002375292232E+18</v>
      </c>
      <c r="B2201">
        <v>1.4926002375292232E+18</v>
      </c>
      <c r="C2201" t="s">
        <v>13459</v>
      </c>
      <c r="D2201" s="1">
        <v>44604</v>
      </c>
      <c r="E2201" s="2">
        <v>0.94678240740740738</v>
      </c>
      <c r="F2201">
        <v>200</v>
      </c>
      <c r="G2201">
        <v>1.4671198087391683E+18</v>
      </c>
      <c r="H2201" t="s">
        <v>295</v>
      </c>
      <c r="I2201" t="s">
        <v>296</v>
      </c>
      <c r="J2201" t="s">
        <v>265</v>
      </c>
      <c r="K2201" t="s">
        <v>13460</v>
      </c>
      <c r="L2201" t="s">
        <v>272</v>
      </c>
      <c r="M2201" t="s">
        <v>266</v>
      </c>
      <c r="N2201" t="s">
        <v>13461</v>
      </c>
      <c r="O2201" t="s">
        <v>13462</v>
      </c>
      <c r="P2201">
        <v>0</v>
      </c>
      <c r="Q2201">
        <v>0</v>
      </c>
      <c r="R2201">
        <v>0</v>
      </c>
      <c r="S2201" t="s">
        <v>300</v>
      </c>
      <c r="T2201" t="s">
        <v>266</v>
      </c>
      <c r="U2201" t="s">
        <v>13463</v>
      </c>
      <c r="V2201" t="b">
        <v>0</v>
      </c>
      <c r="W2201" t="s">
        <v>265</v>
      </c>
      <c r="X2201">
        <v>1</v>
      </c>
      <c r="Y2201" t="s">
        <v>13464</v>
      </c>
      <c r="Z2201" t="s">
        <v>265</v>
      </c>
      <c r="AA2201" t="s">
        <v>265</v>
      </c>
      <c r="AB2201" t="s">
        <v>265</v>
      </c>
      <c r="AC2201" t="s">
        <v>265</v>
      </c>
      <c r="AD2201" t="s">
        <v>265</v>
      </c>
      <c r="AE2201" t="s">
        <v>265</v>
      </c>
      <c r="AF2201" t="s">
        <v>266</v>
      </c>
      <c r="AG2201" t="s">
        <v>265</v>
      </c>
      <c r="AH2201" t="s">
        <v>265</v>
      </c>
      <c r="AI2201" t="s">
        <v>265</v>
      </c>
      <c r="AJ2201" t="s">
        <v>265</v>
      </c>
      <c r="AL2201" t="str">
        <f>IF(SUNA_AGENCY_EN[[#This Row],[relevancy_classification_english]]="Relevant","مناسب",IF(SUNA_AGENCY_EN[[#This Row],[relevancy_classification_english]]="Relevant","عَرَضِيّ",""))</f>
        <v/>
      </c>
      <c r="AN2201" t="str">
        <f>IF(SUNA_AGENCY_EN[[#This Row],[sentiment_analysis_english]]="Negative","سلبي",IF(SUNA_AGENCY_EN[[#This Row],[sentiment_analysis_english]]="Neutral","حيادي",IF(SUNA_AGENCY_EN[[#This Row],[sentiment_analysis_english]]="Positive","إيجابي","")))</f>
        <v/>
      </c>
      <c r="AO2201" t="str">
        <f>INDEX(TextClassificationList[],MATCH(SUNA_AGENCY_EN[[#This Row],[text_classification_arabic]],TextClassificationList[text_classification_arabic],0),1)</f>
        <v>Politics</v>
      </c>
      <c r="AP2201" t="s">
        <v>174</v>
      </c>
      <c r="AQ2201" t="e">
        <f>INDEX(TextClassificationList[],MATCH(SUNA_AGENCY_EN[[#This Row],[text_classification_arabic2]],TextClassificationList[text_classification_arabic],0),1)</f>
        <v>#N/A</v>
      </c>
      <c r="AS2201" t="e">
        <f>INDEX(TextClassificationList[],MATCH(SUNA_AGENCY_EN[[#This Row],[text_classification_arabic3]],TextClassificationList[text_classification_arabic],0),1)</f>
        <v>#N/A</v>
      </c>
      <c r="AU2201" t="e">
        <f>INDEX(TextClassificationList[],MATCH(SUNA_AGENCY_EN[[#This Row],[text_classification_arabic3]],TextClassificationList[text_classification_arabic],0),1)</f>
        <v>#N/A</v>
      </c>
      <c r="AW2201" t="e">
        <f>INDEX(TextClassificationList[],MATCH(SUNA_AGENCY_EN[[#This Row],[text_classification_arabic5]],TextClassificationList[text_classification_arabic],0),1)</f>
        <v>#N/A</v>
      </c>
    </row>
    <row r="2202" spans="1:49" x14ac:dyDescent="0.2">
      <c r="A2202">
        <v>1.4925778565846548E+18</v>
      </c>
      <c r="B2202">
        <v>1.4925778565846548E+18</v>
      </c>
      <c r="C2202" t="s">
        <v>13465</v>
      </c>
      <c r="D2202" s="1">
        <v>44604</v>
      </c>
      <c r="E2202" s="2">
        <v>0.8850231481481482</v>
      </c>
      <c r="F2202">
        <v>200</v>
      </c>
      <c r="G2202">
        <v>1.4671198087391683E+18</v>
      </c>
      <c r="H2202" t="s">
        <v>295</v>
      </c>
      <c r="I2202" t="s">
        <v>296</v>
      </c>
      <c r="J2202" t="s">
        <v>265</v>
      </c>
      <c r="K2202" t="s">
        <v>13466</v>
      </c>
      <c r="L2202" t="s">
        <v>272</v>
      </c>
      <c r="M2202" t="s">
        <v>266</v>
      </c>
      <c r="N2202" t="s">
        <v>13467</v>
      </c>
      <c r="O2202" t="s">
        <v>13468</v>
      </c>
      <c r="P2202">
        <v>0</v>
      </c>
      <c r="Q2202">
        <v>0</v>
      </c>
      <c r="R2202">
        <v>0</v>
      </c>
      <c r="S2202" t="s">
        <v>300</v>
      </c>
      <c r="T2202" t="s">
        <v>266</v>
      </c>
      <c r="U2202" t="s">
        <v>13469</v>
      </c>
      <c r="V2202" t="b">
        <v>0</v>
      </c>
      <c r="W2202" t="s">
        <v>265</v>
      </c>
      <c r="X2202">
        <v>1</v>
      </c>
      <c r="Y2202" t="s">
        <v>13470</v>
      </c>
      <c r="Z2202" t="s">
        <v>265</v>
      </c>
      <c r="AA2202" t="s">
        <v>265</v>
      </c>
      <c r="AB2202" t="s">
        <v>265</v>
      </c>
      <c r="AC2202" t="s">
        <v>265</v>
      </c>
      <c r="AD2202" t="s">
        <v>265</v>
      </c>
      <c r="AE2202" t="s">
        <v>265</v>
      </c>
      <c r="AF2202" t="s">
        <v>266</v>
      </c>
      <c r="AG2202" t="s">
        <v>265</v>
      </c>
      <c r="AH2202" t="s">
        <v>265</v>
      </c>
      <c r="AI2202" t="s">
        <v>265</v>
      </c>
      <c r="AJ2202" t="s">
        <v>265</v>
      </c>
      <c r="AL2202" t="str">
        <f>IF(SUNA_AGENCY_EN[[#This Row],[relevancy_classification_english]]="Relevant","مناسب",IF(SUNA_AGENCY_EN[[#This Row],[relevancy_classification_english]]="Relevant","عَرَضِيّ",""))</f>
        <v/>
      </c>
      <c r="AN2202" t="str">
        <f>IF(SUNA_AGENCY_EN[[#This Row],[sentiment_analysis_english]]="Negative","سلبي",IF(SUNA_AGENCY_EN[[#This Row],[sentiment_analysis_english]]="Neutral","حيادي",IF(SUNA_AGENCY_EN[[#This Row],[sentiment_analysis_english]]="Positive","إيجابي","")))</f>
        <v/>
      </c>
      <c r="AO2202" t="str">
        <f>INDEX(TextClassificationList[],MATCH(SUNA_AGENCY_EN[[#This Row],[text_classification_arabic]],TextClassificationList[text_classification_arabic],0),1)</f>
        <v>Politics</v>
      </c>
      <c r="AP2202" t="s">
        <v>174</v>
      </c>
      <c r="AQ2202" t="e">
        <f>INDEX(TextClassificationList[],MATCH(SUNA_AGENCY_EN[[#This Row],[text_classification_arabic2]],TextClassificationList[text_classification_arabic],0),1)</f>
        <v>#N/A</v>
      </c>
      <c r="AS2202" t="e">
        <f>INDEX(TextClassificationList[],MATCH(SUNA_AGENCY_EN[[#This Row],[text_classification_arabic3]],TextClassificationList[text_classification_arabic],0),1)</f>
        <v>#N/A</v>
      </c>
      <c r="AU2202" t="e">
        <f>INDEX(TextClassificationList[],MATCH(SUNA_AGENCY_EN[[#This Row],[text_classification_arabic3]],TextClassificationList[text_classification_arabic],0),1)</f>
        <v>#N/A</v>
      </c>
      <c r="AW2202" t="e">
        <f>INDEX(TextClassificationList[],MATCH(SUNA_AGENCY_EN[[#This Row],[text_classification_arabic5]],TextClassificationList[text_classification_arabic],0),1)</f>
        <v>#N/A</v>
      </c>
    </row>
    <row r="2203" spans="1:49" hidden="1" x14ac:dyDescent="0.2">
      <c r="A2203">
        <v>1.4925756677283553E+18</v>
      </c>
      <c r="B2203">
        <v>1.4925756677283553E+18</v>
      </c>
      <c r="C2203" t="s">
        <v>13471</v>
      </c>
      <c r="D2203" s="1">
        <v>44604</v>
      </c>
      <c r="E2203" s="2">
        <v>0.87898148148148147</v>
      </c>
      <c r="F2203">
        <v>200</v>
      </c>
      <c r="G2203">
        <v>1.4671198087391683E+18</v>
      </c>
      <c r="H2203" t="s">
        <v>295</v>
      </c>
      <c r="I2203" t="s">
        <v>296</v>
      </c>
      <c r="J2203" t="s">
        <v>265</v>
      </c>
      <c r="K2203" t="s">
        <v>13472</v>
      </c>
      <c r="L2203" t="s">
        <v>272</v>
      </c>
      <c r="M2203" t="s">
        <v>266</v>
      </c>
      <c r="N2203" t="s">
        <v>13473</v>
      </c>
      <c r="O2203" t="s">
        <v>13474</v>
      </c>
      <c r="P2203">
        <v>0</v>
      </c>
      <c r="Q2203">
        <v>0</v>
      </c>
      <c r="R2203">
        <v>0</v>
      </c>
      <c r="S2203" t="s">
        <v>300</v>
      </c>
      <c r="T2203" t="s">
        <v>266</v>
      </c>
      <c r="U2203" t="s">
        <v>13475</v>
      </c>
      <c r="V2203" t="b">
        <v>0</v>
      </c>
      <c r="W2203" t="s">
        <v>265</v>
      </c>
      <c r="X2203">
        <v>1</v>
      </c>
      <c r="Y2203" t="s">
        <v>13476</v>
      </c>
      <c r="Z2203" t="s">
        <v>265</v>
      </c>
      <c r="AA2203" t="s">
        <v>265</v>
      </c>
      <c r="AB2203" t="s">
        <v>265</v>
      </c>
      <c r="AC2203" t="s">
        <v>265</v>
      </c>
      <c r="AD2203" t="s">
        <v>265</v>
      </c>
      <c r="AE2203" t="s">
        <v>265</v>
      </c>
      <c r="AF2203" t="s">
        <v>266</v>
      </c>
      <c r="AG2203" t="s">
        <v>265</v>
      </c>
      <c r="AH2203" t="s">
        <v>265</v>
      </c>
      <c r="AI2203" t="s">
        <v>265</v>
      </c>
      <c r="AJ2203" t="s">
        <v>265</v>
      </c>
      <c r="AK2203" t="s">
        <v>267</v>
      </c>
      <c r="AL2203" t="str">
        <f>IF(SUNA_AGENCY_EN[[#This Row],[relevancy_classification_english]]="Relevant","مناسب",IF(SUNA_AGENCY_EN[[#This Row],[relevancy_classification_english]]="Relevant","عَرَضِيّ",""))</f>
        <v>مناسب</v>
      </c>
      <c r="AM2203" t="s">
        <v>269</v>
      </c>
      <c r="AN2203" t="str">
        <f>IF(SUNA_AGENCY_EN[[#This Row],[sentiment_analysis_english]]="Negative","سلبي",IF(SUNA_AGENCY_EN[[#This Row],[sentiment_analysis_english]]="Neutral","حيادي",IF(SUNA_AGENCY_EN[[#This Row],[sentiment_analysis_english]]="Positive","إيجابي","")))</f>
        <v>إيجابي</v>
      </c>
      <c r="AO2203" t="str">
        <f>INDEX(TextClassificationList[],MATCH(SUNA_AGENCY_EN[[#This Row],[text_classification_arabic]],TextClassificationList[text_classification_arabic],0),1)</f>
        <v>Peace and Security</v>
      </c>
      <c r="AP2203" t="s">
        <v>168</v>
      </c>
      <c r="AQ2203" t="e">
        <f>INDEX(TextClassificationList[],MATCH(SUNA_AGENCY_EN[[#This Row],[text_classification_arabic2]],TextClassificationList[text_classification_arabic],0),1)</f>
        <v>#N/A</v>
      </c>
      <c r="AS2203" t="e">
        <f>INDEX(TextClassificationList[],MATCH(SUNA_AGENCY_EN[[#This Row],[text_classification_arabic3]],TextClassificationList[text_classification_arabic],0),1)</f>
        <v>#N/A</v>
      </c>
      <c r="AU2203" t="e">
        <f>INDEX(TextClassificationList[],MATCH(SUNA_AGENCY_EN[[#This Row],[text_classification_arabic3]],TextClassificationList[text_classification_arabic],0),1)</f>
        <v>#N/A</v>
      </c>
      <c r="AW2203" t="e">
        <f>INDEX(TextClassificationList[],MATCH(SUNA_AGENCY_EN[[#This Row],[text_classification_arabic5]],TextClassificationList[text_classification_arabic],0),1)</f>
        <v>#N/A</v>
      </c>
    </row>
    <row r="2204" spans="1:49" x14ac:dyDescent="0.2">
      <c r="A2204">
        <v>1.4925747672196833E+18</v>
      </c>
      <c r="B2204">
        <v>1.4925747672196833E+18</v>
      </c>
      <c r="C2204" t="s">
        <v>13477</v>
      </c>
      <c r="D2204" s="1">
        <v>44604</v>
      </c>
      <c r="E2204" s="2">
        <v>0.87649305555555557</v>
      </c>
      <c r="F2204">
        <v>200</v>
      </c>
      <c r="G2204">
        <v>1.4671198087391683E+18</v>
      </c>
      <c r="H2204" t="s">
        <v>295</v>
      </c>
      <c r="I2204" t="s">
        <v>296</v>
      </c>
      <c r="J2204" t="s">
        <v>265</v>
      </c>
      <c r="K2204" t="s">
        <v>13478</v>
      </c>
      <c r="L2204" t="s">
        <v>272</v>
      </c>
      <c r="M2204" t="s">
        <v>266</v>
      </c>
      <c r="N2204" t="s">
        <v>13479</v>
      </c>
      <c r="O2204" t="s">
        <v>13480</v>
      </c>
      <c r="P2204">
        <v>0</v>
      </c>
      <c r="Q2204">
        <v>0</v>
      </c>
      <c r="R2204">
        <v>0</v>
      </c>
      <c r="S2204" t="s">
        <v>300</v>
      </c>
      <c r="T2204" t="s">
        <v>266</v>
      </c>
      <c r="U2204" t="s">
        <v>13481</v>
      </c>
      <c r="V2204" t="b">
        <v>0</v>
      </c>
      <c r="W2204" t="s">
        <v>265</v>
      </c>
      <c r="X2204">
        <v>1</v>
      </c>
      <c r="Y2204" t="s">
        <v>13482</v>
      </c>
      <c r="Z2204" t="s">
        <v>265</v>
      </c>
      <c r="AA2204" t="s">
        <v>265</v>
      </c>
      <c r="AB2204" t="s">
        <v>265</v>
      </c>
      <c r="AC2204" t="s">
        <v>265</v>
      </c>
      <c r="AD2204" t="s">
        <v>265</v>
      </c>
      <c r="AE2204" t="s">
        <v>265</v>
      </c>
      <c r="AF2204" t="s">
        <v>266</v>
      </c>
      <c r="AG2204" t="s">
        <v>265</v>
      </c>
      <c r="AH2204" t="s">
        <v>265</v>
      </c>
      <c r="AI2204" t="s">
        <v>265</v>
      </c>
      <c r="AJ2204" t="s">
        <v>265</v>
      </c>
      <c r="AL2204" t="str">
        <f>IF(SUNA_AGENCY_EN[[#This Row],[relevancy_classification_english]]="Relevant","مناسب",IF(SUNA_AGENCY_EN[[#This Row],[relevancy_classification_english]]="Relevant","عَرَضِيّ",""))</f>
        <v/>
      </c>
      <c r="AN2204" t="str">
        <f>IF(SUNA_AGENCY_EN[[#This Row],[sentiment_analysis_english]]="Negative","سلبي",IF(SUNA_AGENCY_EN[[#This Row],[sentiment_analysis_english]]="Neutral","حيادي",IF(SUNA_AGENCY_EN[[#This Row],[sentiment_analysis_english]]="Positive","إيجابي","")))</f>
        <v/>
      </c>
      <c r="AO2204" t="str">
        <f>INDEX(TextClassificationList[],MATCH(SUNA_AGENCY_EN[[#This Row],[text_classification_arabic]],TextClassificationList[text_classification_arabic],0),1)</f>
        <v>Politics</v>
      </c>
      <c r="AP2204" t="s">
        <v>174</v>
      </c>
      <c r="AQ2204" t="e">
        <f>INDEX(TextClassificationList[],MATCH(SUNA_AGENCY_EN[[#This Row],[text_classification_arabic2]],TextClassificationList[text_classification_arabic],0),1)</f>
        <v>#N/A</v>
      </c>
      <c r="AS2204" t="e">
        <f>INDEX(TextClassificationList[],MATCH(SUNA_AGENCY_EN[[#This Row],[text_classification_arabic3]],TextClassificationList[text_classification_arabic],0),1)</f>
        <v>#N/A</v>
      </c>
      <c r="AU2204" t="e">
        <f>INDEX(TextClassificationList[],MATCH(SUNA_AGENCY_EN[[#This Row],[text_classification_arabic3]],TextClassificationList[text_classification_arabic],0),1)</f>
        <v>#N/A</v>
      </c>
      <c r="AW2204" t="e">
        <f>INDEX(TextClassificationList[],MATCH(SUNA_AGENCY_EN[[#This Row],[text_classification_arabic5]],TextClassificationList[text_classification_arabic],0),1)</f>
        <v>#N/A</v>
      </c>
    </row>
    <row r="2205" spans="1:49" x14ac:dyDescent="0.2">
      <c r="A2205">
        <v>1.4925711297472307E+18</v>
      </c>
      <c r="B2205">
        <v>1.4925711297472307E+18</v>
      </c>
      <c r="C2205" t="s">
        <v>13483</v>
      </c>
      <c r="D2205" s="1">
        <v>44604</v>
      </c>
      <c r="E2205" s="2">
        <v>0.86645833333333333</v>
      </c>
      <c r="F2205">
        <v>200</v>
      </c>
      <c r="G2205">
        <v>1.4671198087391683E+18</v>
      </c>
      <c r="H2205" t="s">
        <v>295</v>
      </c>
      <c r="I2205" t="s">
        <v>296</v>
      </c>
      <c r="J2205" t="s">
        <v>265</v>
      </c>
      <c r="K2205" t="s">
        <v>13484</v>
      </c>
      <c r="L2205" t="s">
        <v>272</v>
      </c>
      <c r="M2205" t="s">
        <v>266</v>
      </c>
      <c r="N2205" t="s">
        <v>13485</v>
      </c>
      <c r="O2205" t="s">
        <v>13486</v>
      </c>
      <c r="P2205">
        <v>0</v>
      </c>
      <c r="Q2205">
        <v>0</v>
      </c>
      <c r="R2205">
        <v>0</v>
      </c>
      <c r="S2205" t="s">
        <v>300</v>
      </c>
      <c r="T2205" t="s">
        <v>266</v>
      </c>
      <c r="U2205" t="s">
        <v>13487</v>
      </c>
      <c r="V2205" t="b">
        <v>0</v>
      </c>
      <c r="W2205" t="s">
        <v>265</v>
      </c>
      <c r="X2205">
        <v>1</v>
      </c>
      <c r="Y2205" t="s">
        <v>13488</v>
      </c>
      <c r="Z2205" t="s">
        <v>265</v>
      </c>
      <c r="AA2205" t="s">
        <v>265</v>
      </c>
      <c r="AB2205" t="s">
        <v>265</v>
      </c>
      <c r="AC2205" t="s">
        <v>265</v>
      </c>
      <c r="AD2205" t="s">
        <v>265</v>
      </c>
      <c r="AE2205" t="s">
        <v>265</v>
      </c>
      <c r="AF2205" t="s">
        <v>266</v>
      </c>
      <c r="AG2205" t="s">
        <v>265</v>
      </c>
      <c r="AH2205" t="s">
        <v>265</v>
      </c>
      <c r="AI2205" t="s">
        <v>265</v>
      </c>
      <c r="AJ2205" t="s">
        <v>265</v>
      </c>
      <c r="AL2205" t="str">
        <f>IF(SUNA_AGENCY_EN[[#This Row],[relevancy_classification_english]]="Relevant","مناسب",IF(SUNA_AGENCY_EN[[#This Row],[relevancy_classification_english]]="Relevant","عَرَضِيّ",""))</f>
        <v/>
      </c>
      <c r="AN2205" t="str">
        <f>IF(SUNA_AGENCY_EN[[#This Row],[sentiment_analysis_english]]="Negative","سلبي",IF(SUNA_AGENCY_EN[[#This Row],[sentiment_analysis_english]]="Neutral","حيادي",IF(SUNA_AGENCY_EN[[#This Row],[sentiment_analysis_english]]="Positive","إيجابي","")))</f>
        <v/>
      </c>
      <c r="AO2205" t="str">
        <f>INDEX(TextClassificationList[],MATCH(SUNA_AGENCY_EN[[#This Row],[text_classification_arabic]],TextClassificationList[text_classification_arabic],0),1)</f>
        <v>Politics</v>
      </c>
      <c r="AP2205" t="s">
        <v>174</v>
      </c>
      <c r="AQ2205" t="e">
        <f>INDEX(TextClassificationList[],MATCH(SUNA_AGENCY_EN[[#This Row],[text_classification_arabic2]],TextClassificationList[text_classification_arabic],0),1)</f>
        <v>#N/A</v>
      </c>
      <c r="AS2205" t="e">
        <f>INDEX(TextClassificationList[],MATCH(SUNA_AGENCY_EN[[#This Row],[text_classification_arabic3]],TextClassificationList[text_classification_arabic],0),1)</f>
        <v>#N/A</v>
      </c>
      <c r="AU2205" t="e">
        <f>INDEX(TextClassificationList[],MATCH(SUNA_AGENCY_EN[[#This Row],[text_classification_arabic3]],TextClassificationList[text_classification_arabic],0),1)</f>
        <v>#N/A</v>
      </c>
      <c r="AW2205" t="e">
        <f>INDEX(TextClassificationList[],MATCH(SUNA_AGENCY_EN[[#This Row],[text_classification_arabic5]],TextClassificationList[text_classification_arabic],0),1)</f>
        <v>#N/A</v>
      </c>
    </row>
    <row r="2206" spans="1:49" x14ac:dyDescent="0.2">
      <c r="A2206">
        <v>1.4925704276920484E+18</v>
      </c>
      <c r="B2206">
        <v>1.4925704276920484E+18</v>
      </c>
      <c r="C2206" t="s">
        <v>13489</v>
      </c>
      <c r="D2206" s="1">
        <v>44604</v>
      </c>
      <c r="E2206" s="2">
        <v>0.86452546296296295</v>
      </c>
      <c r="F2206">
        <v>200</v>
      </c>
      <c r="G2206">
        <v>1.4671198087391683E+18</v>
      </c>
      <c r="H2206" t="s">
        <v>295</v>
      </c>
      <c r="I2206" t="s">
        <v>296</v>
      </c>
      <c r="J2206" t="s">
        <v>265</v>
      </c>
      <c r="K2206" t="s">
        <v>13490</v>
      </c>
      <c r="L2206" t="s">
        <v>272</v>
      </c>
      <c r="M2206" t="s">
        <v>266</v>
      </c>
      <c r="N2206" t="s">
        <v>13491</v>
      </c>
      <c r="O2206" t="s">
        <v>13492</v>
      </c>
      <c r="P2206">
        <v>0</v>
      </c>
      <c r="Q2206">
        <v>0</v>
      </c>
      <c r="R2206">
        <v>0</v>
      </c>
      <c r="S2206" t="s">
        <v>300</v>
      </c>
      <c r="T2206" t="s">
        <v>266</v>
      </c>
      <c r="U2206" t="s">
        <v>13493</v>
      </c>
      <c r="V2206" t="b">
        <v>0</v>
      </c>
      <c r="W2206" t="s">
        <v>265</v>
      </c>
      <c r="X2206">
        <v>1</v>
      </c>
      <c r="Y2206" t="s">
        <v>13494</v>
      </c>
      <c r="Z2206" t="s">
        <v>265</v>
      </c>
      <c r="AA2206" t="s">
        <v>265</v>
      </c>
      <c r="AB2206" t="s">
        <v>265</v>
      </c>
      <c r="AC2206" t="s">
        <v>265</v>
      </c>
      <c r="AD2206" t="s">
        <v>265</v>
      </c>
      <c r="AE2206" t="s">
        <v>265</v>
      </c>
      <c r="AF2206" t="s">
        <v>266</v>
      </c>
      <c r="AG2206" t="s">
        <v>265</v>
      </c>
      <c r="AH2206" t="s">
        <v>265</v>
      </c>
      <c r="AI2206" t="s">
        <v>265</v>
      </c>
      <c r="AJ2206" t="s">
        <v>265</v>
      </c>
      <c r="AL2206" t="str">
        <f>IF(SUNA_AGENCY_EN[[#This Row],[relevancy_classification_english]]="Relevant","مناسب",IF(SUNA_AGENCY_EN[[#This Row],[relevancy_classification_english]]="Relevant","عَرَضِيّ",""))</f>
        <v/>
      </c>
      <c r="AN2206" t="str">
        <f>IF(SUNA_AGENCY_EN[[#This Row],[sentiment_analysis_english]]="Negative","سلبي",IF(SUNA_AGENCY_EN[[#This Row],[sentiment_analysis_english]]="Neutral","حيادي",IF(SUNA_AGENCY_EN[[#This Row],[sentiment_analysis_english]]="Positive","إيجابي","")))</f>
        <v/>
      </c>
      <c r="AO2206" t="str">
        <f>INDEX(TextClassificationList[],MATCH(SUNA_AGENCY_EN[[#This Row],[text_classification_arabic]],TextClassificationList[text_classification_arabic],0),1)</f>
        <v>Politics</v>
      </c>
      <c r="AP2206" t="s">
        <v>174</v>
      </c>
      <c r="AQ2206" t="e">
        <f>INDEX(TextClassificationList[],MATCH(SUNA_AGENCY_EN[[#This Row],[text_classification_arabic2]],TextClassificationList[text_classification_arabic],0),1)</f>
        <v>#N/A</v>
      </c>
      <c r="AS2206" t="e">
        <f>INDEX(TextClassificationList[],MATCH(SUNA_AGENCY_EN[[#This Row],[text_classification_arabic3]],TextClassificationList[text_classification_arabic],0),1)</f>
        <v>#N/A</v>
      </c>
      <c r="AU2206" t="e">
        <f>INDEX(TextClassificationList[],MATCH(SUNA_AGENCY_EN[[#This Row],[text_classification_arabic3]],TextClassificationList[text_classification_arabic],0),1)</f>
        <v>#N/A</v>
      </c>
      <c r="AW2206" t="e">
        <f>INDEX(TextClassificationList[],MATCH(SUNA_AGENCY_EN[[#This Row],[text_classification_arabic5]],TextClassificationList[text_classification_arabic],0),1)</f>
        <v>#N/A</v>
      </c>
    </row>
    <row r="2207" spans="1:49" x14ac:dyDescent="0.2">
      <c r="A2207">
        <v>1.4921860146973696E+18</v>
      </c>
      <c r="B2207">
        <v>1.4921860146973696E+18</v>
      </c>
      <c r="C2207" t="s">
        <v>13495</v>
      </c>
      <c r="D2207" s="1">
        <v>44603</v>
      </c>
      <c r="E2207" s="2">
        <v>0.80374999999999996</v>
      </c>
      <c r="F2207">
        <v>200</v>
      </c>
      <c r="G2207">
        <v>1.4671198087391683E+18</v>
      </c>
      <c r="H2207" t="s">
        <v>295</v>
      </c>
      <c r="I2207" t="s">
        <v>296</v>
      </c>
      <c r="J2207" t="s">
        <v>265</v>
      </c>
      <c r="K2207" t="s">
        <v>13496</v>
      </c>
      <c r="L2207" t="s">
        <v>272</v>
      </c>
      <c r="M2207" t="s">
        <v>266</v>
      </c>
      <c r="N2207" t="s">
        <v>13497</v>
      </c>
      <c r="O2207" t="s">
        <v>13498</v>
      </c>
      <c r="P2207">
        <v>0</v>
      </c>
      <c r="Q2207">
        <v>0</v>
      </c>
      <c r="R2207">
        <v>0</v>
      </c>
      <c r="S2207" t="s">
        <v>300</v>
      </c>
      <c r="T2207" t="s">
        <v>266</v>
      </c>
      <c r="U2207" t="s">
        <v>13499</v>
      </c>
      <c r="V2207" t="b">
        <v>0</v>
      </c>
      <c r="W2207" t="s">
        <v>265</v>
      </c>
      <c r="X2207">
        <v>1</v>
      </c>
      <c r="Y2207" t="s">
        <v>13500</v>
      </c>
      <c r="Z2207" t="s">
        <v>265</v>
      </c>
      <c r="AA2207" t="s">
        <v>265</v>
      </c>
      <c r="AB2207" t="s">
        <v>265</v>
      </c>
      <c r="AC2207" t="s">
        <v>265</v>
      </c>
      <c r="AD2207" t="s">
        <v>265</v>
      </c>
      <c r="AE2207" t="s">
        <v>265</v>
      </c>
      <c r="AF2207" t="s">
        <v>266</v>
      </c>
      <c r="AG2207" t="s">
        <v>265</v>
      </c>
      <c r="AH2207" t="s">
        <v>265</v>
      </c>
      <c r="AI2207" t="s">
        <v>265</v>
      </c>
      <c r="AJ2207" t="s">
        <v>265</v>
      </c>
      <c r="AL2207" t="str">
        <f>IF(SUNA_AGENCY_EN[[#This Row],[relevancy_classification_english]]="Relevant","مناسب",IF(SUNA_AGENCY_EN[[#This Row],[relevancy_classification_english]]="Relevant","عَرَضِيّ",""))</f>
        <v/>
      </c>
      <c r="AN2207" t="str">
        <f>IF(SUNA_AGENCY_EN[[#This Row],[sentiment_analysis_english]]="Negative","سلبي",IF(SUNA_AGENCY_EN[[#This Row],[sentiment_analysis_english]]="Neutral","حيادي",IF(SUNA_AGENCY_EN[[#This Row],[sentiment_analysis_english]]="Positive","إيجابي","")))</f>
        <v/>
      </c>
      <c r="AO2207" t="str">
        <f>INDEX(TextClassificationList[],MATCH(SUNA_AGENCY_EN[[#This Row],[text_classification_arabic]],TextClassificationList[text_classification_arabic],0),1)</f>
        <v>Politics</v>
      </c>
      <c r="AP2207" t="s">
        <v>174</v>
      </c>
      <c r="AQ2207" t="e">
        <f>INDEX(TextClassificationList[],MATCH(SUNA_AGENCY_EN[[#This Row],[text_classification_arabic2]],TextClassificationList[text_classification_arabic],0),1)</f>
        <v>#N/A</v>
      </c>
      <c r="AS2207" t="e">
        <f>INDEX(TextClassificationList[],MATCH(SUNA_AGENCY_EN[[#This Row],[text_classification_arabic3]],TextClassificationList[text_classification_arabic],0),1)</f>
        <v>#N/A</v>
      </c>
      <c r="AU2207" t="e">
        <f>INDEX(TextClassificationList[],MATCH(SUNA_AGENCY_EN[[#This Row],[text_classification_arabic3]],TextClassificationList[text_classification_arabic],0),1)</f>
        <v>#N/A</v>
      </c>
      <c r="AW2207" t="e">
        <f>INDEX(TextClassificationList[],MATCH(SUNA_AGENCY_EN[[#This Row],[text_classification_arabic5]],TextClassificationList[text_classification_arabic],0),1)</f>
        <v>#N/A</v>
      </c>
    </row>
    <row r="2208" spans="1:49" x14ac:dyDescent="0.2">
      <c r="A2208">
        <v>1.492154723553665E+18</v>
      </c>
      <c r="B2208">
        <v>1.492154723553665E+18</v>
      </c>
      <c r="C2208" t="s">
        <v>13501</v>
      </c>
      <c r="D2208" s="1">
        <v>44603</v>
      </c>
      <c r="E2208" s="2">
        <v>0.71739583333333334</v>
      </c>
      <c r="F2208">
        <v>200</v>
      </c>
      <c r="G2208">
        <v>1.4671198087391683E+18</v>
      </c>
      <c r="H2208" t="s">
        <v>295</v>
      </c>
      <c r="I2208" t="s">
        <v>296</v>
      </c>
      <c r="J2208" t="s">
        <v>265</v>
      </c>
      <c r="K2208" t="s">
        <v>13502</v>
      </c>
      <c r="L2208" t="s">
        <v>272</v>
      </c>
      <c r="M2208" t="s">
        <v>266</v>
      </c>
      <c r="N2208" t="s">
        <v>13503</v>
      </c>
      <c r="O2208" t="s">
        <v>13504</v>
      </c>
      <c r="P2208">
        <v>0</v>
      </c>
      <c r="Q2208">
        <v>0</v>
      </c>
      <c r="R2208">
        <v>0</v>
      </c>
      <c r="S2208" t="s">
        <v>300</v>
      </c>
      <c r="T2208" t="s">
        <v>266</v>
      </c>
      <c r="U2208" t="s">
        <v>13505</v>
      </c>
      <c r="V2208" t="b">
        <v>0</v>
      </c>
      <c r="W2208" t="s">
        <v>265</v>
      </c>
      <c r="X2208">
        <v>1</v>
      </c>
      <c r="Y2208" t="s">
        <v>13506</v>
      </c>
      <c r="Z2208" t="s">
        <v>265</v>
      </c>
      <c r="AA2208" t="s">
        <v>265</v>
      </c>
      <c r="AB2208" t="s">
        <v>265</v>
      </c>
      <c r="AC2208" t="s">
        <v>265</v>
      </c>
      <c r="AD2208" t="s">
        <v>265</v>
      </c>
      <c r="AE2208" t="s">
        <v>265</v>
      </c>
      <c r="AF2208" t="s">
        <v>266</v>
      </c>
      <c r="AG2208" t="s">
        <v>265</v>
      </c>
      <c r="AH2208" t="s">
        <v>265</v>
      </c>
      <c r="AI2208" t="s">
        <v>265</v>
      </c>
      <c r="AJ2208" t="s">
        <v>265</v>
      </c>
      <c r="AL2208" t="str">
        <f>IF(SUNA_AGENCY_EN[[#This Row],[relevancy_classification_english]]="Relevant","مناسب",IF(SUNA_AGENCY_EN[[#This Row],[relevancy_classification_english]]="Relevant","عَرَضِيّ",""))</f>
        <v/>
      </c>
      <c r="AN2208" t="str">
        <f>IF(SUNA_AGENCY_EN[[#This Row],[sentiment_analysis_english]]="Negative","سلبي",IF(SUNA_AGENCY_EN[[#This Row],[sentiment_analysis_english]]="Neutral","حيادي",IF(SUNA_AGENCY_EN[[#This Row],[sentiment_analysis_english]]="Positive","إيجابي","")))</f>
        <v/>
      </c>
      <c r="AO2208" t="str">
        <f>INDEX(TextClassificationList[],MATCH(SUNA_AGENCY_EN[[#This Row],[text_classification_arabic]],TextClassificationList[text_classification_arabic],0),1)</f>
        <v>Politics</v>
      </c>
      <c r="AP2208" t="s">
        <v>174</v>
      </c>
      <c r="AQ2208" t="e">
        <f>INDEX(TextClassificationList[],MATCH(SUNA_AGENCY_EN[[#This Row],[text_classification_arabic2]],TextClassificationList[text_classification_arabic],0),1)</f>
        <v>#N/A</v>
      </c>
      <c r="AS2208" t="e">
        <f>INDEX(TextClassificationList[],MATCH(SUNA_AGENCY_EN[[#This Row],[text_classification_arabic3]],TextClassificationList[text_classification_arabic],0),1)</f>
        <v>#N/A</v>
      </c>
      <c r="AU2208" t="e">
        <f>INDEX(TextClassificationList[],MATCH(SUNA_AGENCY_EN[[#This Row],[text_classification_arabic3]],TextClassificationList[text_classification_arabic],0),1)</f>
        <v>#N/A</v>
      </c>
      <c r="AW2208" t="e">
        <f>INDEX(TextClassificationList[],MATCH(SUNA_AGENCY_EN[[#This Row],[text_classification_arabic5]],TextClassificationList[text_classification_arabic],0),1)</f>
        <v>#N/A</v>
      </c>
    </row>
    <row r="2209" spans="1:49" x14ac:dyDescent="0.2">
      <c r="A2209">
        <v>1.4918578575910011E+18</v>
      </c>
      <c r="B2209">
        <v>1.4918578575910011E+18</v>
      </c>
      <c r="C2209" t="s">
        <v>13507</v>
      </c>
      <c r="D2209" s="1">
        <v>44602</v>
      </c>
      <c r="E2209" s="2">
        <v>0.89820601851851856</v>
      </c>
      <c r="F2209">
        <v>200</v>
      </c>
      <c r="G2209">
        <v>1.4671198087391683E+18</v>
      </c>
      <c r="H2209" t="s">
        <v>295</v>
      </c>
      <c r="I2209" t="s">
        <v>296</v>
      </c>
      <c r="J2209" t="s">
        <v>265</v>
      </c>
      <c r="K2209" t="s">
        <v>13508</v>
      </c>
      <c r="L2209" t="s">
        <v>276</v>
      </c>
      <c r="M2209" t="s">
        <v>266</v>
      </c>
      <c r="N2209" t="s">
        <v>13509</v>
      </c>
      <c r="O2209" t="s">
        <v>13510</v>
      </c>
      <c r="P2209">
        <v>0</v>
      </c>
      <c r="Q2209">
        <v>1</v>
      </c>
      <c r="R2209">
        <v>0</v>
      </c>
      <c r="S2209" t="s">
        <v>300</v>
      </c>
      <c r="T2209" t="s">
        <v>266</v>
      </c>
      <c r="U2209" t="s">
        <v>13511</v>
      </c>
      <c r="V2209" t="b">
        <v>0</v>
      </c>
      <c r="W2209" t="s">
        <v>265</v>
      </c>
      <c r="X2209">
        <v>1</v>
      </c>
      <c r="Y2209" t="s">
        <v>13512</v>
      </c>
      <c r="Z2209" t="s">
        <v>265</v>
      </c>
      <c r="AA2209" t="s">
        <v>265</v>
      </c>
      <c r="AB2209" t="s">
        <v>265</v>
      </c>
      <c r="AC2209" t="s">
        <v>265</v>
      </c>
      <c r="AD2209" t="s">
        <v>265</v>
      </c>
      <c r="AE2209" t="s">
        <v>265</v>
      </c>
      <c r="AF2209" t="s">
        <v>266</v>
      </c>
      <c r="AG2209" t="s">
        <v>265</v>
      </c>
      <c r="AH2209" t="s">
        <v>265</v>
      </c>
      <c r="AI2209" t="s">
        <v>265</v>
      </c>
      <c r="AJ2209" t="s">
        <v>265</v>
      </c>
      <c r="AL2209" t="str">
        <f>IF(SUNA_AGENCY_EN[[#This Row],[relevancy_classification_english]]="Relevant","مناسب",IF(SUNA_AGENCY_EN[[#This Row],[relevancy_classification_english]]="Relevant","عَرَضِيّ",""))</f>
        <v/>
      </c>
      <c r="AN2209" t="str">
        <f>IF(SUNA_AGENCY_EN[[#This Row],[sentiment_analysis_english]]="Negative","سلبي",IF(SUNA_AGENCY_EN[[#This Row],[sentiment_analysis_english]]="Neutral","حيادي",IF(SUNA_AGENCY_EN[[#This Row],[sentiment_analysis_english]]="Positive","إيجابي","")))</f>
        <v/>
      </c>
      <c r="AO2209" t="str">
        <f>INDEX(TextClassificationList[],MATCH(SUNA_AGENCY_EN[[#This Row],[text_classification_arabic]],TextClassificationList[text_classification_arabic],0),1)</f>
        <v>Politics</v>
      </c>
      <c r="AP2209" t="s">
        <v>174</v>
      </c>
      <c r="AQ2209" t="e">
        <f>INDEX(TextClassificationList[],MATCH(SUNA_AGENCY_EN[[#This Row],[text_classification_arabic2]],TextClassificationList[text_classification_arabic],0),1)</f>
        <v>#N/A</v>
      </c>
      <c r="AS2209" t="e">
        <f>INDEX(TextClassificationList[],MATCH(SUNA_AGENCY_EN[[#This Row],[text_classification_arabic3]],TextClassificationList[text_classification_arabic],0),1)</f>
        <v>#N/A</v>
      </c>
      <c r="AU2209" t="e">
        <f>INDEX(TextClassificationList[],MATCH(SUNA_AGENCY_EN[[#This Row],[text_classification_arabic3]],TextClassificationList[text_classification_arabic],0),1)</f>
        <v>#N/A</v>
      </c>
      <c r="AW2209" t="e">
        <f>INDEX(TextClassificationList[],MATCH(SUNA_AGENCY_EN[[#This Row],[text_classification_arabic5]],TextClassificationList[text_classification_arabic],0),1)</f>
        <v>#N/A</v>
      </c>
    </row>
    <row r="2210" spans="1:49" x14ac:dyDescent="0.2">
      <c r="A2210">
        <v>1.491857291385131E+18</v>
      </c>
      <c r="B2210">
        <v>1.491857291385131E+18</v>
      </c>
      <c r="C2210" t="s">
        <v>13513</v>
      </c>
      <c r="D2210" s="1">
        <v>44602</v>
      </c>
      <c r="E2210" s="2">
        <v>0.89664351851851853</v>
      </c>
      <c r="F2210">
        <v>200</v>
      </c>
      <c r="G2210">
        <v>1.4671198087391683E+18</v>
      </c>
      <c r="H2210" t="s">
        <v>295</v>
      </c>
      <c r="I2210" t="s">
        <v>296</v>
      </c>
      <c r="J2210" t="s">
        <v>265</v>
      </c>
      <c r="K2210" t="s">
        <v>13514</v>
      </c>
      <c r="L2210" t="s">
        <v>272</v>
      </c>
      <c r="M2210" t="s">
        <v>266</v>
      </c>
      <c r="N2210" t="s">
        <v>13515</v>
      </c>
      <c r="O2210" t="s">
        <v>13516</v>
      </c>
      <c r="P2210">
        <v>0</v>
      </c>
      <c r="Q2210">
        <v>2</v>
      </c>
      <c r="R2210">
        <v>2</v>
      </c>
      <c r="S2210" t="s">
        <v>300</v>
      </c>
      <c r="T2210" t="s">
        <v>266</v>
      </c>
      <c r="U2210" t="s">
        <v>13517</v>
      </c>
      <c r="V2210" t="b">
        <v>0</v>
      </c>
      <c r="W2210" t="s">
        <v>265</v>
      </c>
      <c r="X2210">
        <v>1</v>
      </c>
      <c r="Y2210" t="s">
        <v>13518</v>
      </c>
      <c r="Z2210" t="s">
        <v>265</v>
      </c>
      <c r="AA2210" t="s">
        <v>265</v>
      </c>
      <c r="AB2210" t="s">
        <v>265</v>
      </c>
      <c r="AC2210" t="s">
        <v>265</v>
      </c>
      <c r="AD2210" t="s">
        <v>265</v>
      </c>
      <c r="AE2210" t="s">
        <v>265</v>
      </c>
      <c r="AF2210" t="s">
        <v>266</v>
      </c>
      <c r="AG2210" t="s">
        <v>265</v>
      </c>
      <c r="AH2210" t="s">
        <v>265</v>
      </c>
      <c r="AI2210" t="s">
        <v>265</v>
      </c>
      <c r="AJ2210" t="s">
        <v>265</v>
      </c>
      <c r="AL2210" t="str">
        <f>IF(SUNA_AGENCY_EN[[#This Row],[relevancy_classification_english]]="Relevant","مناسب",IF(SUNA_AGENCY_EN[[#This Row],[relevancy_classification_english]]="Relevant","عَرَضِيّ",""))</f>
        <v/>
      </c>
      <c r="AN2210" t="str">
        <f>IF(SUNA_AGENCY_EN[[#This Row],[sentiment_analysis_english]]="Negative","سلبي",IF(SUNA_AGENCY_EN[[#This Row],[sentiment_analysis_english]]="Neutral","حيادي",IF(SUNA_AGENCY_EN[[#This Row],[sentiment_analysis_english]]="Positive","إيجابي","")))</f>
        <v/>
      </c>
      <c r="AO2210" t="str">
        <f>INDEX(TextClassificationList[],MATCH(SUNA_AGENCY_EN[[#This Row],[text_classification_arabic]],TextClassificationList[text_classification_arabic],0),1)</f>
        <v>Politics</v>
      </c>
      <c r="AP2210" t="s">
        <v>174</v>
      </c>
      <c r="AQ2210" t="e">
        <f>INDEX(TextClassificationList[],MATCH(SUNA_AGENCY_EN[[#This Row],[text_classification_arabic2]],TextClassificationList[text_classification_arabic],0),1)</f>
        <v>#N/A</v>
      </c>
      <c r="AS2210" t="e">
        <f>INDEX(TextClassificationList[],MATCH(SUNA_AGENCY_EN[[#This Row],[text_classification_arabic3]],TextClassificationList[text_classification_arabic],0),1)</f>
        <v>#N/A</v>
      </c>
      <c r="AU2210" t="e">
        <f>INDEX(TextClassificationList[],MATCH(SUNA_AGENCY_EN[[#This Row],[text_classification_arabic3]],TextClassificationList[text_classification_arabic],0),1)</f>
        <v>#N/A</v>
      </c>
      <c r="AW2210" t="e">
        <f>INDEX(TextClassificationList[],MATCH(SUNA_AGENCY_EN[[#This Row],[text_classification_arabic5]],TextClassificationList[text_classification_arabic],0),1)</f>
        <v>#N/A</v>
      </c>
    </row>
    <row r="2211" spans="1:49" hidden="1" x14ac:dyDescent="0.2">
      <c r="A2211">
        <v>1.4918567892305633E+18</v>
      </c>
      <c r="B2211">
        <v>1.4918567892305633E+18</v>
      </c>
      <c r="C2211" t="s">
        <v>13519</v>
      </c>
      <c r="D2211" s="1">
        <v>44602</v>
      </c>
      <c r="E2211" s="2">
        <v>0.89525462962962965</v>
      </c>
      <c r="F2211">
        <v>200</v>
      </c>
      <c r="G2211">
        <v>1.4671198087391683E+18</v>
      </c>
      <c r="H2211" t="s">
        <v>295</v>
      </c>
      <c r="I2211" t="s">
        <v>296</v>
      </c>
      <c r="J2211" t="s">
        <v>265</v>
      </c>
      <c r="K2211" t="s">
        <v>13520</v>
      </c>
      <c r="L2211" t="s">
        <v>272</v>
      </c>
      <c r="M2211" t="s">
        <v>266</v>
      </c>
      <c r="N2211" t="s">
        <v>13521</v>
      </c>
      <c r="O2211" t="s">
        <v>13522</v>
      </c>
      <c r="P2211">
        <v>0</v>
      </c>
      <c r="Q2211">
        <v>0</v>
      </c>
      <c r="R2211">
        <v>0</v>
      </c>
      <c r="S2211" t="s">
        <v>300</v>
      </c>
      <c r="T2211" t="s">
        <v>266</v>
      </c>
      <c r="U2211" t="s">
        <v>13523</v>
      </c>
      <c r="V2211" t="b">
        <v>0</v>
      </c>
      <c r="W2211" t="s">
        <v>265</v>
      </c>
      <c r="X2211">
        <v>1</v>
      </c>
      <c r="Y2211" t="s">
        <v>13524</v>
      </c>
      <c r="Z2211" t="s">
        <v>265</v>
      </c>
      <c r="AA2211" t="s">
        <v>265</v>
      </c>
      <c r="AB2211" t="s">
        <v>265</v>
      </c>
      <c r="AC2211" t="s">
        <v>265</v>
      </c>
      <c r="AD2211" t="s">
        <v>265</v>
      </c>
      <c r="AE2211" t="s">
        <v>265</v>
      </c>
      <c r="AF2211" t="s">
        <v>266</v>
      </c>
      <c r="AG2211" t="s">
        <v>265</v>
      </c>
      <c r="AH2211" t="s">
        <v>265</v>
      </c>
      <c r="AI2211" t="s">
        <v>265</v>
      </c>
      <c r="AJ2211" t="s">
        <v>265</v>
      </c>
      <c r="AK2211" t="s">
        <v>267</v>
      </c>
      <c r="AL2211" t="str">
        <f>IF(SUNA_AGENCY_EN[[#This Row],[relevancy_classification_english]]="Relevant","مناسب",IF(SUNA_AGENCY_EN[[#This Row],[relevancy_classification_english]]="Relevant","عَرَضِيّ",""))</f>
        <v>مناسب</v>
      </c>
      <c r="AM2211" t="s">
        <v>269</v>
      </c>
      <c r="AN2211" t="str">
        <f>IF(SUNA_AGENCY_EN[[#This Row],[sentiment_analysis_english]]="Negative","سلبي",IF(SUNA_AGENCY_EN[[#This Row],[sentiment_analysis_english]]="Neutral","حيادي",IF(SUNA_AGENCY_EN[[#This Row],[sentiment_analysis_english]]="Positive","إيجابي","")))</f>
        <v>إيجابي</v>
      </c>
      <c r="AO2211" t="str">
        <f>INDEX(TextClassificationList[],MATCH(SUNA_AGENCY_EN[[#This Row],[text_classification_arabic]],TextClassificationList[text_classification_arabic],0),1)</f>
        <v>Economic Development</v>
      </c>
      <c r="AP2211" t="s">
        <v>72</v>
      </c>
      <c r="AQ2211" t="e">
        <f>INDEX(TextClassificationList[],MATCH(SUNA_AGENCY_EN[[#This Row],[text_classification_arabic2]],TextClassificationList[text_classification_arabic],0),1)</f>
        <v>#N/A</v>
      </c>
      <c r="AS2211" t="e">
        <f>INDEX(TextClassificationList[],MATCH(SUNA_AGENCY_EN[[#This Row],[text_classification_arabic3]],TextClassificationList[text_classification_arabic],0),1)</f>
        <v>#N/A</v>
      </c>
      <c r="AU2211" t="e">
        <f>INDEX(TextClassificationList[],MATCH(SUNA_AGENCY_EN[[#This Row],[text_classification_arabic3]],TextClassificationList[text_classification_arabic],0),1)</f>
        <v>#N/A</v>
      </c>
      <c r="AW2211" t="e">
        <f>INDEX(TextClassificationList[],MATCH(SUNA_AGENCY_EN[[#This Row],[text_classification_arabic5]],TextClassificationList[text_classification_arabic],0),1)</f>
        <v>#N/A</v>
      </c>
    </row>
    <row r="2212" spans="1:49" x14ac:dyDescent="0.2">
      <c r="A2212">
        <v>1.4918562027871355E+18</v>
      </c>
      <c r="B2212">
        <v>1.4918562027871355E+18</v>
      </c>
      <c r="C2212" t="s">
        <v>13525</v>
      </c>
      <c r="D2212" s="1">
        <v>44602</v>
      </c>
      <c r="E2212" s="2">
        <v>0.89363425925925921</v>
      </c>
      <c r="F2212">
        <v>200</v>
      </c>
      <c r="G2212">
        <v>1.4671198087391683E+18</v>
      </c>
      <c r="H2212" t="s">
        <v>295</v>
      </c>
      <c r="I2212" t="s">
        <v>296</v>
      </c>
      <c r="J2212" t="s">
        <v>265</v>
      </c>
      <c r="K2212" t="s">
        <v>13526</v>
      </c>
      <c r="L2212" t="s">
        <v>272</v>
      </c>
      <c r="M2212" t="s">
        <v>266</v>
      </c>
      <c r="N2212" t="s">
        <v>13527</v>
      </c>
      <c r="O2212" t="s">
        <v>13528</v>
      </c>
      <c r="P2212">
        <v>0</v>
      </c>
      <c r="Q2212">
        <v>0</v>
      </c>
      <c r="R2212">
        <v>0</v>
      </c>
      <c r="S2212" t="s">
        <v>300</v>
      </c>
      <c r="T2212" t="s">
        <v>266</v>
      </c>
      <c r="U2212" t="s">
        <v>13529</v>
      </c>
      <c r="V2212" t="b">
        <v>0</v>
      </c>
      <c r="W2212" t="s">
        <v>265</v>
      </c>
      <c r="X2212">
        <v>1</v>
      </c>
      <c r="Y2212" t="s">
        <v>13530</v>
      </c>
      <c r="Z2212" t="s">
        <v>265</v>
      </c>
      <c r="AA2212" t="s">
        <v>265</v>
      </c>
      <c r="AB2212" t="s">
        <v>265</v>
      </c>
      <c r="AC2212" t="s">
        <v>265</v>
      </c>
      <c r="AD2212" t="s">
        <v>265</v>
      </c>
      <c r="AE2212" t="s">
        <v>265</v>
      </c>
      <c r="AF2212" t="s">
        <v>266</v>
      </c>
      <c r="AG2212" t="s">
        <v>265</v>
      </c>
      <c r="AH2212" t="s">
        <v>265</v>
      </c>
      <c r="AI2212" t="s">
        <v>265</v>
      </c>
      <c r="AJ2212" t="s">
        <v>265</v>
      </c>
      <c r="AL2212" t="str">
        <f>IF(SUNA_AGENCY_EN[[#This Row],[relevancy_classification_english]]="Relevant","مناسب",IF(SUNA_AGENCY_EN[[#This Row],[relevancy_classification_english]]="Relevant","عَرَضِيّ",""))</f>
        <v/>
      </c>
      <c r="AN2212" t="str">
        <f>IF(SUNA_AGENCY_EN[[#This Row],[sentiment_analysis_english]]="Negative","سلبي",IF(SUNA_AGENCY_EN[[#This Row],[sentiment_analysis_english]]="Neutral","حيادي",IF(SUNA_AGENCY_EN[[#This Row],[sentiment_analysis_english]]="Positive","إيجابي","")))</f>
        <v/>
      </c>
      <c r="AO2212" t="str">
        <f>INDEX(TextClassificationList[],MATCH(SUNA_AGENCY_EN[[#This Row],[text_classification_arabic]],TextClassificationList[text_classification_arabic],0),1)</f>
        <v>Politics</v>
      </c>
      <c r="AP2212" t="s">
        <v>174</v>
      </c>
      <c r="AQ2212" t="e">
        <f>INDEX(TextClassificationList[],MATCH(SUNA_AGENCY_EN[[#This Row],[text_classification_arabic2]],TextClassificationList[text_classification_arabic],0),1)</f>
        <v>#N/A</v>
      </c>
      <c r="AS2212" t="e">
        <f>INDEX(TextClassificationList[],MATCH(SUNA_AGENCY_EN[[#This Row],[text_classification_arabic3]],TextClassificationList[text_classification_arabic],0),1)</f>
        <v>#N/A</v>
      </c>
      <c r="AU2212" t="e">
        <f>INDEX(TextClassificationList[],MATCH(SUNA_AGENCY_EN[[#This Row],[text_classification_arabic3]],TextClassificationList[text_classification_arabic],0),1)</f>
        <v>#N/A</v>
      </c>
      <c r="AW2212" t="e">
        <f>INDEX(TextClassificationList[],MATCH(SUNA_AGENCY_EN[[#This Row],[text_classification_arabic5]],TextClassificationList[text_classification_arabic],0),1)</f>
        <v>#N/A</v>
      </c>
    </row>
    <row r="2213" spans="1:49" x14ac:dyDescent="0.2">
      <c r="A2213">
        <v>1.4918554363829371E+18</v>
      </c>
      <c r="B2213">
        <v>1.4918554363829371E+18</v>
      </c>
      <c r="C2213" t="s">
        <v>13531</v>
      </c>
      <c r="D2213" s="1">
        <v>44602</v>
      </c>
      <c r="E2213" s="2">
        <v>0.89152777777777781</v>
      </c>
      <c r="F2213">
        <v>200</v>
      </c>
      <c r="G2213">
        <v>1.4671198087391683E+18</v>
      </c>
      <c r="H2213" t="s">
        <v>295</v>
      </c>
      <c r="I2213" t="s">
        <v>296</v>
      </c>
      <c r="J2213" t="s">
        <v>265</v>
      </c>
      <c r="K2213" t="s">
        <v>13532</v>
      </c>
      <c r="L2213" t="s">
        <v>272</v>
      </c>
      <c r="M2213" t="s">
        <v>266</v>
      </c>
      <c r="N2213" t="s">
        <v>13533</v>
      </c>
      <c r="O2213" t="s">
        <v>13534</v>
      </c>
      <c r="P2213">
        <v>0</v>
      </c>
      <c r="Q2213">
        <v>0</v>
      </c>
      <c r="R2213">
        <v>0</v>
      </c>
      <c r="S2213" t="s">
        <v>300</v>
      </c>
      <c r="T2213" t="s">
        <v>266</v>
      </c>
      <c r="U2213" t="s">
        <v>13535</v>
      </c>
      <c r="V2213" t="b">
        <v>0</v>
      </c>
      <c r="W2213" t="s">
        <v>265</v>
      </c>
      <c r="X2213">
        <v>1</v>
      </c>
      <c r="Y2213" t="s">
        <v>13536</v>
      </c>
      <c r="Z2213" t="s">
        <v>265</v>
      </c>
      <c r="AA2213" t="s">
        <v>265</v>
      </c>
      <c r="AB2213" t="s">
        <v>265</v>
      </c>
      <c r="AC2213" t="s">
        <v>265</v>
      </c>
      <c r="AD2213" t="s">
        <v>265</v>
      </c>
      <c r="AE2213" t="s">
        <v>265</v>
      </c>
      <c r="AF2213" t="s">
        <v>266</v>
      </c>
      <c r="AG2213" t="s">
        <v>265</v>
      </c>
      <c r="AH2213" t="s">
        <v>265</v>
      </c>
      <c r="AI2213" t="s">
        <v>265</v>
      </c>
      <c r="AJ2213" t="s">
        <v>265</v>
      </c>
      <c r="AL2213" t="str">
        <f>IF(SUNA_AGENCY_EN[[#This Row],[relevancy_classification_english]]="Relevant","مناسب",IF(SUNA_AGENCY_EN[[#This Row],[relevancy_classification_english]]="Relevant","عَرَضِيّ",""))</f>
        <v/>
      </c>
      <c r="AN2213" t="str">
        <f>IF(SUNA_AGENCY_EN[[#This Row],[sentiment_analysis_english]]="Negative","سلبي",IF(SUNA_AGENCY_EN[[#This Row],[sentiment_analysis_english]]="Neutral","حيادي",IF(SUNA_AGENCY_EN[[#This Row],[sentiment_analysis_english]]="Positive","إيجابي","")))</f>
        <v/>
      </c>
      <c r="AO2213" t="str">
        <f>INDEX(TextClassificationList[],MATCH(SUNA_AGENCY_EN[[#This Row],[text_classification_arabic]],TextClassificationList[text_classification_arabic],0),1)</f>
        <v>Politics</v>
      </c>
      <c r="AP2213" t="s">
        <v>174</v>
      </c>
      <c r="AQ2213" t="e">
        <f>INDEX(TextClassificationList[],MATCH(SUNA_AGENCY_EN[[#This Row],[text_classification_arabic2]],TextClassificationList[text_classification_arabic],0),1)</f>
        <v>#N/A</v>
      </c>
      <c r="AS2213" t="e">
        <f>INDEX(TextClassificationList[],MATCH(SUNA_AGENCY_EN[[#This Row],[text_classification_arabic3]],TextClassificationList[text_classification_arabic],0),1)</f>
        <v>#N/A</v>
      </c>
      <c r="AU2213" t="e">
        <f>INDEX(TextClassificationList[],MATCH(SUNA_AGENCY_EN[[#This Row],[text_classification_arabic3]],TextClassificationList[text_classification_arabic],0),1)</f>
        <v>#N/A</v>
      </c>
      <c r="AW2213" t="e">
        <f>INDEX(TextClassificationList[],MATCH(SUNA_AGENCY_EN[[#This Row],[text_classification_arabic5]],TextClassificationList[text_classification_arabic],0),1)</f>
        <v>#N/A</v>
      </c>
    </row>
    <row r="2214" spans="1:49" x14ac:dyDescent="0.2">
      <c r="A2214">
        <v>1.4918547990206915E+18</v>
      </c>
      <c r="B2214">
        <v>1.4918547990206915E+18</v>
      </c>
      <c r="C2214" t="s">
        <v>13537</v>
      </c>
      <c r="D2214" s="1">
        <v>44602</v>
      </c>
      <c r="E2214" s="2">
        <v>0.88976851851851857</v>
      </c>
      <c r="F2214">
        <v>200</v>
      </c>
      <c r="G2214">
        <v>1.4671198087391683E+18</v>
      </c>
      <c r="H2214" t="s">
        <v>295</v>
      </c>
      <c r="I2214" t="s">
        <v>296</v>
      </c>
      <c r="J2214" t="s">
        <v>265</v>
      </c>
      <c r="K2214" t="s">
        <v>13538</v>
      </c>
      <c r="L2214" t="s">
        <v>272</v>
      </c>
      <c r="M2214" t="s">
        <v>266</v>
      </c>
      <c r="N2214" t="s">
        <v>13539</v>
      </c>
      <c r="O2214" t="s">
        <v>13540</v>
      </c>
      <c r="P2214">
        <v>0</v>
      </c>
      <c r="Q2214">
        <v>0</v>
      </c>
      <c r="R2214">
        <v>0</v>
      </c>
      <c r="S2214" t="s">
        <v>300</v>
      </c>
      <c r="T2214" t="s">
        <v>266</v>
      </c>
      <c r="U2214" t="s">
        <v>13541</v>
      </c>
      <c r="V2214" t="b">
        <v>0</v>
      </c>
      <c r="W2214" t="s">
        <v>265</v>
      </c>
      <c r="X2214">
        <v>1</v>
      </c>
      <c r="Y2214" t="s">
        <v>13542</v>
      </c>
      <c r="Z2214" t="s">
        <v>265</v>
      </c>
      <c r="AA2214" t="s">
        <v>265</v>
      </c>
      <c r="AB2214" t="s">
        <v>265</v>
      </c>
      <c r="AC2214" t="s">
        <v>265</v>
      </c>
      <c r="AD2214" t="s">
        <v>265</v>
      </c>
      <c r="AE2214" t="s">
        <v>265</v>
      </c>
      <c r="AF2214" t="s">
        <v>266</v>
      </c>
      <c r="AG2214" t="s">
        <v>265</v>
      </c>
      <c r="AH2214" t="s">
        <v>265</v>
      </c>
      <c r="AI2214" t="s">
        <v>265</v>
      </c>
      <c r="AJ2214" t="s">
        <v>265</v>
      </c>
      <c r="AL2214" t="str">
        <f>IF(SUNA_AGENCY_EN[[#This Row],[relevancy_classification_english]]="Relevant","مناسب",IF(SUNA_AGENCY_EN[[#This Row],[relevancy_classification_english]]="Relevant","عَرَضِيّ",""))</f>
        <v/>
      </c>
      <c r="AN2214" t="str">
        <f>IF(SUNA_AGENCY_EN[[#This Row],[sentiment_analysis_english]]="Negative","سلبي",IF(SUNA_AGENCY_EN[[#This Row],[sentiment_analysis_english]]="Neutral","حيادي",IF(SUNA_AGENCY_EN[[#This Row],[sentiment_analysis_english]]="Positive","إيجابي","")))</f>
        <v/>
      </c>
      <c r="AO2214" t="str">
        <f>INDEX(TextClassificationList[],MATCH(SUNA_AGENCY_EN[[#This Row],[text_classification_arabic]],TextClassificationList[text_classification_arabic],0),1)</f>
        <v>Politics</v>
      </c>
      <c r="AP2214" t="s">
        <v>174</v>
      </c>
      <c r="AQ2214" t="e">
        <f>INDEX(TextClassificationList[],MATCH(SUNA_AGENCY_EN[[#This Row],[text_classification_arabic2]],TextClassificationList[text_classification_arabic],0),1)</f>
        <v>#N/A</v>
      </c>
      <c r="AS2214" t="e">
        <f>INDEX(TextClassificationList[],MATCH(SUNA_AGENCY_EN[[#This Row],[text_classification_arabic3]],TextClassificationList[text_classification_arabic],0),1)</f>
        <v>#N/A</v>
      </c>
      <c r="AU2214" t="e">
        <f>INDEX(TextClassificationList[],MATCH(SUNA_AGENCY_EN[[#This Row],[text_classification_arabic3]],TextClassificationList[text_classification_arabic],0),1)</f>
        <v>#N/A</v>
      </c>
      <c r="AW2214" t="e">
        <f>INDEX(TextClassificationList[],MATCH(SUNA_AGENCY_EN[[#This Row],[text_classification_arabic5]],TextClassificationList[text_classification_arabic],0),1)</f>
        <v>#N/A</v>
      </c>
    </row>
    <row r="2215" spans="1:49" x14ac:dyDescent="0.2">
      <c r="A2215">
        <v>1.4918541410560778E+18</v>
      </c>
      <c r="B2215">
        <v>1.4918541410560778E+18</v>
      </c>
      <c r="C2215" t="s">
        <v>13543</v>
      </c>
      <c r="D2215" s="1">
        <v>44602</v>
      </c>
      <c r="E2215" s="2">
        <v>0.88795138888888892</v>
      </c>
      <c r="F2215">
        <v>200</v>
      </c>
      <c r="G2215">
        <v>1.4671198087391683E+18</v>
      </c>
      <c r="H2215" t="s">
        <v>295</v>
      </c>
      <c r="I2215" t="s">
        <v>296</v>
      </c>
      <c r="J2215" t="s">
        <v>265</v>
      </c>
      <c r="K2215" t="s">
        <v>13544</v>
      </c>
      <c r="L2215" t="s">
        <v>272</v>
      </c>
      <c r="M2215" t="s">
        <v>266</v>
      </c>
      <c r="N2215" t="s">
        <v>13545</v>
      </c>
      <c r="O2215" t="s">
        <v>13546</v>
      </c>
      <c r="P2215">
        <v>0</v>
      </c>
      <c r="Q2215">
        <v>0</v>
      </c>
      <c r="R2215">
        <v>0</v>
      </c>
      <c r="S2215" t="s">
        <v>300</v>
      </c>
      <c r="T2215" t="s">
        <v>266</v>
      </c>
      <c r="U2215" t="s">
        <v>13547</v>
      </c>
      <c r="V2215" t="b">
        <v>0</v>
      </c>
      <c r="W2215" t="s">
        <v>265</v>
      </c>
      <c r="X2215">
        <v>1</v>
      </c>
      <c r="Y2215" t="s">
        <v>13548</v>
      </c>
      <c r="Z2215" t="s">
        <v>265</v>
      </c>
      <c r="AA2215" t="s">
        <v>265</v>
      </c>
      <c r="AB2215" t="s">
        <v>265</v>
      </c>
      <c r="AC2215" t="s">
        <v>265</v>
      </c>
      <c r="AD2215" t="s">
        <v>265</v>
      </c>
      <c r="AE2215" t="s">
        <v>265</v>
      </c>
      <c r="AF2215" t="s">
        <v>266</v>
      </c>
      <c r="AG2215" t="s">
        <v>265</v>
      </c>
      <c r="AH2215" t="s">
        <v>265</v>
      </c>
      <c r="AI2215" t="s">
        <v>265</v>
      </c>
      <c r="AJ2215" t="s">
        <v>265</v>
      </c>
      <c r="AL2215" t="str">
        <f>IF(SUNA_AGENCY_EN[[#This Row],[relevancy_classification_english]]="Relevant","مناسب",IF(SUNA_AGENCY_EN[[#This Row],[relevancy_classification_english]]="Relevant","عَرَضِيّ",""))</f>
        <v/>
      </c>
      <c r="AN2215" t="str">
        <f>IF(SUNA_AGENCY_EN[[#This Row],[sentiment_analysis_english]]="Negative","سلبي",IF(SUNA_AGENCY_EN[[#This Row],[sentiment_analysis_english]]="Neutral","حيادي",IF(SUNA_AGENCY_EN[[#This Row],[sentiment_analysis_english]]="Positive","إيجابي","")))</f>
        <v/>
      </c>
      <c r="AO2215" t="str">
        <f>INDEX(TextClassificationList[],MATCH(SUNA_AGENCY_EN[[#This Row],[text_classification_arabic]],TextClassificationList[text_classification_arabic],0),1)</f>
        <v>Politics</v>
      </c>
      <c r="AP2215" t="s">
        <v>174</v>
      </c>
      <c r="AQ2215" t="e">
        <f>INDEX(TextClassificationList[],MATCH(SUNA_AGENCY_EN[[#This Row],[text_classification_arabic2]],TextClassificationList[text_classification_arabic],0),1)</f>
        <v>#N/A</v>
      </c>
      <c r="AS2215" t="e">
        <f>INDEX(TextClassificationList[],MATCH(SUNA_AGENCY_EN[[#This Row],[text_classification_arabic3]],TextClassificationList[text_classification_arabic],0),1)</f>
        <v>#N/A</v>
      </c>
      <c r="AU2215" t="e">
        <f>INDEX(TextClassificationList[],MATCH(SUNA_AGENCY_EN[[#This Row],[text_classification_arabic3]],TextClassificationList[text_classification_arabic],0),1)</f>
        <v>#N/A</v>
      </c>
      <c r="AW2215" t="e">
        <f>INDEX(TextClassificationList[],MATCH(SUNA_AGENCY_EN[[#This Row],[text_classification_arabic5]],TextClassificationList[text_classification_arabic],0),1)</f>
        <v>#N/A</v>
      </c>
    </row>
    <row r="2216" spans="1:49" x14ac:dyDescent="0.2">
      <c r="A2216">
        <v>1.4918533186032968E+18</v>
      </c>
      <c r="B2216">
        <v>1.4918533186032968E+18</v>
      </c>
      <c r="C2216" t="s">
        <v>13549</v>
      </c>
      <c r="D2216" s="1">
        <v>44602</v>
      </c>
      <c r="E2216" s="2">
        <v>0.88568287037037041</v>
      </c>
      <c r="F2216">
        <v>200</v>
      </c>
      <c r="G2216">
        <v>1.4671198087391683E+18</v>
      </c>
      <c r="H2216" t="s">
        <v>295</v>
      </c>
      <c r="I2216" t="s">
        <v>296</v>
      </c>
      <c r="J2216" t="s">
        <v>265</v>
      </c>
      <c r="K2216" t="s">
        <v>13550</v>
      </c>
      <c r="L2216" t="s">
        <v>272</v>
      </c>
      <c r="M2216" t="s">
        <v>266</v>
      </c>
      <c r="N2216" t="s">
        <v>13551</v>
      </c>
      <c r="O2216" t="s">
        <v>13552</v>
      </c>
      <c r="P2216">
        <v>0</v>
      </c>
      <c r="Q2216">
        <v>0</v>
      </c>
      <c r="R2216">
        <v>1</v>
      </c>
      <c r="S2216" t="s">
        <v>300</v>
      </c>
      <c r="T2216" t="s">
        <v>266</v>
      </c>
      <c r="U2216" t="s">
        <v>13553</v>
      </c>
      <c r="V2216" t="b">
        <v>0</v>
      </c>
      <c r="W2216" t="s">
        <v>265</v>
      </c>
      <c r="X2216">
        <v>1</v>
      </c>
      <c r="Y2216" t="s">
        <v>13554</v>
      </c>
      <c r="Z2216" t="s">
        <v>265</v>
      </c>
      <c r="AA2216" t="s">
        <v>265</v>
      </c>
      <c r="AB2216" t="s">
        <v>265</v>
      </c>
      <c r="AC2216" t="s">
        <v>265</v>
      </c>
      <c r="AD2216" t="s">
        <v>265</v>
      </c>
      <c r="AE2216" t="s">
        <v>265</v>
      </c>
      <c r="AF2216" t="s">
        <v>266</v>
      </c>
      <c r="AG2216" t="s">
        <v>265</v>
      </c>
      <c r="AH2216" t="s">
        <v>265</v>
      </c>
      <c r="AI2216" t="s">
        <v>265</v>
      </c>
      <c r="AJ2216" t="s">
        <v>265</v>
      </c>
      <c r="AL2216" t="str">
        <f>IF(SUNA_AGENCY_EN[[#This Row],[relevancy_classification_english]]="Relevant","مناسب",IF(SUNA_AGENCY_EN[[#This Row],[relevancy_classification_english]]="Relevant","عَرَضِيّ",""))</f>
        <v/>
      </c>
      <c r="AN2216" t="str">
        <f>IF(SUNA_AGENCY_EN[[#This Row],[sentiment_analysis_english]]="Negative","سلبي",IF(SUNA_AGENCY_EN[[#This Row],[sentiment_analysis_english]]="Neutral","حيادي",IF(SUNA_AGENCY_EN[[#This Row],[sentiment_analysis_english]]="Positive","إيجابي","")))</f>
        <v/>
      </c>
      <c r="AO2216" t="str">
        <f>INDEX(TextClassificationList[],MATCH(SUNA_AGENCY_EN[[#This Row],[text_classification_arabic]],TextClassificationList[text_classification_arabic],0),1)</f>
        <v>Politics</v>
      </c>
      <c r="AP2216" t="s">
        <v>174</v>
      </c>
      <c r="AQ2216" t="e">
        <f>INDEX(TextClassificationList[],MATCH(SUNA_AGENCY_EN[[#This Row],[text_classification_arabic2]],TextClassificationList[text_classification_arabic],0),1)</f>
        <v>#N/A</v>
      </c>
      <c r="AS2216" t="e">
        <f>INDEX(TextClassificationList[],MATCH(SUNA_AGENCY_EN[[#This Row],[text_classification_arabic3]],TextClassificationList[text_classification_arabic],0),1)</f>
        <v>#N/A</v>
      </c>
      <c r="AU2216" t="e">
        <f>INDEX(TextClassificationList[],MATCH(SUNA_AGENCY_EN[[#This Row],[text_classification_arabic3]],TextClassificationList[text_classification_arabic],0),1)</f>
        <v>#N/A</v>
      </c>
      <c r="AW2216" t="e">
        <f>INDEX(TextClassificationList[],MATCH(SUNA_AGENCY_EN[[#This Row],[text_classification_arabic5]],TextClassificationList[text_classification_arabic],0),1)</f>
        <v>#N/A</v>
      </c>
    </row>
    <row r="2217" spans="1:49" x14ac:dyDescent="0.2">
      <c r="A2217">
        <v>1.4915014252260475E+18</v>
      </c>
      <c r="B2217">
        <v>1.4915014252260475E+18</v>
      </c>
      <c r="C2217" t="s">
        <v>13555</v>
      </c>
      <c r="D2217" s="1">
        <v>44601</v>
      </c>
      <c r="E2217" s="2">
        <v>0.91464120370370372</v>
      </c>
      <c r="F2217">
        <v>200</v>
      </c>
      <c r="G2217">
        <v>1.4671198087391683E+18</v>
      </c>
      <c r="H2217" t="s">
        <v>295</v>
      </c>
      <c r="I2217" t="s">
        <v>296</v>
      </c>
      <c r="J2217" t="s">
        <v>265</v>
      </c>
      <c r="K2217" t="s">
        <v>13556</v>
      </c>
      <c r="L2217" t="s">
        <v>272</v>
      </c>
      <c r="M2217" t="s">
        <v>266</v>
      </c>
      <c r="N2217" t="s">
        <v>13557</v>
      </c>
      <c r="O2217" t="s">
        <v>13558</v>
      </c>
      <c r="P2217">
        <v>0</v>
      </c>
      <c r="Q2217">
        <v>0</v>
      </c>
      <c r="R2217">
        <v>0</v>
      </c>
      <c r="S2217" t="s">
        <v>300</v>
      </c>
      <c r="T2217" t="s">
        <v>266</v>
      </c>
      <c r="U2217" t="s">
        <v>13559</v>
      </c>
      <c r="V2217" t="b">
        <v>0</v>
      </c>
      <c r="W2217" t="s">
        <v>265</v>
      </c>
      <c r="X2217">
        <v>1</v>
      </c>
      <c r="Y2217" t="s">
        <v>13560</v>
      </c>
      <c r="Z2217" t="s">
        <v>265</v>
      </c>
      <c r="AA2217" t="s">
        <v>265</v>
      </c>
      <c r="AB2217" t="s">
        <v>265</v>
      </c>
      <c r="AC2217" t="s">
        <v>265</v>
      </c>
      <c r="AD2217" t="s">
        <v>265</v>
      </c>
      <c r="AE2217" t="s">
        <v>265</v>
      </c>
      <c r="AF2217" t="s">
        <v>266</v>
      </c>
      <c r="AG2217" t="s">
        <v>265</v>
      </c>
      <c r="AH2217" t="s">
        <v>265</v>
      </c>
      <c r="AI2217" t="s">
        <v>265</v>
      </c>
      <c r="AJ2217" t="s">
        <v>265</v>
      </c>
      <c r="AL2217" t="str">
        <f>IF(SUNA_AGENCY_EN[[#This Row],[relevancy_classification_english]]="Relevant","مناسب",IF(SUNA_AGENCY_EN[[#This Row],[relevancy_classification_english]]="Relevant","عَرَضِيّ",""))</f>
        <v/>
      </c>
      <c r="AN2217" t="str">
        <f>IF(SUNA_AGENCY_EN[[#This Row],[sentiment_analysis_english]]="Negative","سلبي",IF(SUNA_AGENCY_EN[[#This Row],[sentiment_analysis_english]]="Neutral","حيادي",IF(SUNA_AGENCY_EN[[#This Row],[sentiment_analysis_english]]="Positive","إيجابي","")))</f>
        <v/>
      </c>
      <c r="AO2217" t="str">
        <f>INDEX(TextClassificationList[],MATCH(SUNA_AGENCY_EN[[#This Row],[text_classification_arabic]],TextClassificationList[text_classification_arabic],0),1)</f>
        <v>Politics</v>
      </c>
      <c r="AP2217" t="s">
        <v>174</v>
      </c>
      <c r="AQ2217" t="e">
        <f>INDEX(TextClassificationList[],MATCH(SUNA_AGENCY_EN[[#This Row],[text_classification_arabic2]],TextClassificationList[text_classification_arabic],0),1)</f>
        <v>#N/A</v>
      </c>
      <c r="AS2217" t="e">
        <f>INDEX(TextClassificationList[],MATCH(SUNA_AGENCY_EN[[#This Row],[text_classification_arabic3]],TextClassificationList[text_classification_arabic],0),1)</f>
        <v>#N/A</v>
      </c>
      <c r="AU2217" t="e">
        <f>INDEX(TextClassificationList[],MATCH(SUNA_AGENCY_EN[[#This Row],[text_classification_arabic3]],TextClassificationList[text_classification_arabic],0),1)</f>
        <v>#N/A</v>
      </c>
      <c r="AW2217" t="e">
        <f>INDEX(TextClassificationList[],MATCH(SUNA_AGENCY_EN[[#This Row],[text_classification_arabic5]],TextClassificationList[text_classification_arabic],0),1)</f>
        <v>#N/A</v>
      </c>
    </row>
    <row r="2218" spans="1:49" x14ac:dyDescent="0.2">
      <c r="A2218">
        <v>1.49149955822814E+18</v>
      </c>
      <c r="B2218">
        <v>1.49149955822814E+18</v>
      </c>
      <c r="C2218" t="s">
        <v>13561</v>
      </c>
      <c r="D2218" s="1">
        <v>44601</v>
      </c>
      <c r="E2218" s="2">
        <v>0.90949074074074077</v>
      </c>
      <c r="F2218">
        <v>200</v>
      </c>
      <c r="G2218">
        <v>1.4671198087391683E+18</v>
      </c>
      <c r="H2218" t="s">
        <v>295</v>
      </c>
      <c r="I2218" t="s">
        <v>296</v>
      </c>
      <c r="J2218" t="s">
        <v>265</v>
      </c>
      <c r="K2218" t="s">
        <v>13562</v>
      </c>
      <c r="L2218" t="s">
        <v>272</v>
      </c>
      <c r="M2218" t="s">
        <v>266</v>
      </c>
      <c r="N2218" t="s">
        <v>13563</v>
      </c>
      <c r="O2218" t="s">
        <v>13564</v>
      </c>
      <c r="P2218">
        <v>0</v>
      </c>
      <c r="Q2218">
        <v>1</v>
      </c>
      <c r="R2218">
        <v>0</v>
      </c>
      <c r="S2218" t="s">
        <v>300</v>
      </c>
      <c r="T2218" t="s">
        <v>266</v>
      </c>
      <c r="U2218" t="s">
        <v>13565</v>
      </c>
      <c r="V2218" t="b">
        <v>0</v>
      </c>
      <c r="W2218" t="s">
        <v>265</v>
      </c>
      <c r="X2218">
        <v>1</v>
      </c>
      <c r="Y2218" t="s">
        <v>13566</v>
      </c>
      <c r="Z2218" t="s">
        <v>265</v>
      </c>
      <c r="AA2218" t="s">
        <v>265</v>
      </c>
      <c r="AB2218" t="s">
        <v>265</v>
      </c>
      <c r="AC2218" t="s">
        <v>265</v>
      </c>
      <c r="AD2218" t="s">
        <v>265</v>
      </c>
      <c r="AE2218" t="s">
        <v>265</v>
      </c>
      <c r="AF2218" t="s">
        <v>266</v>
      </c>
      <c r="AG2218" t="s">
        <v>265</v>
      </c>
      <c r="AH2218" t="s">
        <v>265</v>
      </c>
      <c r="AI2218" t="s">
        <v>265</v>
      </c>
      <c r="AJ2218" t="s">
        <v>265</v>
      </c>
      <c r="AL2218" t="str">
        <f>IF(SUNA_AGENCY_EN[[#This Row],[relevancy_classification_english]]="Relevant","مناسب",IF(SUNA_AGENCY_EN[[#This Row],[relevancy_classification_english]]="Relevant","عَرَضِيّ",""))</f>
        <v/>
      </c>
      <c r="AN2218" t="str">
        <f>IF(SUNA_AGENCY_EN[[#This Row],[sentiment_analysis_english]]="Negative","سلبي",IF(SUNA_AGENCY_EN[[#This Row],[sentiment_analysis_english]]="Neutral","حيادي",IF(SUNA_AGENCY_EN[[#This Row],[sentiment_analysis_english]]="Positive","إيجابي","")))</f>
        <v/>
      </c>
      <c r="AO2218" t="str">
        <f>INDEX(TextClassificationList[],MATCH(SUNA_AGENCY_EN[[#This Row],[text_classification_arabic]],TextClassificationList[text_classification_arabic],0),1)</f>
        <v>Politics</v>
      </c>
      <c r="AP2218" t="s">
        <v>174</v>
      </c>
      <c r="AQ2218" t="e">
        <f>INDEX(TextClassificationList[],MATCH(SUNA_AGENCY_EN[[#This Row],[text_classification_arabic2]],TextClassificationList[text_classification_arabic],0),1)</f>
        <v>#N/A</v>
      </c>
      <c r="AS2218" t="e">
        <f>INDEX(TextClassificationList[],MATCH(SUNA_AGENCY_EN[[#This Row],[text_classification_arabic3]],TextClassificationList[text_classification_arabic],0),1)</f>
        <v>#N/A</v>
      </c>
      <c r="AU2218" t="e">
        <f>INDEX(TextClassificationList[],MATCH(SUNA_AGENCY_EN[[#This Row],[text_classification_arabic3]],TextClassificationList[text_classification_arabic],0),1)</f>
        <v>#N/A</v>
      </c>
      <c r="AW2218" t="e">
        <f>INDEX(TextClassificationList[],MATCH(SUNA_AGENCY_EN[[#This Row],[text_classification_arabic5]],TextClassificationList[text_classification_arabic],0),1)</f>
        <v>#N/A</v>
      </c>
    </row>
    <row r="2219" spans="1:49" x14ac:dyDescent="0.2">
      <c r="A2219">
        <v>1.4914849392835789E+18</v>
      </c>
      <c r="B2219">
        <v>1.4914849392835789E+18</v>
      </c>
      <c r="C2219" t="s">
        <v>13567</v>
      </c>
      <c r="D2219" s="1">
        <v>44601</v>
      </c>
      <c r="E2219" s="2">
        <v>0.86914351851851857</v>
      </c>
      <c r="F2219">
        <v>200</v>
      </c>
      <c r="G2219">
        <v>1.4671198087391683E+18</v>
      </c>
      <c r="H2219" t="s">
        <v>295</v>
      </c>
      <c r="I2219" t="s">
        <v>296</v>
      </c>
      <c r="J2219" t="s">
        <v>265</v>
      </c>
      <c r="K2219" t="s">
        <v>13568</v>
      </c>
      <c r="L2219" t="s">
        <v>272</v>
      </c>
      <c r="M2219" t="s">
        <v>266</v>
      </c>
      <c r="N2219" t="s">
        <v>13569</v>
      </c>
      <c r="O2219" t="s">
        <v>13570</v>
      </c>
      <c r="P2219">
        <v>0</v>
      </c>
      <c r="Q2219">
        <v>0</v>
      </c>
      <c r="R2219">
        <v>0</v>
      </c>
      <c r="S2219" t="s">
        <v>300</v>
      </c>
      <c r="T2219" t="s">
        <v>266</v>
      </c>
      <c r="U2219" t="s">
        <v>13571</v>
      </c>
      <c r="V2219" t="b">
        <v>0</v>
      </c>
      <c r="W2219" t="s">
        <v>265</v>
      </c>
      <c r="X2219">
        <v>1</v>
      </c>
      <c r="Y2219" t="s">
        <v>13572</v>
      </c>
      <c r="Z2219" t="s">
        <v>265</v>
      </c>
      <c r="AA2219" t="s">
        <v>265</v>
      </c>
      <c r="AB2219" t="s">
        <v>265</v>
      </c>
      <c r="AC2219" t="s">
        <v>265</v>
      </c>
      <c r="AD2219" t="s">
        <v>265</v>
      </c>
      <c r="AE2219" t="s">
        <v>265</v>
      </c>
      <c r="AF2219" t="s">
        <v>266</v>
      </c>
      <c r="AG2219" t="s">
        <v>265</v>
      </c>
      <c r="AH2219" t="s">
        <v>265</v>
      </c>
      <c r="AI2219" t="s">
        <v>265</v>
      </c>
      <c r="AJ2219" t="s">
        <v>265</v>
      </c>
      <c r="AL2219" t="str">
        <f>IF(SUNA_AGENCY_EN[[#This Row],[relevancy_classification_english]]="Relevant","مناسب",IF(SUNA_AGENCY_EN[[#This Row],[relevancy_classification_english]]="Relevant","عَرَضِيّ",""))</f>
        <v/>
      </c>
      <c r="AN2219" t="str">
        <f>IF(SUNA_AGENCY_EN[[#This Row],[sentiment_analysis_english]]="Negative","سلبي",IF(SUNA_AGENCY_EN[[#This Row],[sentiment_analysis_english]]="Neutral","حيادي",IF(SUNA_AGENCY_EN[[#This Row],[sentiment_analysis_english]]="Positive","إيجابي","")))</f>
        <v/>
      </c>
      <c r="AO2219" t="str">
        <f>INDEX(TextClassificationList[],MATCH(SUNA_AGENCY_EN[[#This Row],[text_classification_arabic]],TextClassificationList[text_classification_arabic],0),1)</f>
        <v>Politics</v>
      </c>
      <c r="AP2219" t="s">
        <v>174</v>
      </c>
      <c r="AQ2219" t="e">
        <f>INDEX(TextClassificationList[],MATCH(SUNA_AGENCY_EN[[#This Row],[text_classification_arabic2]],TextClassificationList[text_classification_arabic],0),1)</f>
        <v>#N/A</v>
      </c>
      <c r="AS2219" t="e">
        <f>INDEX(TextClassificationList[],MATCH(SUNA_AGENCY_EN[[#This Row],[text_classification_arabic3]],TextClassificationList[text_classification_arabic],0),1)</f>
        <v>#N/A</v>
      </c>
      <c r="AU2219" t="e">
        <f>INDEX(TextClassificationList[],MATCH(SUNA_AGENCY_EN[[#This Row],[text_classification_arabic3]],TextClassificationList[text_classification_arabic],0),1)</f>
        <v>#N/A</v>
      </c>
      <c r="AW2219" t="e">
        <f>INDEX(TextClassificationList[],MATCH(SUNA_AGENCY_EN[[#This Row],[text_classification_arabic5]],TextClassificationList[text_classification_arabic],0),1)</f>
        <v>#N/A</v>
      </c>
    </row>
    <row r="2220" spans="1:49" x14ac:dyDescent="0.2">
      <c r="A2220">
        <v>1.4914825394621235E+18</v>
      </c>
      <c r="B2220">
        <v>1.4914825394621235E+18</v>
      </c>
      <c r="C2220" t="s">
        <v>13573</v>
      </c>
      <c r="D2220" s="1">
        <v>44601</v>
      </c>
      <c r="E2220" s="2">
        <v>0.86252314814814812</v>
      </c>
      <c r="F2220">
        <v>200</v>
      </c>
      <c r="G2220">
        <v>1.4671198087391683E+18</v>
      </c>
      <c r="H2220" t="s">
        <v>295</v>
      </c>
      <c r="I2220" t="s">
        <v>296</v>
      </c>
      <c r="J2220" t="s">
        <v>265</v>
      </c>
      <c r="K2220" t="s">
        <v>13574</v>
      </c>
      <c r="L2220" t="s">
        <v>272</v>
      </c>
      <c r="M2220" t="s">
        <v>266</v>
      </c>
      <c r="N2220" t="s">
        <v>13575</v>
      </c>
      <c r="O2220" t="s">
        <v>13576</v>
      </c>
      <c r="P2220">
        <v>0</v>
      </c>
      <c r="Q2220">
        <v>0</v>
      </c>
      <c r="R2220">
        <v>0</v>
      </c>
      <c r="S2220" t="s">
        <v>300</v>
      </c>
      <c r="T2220" t="s">
        <v>266</v>
      </c>
      <c r="U2220" t="s">
        <v>13577</v>
      </c>
      <c r="V2220" t="b">
        <v>0</v>
      </c>
      <c r="W2220" t="s">
        <v>265</v>
      </c>
      <c r="X2220">
        <v>1</v>
      </c>
      <c r="Y2220" t="s">
        <v>13578</v>
      </c>
      <c r="Z2220" t="s">
        <v>265</v>
      </c>
      <c r="AA2220" t="s">
        <v>265</v>
      </c>
      <c r="AB2220" t="s">
        <v>265</v>
      </c>
      <c r="AC2220" t="s">
        <v>265</v>
      </c>
      <c r="AD2220" t="s">
        <v>265</v>
      </c>
      <c r="AE2220" t="s">
        <v>265</v>
      </c>
      <c r="AF2220" t="s">
        <v>266</v>
      </c>
      <c r="AG2220" t="s">
        <v>265</v>
      </c>
      <c r="AH2220" t="s">
        <v>265</v>
      </c>
      <c r="AI2220" t="s">
        <v>265</v>
      </c>
      <c r="AJ2220" t="s">
        <v>265</v>
      </c>
      <c r="AL2220" t="str">
        <f>IF(SUNA_AGENCY_EN[[#This Row],[relevancy_classification_english]]="Relevant","مناسب",IF(SUNA_AGENCY_EN[[#This Row],[relevancy_classification_english]]="Relevant","عَرَضِيّ",""))</f>
        <v/>
      </c>
      <c r="AN2220" t="str">
        <f>IF(SUNA_AGENCY_EN[[#This Row],[sentiment_analysis_english]]="Negative","سلبي",IF(SUNA_AGENCY_EN[[#This Row],[sentiment_analysis_english]]="Neutral","حيادي",IF(SUNA_AGENCY_EN[[#This Row],[sentiment_analysis_english]]="Positive","إيجابي","")))</f>
        <v/>
      </c>
      <c r="AO2220" t="str">
        <f>INDEX(TextClassificationList[],MATCH(SUNA_AGENCY_EN[[#This Row],[text_classification_arabic]],TextClassificationList[text_classification_arabic],0),1)</f>
        <v>Politics</v>
      </c>
      <c r="AP2220" t="s">
        <v>174</v>
      </c>
      <c r="AQ2220" t="e">
        <f>INDEX(TextClassificationList[],MATCH(SUNA_AGENCY_EN[[#This Row],[text_classification_arabic2]],TextClassificationList[text_classification_arabic],0),1)</f>
        <v>#N/A</v>
      </c>
      <c r="AS2220" t="e">
        <f>INDEX(TextClassificationList[],MATCH(SUNA_AGENCY_EN[[#This Row],[text_classification_arabic3]],TextClassificationList[text_classification_arabic],0),1)</f>
        <v>#N/A</v>
      </c>
      <c r="AU2220" t="e">
        <f>INDEX(TextClassificationList[],MATCH(SUNA_AGENCY_EN[[#This Row],[text_classification_arabic3]],TextClassificationList[text_classification_arabic],0),1)</f>
        <v>#N/A</v>
      </c>
      <c r="AW2220" t="e">
        <f>INDEX(TextClassificationList[],MATCH(SUNA_AGENCY_EN[[#This Row],[text_classification_arabic5]],TextClassificationList[text_classification_arabic],0),1)</f>
        <v>#N/A</v>
      </c>
    </row>
    <row r="2221" spans="1:49" hidden="1" x14ac:dyDescent="0.2">
      <c r="A2221">
        <v>1.491475487671083E+18</v>
      </c>
      <c r="B2221">
        <v>1.491475487671083E+18</v>
      </c>
      <c r="C2221" t="s">
        <v>13579</v>
      </c>
      <c r="D2221" s="1">
        <v>44601</v>
      </c>
      <c r="E2221" s="2">
        <v>0.8430671296296296</v>
      </c>
      <c r="F2221">
        <v>200</v>
      </c>
      <c r="G2221">
        <v>1.4671198087391683E+18</v>
      </c>
      <c r="H2221" t="s">
        <v>295</v>
      </c>
      <c r="I2221" t="s">
        <v>296</v>
      </c>
      <c r="J2221" t="s">
        <v>265</v>
      </c>
      <c r="K2221" t="s">
        <v>13580</v>
      </c>
      <c r="L2221" t="s">
        <v>272</v>
      </c>
      <c r="M2221" t="s">
        <v>266</v>
      </c>
      <c r="N2221" t="s">
        <v>13581</v>
      </c>
      <c r="O2221" t="s">
        <v>13582</v>
      </c>
      <c r="P2221">
        <v>0</v>
      </c>
      <c r="Q2221">
        <v>0</v>
      </c>
      <c r="R2221">
        <v>0</v>
      </c>
      <c r="S2221" t="s">
        <v>300</v>
      </c>
      <c r="T2221" t="s">
        <v>266</v>
      </c>
      <c r="U2221" t="s">
        <v>13583</v>
      </c>
      <c r="V2221" t="b">
        <v>0</v>
      </c>
      <c r="W2221" t="s">
        <v>265</v>
      </c>
      <c r="X2221">
        <v>1</v>
      </c>
      <c r="Y2221" t="s">
        <v>13584</v>
      </c>
      <c r="Z2221" t="s">
        <v>265</v>
      </c>
      <c r="AA2221" t="s">
        <v>265</v>
      </c>
      <c r="AB2221" t="s">
        <v>265</v>
      </c>
      <c r="AC2221" t="s">
        <v>265</v>
      </c>
      <c r="AD2221" t="s">
        <v>265</v>
      </c>
      <c r="AE2221" t="s">
        <v>265</v>
      </c>
      <c r="AF2221" t="s">
        <v>266</v>
      </c>
      <c r="AG2221" t="s">
        <v>265</v>
      </c>
      <c r="AH2221" t="s">
        <v>265</v>
      </c>
      <c r="AI2221" t="s">
        <v>265</v>
      </c>
      <c r="AJ2221" t="s">
        <v>265</v>
      </c>
      <c r="AK2221" t="s">
        <v>267</v>
      </c>
      <c r="AL2221" t="str">
        <f>IF(SUNA_AGENCY_EN[[#This Row],[relevancy_classification_english]]="Relevant","مناسب",IF(SUNA_AGENCY_EN[[#This Row],[relevancy_classification_english]]="Relevant","عَرَضِيّ",""))</f>
        <v>مناسب</v>
      </c>
      <c r="AM2221" t="s">
        <v>269</v>
      </c>
      <c r="AN2221" t="str">
        <f>IF(SUNA_AGENCY_EN[[#This Row],[sentiment_analysis_english]]="Negative","سلبي",IF(SUNA_AGENCY_EN[[#This Row],[sentiment_analysis_english]]="Neutral","حيادي",IF(SUNA_AGENCY_EN[[#This Row],[sentiment_analysis_english]]="Positive","إيجابي","")))</f>
        <v>إيجابي</v>
      </c>
      <c r="AO2221" t="str">
        <f>INDEX(TextClassificationList[],MATCH(SUNA_AGENCY_EN[[#This Row],[text_classification_arabic]],TextClassificationList[text_classification_arabic],0),1)</f>
        <v>Economic Development</v>
      </c>
      <c r="AP2221" t="s">
        <v>72</v>
      </c>
      <c r="AQ2221" t="e">
        <f>INDEX(TextClassificationList[],MATCH(SUNA_AGENCY_EN[[#This Row],[text_classification_arabic2]],TextClassificationList[text_classification_arabic],0),1)</f>
        <v>#N/A</v>
      </c>
      <c r="AS2221" t="e">
        <f>INDEX(TextClassificationList[],MATCH(SUNA_AGENCY_EN[[#This Row],[text_classification_arabic3]],TextClassificationList[text_classification_arabic],0),1)</f>
        <v>#N/A</v>
      </c>
      <c r="AU2221" t="e">
        <f>INDEX(TextClassificationList[],MATCH(SUNA_AGENCY_EN[[#This Row],[text_classification_arabic3]],TextClassificationList[text_classification_arabic],0),1)</f>
        <v>#N/A</v>
      </c>
      <c r="AW2221" t="e">
        <f>INDEX(TextClassificationList[],MATCH(SUNA_AGENCY_EN[[#This Row],[text_classification_arabic5]],TextClassificationList[text_classification_arabic],0),1)</f>
        <v>#N/A</v>
      </c>
    </row>
    <row r="2222" spans="1:49" hidden="1" x14ac:dyDescent="0.2">
      <c r="A2222">
        <v>1.4914749426968207E+18</v>
      </c>
      <c r="B2222">
        <v>1.4914749426968207E+18</v>
      </c>
      <c r="C2222" t="s">
        <v>13585</v>
      </c>
      <c r="D2222" s="1">
        <v>44601</v>
      </c>
      <c r="E2222" s="2">
        <v>0.84156249999999999</v>
      </c>
      <c r="F2222">
        <v>200</v>
      </c>
      <c r="G2222">
        <v>1.4671198087391683E+18</v>
      </c>
      <c r="H2222" t="s">
        <v>295</v>
      </c>
      <c r="I2222" t="s">
        <v>296</v>
      </c>
      <c r="J2222" t="s">
        <v>265</v>
      </c>
      <c r="K2222" t="s">
        <v>13586</v>
      </c>
      <c r="L2222" t="s">
        <v>272</v>
      </c>
      <c r="M2222" t="s">
        <v>266</v>
      </c>
      <c r="N2222" t="s">
        <v>13587</v>
      </c>
      <c r="O2222" t="s">
        <v>13588</v>
      </c>
      <c r="P2222">
        <v>0</v>
      </c>
      <c r="Q2222">
        <v>0</v>
      </c>
      <c r="R2222">
        <v>0</v>
      </c>
      <c r="S2222" t="s">
        <v>300</v>
      </c>
      <c r="T2222" t="s">
        <v>266</v>
      </c>
      <c r="U2222" t="s">
        <v>13589</v>
      </c>
      <c r="V2222" t="b">
        <v>0</v>
      </c>
      <c r="W2222" t="s">
        <v>265</v>
      </c>
      <c r="X2222">
        <v>1</v>
      </c>
      <c r="Y2222" t="s">
        <v>13590</v>
      </c>
      <c r="Z2222" t="s">
        <v>265</v>
      </c>
      <c r="AA2222" t="s">
        <v>265</v>
      </c>
      <c r="AB2222" t="s">
        <v>265</v>
      </c>
      <c r="AC2222" t="s">
        <v>265</v>
      </c>
      <c r="AD2222" t="s">
        <v>265</v>
      </c>
      <c r="AE2222" t="s">
        <v>265</v>
      </c>
      <c r="AF2222" t="s">
        <v>266</v>
      </c>
      <c r="AG2222" t="s">
        <v>265</v>
      </c>
      <c r="AH2222" t="s">
        <v>265</v>
      </c>
      <c r="AI2222" t="s">
        <v>265</v>
      </c>
      <c r="AJ2222" t="s">
        <v>265</v>
      </c>
      <c r="AK2222" t="s">
        <v>267</v>
      </c>
      <c r="AL2222" t="str">
        <f>IF(SUNA_AGENCY_EN[[#This Row],[relevancy_classification_english]]="Relevant","مناسب",IF(SUNA_AGENCY_EN[[#This Row],[relevancy_classification_english]]="Relevant","عَرَضِيّ",""))</f>
        <v>مناسب</v>
      </c>
      <c r="AM2222" t="s">
        <v>270</v>
      </c>
      <c r="AN2222" t="str">
        <f>IF(SUNA_AGENCY_EN[[#This Row],[sentiment_analysis_english]]="Negative","سلبي",IF(SUNA_AGENCY_EN[[#This Row],[sentiment_analysis_english]]="Neutral","حيادي",IF(SUNA_AGENCY_EN[[#This Row],[sentiment_analysis_english]]="Positive","إيجابي","")))</f>
        <v>حيادي</v>
      </c>
      <c r="AO2222" t="str">
        <f>INDEX(TextClassificationList[],MATCH(SUNA_AGENCY_EN[[#This Row],[text_classification_arabic]],TextClassificationList[text_classification_arabic],0),1)</f>
        <v>Economic Development</v>
      </c>
      <c r="AP2222" t="s">
        <v>72</v>
      </c>
      <c r="AQ2222" t="e">
        <f>INDEX(TextClassificationList[],MATCH(SUNA_AGENCY_EN[[#This Row],[text_classification_arabic2]],TextClassificationList[text_classification_arabic],0),1)</f>
        <v>#N/A</v>
      </c>
      <c r="AS2222" t="e">
        <f>INDEX(TextClassificationList[],MATCH(SUNA_AGENCY_EN[[#This Row],[text_classification_arabic3]],TextClassificationList[text_classification_arabic],0),1)</f>
        <v>#N/A</v>
      </c>
      <c r="AU2222" t="e">
        <f>INDEX(TextClassificationList[],MATCH(SUNA_AGENCY_EN[[#This Row],[text_classification_arabic3]],TextClassificationList[text_classification_arabic],0),1)</f>
        <v>#N/A</v>
      </c>
      <c r="AW2222" t="e">
        <f>INDEX(TextClassificationList[],MATCH(SUNA_AGENCY_EN[[#This Row],[text_classification_arabic5]],TextClassificationList[text_classification_arabic],0),1)</f>
        <v>#N/A</v>
      </c>
    </row>
    <row r="2223" spans="1:49" x14ac:dyDescent="0.2">
      <c r="A2223">
        <v>1.4914737472656998E+18</v>
      </c>
      <c r="B2223">
        <v>1.4914737472656998E+18</v>
      </c>
      <c r="C2223" t="s">
        <v>13591</v>
      </c>
      <c r="D2223" s="1">
        <v>44601</v>
      </c>
      <c r="E2223" s="2">
        <v>0.83826388888888892</v>
      </c>
      <c r="F2223">
        <v>200</v>
      </c>
      <c r="G2223">
        <v>1.4671198087391683E+18</v>
      </c>
      <c r="H2223" t="s">
        <v>295</v>
      </c>
      <c r="I2223" t="s">
        <v>296</v>
      </c>
      <c r="J2223" t="s">
        <v>265</v>
      </c>
      <c r="K2223" t="s">
        <v>13592</v>
      </c>
      <c r="L2223" t="s">
        <v>272</v>
      </c>
      <c r="M2223" t="s">
        <v>266</v>
      </c>
      <c r="N2223" t="s">
        <v>13593</v>
      </c>
      <c r="O2223" t="s">
        <v>13594</v>
      </c>
      <c r="P2223">
        <v>0</v>
      </c>
      <c r="Q2223">
        <v>0</v>
      </c>
      <c r="R2223">
        <v>0</v>
      </c>
      <c r="S2223" t="s">
        <v>300</v>
      </c>
      <c r="T2223" t="s">
        <v>266</v>
      </c>
      <c r="U2223" t="s">
        <v>13595</v>
      </c>
      <c r="V2223" t="b">
        <v>0</v>
      </c>
      <c r="W2223" t="s">
        <v>265</v>
      </c>
      <c r="X2223">
        <v>1</v>
      </c>
      <c r="Y2223" t="s">
        <v>13596</v>
      </c>
      <c r="Z2223" t="s">
        <v>265</v>
      </c>
      <c r="AA2223" t="s">
        <v>265</v>
      </c>
      <c r="AB2223" t="s">
        <v>265</v>
      </c>
      <c r="AC2223" t="s">
        <v>265</v>
      </c>
      <c r="AD2223" t="s">
        <v>265</v>
      </c>
      <c r="AE2223" t="s">
        <v>265</v>
      </c>
      <c r="AF2223" t="s">
        <v>266</v>
      </c>
      <c r="AG2223" t="s">
        <v>265</v>
      </c>
      <c r="AH2223" t="s">
        <v>265</v>
      </c>
      <c r="AI2223" t="s">
        <v>265</v>
      </c>
      <c r="AJ2223" t="s">
        <v>265</v>
      </c>
      <c r="AL2223" t="str">
        <f>IF(SUNA_AGENCY_EN[[#This Row],[relevancy_classification_english]]="Relevant","مناسب",IF(SUNA_AGENCY_EN[[#This Row],[relevancy_classification_english]]="Relevant","عَرَضِيّ",""))</f>
        <v/>
      </c>
      <c r="AN2223" t="str">
        <f>IF(SUNA_AGENCY_EN[[#This Row],[sentiment_analysis_english]]="Negative","سلبي",IF(SUNA_AGENCY_EN[[#This Row],[sentiment_analysis_english]]="Neutral","حيادي",IF(SUNA_AGENCY_EN[[#This Row],[sentiment_analysis_english]]="Positive","إيجابي","")))</f>
        <v/>
      </c>
      <c r="AO2223" t="str">
        <f>INDEX(TextClassificationList[],MATCH(SUNA_AGENCY_EN[[#This Row],[text_classification_arabic]],TextClassificationList[text_classification_arabic],0),1)</f>
        <v>Politics</v>
      </c>
      <c r="AP2223" t="s">
        <v>174</v>
      </c>
      <c r="AQ2223" t="e">
        <f>INDEX(TextClassificationList[],MATCH(SUNA_AGENCY_EN[[#This Row],[text_classification_arabic2]],TextClassificationList[text_classification_arabic],0),1)</f>
        <v>#N/A</v>
      </c>
      <c r="AS2223" t="e">
        <f>INDEX(TextClassificationList[],MATCH(SUNA_AGENCY_EN[[#This Row],[text_classification_arabic3]],TextClassificationList[text_classification_arabic],0),1)</f>
        <v>#N/A</v>
      </c>
      <c r="AU2223" t="e">
        <f>INDEX(TextClassificationList[],MATCH(SUNA_AGENCY_EN[[#This Row],[text_classification_arabic3]],TextClassificationList[text_classification_arabic],0),1)</f>
        <v>#N/A</v>
      </c>
      <c r="AW2223" t="e">
        <f>INDEX(TextClassificationList[],MATCH(SUNA_AGENCY_EN[[#This Row],[text_classification_arabic5]],TextClassificationList[text_classification_arabic],0),1)</f>
        <v>#N/A</v>
      </c>
    </row>
    <row r="2224" spans="1:49" x14ac:dyDescent="0.2">
      <c r="A2224">
        <v>1.4914727532281938E+18</v>
      </c>
      <c r="B2224">
        <v>1.4914727532281938E+18</v>
      </c>
      <c r="C2224" t="s">
        <v>13597</v>
      </c>
      <c r="D2224" s="1">
        <v>44601</v>
      </c>
      <c r="E2224" s="2">
        <v>0.83552083333333338</v>
      </c>
      <c r="F2224">
        <v>200</v>
      </c>
      <c r="G2224">
        <v>1.4671198087391683E+18</v>
      </c>
      <c r="H2224" t="s">
        <v>295</v>
      </c>
      <c r="I2224" t="s">
        <v>296</v>
      </c>
      <c r="J2224" t="s">
        <v>265</v>
      </c>
      <c r="K2224" t="s">
        <v>13598</v>
      </c>
      <c r="L2224" t="s">
        <v>276</v>
      </c>
      <c r="M2224" t="s">
        <v>266</v>
      </c>
      <c r="N2224" t="s">
        <v>13599</v>
      </c>
      <c r="O2224" t="s">
        <v>13600</v>
      </c>
      <c r="P2224">
        <v>0</v>
      </c>
      <c r="Q2224">
        <v>0</v>
      </c>
      <c r="R2224">
        <v>0</v>
      </c>
      <c r="S2224" t="s">
        <v>300</v>
      </c>
      <c r="T2224" t="s">
        <v>266</v>
      </c>
      <c r="U2224" t="s">
        <v>13601</v>
      </c>
      <c r="V2224" t="b">
        <v>0</v>
      </c>
      <c r="W2224" t="s">
        <v>265</v>
      </c>
      <c r="X2224">
        <v>1</v>
      </c>
      <c r="Y2224" t="s">
        <v>13602</v>
      </c>
      <c r="Z2224" t="s">
        <v>265</v>
      </c>
      <c r="AA2224" t="s">
        <v>265</v>
      </c>
      <c r="AB2224" t="s">
        <v>265</v>
      </c>
      <c r="AC2224" t="s">
        <v>265</v>
      </c>
      <c r="AD2224" t="s">
        <v>265</v>
      </c>
      <c r="AE2224" t="s">
        <v>265</v>
      </c>
      <c r="AF2224" t="s">
        <v>266</v>
      </c>
      <c r="AG2224" t="s">
        <v>265</v>
      </c>
      <c r="AH2224" t="s">
        <v>265</v>
      </c>
      <c r="AI2224" t="s">
        <v>265</v>
      </c>
      <c r="AJ2224" t="s">
        <v>265</v>
      </c>
      <c r="AL2224" t="str">
        <f>IF(SUNA_AGENCY_EN[[#This Row],[relevancy_classification_english]]="Relevant","مناسب",IF(SUNA_AGENCY_EN[[#This Row],[relevancy_classification_english]]="Relevant","عَرَضِيّ",""))</f>
        <v/>
      </c>
      <c r="AN2224" t="str">
        <f>IF(SUNA_AGENCY_EN[[#This Row],[sentiment_analysis_english]]="Negative","سلبي",IF(SUNA_AGENCY_EN[[#This Row],[sentiment_analysis_english]]="Neutral","حيادي",IF(SUNA_AGENCY_EN[[#This Row],[sentiment_analysis_english]]="Positive","إيجابي","")))</f>
        <v/>
      </c>
      <c r="AO2224" t="str">
        <f>INDEX(TextClassificationList[],MATCH(SUNA_AGENCY_EN[[#This Row],[text_classification_arabic]],TextClassificationList[text_classification_arabic],0),1)</f>
        <v>Politics</v>
      </c>
      <c r="AP2224" t="s">
        <v>174</v>
      </c>
      <c r="AQ2224" t="e">
        <f>INDEX(TextClassificationList[],MATCH(SUNA_AGENCY_EN[[#This Row],[text_classification_arabic2]],TextClassificationList[text_classification_arabic],0),1)</f>
        <v>#N/A</v>
      </c>
      <c r="AS2224" t="e">
        <f>INDEX(TextClassificationList[],MATCH(SUNA_AGENCY_EN[[#This Row],[text_classification_arabic3]],TextClassificationList[text_classification_arabic],0),1)</f>
        <v>#N/A</v>
      </c>
      <c r="AU2224" t="e">
        <f>INDEX(TextClassificationList[],MATCH(SUNA_AGENCY_EN[[#This Row],[text_classification_arabic3]],TextClassificationList[text_classification_arabic],0),1)</f>
        <v>#N/A</v>
      </c>
      <c r="AW2224" t="e">
        <f>INDEX(TextClassificationList[],MATCH(SUNA_AGENCY_EN[[#This Row],[text_classification_arabic5]],TextClassificationList[text_classification_arabic],0),1)</f>
        <v>#N/A</v>
      </c>
    </row>
    <row r="2225" spans="1:49" x14ac:dyDescent="0.2">
      <c r="A2225">
        <v>1.491469144390316E+18</v>
      </c>
      <c r="B2225">
        <v>1.491469144390316E+18</v>
      </c>
      <c r="C2225" t="s">
        <v>13603</v>
      </c>
      <c r="D2225" s="1">
        <v>44601</v>
      </c>
      <c r="E2225" s="2">
        <v>0.8255555555555556</v>
      </c>
      <c r="F2225">
        <v>200</v>
      </c>
      <c r="G2225">
        <v>1.4671198087391683E+18</v>
      </c>
      <c r="H2225" t="s">
        <v>295</v>
      </c>
      <c r="I2225" t="s">
        <v>296</v>
      </c>
      <c r="J2225" t="s">
        <v>265</v>
      </c>
      <c r="K2225" t="s">
        <v>13604</v>
      </c>
      <c r="L2225" t="s">
        <v>272</v>
      </c>
      <c r="M2225" t="s">
        <v>266</v>
      </c>
      <c r="N2225" t="s">
        <v>13605</v>
      </c>
      <c r="O2225" t="s">
        <v>13606</v>
      </c>
      <c r="P2225">
        <v>0</v>
      </c>
      <c r="Q2225">
        <v>0</v>
      </c>
      <c r="R2225">
        <v>0</v>
      </c>
      <c r="S2225" t="s">
        <v>300</v>
      </c>
      <c r="T2225" t="s">
        <v>266</v>
      </c>
      <c r="U2225" t="s">
        <v>13607</v>
      </c>
      <c r="V2225" t="b">
        <v>0</v>
      </c>
      <c r="W2225" t="s">
        <v>265</v>
      </c>
      <c r="X2225">
        <v>1</v>
      </c>
      <c r="Y2225" t="s">
        <v>13608</v>
      </c>
      <c r="Z2225" t="s">
        <v>265</v>
      </c>
      <c r="AA2225" t="s">
        <v>265</v>
      </c>
      <c r="AB2225" t="s">
        <v>265</v>
      </c>
      <c r="AC2225" t="s">
        <v>265</v>
      </c>
      <c r="AD2225" t="s">
        <v>265</v>
      </c>
      <c r="AE2225" t="s">
        <v>265</v>
      </c>
      <c r="AF2225" t="s">
        <v>266</v>
      </c>
      <c r="AG2225" t="s">
        <v>265</v>
      </c>
      <c r="AH2225" t="s">
        <v>265</v>
      </c>
      <c r="AI2225" t="s">
        <v>265</v>
      </c>
      <c r="AJ2225" t="s">
        <v>265</v>
      </c>
      <c r="AL2225" t="str">
        <f>IF(SUNA_AGENCY_EN[[#This Row],[relevancy_classification_english]]="Relevant","مناسب",IF(SUNA_AGENCY_EN[[#This Row],[relevancy_classification_english]]="Relevant","عَرَضِيّ",""))</f>
        <v/>
      </c>
      <c r="AN2225" t="str">
        <f>IF(SUNA_AGENCY_EN[[#This Row],[sentiment_analysis_english]]="Negative","سلبي",IF(SUNA_AGENCY_EN[[#This Row],[sentiment_analysis_english]]="Neutral","حيادي",IF(SUNA_AGENCY_EN[[#This Row],[sentiment_analysis_english]]="Positive","إيجابي","")))</f>
        <v/>
      </c>
      <c r="AO2225" t="str">
        <f>INDEX(TextClassificationList[],MATCH(SUNA_AGENCY_EN[[#This Row],[text_classification_arabic]],TextClassificationList[text_classification_arabic],0),1)</f>
        <v>Politics</v>
      </c>
      <c r="AP2225" t="s">
        <v>174</v>
      </c>
      <c r="AQ2225" t="e">
        <f>INDEX(TextClassificationList[],MATCH(SUNA_AGENCY_EN[[#This Row],[text_classification_arabic2]],TextClassificationList[text_classification_arabic],0),1)</f>
        <v>#N/A</v>
      </c>
      <c r="AS2225" t="e">
        <f>INDEX(TextClassificationList[],MATCH(SUNA_AGENCY_EN[[#This Row],[text_classification_arabic3]],TextClassificationList[text_classification_arabic],0),1)</f>
        <v>#N/A</v>
      </c>
      <c r="AU2225" t="e">
        <f>INDEX(TextClassificationList[],MATCH(SUNA_AGENCY_EN[[#This Row],[text_classification_arabic3]],TextClassificationList[text_classification_arabic],0),1)</f>
        <v>#N/A</v>
      </c>
      <c r="AW2225" t="e">
        <f>INDEX(TextClassificationList[],MATCH(SUNA_AGENCY_EN[[#This Row],[text_classification_arabic5]],TextClassificationList[text_classification_arabic],0),1)</f>
        <v>#N/A</v>
      </c>
    </row>
    <row r="2226" spans="1:49" x14ac:dyDescent="0.2">
      <c r="A2226">
        <v>1.491411190773289E+18</v>
      </c>
      <c r="B2226">
        <v>1.491411190773289E+18</v>
      </c>
      <c r="C2226" t="s">
        <v>13609</v>
      </c>
      <c r="D2226" s="1">
        <v>44601</v>
      </c>
      <c r="E2226" s="2">
        <v>0.66563657407407406</v>
      </c>
      <c r="F2226">
        <v>200</v>
      </c>
      <c r="G2226">
        <v>1.4671198087391683E+18</v>
      </c>
      <c r="H2226" t="s">
        <v>295</v>
      </c>
      <c r="I2226" t="s">
        <v>296</v>
      </c>
      <c r="J2226" t="s">
        <v>265</v>
      </c>
      <c r="K2226" t="s">
        <v>13610</v>
      </c>
      <c r="L2226" t="s">
        <v>279</v>
      </c>
      <c r="M2226" t="s">
        <v>266</v>
      </c>
      <c r="N2226" t="s">
        <v>13611</v>
      </c>
      <c r="O2226" t="s">
        <v>13612</v>
      </c>
      <c r="P2226">
        <v>0</v>
      </c>
      <c r="Q2226">
        <v>0</v>
      </c>
      <c r="R2226">
        <v>0</v>
      </c>
      <c r="S2226" t="s">
        <v>300</v>
      </c>
      <c r="T2226" t="s">
        <v>266</v>
      </c>
      <c r="U2226" t="s">
        <v>13613</v>
      </c>
      <c r="V2226" t="b">
        <v>0</v>
      </c>
      <c r="W2226" t="s">
        <v>265</v>
      </c>
      <c r="X2226">
        <v>1</v>
      </c>
      <c r="Y2226" t="s">
        <v>13614</v>
      </c>
      <c r="Z2226" t="s">
        <v>265</v>
      </c>
      <c r="AA2226" t="s">
        <v>265</v>
      </c>
      <c r="AB2226" t="s">
        <v>265</v>
      </c>
      <c r="AC2226" t="s">
        <v>265</v>
      </c>
      <c r="AD2226" t="s">
        <v>265</v>
      </c>
      <c r="AE2226" t="s">
        <v>265</v>
      </c>
      <c r="AF2226" t="s">
        <v>266</v>
      </c>
      <c r="AG2226" t="s">
        <v>265</v>
      </c>
      <c r="AH2226" t="s">
        <v>265</v>
      </c>
      <c r="AI2226" t="s">
        <v>265</v>
      </c>
      <c r="AJ2226" t="s">
        <v>265</v>
      </c>
      <c r="AL2226" t="str">
        <f>IF(SUNA_AGENCY_EN[[#This Row],[relevancy_classification_english]]="Relevant","مناسب",IF(SUNA_AGENCY_EN[[#This Row],[relevancy_classification_english]]="Relevant","عَرَضِيّ",""))</f>
        <v/>
      </c>
      <c r="AN2226" t="str">
        <f>IF(SUNA_AGENCY_EN[[#This Row],[sentiment_analysis_english]]="Negative","سلبي",IF(SUNA_AGENCY_EN[[#This Row],[sentiment_analysis_english]]="Neutral","حيادي",IF(SUNA_AGENCY_EN[[#This Row],[sentiment_analysis_english]]="Positive","إيجابي","")))</f>
        <v/>
      </c>
      <c r="AO2226" t="str">
        <f>INDEX(TextClassificationList[],MATCH(SUNA_AGENCY_EN[[#This Row],[text_classification_arabic]],TextClassificationList[text_classification_arabic],0),1)</f>
        <v>Politics</v>
      </c>
      <c r="AP2226" t="s">
        <v>174</v>
      </c>
      <c r="AQ2226" t="e">
        <f>INDEX(TextClassificationList[],MATCH(SUNA_AGENCY_EN[[#This Row],[text_classification_arabic2]],TextClassificationList[text_classification_arabic],0),1)</f>
        <v>#N/A</v>
      </c>
      <c r="AS2226" t="e">
        <f>INDEX(TextClassificationList[],MATCH(SUNA_AGENCY_EN[[#This Row],[text_classification_arabic3]],TextClassificationList[text_classification_arabic],0),1)</f>
        <v>#N/A</v>
      </c>
      <c r="AU2226" t="e">
        <f>INDEX(TextClassificationList[],MATCH(SUNA_AGENCY_EN[[#This Row],[text_classification_arabic3]],TextClassificationList[text_classification_arabic],0),1)</f>
        <v>#N/A</v>
      </c>
      <c r="AW2226" t="e">
        <f>INDEX(TextClassificationList[],MATCH(SUNA_AGENCY_EN[[#This Row],[text_classification_arabic5]],TextClassificationList[text_classification_arabic],0),1)</f>
        <v>#N/A</v>
      </c>
    </row>
    <row r="2227" spans="1:49" x14ac:dyDescent="0.2">
      <c r="A2227">
        <v>1.4914092767239496E+18</v>
      </c>
      <c r="B2227">
        <v>1.4914092767239496E+18</v>
      </c>
      <c r="C2227" t="s">
        <v>13615</v>
      </c>
      <c r="D2227" s="1">
        <v>44601</v>
      </c>
      <c r="E2227" s="2">
        <v>0.66035879629629635</v>
      </c>
      <c r="F2227">
        <v>200</v>
      </c>
      <c r="G2227">
        <v>1.4671198087391683E+18</v>
      </c>
      <c r="H2227" t="s">
        <v>295</v>
      </c>
      <c r="I2227" t="s">
        <v>296</v>
      </c>
      <c r="J2227" t="s">
        <v>265</v>
      </c>
      <c r="K2227" t="s">
        <v>13616</v>
      </c>
      <c r="L2227" t="s">
        <v>272</v>
      </c>
      <c r="M2227" t="s">
        <v>266</v>
      </c>
      <c r="N2227" t="s">
        <v>13617</v>
      </c>
      <c r="O2227" t="s">
        <v>13618</v>
      </c>
      <c r="P2227">
        <v>0</v>
      </c>
      <c r="Q2227">
        <v>0</v>
      </c>
      <c r="R2227">
        <v>0</v>
      </c>
      <c r="S2227" t="s">
        <v>300</v>
      </c>
      <c r="T2227" t="s">
        <v>266</v>
      </c>
      <c r="U2227" t="s">
        <v>13619</v>
      </c>
      <c r="V2227" t="b">
        <v>0</v>
      </c>
      <c r="W2227" t="s">
        <v>265</v>
      </c>
      <c r="X2227">
        <v>1</v>
      </c>
      <c r="Y2227" t="s">
        <v>13620</v>
      </c>
      <c r="Z2227" t="s">
        <v>265</v>
      </c>
      <c r="AA2227" t="s">
        <v>265</v>
      </c>
      <c r="AB2227" t="s">
        <v>265</v>
      </c>
      <c r="AC2227" t="s">
        <v>265</v>
      </c>
      <c r="AD2227" t="s">
        <v>265</v>
      </c>
      <c r="AE2227" t="s">
        <v>265</v>
      </c>
      <c r="AF2227" t="s">
        <v>266</v>
      </c>
      <c r="AG2227" t="s">
        <v>265</v>
      </c>
      <c r="AH2227" t="s">
        <v>265</v>
      </c>
      <c r="AI2227" t="s">
        <v>265</v>
      </c>
      <c r="AJ2227" t="s">
        <v>265</v>
      </c>
      <c r="AL2227" t="str">
        <f>IF(SUNA_AGENCY_EN[[#This Row],[relevancy_classification_english]]="Relevant","مناسب",IF(SUNA_AGENCY_EN[[#This Row],[relevancy_classification_english]]="Relevant","عَرَضِيّ",""))</f>
        <v/>
      </c>
      <c r="AN2227" t="str">
        <f>IF(SUNA_AGENCY_EN[[#This Row],[sentiment_analysis_english]]="Negative","سلبي",IF(SUNA_AGENCY_EN[[#This Row],[sentiment_analysis_english]]="Neutral","حيادي",IF(SUNA_AGENCY_EN[[#This Row],[sentiment_analysis_english]]="Positive","إيجابي","")))</f>
        <v/>
      </c>
      <c r="AO2227" t="str">
        <f>INDEX(TextClassificationList[],MATCH(SUNA_AGENCY_EN[[#This Row],[text_classification_arabic]],TextClassificationList[text_classification_arabic],0),1)</f>
        <v>Politics</v>
      </c>
      <c r="AP2227" t="s">
        <v>174</v>
      </c>
      <c r="AQ2227" t="e">
        <f>INDEX(TextClassificationList[],MATCH(SUNA_AGENCY_EN[[#This Row],[text_classification_arabic2]],TextClassificationList[text_classification_arabic],0),1)</f>
        <v>#N/A</v>
      </c>
      <c r="AS2227" t="e">
        <f>INDEX(TextClassificationList[],MATCH(SUNA_AGENCY_EN[[#This Row],[text_classification_arabic3]],TextClassificationList[text_classification_arabic],0),1)</f>
        <v>#N/A</v>
      </c>
      <c r="AU2227" t="e">
        <f>INDEX(TextClassificationList[],MATCH(SUNA_AGENCY_EN[[#This Row],[text_classification_arabic3]],TextClassificationList[text_classification_arabic],0),1)</f>
        <v>#N/A</v>
      </c>
      <c r="AW2227" t="e">
        <f>INDEX(TextClassificationList[],MATCH(SUNA_AGENCY_EN[[#This Row],[text_classification_arabic5]],TextClassificationList[text_classification_arabic],0),1)</f>
        <v>#N/A</v>
      </c>
    </row>
    <row r="2228" spans="1:49" x14ac:dyDescent="0.2">
      <c r="A2228">
        <v>1.4914080618311926E+18</v>
      </c>
      <c r="B2228">
        <v>1.4914080618311926E+18</v>
      </c>
      <c r="C2228" t="s">
        <v>13621</v>
      </c>
      <c r="D2228" s="1">
        <v>44601</v>
      </c>
      <c r="E2228" s="2">
        <v>0.65700231481481486</v>
      </c>
      <c r="F2228">
        <v>200</v>
      </c>
      <c r="G2228">
        <v>1.4671198087391683E+18</v>
      </c>
      <c r="H2228" t="s">
        <v>295</v>
      </c>
      <c r="I2228" t="s">
        <v>296</v>
      </c>
      <c r="J2228" t="s">
        <v>265</v>
      </c>
      <c r="K2228" t="s">
        <v>13622</v>
      </c>
      <c r="L2228" t="s">
        <v>272</v>
      </c>
      <c r="M2228" t="s">
        <v>266</v>
      </c>
      <c r="N2228" t="s">
        <v>13623</v>
      </c>
      <c r="O2228" t="s">
        <v>13624</v>
      </c>
      <c r="P2228">
        <v>0</v>
      </c>
      <c r="Q2228">
        <v>0</v>
      </c>
      <c r="R2228">
        <v>0</v>
      </c>
      <c r="S2228" t="s">
        <v>300</v>
      </c>
      <c r="T2228" t="s">
        <v>266</v>
      </c>
      <c r="U2228" t="s">
        <v>13625</v>
      </c>
      <c r="V2228" t="b">
        <v>0</v>
      </c>
      <c r="W2228" t="s">
        <v>265</v>
      </c>
      <c r="X2228">
        <v>1</v>
      </c>
      <c r="Y2228" t="s">
        <v>13626</v>
      </c>
      <c r="Z2228" t="s">
        <v>265</v>
      </c>
      <c r="AA2228" t="s">
        <v>265</v>
      </c>
      <c r="AB2228" t="s">
        <v>265</v>
      </c>
      <c r="AC2228" t="s">
        <v>265</v>
      </c>
      <c r="AD2228" t="s">
        <v>265</v>
      </c>
      <c r="AE2228" t="s">
        <v>265</v>
      </c>
      <c r="AF2228" t="s">
        <v>266</v>
      </c>
      <c r="AG2228" t="s">
        <v>265</v>
      </c>
      <c r="AH2228" t="s">
        <v>265</v>
      </c>
      <c r="AI2228" t="s">
        <v>265</v>
      </c>
      <c r="AJ2228" t="s">
        <v>265</v>
      </c>
      <c r="AL2228" t="str">
        <f>IF(SUNA_AGENCY_EN[[#This Row],[relevancy_classification_english]]="Relevant","مناسب",IF(SUNA_AGENCY_EN[[#This Row],[relevancy_classification_english]]="Relevant","عَرَضِيّ",""))</f>
        <v/>
      </c>
      <c r="AN2228" t="str">
        <f>IF(SUNA_AGENCY_EN[[#This Row],[sentiment_analysis_english]]="Negative","سلبي",IF(SUNA_AGENCY_EN[[#This Row],[sentiment_analysis_english]]="Neutral","حيادي",IF(SUNA_AGENCY_EN[[#This Row],[sentiment_analysis_english]]="Positive","إيجابي","")))</f>
        <v/>
      </c>
      <c r="AO2228" t="str">
        <f>INDEX(TextClassificationList[],MATCH(SUNA_AGENCY_EN[[#This Row],[text_classification_arabic]],TextClassificationList[text_classification_arabic],0),1)</f>
        <v>Politics</v>
      </c>
      <c r="AP2228" t="s">
        <v>174</v>
      </c>
      <c r="AQ2228" t="e">
        <f>INDEX(TextClassificationList[],MATCH(SUNA_AGENCY_EN[[#This Row],[text_classification_arabic2]],TextClassificationList[text_classification_arabic],0),1)</f>
        <v>#N/A</v>
      </c>
      <c r="AS2228" t="e">
        <f>INDEX(TextClassificationList[],MATCH(SUNA_AGENCY_EN[[#This Row],[text_classification_arabic3]],TextClassificationList[text_classification_arabic],0),1)</f>
        <v>#N/A</v>
      </c>
      <c r="AU2228" t="e">
        <f>INDEX(TextClassificationList[],MATCH(SUNA_AGENCY_EN[[#This Row],[text_classification_arabic3]],TextClassificationList[text_classification_arabic],0),1)</f>
        <v>#N/A</v>
      </c>
      <c r="AW2228" t="e">
        <f>INDEX(TextClassificationList[],MATCH(SUNA_AGENCY_EN[[#This Row],[text_classification_arabic5]],TextClassificationList[text_classification_arabic],0),1)</f>
        <v>#N/A</v>
      </c>
    </row>
    <row r="2229" spans="1:49" x14ac:dyDescent="0.2">
      <c r="A2229">
        <v>1.491407654119678E+18</v>
      </c>
      <c r="B2229">
        <v>1.491407654119678E+18</v>
      </c>
      <c r="C2229" t="s">
        <v>13627</v>
      </c>
      <c r="D2229" s="1">
        <v>44601</v>
      </c>
      <c r="E2229" s="2">
        <v>0.65587962962962965</v>
      </c>
      <c r="F2229">
        <v>200</v>
      </c>
      <c r="G2229">
        <v>1.4671198087391683E+18</v>
      </c>
      <c r="H2229" t="s">
        <v>295</v>
      </c>
      <c r="I2229" t="s">
        <v>296</v>
      </c>
      <c r="J2229" t="s">
        <v>265</v>
      </c>
      <c r="K2229" t="s">
        <v>13628</v>
      </c>
      <c r="L2229" t="s">
        <v>272</v>
      </c>
      <c r="M2229" t="s">
        <v>266</v>
      </c>
      <c r="N2229" t="s">
        <v>13629</v>
      </c>
      <c r="O2229" t="s">
        <v>13630</v>
      </c>
      <c r="P2229">
        <v>0</v>
      </c>
      <c r="Q2229">
        <v>0</v>
      </c>
      <c r="R2229">
        <v>0</v>
      </c>
      <c r="S2229" t="s">
        <v>300</v>
      </c>
      <c r="T2229" t="s">
        <v>266</v>
      </c>
      <c r="U2229" t="s">
        <v>13631</v>
      </c>
      <c r="V2229" t="b">
        <v>0</v>
      </c>
      <c r="W2229" t="s">
        <v>265</v>
      </c>
      <c r="X2229">
        <v>1</v>
      </c>
      <c r="Y2229" t="s">
        <v>13632</v>
      </c>
      <c r="Z2229" t="s">
        <v>265</v>
      </c>
      <c r="AA2229" t="s">
        <v>265</v>
      </c>
      <c r="AB2229" t="s">
        <v>265</v>
      </c>
      <c r="AC2229" t="s">
        <v>265</v>
      </c>
      <c r="AD2229" t="s">
        <v>265</v>
      </c>
      <c r="AE2229" t="s">
        <v>265</v>
      </c>
      <c r="AF2229" t="s">
        <v>266</v>
      </c>
      <c r="AG2229" t="s">
        <v>265</v>
      </c>
      <c r="AH2229" t="s">
        <v>265</v>
      </c>
      <c r="AI2229" t="s">
        <v>265</v>
      </c>
      <c r="AJ2229" t="s">
        <v>265</v>
      </c>
      <c r="AL2229" t="str">
        <f>IF(SUNA_AGENCY_EN[[#This Row],[relevancy_classification_english]]="Relevant","مناسب",IF(SUNA_AGENCY_EN[[#This Row],[relevancy_classification_english]]="Relevant","عَرَضِيّ",""))</f>
        <v/>
      </c>
      <c r="AN2229" t="str">
        <f>IF(SUNA_AGENCY_EN[[#This Row],[sentiment_analysis_english]]="Negative","سلبي",IF(SUNA_AGENCY_EN[[#This Row],[sentiment_analysis_english]]="Neutral","حيادي",IF(SUNA_AGENCY_EN[[#This Row],[sentiment_analysis_english]]="Positive","إيجابي","")))</f>
        <v/>
      </c>
      <c r="AO2229" t="str">
        <f>INDEX(TextClassificationList[],MATCH(SUNA_AGENCY_EN[[#This Row],[text_classification_arabic]],TextClassificationList[text_classification_arabic],0),1)</f>
        <v>Politics</v>
      </c>
      <c r="AP2229" t="s">
        <v>174</v>
      </c>
      <c r="AQ2229" t="e">
        <f>INDEX(TextClassificationList[],MATCH(SUNA_AGENCY_EN[[#This Row],[text_classification_arabic2]],TextClassificationList[text_classification_arabic],0),1)</f>
        <v>#N/A</v>
      </c>
      <c r="AS2229" t="e">
        <f>INDEX(TextClassificationList[],MATCH(SUNA_AGENCY_EN[[#This Row],[text_classification_arabic3]],TextClassificationList[text_classification_arabic],0),1)</f>
        <v>#N/A</v>
      </c>
      <c r="AU2229" t="e">
        <f>INDEX(TextClassificationList[],MATCH(SUNA_AGENCY_EN[[#This Row],[text_classification_arabic3]],TextClassificationList[text_classification_arabic],0),1)</f>
        <v>#N/A</v>
      </c>
      <c r="AW2229" t="e">
        <f>INDEX(TextClassificationList[],MATCH(SUNA_AGENCY_EN[[#This Row],[text_classification_arabic5]],TextClassificationList[text_classification_arabic],0),1)</f>
        <v>#N/A</v>
      </c>
    </row>
    <row r="2230" spans="1:49" x14ac:dyDescent="0.2">
      <c r="A2230">
        <v>1.4911387756235448E+18</v>
      </c>
      <c r="B2230">
        <v>1.4911387756235448E+18</v>
      </c>
      <c r="C2230" t="s">
        <v>13633</v>
      </c>
      <c r="D2230" s="1">
        <v>44600</v>
      </c>
      <c r="E2230" s="2">
        <v>0.91391203703703705</v>
      </c>
      <c r="F2230">
        <v>200</v>
      </c>
      <c r="G2230">
        <v>1.4671198087391683E+18</v>
      </c>
      <c r="H2230" t="s">
        <v>295</v>
      </c>
      <c r="I2230" t="s">
        <v>296</v>
      </c>
      <c r="J2230" t="s">
        <v>265</v>
      </c>
      <c r="K2230" t="s">
        <v>13634</v>
      </c>
      <c r="L2230" t="s">
        <v>272</v>
      </c>
      <c r="M2230" t="s">
        <v>266</v>
      </c>
      <c r="N2230" t="s">
        <v>13635</v>
      </c>
      <c r="O2230" t="s">
        <v>13636</v>
      </c>
      <c r="P2230">
        <v>0</v>
      </c>
      <c r="Q2230">
        <v>0</v>
      </c>
      <c r="R2230">
        <v>0</v>
      </c>
      <c r="S2230" t="s">
        <v>300</v>
      </c>
      <c r="T2230" t="s">
        <v>266</v>
      </c>
      <c r="U2230" t="s">
        <v>13637</v>
      </c>
      <c r="V2230" t="b">
        <v>0</v>
      </c>
      <c r="W2230" t="s">
        <v>265</v>
      </c>
      <c r="X2230">
        <v>1</v>
      </c>
      <c r="Y2230" t="s">
        <v>13638</v>
      </c>
      <c r="Z2230" t="s">
        <v>265</v>
      </c>
      <c r="AA2230" t="s">
        <v>265</v>
      </c>
      <c r="AB2230" t="s">
        <v>265</v>
      </c>
      <c r="AC2230" t="s">
        <v>265</v>
      </c>
      <c r="AD2230" t="s">
        <v>265</v>
      </c>
      <c r="AE2230" t="s">
        <v>265</v>
      </c>
      <c r="AF2230" t="s">
        <v>266</v>
      </c>
      <c r="AG2230" t="s">
        <v>265</v>
      </c>
      <c r="AH2230" t="s">
        <v>265</v>
      </c>
      <c r="AI2230" t="s">
        <v>265</v>
      </c>
      <c r="AJ2230" t="s">
        <v>265</v>
      </c>
      <c r="AL2230" t="str">
        <f>IF(SUNA_AGENCY_EN[[#This Row],[relevancy_classification_english]]="Relevant","مناسب",IF(SUNA_AGENCY_EN[[#This Row],[relevancy_classification_english]]="Relevant","عَرَضِيّ",""))</f>
        <v/>
      </c>
      <c r="AN2230" t="str">
        <f>IF(SUNA_AGENCY_EN[[#This Row],[sentiment_analysis_english]]="Negative","سلبي",IF(SUNA_AGENCY_EN[[#This Row],[sentiment_analysis_english]]="Neutral","حيادي",IF(SUNA_AGENCY_EN[[#This Row],[sentiment_analysis_english]]="Positive","إيجابي","")))</f>
        <v/>
      </c>
      <c r="AO2230" t="str">
        <f>INDEX(TextClassificationList[],MATCH(SUNA_AGENCY_EN[[#This Row],[text_classification_arabic]],TextClassificationList[text_classification_arabic],0),1)</f>
        <v>Politics</v>
      </c>
      <c r="AP2230" t="s">
        <v>174</v>
      </c>
      <c r="AQ2230" t="e">
        <f>INDEX(TextClassificationList[],MATCH(SUNA_AGENCY_EN[[#This Row],[text_classification_arabic2]],TextClassificationList[text_classification_arabic],0),1)</f>
        <v>#N/A</v>
      </c>
      <c r="AS2230" t="e">
        <f>INDEX(TextClassificationList[],MATCH(SUNA_AGENCY_EN[[#This Row],[text_classification_arabic3]],TextClassificationList[text_classification_arabic],0),1)</f>
        <v>#N/A</v>
      </c>
      <c r="AU2230" t="e">
        <f>INDEX(TextClassificationList[],MATCH(SUNA_AGENCY_EN[[#This Row],[text_classification_arabic3]],TextClassificationList[text_classification_arabic],0),1)</f>
        <v>#N/A</v>
      </c>
      <c r="AW2230" t="e">
        <f>INDEX(TextClassificationList[],MATCH(SUNA_AGENCY_EN[[#This Row],[text_classification_arabic5]],TextClassificationList[text_classification_arabic],0),1)</f>
        <v>#N/A</v>
      </c>
    </row>
    <row r="2231" spans="1:49" x14ac:dyDescent="0.2">
      <c r="A2231">
        <v>1.4911376374991749E+18</v>
      </c>
      <c r="B2231">
        <v>1.4911376374991749E+18</v>
      </c>
      <c r="C2231" t="s">
        <v>13639</v>
      </c>
      <c r="D2231" s="1">
        <v>44600</v>
      </c>
      <c r="E2231" s="2">
        <v>0.91077546296296297</v>
      </c>
      <c r="F2231">
        <v>200</v>
      </c>
      <c r="G2231">
        <v>1.4671198087391683E+18</v>
      </c>
      <c r="H2231" t="s">
        <v>295</v>
      </c>
      <c r="I2231" t="s">
        <v>296</v>
      </c>
      <c r="J2231" t="s">
        <v>265</v>
      </c>
      <c r="K2231" t="s">
        <v>13640</v>
      </c>
      <c r="L2231" t="s">
        <v>272</v>
      </c>
      <c r="M2231" t="s">
        <v>266</v>
      </c>
      <c r="N2231" t="s">
        <v>13641</v>
      </c>
      <c r="O2231" t="s">
        <v>13642</v>
      </c>
      <c r="P2231">
        <v>0</v>
      </c>
      <c r="Q2231">
        <v>0</v>
      </c>
      <c r="R2231">
        <v>0</v>
      </c>
      <c r="S2231" t="s">
        <v>300</v>
      </c>
      <c r="T2231" t="s">
        <v>266</v>
      </c>
      <c r="U2231" t="s">
        <v>13643</v>
      </c>
      <c r="V2231" t="b">
        <v>0</v>
      </c>
      <c r="W2231" t="s">
        <v>265</v>
      </c>
      <c r="X2231">
        <v>1</v>
      </c>
      <c r="Y2231" t="s">
        <v>13644</v>
      </c>
      <c r="Z2231" t="s">
        <v>265</v>
      </c>
      <c r="AA2231" t="s">
        <v>265</v>
      </c>
      <c r="AB2231" t="s">
        <v>265</v>
      </c>
      <c r="AC2231" t="s">
        <v>265</v>
      </c>
      <c r="AD2231" t="s">
        <v>265</v>
      </c>
      <c r="AE2231" t="s">
        <v>265</v>
      </c>
      <c r="AF2231" t="s">
        <v>266</v>
      </c>
      <c r="AG2231" t="s">
        <v>265</v>
      </c>
      <c r="AH2231" t="s">
        <v>265</v>
      </c>
      <c r="AI2231" t="s">
        <v>265</v>
      </c>
      <c r="AJ2231" t="s">
        <v>265</v>
      </c>
      <c r="AL2231" t="str">
        <f>IF(SUNA_AGENCY_EN[[#This Row],[relevancy_classification_english]]="Relevant","مناسب",IF(SUNA_AGENCY_EN[[#This Row],[relevancy_classification_english]]="Relevant","عَرَضِيّ",""))</f>
        <v/>
      </c>
      <c r="AN2231" t="str">
        <f>IF(SUNA_AGENCY_EN[[#This Row],[sentiment_analysis_english]]="Negative","سلبي",IF(SUNA_AGENCY_EN[[#This Row],[sentiment_analysis_english]]="Neutral","حيادي",IF(SUNA_AGENCY_EN[[#This Row],[sentiment_analysis_english]]="Positive","إيجابي","")))</f>
        <v/>
      </c>
      <c r="AO2231" t="str">
        <f>INDEX(TextClassificationList[],MATCH(SUNA_AGENCY_EN[[#This Row],[text_classification_arabic]],TextClassificationList[text_classification_arabic],0),1)</f>
        <v>Politics</v>
      </c>
      <c r="AP2231" t="s">
        <v>174</v>
      </c>
      <c r="AQ2231" t="e">
        <f>INDEX(TextClassificationList[],MATCH(SUNA_AGENCY_EN[[#This Row],[text_classification_arabic2]],TextClassificationList[text_classification_arabic],0),1)</f>
        <v>#N/A</v>
      </c>
      <c r="AS2231" t="e">
        <f>INDEX(TextClassificationList[],MATCH(SUNA_AGENCY_EN[[#This Row],[text_classification_arabic3]],TextClassificationList[text_classification_arabic],0),1)</f>
        <v>#N/A</v>
      </c>
      <c r="AU2231" t="e">
        <f>INDEX(TextClassificationList[],MATCH(SUNA_AGENCY_EN[[#This Row],[text_classification_arabic3]],TextClassificationList[text_classification_arabic],0),1)</f>
        <v>#N/A</v>
      </c>
      <c r="AW2231" t="e">
        <f>INDEX(TextClassificationList[],MATCH(SUNA_AGENCY_EN[[#This Row],[text_classification_arabic5]],TextClassificationList[text_classification_arabic],0),1)</f>
        <v>#N/A</v>
      </c>
    </row>
    <row r="2232" spans="1:49" x14ac:dyDescent="0.2">
      <c r="A2232">
        <v>1.4911360726166118E+18</v>
      </c>
      <c r="B2232">
        <v>1.4911360726166118E+18</v>
      </c>
      <c r="C2232" t="s">
        <v>13645</v>
      </c>
      <c r="D2232" s="1">
        <v>44600</v>
      </c>
      <c r="E2232" s="2">
        <v>0.90645833333333337</v>
      </c>
      <c r="F2232">
        <v>200</v>
      </c>
      <c r="G2232">
        <v>1.4671198087391683E+18</v>
      </c>
      <c r="H2232" t="s">
        <v>295</v>
      </c>
      <c r="I2232" t="s">
        <v>296</v>
      </c>
      <c r="J2232" t="s">
        <v>265</v>
      </c>
      <c r="K2232" t="s">
        <v>13646</v>
      </c>
      <c r="L2232" t="s">
        <v>272</v>
      </c>
      <c r="M2232" t="s">
        <v>266</v>
      </c>
      <c r="N2232" t="s">
        <v>13647</v>
      </c>
      <c r="O2232" t="s">
        <v>13648</v>
      </c>
      <c r="P2232">
        <v>0</v>
      </c>
      <c r="Q2232">
        <v>0</v>
      </c>
      <c r="R2232">
        <v>0</v>
      </c>
      <c r="S2232" t="s">
        <v>300</v>
      </c>
      <c r="T2232" t="s">
        <v>266</v>
      </c>
      <c r="U2232" t="s">
        <v>13649</v>
      </c>
      <c r="V2232" t="b">
        <v>0</v>
      </c>
      <c r="W2232" t="s">
        <v>265</v>
      </c>
      <c r="X2232">
        <v>1</v>
      </c>
      <c r="Y2232" t="s">
        <v>13650</v>
      </c>
      <c r="Z2232" t="s">
        <v>265</v>
      </c>
      <c r="AA2232" t="s">
        <v>265</v>
      </c>
      <c r="AB2232" t="s">
        <v>265</v>
      </c>
      <c r="AC2232" t="s">
        <v>265</v>
      </c>
      <c r="AD2232" t="s">
        <v>265</v>
      </c>
      <c r="AE2232" t="s">
        <v>265</v>
      </c>
      <c r="AF2232" t="s">
        <v>266</v>
      </c>
      <c r="AG2232" t="s">
        <v>265</v>
      </c>
      <c r="AH2232" t="s">
        <v>265</v>
      </c>
      <c r="AI2232" t="s">
        <v>265</v>
      </c>
      <c r="AJ2232" t="s">
        <v>265</v>
      </c>
      <c r="AL2232" t="str">
        <f>IF(SUNA_AGENCY_EN[[#This Row],[relevancy_classification_english]]="Relevant","مناسب",IF(SUNA_AGENCY_EN[[#This Row],[relevancy_classification_english]]="Relevant","عَرَضِيّ",""))</f>
        <v/>
      </c>
      <c r="AN2232" t="str">
        <f>IF(SUNA_AGENCY_EN[[#This Row],[sentiment_analysis_english]]="Negative","سلبي",IF(SUNA_AGENCY_EN[[#This Row],[sentiment_analysis_english]]="Neutral","حيادي",IF(SUNA_AGENCY_EN[[#This Row],[sentiment_analysis_english]]="Positive","إيجابي","")))</f>
        <v/>
      </c>
      <c r="AO2232" t="str">
        <f>INDEX(TextClassificationList[],MATCH(SUNA_AGENCY_EN[[#This Row],[text_classification_arabic]],TextClassificationList[text_classification_arabic],0),1)</f>
        <v>Politics</v>
      </c>
      <c r="AP2232" t="s">
        <v>174</v>
      </c>
      <c r="AQ2232" t="e">
        <f>INDEX(TextClassificationList[],MATCH(SUNA_AGENCY_EN[[#This Row],[text_classification_arabic2]],TextClassificationList[text_classification_arabic],0),1)</f>
        <v>#N/A</v>
      </c>
      <c r="AS2232" t="e">
        <f>INDEX(TextClassificationList[],MATCH(SUNA_AGENCY_EN[[#This Row],[text_classification_arabic3]],TextClassificationList[text_classification_arabic],0),1)</f>
        <v>#N/A</v>
      </c>
      <c r="AU2232" t="e">
        <f>INDEX(TextClassificationList[],MATCH(SUNA_AGENCY_EN[[#This Row],[text_classification_arabic3]],TextClassificationList[text_classification_arabic],0),1)</f>
        <v>#N/A</v>
      </c>
      <c r="AW2232" t="e">
        <f>INDEX(TextClassificationList[],MATCH(SUNA_AGENCY_EN[[#This Row],[text_classification_arabic5]],TextClassificationList[text_classification_arabic],0),1)</f>
        <v>#N/A</v>
      </c>
    </row>
    <row r="2233" spans="1:49" hidden="1" x14ac:dyDescent="0.2">
      <c r="A2233">
        <v>1.4911320956865823E+18</v>
      </c>
      <c r="B2233">
        <v>1.4911320956865823E+18</v>
      </c>
      <c r="C2233" t="s">
        <v>13651</v>
      </c>
      <c r="D2233" s="1">
        <v>44600</v>
      </c>
      <c r="E2233" s="2">
        <v>0.89548611111111109</v>
      </c>
      <c r="F2233">
        <v>200</v>
      </c>
      <c r="G2233">
        <v>1.4671198087391683E+18</v>
      </c>
      <c r="H2233" t="s">
        <v>295</v>
      </c>
      <c r="I2233" t="s">
        <v>296</v>
      </c>
      <c r="J2233" t="s">
        <v>265</v>
      </c>
      <c r="K2233" t="s">
        <v>13652</v>
      </c>
      <c r="L2233" t="s">
        <v>272</v>
      </c>
      <c r="M2233" t="s">
        <v>266</v>
      </c>
      <c r="N2233" t="s">
        <v>13653</v>
      </c>
      <c r="O2233" t="s">
        <v>13654</v>
      </c>
      <c r="P2233">
        <v>0</v>
      </c>
      <c r="Q2233">
        <v>0</v>
      </c>
      <c r="R2233">
        <v>0</v>
      </c>
      <c r="S2233" t="s">
        <v>300</v>
      </c>
      <c r="T2233" t="s">
        <v>266</v>
      </c>
      <c r="U2233" t="s">
        <v>13655</v>
      </c>
      <c r="V2233" t="b">
        <v>0</v>
      </c>
      <c r="W2233" t="s">
        <v>265</v>
      </c>
      <c r="X2233">
        <v>1</v>
      </c>
      <c r="Y2233" t="s">
        <v>13656</v>
      </c>
      <c r="Z2233" t="s">
        <v>265</v>
      </c>
      <c r="AA2233" t="s">
        <v>265</v>
      </c>
      <c r="AB2233" t="s">
        <v>265</v>
      </c>
      <c r="AC2233" t="s">
        <v>265</v>
      </c>
      <c r="AD2233" t="s">
        <v>265</v>
      </c>
      <c r="AE2233" t="s">
        <v>265</v>
      </c>
      <c r="AF2233" t="s">
        <v>266</v>
      </c>
      <c r="AG2233" t="s">
        <v>265</v>
      </c>
      <c r="AH2233" t="s">
        <v>265</v>
      </c>
      <c r="AI2233" t="s">
        <v>265</v>
      </c>
      <c r="AJ2233" t="s">
        <v>265</v>
      </c>
      <c r="AK2233" t="s">
        <v>267</v>
      </c>
      <c r="AL2233" t="str">
        <f>IF(SUNA_AGENCY_EN[[#This Row],[relevancy_classification_english]]="Relevant","مناسب",IF(SUNA_AGENCY_EN[[#This Row],[relevancy_classification_english]]="Relevant","عَرَضِيّ",""))</f>
        <v>مناسب</v>
      </c>
      <c r="AM2233" t="s">
        <v>268</v>
      </c>
      <c r="AN2233" t="str">
        <f>IF(SUNA_AGENCY_EN[[#This Row],[sentiment_analysis_english]]="Negative","سلبي",IF(SUNA_AGENCY_EN[[#This Row],[sentiment_analysis_english]]="Neutral","حيادي",IF(SUNA_AGENCY_EN[[#This Row],[sentiment_analysis_english]]="Positive","إيجابي","")))</f>
        <v>سلبي</v>
      </c>
      <c r="AO2233" t="str">
        <f>INDEX(TextClassificationList[],MATCH(SUNA_AGENCY_EN[[#This Row],[text_classification_arabic]],TextClassificationList[text_classification_arabic],0),1)</f>
        <v>Pandemic</v>
      </c>
      <c r="AP2233" t="s">
        <v>166</v>
      </c>
      <c r="AQ2233" t="e">
        <f>INDEX(TextClassificationList[],MATCH(SUNA_AGENCY_EN[[#This Row],[text_classification_arabic2]],TextClassificationList[text_classification_arabic],0),1)</f>
        <v>#N/A</v>
      </c>
      <c r="AS2233" t="e">
        <f>INDEX(TextClassificationList[],MATCH(SUNA_AGENCY_EN[[#This Row],[text_classification_arabic3]],TextClassificationList[text_classification_arabic],0),1)</f>
        <v>#N/A</v>
      </c>
      <c r="AU2233" t="e">
        <f>INDEX(TextClassificationList[],MATCH(SUNA_AGENCY_EN[[#This Row],[text_classification_arabic3]],TextClassificationList[text_classification_arabic],0),1)</f>
        <v>#N/A</v>
      </c>
      <c r="AW2233" t="e">
        <f>INDEX(TextClassificationList[],MATCH(SUNA_AGENCY_EN[[#This Row],[text_classification_arabic5]],TextClassificationList[text_classification_arabic],0),1)</f>
        <v>#N/A</v>
      </c>
    </row>
    <row r="2234" spans="1:49" x14ac:dyDescent="0.2">
      <c r="A2234">
        <v>1.491064262034604E+18</v>
      </c>
      <c r="B2234">
        <v>1.491064262034604E+18</v>
      </c>
      <c r="C2234" t="s">
        <v>13657</v>
      </c>
      <c r="D2234" s="1">
        <v>44600</v>
      </c>
      <c r="E2234" s="2">
        <v>0.70829861111111114</v>
      </c>
      <c r="F2234">
        <v>200</v>
      </c>
      <c r="G2234">
        <v>1.4671198087391683E+18</v>
      </c>
      <c r="H2234" t="s">
        <v>295</v>
      </c>
      <c r="I2234" t="s">
        <v>296</v>
      </c>
      <c r="J2234" t="s">
        <v>265</v>
      </c>
      <c r="K2234" t="s">
        <v>13658</v>
      </c>
      <c r="L2234" t="s">
        <v>272</v>
      </c>
      <c r="M2234" t="s">
        <v>266</v>
      </c>
      <c r="N2234" t="s">
        <v>13653</v>
      </c>
      <c r="O2234" t="s">
        <v>13659</v>
      </c>
      <c r="P2234">
        <v>0</v>
      </c>
      <c r="Q2234">
        <v>0</v>
      </c>
      <c r="R2234">
        <v>0</v>
      </c>
      <c r="S2234" t="s">
        <v>300</v>
      </c>
      <c r="T2234" t="s">
        <v>266</v>
      </c>
      <c r="U2234" t="s">
        <v>13660</v>
      </c>
      <c r="V2234" t="b">
        <v>0</v>
      </c>
      <c r="W2234" t="s">
        <v>265</v>
      </c>
      <c r="X2234">
        <v>1</v>
      </c>
      <c r="Y2234" t="s">
        <v>13661</v>
      </c>
      <c r="Z2234" t="s">
        <v>265</v>
      </c>
      <c r="AA2234" t="s">
        <v>265</v>
      </c>
      <c r="AB2234" t="s">
        <v>265</v>
      </c>
      <c r="AC2234" t="s">
        <v>265</v>
      </c>
      <c r="AD2234" t="s">
        <v>265</v>
      </c>
      <c r="AE2234" t="s">
        <v>265</v>
      </c>
      <c r="AF2234" t="s">
        <v>266</v>
      </c>
      <c r="AG2234" t="s">
        <v>265</v>
      </c>
      <c r="AH2234" t="s">
        <v>265</v>
      </c>
      <c r="AI2234" t="s">
        <v>265</v>
      </c>
      <c r="AJ2234" t="s">
        <v>265</v>
      </c>
      <c r="AL2234" t="str">
        <f>IF(SUNA_AGENCY_EN[[#This Row],[relevancy_classification_english]]="Relevant","مناسب",IF(SUNA_AGENCY_EN[[#This Row],[relevancy_classification_english]]="Relevant","عَرَضِيّ",""))</f>
        <v/>
      </c>
      <c r="AN2234" t="str">
        <f>IF(SUNA_AGENCY_EN[[#This Row],[sentiment_analysis_english]]="Negative","سلبي",IF(SUNA_AGENCY_EN[[#This Row],[sentiment_analysis_english]]="Neutral","حيادي",IF(SUNA_AGENCY_EN[[#This Row],[sentiment_analysis_english]]="Positive","إيجابي","")))</f>
        <v/>
      </c>
      <c r="AO2234" t="str">
        <f>INDEX(TextClassificationList[],MATCH(SUNA_AGENCY_EN[[#This Row],[text_classification_arabic]],TextClassificationList[text_classification_arabic],0),1)</f>
        <v>Politics</v>
      </c>
      <c r="AP2234" t="s">
        <v>174</v>
      </c>
      <c r="AQ2234" t="e">
        <f>INDEX(TextClassificationList[],MATCH(SUNA_AGENCY_EN[[#This Row],[text_classification_arabic2]],TextClassificationList[text_classification_arabic],0),1)</f>
        <v>#N/A</v>
      </c>
      <c r="AS2234" t="e">
        <f>INDEX(TextClassificationList[],MATCH(SUNA_AGENCY_EN[[#This Row],[text_classification_arabic3]],TextClassificationList[text_classification_arabic],0),1)</f>
        <v>#N/A</v>
      </c>
      <c r="AU2234" t="e">
        <f>INDEX(TextClassificationList[],MATCH(SUNA_AGENCY_EN[[#This Row],[text_classification_arabic3]],TextClassificationList[text_classification_arabic],0),1)</f>
        <v>#N/A</v>
      </c>
      <c r="AW2234" t="e">
        <f>INDEX(TextClassificationList[],MATCH(SUNA_AGENCY_EN[[#This Row],[text_classification_arabic5]],TextClassificationList[text_classification_arabic],0),1)</f>
        <v>#N/A</v>
      </c>
    </row>
    <row r="2235" spans="1:49" x14ac:dyDescent="0.2">
      <c r="A2235">
        <v>1.4910637828982866E+18</v>
      </c>
      <c r="B2235">
        <v>1.4910637828982866E+18</v>
      </c>
      <c r="C2235" t="s">
        <v>13662</v>
      </c>
      <c r="D2235" s="1">
        <v>44600</v>
      </c>
      <c r="E2235" s="2">
        <v>0.70697916666666671</v>
      </c>
      <c r="F2235">
        <v>200</v>
      </c>
      <c r="G2235">
        <v>1.4671198087391683E+18</v>
      </c>
      <c r="H2235" t="s">
        <v>295</v>
      </c>
      <c r="I2235" t="s">
        <v>296</v>
      </c>
      <c r="J2235" t="s">
        <v>265</v>
      </c>
      <c r="K2235" t="s">
        <v>13663</v>
      </c>
      <c r="L2235" t="s">
        <v>272</v>
      </c>
      <c r="M2235" t="s">
        <v>266</v>
      </c>
      <c r="N2235" t="s">
        <v>13664</v>
      </c>
      <c r="O2235" t="s">
        <v>13665</v>
      </c>
      <c r="P2235">
        <v>0</v>
      </c>
      <c r="Q2235">
        <v>1</v>
      </c>
      <c r="R2235">
        <v>0</v>
      </c>
      <c r="S2235" t="s">
        <v>300</v>
      </c>
      <c r="T2235" t="s">
        <v>266</v>
      </c>
      <c r="U2235" t="s">
        <v>13666</v>
      </c>
      <c r="V2235" t="b">
        <v>0</v>
      </c>
      <c r="W2235" t="s">
        <v>265</v>
      </c>
      <c r="X2235">
        <v>1</v>
      </c>
      <c r="Y2235" t="s">
        <v>13667</v>
      </c>
      <c r="Z2235" t="s">
        <v>265</v>
      </c>
      <c r="AA2235" t="s">
        <v>265</v>
      </c>
      <c r="AB2235" t="s">
        <v>265</v>
      </c>
      <c r="AC2235" t="s">
        <v>265</v>
      </c>
      <c r="AD2235" t="s">
        <v>265</v>
      </c>
      <c r="AE2235" t="s">
        <v>265</v>
      </c>
      <c r="AF2235" t="s">
        <v>266</v>
      </c>
      <c r="AG2235" t="s">
        <v>265</v>
      </c>
      <c r="AH2235" t="s">
        <v>265</v>
      </c>
      <c r="AI2235" t="s">
        <v>265</v>
      </c>
      <c r="AJ2235" t="s">
        <v>265</v>
      </c>
      <c r="AL2235" t="str">
        <f>IF(SUNA_AGENCY_EN[[#This Row],[relevancy_classification_english]]="Relevant","مناسب",IF(SUNA_AGENCY_EN[[#This Row],[relevancy_classification_english]]="Relevant","عَرَضِيّ",""))</f>
        <v/>
      </c>
      <c r="AN2235" t="str">
        <f>IF(SUNA_AGENCY_EN[[#This Row],[sentiment_analysis_english]]="Negative","سلبي",IF(SUNA_AGENCY_EN[[#This Row],[sentiment_analysis_english]]="Neutral","حيادي",IF(SUNA_AGENCY_EN[[#This Row],[sentiment_analysis_english]]="Positive","إيجابي","")))</f>
        <v/>
      </c>
      <c r="AO2235" t="str">
        <f>INDEX(TextClassificationList[],MATCH(SUNA_AGENCY_EN[[#This Row],[text_classification_arabic]],TextClassificationList[text_classification_arabic],0),1)</f>
        <v>Politics</v>
      </c>
      <c r="AP2235" t="s">
        <v>174</v>
      </c>
      <c r="AQ2235" t="e">
        <f>INDEX(TextClassificationList[],MATCH(SUNA_AGENCY_EN[[#This Row],[text_classification_arabic2]],TextClassificationList[text_classification_arabic],0),1)</f>
        <v>#N/A</v>
      </c>
      <c r="AS2235" t="e">
        <f>INDEX(TextClassificationList[],MATCH(SUNA_AGENCY_EN[[#This Row],[text_classification_arabic3]],TextClassificationList[text_classification_arabic],0),1)</f>
        <v>#N/A</v>
      </c>
      <c r="AU2235" t="e">
        <f>INDEX(TextClassificationList[],MATCH(SUNA_AGENCY_EN[[#This Row],[text_classification_arabic3]],TextClassificationList[text_classification_arabic],0),1)</f>
        <v>#N/A</v>
      </c>
      <c r="AW2235" t="e">
        <f>INDEX(TextClassificationList[],MATCH(SUNA_AGENCY_EN[[#This Row],[text_classification_arabic5]],TextClassificationList[text_classification_arabic],0),1)</f>
        <v>#N/A</v>
      </c>
    </row>
    <row r="2236" spans="1:49" x14ac:dyDescent="0.2">
      <c r="A2236">
        <v>1.4910618086016451E+18</v>
      </c>
      <c r="B2236">
        <v>1.4910618086016451E+18</v>
      </c>
      <c r="C2236" t="s">
        <v>13668</v>
      </c>
      <c r="D2236" s="1">
        <v>44600</v>
      </c>
      <c r="E2236" s="2">
        <v>0.70152777777777775</v>
      </c>
      <c r="F2236">
        <v>200</v>
      </c>
      <c r="G2236">
        <v>1.4671198087391683E+18</v>
      </c>
      <c r="H2236" t="s">
        <v>295</v>
      </c>
      <c r="I2236" t="s">
        <v>296</v>
      </c>
      <c r="J2236" t="s">
        <v>265</v>
      </c>
      <c r="K2236" t="s">
        <v>13669</v>
      </c>
      <c r="L2236" t="s">
        <v>272</v>
      </c>
      <c r="M2236" t="s">
        <v>266</v>
      </c>
      <c r="N2236" t="s">
        <v>13670</v>
      </c>
      <c r="O2236" t="s">
        <v>13671</v>
      </c>
      <c r="P2236">
        <v>0</v>
      </c>
      <c r="Q2236">
        <v>1</v>
      </c>
      <c r="R2236">
        <v>0</v>
      </c>
      <c r="S2236" t="s">
        <v>300</v>
      </c>
      <c r="T2236" t="s">
        <v>266</v>
      </c>
      <c r="U2236" t="s">
        <v>13672</v>
      </c>
      <c r="V2236" t="b">
        <v>0</v>
      </c>
      <c r="W2236" t="s">
        <v>265</v>
      </c>
      <c r="X2236">
        <v>1</v>
      </c>
      <c r="Y2236" t="s">
        <v>13673</v>
      </c>
      <c r="Z2236" t="s">
        <v>265</v>
      </c>
      <c r="AA2236" t="s">
        <v>265</v>
      </c>
      <c r="AB2236" t="s">
        <v>265</v>
      </c>
      <c r="AC2236" t="s">
        <v>265</v>
      </c>
      <c r="AD2236" t="s">
        <v>265</v>
      </c>
      <c r="AE2236" t="s">
        <v>265</v>
      </c>
      <c r="AF2236" t="s">
        <v>266</v>
      </c>
      <c r="AG2236" t="s">
        <v>265</v>
      </c>
      <c r="AH2236" t="s">
        <v>265</v>
      </c>
      <c r="AI2236" t="s">
        <v>265</v>
      </c>
      <c r="AJ2236" t="s">
        <v>265</v>
      </c>
      <c r="AL2236" t="str">
        <f>IF(SUNA_AGENCY_EN[[#This Row],[relevancy_classification_english]]="Relevant","مناسب",IF(SUNA_AGENCY_EN[[#This Row],[relevancy_classification_english]]="Relevant","عَرَضِيّ",""))</f>
        <v/>
      </c>
      <c r="AN2236" t="str">
        <f>IF(SUNA_AGENCY_EN[[#This Row],[sentiment_analysis_english]]="Negative","سلبي",IF(SUNA_AGENCY_EN[[#This Row],[sentiment_analysis_english]]="Neutral","حيادي",IF(SUNA_AGENCY_EN[[#This Row],[sentiment_analysis_english]]="Positive","إيجابي","")))</f>
        <v/>
      </c>
      <c r="AO2236" t="str">
        <f>INDEX(TextClassificationList[],MATCH(SUNA_AGENCY_EN[[#This Row],[text_classification_arabic]],TextClassificationList[text_classification_arabic],0),1)</f>
        <v>Politics</v>
      </c>
      <c r="AP2236" t="s">
        <v>174</v>
      </c>
      <c r="AQ2236" t="e">
        <f>INDEX(TextClassificationList[],MATCH(SUNA_AGENCY_EN[[#This Row],[text_classification_arabic2]],TextClassificationList[text_classification_arabic],0),1)</f>
        <v>#N/A</v>
      </c>
      <c r="AS2236" t="e">
        <f>INDEX(TextClassificationList[],MATCH(SUNA_AGENCY_EN[[#This Row],[text_classification_arabic3]],TextClassificationList[text_classification_arabic],0),1)</f>
        <v>#N/A</v>
      </c>
      <c r="AU2236" t="e">
        <f>INDEX(TextClassificationList[],MATCH(SUNA_AGENCY_EN[[#This Row],[text_classification_arabic3]],TextClassificationList[text_classification_arabic],0),1)</f>
        <v>#N/A</v>
      </c>
      <c r="AW2236" t="e">
        <f>INDEX(TextClassificationList[],MATCH(SUNA_AGENCY_EN[[#This Row],[text_classification_arabic5]],TextClassificationList[text_classification_arabic],0),1)</f>
        <v>#N/A</v>
      </c>
    </row>
    <row r="2237" spans="1:49" x14ac:dyDescent="0.2">
      <c r="A2237">
        <v>1.4907763876571177E+18</v>
      </c>
      <c r="B2237">
        <v>1.4907763876571177E+18</v>
      </c>
      <c r="C2237" t="s">
        <v>13674</v>
      </c>
      <c r="D2237" s="1">
        <v>44599</v>
      </c>
      <c r="E2237" s="2">
        <v>0.91391203703703705</v>
      </c>
      <c r="F2237">
        <v>200</v>
      </c>
      <c r="G2237">
        <v>1.4671198087391683E+18</v>
      </c>
      <c r="H2237" t="s">
        <v>295</v>
      </c>
      <c r="I2237" t="s">
        <v>296</v>
      </c>
      <c r="J2237" t="s">
        <v>265</v>
      </c>
      <c r="K2237" t="s">
        <v>13675</v>
      </c>
      <c r="L2237" t="s">
        <v>272</v>
      </c>
      <c r="M2237" t="s">
        <v>266</v>
      </c>
      <c r="N2237" t="s">
        <v>13676</v>
      </c>
      <c r="O2237" t="s">
        <v>13677</v>
      </c>
      <c r="P2237">
        <v>0</v>
      </c>
      <c r="Q2237">
        <v>0</v>
      </c>
      <c r="R2237">
        <v>0</v>
      </c>
      <c r="S2237" t="s">
        <v>300</v>
      </c>
      <c r="T2237" t="s">
        <v>266</v>
      </c>
      <c r="U2237" t="s">
        <v>13678</v>
      </c>
      <c r="V2237" t="b">
        <v>0</v>
      </c>
      <c r="W2237" t="s">
        <v>265</v>
      </c>
      <c r="X2237">
        <v>1</v>
      </c>
      <c r="Y2237" t="s">
        <v>13679</v>
      </c>
      <c r="Z2237" t="s">
        <v>265</v>
      </c>
      <c r="AA2237" t="s">
        <v>265</v>
      </c>
      <c r="AB2237" t="s">
        <v>265</v>
      </c>
      <c r="AC2237" t="s">
        <v>265</v>
      </c>
      <c r="AD2237" t="s">
        <v>265</v>
      </c>
      <c r="AE2237" t="s">
        <v>265</v>
      </c>
      <c r="AF2237" t="s">
        <v>266</v>
      </c>
      <c r="AG2237" t="s">
        <v>265</v>
      </c>
      <c r="AH2237" t="s">
        <v>265</v>
      </c>
      <c r="AI2237" t="s">
        <v>265</v>
      </c>
      <c r="AJ2237" t="s">
        <v>265</v>
      </c>
      <c r="AL2237" t="str">
        <f>IF(SUNA_AGENCY_EN[[#This Row],[relevancy_classification_english]]="Relevant","مناسب",IF(SUNA_AGENCY_EN[[#This Row],[relevancy_classification_english]]="Relevant","عَرَضِيّ",""))</f>
        <v/>
      </c>
      <c r="AN2237" t="str">
        <f>IF(SUNA_AGENCY_EN[[#This Row],[sentiment_analysis_english]]="Negative","سلبي",IF(SUNA_AGENCY_EN[[#This Row],[sentiment_analysis_english]]="Neutral","حيادي",IF(SUNA_AGENCY_EN[[#This Row],[sentiment_analysis_english]]="Positive","إيجابي","")))</f>
        <v/>
      </c>
      <c r="AO2237" t="str">
        <f>INDEX(TextClassificationList[],MATCH(SUNA_AGENCY_EN[[#This Row],[text_classification_arabic]],TextClassificationList[text_classification_arabic],0),1)</f>
        <v>Politics</v>
      </c>
      <c r="AP2237" t="s">
        <v>174</v>
      </c>
      <c r="AQ2237" t="e">
        <f>INDEX(TextClassificationList[],MATCH(SUNA_AGENCY_EN[[#This Row],[text_classification_arabic2]],TextClassificationList[text_classification_arabic],0),1)</f>
        <v>#N/A</v>
      </c>
      <c r="AS2237" t="e">
        <f>INDEX(TextClassificationList[],MATCH(SUNA_AGENCY_EN[[#This Row],[text_classification_arabic3]],TextClassificationList[text_classification_arabic],0),1)</f>
        <v>#N/A</v>
      </c>
      <c r="AU2237" t="e">
        <f>INDEX(TextClassificationList[],MATCH(SUNA_AGENCY_EN[[#This Row],[text_classification_arabic3]],TextClassificationList[text_classification_arabic],0),1)</f>
        <v>#N/A</v>
      </c>
      <c r="AW2237" t="e">
        <f>INDEX(TextClassificationList[],MATCH(SUNA_AGENCY_EN[[#This Row],[text_classification_arabic5]],TextClassificationList[text_classification_arabic],0),1)</f>
        <v>#N/A</v>
      </c>
    </row>
    <row r="2238" spans="1:49" x14ac:dyDescent="0.2">
      <c r="A2238">
        <v>1.4907657979329004E+18</v>
      </c>
      <c r="B2238">
        <v>1.4907657979329004E+18</v>
      </c>
      <c r="C2238" t="s">
        <v>13680</v>
      </c>
      <c r="D2238" s="1">
        <v>44599</v>
      </c>
      <c r="E2238" s="2">
        <v>0.88468749999999996</v>
      </c>
      <c r="F2238">
        <v>200</v>
      </c>
      <c r="G2238">
        <v>1.4671198087391683E+18</v>
      </c>
      <c r="H2238" t="s">
        <v>295</v>
      </c>
      <c r="I2238" t="s">
        <v>296</v>
      </c>
      <c r="J2238" t="s">
        <v>265</v>
      </c>
      <c r="K2238" t="s">
        <v>13681</v>
      </c>
      <c r="L2238" t="s">
        <v>272</v>
      </c>
      <c r="M2238" t="s">
        <v>266</v>
      </c>
      <c r="N2238" t="s">
        <v>13682</v>
      </c>
      <c r="O2238" t="s">
        <v>13683</v>
      </c>
      <c r="P2238">
        <v>0</v>
      </c>
      <c r="Q2238">
        <v>0</v>
      </c>
      <c r="R2238">
        <v>0</v>
      </c>
      <c r="S2238" t="s">
        <v>300</v>
      </c>
      <c r="T2238" t="s">
        <v>266</v>
      </c>
      <c r="U2238" t="s">
        <v>13684</v>
      </c>
      <c r="V2238" t="b">
        <v>0</v>
      </c>
      <c r="W2238" t="s">
        <v>265</v>
      </c>
      <c r="X2238">
        <v>1</v>
      </c>
      <c r="Y2238" t="s">
        <v>13685</v>
      </c>
      <c r="Z2238" t="s">
        <v>265</v>
      </c>
      <c r="AA2238" t="s">
        <v>265</v>
      </c>
      <c r="AB2238" t="s">
        <v>265</v>
      </c>
      <c r="AC2238" t="s">
        <v>265</v>
      </c>
      <c r="AD2238" t="s">
        <v>265</v>
      </c>
      <c r="AE2238" t="s">
        <v>265</v>
      </c>
      <c r="AF2238" t="s">
        <v>266</v>
      </c>
      <c r="AG2238" t="s">
        <v>265</v>
      </c>
      <c r="AH2238" t="s">
        <v>265</v>
      </c>
      <c r="AI2238" t="s">
        <v>265</v>
      </c>
      <c r="AJ2238" t="s">
        <v>265</v>
      </c>
      <c r="AL2238" t="str">
        <f>IF(SUNA_AGENCY_EN[[#This Row],[relevancy_classification_english]]="Relevant","مناسب",IF(SUNA_AGENCY_EN[[#This Row],[relevancy_classification_english]]="Relevant","عَرَضِيّ",""))</f>
        <v/>
      </c>
      <c r="AN2238" t="str">
        <f>IF(SUNA_AGENCY_EN[[#This Row],[sentiment_analysis_english]]="Negative","سلبي",IF(SUNA_AGENCY_EN[[#This Row],[sentiment_analysis_english]]="Neutral","حيادي",IF(SUNA_AGENCY_EN[[#This Row],[sentiment_analysis_english]]="Positive","إيجابي","")))</f>
        <v/>
      </c>
      <c r="AO2238" t="str">
        <f>INDEX(TextClassificationList[],MATCH(SUNA_AGENCY_EN[[#This Row],[text_classification_arabic]],TextClassificationList[text_classification_arabic],0),1)</f>
        <v>Politics</v>
      </c>
      <c r="AP2238" t="s">
        <v>174</v>
      </c>
      <c r="AQ2238" t="e">
        <f>INDEX(TextClassificationList[],MATCH(SUNA_AGENCY_EN[[#This Row],[text_classification_arabic2]],TextClassificationList[text_classification_arabic],0),1)</f>
        <v>#N/A</v>
      </c>
      <c r="AS2238" t="e">
        <f>INDEX(TextClassificationList[],MATCH(SUNA_AGENCY_EN[[#This Row],[text_classification_arabic3]],TextClassificationList[text_classification_arabic],0),1)</f>
        <v>#N/A</v>
      </c>
      <c r="AU2238" t="e">
        <f>INDEX(TextClassificationList[],MATCH(SUNA_AGENCY_EN[[#This Row],[text_classification_arabic3]],TextClassificationList[text_classification_arabic],0),1)</f>
        <v>#N/A</v>
      </c>
      <c r="AW2238" t="e">
        <f>INDEX(TextClassificationList[],MATCH(SUNA_AGENCY_EN[[#This Row],[text_classification_arabic5]],TextClassificationList[text_classification_arabic],0),1)</f>
        <v>#N/A</v>
      </c>
    </row>
    <row r="2239" spans="1:49" x14ac:dyDescent="0.2">
      <c r="A2239">
        <v>1.4907648464760095E+18</v>
      </c>
      <c r="B2239">
        <v>1.4907648464760095E+18</v>
      </c>
      <c r="C2239" t="s">
        <v>13686</v>
      </c>
      <c r="D2239" s="1">
        <v>44599</v>
      </c>
      <c r="E2239" s="2">
        <v>0.88207175925925929</v>
      </c>
      <c r="F2239">
        <v>200</v>
      </c>
      <c r="G2239">
        <v>1.4671198087391683E+18</v>
      </c>
      <c r="H2239" t="s">
        <v>295</v>
      </c>
      <c r="I2239" t="s">
        <v>296</v>
      </c>
      <c r="J2239" t="s">
        <v>265</v>
      </c>
      <c r="K2239" t="s">
        <v>13687</v>
      </c>
      <c r="L2239" t="s">
        <v>272</v>
      </c>
      <c r="M2239" t="s">
        <v>266</v>
      </c>
      <c r="N2239" t="s">
        <v>13688</v>
      </c>
      <c r="O2239" t="s">
        <v>13689</v>
      </c>
      <c r="P2239">
        <v>0</v>
      </c>
      <c r="Q2239">
        <v>0</v>
      </c>
      <c r="R2239">
        <v>0</v>
      </c>
      <c r="S2239" t="s">
        <v>300</v>
      </c>
      <c r="T2239" t="s">
        <v>266</v>
      </c>
      <c r="U2239" t="s">
        <v>13690</v>
      </c>
      <c r="V2239" t="b">
        <v>0</v>
      </c>
      <c r="W2239" t="s">
        <v>265</v>
      </c>
      <c r="X2239">
        <v>1</v>
      </c>
      <c r="Y2239" t="s">
        <v>13691</v>
      </c>
      <c r="Z2239" t="s">
        <v>265</v>
      </c>
      <c r="AA2239" t="s">
        <v>265</v>
      </c>
      <c r="AB2239" t="s">
        <v>265</v>
      </c>
      <c r="AC2239" t="s">
        <v>265</v>
      </c>
      <c r="AD2239" t="s">
        <v>265</v>
      </c>
      <c r="AE2239" t="s">
        <v>265</v>
      </c>
      <c r="AF2239" t="s">
        <v>266</v>
      </c>
      <c r="AG2239" t="s">
        <v>265</v>
      </c>
      <c r="AH2239" t="s">
        <v>265</v>
      </c>
      <c r="AI2239" t="s">
        <v>265</v>
      </c>
      <c r="AJ2239" t="s">
        <v>265</v>
      </c>
      <c r="AL2239" t="str">
        <f>IF(SUNA_AGENCY_EN[[#This Row],[relevancy_classification_english]]="Relevant","مناسب",IF(SUNA_AGENCY_EN[[#This Row],[relevancy_classification_english]]="Relevant","عَرَضِيّ",""))</f>
        <v/>
      </c>
      <c r="AN2239" t="str">
        <f>IF(SUNA_AGENCY_EN[[#This Row],[sentiment_analysis_english]]="Negative","سلبي",IF(SUNA_AGENCY_EN[[#This Row],[sentiment_analysis_english]]="Neutral","حيادي",IF(SUNA_AGENCY_EN[[#This Row],[sentiment_analysis_english]]="Positive","إيجابي","")))</f>
        <v/>
      </c>
      <c r="AO2239" t="str">
        <f>INDEX(TextClassificationList[],MATCH(SUNA_AGENCY_EN[[#This Row],[text_classification_arabic]],TextClassificationList[text_classification_arabic],0),1)</f>
        <v>Politics</v>
      </c>
      <c r="AP2239" t="s">
        <v>174</v>
      </c>
      <c r="AQ2239" t="e">
        <f>INDEX(TextClassificationList[],MATCH(SUNA_AGENCY_EN[[#This Row],[text_classification_arabic2]],TextClassificationList[text_classification_arabic],0),1)</f>
        <v>#N/A</v>
      </c>
      <c r="AS2239" t="e">
        <f>INDEX(TextClassificationList[],MATCH(SUNA_AGENCY_EN[[#This Row],[text_classification_arabic3]],TextClassificationList[text_classification_arabic],0),1)</f>
        <v>#N/A</v>
      </c>
      <c r="AU2239" t="e">
        <f>INDEX(TextClassificationList[],MATCH(SUNA_AGENCY_EN[[#This Row],[text_classification_arabic3]],TextClassificationList[text_classification_arabic],0),1)</f>
        <v>#N/A</v>
      </c>
      <c r="AW2239" t="e">
        <f>INDEX(TextClassificationList[],MATCH(SUNA_AGENCY_EN[[#This Row],[text_classification_arabic5]],TextClassificationList[text_classification_arabic],0),1)</f>
        <v>#N/A</v>
      </c>
    </row>
    <row r="2240" spans="1:49" x14ac:dyDescent="0.2">
      <c r="A2240">
        <v>1.49072165513984E+18</v>
      </c>
      <c r="B2240">
        <v>1.49072165513984E+18</v>
      </c>
      <c r="C2240" t="s">
        <v>13692</v>
      </c>
      <c r="D2240" s="1">
        <v>44599</v>
      </c>
      <c r="E2240" s="2">
        <v>0.76288194444444446</v>
      </c>
      <c r="F2240">
        <v>200</v>
      </c>
      <c r="G2240">
        <v>1.4671198087391683E+18</v>
      </c>
      <c r="H2240" t="s">
        <v>295</v>
      </c>
      <c r="I2240" t="s">
        <v>296</v>
      </c>
      <c r="J2240" t="s">
        <v>265</v>
      </c>
      <c r="K2240" t="s">
        <v>13693</v>
      </c>
      <c r="L2240" t="s">
        <v>272</v>
      </c>
      <c r="M2240" t="s">
        <v>266</v>
      </c>
      <c r="N2240" t="s">
        <v>13694</v>
      </c>
      <c r="O2240" t="s">
        <v>13695</v>
      </c>
      <c r="P2240">
        <v>0</v>
      </c>
      <c r="Q2240">
        <v>0</v>
      </c>
      <c r="R2240">
        <v>0</v>
      </c>
      <c r="S2240" t="s">
        <v>300</v>
      </c>
      <c r="T2240" t="s">
        <v>266</v>
      </c>
      <c r="U2240" t="s">
        <v>13696</v>
      </c>
      <c r="V2240" t="b">
        <v>0</v>
      </c>
      <c r="W2240" t="s">
        <v>265</v>
      </c>
      <c r="X2240">
        <v>1</v>
      </c>
      <c r="Y2240" t="s">
        <v>13697</v>
      </c>
      <c r="Z2240" t="s">
        <v>265</v>
      </c>
      <c r="AA2240" t="s">
        <v>265</v>
      </c>
      <c r="AB2240" t="s">
        <v>265</v>
      </c>
      <c r="AC2240" t="s">
        <v>265</v>
      </c>
      <c r="AD2240" t="s">
        <v>265</v>
      </c>
      <c r="AE2240" t="s">
        <v>265</v>
      </c>
      <c r="AF2240" t="s">
        <v>266</v>
      </c>
      <c r="AG2240" t="s">
        <v>265</v>
      </c>
      <c r="AH2240" t="s">
        <v>265</v>
      </c>
      <c r="AI2240" t="s">
        <v>265</v>
      </c>
      <c r="AJ2240" t="s">
        <v>265</v>
      </c>
      <c r="AL2240" t="str">
        <f>IF(SUNA_AGENCY_EN[[#This Row],[relevancy_classification_english]]="Relevant","مناسب",IF(SUNA_AGENCY_EN[[#This Row],[relevancy_classification_english]]="Relevant","عَرَضِيّ",""))</f>
        <v/>
      </c>
      <c r="AN2240" t="str">
        <f>IF(SUNA_AGENCY_EN[[#This Row],[sentiment_analysis_english]]="Negative","سلبي",IF(SUNA_AGENCY_EN[[#This Row],[sentiment_analysis_english]]="Neutral","حيادي",IF(SUNA_AGENCY_EN[[#This Row],[sentiment_analysis_english]]="Positive","إيجابي","")))</f>
        <v/>
      </c>
      <c r="AO2240" t="str">
        <f>INDEX(TextClassificationList[],MATCH(SUNA_AGENCY_EN[[#This Row],[text_classification_arabic]],TextClassificationList[text_classification_arabic],0),1)</f>
        <v>Politics</v>
      </c>
      <c r="AP2240" t="s">
        <v>174</v>
      </c>
      <c r="AQ2240" t="e">
        <f>INDEX(TextClassificationList[],MATCH(SUNA_AGENCY_EN[[#This Row],[text_classification_arabic2]],TextClassificationList[text_classification_arabic],0),1)</f>
        <v>#N/A</v>
      </c>
      <c r="AS2240" t="e">
        <f>INDEX(TextClassificationList[],MATCH(SUNA_AGENCY_EN[[#This Row],[text_classification_arabic3]],TextClassificationList[text_classification_arabic],0),1)</f>
        <v>#N/A</v>
      </c>
      <c r="AU2240" t="e">
        <f>INDEX(TextClassificationList[],MATCH(SUNA_AGENCY_EN[[#This Row],[text_classification_arabic3]],TextClassificationList[text_classification_arabic],0),1)</f>
        <v>#N/A</v>
      </c>
      <c r="AW2240" t="e">
        <f>INDEX(TextClassificationList[],MATCH(SUNA_AGENCY_EN[[#This Row],[text_classification_arabic5]],TextClassificationList[text_classification_arabic],0),1)</f>
        <v>#N/A</v>
      </c>
    </row>
    <row r="2241" spans="1:49" hidden="1" x14ac:dyDescent="0.2">
      <c r="A2241">
        <v>1.4906770693360026E+18</v>
      </c>
      <c r="B2241">
        <v>1.4906770693360026E+18</v>
      </c>
      <c r="C2241" t="s">
        <v>13698</v>
      </c>
      <c r="D2241" s="1">
        <v>44599</v>
      </c>
      <c r="E2241" s="2">
        <v>0.63984953703703706</v>
      </c>
      <c r="F2241">
        <v>200</v>
      </c>
      <c r="G2241">
        <v>1.4671198087391683E+18</v>
      </c>
      <c r="H2241" t="s">
        <v>295</v>
      </c>
      <c r="I2241" t="s">
        <v>296</v>
      </c>
      <c r="J2241" t="s">
        <v>265</v>
      </c>
      <c r="K2241" t="s">
        <v>13699</v>
      </c>
      <c r="L2241" t="s">
        <v>272</v>
      </c>
      <c r="M2241" t="s">
        <v>266</v>
      </c>
      <c r="N2241" t="s">
        <v>13700</v>
      </c>
      <c r="O2241" t="s">
        <v>13701</v>
      </c>
      <c r="P2241">
        <v>0</v>
      </c>
      <c r="Q2241">
        <v>0</v>
      </c>
      <c r="R2241">
        <v>0</v>
      </c>
      <c r="S2241" t="s">
        <v>300</v>
      </c>
      <c r="T2241" t="s">
        <v>266</v>
      </c>
      <c r="U2241" t="s">
        <v>13702</v>
      </c>
      <c r="V2241" t="b">
        <v>0</v>
      </c>
      <c r="W2241" t="s">
        <v>265</v>
      </c>
      <c r="X2241">
        <v>1</v>
      </c>
      <c r="Y2241" t="s">
        <v>13703</v>
      </c>
      <c r="Z2241" t="s">
        <v>265</v>
      </c>
      <c r="AA2241" t="s">
        <v>265</v>
      </c>
      <c r="AB2241" t="s">
        <v>265</v>
      </c>
      <c r="AC2241" t="s">
        <v>265</v>
      </c>
      <c r="AD2241" t="s">
        <v>265</v>
      </c>
      <c r="AE2241" t="s">
        <v>265</v>
      </c>
      <c r="AF2241" t="s">
        <v>266</v>
      </c>
      <c r="AG2241" t="s">
        <v>265</v>
      </c>
      <c r="AH2241" t="s">
        <v>265</v>
      </c>
      <c r="AI2241" t="s">
        <v>265</v>
      </c>
      <c r="AJ2241" t="s">
        <v>265</v>
      </c>
      <c r="AK2241" t="s">
        <v>267</v>
      </c>
      <c r="AL2241" t="str">
        <f>IF(SUNA_AGENCY_EN[[#This Row],[relevancy_classification_english]]="Relevant","مناسب",IF(SUNA_AGENCY_EN[[#This Row],[relevancy_classification_english]]="Relevant","عَرَضِيّ",""))</f>
        <v>مناسب</v>
      </c>
      <c r="AM2241" t="s">
        <v>269</v>
      </c>
      <c r="AN2241" t="str">
        <f>IF(SUNA_AGENCY_EN[[#This Row],[sentiment_analysis_english]]="Negative","سلبي",IF(SUNA_AGENCY_EN[[#This Row],[sentiment_analysis_english]]="Neutral","حيادي",IF(SUNA_AGENCY_EN[[#This Row],[sentiment_analysis_english]]="Positive","إيجابي","")))</f>
        <v>إيجابي</v>
      </c>
      <c r="AO2241" t="str">
        <f>INDEX(TextClassificationList[],MATCH(SUNA_AGENCY_EN[[#This Row],[text_classification_arabic]],TextClassificationList[text_classification_arabic],0),1)</f>
        <v>Peace and Security</v>
      </c>
      <c r="AP2241" t="s">
        <v>168</v>
      </c>
      <c r="AQ2241" t="e">
        <f>INDEX(TextClassificationList[],MATCH(SUNA_AGENCY_EN[[#This Row],[text_classification_arabic2]],TextClassificationList[text_classification_arabic],0),1)</f>
        <v>#N/A</v>
      </c>
      <c r="AS2241" t="e">
        <f>INDEX(TextClassificationList[],MATCH(SUNA_AGENCY_EN[[#This Row],[text_classification_arabic3]],TextClassificationList[text_classification_arabic],0),1)</f>
        <v>#N/A</v>
      </c>
      <c r="AU2241" t="e">
        <f>INDEX(TextClassificationList[],MATCH(SUNA_AGENCY_EN[[#This Row],[text_classification_arabic3]],TextClassificationList[text_classification_arabic],0),1)</f>
        <v>#N/A</v>
      </c>
      <c r="AW2241" t="e">
        <f>INDEX(TextClassificationList[],MATCH(SUNA_AGENCY_EN[[#This Row],[text_classification_arabic5]],TextClassificationList[text_classification_arabic],0),1)</f>
        <v>#N/A</v>
      </c>
    </row>
    <row r="2242" spans="1:49" x14ac:dyDescent="0.2">
      <c r="A2242">
        <v>1.4906764317471703E+18</v>
      </c>
      <c r="B2242">
        <v>1.4906764317471703E+18</v>
      </c>
      <c r="C2242" t="s">
        <v>13704</v>
      </c>
      <c r="D2242" s="1">
        <v>44599</v>
      </c>
      <c r="E2242" s="2">
        <v>0.63809027777777783</v>
      </c>
      <c r="F2242">
        <v>200</v>
      </c>
      <c r="G2242">
        <v>1.4671198087391683E+18</v>
      </c>
      <c r="H2242" t="s">
        <v>295</v>
      </c>
      <c r="I2242" t="s">
        <v>296</v>
      </c>
      <c r="J2242" t="s">
        <v>265</v>
      </c>
      <c r="K2242" t="s">
        <v>13705</v>
      </c>
      <c r="L2242" t="s">
        <v>272</v>
      </c>
      <c r="M2242" t="s">
        <v>266</v>
      </c>
      <c r="N2242" t="s">
        <v>13706</v>
      </c>
      <c r="O2242" t="s">
        <v>13707</v>
      </c>
      <c r="P2242">
        <v>0</v>
      </c>
      <c r="Q2242">
        <v>0</v>
      </c>
      <c r="R2242">
        <v>1</v>
      </c>
      <c r="S2242" t="s">
        <v>300</v>
      </c>
      <c r="T2242" t="s">
        <v>266</v>
      </c>
      <c r="U2242" t="s">
        <v>13708</v>
      </c>
      <c r="V2242" t="b">
        <v>0</v>
      </c>
      <c r="W2242" t="s">
        <v>265</v>
      </c>
      <c r="X2242">
        <v>1</v>
      </c>
      <c r="Y2242" t="s">
        <v>13709</v>
      </c>
      <c r="Z2242" t="s">
        <v>265</v>
      </c>
      <c r="AA2242" t="s">
        <v>265</v>
      </c>
      <c r="AB2242" t="s">
        <v>265</v>
      </c>
      <c r="AC2242" t="s">
        <v>265</v>
      </c>
      <c r="AD2242" t="s">
        <v>265</v>
      </c>
      <c r="AE2242" t="s">
        <v>265</v>
      </c>
      <c r="AF2242" t="s">
        <v>266</v>
      </c>
      <c r="AG2242" t="s">
        <v>265</v>
      </c>
      <c r="AH2242" t="s">
        <v>265</v>
      </c>
      <c r="AI2242" t="s">
        <v>265</v>
      </c>
      <c r="AJ2242" t="s">
        <v>265</v>
      </c>
      <c r="AL2242" t="str">
        <f>IF(SUNA_AGENCY_EN[[#This Row],[relevancy_classification_english]]="Relevant","مناسب",IF(SUNA_AGENCY_EN[[#This Row],[relevancy_classification_english]]="Relevant","عَرَضِيّ",""))</f>
        <v/>
      </c>
      <c r="AN2242" t="str">
        <f>IF(SUNA_AGENCY_EN[[#This Row],[sentiment_analysis_english]]="Negative","سلبي",IF(SUNA_AGENCY_EN[[#This Row],[sentiment_analysis_english]]="Neutral","حيادي",IF(SUNA_AGENCY_EN[[#This Row],[sentiment_analysis_english]]="Positive","إيجابي","")))</f>
        <v/>
      </c>
      <c r="AO2242" t="str">
        <f>INDEX(TextClassificationList[],MATCH(SUNA_AGENCY_EN[[#This Row],[text_classification_arabic]],TextClassificationList[text_classification_arabic],0),1)</f>
        <v>Politics</v>
      </c>
      <c r="AP2242" t="s">
        <v>174</v>
      </c>
      <c r="AQ2242" t="e">
        <f>INDEX(TextClassificationList[],MATCH(SUNA_AGENCY_EN[[#This Row],[text_classification_arabic2]],TextClassificationList[text_classification_arabic],0),1)</f>
        <v>#N/A</v>
      </c>
      <c r="AS2242" t="e">
        <f>INDEX(TextClassificationList[],MATCH(SUNA_AGENCY_EN[[#This Row],[text_classification_arabic3]],TextClassificationList[text_classification_arabic],0),1)</f>
        <v>#N/A</v>
      </c>
      <c r="AU2242" t="e">
        <f>INDEX(TextClassificationList[],MATCH(SUNA_AGENCY_EN[[#This Row],[text_classification_arabic3]],TextClassificationList[text_classification_arabic],0),1)</f>
        <v>#N/A</v>
      </c>
      <c r="AW2242" t="e">
        <f>INDEX(TextClassificationList[],MATCH(SUNA_AGENCY_EN[[#This Row],[text_classification_arabic5]],TextClassificationList[text_classification_arabic],0),1)</f>
        <v>#N/A</v>
      </c>
    </row>
    <row r="2243" spans="1:49" x14ac:dyDescent="0.2">
      <c r="A2243">
        <v>1.4903852636459377E+18</v>
      </c>
      <c r="B2243">
        <v>1.4903852636459377E+18</v>
      </c>
      <c r="C2243" t="s">
        <v>13710</v>
      </c>
      <c r="D2243" s="1">
        <v>44598</v>
      </c>
      <c r="E2243" s="2">
        <v>0.83461805555555557</v>
      </c>
      <c r="F2243">
        <v>200</v>
      </c>
      <c r="G2243">
        <v>1.4671198087391683E+18</v>
      </c>
      <c r="H2243" t="s">
        <v>295</v>
      </c>
      <c r="I2243" t="s">
        <v>296</v>
      </c>
      <c r="J2243" t="s">
        <v>265</v>
      </c>
      <c r="K2243" t="s">
        <v>13711</v>
      </c>
      <c r="L2243" t="s">
        <v>272</v>
      </c>
      <c r="M2243" t="s">
        <v>266</v>
      </c>
      <c r="N2243" t="s">
        <v>13712</v>
      </c>
      <c r="O2243" t="s">
        <v>13713</v>
      </c>
      <c r="P2243">
        <v>0</v>
      </c>
      <c r="Q2243">
        <v>1</v>
      </c>
      <c r="R2243">
        <v>0</v>
      </c>
      <c r="S2243" t="s">
        <v>300</v>
      </c>
      <c r="T2243" t="s">
        <v>266</v>
      </c>
      <c r="U2243" t="s">
        <v>13714</v>
      </c>
      <c r="V2243" t="b">
        <v>0</v>
      </c>
      <c r="W2243" t="s">
        <v>265</v>
      </c>
      <c r="X2243">
        <v>1</v>
      </c>
      <c r="Y2243" t="s">
        <v>13715</v>
      </c>
      <c r="Z2243" t="s">
        <v>265</v>
      </c>
      <c r="AA2243" t="s">
        <v>265</v>
      </c>
      <c r="AB2243" t="s">
        <v>265</v>
      </c>
      <c r="AC2243" t="s">
        <v>265</v>
      </c>
      <c r="AD2243" t="s">
        <v>265</v>
      </c>
      <c r="AE2243" t="s">
        <v>265</v>
      </c>
      <c r="AF2243" t="s">
        <v>266</v>
      </c>
      <c r="AG2243" t="s">
        <v>265</v>
      </c>
      <c r="AH2243" t="s">
        <v>265</v>
      </c>
      <c r="AI2243" t="s">
        <v>265</v>
      </c>
      <c r="AJ2243" t="s">
        <v>265</v>
      </c>
      <c r="AL2243" t="str">
        <f>IF(SUNA_AGENCY_EN[[#This Row],[relevancy_classification_english]]="Relevant","مناسب",IF(SUNA_AGENCY_EN[[#This Row],[relevancy_classification_english]]="Relevant","عَرَضِيّ",""))</f>
        <v/>
      </c>
      <c r="AN2243" t="str">
        <f>IF(SUNA_AGENCY_EN[[#This Row],[sentiment_analysis_english]]="Negative","سلبي",IF(SUNA_AGENCY_EN[[#This Row],[sentiment_analysis_english]]="Neutral","حيادي",IF(SUNA_AGENCY_EN[[#This Row],[sentiment_analysis_english]]="Positive","إيجابي","")))</f>
        <v/>
      </c>
      <c r="AO2243" t="str">
        <f>INDEX(TextClassificationList[],MATCH(SUNA_AGENCY_EN[[#This Row],[text_classification_arabic]],TextClassificationList[text_classification_arabic],0),1)</f>
        <v>Politics</v>
      </c>
      <c r="AP2243" t="s">
        <v>174</v>
      </c>
      <c r="AQ2243" t="e">
        <f>INDEX(TextClassificationList[],MATCH(SUNA_AGENCY_EN[[#This Row],[text_classification_arabic2]],TextClassificationList[text_classification_arabic],0),1)</f>
        <v>#N/A</v>
      </c>
      <c r="AS2243" t="e">
        <f>INDEX(TextClassificationList[],MATCH(SUNA_AGENCY_EN[[#This Row],[text_classification_arabic3]],TextClassificationList[text_classification_arabic],0),1)</f>
        <v>#N/A</v>
      </c>
      <c r="AU2243" t="e">
        <f>INDEX(TextClassificationList[],MATCH(SUNA_AGENCY_EN[[#This Row],[text_classification_arabic3]],TextClassificationList[text_classification_arabic],0),1)</f>
        <v>#N/A</v>
      </c>
      <c r="AW2243" t="e">
        <f>INDEX(TextClassificationList[],MATCH(SUNA_AGENCY_EN[[#This Row],[text_classification_arabic5]],TextClassificationList[text_classification_arabic],0),1)</f>
        <v>#N/A</v>
      </c>
    </row>
    <row r="2244" spans="1:49" x14ac:dyDescent="0.2">
      <c r="A2244">
        <v>1.4903846355194552E+18</v>
      </c>
      <c r="B2244">
        <v>1.4903846355194552E+18</v>
      </c>
      <c r="C2244" t="s">
        <v>13716</v>
      </c>
      <c r="D2244" s="1">
        <v>44598</v>
      </c>
      <c r="E2244" s="2">
        <v>0.83288194444444441</v>
      </c>
      <c r="F2244">
        <v>200</v>
      </c>
      <c r="G2244">
        <v>1.4671198087391683E+18</v>
      </c>
      <c r="H2244" t="s">
        <v>295</v>
      </c>
      <c r="I2244" t="s">
        <v>296</v>
      </c>
      <c r="J2244" t="s">
        <v>265</v>
      </c>
      <c r="K2244" t="s">
        <v>13717</v>
      </c>
      <c r="L2244" t="s">
        <v>272</v>
      </c>
      <c r="M2244" t="s">
        <v>266</v>
      </c>
      <c r="N2244" t="s">
        <v>13718</v>
      </c>
      <c r="O2244" t="s">
        <v>13719</v>
      </c>
      <c r="P2244">
        <v>0</v>
      </c>
      <c r="Q2244">
        <v>1</v>
      </c>
      <c r="R2244">
        <v>0</v>
      </c>
      <c r="S2244" t="s">
        <v>300</v>
      </c>
      <c r="T2244" t="s">
        <v>266</v>
      </c>
      <c r="U2244" t="s">
        <v>13720</v>
      </c>
      <c r="V2244" t="b">
        <v>0</v>
      </c>
      <c r="W2244" t="s">
        <v>265</v>
      </c>
      <c r="X2244">
        <v>1</v>
      </c>
      <c r="Y2244" t="s">
        <v>13721</v>
      </c>
      <c r="Z2244" t="s">
        <v>265</v>
      </c>
      <c r="AA2244" t="s">
        <v>265</v>
      </c>
      <c r="AB2244" t="s">
        <v>265</v>
      </c>
      <c r="AC2244" t="s">
        <v>265</v>
      </c>
      <c r="AD2244" t="s">
        <v>265</v>
      </c>
      <c r="AE2244" t="s">
        <v>265</v>
      </c>
      <c r="AF2244" t="s">
        <v>266</v>
      </c>
      <c r="AG2244" t="s">
        <v>265</v>
      </c>
      <c r="AH2244" t="s">
        <v>265</v>
      </c>
      <c r="AI2244" t="s">
        <v>265</v>
      </c>
      <c r="AJ2244" t="s">
        <v>265</v>
      </c>
      <c r="AL2244" t="str">
        <f>IF(SUNA_AGENCY_EN[[#This Row],[relevancy_classification_english]]="Relevant","مناسب",IF(SUNA_AGENCY_EN[[#This Row],[relevancy_classification_english]]="Relevant","عَرَضِيّ",""))</f>
        <v/>
      </c>
      <c r="AN2244" t="str">
        <f>IF(SUNA_AGENCY_EN[[#This Row],[sentiment_analysis_english]]="Negative","سلبي",IF(SUNA_AGENCY_EN[[#This Row],[sentiment_analysis_english]]="Neutral","حيادي",IF(SUNA_AGENCY_EN[[#This Row],[sentiment_analysis_english]]="Positive","إيجابي","")))</f>
        <v/>
      </c>
      <c r="AO2244" t="str">
        <f>INDEX(TextClassificationList[],MATCH(SUNA_AGENCY_EN[[#This Row],[text_classification_arabic]],TextClassificationList[text_classification_arabic],0),1)</f>
        <v>Politics</v>
      </c>
      <c r="AP2244" t="s">
        <v>174</v>
      </c>
      <c r="AQ2244" t="e">
        <f>INDEX(TextClassificationList[],MATCH(SUNA_AGENCY_EN[[#This Row],[text_classification_arabic2]],TextClassificationList[text_classification_arabic],0),1)</f>
        <v>#N/A</v>
      </c>
      <c r="AS2244" t="e">
        <f>INDEX(TextClassificationList[],MATCH(SUNA_AGENCY_EN[[#This Row],[text_classification_arabic3]],TextClassificationList[text_classification_arabic],0),1)</f>
        <v>#N/A</v>
      </c>
      <c r="AU2244" t="e">
        <f>INDEX(TextClassificationList[],MATCH(SUNA_AGENCY_EN[[#This Row],[text_classification_arabic3]],TextClassificationList[text_classification_arabic],0),1)</f>
        <v>#N/A</v>
      </c>
      <c r="AW2244" t="e">
        <f>INDEX(TextClassificationList[],MATCH(SUNA_AGENCY_EN[[#This Row],[text_classification_arabic5]],TextClassificationList[text_classification_arabic],0),1)</f>
        <v>#N/A</v>
      </c>
    </row>
    <row r="2245" spans="1:49" hidden="1" x14ac:dyDescent="0.2">
      <c r="A2245">
        <v>1.490383663481172E+18</v>
      </c>
      <c r="B2245">
        <v>1.490383663481172E+18</v>
      </c>
      <c r="C2245" t="s">
        <v>13722</v>
      </c>
      <c r="D2245" s="1">
        <v>44598</v>
      </c>
      <c r="E2245" s="2">
        <v>0.83020833333333333</v>
      </c>
      <c r="F2245">
        <v>200</v>
      </c>
      <c r="G2245">
        <v>1.4671198087391683E+18</v>
      </c>
      <c r="H2245" t="s">
        <v>295</v>
      </c>
      <c r="I2245" t="s">
        <v>296</v>
      </c>
      <c r="J2245" t="s">
        <v>265</v>
      </c>
      <c r="K2245" t="s">
        <v>13723</v>
      </c>
      <c r="L2245" t="s">
        <v>272</v>
      </c>
      <c r="M2245" t="s">
        <v>266</v>
      </c>
      <c r="N2245" t="s">
        <v>13724</v>
      </c>
      <c r="O2245" t="s">
        <v>13725</v>
      </c>
      <c r="P2245">
        <v>0</v>
      </c>
      <c r="Q2245">
        <v>1</v>
      </c>
      <c r="R2245">
        <v>0</v>
      </c>
      <c r="S2245" t="s">
        <v>300</v>
      </c>
      <c r="T2245" t="s">
        <v>266</v>
      </c>
      <c r="U2245" t="s">
        <v>13726</v>
      </c>
      <c r="V2245" t="b">
        <v>0</v>
      </c>
      <c r="W2245" t="s">
        <v>265</v>
      </c>
      <c r="X2245">
        <v>1</v>
      </c>
      <c r="Y2245" t="s">
        <v>13727</v>
      </c>
      <c r="Z2245" t="s">
        <v>265</v>
      </c>
      <c r="AA2245" t="s">
        <v>265</v>
      </c>
      <c r="AB2245" t="s">
        <v>265</v>
      </c>
      <c r="AC2245" t="s">
        <v>265</v>
      </c>
      <c r="AD2245" t="s">
        <v>265</v>
      </c>
      <c r="AE2245" t="s">
        <v>265</v>
      </c>
      <c r="AF2245" t="s">
        <v>266</v>
      </c>
      <c r="AG2245" t="s">
        <v>265</v>
      </c>
      <c r="AH2245" t="s">
        <v>265</v>
      </c>
      <c r="AI2245" t="s">
        <v>265</v>
      </c>
      <c r="AJ2245" t="s">
        <v>265</v>
      </c>
      <c r="AK2245" t="s">
        <v>267</v>
      </c>
      <c r="AL2245" t="str">
        <f>IF(SUNA_AGENCY_EN[[#This Row],[relevancy_classification_english]]="Relevant","مناسب",IF(SUNA_AGENCY_EN[[#This Row],[relevancy_classification_english]]="Relevant","عَرَضِيّ",""))</f>
        <v>مناسب</v>
      </c>
      <c r="AM2245" t="s">
        <v>269</v>
      </c>
      <c r="AN2245" t="str">
        <f>IF(SUNA_AGENCY_EN[[#This Row],[sentiment_analysis_english]]="Negative","سلبي",IF(SUNA_AGENCY_EN[[#This Row],[sentiment_analysis_english]]="Neutral","حيادي",IF(SUNA_AGENCY_EN[[#This Row],[sentiment_analysis_english]]="Positive","إيجابي","")))</f>
        <v>إيجابي</v>
      </c>
      <c r="AO2245" t="str">
        <f>INDEX(TextClassificationList[],MATCH(SUNA_AGENCY_EN[[#This Row],[text_classification_arabic]],TextClassificationList[text_classification_arabic],0),1)</f>
        <v>Peace and Security</v>
      </c>
      <c r="AP2245" t="s">
        <v>168</v>
      </c>
      <c r="AQ2245" t="e">
        <f>INDEX(TextClassificationList[],MATCH(SUNA_AGENCY_EN[[#This Row],[text_classification_arabic2]],TextClassificationList[text_classification_arabic],0),1)</f>
        <v>#N/A</v>
      </c>
      <c r="AS2245" t="e">
        <f>INDEX(TextClassificationList[],MATCH(SUNA_AGENCY_EN[[#This Row],[text_classification_arabic3]],TextClassificationList[text_classification_arabic],0),1)</f>
        <v>#N/A</v>
      </c>
      <c r="AU2245" t="e">
        <f>INDEX(TextClassificationList[],MATCH(SUNA_AGENCY_EN[[#This Row],[text_classification_arabic3]],TextClassificationList[text_classification_arabic],0),1)</f>
        <v>#N/A</v>
      </c>
      <c r="AW2245" t="e">
        <f>INDEX(TextClassificationList[],MATCH(SUNA_AGENCY_EN[[#This Row],[text_classification_arabic5]],TextClassificationList[text_classification_arabic],0),1)</f>
        <v>#N/A</v>
      </c>
    </row>
    <row r="2246" spans="1:49" x14ac:dyDescent="0.2">
      <c r="A2246">
        <v>1.4903828895356068E+18</v>
      </c>
      <c r="B2246">
        <v>1.4903828895356068E+18</v>
      </c>
      <c r="C2246" t="s">
        <v>13728</v>
      </c>
      <c r="D2246" s="1">
        <v>44598</v>
      </c>
      <c r="E2246" s="2">
        <v>0.82806712962962958</v>
      </c>
      <c r="F2246">
        <v>200</v>
      </c>
      <c r="G2246">
        <v>1.4671198087391683E+18</v>
      </c>
      <c r="H2246" t="s">
        <v>295</v>
      </c>
      <c r="I2246" t="s">
        <v>296</v>
      </c>
      <c r="J2246" t="s">
        <v>265</v>
      </c>
      <c r="K2246" t="s">
        <v>13729</v>
      </c>
      <c r="L2246" t="s">
        <v>272</v>
      </c>
      <c r="M2246" t="s">
        <v>266</v>
      </c>
      <c r="N2246" t="s">
        <v>13730</v>
      </c>
      <c r="O2246" t="s">
        <v>13731</v>
      </c>
      <c r="P2246">
        <v>0</v>
      </c>
      <c r="Q2246">
        <v>1</v>
      </c>
      <c r="R2246">
        <v>0</v>
      </c>
      <c r="S2246" t="s">
        <v>300</v>
      </c>
      <c r="T2246" t="s">
        <v>266</v>
      </c>
      <c r="U2246" t="s">
        <v>13732</v>
      </c>
      <c r="V2246" t="b">
        <v>0</v>
      </c>
      <c r="W2246" t="s">
        <v>265</v>
      </c>
      <c r="X2246">
        <v>1</v>
      </c>
      <c r="Y2246" t="s">
        <v>13733</v>
      </c>
      <c r="Z2246" t="s">
        <v>265</v>
      </c>
      <c r="AA2246" t="s">
        <v>265</v>
      </c>
      <c r="AB2246" t="s">
        <v>265</v>
      </c>
      <c r="AC2246" t="s">
        <v>265</v>
      </c>
      <c r="AD2246" t="s">
        <v>265</v>
      </c>
      <c r="AE2246" t="s">
        <v>265</v>
      </c>
      <c r="AF2246" t="s">
        <v>266</v>
      </c>
      <c r="AG2246" t="s">
        <v>265</v>
      </c>
      <c r="AH2246" t="s">
        <v>265</v>
      </c>
      <c r="AI2246" t="s">
        <v>265</v>
      </c>
      <c r="AJ2246" t="s">
        <v>265</v>
      </c>
      <c r="AL2246" t="str">
        <f>IF(SUNA_AGENCY_EN[[#This Row],[relevancy_classification_english]]="Relevant","مناسب",IF(SUNA_AGENCY_EN[[#This Row],[relevancy_classification_english]]="Relevant","عَرَضِيّ",""))</f>
        <v/>
      </c>
      <c r="AN2246" t="str">
        <f>IF(SUNA_AGENCY_EN[[#This Row],[sentiment_analysis_english]]="Negative","سلبي",IF(SUNA_AGENCY_EN[[#This Row],[sentiment_analysis_english]]="Neutral","حيادي",IF(SUNA_AGENCY_EN[[#This Row],[sentiment_analysis_english]]="Positive","إيجابي","")))</f>
        <v/>
      </c>
      <c r="AO2246" t="str">
        <f>INDEX(TextClassificationList[],MATCH(SUNA_AGENCY_EN[[#This Row],[text_classification_arabic]],TextClassificationList[text_classification_arabic],0),1)</f>
        <v>Politics</v>
      </c>
      <c r="AP2246" t="s">
        <v>174</v>
      </c>
      <c r="AQ2246" t="e">
        <f>INDEX(TextClassificationList[],MATCH(SUNA_AGENCY_EN[[#This Row],[text_classification_arabic2]],TextClassificationList[text_classification_arabic],0),1)</f>
        <v>#N/A</v>
      </c>
      <c r="AS2246" t="e">
        <f>INDEX(TextClassificationList[],MATCH(SUNA_AGENCY_EN[[#This Row],[text_classification_arabic3]],TextClassificationList[text_classification_arabic],0),1)</f>
        <v>#N/A</v>
      </c>
      <c r="AU2246" t="e">
        <f>INDEX(TextClassificationList[],MATCH(SUNA_AGENCY_EN[[#This Row],[text_classification_arabic3]],TextClassificationList[text_classification_arabic],0),1)</f>
        <v>#N/A</v>
      </c>
      <c r="AW2246" t="e">
        <f>INDEX(TextClassificationList[],MATCH(SUNA_AGENCY_EN[[#This Row],[text_classification_arabic5]],TextClassificationList[text_classification_arabic],0),1)</f>
        <v>#N/A</v>
      </c>
    </row>
    <row r="2247" spans="1:49" x14ac:dyDescent="0.2">
      <c r="A2247">
        <v>1.4903752525972562E+18</v>
      </c>
      <c r="B2247">
        <v>1.4903752525972562E+18</v>
      </c>
      <c r="C2247" t="s">
        <v>13734</v>
      </c>
      <c r="D2247" s="1">
        <v>44598</v>
      </c>
      <c r="E2247" s="2">
        <v>0.80699074074074073</v>
      </c>
      <c r="F2247">
        <v>200</v>
      </c>
      <c r="G2247">
        <v>1.4671198087391683E+18</v>
      </c>
      <c r="H2247" t="s">
        <v>295</v>
      </c>
      <c r="I2247" t="s">
        <v>296</v>
      </c>
      <c r="J2247" t="s">
        <v>265</v>
      </c>
      <c r="K2247" t="s">
        <v>13735</v>
      </c>
      <c r="L2247" t="s">
        <v>272</v>
      </c>
      <c r="M2247" t="s">
        <v>266</v>
      </c>
      <c r="N2247" t="s">
        <v>13736</v>
      </c>
      <c r="O2247" t="s">
        <v>13737</v>
      </c>
      <c r="P2247">
        <v>0</v>
      </c>
      <c r="Q2247">
        <v>0</v>
      </c>
      <c r="R2247">
        <v>0</v>
      </c>
      <c r="S2247" t="s">
        <v>300</v>
      </c>
      <c r="T2247" t="s">
        <v>266</v>
      </c>
      <c r="U2247" t="s">
        <v>13738</v>
      </c>
      <c r="V2247" t="b">
        <v>0</v>
      </c>
      <c r="W2247" t="s">
        <v>265</v>
      </c>
      <c r="X2247">
        <v>1</v>
      </c>
      <c r="Y2247" t="s">
        <v>13739</v>
      </c>
      <c r="Z2247" t="s">
        <v>265</v>
      </c>
      <c r="AA2247" t="s">
        <v>265</v>
      </c>
      <c r="AB2247" t="s">
        <v>265</v>
      </c>
      <c r="AC2247" t="s">
        <v>265</v>
      </c>
      <c r="AD2247" t="s">
        <v>265</v>
      </c>
      <c r="AE2247" t="s">
        <v>265</v>
      </c>
      <c r="AF2247" t="s">
        <v>266</v>
      </c>
      <c r="AG2247" t="s">
        <v>265</v>
      </c>
      <c r="AH2247" t="s">
        <v>265</v>
      </c>
      <c r="AI2247" t="s">
        <v>265</v>
      </c>
      <c r="AJ2247" t="s">
        <v>265</v>
      </c>
      <c r="AL2247" t="str">
        <f>IF(SUNA_AGENCY_EN[[#This Row],[relevancy_classification_english]]="Relevant","مناسب",IF(SUNA_AGENCY_EN[[#This Row],[relevancy_classification_english]]="Relevant","عَرَضِيّ",""))</f>
        <v/>
      </c>
      <c r="AN2247" t="str">
        <f>IF(SUNA_AGENCY_EN[[#This Row],[sentiment_analysis_english]]="Negative","سلبي",IF(SUNA_AGENCY_EN[[#This Row],[sentiment_analysis_english]]="Neutral","حيادي",IF(SUNA_AGENCY_EN[[#This Row],[sentiment_analysis_english]]="Positive","إيجابي","")))</f>
        <v/>
      </c>
      <c r="AO2247" t="str">
        <f>INDEX(TextClassificationList[],MATCH(SUNA_AGENCY_EN[[#This Row],[text_classification_arabic]],TextClassificationList[text_classification_arabic],0),1)</f>
        <v>Politics</v>
      </c>
      <c r="AP2247" t="s">
        <v>174</v>
      </c>
      <c r="AQ2247" t="e">
        <f>INDEX(TextClassificationList[],MATCH(SUNA_AGENCY_EN[[#This Row],[text_classification_arabic2]],TextClassificationList[text_classification_arabic],0),1)</f>
        <v>#N/A</v>
      </c>
      <c r="AS2247" t="e">
        <f>INDEX(TextClassificationList[],MATCH(SUNA_AGENCY_EN[[#This Row],[text_classification_arabic3]],TextClassificationList[text_classification_arabic],0),1)</f>
        <v>#N/A</v>
      </c>
      <c r="AU2247" t="e">
        <f>INDEX(TextClassificationList[],MATCH(SUNA_AGENCY_EN[[#This Row],[text_classification_arabic3]],TextClassificationList[text_classification_arabic],0),1)</f>
        <v>#N/A</v>
      </c>
      <c r="AW2247" t="e">
        <f>INDEX(TextClassificationList[],MATCH(SUNA_AGENCY_EN[[#This Row],[text_classification_arabic5]],TextClassificationList[text_classification_arabic],0),1)</f>
        <v>#N/A</v>
      </c>
    </row>
    <row r="2248" spans="1:49" x14ac:dyDescent="0.2">
      <c r="A2248">
        <v>1.4903749318294733E+18</v>
      </c>
      <c r="B2248">
        <v>1.4903749318294733E+18</v>
      </c>
      <c r="C2248" t="s">
        <v>13740</v>
      </c>
      <c r="D2248" s="1">
        <v>44598</v>
      </c>
      <c r="E2248" s="2">
        <v>0.80611111111111111</v>
      </c>
      <c r="F2248">
        <v>200</v>
      </c>
      <c r="G2248">
        <v>1.4671198087391683E+18</v>
      </c>
      <c r="H2248" t="s">
        <v>295</v>
      </c>
      <c r="I2248" t="s">
        <v>296</v>
      </c>
      <c r="J2248" t="s">
        <v>265</v>
      </c>
      <c r="K2248" t="s">
        <v>13741</v>
      </c>
      <c r="L2248" t="s">
        <v>272</v>
      </c>
      <c r="M2248" t="s">
        <v>266</v>
      </c>
      <c r="N2248" t="s">
        <v>13742</v>
      </c>
      <c r="O2248" t="s">
        <v>13743</v>
      </c>
      <c r="P2248">
        <v>0</v>
      </c>
      <c r="Q2248">
        <v>0</v>
      </c>
      <c r="R2248">
        <v>0</v>
      </c>
      <c r="S2248" t="s">
        <v>300</v>
      </c>
      <c r="T2248" t="s">
        <v>266</v>
      </c>
      <c r="U2248" t="s">
        <v>13744</v>
      </c>
      <c r="V2248" t="b">
        <v>0</v>
      </c>
      <c r="W2248" t="s">
        <v>265</v>
      </c>
      <c r="X2248">
        <v>1</v>
      </c>
      <c r="Y2248" t="s">
        <v>13745</v>
      </c>
      <c r="Z2248" t="s">
        <v>265</v>
      </c>
      <c r="AA2248" t="s">
        <v>265</v>
      </c>
      <c r="AB2248" t="s">
        <v>265</v>
      </c>
      <c r="AC2248" t="s">
        <v>265</v>
      </c>
      <c r="AD2248" t="s">
        <v>265</v>
      </c>
      <c r="AE2248" t="s">
        <v>265</v>
      </c>
      <c r="AF2248" t="s">
        <v>266</v>
      </c>
      <c r="AG2248" t="s">
        <v>265</v>
      </c>
      <c r="AH2248" t="s">
        <v>265</v>
      </c>
      <c r="AI2248" t="s">
        <v>265</v>
      </c>
      <c r="AJ2248" t="s">
        <v>265</v>
      </c>
      <c r="AL2248" t="str">
        <f>IF(SUNA_AGENCY_EN[[#This Row],[relevancy_classification_english]]="Relevant","مناسب",IF(SUNA_AGENCY_EN[[#This Row],[relevancy_classification_english]]="Relevant","عَرَضِيّ",""))</f>
        <v/>
      </c>
      <c r="AN2248" t="str">
        <f>IF(SUNA_AGENCY_EN[[#This Row],[sentiment_analysis_english]]="Negative","سلبي",IF(SUNA_AGENCY_EN[[#This Row],[sentiment_analysis_english]]="Neutral","حيادي",IF(SUNA_AGENCY_EN[[#This Row],[sentiment_analysis_english]]="Positive","إيجابي","")))</f>
        <v/>
      </c>
      <c r="AO2248" t="str">
        <f>INDEX(TextClassificationList[],MATCH(SUNA_AGENCY_EN[[#This Row],[text_classification_arabic]],TextClassificationList[text_classification_arabic],0),1)</f>
        <v>Politics</v>
      </c>
      <c r="AP2248" t="s">
        <v>174</v>
      </c>
      <c r="AQ2248" t="e">
        <f>INDEX(TextClassificationList[],MATCH(SUNA_AGENCY_EN[[#This Row],[text_classification_arabic2]],TextClassificationList[text_classification_arabic],0),1)</f>
        <v>#N/A</v>
      </c>
      <c r="AS2248" t="e">
        <f>INDEX(TextClassificationList[],MATCH(SUNA_AGENCY_EN[[#This Row],[text_classification_arabic3]],TextClassificationList[text_classification_arabic],0),1)</f>
        <v>#N/A</v>
      </c>
      <c r="AU2248" t="e">
        <f>INDEX(TextClassificationList[],MATCH(SUNA_AGENCY_EN[[#This Row],[text_classification_arabic3]],TextClassificationList[text_classification_arabic],0),1)</f>
        <v>#N/A</v>
      </c>
      <c r="AW2248" t="e">
        <f>INDEX(TextClassificationList[],MATCH(SUNA_AGENCY_EN[[#This Row],[text_classification_arabic5]],TextClassificationList[text_classification_arabic],0),1)</f>
        <v>#N/A</v>
      </c>
    </row>
    <row r="2249" spans="1:49" x14ac:dyDescent="0.2">
      <c r="A2249">
        <v>1.4903729293554033E+18</v>
      </c>
      <c r="B2249">
        <v>1.4903729293554033E+18</v>
      </c>
      <c r="C2249" t="s">
        <v>13746</v>
      </c>
      <c r="D2249" s="1">
        <v>44598</v>
      </c>
      <c r="E2249" s="2">
        <v>0.80057870370370365</v>
      </c>
      <c r="F2249">
        <v>200</v>
      </c>
      <c r="G2249">
        <v>1.4671198087391683E+18</v>
      </c>
      <c r="H2249" t="s">
        <v>295</v>
      </c>
      <c r="I2249" t="s">
        <v>296</v>
      </c>
      <c r="J2249" t="s">
        <v>265</v>
      </c>
      <c r="K2249" t="s">
        <v>13747</v>
      </c>
      <c r="L2249" t="s">
        <v>272</v>
      </c>
      <c r="M2249" t="s">
        <v>266</v>
      </c>
      <c r="N2249" t="s">
        <v>13748</v>
      </c>
      <c r="O2249" t="s">
        <v>13749</v>
      </c>
      <c r="P2249">
        <v>0</v>
      </c>
      <c r="Q2249">
        <v>0</v>
      </c>
      <c r="R2249">
        <v>0</v>
      </c>
      <c r="S2249" t="s">
        <v>300</v>
      </c>
      <c r="T2249" t="s">
        <v>266</v>
      </c>
      <c r="U2249" t="s">
        <v>13750</v>
      </c>
      <c r="V2249" t="b">
        <v>0</v>
      </c>
      <c r="W2249" t="s">
        <v>265</v>
      </c>
      <c r="X2249">
        <v>1</v>
      </c>
      <c r="Y2249" t="s">
        <v>13751</v>
      </c>
      <c r="Z2249" t="s">
        <v>265</v>
      </c>
      <c r="AA2249" t="s">
        <v>265</v>
      </c>
      <c r="AB2249" t="s">
        <v>265</v>
      </c>
      <c r="AC2249" t="s">
        <v>265</v>
      </c>
      <c r="AD2249" t="s">
        <v>265</v>
      </c>
      <c r="AE2249" t="s">
        <v>265</v>
      </c>
      <c r="AF2249" t="s">
        <v>266</v>
      </c>
      <c r="AG2249" t="s">
        <v>265</v>
      </c>
      <c r="AH2249" t="s">
        <v>265</v>
      </c>
      <c r="AI2249" t="s">
        <v>265</v>
      </c>
      <c r="AJ2249" t="s">
        <v>265</v>
      </c>
      <c r="AL2249" t="str">
        <f>IF(SUNA_AGENCY_EN[[#This Row],[relevancy_classification_english]]="Relevant","مناسب",IF(SUNA_AGENCY_EN[[#This Row],[relevancy_classification_english]]="Relevant","عَرَضِيّ",""))</f>
        <v/>
      </c>
      <c r="AN2249" t="str">
        <f>IF(SUNA_AGENCY_EN[[#This Row],[sentiment_analysis_english]]="Negative","سلبي",IF(SUNA_AGENCY_EN[[#This Row],[sentiment_analysis_english]]="Neutral","حيادي",IF(SUNA_AGENCY_EN[[#This Row],[sentiment_analysis_english]]="Positive","إيجابي","")))</f>
        <v/>
      </c>
      <c r="AO2249" t="str">
        <f>INDEX(TextClassificationList[],MATCH(SUNA_AGENCY_EN[[#This Row],[text_classification_arabic]],TextClassificationList[text_classification_arabic],0),1)</f>
        <v>Politics</v>
      </c>
      <c r="AP2249" t="s">
        <v>174</v>
      </c>
      <c r="AQ2249" t="e">
        <f>INDEX(TextClassificationList[],MATCH(SUNA_AGENCY_EN[[#This Row],[text_classification_arabic2]],TextClassificationList[text_classification_arabic],0),1)</f>
        <v>#N/A</v>
      </c>
      <c r="AS2249" t="e">
        <f>INDEX(TextClassificationList[],MATCH(SUNA_AGENCY_EN[[#This Row],[text_classification_arabic3]],TextClassificationList[text_classification_arabic],0),1)</f>
        <v>#N/A</v>
      </c>
      <c r="AU2249" t="e">
        <f>INDEX(TextClassificationList[],MATCH(SUNA_AGENCY_EN[[#This Row],[text_classification_arabic3]],TextClassificationList[text_classification_arabic],0),1)</f>
        <v>#N/A</v>
      </c>
      <c r="AW2249" t="e">
        <f>INDEX(TextClassificationList[],MATCH(SUNA_AGENCY_EN[[#This Row],[text_classification_arabic5]],TextClassificationList[text_classification_arabic],0),1)</f>
        <v>#N/A</v>
      </c>
    </row>
    <row r="2250" spans="1:49" hidden="1" x14ac:dyDescent="0.2">
      <c r="A2250">
        <v>1.4900520441824051E+18</v>
      </c>
      <c r="B2250">
        <v>1.4900520441824051E+18</v>
      </c>
      <c r="C2250" t="s">
        <v>13752</v>
      </c>
      <c r="D2250" s="1">
        <v>44597</v>
      </c>
      <c r="E2250" s="2">
        <v>0.91510416666666672</v>
      </c>
      <c r="F2250">
        <v>200</v>
      </c>
      <c r="G2250">
        <v>1.4671198087391683E+18</v>
      </c>
      <c r="H2250" t="s">
        <v>295</v>
      </c>
      <c r="I2250" t="s">
        <v>296</v>
      </c>
      <c r="J2250" t="s">
        <v>265</v>
      </c>
      <c r="K2250" t="s">
        <v>13753</v>
      </c>
      <c r="L2250" t="s">
        <v>272</v>
      </c>
      <c r="M2250" t="s">
        <v>266</v>
      </c>
      <c r="N2250" t="s">
        <v>13754</v>
      </c>
      <c r="O2250" t="s">
        <v>13755</v>
      </c>
      <c r="P2250">
        <v>0</v>
      </c>
      <c r="Q2250">
        <v>0</v>
      </c>
      <c r="R2250">
        <v>0</v>
      </c>
      <c r="S2250" t="s">
        <v>300</v>
      </c>
      <c r="T2250" t="s">
        <v>266</v>
      </c>
      <c r="U2250" t="s">
        <v>13756</v>
      </c>
      <c r="V2250" t="b">
        <v>0</v>
      </c>
      <c r="W2250" t="s">
        <v>265</v>
      </c>
      <c r="X2250">
        <v>1</v>
      </c>
      <c r="Y2250" t="s">
        <v>13757</v>
      </c>
      <c r="Z2250" t="s">
        <v>265</v>
      </c>
      <c r="AA2250" t="s">
        <v>265</v>
      </c>
      <c r="AB2250" t="s">
        <v>265</v>
      </c>
      <c r="AC2250" t="s">
        <v>265</v>
      </c>
      <c r="AD2250" t="s">
        <v>265</v>
      </c>
      <c r="AE2250" t="s">
        <v>265</v>
      </c>
      <c r="AF2250" t="s">
        <v>266</v>
      </c>
      <c r="AG2250" t="s">
        <v>265</v>
      </c>
      <c r="AH2250" t="s">
        <v>265</v>
      </c>
      <c r="AI2250" t="s">
        <v>265</v>
      </c>
      <c r="AJ2250" t="s">
        <v>265</v>
      </c>
      <c r="AK2250" t="s">
        <v>267</v>
      </c>
      <c r="AL2250" t="str">
        <f>IF(SUNA_AGENCY_EN[[#This Row],[relevancy_classification_english]]="Relevant","مناسب",IF(SUNA_AGENCY_EN[[#This Row],[relevancy_classification_english]]="Relevant","عَرَضِيّ",""))</f>
        <v>مناسب</v>
      </c>
      <c r="AM2250" t="s">
        <v>269</v>
      </c>
      <c r="AN2250" t="str">
        <f>IF(SUNA_AGENCY_EN[[#This Row],[sentiment_analysis_english]]="Negative","سلبي",IF(SUNA_AGENCY_EN[[#This Row],[sentiment_analysis_english]]="Neutral","حيادي",IF(SUNA_AGENCY_EN[[#This Row],[sentiment_analysis_english]]="Positive","إيجابي","")))</f>
        <v>إيجابي</v>
      </c>
      <c r="AO2250" t="str">
        <f>INDEX(TextClassificationList[],MATCH(SUNA_AGENCY_EN[[#This Row],[text_classification_arabic]],TextClassificationList[text_classification_arabic],0),1)</f>
        <v>Economic Development</v>
      </c>
      <c r="AP2250" t="s">
        <v>72</v>
      </c>
      <c r="AQ2250" t="e">
        <f>INDEX(TextClassificationList[],MATCH(SUNA_AGENCY_EN[[#This Row],[text_classification_arabic2]],TextClassificationList[text_classification_arabic],0),1)</f>
        <v>#N/A</v>
      </c>
      <c r="AS2250" t="e">
        <f>INDEX(TextClassificationList[],MATCH(SUNA_AGENCY_EN[[#This Row],[text_classification_arabic3]],TextClassificationList[text_classification_arabic],0),1)</f>
        <v>#N/A</v>
      </c>
      <c r="AU2250" t="e">
        <f>INDEX(TextClassificationList[],MATCH(SUNA_AGENCY_EN[[#This Row],[text_classification_arabic3]],TextClassificationList[text_classification_arabic],0),1)</f>
        <v>#N/A</v>
      </c>
      <c r="AW2250" t="e">
        <f>INDEX(TextClassificationList[],MATCH(SUNA_AGENCY_EN[[#This Row],[text_classification_arabic5]],TextClassificationList[text_classification_arabic],0),1)</f>
        <v>#N/A</v>
      </c>
    </row>
    <row r="2251" spans="1:49" x14ac:dyDescent="0.2">
      <c r="A2251">
        <v>1.4900511193846047E+18</v>
      </c>
      <c r="B2251">
        <v>1.4900511193846047E+18</v>
      </c>
      <c r="C2251" t="s">
        <v>13758</v>
      </c>
      <c r="D2251" s="1">
        <v>44597</v>
      </c>
      <c r="E2251" s="2">
        <v>0.91255787037037039</v>
      </c>
      <c r="F2251">
        <v>200</v>
      </c>
      <c r="G2251">
        <v>1.4671198087391683E+18</v>
      </c>
      <c r="H2251" t="s">
        <v>295</v>
      </c>
      <c r="I2251" t="s">
        <v>296</v>
      </c>
      <c r="J2251" t="s">
        <v>265</v>
      </c>
      <c r="K2251" t="s">
        <v>13759</v>
      </c>
      <c r="L2251" t="s">
        <v>272</v>
      </c>
      <c r="M2251" t="s">
        <v>266</v>
      </c>
      <c r="N2251" t="s">
        <v>13760</v>
      </c>
      <c r="O2251" t="s">
        <v>13761</v>
      </c>
      <c r="P2251">
        <v>0</v>
      </c>
      <c r="Q2251">
        <v>0</v>
      </c>
      <c r="R2251">
        <v>0</v>
      </c>
      <c r="S2251" t="s">
        <v>300</v>
      </c>
      <c r="T2251" t="s">
        <v>266</v>
      </c>
      <c r="U2251" t="s">
        <v>13762</v>
      </c>
      <c r="V2251" t="b">
        <v>0</v>
      </c>
      <c r="W2251" t="s">
        <v>265</v>
      </c>
      <c r="X2251">
        <v>1</v>
      </c>
      <c r="Y2251" t="s">
        <v>13763</v>
      </c>
      <c r="Z2251" t="s">
        <v>265</v>
      </c>
      <c r="AA2251" t="s">
        <v>265</v>
      </c>
      <c r="AB2251" t="s">
        <v>265</v>
      </c>
      <c r="AC2251" t="s">
        <v>265</v>
      </c>
      <c r="AD2251" t="s">
        <v>265</v>
      </c>
      <c r="AE2251" t="s">
        <v>265</v>
      </c>
      <c r="AF2251" t="s">
        <v>266</v>
      </c>
      <c r="AG2251" t="s">
        <v>265</v>
      </c>
      <c r="AH2251" t="s">
        <v>265</v>
      </c>
      <c r="AI2251" t="s">
        <v>265</v>
      </c>
      <c r="AJ2251" t="s">
        <v>265</v>
      </c>
      <c r="AL2251" t="str">
        <f>IF(SUNA_AGENCY_EN[[#This Row],[relevancy_classification_english]]="Relevant","مناسب",IF(SUNA_AGENCY_EN[[#This Row],[relevancy_classification_english]]="Relevant","عَرَضِيّ",""))</f>
        <v/>
      </c>
      <c r="AN2251" t="str">
        <f>IF(SUNA_AGENCY_EN[[#This Row],[sentiment_analysis_english]]="Negative","سلبي",IF(SUNA_AGENCY_EN[[#This Row],[sentiment_analysis_english]]="Neutral","حيادي",IF(SUNA_AGENCY_EN[[#This Row],[sentiment_analysis_english]]="Positive","إيجابي","")))</f>
        <v/>
      </c>
      <c r="AO2251" t="str">
        <f>INDEX(TextClassificationList[],MATCH(SUNA_AGENCY_EN[[#This Row],[text_classification_arabic]],TextClassificationList[text_classification_arabic],0),1)</f>
        <v>Politics</v>
      </c>
      <c r="AP2251" t="s">
        <v>174</v>
      </c>
      <c r="AQ2251" t="e">
        <f>INDEX(TextClassificationList[],MATCH(SUNA_AGENCY_EN[[#This Row],[text_classification_arabic2]],TextClassificationList[text_classification_arabic],0),1)</f>
        <v>#N/A</v>
      </c>
      <c r="AS2251" t="e">
        <f>INDEX(TextClassificationList[],MATCH(SUNA_AGENCY_EN[[#This Row],[text_classification_arabic3]],TextClassificationList[text_classification_arabic],0),1)</f>
        <v>#N/A</v>
      </c>
      <c r="AU2251" t="e">
        <f>INDEX(TextClassificationList[],MATCH(SUNA_AGENCY_EN[[#This Row],[text_classification_arabic3]],TextClassificationList[text_classification_arabic],0),1)</f>
        <v>#N/A</v>
      </c>
      <c r="AW2251" t="e">
        <f>INDEX(TextClassificationList[],MATCH(SUNA_AGENCY_EN[[#This Row],[text_classification_arabic5]],TextClassificationList[text_classification_arabic],0),1)</f>
        <v>#N/A</v>
      </c>
    </row>
    <row r="2252" spans="1:49" x14ac:dyDescent="0.2">
      <c r="A2252">
        <v>1.4899907802740285E+18</v>
      </c>
      <c r="B2252">
        <v>1.4899907802740285E+18</v>
      </c>
      <c r="C2252" t="s">
        <v>13764</v>
      </c>
      <c r="D2252" s="1">
        <v>44597</v>
      </c>
      <c r="E2252" s="2">
        <v>0.74605324074074075</v>
      </c>
      <c r="F2252">
        <v>200</v>
      </c>
      <c r="G2252">
        <v>1.4671198087391683E+18</v>
      </c>
      <c r="H2252" t="s">
        <v>295</v>
      </c>
      <c r="I2252" t="s">
        <v>296</v>
      </c>
      <c r="J2252" t="s">
        <v>265</v>
      </c>
      <c r="K2252" t="s">
        <v>13765</v>
      </c>
      <c r="L2252" t="s">
        <v>272</v>
      </c>
      <c r="M2252" t="s">
        <v>266</v>
      </c>
      <c r="N2252" t="s">
        <v>13766</v>
      </c>
      <c r="O2252" t="s">
        <v>13767</v>
      </c>
      <c r="P2252">
        <v>0</v>
      </c>
      <c r="Q2252">
        <v>0</v>
      </c>
      <c r="R2252">
        <v>0</v>
      </c>
      <c r="S2252" t="s">
        <v>300</v>
      </c>
      <c r="T2252" t="s">
        <v>266</v>
      </c>
      <c r="U2252" t="s">
        <v>13768</v>
      </c>
      <c r="V2252" t="b">
        <v>0</v>
      </c>
      <c r="W2252" t="s">
        <v>265</v>
      </c>
      <c r="X2252">
        <v>1</v>
      </c>
      <c r="Y2252" t="s">
        <v>13769</v>
      </c>
      <c r="Z2252" t="s">
        <v>265</v>
      </c>
      <c r="AA2252" t="s">
        <v>265</v>
      </c>
      <c r="AB2252" t="s">
        <v>265</v>
      </c>
      <c r="AC2252" t="s">
        <v>265</v>
      </c>
      <c r="AD2252" t="s">
        <v>265</v>
      </c>
      <c r="AE2252" t="s">
        <v>265</v>
      </c>
      <c r="AF2252" t="s">
        <v>266</v>
      </c>
      <c r="AG2252" t="s">
        <v>265</v>
      </c>
      <c r="AH2252" t="s">
        <v>265</v>
      </c>
      <c r="AI2252" t="s">
        <v>265</v>
      </c>
      <c r="AJ2252" t="s">
        <v>265</v>
      </c>
      <c r="AL2252" t="str">
        <f>IF(SUNA_AGENCY_EN[[#This Row],[relevancy_classification_english]]="Relevant","مناسب",IF(SUNA_AGENCY_EN[[#This Row],[relevancy_classification_english]]="Relevant","عَرَضِيّ",""))</f>
        <v/>
      </c>
      <c r="AN2252" t="str">
        <f>IF(SUNA_AGENCY_EN[[#This Row],[sentiment_analysis_english]]="Negative","سلبي",IF(SUNA_AGENCY_EN[[#This Row],[sentiment_analysis_english]]="Neutral","حيادي",IF(SUNA_AGENCY_EN[[#This Row],[sentiment_analysis_english]]="Positive","إيجابي","")))</f>
        <v/>
      </c>
      <c r="AO2252" t="str">
        <f>INDEX(TextClassificationList[],MATCH(SUNA_AGENCY_EN[[#This Row],[text_classification_arabic]],TextClassificationList[text_classification_arabic],0),1)</f>
        <v>Politics</v>
      </c>
      <c r="AP2252" t="s">
        <v>174</v>
      </c>
      <c r="AQ2252" t="e">
        <f>INDEX(TextClassificationList[],MATCH(SUNA_AGENCY_EN[[#This Row],[text_classification_arabic2]],TextClassificationList[text_classification_arabic],0),1)</f>
        <v>#N/A</v>
      </c>
      <c r="AS2252" t="e">
        <f>INDEX(TextClassificationList[],MATCH(SUNA_AGENCY_EN[[#This Row],[text_classification_arabic3]],TextClassificationList[text_classification_arabic],0),1)</f>
        <v>#N/A</v>
      </c>
      <c r="AU2252" t="e">
        <f>INDEX(TextClassificationList[],MATCH(SUNA_AGENCY_EN[[#This Row],[text_classification_arabic3]],TextClassificationList[text_classification_arabic],0),1)</f>
        <v>#N/A</v>
      </c>
      <c r="AW2252" t="e">
        <f>INDEX(TextClassificationList[],MATCH(SUNA_AGENCY_EN[[#This Row],[text_classification_arabic5]],TextClassificationList[text_classification_arabic],0),1)</f>
        <v>#N/A</v>
      </c>
    </row>
    <row r="2253" spans="1:49" x14ac:dyDescent="0.2">
      <c r="A2253">
        <v>1.4899401172676567E+18</v>
      </c>
      <c r="B2253">
        <v>1.4899401172676567E+18</v>
      </c>
      <c r="C2253" t="s">
        <v>13770</v>
      </c>
      <c r="D2253" s="1">
        <v>44597</v>
      </c>
      <c r="E2253" s="2">
        <v>0.60624999999999996</v>
      </c>
      <c r="F2253">
        <v>200</v>
      </c>
      <c r="G2253">
        <v>1.4671198087391683E+18</v>
      </c>
      <c r="H2253" t="s">
        <v>295</v>
      </c>
      <c r="I2253" t="s">
        <v>296</v>
      </c>
      <c r="J2253" t="s">
        <v>265</v>
      </c>
      <c r="K2253" t="s">
        <v>13771</v>
      </c>
      <c r="L2253" t="s">
        <v>272</v>
      </c>
      <c r="M2253" t="s">
        <v>266</v>
      </c>
      <c r="N2253" t="s">
        <v>13772</v>
      </c>
      <c r="O2253" t="s">
        <v>13773</v>
      </c>
      <c r="P2253">
        <v>0</v>
      </c>
      <c r="Q2253">
        <v>0</v>
      </c>
      <c r="R2253">
        <v>0</v>
      </c>
      <c r="S2253" t="s">
        <v>300</v>
      </c>
      <c r="T2253" t="s">
        <v>266</v>
      </c>
      <c r="U2253" t="s">
        <v>13774</v>
      </c>
      <c r="V2253" t="b">
        <v>0</v>
      </c>
      <c r="W2253" t="s">
        <v>265</v>
      </c>
      <c r="X2253">
        <v>1</v>
      </c>
      <c r="Y2253" t="s">
        <v>13775</v>
      </c>
      <c r="Z2253" t="s">
        <v>265</v>
      </c>
      <c r="AA2253" t="s">
        <v>265</v>
      </c>
      <c r="AB2253" t="s">
        <v>265</v>
      </c>
      <c r="AC2253" t="s">
        <v>265</v>
      </c>
      <c r="AD2253" t="s">
        <v>265</v>
      </c>
      <c r="AE2253" t="s">
        <v>265</v>
      </c>
      <c r="AF2253" t="s">
        <v>266</v>
      </c>
      <c r="AG2253" t="s">
        <v>265</v>
      </c>
      <c r="AH2253" t="s">
        <v>265</v>
      </c>
      <c r="AI2253" t="s">
        <v>265</v>
      </c>
      <c r="AJ2253" t="s">
        <v>265</v>
      </c>
      <c r="AL2253" t="str">
        <f>IF(SUNA_AGENCY_EN[[#This Row],[relevancy_classification_english]]="Relevant","مناسب",IF(SUNA_AGENCY_EN[[#This Row],[relevancy_classification_english]]="Relevant","عَرَضِيّ",""))</f>
        <v/>
      </c>
      <c r="AN2253" t="str">
        <f>IF(SUNA_AGENCY_EN[[#This Row],[sentiment_analysis_english]]="Negative","سلبي",IF(SUNA_AGENCY_EN[[#This Row],[sentiment_analysis_english]]="Neutral","حيادي",IF(SUNA_AGENCY_EN[[#This Row],[sentiment_analysis_english]]="Positive","إيجابي","")))</f>
        <v/>
      </c>
      <c r="AO2253" t="str">
        <f>INDEX(TextClassificationList[],MATCH(SUNA_AGENCY_EN[[#This Row],[text_classification_arabic]],TextClassificationList[text_classification_arabic],0),1)</f>
        <v>Politics</v>
      </c>
      <c r="AP2253" t="s">
        <v>174</v>
      </c>
      <c r="AQ2253" t="e">
        <f>INDEX(TextClassificationList[],MATCH(SUNA_AGENCY_EN[[#This Row],[text_classification_arabic2]],TextClassificationList[text_classification_arabic],0),1)</f>
        <v>#N/A</v>
      </c>
      <c r="AS2253" t="e">
        <f>INDEX(TextClassificationList[],MATCH(SUNA_AGENCY_EN[[#This Row],[text_classification_arabic3]],TextClassificationList[text_classification_arabic],0),1)</f>
        <v>#N/A</v>
      </c>
      <c r="AU2253" t="e">
        <f>INDEX(TextClassificationList[],MATCH(SUNA_AGENCY_EN[[#This Row],[text_classification_arabic3]],TextClassificationList[text_classification_arabic],0),1)</f>
        <v>#N/A</v>
      </c>
      <c r="AW2253" t="e">
        <f>INDEX(TextClassificationList[],MATCH(SUNA_AGENCY_EN[[#This Row],[text_classification_arabic5]],TextClassificationList[text_classification_arabic],0),1)</f>
        <v>#N/A</v>
      </c>
    </row>
    <row r="2254" spans="1:49" x14ac:dyDescent="0.2">
      <c r="A2254">
        <v>1.4896627043862856E+18</v>
      </c>
      <c r="B2254">
        <v>1.4896627043862856E+18</v>
      </c>
      <c r="C2254" t="s">
        <v>13776</v>
      </c>
      <c r="D2254" s="1">
        <v>44596</v>
      </c>
      <c r="E2254" s="2">
        <v>0.84072916666666664</v>
      </c>
      <c r="F2254">
        <v>200</v>
      </c>
      <c r="G2254">
        <v>1.4671198087391683E+18</v>
      </c>
      <c r="H2254" t="s">
        <v>295</v>
      </c>
      <c r="I2254" t="s">
        <v>296</v>
      </c>
      <c r="J2254" t="s">
        <v>265</v>
      </c>
      <c r="K2254" t="s">
        <v>13777</v>
      </c>
      <c r="L2254" t="s">
        <v>272</v>
      </c>
      <c r="M2254" t="s">
        <v>266</v>
      </c>
      <c r="N2254" t="s">
        <v>13778</v>
      </c>
      <c r="O2254" t="s">
        <v>13779</v>
      </c>
      <c r="P2254">
        <v>0</v>
      </c>
      <c r="Q2254">
        <v>0</v>
      </c>
      <c r="R2254">
        <v>1</v>
      </c>
      <c r="S2254" t="s">
        <v>300</v>
      </c>
      <c r="T2254" t="s">
        <v>266</v>
      </c>
      <c r="U2254" t="s">
        <v>13780</v>
      </c>
      <c r="V2254" t="b">
        <v>0</v>
      </c>
      <c r="W2254" t="s">
        <v>265</v>
      </c>
      <c r="X2254">
        <v>1</v>
      </c>
      <c r="Y2254" t="s">
        <v>13781</v>
      </c>
      <c r="Z2254" t="s">
        <v>265</v>
      </c>
      <c r="AA2254" t="s">
        <v>265</v>
      </c>
      <c r="AB2254" t="s">
        <v>265</v>
      </c>
      <c r="AC2254" t="s">
        <v>265</v>
      </c>
      <c r="AD2254" t="s">
        <v>265</v>
      </c>
      <c r="AE2254" t="s">
        <v>265</v>
      </c>
      <c r="AF2254" t="s">
        <v>266</v>
      </c>
      <c r="AG2254" t="s">
        <v>265</v>
      </c>
      <c r="AH2254" t="s">
        <v>265</v>
      </c>
      <c r="AI2254" t="s">
        <v>265</v>
      </c>
      <c r="AJ2254" t="s">
        <v>265</v>
      </c>
      <c r="AL2254" t="str">
        <f>IF(SUNA_AGENCY_EN[[#This Row],[relevancy_classification_english]]="Relevant","مناسب",IF(SUNA_AGENCY_EN[[#This Row],[relevancy_classification_english]]="Relevant","عَرَضِيّ",""))</f>
        <v/>
      </c>
      <c r="AN2254" t="str">
        <f>IF(SUNA_AGENCY_EN[[#This Row],[sentiment_analysis_english]]="Negative","سلبي",IF(SUNA_AGENCY_EN[[#This Row],[sentiment_analysis_english]]="Neutral","حيادي",IF(SUNA_AGENCY_EN[[#This Row],[sentiment_analysis_english]]="Positive","إيجابي","")))</f>
        <v/>
      </c>
      <c r="AO2254" t="str">
        <f>INDEX(TextClassificationList[],MATCH(SUNA_AGENCY_EN[[#This Row],[text_classification_arabic]],TextClassificationList[text_classification_arabic],0),1)</f>
        <v>Politics</v>
      </c>
      <c r="AP2254" t="s">
        <v>174</v>
      </c>
      <c r="AQ2254" t="e">
        <f>INDEX(TextClassificationList[],MATCH(SUNA_AGENCY_EN[[#This Row],[text_classification_arabic2]],TextClassificationList[text_classification_arabic],0),1)</f>
        <v>#N/A</v>
      </c>
      <c r="AS2254" t="e">
        <f>INDEX(TextClassificationList[],MATCH(SUNA_AGENCY_EN[[#This Row],[text_classification_arabic3]],TextClassificationList[text_classification_arabic],0),1)</f>
        <v>#N/A</v>
      </c>
      <c r="AU2254" t="e">
        <f>INDEX(TextClassificationList[],MATCH(SUNA_AGENCY_EN[[#This Row],[text_classification_arabic3]],TextClassificationList[text_classification_arabic],0),1)</f>
        <v>#N/A</v>
      </c>
      <c r="AW2254" t="e">
        <f>INDEX(TextClassificationList[],MATCH(SUNA_AGENCY_EN[[#This Row],[text_classification_arabic5]],TextClassificationList[text_classification_arabic],0),1)</f>
        <v>#N/A</v>
      </c>
    </row>
    <row r="2255" spans="1:49" x14ac:dyDescent="0.2">
      <c r="A2255">
        <v>1.4896612867660636E+18</v>
      </c>
      <c r="B2255">
        <v>1.4896612867660636E+18</v>
      </c>
      <c r="C2255" t="s">
        <v>13782</v>
      </c>
      <c r="D2255" s="1">
        <v>44596</v>
      </c>
      <c r="E2255" s="2">
        <v>0.83681712962962962</v>
      </c>
      <c r="F2255">
        <v>200</v>
      </c>
      <c r="G2255">
        <v>1.4671198087391683E+18</v>
      </c>
      <c r="H2255" t="s">
        <v>295</v>
      </c>
      <c r="I2255" t="s">
        <v>296</v>
      </c>
      <c r="J2255" t="s">
        <v>265</v>
      </c>
      <c r="K2255" t="s">
        <v>13783</v>
      </c>
      <c r="L2255" t="s">
        <v>272</v>
      </c>
      <c r="M2255" t="s">
        <v>266</v>
      </c>
      <c r="N2255" t="s">
        <v>13784</v>
      </c>
      <c r="O2255" t="s">
        <v>13785</v>
      </c>
      <c r="P2255">
        <v>0</v>
      </c>
      <c r="Q2255">
        <v>0</v>
      </c>
      <c r="R2255">
        <v>0</v>
      </c>
      <c r="S2255" t="s">
        <v>300</v>
      </c>
      <c r="T2255" t="s">
        <v>266</v>
      </c>
      <c r="U2255" t="s">
        <v>13786</v>
      </c>
      <c r="V2255" t="b">
        <v>0</v>
      </c>
      <c r="W2255" t="s">
        <v>265</v>
      </c>
      <c r="X2255">
        <v>1</v>
      </c>
      <c r="Y2255" t="s">
        <v>13787</v>
      </c>
      <c r="Z2255" t="s">
        <v>265</v>
      </c>
      <c r="AA2255" t="s">
        <v>265</v>
      </c>
      <c r="AB2255" t="s">
        <v>265</v>
      </c>
      <c r="AC2255" t="s">
        <v>265</v>
      </c>
      <c r="AD2255" t="s">
        <v>265</v>
      </c>
      <c r="AE2255" t="s">
        <v>265</v>
      </c>
      <c r="AF2255" t="s">
        <v>266</v>
      </c>
      <c r="AG2255" t="s">
        <v>265</v>
      </c>
      <c r="AH2255" t="s">
        <v>265</v>
      </c>
      <c r="AI2255" t="s">
        <v>265</v>
      </c>
      <c r="AJ2255" t="s">
        <v>265</v>
      </c>
      <c r="AL2255" t="str">
        <f>IF(SUNA_AGENCY_EN[[#This Row],[relevancy_classification_english]]="Relevant","مناسب",IF(SUNA_AGENCY_EN[[#This Row],[relevancy_classification_english]]="Relevant","عَرَضِيّ",""))</f>
        <v/>
      </c>
      <c r="AN2255" t="str">
        <f>IF(SUNA_AGENCY_EN[[#This Row],[sentiment_analysis_english]]="Negative","سلبي",IF(SUNA_AGENCY_EN[[#This Row],[sentiment_analysis_english]]="Neutral","حيادي",IF(SUNA_AGENCY_EN[[#This Row],[sentiment_analysis_english]]="Positive","إيجابي","")))</f>
        <v/>
      </c>
      <c r="AO2255" t="str">
        <f>INDEX(TextClassificationList[],MATCH(SUNA_AGENCY_EN[[#This Row],[text_classification_arabic]],TextClassificationList[text_classification_arabic],0),1)</f>
        <v>Politics</v>
      </c>
      <c r="AP2255" t="s">
        <v>174</v>
      </c>
      <c r="AQ2255" t="e">
        <f>INDEX(TextClassificationList[],MATCH(SUNA_AGENCY_EN[[#This Row],[text_classification_arabic2]],TextClassificationList[text_classification_arabic],0),1)</f>
        <v>#N/A</v>
      </c>
      <c r="AS2255" t="e">
        <f>INDEX(TextClassificationList[],MATCH(SUNA_AGENCY_EN[[#This Row],[text_classification_arabic3]],TextClassificationList[text_classification_arabic],0),1)</f>
        <v>#N/A</v>
      </c>
      <c r="AU2255" t="e">
        <f>INDEX(TextClassificationList[],MATCH(SUNA_AGENCY_EN[[#This Row],[text_classification_arabic3]],TextClassificationList[text_classification_arabic],0),1)</f>
        <v>#N/A</v>
      </c>
      <c r="AW2255" t="e">
        <f>INDEX(TextClassificationList[],MATCH(SUNA_AGENCY_EN[[#This Row],[text_classification_arabic5]],TextClassificationList[text_classification_arabic],0),1)</f>
        <v>#N/A</v>
      </c>
    </row>
    <row r="2256" spans="1:49" x14ac:dyDescent="0.2">
      <c r="A2256">
        <v>1.4893036405065687E+18</v>
      </c>
      <c r="B2256">
        <v>1.4893036405065687E+18</v>
      </c>
      <c r="C2256" t="s">
        <v>13788</v>
      </c>
      <c r="D2256" s="1">
        <v>44595</v>
      </c>
      <c r="E2256" s="2">
        <v>0.84990740740740744</v>
      </c>
      <c r="F2256">
        <v>200</v>
      </c>
      <c r="G2256">
        <v>1.4671198087391683E+18</v>
      </c>
      <c r="H2256" t="s">
        <v>295</v>
      </c>
      <c r="I2256" t="s">
        <v>296</v>
      </c>
      <c r="J2256" t="s">
        <v>265</v>
      </c>
      <c r="K2256" t="s">
        <v>13789</v>
      </c>
      <c r="L2256" t="s">
        <v>272</v>
      </c>
      <c r="M2256" t="s">
        <v>266</v>
      </c>
      <c r="N2256" t="s">
        <v>13790</v>
      </c>
      <c r="O2256" t="s">
        <v>13791</v>
      </c>
      <c r="P2256">
        <v>0</v>
      </c>
      <c r="Q2256">
        <v>0</v>
      </c>
      <c r="R2256">
        <v>1</v>
      </c>
      <c r="S2256" t="s">
        <v>300</v>
      </c>
      <c r="T2256" t="s">
        <v>266</v>
      </c>
      <c r="U2256" t="s">
        <v>13792</v>
      </c>
      <c r="V2256" t="b">
        <v>0</v>
      </c>
      <c r="W2256" t="s">
        <v>265</v>
      </c>
      <c r="X2256">
        <v>1</v>
      </c>
      <c r="Y2256" t="s">
        <v>13793</v>
      </c>
      <c r="Z2256" t="s">
        <v>265</v>
      </c>
      <c r="AA2256" t="s">
        <v>265</v>
      </c>
      <c r="AB2256" t="s">
        <v>265</v>
      </c>
      <c r="AC2256" t="s">
        <v>265</v>
      </c>
      <c r="AD2256" t="s">
        <v>265</v>
      </c>
      <c r="AE2256" t="s">
        <v>265</v>
      </c>
      <c r="AF2256" t="s">
        <v>266</v>
      </c>
      <c r="AG2256" t="s">
        <v>265</v>
      </c>
      <c r="AH2256" t="s">
        <v>265</v>
      </c>
      <c r="AI2256" t="s">
        <v>265</v>
      </c>
      <c r="AJ2256" t="s">
        <v>265</v>
      </c>
      <c r="AL2256" t="str">
        <f>IF(SUNA_AGENCY_EN[[#This Row],[relevancy_classification_english]]="Relevant","مناسب",IF(SUNA_AGENCY_EN[[#This Row],[relevancy_classification_english]]="Relevant","عَرَضِيّ",""))</f>
        <v/>
      </c>
      <c r="AN2256" t="str">
        <f>IF(SUNA_AGENCY_EN[[#This Row],[sentiment_analysis_english]]="Negative","سلبي",IF(SUNA_AGENCY_EN[[#This Row],[sentiment_analysis_english]]="Neutral","حيادي",IF(SUNA_AGENCY_EN[[#This Row],[sentiment_analysis_english]]="Positive","إيجابي","")))</f>
        <v/>
      </c>
      <c r="AO2256" t="str">
        <f>INDEX(TextClassificationList[],MATCH(SUNA_AGENCY_EN[[#This Row],[text_classification_arabic]],TextClassificationList[text_classification_arabic],0),1)</f>
        <v>Politics</v>
      </c>
      <c r="AP2256" t="s">
        <v>174</v>
      </c>
      <c r="AQ2256" t="e">
        <f>INDEX(TextClassificationList[],MATCH(SUNA_AGENCY_EN[[#This Row],[text_classification_arabic2]],TextClassificationList[text_classification_arabic],0),1)</f>
        <v>#N/A</v>
      </c>
      <c r="AS2256" t="e">
        <f>INDEX(TextClassificationList[],MATCH(SUNA_AGENCY_EN[[#This Row],[text_classification_arabic3]],TextClassificationList[text_classification_arabic],0),1)</f>
        <v>#N/A</v>
      </c>
      <c r="AU2256" t="e">
        <f>INDEX(TextClassificationList[],MATCH(SUNA_AGENCY_EN[[#This Row],[text_classification_arabic3]],TextClassificationList[text_classification_arabic],0),1)</f>
        <v>#N/A</v>
      </c>
      <c r="AW2256" t="e">
        <f>INDEX(TextClassificationList[],MATCH(SUNA_AGENCY_EN[[#This Row],[text_classification_arabic5]],TextClassificationList[text_classification_arabic],0),1)</f>
        <v>#N/A</v>
      </c>
    </row>
    <row r="2257" spans="1:49" hidden="1" x14ac:dyDescent="0.2">
      <c r="A2257">
        <v>1.4893028508533432E+18</v>
      </c>
      <c r="B2257">
        <v>1.4893028508533432E+18</v>
      </c>
      <c r="C2257" t="s">
        <v>13794</v>
      </c>
      <c r="D2257" s="1">
        <v>44595</v>
      </c>
      <c r="E2257" s="2">
        <v>0.84773148148148147</v>
      </c>
      <c r="F2257">
        <v>200</v>
      </c>
      <c r="G2257">
        <v>1.4671198087391683E+18</v>
      </c>
      <c r="H2257" t="s">
        <v>295</v>
      </c>
      <c r="I2257" t="s">
        <v>296</v>
      </c>
      <c r="J2257" t="s">
        <v>265</v>
      </c>
      <c r="K2257" t="s">
        <v>13795</v>
      </c>
      <c r="L2257" t="s">
        <v>272</v>
      </c>
      <c r="M2257" t="s">
        <v>266</v>
      </c>
      <c r="N2257" t="s">
        <v>13796</v>
      </c>
      <c r="O2257" t="s">
        <v>13797</v>
      </c>
      <c r="P2257">
        <v>0</v>
      </c>
      <c r="Q2257">
        <v>0</v>
      </c>
      <c r="R2257">
        <v>1</v>
      </c>
      <c r="S2257" t="s">
        <v>300</v>
      </c>
      <c r="T2257" t="s">
        <v>266</v>
      </c>
      <c r="U2257" t="s">
        <v>13798</v>
      </c>
      <c r="V2257" t="b">
        <v>0</v>
      </c>
      <c r="W2257" t="s">
        <v>265</v>
      </c>
      <c r="X2257">
        <v>1</v>
      </c>
      <c r="Y2257" t="s">
        <v>13799</v>
      </c>
      <c r="Z2257" t="s">
        <v>265</v>
      </c>
      <c r="AA2257" t="s">
        <v>265</v>
      </c>
      <c r="AB2257" t="s">
        <v>265</v>
      </c>
      <c r="AC2257" t="s">
        <v>265</v>
      </c>
      <c r="AD2257" t="s">
        <v>265</v>
      </c>
      <c r="AE2257" t="s">
        <v>265</v>
      </c>
      <c r="AF2257" t="s">
        <v>266</v>
      </c>
      <c r="AG2257" t="s">
        <v>265</v>
      </c>
      <c r="AH2257" t="s">
        <v>265</v>
      </c>
      <c r="AI2257" t="s">
        <v>265</v>
      </c>
      <c r="AJ2257" t="s">
        <v>265</v>
      </c>
      <c r="AK2257" t="s">
        <v>267</v>
      </c>
      <c r="AL2257" t="str">
        <f>IF(SUNA_AGENCY_EN[[#This Row],[relevancy_classification_english]]="Relevant","مناسب",IF(SUNA_AGENCY_EN[[#This Row],[relevancy_classification_english]]="Relevant","عَرَضِيّ",""))</f>
        <v>مناسب</v>
      </c>
      <c r="AM2257" t="s">
        <v>269</v>
      </c>
      <c r="AN2257" t="str">
        <f>IF(SUNA_AGENCY_EN[[#This Row],[sentiment_analysis_english]]="Negative","سلبي",IF(SUNA_AGENCY_EN[[#This Row],[sentiment_analysis_english]]="Neutral","حيادي",IF(SUNA_AGENCY_EN[[#This Row],[sentiment_analysis_english]]="Positive","إيجابي","")))</f>
        <v>إيجابي</v>
      </c>
      <c r="AO2257" t="str">
        <f>INDEX(TextClassificationList[],MATCH(SUNA_AGENCY_EN[[#This Row],[text_classification_arabic]],TextClassificationList[text_classification_arabic],0),1)</f>
        <v>Food Security</v>
      </c>
      <c r="AP2257" t="s">
        <v>214</v>
      </c>
      <c r="AQ2257" t="e">
        <f>INDEX(TextClassificationList[],MATCH(SUNA_AGENCY_EN[[#This Row],[text_classification_arabic2]],TextClassificationList[text_classification_arabic],0),1)</f>
        <v>#N/A</v>
      </c>
      <c r="AS2257" t="e">
        <f>INDEX(TextClassificationList[],MATCH(SUNA_AGENCY_EN[[#This Row],[text_classification_arabic3]],TextClassificationList[text_classification_arabic],0),1)</f>
        <v>#N/A</v>
      </c>
      <c r="AU2257" t="e">
        <f>INDEX(TextClassificationList[],MATCH(SUNA_AGENCY_EN[[#This Row],[text_classification_arabic3]],TextClassificationList[text_classification_arabic],0),1)</f>
        <v>#N/A</v>
      </c>
      <c r="AW2257" t="e">
        <f>INDEX(TextClassificationList[],MATCH(SUNA_AGENCY_EN[[#This Row],[text_classification_arabic5]],TextClassificationList[text_classification_arabic],0),1)</f>
        <v>#N/A</v>
      </c>
    </row>
    <row r="2258" spans="1:49" x14ac:dyDescent="0.2">
      <c r="A2258">
        <v>1.4893010489132728E+18</v>
      </c>
      <c r="B2258">
        <v>1.4893010489132728E+18</v>
      </c>
      <c r="C2258" t="s">
        <v>13800</v>
      </c>
      <c r="D2258" s="1">
        <v>44595</v>
      </c>
      <c r="E2258" s="2">
        <v>0.84275462962962966</v>
      </c>
      <c r="F2258">
        <v>200</v>
      </c>
      <c r="G2258">
        <v>1.4671198087391683E+18</v>
      </c>
      <c r="H2258" t="s">
        <v>295</v>
      </c>
      <c r="I2258" t="s">
        <v>296</v>
      </c>
      <c r="J2258" t="s">
        <v>265</v>
      </c>
      <c r="K2258" t="s">
        <v>13801</v>
      </c>
      <c r="L2258" t="s">
        <v>272</v>
      </c>
      <c r="M2258" t="s">
        <v>266</v>
      </c>
      <c r="N2258" t="s">
        <v>13802</v>
      </c>
      <c r="O2258" t="s">
        <v>13803</v>
      </c>
      <c r="P2258">
        <v>0</v>
      </c>
      <c r="Q2258">
        <v>0</v>
      </c>
      <c r="R2258">
        <v>1</v>
      </c>
      <c r="S2258" t="s">
        <v>300</v>
      </c>
      <c r="T2258" t="s">
        <v>266</v>
      </c>
      <c r="U2258" t="s">
        <v>13804</v>
      </c>
      <c r="V2258" t="b">
        <v>0</v>
      </c>
      <c r="W2258" t="s">
        <v>265</v>
      </c>
      <c r="X2258">
        <v>1</v>
      </c>
      <c r="Y2258" t="s">
        <v>13805</v>
      </c>
      <c r="Z2258" t="s">
        <v>265</v>
      </c>
      <c r="AA2258" t="s">
        <v>265</v>
      </c>
      <c r="AB2258" t="s">
        <v>265</v>
      </c>
      <c r="AC2258" t="s">
        <v>265</v>
      </c>
      <c r="AD2258" t="s">
        <v>265</v>
      </c>
      <c r="AE2258" t="s">
        <v>265</v>
      </c>
      <c r="AF2258" t="s">
        <v>266</v>
      </c>
      <c r="AG2258" t="s">
        <v>265</v>
      </c>
      <c r="AH2258" t="s">
        <v>265</v>
      </c>
      <c r="AI2258" t="s">
        <v>265</v>
      </c>
      <c r="AJ2258" t="s">
        <v>265</v>
      </c>
      <c r="AL2258" t="str">
        <f>IF(SUNA_AGENCY_EN[[#This Row],[relevancy_classification_english]]="Relevant","مناسب",IF(SUNA_AGENCY_EN[[#This Row],[relevancy_classification_english]]="Relevant","عَرَضِيّ",""))</f>
        <v/>
      </c>
      <c r="AN2258" t="str">
        <f>IF(SUNA_AGENCY_EN[[#This Row],[sentiment_analysis_english]]="Negative","سلبي",IF(SUNA_AGENCY_EN[[#This Row],[sentiment_analysis_english]]="Neutral","حيادي",IF(SUNA_AGENCY_EN[[#This Row],[sentiment_analysis_english]]="Positive","إيجابي","")))</f>
        <v/>
      </c>
      <c r="AO2258" t="str">
        <f>INDEX(TextClassificationList[],MATCH(SUNA_AGENCY_EN[[#This Row],[text_classification_arabic]],TextClassificationList[text_classification_arabic],0),1)</f>
        <v>Politics</v>
      </c>
      <c r="AP2258" t="s">
        <v>174</v>
      </c>
      <c r="AQ2258" t="e">
        <f>INDEX(TextClassificationList[],MATCH(SUNA_AGENCY_EN[[#This Row],[text_classification_arabic2]],TextClassificationList[text_classification_arabic],0),1)</f>
        <v>#N/A</v>
      </c>
      <c r="AS2258" t="e">
        <f>INDEX(TextClassificationList[],MATCH(SUNA_AGENCY_EN[[#This Row],[text_classification_arabic3]],TextClassificationList[text_classification_arabic],0),1)</f>
        <v>#N/A</v>
      </c>
      <c r="AU2258" t="e">
        <f>INDEX(TextClassificationList[],MATCH(SUNA_AGENCY_EN[[#This Row],[text_classification_arabic3]],TextClassificationList[text_classification_arabic],0),1)</f>
        <v>#N/A</v>
      </c>
      <c r="AW2258" t="e">
        <f>INDEX(TextClassificationList[],MATCH(SUNA_AGENCY_EN[[#This Row],[text_classification_arabic5]],TextClassificationList[text_classification_arabic],0),1)</f>
        <v>#N/A</v>
      </c>
    </row>
    <row r="2259" spans="1:49" x14ac:dyDescent="0.2">
      <c r="A2259">
        <v>1.4892612252968182E+18</v>
      </c>
      <c r="B2259">
        <v>1.4892612252968182E+18</v>
      </c>
      <c r="C2259" t="s">
        <v>13806</v>
      </c>
      <c r="D2259" s="1">
        <v>44595</v>
      </c>
      <c r="E2259" s="2">
        <v>0.73285879629629624</v>
      </c>
      <c r="F2259">
        <v>200</v>
      </c>
      <c r="G2259">
        <v>1.4671198087391683E+18</v>
      </c>
      <c r="H2259" t="s">
        <v>295</v>
      </c>
      <c r="I2259" t="s">
        <v>296</v>
      </c>
      <c r="J2259" t="s">
        <v>265</v>
      </c>
      <c r="K2259" t="s">
        <v>13807</v>
      </c>
      <c r="L2259" t="s">
        <v>272</v>
      </c>
      <c r="M2259" t="s">
        <v>266</v>
      </c>
      <c r="N2259" t="s">
        <v>13808</v>
      </c>
      <c r="O2259" t="s">
        <v>13809</v>
      </c>
      <c r="P2259">
        <v>0</v>
      </c>
      <c r="Q2259">
        <v>0</v>
      </c>
      <c r="R2259">
        <v>1</v>
      </c>
      <c r="S2259" t="s">
        <v>300</v>
      </c>
      <c r="T2259" t="s">
        <v>266</v>
      </c>
      <c r="U2259" t="s">
        <v>13810</v>
      </c>
      <c r="V2259" t="b">
        <v>0</v>
      </c>
      <c r="W2259" t="s">
        <v>265</v>
      </c>
      <c r="X2259">
        <v>1</v>
      </c>
      <c r="Y2259" t="s">
        <v>13811</v>
      </c>
      <c r="Z2259" t="s">
        <v>265</v>
      </c>
      <c r="AA2259" t="s">
        <v>265</v>
      </c>
      <c r="AB2259" t="s">
        <v>265</v>
      </c>
      <c r="AC2259" t="s">
        <v>265</v>
      </c>
      <c r="AD2259" t="s">
        <v>265</v>
      </c>
      <c r="AE2259" t="s">
        <v>265</v>
      </c>
      <c r="AF2259" t="s">
        <v>266</v>
      </c>
      <c r="AG2259" t="s">
        <v>265</v>
      </c>
      <c r="AH2259" t="s">
        <v>265</v>
      </c>
      <c r="AI2259" t="s">
        <v>265</v>
      </c>
      <c r="AJ2259" t="s">
        <v>265</v>
      </c>
      <c r="AL2259" t="str">
        <f>IF(SUNA_AGENCY_EN[[#This Row],[relevancy_classification_english]]="Relevant","مناسب",IF(SUNA_AGENCY_EN[[#This Row],[relevancy_classification_english]]="Relevant","عَرَضِيّ",""))</f>
        <v/>
      </c>
      <c r="AN2259" t="str">
        <f>IF(SUNA_AGENCY_EN[[#This Row],[sentiment_analysis_english]]="Negative","سلبي",IF(SUNA_AGENCY_EN[[#This Row],[sentiment_analysis_english]]="Neutral","حيادي",IF(SUNA_AGENCY_EN[[#This Row],[sentiment_analysis_english]]="Positive","إيجابي","")))</f>
        <v/>
      </c>
      <c r="AO2259" t="str">
        <f>INDEX(TextClassificationList[],MATCH(SUNA_AGENCY_EN[[#This Row],[text_classification_arabic]],TextClassificationList[text_classification_arabic],0),1)</f>
        <v>Politics</v>
      </c>
      <c r="AP2259" t="s">
        <v>174</v>
      </c>
      <c r="AQ2259" t="e">
        <f>INDEX(TextClassificationList[],MATCH(SUNA_AGENCY_EN[[#This Row],[text_classification_arabic2]],TextClassificationList[text_classification_arabic],0),1)</f>
        <v>#N/A</v>
      </c>
      <c r="AS2259" t="e">
        <f>INDEX(TextClassificationList[],MATCH(SUNA_AGENCY_EN[[#This Row],[text_classification_arabic3]],TextClassificationList[text_classification_arabic],0),1)</f>
        <v>#N/A</v>
      </c>
      <c r="AU2259" t="e">
        <f>INDEX(TextClassificationList[],MATCH(SUNA_AGENCY_EN[[#This Row],[text_classification_arabic3]],TextClassificationList[text_classification_arabic],0),1)</f>
        <v>#N/A</v>
      </c>
      <c r="AW2259" t="e">
        <f>INDEX(TextClassificationList[],MATCH(SUNA_AGENCY_EN[[#This Row],[text_classification_arabic5]],TextClassificationList[text_classification_arabic],0),1)</f>
        <v>#N/A</v>
      </c>
    </row>
    <row r="2260" spans="1:49" x14ac:dyDescent="0.2">
      <c r="A2260">
        <v>1.4892595234495775E+18</v>
      </c>
      <c r="B2260">
        <v>1.4892595234495775E+18</v>
      </c>
      <c r="C2260" t="s">
        <v>13812</v>
      </c>
      <c r="D2260" s="1">
        <v>44595</v>
      </c>
      <c r="E2260" s="2">
        <v>0.72817129629629629</v>
      </c>
      <c r="F2260">
        <v>200</v>
      </c>
      <c r="G2260">
        <v>1.4671198087391683E+18</v>
      </c>
      <c r="H2260" t="s">
        <v>295</v>
      </c>
      <c r="I2260" t="s">
        <v>296</v>
      </c>
      <c r="J2260" t="s">
        <v>265</v>
      </c>
      <c r="K2260" t="s">
        <v>13813</v>
      </c>
      <c r="L2260" t="s">
        <v>272</v>
      </c>
      <c r="M2260" t="s">
        <v>266</v>
      </c>
      <c r="N2260" t="s">
        <v>13814</v>
      </c>
      <c r="O2260" t="s">
        <v>13815</v>
      </c>
      <c r="P2260">
        <v>0</v>
      </c>
      <c r="Q2260">
        <v>0</v>
      </c>
      <c r="R2260">
        <v>1</v>
      </c>
      <c r="S2260" t="s">
        <v>300</v>
      </c>
      <c r="T2260" t="s">
        <v>266</v>
      </c>
      <c r="U2260" t="s">
        <v>13816</v>
      </c>
      <c r="V2260" t="b">
        <v>0</v>
      </c>
      <c r="W2260" t="s">
        <v>265</v>
      </c>
      <c r="X2260">
        <v>1</v>
      </c>
      <c r="Y2260" t="s">
        <v>13817</v>
      </c>
      <c r="Z2260" t="s">
        <v>265</v>
      </c>
      <c r="AA2260" t="s">
        <v>265</v>
      </c>
      <c r="AB2260" t="s">
        <v>265</v>
      </c>
      <c r="AC2260" t="s">
        <v>265</v>
      </c>
      <c r="AD2260" t="s">
        <v>265</v>
      </c>
      <c r="AE2260" t="s">
        <v>265</v>
      </c>
      <c r="AF2260" t="s">
        <v>266</v>
      </c>
      <c r="AG2260" t="s">
        <v>265</v>
      </c>
      <c r="AH2260" t="s">
        <v>265</v>
      </c>
      <c r="AI2260" t="s">
        <v>265</v>
      </c>
      <c r="AJ2260" t="s">
        <v>265</v>
      </c>
      <c r="AL2260" t="str">
        <f>IF(SUNA_AGENCY_EN[[#This Row],[relevancy_classification_english]]="Relevant","مناسب",IF(SUNA_AGENCY_EN[[#This Row],[relevancy_classification_english]]="Relevant","عَرَضِيّ",""))</f>
        <v/>
      </c>
      <c r="AN2260" t="str">
        <f>IF(SUNA_AGENCY_EN[[#This Row],[sentiment_analysis_english]]="Negative","سلبي",IF(SUNA_AGENCY_EN[[#This Row],[sentiment_analysis_english]]="Neutral","حيادي",IF(SUNA_AGENCY_EN[[#This Row],[sentiment_analysis_english]]="Positive","إيجابي","")))</f>
        <v/>
      </c>
      <c r="AO2260" t="str">
        <f>INDEX(TextClassificationList[],MATCH(SUNA_AGENCY_EN[[#This Row],[text_classification_arabic]],TextClassificationList[text_classification_arabic],0),1)</f>
        <v>Politics</v>
      </c>
      <c r="AP2260" t="s">
        <v>174</v>
      </c>
      <c r="AQ2260" t="e">
        <f>INDEX(TextClassificationList[],MATCH(SUNA_AGENCY_EN[[#This Row],[text_classification_arabic2]],TextClassificationList[text_classification_arabic],0),1)</f>
        <v>#N/A</v>
      </c>
      <c r="AS2260" t="e">
        <f>INDEX(TextClassificationList[],MATCH(SUNA_AGENCY_EN[[#This Row],[text_classification_arabic3]],TextClassificationList[text_classification_arabic],0),1)</f>
        <v>#N/A</v>
      </c>
      <c r="AU2260" t="e">
        <f>INDEX(TextClassificationList[],MATCH(SUNA_AGENCY_EN[[#This Row],[text_classification_arabic3]],TextClassificationList[text_classification_arabic],0),1)</f>
        <v>#N/A</v>
      </c>
      <c r="AW2260" t="e">
        <f>INDEX(TextClassificationList[],MATCH(SUNA_AGENCY_EN[[#This Row],[text_classification_arabic5]],TextClassificationList[text_classification_arabic],0),1)</f>
        <v>#N/A</v>
      </c>
    </row>
    <row r="2261" spans="1:49" x14ac:dyDescent="0.2">
      <c r="A2261">
        <v>1.4892590184511775E+18</v>
      </c>
      <c r="B2261">
        <v>1.4892590184511775E+18</v>
      </c>
      <c r="C2261" t="s">
        <v>13818</v>
      </c>
      <c r="D2261" s="1">
        <v>44595</v>
      </c>
      <c r="E2261" s="2">
        <v>0.72677083333333337</v>
      </c>
      <c r="F2261">
        <v>200</v>
      </c>
      <c r="G2261">
        <v>1.4671198087391683E+18</v>
      </c>
      <c r="H2261" t="s">
        <v>295</v>
      </c>
      <c r="I2261" t="s">
        <v>296</v>
      </c>
      <c r="J2261" t="s">
        <v>265</v>
      </c>
      <c r="K2261" t="s">
        <v>13819</v>
      </c>
      <c r="L2261" t="s">
        <v>272</v>
      </c>
      <c r="M2261" t="s">
        <v>266</v>
      </c>
      <c r="N2261" t="s">
        <v>13820</v>
      </c>
      <c r="O2261" t="s">
        <v>13821</v>
      </c>
      <c r="P2261">
        <v>0</v>
      </c>
      <c r="Q2261">
        <v>0</v>
      </c>
      <c r="R2261">
        <v>2</v>
      </c>
      <c r="S2261" t="s">
        <v>300</v>
      </c>
      <c r="T2261" t="s">
        <v>266</v>
      </c>
      <c r="U2261" t="s">
        <v>13822</v>
      </c>
      <c r="V2261" t="b">
        <v>0</v>
      </c>
      <c r="W2261" t="s">
        <v>265</v>
      </c>
      <c r="X2261">
        <v>1</v>
      </c>
      <c r="Y2261" t="s">
        <v>13823</v>
      </c>
      <c r="Z2261" t="s">
        <v>265</v>
      </c>
      <c r="AA2261" t="s">
        <v>265</v>
      </c>
      <c r="AB2261" t="s">
        <v>265</v>
      </c>
      <c r="AC2261" t="s">
        <v>265</v>
      </c>
      <c r="AD2261" t="s">
        <v>265</v>
      </c>
      <c r="AE2261" t="s">
        <v>265</v>
      </c>
      <c r="AF2261" t="s">
        <v>266</v>
      </c>
      <c r="AG2261" t="s">
        <v>265</v>
      </c>
      <c r="AH2261" t="s">
        <v>265</v>
      </c>
      <c r="AI2261" t="s">
        <v>265</v>
      </c>
      <c r="AJ2261" t="s">
        <v>265</v>
      </c>
      <c r="AL2261" t="str">
        <f>IF(SUNA_AGENCY_EN[[#This Row],[relevancy_classification_english]]="Relevant","مناسب",IF(SUNA_AGENCY_EN[[#This Row],[relevancy_classification_english]]="Relevant","عَرَضِيّ",""))</f>
        <v/>
      </c>
      <c r="AN2261" t="str">
        <f>IF(SUNA_AGENCY_EN[[#This Row],[sentiment_analysis_english]]="Negative","سلبي",IF(SUNA_AGENCY_EN[[#This Row],[sentiment_analysis_english]]="Neutral","حيادي",IF(SUNA_AGENCY_EN[[#This Row],[sentiment_analysis_english]]="Positive","إيجابي","")))</f>
        <v/>
      </c>
      <c r="AO2261" t="str">
        <f>INDEX(TextClassificationList[],MATCH(SUNA_AGENCY_EN[[#This Row],[text_classification_arabic]],TextClassificationList[text_classification_arabic],0),1)</f>
        <v>Politics</v>
      </c>
      <c r="AP2261" t="s">
        <v>174</v>
      </c>
      <c r="AQ2261" t="e">
        <f>INDEX(TextClassificationList[],MATCH(SUNA_AGENCY_EN[[#This Row],[text_classification_arabic2]],TextClassificationList[text_classification_arabic],0),1)</f>
        <v>#N/A</v>
      </c>
      <c r="AS2261" t="e">
        <f>INDEX(TextClassificationList[],MATCH(SUNA_AGENCY_EN[[#This Row],[text_classification_arabic3]],TextClassificationList[text_classification_arabic],0),1)</f>
        <v>#N/A</v>
      </c>
      <c r="AU2261" t="e">
        <f>INDEX(TextClassificationList[],MATCH(SUNA_AGENCY_EN[[#This Row],[text_classification_arabic3]],TextClassificationList[text_classification_arabic],0),1)</f>
        <v>#N/A</v>
      </c>
      <c r="AW2261" t="e">
        <f>INDEX(TextClassificationList[],MATCH(SUNA_AGENCY_EN[[#This Row],[text_classification_arabic5]],TextClassificationList[text_classification_arabic],0),1)</f>
        <v>#N/A</v>
      </c>
    </row>
    <row r="2262" spans="1:49" x14ac:dyDescent="0.2">
      <c r="A2262">
        <v>1.4892556808211948E+18</v>
      </c>
      <c r="B2262">
        <v>1.4892556808211948E+18</v>
      </c>
      <c r="C2262" t="s">
        <v>13824</v>
      </c>
      <c r="D2262" s="1">
        <v>44595</v>
      </c>
      <c r="E2262" s="2">
        <v>0.71755787037037033</v>
      </c>
      <c r="F2262">
        <v>200</v>
      </c>
      <c r="G2262">
        <v>1.4671198087391683E+18</v>
      </c>
      <c r="H2262" t="s">
        <v>295</v>
      </c>
      <c r="I2262" t="s">
        <v>296</v>
      </c>
      <c r="J2262" t="s">
        <v>265</v>
      </c>
      <c r="K2262" t="s">
        <v>13825</v>
      </c>
      <c r="L2262" t="s">
        <v>272</v>
      </c>
      <c r="M2262" t="s">
        <v>266</v>
      </c>
      <c r="N2262" t="s">
        <v>13826</v>
      </c>
      <c r="O2262" t="s">
        <v>13827</v>
      </c>
      <c r="P2262">
        <v>0</v>
      </c>
      <c r="Q2262">
        <v>0</v>
      </c>
      <c r="R2262">
        <v>2</v>
      </c>
      <c r="S2262" t="s">
        <v>300</v>
      </c>
      <c r="T2262" t="s">
        <v>266</v>
      </c>
      <c r="U2262" t="s">
        <v>13828</v>
      </c>
      <c r="V2262" t="b">
        <v>0</v>
      </c>
      <c r="W2262" t="s">
        <v>265</v>
      </c>
      <c r="X2262">
        <v>1</v>
      </c>
      <c r="Y2262" t="s">
        <v>13829</v>
      </c>
      <c r="Z2262" t="s">
        <v>265</v>
      </c>
      <c r="AA2262" t="s">
        <v>265</v>
      </c>
      <c r="AB2262" t="s">
        <v>265</v>
      </c>
      <c r="AC2262" t="s">
        <v>265</v>
      </c>
      <c r="AD2262" t="s">
        <v>265</v>
      </c>
      <c r="AE2262" t="s">
        <v>265</v>
      </c>
      <c r="AF2262" t="s">
        <v>266</v>
      </c>
      <c r="AG2262" t="s">
        <v>265</v>
      </c>
      <c r="AH2262" t="s">
        <v>265</v>
      </c>
      <c r="AI2262" t="s">
        <v>265</v>
      </c>
      <c r="AJ2262" t="s">
        <v>265</v>
      </c>
      <c r="AL2262" t="str">
        <f>IF(SUNA_AGENCY_EN[[#This Row],[relevancy_classification_english]]="Relevant","مناسب",IF(SUNA_AGENCY_EN[[#This Row],[relevancy_classification_english]]="Relevant","عَرَضِيّ",""))</f>
        <v/>
      </c>
      <c r="AN2262" t="str">
        <f>IF(SUNA_AGENCY_EN[[#This Row],[sentiment_analysis_english]]="Negative","سلبي",IF(SUNA_AGENCY_EN[[#This Row],[sentiment_analysis_english]]="Neutral","حيادي",IF(SUNA_AGENCY_EN[[#This Row],[sentiment_analysis_english]]="Positive","إيجابي","")))</f>
        <v/>
      </c>
      <c r="AO2262" t="str">
        <f>INDEX(TextClassificationList[],MATCH(SUNA_AGENCY_EN[[#This Row],[text_classification_arabic]],TextClassificationList[text_classification_arabic],0),1)</f>
        <v>Politics</v>
      </c>
      <c r="AP2262" t="s">
        <v>174</v>
      </c>
      <c r="AQ2262" t="e">
        <f>INDEX(TextClassificationList[],MATCH(SUNA_AGENCY_EN[[#This Row],[text_classification_arabic2]],TextClassificationList[text_classification_arabic],0),1)</f>
        <v>#N/A</v>
      </c>
      <c r="AS2262" t="e">
        <f>INDEX(TextClassificationList[],MATCH(SUNA_AGENCY_EN[[#This Row],[text_classification_arabic3]],TextClassificationList[text_classification_arabic],0),1)</f>
        <v>#N/A</v>
      </c>
      <c r="AU2262" t="e">
        <f>INDEX(TextClassificationList[],MATCH(SUNA_AGENCY_EN[[#This Row],[text_classification_arabic3]],TextClassificationList[text_classification_arabic],0),1)</f>
        <v>#N/A</v>
      </c>
      <c r="AW2262" t="e">
        <f>INDEX(TextClassificationList[],MATCH(SUNA_AGENCY_EN[[#This Row],[text_classification_arabic5]],TextClassificationList[text_classification_arabic],0),1)</f>
        <v>#N/A</v>
      </c>
    </row>
    <row r="2263" spans="1:49" x14ac:dyDescent="0.2">
      <c r="A2263">
        <v>1.4889772372485612E+18</v>
      </c>
      <c r="B2263">
        <v>1.4889772372485612E+18</v>
      </c>
      <c r="C2263" t="s">
        <v>13830</v>
      </c>
      <c r="D2263" s="1">
        <v>44594</v>
      </c>
      <c r="E2263" s="2">
        <v>0.94920138888888894</v>
      </c>
      <c r="F2263">
        <v>200</v>
      </c>
      <c r="G2263">
        <v>1.4671198087391683E+18</v>
      </c>
      <c r="H2263" t="s">
        <v>295</v>
      </c>
      <c r="I2263" t="s">
        <v>296</v>
      </c>
      <c r="J2263" t="s">
        <v>265</v>
      </c>
      <c r="K2263" t="s">
        <v>13831</v>
      </c>
      <c r="L2263" t="s">
        <v>272</v>
      </c>
      <c r="M2263" t="s">
        <v>266</v>
      </c>
      <c r="N2263" t="s">
        <v>13832</v>
      </c>
      <c r="O2263" t="s">
        <v>13833</v>
      </c>
      <c r="P2263">
        <v>1</v>
      </c>
      <c r="Q2263">
        <v>0</v>
      </c>
      <c r="R2263">
        <v>0</v>
      </c>
      <c r="S2263" t="s">
        <v>300</v>
      </c>
      <c r="T2263" t="s">
        <v>266</v>
      </c>
      <c r="U2263" t="s">
        <v>13834</v>
      </c>
      <c r="V2263" t="b">
        <v>0</v>
      </c>
      <c r="W2263" t="s">
        <v>265</v>
      </c>
      <c r="X2263">
        <v>1</v>
      </c>
      <c r="Y2263" t="s">
        <v>13835</v>
      </c>
      <c r="Z2263" t="s">
        <v>265</v>
      </c>
      <c r="AA2263" t="s">
        <v>265</v>
      </c>
      <c r="AB2263" t="s">
        <v>265</v>
      </c>
      <c r="AC2263" t="s">
        <v>265</v>
      </c>
      <c r="AD2263" t="s">
        <v>265</v>
      </c>
      <c r="AE2263" t="s">
        <v>265</v>
      </c>
      <c r="AF2263" t="s">
        <v>266</v>
      </c>
      <c r="AG2263" t="s">
        <v>265</v>
      </c>
      <c r="AH2263" t="s">
        <v>265</v>
      </c>
      <c r="AI2263" t="s">
        <v>265</v>
      </c>
      <c r="AJ2263" t="s">
        <v>265</v>
      </c>
      <c r="AL2263" t="str">
        <f>IF(SUNA_AGENCY_EN[[#This Row],[relevancy_classification_english]]="Relevant","مناسب",IF(SUNA_AGENCY_EN[[#This Row],[relevancy_classification_english]]="Relevant","عَرَضِيّ",""))</f>
        <v/>
      </c>
      <c r="AN2263" t="str">
        <f>IF(SUNA_AGENCY_EN[[#This Row],[sentiment_analysis_english]]="Negative","سلبي",IF(SUNA_AGENCY_EN[[#This Row],[sentiment_analysis_english]]="Neutral","حيادي",IF(SUNA_AGENCY_EN[[#This Row],[sentiment_analysis_english]]="Positive","إيجابي","")))</f>
        <v/>
      </c>
      <c r="AO2263" t="str">
        <f>INDEX(TextClassificationList[],MATCH(SUNA_AGENCY_EN[[#This Row],[text_classification_arabic]],TextClassificationList[text_classification_arabic],0),1)</f>
        <v>Politics</v>
      </c>
      <c r="AP2263" t="s">
        <v>174</v>
      </c>
      <c r="AQ2263" t="e">
        <f>INDEX(TextClassificationList[],MATCH(SUNA_AGENCY_EN[[#This Row],[text_classification_arabic2]],TextClassificationList[text_classification_arabic],0),1)</f>
        <v>#N/A</v>
      </c>
      <c r="AS2263" t="e">
        <f>INDEX(TextClassificationList[],MATCH(SUNA_AGENCY_EN[[#This Row],[text_classification_arabic3]],TextClassificationList[text_classification_arabic],0),1)</f>
        <v>#N/A</v>
      </c>
      <c r="AU2263" t="e">
        <f>INDEX(TextClassificationList[],MATCH(SUNA_AGENCY_EN[[#This Row],[text_classification_arabic3]],TextClassificationList[text_classification_arabic],0),1)</f>
        <v>#N/A</v>
      </c>
      <c r="AW2263" t="e">
        <f>INDEX(TextClassificationList[],MATCH(SUNA_AGENCY_EN[[#This Row],[text_classification_arabic5]],TextClassificationList[text_classification_arabic],0),1)</f>
        <v>#N/A</v>
      </c>
    </row>
    <row r="2264" spans="1:49" x14ac:dyDescent="0.2">
      <c r="A2264">
        <v>1.4889667974160916E+18</v>
      </c>
      <c r="B2264">
        <v>1.4889667974160916E+18</v>
      </c>
      <c r="C2264" t="s">
        <v>13836</v>
      </c>
      <c r="D2264" s="1">
        <v>44594</v>
      </c>
      <c r="E2264" s="2">
        <v>0.92039351851851847</v>
      </c>
      <c r="F2264">
        <v>200</v>
      </c>
      <c r="G2264">
        <v>1.4671198087391683E+18</v>
      </c>
      <c r="H2264" t="s">
        <v>295</v>
      </c>
      <c r="I2264" t="s">
        <v>296</v>
      </c>
      <c r="J2264" t="s">
        <v>265</v>
      </c>
      <c r="K2264" t="s">
        <v>13837</v>
      </c>
      <c r="L2264" t="s">
        <v>272</v>
      </c>
      <c r="M2264" t="s">
        <v>266</v>
      </c>
      <c r="N2264" t="s">
        <v>13838</v>
      </c>
      <c r="O2264" t="s">
        <v>13839</v>
      </c>
      <c r="P2264">
        <v>0</v>
      </c>
      <c r="Q2264">
        <v>0</v>
      </c>
      <c r="R2264">
        <v>1</v>
      </c>
      <c r="S2264" t="s">
        <v>300</v>
      </c>
      <c r="T2264" t="s">
        <v>266</v>
      </c>
      <c r="U2264" t="s">
        <v>13840</v>
      </c>
      <c r="V2264" t="b">
        <v>0</v>
      </c>
      <c r="W2264" t="s">
        <v>265</v>
      </c>
      <c r="X2264">
        <v>1</v>
      </c>
      <c r="Y2264" t="s">
        <v>13841</v>
      </c>
      <c r="Z2264" t="s">
        <v>265</v>
      </c>
      <c r="AA2264" t="s">
        <v>265</v>
      </c>
      <c r="AB2264" t="s">
        <v>265</v>
      </c>
      <c r="AC2264" t="s">
        <v>265</v>
      </c>
      <c r="AD2264" t="s">
        <v>265</v>
      </c>
      <c r="AE2264" t="s">
        <v>265</v>
      </c>
      <c r="AF2264" t="s">
        <v>266</v>
      </c>
      <c r="AG2264" t="s">
        <v>265</v>
      </c>
      <c r="AH2264" t="s">
        <v>265</v>
      </c>
      <c r="AI2264" t="s">
        <v>265</v>
      </c>
      <c r="AJ2264" t="s">
        <v>265</v>
      </c>
      <c r="AL2264" t="str">
        <f>IF(SUNA_AGENCY_EN[[#This Row],[relevancy_classification_english]]="Relevant","مناسب",IF(SUNA_AGENCY_EN[[#This Row],[relevancy_classification_english]]="Relevant","عَرَضِيّ",""))</f>
        <v/>
      </c>
      <c r="AN2264" t="str">
        <f>IF(SUNA_AGENCY_EN[[#This Row],[sentiment_analysis_english]]="Negative","سلبي",IF(SUNA_AGENCY_EN[[#This Row],[sentiment_analysis_english]]="Neutral","حيادي",IF(SUNA_AGENCY_EN[[#This Row],[sentiment_analysis_english]]="Positive","إيجابي","")))</f>
        <v/>
      </c>
      <c r="AO2264" t="str">
        <f>INDEX(TextClassificationList[],MATCH(SUNA_AGENCY_EN[[#This Row],[text_classification_arabic]],TextClassificationList[text_classification_arabic],0),1)</f>
        <v>Politics</v>
      </c>
      <c r="AP2264" t="s">
        <v>174</v>
      </c>
      <c r="AQ2264" t="e">
        <f>INDEX(TextClassificationList[],MATCH(SUNA_AGENCY_EN[[#This Row],[text_classification_arabic2]],TextClassificationList[text_classification_arabic],0),1)</f>
        <v>#N/A</v>
      </c>
      <c r="AS2264" t="e">
        <f>INDEX(TextClassificationList[],MATCH(SUNA_AGENCY_EN[[#This Row],[text_classification_arabic3]],TextClassificationList[text_classification_arabic],0),1)</f>
        <v>#N/A</v>
      </c>
      <c r="AU2264" t="e">
        <f>INDEX(TextClassificationList[],MATCH(SUNA_AGENCY_EN[[#This Row],[text_classification_arabic3]],TextClassificationList[text_classification_arabic],0),1)</f>
        <v>#N/A</v>
      </c>
      <c r="AW2264" t="e">
        <f>INDEX(TextClassificationList[],MATCH(SUNA_AGENCY_EN[[#This Row],[text_classification_arabic5]],TextClassificationList[text_classification_arabic],0),1)</f>
        <v>#N/A</v>
      </c>
    </row>
    <row r="2265" spans="1:49" x14ac:dyDescent="0.2">
      <c r="A2265">
        <v>1.4889632204423864E+18</v>
      </c>
      <c r="B2265">
        <v>1.4889632204423864E+18</v>
      </c>
      <c r="C2265" t="s">
        <v>13842</v>
      </c>
      <c r="D2265" s="1">
        <v>44594</v>
      </c>
      <c r="E2265" s="2">
        <v>0.91053240740740737</v>
      </c>
      <c r="F2265">
        <v>200</v>
      </c>
      <c r="G2265">
        <v>1.4671198087391683E+18</v>
      </c>
      <c r="H2265" t="s">
        <v>295</v>
      </c>
      <c r="I2265" t="s">
        <v>296</v>
      </c>
      <c r="J2265" t="s">
        <v>265</v>
      </c>
      <c r="K2265" t="s">
        <v>13843</v>
      </c>
      <c r="L2265" t="s">
        <v>272</v>
      </c>
      <c r="M2265" t="s">
        <v>266</v>
      </c>
      <c r="N2265" t="s">
        <v>13844</v>
      </c>
      <c r="O2265" t="s">
        <v>13845</v>
      </c>
      <c r="P2265">
        <v>0</v>
      </c>
      <c r="Q2265">
        <v>0</v>
      </c>
      <c r="R2265">
        <v>0</v>
      </c>
      <c r="S2265" t="s">
        <v>300</v>
      </c>
      <c r="T2265" t="s">
        <v>266</v>
      </c>
      <c r="U2265" t="s">
        <v>13846</v>
      </c>
      <c r="V2265" t="b">
        <v>0</v>
      </c>
      <c r="W2265" t="s">
        <v>265</v>
      </c>
      <c r="X2265">
        <v>1</v>
      </c>
      <c r="Y2265" t="s">
        <v>13847</v>
      </c>
      <c r="Z2265" t="s">
        <v>265</v>
      </c>
      <c r="AA2265" t="s">
        <v>265</v>
      </c>
      <c r="AB2265" t="s">
        <v>265</v>
      </c>
      <c r="AC2265" t="s">
        <v>265</v>
      </c>
      <c r="AD2265" t="s">
        <v>265</v>
      </c>
      <c r="AE2265" t="s">
        <v>265</v>
      </c>
      <c r="AF2265" t="s">
        <v>266</v>
      </c>
      <c r="AG2265" t="s">
        <v>265</v>
      </c>
      <c r="AH2265" t="s">
        <v>265</v>
      </c>
      <c r="AI2265" t="s">
        <v>265</v>
      </c>
      <c r="AJ2265" t="s">
        <v>265</v>
      </c>
      <c r="AL2265" t="str">
        <f>IF(SUNA_AGENCY_EN[[#This Row],[relevancy_classification_english]]="Relevant","مناسب",IF(SUNA_AGENCY_EN[[#This Row],[relevancy_classification_english]]="Relevant","عَرَضِيّ",""))</f>
        <v/>
      </c>
      <c r="AN2265" t="str">
        <f>IF(SUNA_AGENCY_EN[[#This Row],[sentiment_analysis_english]]="Negative","سلبي",IF(SUNA_AGENCY_EN[[#This Row],[sentiment_analysis_english]]="Neutral","حيادي",IF(SUNA_AGENCY_EN[[#This Row],[sentiment_analysis_english]]="Positive","إيجابي","")))</f>
        <v/>
      </c>
      <c r="AO2265" t="str">
        <f>INDEX(TextClassificationList[],MATCH(SUNA_AGENCY_EN[[#This Row],[text_classification_arabic]],TextClassificationList[text_classification_arabic],0),1)</f>
        <v>Politics</v>
      </c>
      <c r="AP2265" t="s">
        <v>174</v>
      </c>
      <c r="AQ2265" t="e">
        <f>INDEX(TextClassificationList[],MATCH(SUNA_AGENCY_EN[[#This Row],[text_classification_arabic2]],TextClassificationList[text_classification_arabic],0),1)</f>
        <v>#N/A</v>
      </c>
      <c r="AS2265" t="e">
        <f>INDEX(TextClassificationList[],MATCH(SUNA_AGENCY_EN[[#This Row],[text_classification_arabic3]],TextClassificationList[text_classification_arabic],0),1)</f>
        <v>#N/A</v>
      </c>
      <c r="AU2265" t="e">
        <f>INDEX(TextClassificationList[],MATCH(SUNA_AGENCY_EN[[#This Row],[text_classification_arabic3]],TextClassificationList[text_classification_arabic],0),1)</f>
        <v>#N/A</v>
      </c>
      <c r="AW2265" t="e">
        <f>INDEX(TextClassificationList[],MATCH(SUNA_AGENCY_EN[[#This Row],[text_classification_arabic5]],TextClassificationList[text_classification_arabic],0),1)</f>
        <v>#N/A</v>
      </c>
    </row>
    <row r="2266" spans="1:49" x14ac:dyDescent="0.2">
      <c r="A2266">
        <v>1.4889489624470036E+18</v>
      </c>
      <c r="B2266">
        <v>1.4889489624470036E+18</v>
      </c>
      <c r="C2266" t="s">
        <v>13848</v>
      </c>
      <c r="D2266" s="1">
        <v>44594</v>
      </c>
      <c r="E2266" s="2">
        <v>0.87118055555555551</v>
      </c>
      <c r="F2266">
        <v>200</v>
      </c>
      <c r="G2266">
        <v>1.4671198087391683E+18</v>
      </c>
      <c r="H2266" t="s">
        <v>295</v>
      </c>
      <c r="I2266" t="s">
        <v>296</v>
      </c>
      <c r="J2266" t="s">
        <v>265</v>
      </c>
      <c r="K2266" t="s">
        <v>13849</v>
      </c>
      <c r="L2266" t="s">
        <v>272</v>
      </c>
      <c r="M2266" t="s">
        <v>266</v>
      </c>
      <c r="N2266" t="s">
        <v>13850</v>
      </c>
      <c r="O2266" t="s">
        <v>13851</v>
      </c>
      <c r="P2266">
        <v>0</v>
      </c>
      <c r="Q2266">
        <v>0</v>
      </c>
      <c r="R2266">
        <v>0</v>
      </c>
      <c r="S2266" t="s">
        <v>300</v>
      </c>
      <c r="T2266" t="s">
        <v>266</v>
      </c>
      <c r="U2266" t="s">
        <v>13852</v>
      </c>
      <c r="V2266" t="b">
        <v>0</v>
      </c>
      <c r="W2266" t="s">
        <v>265</v>
      </c>
      <c r="X2266">
        <v>1</v>
      </c>
      <c r="Y2266" t="s">
        <v>13853</v>
      </c>
      <c r="Z2266" t="s">
        <v>265</v>
      </c>
      <c r="AA2266" t="s">
        <v>265</v>
      </c>
      <c r="AB2266" t="s">
        <v>265</v>
      </c>
      <c r="AC2266" t="s">
        <v>265</v>
      </c>
      <c r="AD2266" t="s">
        <v>265</v>
      </c>
      <c r="AE2266" t="s">
        <v>265</v>
      </c>
      <c r="AF2266" t="s">
        <v>266</v>
      </c>
      <c r="AG2266" t="s">
        <v>265</v>
      </c>
      <c r="AH2266" t="s">
        <v>265</v>
      </c>
      <c r="AI2266" t="s">
        <v>265</v>
      </c>
      <c r="AJ2266" t="s">
        <v>265</v>
      </c>
      <c r="AL2266" t="str">
        <f>IF(SUNA_AGENCY_EN[[#This Row],[relevancy_classification_english]]="Relevant","مناسب",IF(SUNA_AGENCY_EN[[#This Row],[relevancy_classification_english]]="Relevant","عَرَضِيّ",""))</f>
        <v/>
      </c>
      <c r="AN2266" t="str">
        <f>IF(SUNA_AGENCY_EN[[#This Row],[sentiment_analysis_english]]="Negative","سلبي",IF(SUNA_AGENCY_EN[[#This Row],[sentiment_analysis_english]]="Neutral","حيادي",IF(SUNA_AGENCY_EN[[#This Row],[sentiment_analysis_english]]="Positive","إيجابي","")))</f>
        <v/>
      </c>
      <c r="AO2266" t="str">
        <f>INDEX(TextClassificationList[],MATCH(SUNA_AGENCY_EN[[#This Row],[text_classification_arabic]],TextClassificationList[text_classification_arabic],0),1)</f>
        <v>Politics</v>
      </c>
      <c r="AP2266" t="s">
        <v>174</v>
      </c>
      <c r="AQ2266" t="e">
        <f>INDEX(TextClassificationList[],MATCH(SUNA_AGENCY_EN[[#This Row],[text_classification_arabic2]],TextClassificationList[text_classification_arabic],0),1)</f>
        <v>#N/A</v>
      </c>
      <c r="AS2266" t="e">
        <f>INDEX(TextClassificationList[],MATCH(SUNA_AGENCY_EN[[#This Row],[text_classification_arabic3]],TextClassificationList[text_classification_arabic],0),1)</f>
        <v>#N/A</v>
      </c>
      <c r="AU2266" t="e">
        <f>INDEX(TextClassificationList[],MATCH(SUNA_AGENCY_EN[[#This Row],[text_classification_arabic3]],TextClassificationList[text_classification_arabic],0),1)</f>
        <v>#N/A</v>
      </c>
      <c r="AW2266" t="e">
        <f>INDEX(TextClassificationList[],MATCH(SUNA_AGENCY_EN[[#This Row],[text_classification_arabic5]],TextClassificationList[text_classification_arabic],0),1)</f>
        <v>#N/A</v>
      </c>
    </row>
    <row r="2267" spans="1:49" x14ac:dyDescent="0.2">
      <c r="A2267">
        <v>1.4889484497394319E+18</v>
      </c>
      <c r="B2267">
        <v>1.4889484497394319E+18</v>
      </c>
      <c r="C2267" t="s">
        <v>13854</v>
      </c>
      <c r="D2267" s="1">
        <v>44594</v>
      </c>
      <c r="E2267" s="2">
        <v>0.86976851851851855</v>
      </c>
      <c r="F2267">
        <v>200</v>
      </c>
      <c r="G2267">
        <v>1.4671198087391683E+18</v>
      </c>
      <c r="H2267" t="s">
        <v>295</v>
      </c>
      <c r="I2267" t="s">
        <v>296</v>
      </c>
      <c r="J2267" t="s">
        <v>265</v>
      </c>
      <c r="K2267" t="s">
        <v>13855</v>
      </c>
      <c r="L2267" t="s">
        <v>272</v>
      </c>
      <c r="M2267" t="s">
        <v>266</v>
      </c>
      <c r="N2267" t="s">
        <v>13856</v>
      </c>
      <c r="O2267" t="s">
        <v>13857</v>
      </c>
      <c r="P2267">
        <v>0</v>
      </c>
      <c r="Q2267">
        <v>0</v>
      </c>
      <c r="R2267">
        <v>0</v>
      </c>
      <c r="S2267" t="s">
        <v>300</v>
      </c>
      <c r="T2267" t="s">
        <v>266</v>
      </c>
      <c r="U2267" t="s">
        <v>13858</v>
      </c>
      <c r="V2267" t="b">
        <v>0</v>
      </c>
      <c r="W2267" t="s">
        <v>265</v>
      </c>
      <c r="X2267">
        <v>1</v>
      </c>
      <c r="Y2267" t="s">
        <v>13859</v>
      </c>
      <c r="Z2267" t="s">
        <v>265</v>
      </c>
      <c r="AA2267" t="s">
        <v>265</v>
      </c>
      <c r="AB2267" t="s">
        <v>265</v>
      </c>
      <c r="AC2267" t="s">
        <v>265</v>
      </c>
      <c r="AD2267" t="s">
        <v>265</v>
      </c>
      <c r="AE2267" t="s">
        <v>265</v>
      </c>
      <c r="AF2267" t="s">
        <v>266</v>
      </c>
      <c r="AG2267" t="s">
        <v>265</v>
      </c>
      <c r="AH2267" t="s">
        <v>265</v>
      </c>
      <c r="AI2267" t="s">
        <v>265</v>
      </c>
      <c r="AJ2267" t="s">
        <v>265</v>
      </c>
      <c r="AL2267" t="str">
        <f>IF(SUNA_AGENCY_EN[[#This Row],[relevancy_classification_english]]="Relevant","مناسب",IF(SUNA_AGENCY_EN[[#This Row],[relevancy_classification_english]]="Relevant","عَرَضِيّ",""))</f>
        <v/>
      </c>
      <c r="AN2267" t="str">
        <f>IF(SUNA_AGENCY_EN[[#This Row],[sentiment_analysis_english]]="Negative","سلبي",IF(SUNA_AGENCY_EN[[#This Row],[sentiment_analysis_english]]="Neutral","حيادي",IF(SUNA_AGENCY_EN[[#This Row],[sentiment_analysis_english]]="Positive","إيجابي","")))</f>
        <v/>
      </c>
      <c r="AO2267" t="str">
        <f>INDEX(TextClassificationList[],MATCH(SUNA_AGENCY_EN[[#This Row],[text_classification_arabic]],TextClassificationList[text_classification_arabic],0),1)</f>
        <v>Politics</v>
      </c>
      <c r="AP2267" t="s">
        <v>174</v>
      </c>
      <c r="AQ2267" t="e">
        <f>INDEX(TextClassificationList[],MATCH(SUNA_AGENCY_EN[[#This Row],[text_classification_arabic2]],TextClassificationList[text_classification_arabic],0),1)</f>
        <v>#N/A</v>
      </c>
      <c r="AS2267" t="e">
        <f>INDEX(TextClassificationList[],MATCH(SUNA_AGENCY_EN[[#This Row],[text_classification_arabic3]],TextClassificationList[text_classification_arabic],0),1)</f>
        <v>#N/A</v>
      </c>
      <c r="AU2267" t="e">
        <f>INDEX(TextClassificationList[],MATCH(SUNA_AGENCY_EN[[#This Row],[text_classification_arabic3]],TextClassificationList[text_classification_arabic],0),1)</f>
        <v>#N/A</v>
      </c>
      <c r="AW2267" t="e">
        <f>INDEX(TextClassificationList[],MATCH(SUNA_AGENCY_EN[[#This Row],[text_classification_arabic5]],TextClassificationList[text_classification_arabic],0),1)</f>
        <v>#N/A</v>
      </c>
    </row>
    <row r="2268" spans="1:49" hidden="1" x14ac:dyDescent="0.2">
      <c r="A2268">
        <v>1.4889478886254428E+18</v>
      </c>
      <c r="B2268">
        <v>1.4889478886254428E+18</v>
      </c>
      <c r="C2268" t="s">
        <v>13860</v>
      </c>
      <c r="D2268" s="1">
        <v>44594</v>
      </c>
      <c r="E2268" s="2">
        <v>0.86821759259259257</v>
      </c>
      <c r="F2268">
        <v>200</v>
      </c>
      <c r="G2268">
        <v>1.4671198087391683E+18</v>
      </c>
      <c r="H2268" t="s">
        <v>295</v>
      </c>
      <c r="I2268" t="s">
        <v>296</v>
      </c>
      <c r="J2268" t="s">
        <v>265</v>
      </c>
      <c r="K2268" t="s">
        <v>13861</v>
      </c>
      <c r="L2268" t="s">
        <v>272</v>
      </c>
      <c r="M2268" t="s">
        <v>266</v>
      </c>
      <c r="N2268" t="s">
        <v>13862</v>
      </c>
      <c r="O2268" t="s">
        <v>13863</v>
      </c>
      <c r="P2268">
        <v>0</v>
      </c>
      <c r="Q2268">
        <v>0</v>
      </c>
      <c r="R2268">
        <v>0</v>
      </c>
      <c r="S2268" t="s">
        <v>300</v>
      </c>
      <c r="T2268" t="s">
        <v>266</v>
      </c>
      <c r="U2268" t="s">
        <v>13864</v>
      </c>
      <c r="V2268" t="b">
        <v>0</v>
      </c>
      <c r="W2268" t="s">
        <v>265</v>
      </c>
      <c r="X2268">
        <v>1</v>
      </c>
      <c r="Y2268" t="s">
        <v>13865</v>
      </c>
      <c r="Z2268" t="s">
        <v>265</v>
      </c>
      <c r="AA2268" t="s">
        <v>265</v>
      </c>
      <c r="AB2268" t="s">
        <v>265</v>
      </c>
      <c r="AC2268" t="s">
        <v>265</v>
      </c>
      <c r="AD2268" t="s">
        <v>265</v>
      </c>
      <c r="AE2268" t="s">
        <v>265</v>
      </c>
      <c r="AF2268" t="s">
        <v>266</v>
      </c>
      <c r="AG2268" t="s">
        <v>265</v>
      </c>
      <c r="AH2268" t="s">
        <v>265</v>
      </c>
      <c r="AI2268" t="s">
        <v>265</v>
      </c>
      <c r="AJ2268" t="s">
        <v>265</v>
      </c>
      <c r="AK2268" t="s">
        <v>267</v>
      </c>
      <c r="AL2268" t="str">
        <f>IF(SUNA_AGENCY_EN[[#This Row],[relevancy_classification_english]]="Relevant","مناسب",IF(SUNA_AGENCY_EN[[#This Row],[relevancy_classification_english]]="Relevant","عَرَضِيّ",""))</f>
        <v>مناسب</v>
      </c>
      <c r="AM2268" t="s">
        <v>268</v>
      </c>
      <c r="AN2268" t="str">
        <f>IF(SUNA_AGENCY_EN[[#This Row],[sentiment_analysis_english]]="Negative","سلبي",IF(SUNA_AGENCY_EN[[#This Row],[sentiment_analysis_english]]="Neutral","حيادي",IF(SUNA_AGENCY_EN[[#This Row],[sentiment_analysis_english]]="Positive","إيجابي","")))</f>
        <v>سلبي</v>
      </c>
      <c r="AO2268" t="str">
        <f>INDEX(TextClassificationList[],MATCH(SUNA_AGENCY_EN[[#This Row],[text_classification_arabic]],TextClassificationList[text_classification_arabic],0),1)</f>
        <v>Pandemic</v>
      </c>
      <c r="AP2268" t="s">
        <v>166</v>
      </c>
      <c r="AQ2268" t="e">
        <f>INDEX(TextClassificationList[],MATCH(SUNA_AGENCY_EN[[#This Row],[text_classification_arabic2]],TextClassificationList[text_classification_arabic],0),1)</f>
        <v>#N/A</v>
      </c>
      <c r="AS2268" t="e">
        <f>INDEX(TextClassificationList[],MATCH(SUNA_AGENCY_EN[[#This Row],[text_classification_arabic3]],TextClassificationList[text_classification_arabic],0),1)</f>
        <v>#N/A</v>
      </c>
      <c r="AU2268" t="e">
        <f>INDEX(TextClassificationList[],MATCH(SUNA_AGENCY_EN[[#This Row],[text_classification_arabic3]],TextClassificationList[text_classification_arabic],0),1)</f>
        <v>#N/A</v>
      </c>
      <c r="AW2268" t="e">
        <f>INDEX(TextClassificationList[],MATCH(SUNA_AGENCY_EN[[#This Row],[text_classification_arabic5]],TextClassificationList[text_classification_arabic],0),1)</f>
        <v>#N/A</v>
      </c>
    </row>
    <row r="2269" spans="1:49" x14ac:dyDescent="0.2">
      <c r="A2269">
        <v>1.4889463771954954E+18</v>
      </c>
      <c r="B2269">
        <v>1.4889463771954954E+18</v>
      </c>
      <c r="C2269" t="s">
        <v>13866</v>
      </c>
      <c r="D2269" s="1">
        <v>44594</v>
      </c>
      <c r="E2269" s="2">
        <v>0.86405092592592592</v>
      </c>
      <c r="F2269">
        <v>200</v>
      </c>
      <c r="G2269">
        <v>1.4671198087391683E+18</v>
      </c>
      <c r="H2269" t="s">
        <v>295</v>
      </c>
      <c r="I2269" t="s">
        <v>296</v>
      </c>
      <c r="J2269" t="s">
        <v>265</v>
      </c>
      <c r="K2269" t="s">
        <v>13867</v>
      </c>
      <c r="L2269" t="s">
        <v>272</v>
      </c>
      <c r="M2269" t="s">
        <v>266</v>
      </c>
      <c r="N2269" t="s">
        <v>13868</v>
      </c>
      <c r="O2269" t="s">
        <v>13869</v>
      </c>
      <c r="P2269">
        <v>0</v>
      </c>
      <c r="Q2269">
        <v>0</v>
      </c>
      <c r="R2269">
        <v>0</v>
      </c>
      <c r="S2269" t="s">
        <v>300</v>
      </c>
      <c r="T2269" t="s">
        <v>266</v>
      </c>
      <c r="U2269" t="s">
        <v>13870</v>
      </c>
      <c r="V2269" t="b">
        <v>0</v>
      </c>
      <c r="W2269" t="s">
        <v>265</v>
      </c>
      <c r="X2269">
        <v>1</v>
      </c>
      <c r="Y2269" t="s">
        <v>13871</v>
      </c>
      <c r="Z2269" t="s">
        <v>265</v>
      </c>
      <c r="AA2269" t="s">
        <v>265</v>
      </c>
      <c r="AB2269" t="s">
        <v>265</v>
      </c>
      <c r="AC2269" t="s">
        <v>265</v>
      </c>
      <c r="AD2269" t="s">
        <v>265</v>
      </c>
      <c r="AE2269" t="s">
        <v>265</v>
      </c>
      <c r="AF2269" t="s">
        <v>266</v>
      </c>
      <c r="AG2269" t="s">
        <v>265</v>
      </c>
      <c r="AH2269" t="s">
        <v>265</v>
      </c>
      <c r="AI2269" t="s">
        <v>265</v>
      </c>
      <c r="AJ2269" t="s">
        <v>265</v>
      </c>
      <c r="AL2269" t="str">
        <f>IF(SUNA_AGENCY_EN[[#This Row],[relevancy_classification_english]]="Relevant","مناسب",IF(SUNA_AGENCY_EN[[#This Row],[relevancy_classification_english]]="Relevant","عَرَضِيّ",""))</f>
        <v/>
      </c>
      <c r="AN2269" t="str">
        <f>IF(SUNA_AGENCY_EN[[#This Row],[sentiment_analysis_english]]="Negative","سلبي",IF(SUNA_AGENCY_EN[[#This Row],[sentiment_analysis_english]]="Neutral","حيادي",IF(SUNA_AGENCY_EN[[#This Row],[sentiment_analysis_english]]="Positive","إيجابي","")))</f>
        <v/>
      </c>
      <c r="AO2269" t="str">
        <f>INDEX(TextClassificationList[],MATCH(SUNA_AGENCY_EN[[#This Row],[text_classification_arabic]],TextClassificationList[text_classification_arabic],0),1)</f>
        <v>Politics</v>
      </c>
      <c r="AP2269" t="s">
        <v>174</v>
      </c>
      <c r="AQ2269" t="e">
        <f>INDEX(TextClassificationList[],MATCH(SUNA_AGENCY_EN[[#This Row],[text_classification_arabic2]],TextClassificationList[text_classification_arabic],0),1)</f>
        <v>#N/A</v>
      </c>
      <c r="AS2269" t="e">
        <f>INDEX(TextClassificationList[],MATCH(SUNA_AGENCY_EN[[#This Row],[text_classification_arabic3]],TextClassificationList[text_classification_arabic],0),1)</f>
        <v>#N/A</v>
      </c>
      <c r="AU2269" t="e">
        <f>INDEX(TextClassificationList[],MATCH(SUNA_AGENCY_EN[[#This Row],[text_classification_arabic3]],TextClassificationList[text_classification_arabic],0),1)</f>
        <v>#N/A</v>
      </c>
      <c r="AW2269" t="e">
        <f>INDEX(TextClassificationList[],MATCH(SUNA_AGENCY_EN[[#This Row],[text_classification_arabic5]],TextClassificationList[text_classification_arabic],0),1)</f>
        <v>#N/A</v>
      </c>
    </row>
    <row r="2270" spans="1:49" x14ac:dyDescent="0.2">
      <c r="A2270">
        <v>1.4889427334231695E+18</v>
      </c>
      <c r="B2270">
        <v>1.4889427334231695E+18</v>
      </c>
      <c r="C2270" t="s">
        <v>13872</v>
      </c>
      <c r="D2270" s="1">
        <v>44594</v>
      </c>
      <c r="E2270" s="2">
        <v>0.8539930555555556</v>
      </c>
      <c r="F2270">
        <v>200</v>
      </c>
      <c r="G2270">
        <v>1.4671198087391683E+18</v>
      </c>
      <c r="H2270" t="s">
        <v>295</v>
      </c>
      <c r="I2270" t="s">
        <v>296</v>
      </c>
      <c r="J2270" t="s">
        <v>265</v>
      </c>
      <c r="K2270" t="s">
        <v>13873</v>
      </c>
      <c r="L2270" t="s">
        <v>272</v>
      </c>
      <c r="M2270" t="s">
        <v>266</v>
      </c>
      <c r="N2270" t="s">
        <v>13874</v>
      </c>
      <c r="O2270" t="s">
        <v>13875</v>
      </c>
      <c r="P2270">
        <v>0</v>
      </c>
      <c r="Q2270">
        <v>0</v>
      </c>
      <c r="R2270">
        <v>0</v>
      </c>
      <c r="S2270" t="s">
        <v>300</v>
      </c>
      <c r="T2270" t="s">
        <v>266</v>
      </c>
      <c r="U2270" t="s">
        <v>13876</v>
      </c>
      <c r="V2270" t="b">
        <v>0</v>
      </c>
      <c r="W2270" t="s">
        <v>265</v>
      </c>
      <c r="X2270">
        <v>1</v>
      </c>
      <c r="Y2270" t="s">
        <v>13877</v>
      </c>
      <c r="Z2270" t="s">
        <v>265</v>
      </c>
      <c r="AA2270" t="s">
        <v>265</v>
      </c>
      <c r="AB2270" t="s">
        <v>265</v>
      </c>
      <c r="AC2270" t="s">
        <v>265</v>
      </c>
      <c r="AD2270" t="s">
        <v>265</v>
      </c>
      <c r="AE2270" t="s">
        <v>265</v>
      </c>
      <c r="AF2270" t="s">
        <v>266</v>
      </c>
      <c r="AG2270" t="s">
        <v>265</v>
      </c>
      <c r="AH2270" t="s">
        <v>265</v>
      </c>
      <c r="AI2270" t="s">
        <v>265</v>
      </c>
      <c r="AJ2270" t="s">
        <v>265</v>
      </c>
      <c r="AL2270" t="str">
        <f>IF(SUNA_AGENCY_EN[[#This Row],[relevancy_classification_english]]="Relevant","مناسب",IF(SUNA_AGENCY_EN[[#This Row],[relevancy_classification_english]]="Relevant","عَرَضِيّ",""))</f>
        <v/>
      </c>
      <c r="AN2270" t="str">
        <f>IF(SUNA_AGENCY_EN[[#This Row],[sentiment_analysis_english]]="Negative","سلبي",IF(SUNA_AGENCY_EN[[#This Row],[sentiment_analysis_english]]="Neutral","حيادي",IF(SUNA_AGENCY_EN[[#This Row],[sentiment_analysis_english]]="Positive","إيجابي","")))</f>
        <v/>
      </c>
      <c r="AO2270" t="str">
        <f>INDEX(TextClassificationList[],MATCH(SUNA_AGENCY_EN[[#This Row],[text_classification_arabic]],TextClassificationList[text_classification_arabic],0),1)</f>
        <v>Politics</v>
      </c>
      <c r="AP2270" t="s">
        <v>174</v>
      </c>
      <c r="AQ2270" t="e">
        <f>INDEX(TextClassificationList[],MATCH(SUNA_AGENCY_EN[[#This Row],[text_classification_arabic2]],TextClassificationList[text_classification_arabic],0),1)</f>
        <v>#N/A</v>
      </c>
      <c r="AS2270" t="e">
        <f>INDEX(TextClassificationList[],MATCH(SUNA_AGENCY_EN[[#This Row],[text_classification_arabic3]],TextClassificationList[text_classification_arabic],0),1)</f>
        <v>#N/A</v>
      </c>
      <c r="AU2270" t="e">
        <f>INDEX(TextClassificationList[],MATCH(SUNA_AGENCY_EN[[#This Row],[text_classification_arabic3]],TextClassificationList[text_classification_arabic],0),1)</f>
        <v>#N/A</v>
      </c>
      <c r="AW2270" t="e">
        <f>INDEX(TextClassificationList[],MATCH(SUNA_AGENCY_EN[[#This Row],[text_classification_arabic5]],TextClassificationList[text_classification_arabic],0),1)</f>
        <v>#N/A</v>
      </c>
    </row>
    <row r="2271" spans="1:49" x14ac:dyDescent="0.2">
      <c r="A2271">
        <v>1.4889418261323571E+18</v>
      </c>
      <c r="B2271">
        <v>1.4889418261323571E+18</v>
      </c>
      <c r="C2271" t="s">
        <v>13878</v>
      </c>
      <c r="D2271" s="1">
        <v>44594</v>
      </c>
      <c r="E2271" s="2">
        <v>0.85149305555555554</v>
      </c>
      <c r="F2271">
        <v>200</v>
      </c>
      <c r="G2271">
        <v>1.4671198087391683E+18</v>
      </c>
      <c r="H2271" t="s">
        <v>295</v>
      </c>
      <c r="I2271" t="s">
        <v>296</v>
      </c>
      <c r="J2271" t="s">
        <v>265</v>
      </c>
      <c r="K2271" t="s">
        <v>13879</v>
      </c>
      <c r="L2271" t="s">
        <v>272</v>
      </c>
      <c r="M2271" t="s">
        <v>266</v>
      </c>
      <c r="N2271" t="s">
        <v>13880</v>
      </c>
      <c r="O2271" t="s">
        <v>13881</v>
      </c>
      <c r="P2271">
        <v>0</v>
      </c>
      <c r="Q2271">
        <v>0</v>
      </c>
      <c r="R2271">
        <v>0</v>
      </c>
      <c r="S2271" t="s">
        <v>300</v>
      </c>
      <c r="T2271" t="s">
        <v>266</v>
      </c>
      <c r="U2271" t="s">
        <v>13882</v>
      </c>
      <c r="V2271" t="b">
        <v>0</v>
      </c>
      <c r="W2271" t="s">
        <v>265</v>
      </c>
      <c r="X2271">
        <v>1</v>
      </c>
      <c r="Y2271" t="s">
        <v>13883</v>
      </c>
      <c r="Z2271" t="s">
        <v>265</v>
      </c>
      <c r="AA2271" t="s">
        <v>265</v>
      </c>
      <c r="AB2271" t="s">
        <v>265</v>
      </c>
      <c r="AC2271" t="s">
        <v>265</v>
      </c>
      <c r="AD2271" t="s">
        <v>265</v>
      </c>
      <c r="AE2271" t="s">
        <v>265</v>
      </c>
      <c r="AF2271" t="s">
        <v>266</v>
      </c>
      <c r="AG2271" t="s">
        <v>265</v>
      </c>
      <c r="AH2271" t="s">
        <v>265</v>
      </c>
      <c r="AI2271" t="s">
        <v>265</v>
      </c>
      <c r="AJ2271" t="s">
        <v>265</v>
      </c>
      <c r="AL2271" t="str">
        <f>IF(SUNA_AGENCY_EN[[#This Row],[relevancy_classification_english]]="Relevant","مناسب",IF(SUNA_AGENCY_EN[[#This Row],[relevancy_classification_english]]="Relevant","عَرَضِيّ",""))</f>
        <v/>
      </c>
      <c r="AN2271" t="str">
        <f>IF(SUNA_AGENCY_EN[[#This Row],[sentiment_analysis_english]]="Negative","سلبي",IF(SUNA_AGENCY_EN[[#This Row],[sentiment_analysis_english]]="Neutral","حيادي",IF(SUNA_AGENCY_EN[[#This Row],[sentiment_analysis_english]]="Positive","إيجابي","")))</f>
        <v/>
      </c>
      <c r="AO2271" t="str">
        <f>INDEX(TextClassificationList[],MATCH(SUNA_AGENCY_EN[[#This Row],[text_classification_arabic]],TextClassificationList[text_classification_arabic],0),1)</f>
        <v>Politics</v>
      </c>
      <c r="AP2271" t="s">
        <v>174</v>
      </c>
      <c r="AQ2271" t="e">
        <f>INDEX(TextClassificationList[],MATCH(SUNA_AGENCY_EN[[#This Row],[text_classification_arabic2]],TextClassificationList[text_classification_arabic],0),1)</f>
        <v>#N/A</v>
      </c>
      <c r="AS2271" t="e">
        <f>INDEX(TextClassificationList[],MATCH(SUNA_AGENCY_EN[[#This Row],[text_classification_arabic3]],TextClassificationList[text_classification_arabic],0),1)</f>
        <v>#N/A</v>
      </c>
      <c r="AU2271" t="e">
        <f>INDEX(TextClassificationList[],MATCH(SUNA_AGENCY_EN[[#This Row],[text_classification_arabic3]],TextClassificationList[text_classification_arabic],0),1)</f>
        <v>#N/A</v>
      </c>
      <c r="AW2271" t="e">
        <f>INDEX(TextClassificationList[],MATCH(SUNA_AGENCY_EN[[#This Row],[text_classification_arabic5]],TextClassificationList[text_classification_arabic],0),1)</f>
        <v>#N/A</v>
      </c>
    </row>
    <row r="2272" spans="1:49" x14ac:dyDescent="0.2">
      <c r="A2272">
        <v>1.4889411643466752E+18</v>
      </c>
      <c r="B2272">
        <v>1.4889411643466752E+18</v>
      </c>
      <c r="C2272" t="s">
        <v>13884</v>
      </c>
      <c r="D2272" s="1">
        <v>44594</v>
      </c>
      <c r="E2272" s="2">
        <v>0.84966435185185185</v>
      </c>
      <c r="F2272">
        <v>200</v>
      </c>
      <c r="G2272">
        <v>1.4671198087391683E+18</v>
      </c>
      <c r="H2272" t="s">
        <v>295</v>
      </c>
      <c r="I2272" t="s">
        <v>296</v>
      </c>
      <c r="J2272" t="s">
        <v>265</v>
      </c>
      <c r="K2272" t="s">
        <v>13885</v>
      </c>
      <c r="L2272" t="s">
        <v>272</v>
      </c>
      <c r="M2272" t="s">
        <v>266</v>
      </c>
      <c r="N2272" t="s">
        <v>13886</v>
      </c>
      <c r="O2272" t="s">
        <v>13887</v>
      </c>
      <c r="P2272">
        <v>0</v>
      </c>
      <c r="Q2272">
        <v>0</v>
      </c>
      <c r="R2272">
        <v>0</v>
      </c>
      <c r="S2272" t="s">
        <v>300</v>
      </c>
      <c r="T2272" t="s">
        <v>266</v>
      </c>
      <c r="U2272" t="s">
        <v>13888</v>
      </c>
      <c r="V2272" t="b">
        <v>0</v>
      </c>
      <c r="W2272" t="s">
        <v>265</v>
      </c>
      <c r="X2272">
        <v>1</v>
      </c>
      <c r="Y2272" t="s">
        <v>13889</v>
      </c>
      <c r="Z2272" t="s">
        <v>265</v>
      </c>
      <c r="AA2272" t="s">
        <v>265</v>
      </c>
      <c r="AB2272" t="s">
        <v>265</v>
      </c>
      <c r="AC2272" t="s">
        <v>265</v>
      </c>
      <c r="AD2272" t="s">
        <v>265</v>
      </c>
      <c r="AE2272" t="s">
        <v>265</v>
      </c>
      <c r="AF2272" t="s">
        <v>266</v>
      </c>
      <c r="AG2272" t="s">
        <v>265</v>
      </c>
      <c r="AH2272" t="s">
        <v>265</v>
      </c>
      <c r="AI2272" t="s">
        <v>265</v>
      </c>
      <c r="AJ2272" t="s">
        <v>265</v>
      </c>
      <c r="AL2272" t="str">
        <f>IF(SUNA_AGENCY_EN[[#This Row],[relevancy_classification_english]]="Relevant","مناسب",IF(SUNA_AGENCY_EN[[#This Row],[relevancy_classification_english]]="Relevant","عَرَضِيّ",""))</f>
        <v/>
      </c>
      <c r="AN2272" t="str">
        <f>IF(SUNA_AGENCY_EN[[#This Row],[sentiment_analysis_english]]="Negative","سلبي",IF(SUNA_AGENCY_EN[[#This Row],[sentiment_analysis_english]]="Neutral","حيادي",IF(SUNA_AGENCY_EN[[#This Row],[sentiment_analysis_english]]="Positive","إيجابي","")))</f>
        <v/>
      </c>
      <c r="AO2272" t="str">
        <f>INDEX(TextClassificationList[],MATCH(SUNA_AGENCY_EN[[#This Row],[text_classification_arabic]],TextClassificationList[text_classification_arabic],0),1)</f>
        <v>Politics</v>
      </c>
      <c r="AP2272" t="s">
        <v>174</v>
      </c>
      <c r="AQ2272" t="e">
        <f>INDEX(TextClassificationList[],MATCH(SUNA_AGENCY_EN[[#This Row],[text_classification_arabic2]],TextClassificationList[text_classification_arabic],0),1)</f>
        <v>#N/A</v>
      </c>
      <c r="AS2272" t="e">
        <f>INDEX(TextClassificationList[],MATCH(SUNA_AGENCY_EN[[#This Row],[text_classification_arabic3]],TextClassificationList[text_classification_arabic],0),1)</f>
        <v>#N/A</v>
      </c>
      <c r="AU2272" t="e">
        <f>INDEX(TextClassificationList[],MATCH(SUNA_AGENCY_EN[[#This Row],[text_classification_arabic3]],TextClassificationList[text_classification_arabic],0),1)</f>
        <v>#N/A</v>
      </c>
      <c r="AW2272" t="e">
        <f>INDEX(TextClassificationList[],MATCH(SUNA_AGENCY_EN[[#This Row],[text_classification_arabic5]],TextClassificationList[text_classification_arabic],0),1)</f>
        <v>#N/A</v>
      </c>
    </row>
    <row r="2273" spans="1:49" x14ac:dyDescent="0.2">
      <c r="A2273">
        <v>1.4889404707472507E+18</v>
      </c>
      <c r="B2273">
        <v>1.4889404707472507E+18</v>
      </c>
      <c r="C2273" t="s">
        <v>13890</v>
      </c>
      <c r="D2273" s="1">
        <v>44594</v>
      </c>
      <c r="E2273" s="2">
        <v>0.84775462962962966</v>
      </c>
      <c r="F2273">
        <v>200</v>
      </c>
      <c r="G2273">
        <v>1.4671198087391683E+18</v>
      </c>
      <c r="H2273" t="s">
        <v>295</v>
      </c>
      <c r="I2273" t="s">
        <v>296</v>
      </c>
      <c r="J2273" t="s">
        <v>265</v>
      </c>
      <c r="K2273" t="s">
        <v>13891</v>
      </c>
      <c r="L2273" t="s">
        <v>272</v>
      </c>
      <c r="M2273" t="s">
        <v>266</v>
      </c>
      <c r="N2273" t="s">
        <v>13892</v>
      </c>
      <c r="O2273" t="s">
        <v>13893</v>
      </c>
      <c r="P2273">
        <v>0</v>
      </c>
      <c r="Q2273">
        <v>0</v>
      </c>
      <c r="R2273">
        <v>0</v>
      </c>
      <c r="S2273" t="s">
        <v>300</v>
      </c>
      <c r="T2273" t="s">
        <v>266</v>
      </c>
      <c r="U2273" t="s">
        <v>13894</v>
      </c>
      <c r="V2273" t="b">
        <v>0</v>
      </c>
      <c r="W2273" t="s">
        <v>265</v>
      </c>
      <c r="X2273">
        <v>1</v>
      </c>
      <c r="Y2273" t="s">
        <v>13895</v>
      </c>
      <c r="Z2273" t="s">
        <v>265</v>
      </c>
      <c r="AA2273" t="s">
        <v>265</v>
      </c>
      <c r="AB2273" t="s">
        <v>265</v>
      </c>
      <c r="AC2273" t="s">
        <v>265</v>
      </c>
      <c r="AD2273" t="s">
        <v>265</v>
      </c>
      <c r="AE2273" t="s">
        <v>265</v>
      </c>
      <c r="AF2273" t="s">
        <v>266</v>
      </c>
      <c r="AG2273" t="s">
        <v>265</v>
      </c>
      <c r="AH2273" t="s">
        <v>265</v>
      </c>
      <c r="AI2273" t="s">
        <v>265</v>
      </c>
      <c r="AJ2273" t="s">
        <v>265</v>
      </c>
      <c r="AL2273" t="str">
        <f>IF(SUNA_AGENCY_EN[[#This Row],[relevancy_classification_english]]="Relevant","مناسب",IF(SUNA_AGENCY_EN[[#This Row],[relevancy_classification_english]]="Relevant","عَرَضِيّ",""))</f>
        <v/>
      </c>
      <c r="AN2273" t="str">
        <f>IF(SUNA_AGENCY_EN[[#This Row],[sentiment_analysis_english]]="Negative","سلبي",IF(SUNA_AGENCY_EN[[#This Row],[sentiment_analysis_english]]="Neutral","حيادي",IF(SUNA_AGENCY_EN[[#This Row],[sentiment_analysis_english]]="Positive","إيجابي","")))</f>
        <v/>
      </c>
      <c r="AO2273" t="str">
        <f>INDEX(TextClassificationList[],MATCH(SUNA_AGENCY_EN[[#This Row],[text_classification_arabic]],TextClassificationList[text_classification_arabic],0),1)</f>
        <v>Politics</v>
      </c>
      <c r="AP2273" t="s">
        <v>174</v>
      </c>
      <c r="AQ2273" t="e">
        <f>INDEX(TextClassificationList[],MATCH(SUNA_AGENCY_EN[[#This Row],[text_classification_arabic2]],TextClassificationList[text_classification_arabic],0),1)</f>
        <v>#N/A</v>
      </c>
      <c r="AS2273" t="e">
        <f>INDEX(TextClassificationList[],MATCH(SUNA_AGENCY_EN[[#This Row],[text_classification_arabic3]],TextClassificationList[text_classification_arabic],0),1)</f>
        <v>#N/A</v>
      </c>
      <c r="AU2273" t="e">
        <f>INDEX(TextClassificationList[],MATCH(SUNA_AGENCY_EN[[#This Row],[text_classification_arabic3]],TextClassificationList[text_classification_arabic],0),1)</f>
        <v>#N/A</v>
      </c>
      <c r="AW2273" t="e">
        <f>INDEX(TextClassificationList[],MATCH(SUNA_AGENCY_EN[[#This Row],[text_classification_arabic5]],TextClassificationList[text_classification_arabic],0),1)</f>
        <v>#N/A</v>
      </c>
    </row>
    <row r="2274" spans="1:49" x14ac:dyDescent="0.2">
      <c r="A2274">
        <v>1.4889396021572198E+18</v>
      </c>
      <c r="B2274">
        <v>1.4889396021572198E+18</v>
      </c>
      <c r="C2274" t="s">
        <v>13896</v>
      </c>
      <c r="D2274" s="1">
        <v>44594</v>
      </c>
      <c r="E2274" s="2">
        <v>0.84534722222222225</v>
      </c>
      <c r="F2274">
        <v>200</v>
      </c>
      <c r="G2274">
        <v>1.4671198087391683E+18</v>
      </c>
      <c r="H2274" t="s">
        <v>295</v>
      </c>
      <c r="I2274" t="s">
        <v>296</v>
      </c>
      <c r="J2274" t="s">
        <v>265</v>
      </c>
      <c r="K2274" t="s">
        <v>13897</v>
      </c>
      <c r="L2274" t="s">
        <v>272</v>
      </c>
      <c r="M2274" t="s">
        <v>266</v>
      </c>
      <c r="N2274" t="s">
        <v>13898</v>
      </c>
      <c r="O2274" t="s">
        <v>13899</v>
      </c>
      <c r="P2274">
        <v>0</v>
      </c>
      <c r="Q2274">
        <v>0</v>
      </c>
      <c r="R2274">
        <v>0</v>
      </c>
      <c r="S2274" t="s">
        <v>300</v>
      </c>
      <c r="T2274" t="s">
        <v>266</v>
      </c>
      <c r="U2274" t="s">
        <v>13900</v>
      </c>
      <c r="V2274" t="b">
        <v>0</v>
      </c>
      <c r="W2274" t="s">
        <v>265</v>
      </c>
      <c r="X2274">
        <v>1</v>
      </c>
      <c r="Y2274" t="s">
        <v>13901</v>
      </c>
      <c r="Z2274" t="s">
        <v>265</v>
      </c>
      <c r="AA2274" t="s">
        <v>265</v>
      </c>
      <c r="AB2274" t="s">
        <v>265</v>
      </c>
      <c r="AC2274" t="s">
        <v>265</v>
      </c>
      <c r="AD2274" t="s">
        <v>265</v>
      </c>
      <c r="AE2274" t="s">
        <v>265</v>
      </c>
      <c r="AF2274" t="s">
        <v>266</v>
      </c>
      <c r="AG2274" t="s">
        <v>265</v>
      </c>
      <c r="AH2274" t="s">
        <v>265</v>
      </c>
      <c r="AI2274" t="s">
        <v>265</v>
      </c>
      <c r="AJ2274" t="s">
        <v>265</v>
      </c>
      <c r="AL2274" t="str">
        <f>IF(SUNA_AGENCY_EN[[#This Row],[relevancy_classification_english]]="Relevant","مناسب",IF(SUNA_AGENCY_EN[[#This Row],[relevancy_classification_english]]="Relevant","عَرَضِيّ",""))</f>
        <v/>
      </c>
      <c r="AN2274" t="str">
        <f>IF(SUNA_AGENCY_EN[[#This Row],[sentiment_analysis_english]]="Negative","سلبي",IF(SUNA_AGENCY_EN[[#This Row],[sentiment_analysis_english]]="Neutral","حيادي",IF(SUNA_AGENCY_EN[[#This Row],[sentiment_analysis_english]]="Positive","إيجابي","")))</f>
        <v/>
      </c>
      <c r="AO2274" t="str">
        <f>INDEX(TextClassificationList[],MATCH(SUNA_AGENCY_EN[[#This Row],[text_classification_arabic]],TextClassificationList[text_classification_arabic],0),1)</f>
        <v>Politics</v>
      </c>
      <c r="AP2274" t="s">
        <v>174</v>
      </c>
      <c r="AQ2274" t="e">
        <f>INDEX(TextClassificationList[],MATCH(SUNA_AGENCY_EN[[#This Row],[text_classification_arabic2]],TextClassificationList[text_classification_arabic],0),1)</f>
        <v>#N/A</v>
      </c>
      <c r="AS2274" t="e">
        <f>INDEX(TextClassificationList[],MATCH(SUNA_AGENCY_EN[[#This Row],[text_classification_arabic3]],TextClassificationList[text_classification_arabic],0),1)</f>
        <v>#N/A</v>
      </c>
      <c r="AU2274" t="e">
        <f>INDEX(TextClassificationList[],MATCH(SUNA_AGENCY_EN[[#This Row],[text_classification_arabic3]],TextClassificationList[text_classification_arabic],0),1)</f>
        <v>#N/A</v>
      </c>
      <c r="AW2274" t="e">
        <f>INDEX(TextClassificationList[],MATCH(SUNA_AGENCY_EN[[#This Row],[text_classification_arabic5]],TextClassificationList[text_classification_arabic],0),1)</f>
        <v>#N/A</v>
      </c>
    </row>
    <row r="2275" spans="1:49" x14ac:dyDescent="0.2">
      <c r="A2275">
        <v>1.4885786904055685E+18</v>
      </c>
      <c r="B2275">
        <v>1.4885786904055685E+18</v>
      </c>
      <c r="C2275" t="s">
        <v>13902</v>
      </c>
      <c r="D2275" s="1">
        <v>44593</v>
      </c>
      <c r="E2275" s="2">
        <v>0.84942129629629626</v>
      </c>
      <c r="F2275">
        <v>200</v>
      </c>
      <c r="G2275">
        <v>1.4671198087391683E+18</v>
      </c>
      <c r="H2275" t="s">
        <v>295</v>
      </c>
      <c r="I2275" t="s">
        <v>296</v>
      </c>
      <c r="J2275" t="s">
        <v>265</v>
      </c>
      <c r="K2275" t="s">
        <v>13903</v>
      </c>
      <c r="L2275" t="s">
        <v>272</v>
      </c>
      <c r="M2275" t="s">
        <v>266</v>
      </c>
      <c r="N2275" t="s">
        <v>13904</v>
      </c>
      <c r="O2275" t="s">
        <v>13905</v>
      </c>
      <c r="P2275">
        <v>0</v>
      </c>
      <c r="Q2275">
        <v>0</v>
      </c>
      <c r="R2275">
        <v>0</v>
      </c>
      <c r="S2275" t="s">
        <v>300</v>
      </c>
      <c r="T2275" t="s">
        <v>266</v>
      </c>
      <c r="U2275" t="s">
        <v>13906</v>
      </c>
      <c r="V2275" t="b">
        <v>0</v>
      </c>
      <c r="W2275" t="s">
        <v>265</v>
      </c>
      <c r="X2275">
        <v>1</v>
      </c>
      <c r="Y2275" t="s">
        <v>13907</v>
      </c>
      <c r="Z2275" t="s">
        <v>265</v>
      </c>
      <c r="AA2275" t="s">
        <v>265</v>
      </c>
      <c r="AB2275" t="s">
        <v>265</v>
      </c>
      <c r="AC2275" t="s">
        <v>265</v>
      </c>
      <c r="AD2275" t="s">
        <v>265</v>
      </c>
      <c r="AE2275" t="s">
        <v>265</v>
      </c>
      <c r="AF2275" t="s">
        <v>266</v>
      </c>
      <c r="AG2275" t="s">
        <v>265</v>
      </c>
      <c r="AH2275" t="s">
        <v>265</v>
      </c>
      <c r="AI2275" t="s">
        <v>265</v>
      </c>
      <c r="AJ2275" t="s">
        <v>265</v>
      </c>
      <c r="AL2275" t="str">
        <f>IF(SUNA_AGENCY_EN[[#This Row],[relevancy_classification_english]]="Relevant","مناسب",IF(SUNA_AGENCY_EN[[#This Row],[relevancy_classification_english]]="Relevant","عَرَضِيّ",""))</f>
        <v/>
      </c>
      <c r="AN2275" t="str">
        <f>IF(SUNA_AGENCY_EN[[#This Row],[sentiment_analysis_english]]="Negative","سلبي",IF(SUNA_AGENCY_EN[[#This Row],[sentiment_analysis_english]]="Neutral","حيادي",IF(SUNA_AGENCY_EN[[#This Row],[sentiment_analysis_english]]="Positive","إيجابي","")))</f>
        <v/>
      </c>
      <c r="AO2275" t="str">
        <f>INDEX(TextClassificationList[],MATCH(SUNA_AGENCY_EN[[#This Row],[text_classification_arabic]],TextClassificationList[text_classification_arabic],0),1)</f>
        <v>Politics</v>
      </c>
      <c r="AP2275" t="s">
        <v>174</v>
      </c>
      <c r="AQ2275" t="e">
        <f>INDEX(TextClassificationList[],MATCH(SUNA_AGENCY_EN[[#This Row],[text_classification_arabic2]],TextClassificationList[text_classification_arabic],0),1)</f>
        <v>#N/A</v>
      </c>
      <c r="AS2275" t="e">
        <f>INDEX(TextClassificationList[],MATCH(SUNA_AGENCY_EN[[#This Row],[text_classification_arabic3]],TextClassificationList[text_classification_arabic],0),1)</f>
        <v>#N/A</v>
      </c>
      <c r="AU2275" t="e">
        <f>INDEX(TextClassificationList[],MATCH(SUNA_AGENCY_EN[[#This Row],[text_classification_arabic3]],TextClassificationList[text_classification_arabic],0),1)</f>
        <v>#N/A</v>
      </c>
      <c r="AW2275" t="e">
        <f>INDEX(TextClassificationList[],MATCH(SUNA_AGENCY_EN[[#This Row],[text_classification_arabic5]],TextClassificationList[text_classification_arabic],0),1)</f>
        <v>#N/A</v>
      </c>
    </row>
    <row r="2276" spans="1:49" x14ac:dyDescent="0.2">
      <c r="A2276">
        <v>1.4885780666203341E+18</v>
      </c>
      <c r="B2276">
        <v>1.4885780666203341E+18</v>
      </c>
      <c r="C2276" t="s">
        <v>13908</v>
      </c>
      <c r="D2276" s="1">
        <v>44593</v>
      </c>
      <c r="E2276" s="2">
        <v>0.84770833333333329</v>
      </c>
      <c r="F2276">
        <v>200</v>
      </c>
      <c r="G2276">
        <v>1.4671198087391683E+18</v>
      </c>
      <c r="H2276" t="s">
        <v>295</v>
      </c>
      <c r="I2276" t="s">
        <v>296</v>
      </c>
      <c r="J2276" t="s">
        <v>265</v>
      </c>
      <c r="K2276" t="s">
        <v>13909</v>
      </c>
      <c r="L2276" t="s">
        <v>272</v>
      </c>
      <c r="M2276" t="s">
        <v>266</v>
      </c>
      <c r="N2276" t="s">
        <v>13910</v>
      </c>
      <c r="O2276" t="s">
        <v>13911</v>
      </c>
      <c r="P2276">
        <v>0</v>
      </c>
      <c r="Q2276">
        <v>0</v>
      </c>
      <c r="R2276">
        <v>0</v>
      </c>
      <c r="S2276" t="s">
        <v>300</v>
      </c>
      <c r="T2276" t="s">
        <v>266</v>
      </c>
      <c r="U2276" t="s">
        <v>13912</v>
      </c>
      <c r="V2276" t="b">
        <v>0</v>
      </c>
      <c r="W2276" t="s">
        <v>265</v>
      </c>
      <c r="X2276">
        <v>1</v>
      </c>
      <c r="Y2276" t="s">
        <v>13913</v>
      </c>
      <c r="Z2276" t="s">
        <v>265</v>
      </c>
      <c r="AA2276" t="s">
        <v>265</v>
      </c>
      <c r="AB2276" t="s">
        <v>265</v>
      </c>
      <c r="AC2276" t="s">
        <v>265</v>
      </c>
      <c r="AD2276" t="s">
        <v>265</v>
      </c>
      <c r="AE2276" t="s">
        <v>265</v>
      </c>
      <c r="AF2276" t="s">
        <v>266</v>
      </c>
      <c r="AG2276" t="s">
        <v>265</v>
      </c>
      <c r="AH2276" t="s">
        <v>265</v>
      </c>
      <c r="AI2276" t="s">
        <v>265</v>
      </c>
      <c r="AJ2276" t="s">
        <v>265</v>
      </c>
      <c r="AL2276" t="str">
        <f>IF(SUNA_AGENCY_EN[[#This Row],[relevancy_classification_english]]="Relevant","مناسب",IF(SUNA_AGENCY_EN[[#This Row],[relevancy_classification_english]]="Relevant","عَرَضِيّ",""))</f>
        <v/>
      </c>
      <c r="AN2276" t="str">
        <f>IF(SUNA_AGENCY_EN[[#This Row],[sentiment_analysis_english]]="Negative","سلبي",IF(SUNA_AGENCY_EN[[#This Row],[sentiment_analysis_english]]="Neutral","حيادي",IF(SUNA_AGENCY_EN[[#This Row],[sentiment_analysis_english]]="Positive","إيجابي","")))</f>
        <v/>
      </c>
      <c r="AO2276" t="str">
        <f>INDEX(TextClassificationList[],MATCH(SUNA_AGENCY_EN[[#This Row],[text_classification_arabic]],TextClassificationList[text_classification_arabic],0),1)</f>
        <v>Politics</v>
      </c>
      <c r="AP2276" t="s">
        <v>174</v>
      </c>
      <c r="AQ2276" t="e">
        <f>INDEX(TextClassificationList[],MATCH(SUNA_AGENCY_EN[[#This Row],[text_classification_arabic2]],TextClassificationList[text_classification_arabic],0),1)</f>
        <v>#N/A</v>
      </c>
      <c r="AS2276" t="e">
        <f>INDEX(TextClassificationList[],MATCH(SUNA_AGENCY_EN[[#This Row],[text_classification_arabic3]],TextClassificationList[text_classification_arabic],0),1)</f>
        <v>#N/A</v>
      </c>
      <c r="AU2276" t="e">
        <f>INDEX(TextClassificationList[],MATCH(SUNA_AGENCY_EN[[#This Row],[text_classification_arabic3]],TextClassificationList[text_classification_arabic],0),1)</f>
        <v>#N/A</v>
      </c>
      <c r="AW2276" t="e">
        <f>INDEX(TextClassificationList[],MATCH(SUNA_AGENCY_EN[[#This Row],[text_classification_arabic5]],TextClassificationList[text_classification_arabic],0),1)</f>
        <v>#N/A</v>
      </c>
    </row>
    <row r="2277" spans="1:49" x14ac:dyDescent="0.2">
      <c r="A2277">
        <v>1.4885773925075927E+18</v>
      </c>
      <c r="B2277">
        <v>1.4885773925075927E+18</v>
      </c>
      <c r="C2277" t="s">
        <v>13914</v>
      </c>
      <c r="D2277" s="1">
        <v>44593</v>
      </c>
      <c r="E2277" s="2">
        <v>0.84584490740740736</v>
      </c>
      <c r="F2277">
        <v>200</v>
      </c>
      <c r="G2277">
        <v>1.4671198087391683E+18</v>
      </c>
      <c r="H2277" t="s">
        <v>295</v>
      </c>
      <c r="I2277" t="s">
        <v>296</v>
      </c>
      <c r="J2277" t="s">
        <v>265</v>
      </c>
      <c r="K2277" t="s">
        <v>13915</v>
      </c>
      <c r="L2277" t="s">
        <v>272</v>
      </c>
      <c r="M2277" t="s">
        <v>266</v>
      </c>
      <c r="N2277" t="s">
        <v>13916</v>
      </c>
      <c r="O2277" t="s">
        <v>13917</v>
      </c>
      <c r="P2277">
        <v>0</v>
      </c>
      <c r="Q2277">
        <v>0</v>
      </c>
      <c r="R2277">
        <v>0</v>
      </c>
      <c r="S2277" t="s">
        <v>300</v>
      </c>
      <c r="T2277" t="s">
        <v>266</v>
      </c>
      <c r="U2277" t="s">
        <v>13918</v>
      </c>
      <c r="V2277" t="b">
        <v>0</v>
      </c>
      <c r="W2277" t="s">
        <v>265</v>
      </c>
      <c r="X2277">
        <v>1</v>
      </c>
      <c r="Y2277" t="s">
        <v>13919</v>
      </c>
      <c r="Z2277" t="s">
        <v>265</v>
      </c>
      <c r="AA2277" t="s">
        <v>265</v>
      </c>
      <c r="AB2277" t="s">
        <v>265</v>
      </c>
      <c r="AC2277" t="s">
        <v>265</v>
      </c>
      <c r="AD2277" t="s">
        <v>265</v>
      </c>
      <c r="AE2277" t="s">
        <v>265</v>
      </c>
      <c r="AF2277" t="s">
        <v>266</v>
      </c>
      <c r="AG2277" t="s">
        <v>265</v>
      </c>
      <c r="AH2277" t="s">
        <v>265</v>
      </c>
      <c r="AI2277" t="s">
        <v>265</v>
      </c>
      <c r="AJ2277" t="s">
        <v>265</v>
      </c>
      <c r="AL2277" t="str">
        <f>IF(SUNA_AGENCY_EN[[#This Row],[relevancy_classification_english]]="Relevant","مناسب",IF(SUNA_AGENCY_EN[[#This Row],[relevancy_classification_english]]="Relevant","عَرَضِيّ",""))</f>
        <v/>
      </c>
      <c r="AN2277" t="str">
        <f>IF(SUNA_AGENCY_EN[[#This Row],[sentiment_analysis_english]]="Negative","سلبي",IF(SUNA_AGENCY_EN[[#This Row],[sentiment_analysis_english]]="Neutral","حيادي",IF(SUNA_AGENCY_EN[[#This Row],[sentiment_analysis_english]]="Positive","إيجابي","")))</f>
        <v/>
      </c>
      <c r="AO2277" t="str">
        <f>INDEX(TextClassificationList[],MATCH(SUNA_AGENCY_EN[[#This Row],[text_classification_arabic]],TextClassificationList[text_classification_arabic],0),1)</f>
        <v>Politics</v>
      </c>
      <c r="AP2277" t="s">
        <v>174</v>
      </c>
      <c r="AQ2277" t="e">
        <f>INDEX(TextClassificationList[],MATCH(SUNA_AGENCY_EN[[#This Row],[text_classification_arabic2]],TextClassificationList[text_classification_arabic],0),1)</f>
        <v>#N/A</v>
      </c>
      <c r="AS2277" t="e">
        <f>INDEX(TextClassificationList[],MATCH(SUNA_AGENCY_EN[[#This Row],[text_classification_arabic3]],TextClassificationList[text_classification_arabic],0),1)</f>
        <v>#N/A</v>
      </c>
      <c r="AU2277" t="e">
        <f>INDEX(TextClassificationList[],MATCH(SUNA_AGENCY_EN[[#This Row],[text_classification_arabic3]],TextClassificationList[text_classification_arabic],0),1)</f>
        <v>#N/A</v>
      </c>
      <c r="AW2277" t="e">
        <f>INDEX(TextClassificationList[],MATCH(SUNA_AGENCY_EN[[#This Row],[text_classification_arabic5]],TextClassificationList[text_classification_arabic],0),1)</f>
        <v>#N/A</v>
      </c>
    </row>
    <row r="2278" spans="1:49" x14ac:dyDescent="0.2">
      <c r="A2278">
        <v>1.4885764035704054E+18</v>
      </c>
      <c r="B2278">
        <v>1.4885764035704054E+18</v>
      </c>
      <c r="C2278" t="s">
        <v>13920</v>
      </c>
      <c r="D2278" s="1">
        <v>44593</v>
      </c>
      <c r="E2278" s="2">
        <v>0.84311342592592597</v>
      </c>
      <c r="F2278">
        <v>200</v>
      </c>
      <c r="G2278">
        <v>1.4671198087391683E+18</v>
      </c>
      <c r="H2278" t="s">
        <v>295</v>
      </c>
      <c r="I2278" t="s">
        <v>296</v>
      </c>
      <c r="J2278" t="s">
        <v>265</v>
      </c>
      <c r="K2278" t="s">
        <v>13921</v>
      </c>
      <c r="L2278" t="s">
        <v>272</v>
      </c>
      <c r="M2278" t="s">
        <v>266</v>
      </c>
      <c r="N2278" t="s">
        <v>13922</v>
      </c>
      <c r="O2278" t="s">
        <v>13923</v>
      </c>
      <c r="P2278">
        <v>0</v>
      </c>
      <c r="Q2278">
        <v>0</v>
      </c>
      <c r="R2278">
        <v>0</v>
      </c>
      <c r="S2278" t="s">
        <v>300</v>
      </c>
      <c r="T2278" t="s">
        <v>266</v>
      </c>
      <c r="U2278" t="s">
        <v>13924</v>
      </c>
      <c r="V2278" t="b">
        <v>0</v>
      </c>
      <c r="W2278" t="s">
        <v>265</v>
      </c>
      <c r="X2278">
        <v>1</v>
      </c>
      <c r="Y2278" t="s">
        <v>13925</v>
      </c>
      <c r="Z2278" t="s">
        <v>265</v>
      </c>
      <c r="AA2278" t="s">
        <v>265</v>
      </c>
      <c r="AB2278" t="s">
        <v>265</v>
      </c>
      <c r="AC2278" t="s">
        <v>265</v>
      </c>
      <c r="AD2278" t="s">
        <v>265</v>
      </c>
      <c r="AE2278" t="s">
        <v>265</v>
      </c>
      <c r="AF2278" t="s">
        <v>266</v>
      </c>
      <c r="AG2278" t="s">
        <v>265</v>
      </c>
      <c r="AH2278" t="s">
        <v>265</v>
      </c>
      <c r="AI2278" t="s">
        <v>265</v>
      </c>
      <c r="AJ2278" t="s">
        <v>265</v>
      </c>
      <c r="AL2278" t="str">
        <f>IF(SUNA_AGENCY_EN[[#This Row],[relevancy_classification_english]]="Relevant","مناسب",IF(SUNA_AGENCY_EN[[#This Row],[relevancy_classification_english]]="Relevant","عَرَضِيّ",""))</f>
        <v/>
      </c>
      <c r="AN2278" t="str">
        <f>IF(SUNA_AGENCY_EN[[#This Row],[sentiment_analysis_english]]="Negative","سلبي",IF(SUNA_AGENCY_EN[[#This Row],[sentiment_analysis_english]]="Neutral","حيادي",IF(SUNA_AGENCY_EN[[#This Row],[sentiment_analysis_english]]="Positive","إيجابي","")))</f>
        <v/>
      </c>
      <c r="AO2278" t="str">
        <f>INDEX(TextClassificationList[],MATCH(SUNA_AGENCY_EN[[#This Row],[text_classification_arabic]],TextClassificationList[text_classification_arabic],0),1)</f>
        <v>Politics</v>
      </c>
      <c r="AP2278" t="s">
        <v>174</v>
      </c>
      <c r="AQ2278" t="e">
        <f>INDEX(TextClassificationList[],MATCH(SUNA_AGENCY_EN[[#This Row],[text_classification_arabic2]],TextClassificationList[text_classification_arabic],0),1)</f>
        <v>#N/A</v>
      </c>
      <c r="AS2278" t="e">
        <f>INDEX(TextClassificationList[],MATCH(SUNA_AGENCY_EN[[#This Row],[text_classification_arabic3]],TextClassificationList[text_classification_arabic],0),1)</f>
        <v>#N/A</v>
      </c>
      <c r="AU2278" t="e">
        <f>INDEX(TextClassificationList[],MATCH(SUNA_AGENCY_EN[[#This Row],[text_classification_arabic3]],TextClassificationList[text_classification_arabic],0),1)</f>
        <v>#N/A</v>
      </c>
      <c r="AW2278" t="e">
        <f>INDEX(TextClassificationList[],MATCH(SUNA_AGENCY_EN[[#This Row],[text_classification_arabic5]],TextClassificationList[text_classification_arabic],0),1)</f>
        <v>#N/A</v>
      </c>
    </row>
    <row r="2279" spans="1:49" x14ac:dyDescent="0.2">
      <c r="A2279">
        <v>1.4885755037537935E+18</v>
      </c>
      <c r="B2279">
        <v>1.4885755037537935E+18</v>
      </c>
      <c r="C2279" t="s">
        <v>13926</v>
      </c>
      <c r="D2279" s="1">
        <v>44593</v>
      </c>
      <c r="E2279" s="2">
        <v>0.84063657407407411</v>
      </c>
      <c r="F2279">
        <v>200</v>
      </c>
      <c r="G2279">
        <v>1.4671198087391683E+18</v>
      </c>
      <c r="H2279" t="s">
        <v>295</v>
      </c>
      <c r="I2279" t="s">
        <v>296</v>
      </c>
      <c r="J2279" t="s">
        <v>265</v>
      </c>
      <c r="K2279" t="s">
        <v>13927</v>
      </c>
      <c r="L2279" t="s">
        <v>272</v>
      </c>
      <c r="M2279" t="s">
        <v>266</v>
      </c>
      <c r="N2279" t="s">
        <v>13928</v>
      </c>
      <c r="O2279" t="s">
        <v>13929</v>
      </c>
      <c r="P2279">
        <v>0</v>
      </c>
      <c r="Q2279">
        <v>0</v>
      </c>
      <c r="R2279">
        <v>0</v>
      </c>
      <c r="S2279" t="s">
        <v>300</v>
      </c>
      <c r="T2279" t="s">
        <v>266</v>
      </c>
      <c r="U2279" t="s">
        <v>13930</v>
      </c>
      <c r="V2279" t="b">
        <v>0</v>
      </c>
      <c r="W2279" t="s">
        <v>265</v>
      </c>
      <c r="X2279">
        <v>1</v>
      </c>
      <c r="Y2279" t="s">
        <v>13931</v>
      </c>
      <c r="Z2279" t="s">
        <v>265</v>
      </c>
      <c r="AA2279" t="s">
        <v>265</v>
      </c>
      <c r="AB2279" t="s">
        <v>265</v>
      </c>
      <c r="AC2279" t="s">
        <v>265</v>
      </c>
      <c r="AD2279" t="s">
        <v>265</v>
      </c>
      <c r="AE2279" t="s">
        <v>265</v>
      </c>
      <c r="AF2279" t="s">
        <v>266</v>
      </c>
      <c r="AG2279" t="s">
        <v>265</v>
      </c>
      <c r="AH2279" t="s">
        <v>265</v>
      </c>
      <c r="AI2279" t="s">
        <v>265</v>
      </c>
      <c r="AJ2279" t="s">
        <v>265</v>
      </c>
      <c r="AL2279" t="str">
        <f>IF(SUNA_AGENCY_EN[[#This Row],[relevancy_classification_english]]="Relevant","مناسب",IF(SUNA_AGENCY_EN[[#This Row],[relevancy_classification_english]]="Relevant","عَرَضِيّ",""))</f>
        <v/>
      </c>
      <c r="AN2279" t="str">
        <f>IF(SUNA_AGENCY_EN[[#This Row],[sentiment_analysis_english]]="Negative","سلبي",IF(SUNA_AGENCY_EN[[#This Row],[sentiment_analysis_english]]="Neutral","حيادي",IF(SUNA_AGENCY_EN[[#This Row],[sentiment_analysis_english]]="Positive","إيجابي","")))</f>
        <v/>
      </c>
      <c r="AO2279" t="str">
        <f>INDEX(TextClassificationList[],MATCH(SUNA_AGENCY_EN[[#This Row],[text_classification_arabic]],TextClassificationList[text_classification_arabic],0),1)</f>
        <v>Politics</v>
      </c>
      <c r="AP2279" t="s">
        <v>174</v>
      </c>
      <c r="AQ2279" t="e">
        <f>INDEX(TextClassificationList[],MATCH(SUNA_AGENCY_EN[[#This Row],[text_classification_arabic2]],TextClassificationList[text_classification_arabic],0),1)</f>
        <v>#N/A</v>
      </c>
      <c r="AS2279" t="e">
        <f>INDEX(TextClassificationList[],MATCH(SUNA_AGENCY_EN[[#This Row],[text_classification_arabic3]],TextClassificationList[text_classification_arabic],0),1)</f>
        <v>#N/A</v>
      </c>
      <c r="AU2279" t="e">
        <f>INDEX(TextClassificationList[],MATCH(SUNA_AGENCY_EN[[#This Row],[text_classification_arabic3]],TextClassificationList[text_classification_arabic],0),1)</f>
        <v>#N/A</v>
      </c>
      <c r="AW2279" t="e">
        <f>INDEX(TextClassificationList[],MATCH(SUNA_AGENCY_EN[[#This Row],[text_classification_arabic5]],TextClassificationList[text_classification_arabic],0),1)</f>
        <v>#N/A</v>
      </c>
    </row>
    <row r="2280" spans="1:49" x14ac:dyDescent="0.2">
      <c r="A2280">
        <v>1.4885711082614497E+18</v>
      </c>
      <c r="B2280">
        <v>1.4885711082614497E+18</v>
      </c>
      <c r="C2280" t="s">
        <v>13932</v>
      </c>
      <c r="D2280" s="1">
        <v>44593</v>
      </c>
      <c r="E2280" s="2">
        <v>0.82850694444444439</v>
      </c>
      <c r="F2280">
        <v>200</v>
      </c>
      <c r="G2280">
        <v>1.4671198087391683E+18</v>
      </c>
      <c r="H2280" t="s">
        <v>295</v>
      </c>
      <c r="I2280" t="s">
        <v>296</v>
      </c>
      <c r="J2280" t="s">
        <v>265</v>
      </c>
      <c r="K2280" t="s">
        <v>13933</v>
      </c>
      <c r="L2280" t="s">
        <v>272</v>
      </c>
      <c r="M2280" t="s">
        <v>266</v>
      </c>
      <c r="N2280" t="s">
        <v>13934</v>
      </c>
      <c r="O2280" t="s">
        <v>13935</v>
      </c>
      <c r="P2280">
        <v>0</v>
      </c>
      <c r="Q2280">
        <v>0</v>
      </c>
      <c r="R2280">
        <v>0</v>
      </c>
      <c r="S2280" t="s">
        <v>300</v>
      </c>
      <c r="T2280" t="s">
        <v>266</v>
      </c>
      <c r="U2280" t="s">
        <v>13936</v>
      </c>
      <c r="V2280" t="b">
        <v>0</v>
      </c>
      <c r="W2280" t="s">
        <v>265</v>
      </c>
      <c r="X2280">
        <v>1</v>
      </c>
      <c r="Y2280" t="s">
        <v>13937</v>
      </c>
      <c r="Z2280" t="s">
        <v>265</v>
      </c>
      <c r="AA2280" t="s">
        <v>265</v>
      </c>
      <c r="AB2280" t="s">
        <v>265</v>
      </c>
      <c r="AC2280" t="s">
        <v>265</v>
      </c>
      <c r="AD2280" t="s">
        <v>265</v>
      </c>
      <c r="AE2280" t="s">
        <v>265</v>
      </c>
      <c r="AF2280" t="s">
        <v>266</v>
      </c>
      <c r="AG2280" t="s">
        <v>265</v>
      </c>
      <c r="AH2280" t="s">
        <v>265</v>
      </c>
      <c r="AI2280" t="s">
        <v>265</v>
      </c>
      <c r="AJ2280" t="s">
        <v>265</v>
      </c>
      <c r="AL2280" t="str">
        <f>IF(SUNA_AGENCY_EN[[#This Row],[relevancy_classification_english]]="Relevant","مناسب",IF(SUNA_AGENCY_EN[[#This Row],[relevancy_classification_english]]="Relevant","عَرَضِيّ",""))</f>
        <v/>
      </c>
      <c r="AN2280" t="str">
        <f>IF(SUNA_AGENCY_EN[[#This Row],[sentiment_analysis_english]]="Negative","سلبي",IF(SUNA_AGENCY_EN[[#This Row],[sentiment_analysis_english]]="Neutral","حيادي",IF(SUNA_AGENCY_EN[[#This Row],[sentiment_analysis_english]]="Positive","إيجابي","")))</f>
        <v/>
      </c>
      <c r="AO2280" t="str">
        <f>INDEX(TextClassificationList[],MATCH(SUNA_AGENCY_EN[[#This Row],[text_classification_arabic]],TextClassificationList[text_classification_arabic],0),1)</f>
        <v>Politics</v>
      </c>
      <c r="AP2280" t="s">
        <v>174</v>
      </c>
      <c r="AQ2280" t="e">
        <f>INDEX(TextClassificationList[],MATCH(SUNA_AGENCY_EN[[#This Row],[text_classification_arabic2]],TextClassificationList[text_classification_arabic],0),1)</f>
        <v>#N/A</v>
      </c>
      <c r="AS2280" t="e">
        <f>INDEX(TextClassificationList[],MATCH(SUNA_AGENCY_EN[[#This Row],[text_classification_arabic3]],TextClassificationList[text_classification_arabic],0),1)</f>
        <v>#N/A</v>
      </c>
      <c r="AU2280" t="e">
        <f>INDEX(TextClassificationList[],MATCH(SUNA_AGENCY_EN[[#This Row],[text_classification_arabic3]],TextClassificationList[text_classification_arabic],0),1)</f>
        <v>#N/A</v>
      </c>
      <c r="AW2280" t="e">
        <f>INDEX(TextClassificationList[],MATCH(SUNA_AGENCY_EN[[#This Row],[text_classification_arabic5]],TextClassificationList[text_classification_arabic],0),1)</f>
        <v>#N/A</v>
      </c>
    </row>
    <row r="2281" spans="1:49" x14ac:dyDescent="0.2">
      <c r="A2281">
        <v>1.4885697436363735E+18</v>
      </c>
      <c r="B2281">
        <v>1.4885697436363735E+18</v>
      </c>
      <c r="C2281" t="s">
        <v>13938</v>
      </c>
      <c r="D2281" s="1">
        <v>44593</v>
      </c>
      <c r="E2281" s="2">
        <v>0.82473379629629628</v>
      </c>
      <c r="F2281">
        <v>200</v>
      </c>
      <c r="G2281">
        <v>1.4671198087391683E+18</v>
      </c>
      <c r="H2281" t="s">
        <v>295</v>
      </c>
      <c r="I2281" t="s">
        <v>296</v>
      </c>
      <c r="J2281" t="s">
        <v>265</v>
      </c>
      <c r="K2281" t="s">
        <v>13939</v>
      </c>
      <c r="L2281" t="s">
        <v>272</v>
      </c>
      <c r="M2281" t="s">
        <v>266</v>
      </c>
      <c r="N2281" t="s">
        <v>13940</v>
      </c>
      <c r="O2281" t="s">
        <v>13941</v>
      </c>
      <c r="P2281">
        <v>0</v>
      </c>
      <c r="Q2281">
        <v>0</v>
      </c>
      <c r="R2281">
        <v>0</v>
      </c>
      <c r="S2281" t="s">
        <v>300</v>
      </c>
      <c r="T2281" t="s">
        <v>266</v>
      </c>
      <c r="U2281" t="s">
        <v>13942</v>
      </c>
      <c r="V2281" t="b">
        <v>0</v>
      </c>
      <c r="W2281" t="s">
        <v>265</v>
      </c>
      <c r="X2281">
        <v>1</v>
      </c>
      <c r="Y2281" t="s">
        <v>13943</v>
      </c>
      <c r="Z2281" t="s">
        <v>265</v>
      </c>
      <c r="AA2281" t="s">
        <v>265</v>
      </c>
      <c r="AB2281" t="s">
        <v>265</v>
      </c>
      <c r="AC2281" t="s">
        <v>265</v>
      </c>
      <c r="AD2281" t="s">
        <v>265</v>
      </c>
      <c r="AE2281" t="s">
        <v>265</v>
      </c>
      <c r="AF2281" t="s">
        <v>266</v>
      </c>
      <c r="AG2281" t="s">
        <v>265</v>
      </c>
      <c r="AH2281" t="s">
        <v>265</v>
      </c>
      <c r="AI2281" t="s">
        <v>265</v>
      </c>
      <c r="AJ2281" t="s">
        <v>265</v>
      </c>
      <c r="AL2281" t="str">
        <f>IF(SUNA_AGENCY_EN[[#This Row],[relevancy_classification_english]]="Relevant","مناسب",IF(SUNA_AGENCY_EN[[#This Row],[relevancy_classification_english]]="Relevant","عَرَضِيّ",""))</f>
        <v/>
      </c>
      <c r="AN2281" t="str">
        <f>IF(SUNA_AGENCY_EN[[#This Row],[sentiment_analysis_english]]="Negative","سلبي",IF(SUNA_AGENCY_EN[[#This Row],[sentiment_analysis_english]]="Neutral","حيادي",IF(SUNA_AGENCY_EN[[#This Row],[sentiment_analysis_english]]="Positive","إيجابي","")))</f>
        <v/>
      </c>
      <c r="AO2281" t="str">
        <f>INDEX(TextClassificationList[],MATCH(SUNA_AGENCY_EN[[#This Row],[text_classification_arabic]],TextClassificationList[text_classification_arabic],0),1)</f>
        <v>Politics</v>
      </c>
      <c r="AP2281" t="s">
        <v>174</v>
      </c>
      <c r="AQ2281" t="e">
        <f>INDEX(TextClassificationList[],MATCH(SUNA_AGENCY_EN[[#This Row],[text_classification_arabic2]],TextClassificationList[text_classification_arabic],0),1)</f>
        <v>#N/A</v>
      </c>
      <c r="AS2281" t="e">
        <f>INDEX(TextClassificationList[],MATCH(SUNA_AGENCY_EN[[#This Row],[text_classification_arabic3]],TextClassificationList[text_classification_arabic],0),1)</f>
        <v>#N/A</v>
      </c>
      <c r="AU2281" t="e">
        <f>INDEX(TextClassificationList[],MATCH(SUNA_AGENCY_EN[[#This Row],[text_classification_arabic3]],TextClassificationList[text_classification_arabic],0),1)</f>
        <v>#N/A</v>
      </c>
      <c r="AW2281" t="e">
        <f>INDEX(TextClassificationList[],MATCH(SUNA_AGENCY_EN[[#This Row],[text_classification_arabic5]],TextClassificationList[text_classification_arabic],0),1)</f>
        <v>#N/A</v>
      </c>
    </row>
    <row r="2282" spans="1:49" x14ac:dyDescent="0.2">
      <c r="A2282">
        <v>1.4882404673345454E+18</v>
      </c>
      <c r="B2282">
        <v>1.4882404673345454E+18</v>
      </c>
      <c r="C2282" t="s">
        <v>13944</v>
      </c>
      <c r="D2282" s="1">
        <v>44592</v>
      </c>
      <c r="E2282" s="2">
        <v>0.9161111111111111</v>
      </c>
      <c r="F2282">
        <v>200</v>
      </c>
      <c r="G2282">
        <v>1.4671198087391683E+18</v>
      </c>
      <c r="H2282" t="s">
        <v>295</v>
      </c>
      <c r="I2282" t="s">
        <v>296</v>
      </c>
      <c r="J2282" t="s">
        <v>265</v>
      </c>
      <c r="K2282" t="s">
        <v>13945</v>
      </c>
      <c r="L2282" t="s">
        <v>272</v>
      </c>
      <c r="M2282" t="s">
        <v>266</v>
      </c>
      <c r="N2282" t="s">
        <v>13946</v>
      </c>
      <c r="O2282" t="s">
        <v>13947</v>
      </c>
      <c r="P2282">
        <v>0</v>
      </c>
      <c r="Q2282">
        <v>0</v>
      </c>
      <c r="R2282">
        <v>0</v>
      </c>
      <c r="S2282" t="s">
        <v>300</v>
      </c>
      <c r="T2282" t="s">
        <v>266</v>
      </c>
      <c r="U2282" t="s">
        <v>13948</v>
      </c>
      <c r="V2282" t="b">
        <v>0</v>
      </c>
      <c r="W2282" t="s">
        <v>265</v>
      </c>
      <c r="X2282">
        <v>1</v>
      </c>
      <c r="Y2282" t="s">
        <v>13949</v>
      </c>
      <c r="Z2282" t="s">
        <v>265</v>
      </c>
      <c r="AA2282" t="s">
        <v>265</v>
      </c>
      <c r="AB2282" t="s">
        <v>265</v>
      </c>
      <c r="AC2282" t="s">
        <v>265</v>
      </c>
      <c r="AD2282" t="s">
        <v>265</v>
      </c>
      <c r="AE2282" t="s">
        <v>265</v>
      </c>
      <c r="AF2282" t="s">
        <v>266</v>
      </c>
      <c r="AG2282" t="s">
        <v>265</v>
      </c>
      <c r="AH2282" t="s">
        <v>265</v>
      </c>
      <c r="AI2282" t="s">
        <v>265</v>
      </c>
      <c r="AJ2282" t="s">
        <v>265</v>
      </c>
      <c r="AL2282" t="str">
        <f>IF(SUNA_AGENCY_EN[[#This Row],[relevancy_classification_english]]="Relevant","مناسب",IF(SUNA_AGENCY_EN[[#This Row],[relevancy_classification_english]]="Relevant","عَرَضِيّ",""))</f>
        <v/>
      </c>
      <c r="AN2282" t="str">
        <f>IF(SUNA_AGENCY_EN[[#This Row],[sentiment_analysis_english]]="Negative","سلبي",IF(SUNA_AGENCY_EN[[#This Row],[sentiment_analysis_english]]="Neutral","حيادي",IF(SUNA_AGENCY_EN[[#This Row],[sentiment_analysis_english]]="Positive","إيجابي","")))</f>
        <v/>
      </c>
      <c r="AO2282" t="str">
        <f>INDEX(TextClassificationList[],MATCH(SUNA_AGENCY_EN[[#This Row],[text_classification_arabic]],TextClassificationList[text_classification_arabic],0),1)</f>
        <v>Politics</v>
      </c>
      <c r="AP2282" t="s">
        <v>174</v>
      </c>
      <c r="AQ2282" t="e">
        <f>INDEX(TextClassificationList[],MATCH(SUNA_AGENCY_EN[[#This Row],[text_classification_arabic2]],TextClassificationList[text_classification_arabic],0),1)</f>
        <v>#N/A</v>
      </c>
      <c r="AS2282" t="e">
        <f>INDEX(TextClassificationList[],MATCH(SUNA_AGENCY_EN[[#This Row],[text_classification_arabic3]],TextClassificationList[text_classification_arabic],0),1)</f>
        <v>#N/A</v>
      </c>
      <c r="AU2282" t="e">
        <f>INDEX(TextClassificationList[],MATCH(SUNA_AGENCY_EN[[#This Row],[text_classification_arabic3]],TextClassificationList[text_classification_arabic],0),1)</f>
        <v>#N/A</v>
      </c>
      <c r="AW2282" t="e">
        <f>INDEX(TextClassificationList[],MATCH(SUNA_AGENCY_EN[[#This Row],[text_classification_arabic5]],TextClassificationList[text_classification_arabic],0),1)</f>
        <v>#N/A</v>
      </c>
    </row>
    <row r="2283" spans="1:49" x14ac:dyDescent="0.2">
      <c r="A2283">
        <v>1.4882176636209316E+18</v>
      </c>
      <c r="B2283">
        <v>1.4882176636209316E+18</v>
      </c>
      <c r="C2283" t="s">
        <v>13950</v>
      </c>
      <c r="D2283" s="1">
        <v>44592</v>
      </c>
      <c r="E2283" s="2">
        <v>0.85318287037037033</v>
      </c>
      <c r="F2283">
        <v>200</v>
      </c>
      <c r="G2283">
        <v>1.4671198087391683E+18</v>
      </c>
      <c r="H2283" t="s">
        <v>295</v>
      </c>
      <c r="I2283" t="s">
        <v>296</v>
      </c>
      <c r="J2283" t="s">
        <v>265</v>
      </c>
      <c r="K2283" t="s">
        <v>13951</v>
      </c>
      <c r="L2283" t="s">
        <v>272</v>
      </c>
      <c r="M2283" t="s">
        <v>266</v>
      </c>
      <c r="N2283" t="s">
        <v>13952</v>
      </c>
      <c r="O2283" t="s">
        <v>13953</v>
      </c>
      <c r="P2283">
        <v>0</v>
      </c>
      <c r="Q2283">
        <v>0</v>
      </c>
      <c r="R2283">
        <v>0</v>
      </c>
      <c r="S2283" t="s">
        <v>300</v>
      </c>
      <c r="T2283" t="s">
        <v>266</v>
      </c>
      <c r="U2283" t="s">
        <v>13954</v>
      </c>
      <c r="V2283" t="b">
        <v>0</v>
      </c>
      <c r="W2283" t="s">
        <v>265</v>
      </c>
      <c r="X2283">
        <v>1</v>
      </c>
      <c r="Y2283" t="s">
        <v>13955</v>
      </c>
      <c r="Z2283" t="s">
        <v>265</v>
      </c>
      <c r="AA2283" t="s">
        <v>265</v>
      </c>
      <c r="AB2283" t="s">
        <v>265</v>
      </c>
      <c r="AC2283" t="s">
        <v>265</v>
      </c>
      <c r="AD2283" t="s">
        <v>265</v>
      </c>
      <c r="AE2283" t="s">
        <v>265</v>
      </c>
      <c r="AF2283" t="s">
        <v>266</v>
      </c>
      <c r="AG2283" t="s">
        <v>265</v>
      </c>
      <c r="AH2283" t="s">
        <v>265</v>
      </c>
      <c r="AI2283" t="s">
        <v>265</v>
      </c>
      <c r="AJ2283" t="s">
        <v>265</v>
      </c>
      <c r="AL2283" t="str">
        <f>IF(SUNA_AGENCY_EN[[#This Row],[relevancy_classification_english]]="Relevant","مناسب",IF(SUNA_AGENCY_EN[[#This Row],[relevancy_classification_english]]="Relevant","عَرَضِيّ",""))</f>
        <v/>
      </c>
      <c r="AN2283" t="str">
        <f>IF(SUNA_AGENCY_EN[[#This Row],[sentiment_analysis_english]]="Negative","سلبي",IF(SUNA_AGENCY_EN[[#This Row],[sentiment_analysis_english]]="Neutral","حيادي",IF(SUNA_AGENCY_EN[[#This Row],[sentiment_analysis_english]]="Positive","إيجابي","")))</f>
        <v/>
      </c>
      <c r="AO2283" t="str">
        <f>INDEX(TextClassificationList[],MATCH(SUNA_AGENCY_EN[[#This Row],[text_classification_arabic]],TextClassificationList[text_classification_arabic],0),1)</f>
        <v>Politics</v>
      </c>
      <c r="AP2283" t="s">
        <v>174</v>
      </c>
      <c r="AQ2283" t="e">
        <f>INDEX(TextClassificationList[],MATCH(SUNA_AGENCY_EN[[#This Row],[text_classification_arabic2]],TextClassificationList[text_classification_arabic],0),1)</f>
        <v>#N/A</v>
      </c>
      <c r="AS2283" t="e">
        <f>INDEX(TextClassificationList[],MATCH(SUNA_AGENCY_EN[[#This Row],[text_classification_arabic3]],TextClassificationList[text_classification_arabic],0),1)</f>
        <v>#N/A</v>
      </c>
      <c r="AU2283" t="e">
        <f>INDEX(TextClassificationList[],MATCH(SUNA_AGENCY_EN[[#This Row],[text_classification_arabic3]],TextClassificationList[text_classification_arabic],0),1)</f>
        <v>#N/A</v>
      </c>
      <c r="AW2283" t="e">
        <f>INDEX(TextClassificationList[],MATCH(SUNA_AGENCY_EN[[#This Row],[text_classification_arabic5]],TextClassificationList[text_classification_arabic],0),1)</f>
        <v>#N/A</v>
      </c>
    </row>
    <row r="2284" spans="1:49" x14ac:dyDescent="0.2">
      <c r="A2284">
        <v>1.4882166944011551E+18</v>
      </c>
      <c r="B2284">
        <v>1.4882166944011551E+18</v>
      </c>
      <c r="C2284" t="s">
        <v>13956</v>
      </c>
      <c r="D2284" s="1">
        <v>44592</v>
      </c>
      <c r="E2284" s="2">
        <v>0.85050925925925924</v>
      </c>
      <c r="F2284">
        <v>200</v>
      </c>
      <c r="G2284">
        <v>1.4671198087391683E+18</v>
      </c>
      <c r="H2284" t="s">
        <v>295</v>
      </c>
      <c r="I2284" t="s">
        <v>296</v>
      </c>
      <c r="J2284" t="s">
        <v>265</v>
      </c>
      <c r="K2284" t="s">
        <v>13957</v>
      </c>
      <c r="L2284" t="s">
        <v>272</v>
      </c>
      <c r="M2284" t="s">
        <v>266</v>
      </c>
      <c r="N2284" t="s">
        <v>13958</v>
      </c>
      <c r="O2284" t="s">
        <v>13959</v>
      </c>
      <c r="P2284">
        <v>0</v>
      </c>
      <c r="Q2284">
        <v>0</v>
      </c>
      <c r="R2284">
        <v>0</v>
      </c>
      <c r="S2284" t="s">
        <v>300</v>
      </c>
      <c r="T2284" t="s">
        <v>266</v>
      </c>
      <c r="U2284" t="s">
        <v>13960</v>
      </c>
      <c r="V2284" t="b">
        <v>0</v>
      </c>
      <c r="W2284" t="s">
        <v>265</v>
      </c>
      <c r="X2284">
        <v>1</v>
      </c>
      <c r="Y2284" t="s">
        <v>13961</v>
      </c>
      <c r="Z2284" t="s">
        <v>265</v>
      </c>
      <c r="AA2284" t="s">
        <v>265</v>
      </c>
      <c r="AB2284" t="s">
        <v>265</v>
      </c>
      <c r="AC2284" t="s">
        <v>265</v>
      </c>
      <c r="AD2284" t="s">
        <v>265</v>
      </c>
      <c r="AE2284" t="s">
        <v>265</v>
      </c>
      <c r="AF2284" t="s">
        <v>266</v>
      </c>
      <c r="AG2284" t="s">
        <v>265</v>
      </c>
      <c r="AH2284" t="s">
        <v>265</v>
      </c>
      <c r="AI2284" t="s">
        <v>265</v>
      </c>
      <c r="AJ2284" t="s">
        <v>265</v>
      </c>
      <c r="AL2284" t="str">
        <f>IF(SUNA_AGENCY_EN[[#This Row],[relevancy_classification_english]]="Relevant","مناسب",IF(SUNA_AGENCY_EN[[#This Row],[relevancy_classification_english]]="Relevant","عَرَضِيّ",""))</f>
        <v/>
      </c>
      <c r="AN2284" t="str">
        <f>IF(SUNA_AGENCY_EN[[#This Row],[sentiment_analysis_english]]="Negative","سلبي",IF(SUNA_AGENCY_EN[[#This Row],[sentiment_analysis_english]]="Neutral","حيادي",IF(SUNA_AGENCY_EN[[#This Row],[sentiment_analysis_english]]="Positive","إيجابي","")))</f>
        <v/>
      </c>
      <c r="AO2284" t="str">
        <f>INDEX(TextClassificationList[],MATCH(SUNA_AGENCY_EN[[#This Row],[text_classification_arabic]],TextClassificationList[text_classification_arabic],0),1)</f>
        <v>Politics</v>
      </c>
      <c r="AP2284" t="s">
        <v>174</v>
      </c>
      <c r="AQ2284" t="e">
        <f>INDEX(TextClassificationList[],MATCH(SUNA_AGENCY_EN[[#This Row],[text_classification_arabic2]],TextClassificationList[text_classification_arabic],0),1)</f>
        <v>#N/A</v>
      </c>
      <c r="AS2284" t="e">
        <f>INDEX(TextClassificationList[],MATCH(SUNA_AGENCY_EN[[#This Row],[text_classification_arabic3]],TextClassificationList[text_classification_arabic],0),1)</f>
        <v>#N/A</v>
      </c>
      <c r="AU2284" t="e">
        <f>INDEX(TextClassificationList[],MATCH(SUNA_AGENCY_EN[[#This Row],[text_classification_arabic3]],TextClassificationList[text_classification_arabic],0),1)</f>
        <v>#N/A</v>
      </c>
      <c r="AW2284" t="e">
        <f>INDEX(TextClassificationList[],MATCH(SUNA_AGENCY_EN[[#This Row],[text_classification_arabic5]],TextClassificationList[text_classification_arabic],0),1)</f>
        <v>#N/A</v>
      </c>
    </row>
    <row r="2285" spans="1:49" x14ac:dyDescent="0.2">
      <c r="A2285">
        <v>1.4882159280472924E+18</v>
      </c>
      <c r="B2285">
        <v>1.4882159280472924E+18</v>
      </c>
      <c r="C2285" t="s">
        <v>13962</v>
      </c>
      <c r="D2285" s="1">
        <v>44592</v>
      </c>
      <c r="E2285" s="2">
        <v>0.84839120370370369</v>
      </c>
      <c r="F2285">
        <v>200</v>
      </c>
      <c r="G2285">
        <v>1.4671198087391683E+18</v>
      </c>
      <c r="H2285" t="s">
        <v>295</v>
      </c>
      <c r="I2285" t="s">
        <v>296</v>
      </c>
      <c r="J2285" t="s">
        <v>265</v>
      </c>
      <c r="K2285" t="s">
        <v>13963</v>
      </c>
      <c r="L2285" t="s">
        <v>272</v>
      </c>
      <c r="M2285" t="s">
        <v>266</v>
      </c>
      <c r="N2285" t="s">
        <v>13964</v>
      </c>
      <c r="O2285" t="s">
        <v>13965</v>
      </c>
      <c r="P2285">
        <v>0</v>
      </c>
      <c r="Q2285">
        <v>0</v>
      </c>
      <c r="R2285">
        <v>0</v>
      </c>
      <c r="S2285" t="s">
        <v>300</v>
      </c>
      <c r="T2285" t="s">
        <v>266</v>
      </c>
      <c r="U2285" t="s">
        <v>13966</v>
      </c>
      <c r="V2285" t="b">
        <v>0</v>
      </c>
      <c r="W2285" t="s">
        <v>265</v>
      </c>
      <c r="X2285">
        <v>1</v>
      </c>
      <c r="Y2285" t="s">
        <v>13967</v>
      </c>
      <c r="Z2285" t="s">
        <v>265</v>
      </c>
      <c r="AA2285" t="s">
        <v>265</v>
      </c>
      <c r="AB2285" t="s">
        <v>265</v>
      </c>
      <c r="AC2285" t="s">
        <v>265</v>
      </c>
      <c r="AD2285" t="s">
        <v>265</v>
      </c>
      <c r="AE2285" t="s">
        <v>265</v>
      </c>
      <c r="AF2285" t="s">
        <v>266</v>
      </c>
      <c r="AG2285" t="s">
        <v>265</v>
      </c>
      <c r="AH2285" t="s">
        <v>265</v>
      </c>
      <c r="AI2285" t="s">
        <v>265</v>
      </c>
      <c r="AJ2285" t="s">
        <v>265</v>
      </c>
      <c r="AL2285" t="str">
        <f>IF(SUNA_AGENCY_EN[[#This Row],[relevancy_classification_english]]="Relevant","مناسب",IF(SUNA_AGENCY_EN[[#This Row],[relevancy_classification_english]]="Relevant","عَرَضِيّ",""))</f>
        <v/>
      </c>
      <c r="AN2285" t="str">
        <f>IF(SUNA_AGENCY_EN[[#This Row],[sentiment_analysis_english]]="Negative","سلبي",IF(SUNA_AGENCY_EN[[#This Row],[sentiment_analysis_english]]="Neutral","حيادي",IF(SUNA_AGENCY_EN[[#This Row],[sentiment_analysis_english]]="Positive","إيجابي","")))</f>
        <v/>
      </c>
      <c r="AO2285" t="str">
        <f>INDEX(TextClassificationList[],MATCH(SUNA_AGENCY_EN[[#This Row],[text_classification_arabic]],TextClassificationList[text_classification_arabic],0),1)</f>
        <v>Politics</v>
      </c>
      <c r="AP2285" t="s">
        <v>174</v>
      </c>
      <c r="AQ2285" t="e">
        <f>INDEX(TextClassificationList[],MATCH(SUNA_AGENCY_EN[[#This Row],[text_classification_arabic2]],TextClassificationList[text_classification_arabic],0),1)</f>
        <v>#N/A</v>
      </c>
      <c r="AS2285" t="e">
        <f>INDEX(TextClassificationList[],MATCH(SUNA_AGENCY_EN[[#This Row],[text_classification_arabic3]],TextClassificationList[text_classification_arabic],0),1)</f>
        <v>#N/A</v>
      </c>
      <c r="AU2285" t="e">
        <f>INDEX(TextClassificationList[],MATCH(SUNA_AGENCY_EN[[#This Row],[text_classification_arabic3]],TextClassificationList[text_classification_arabic],0),1)</f>
        <v>#N/A</v>
      </c>
      <c r="AW2285" t="e">
        <f>INDEX(TextClassificationList[],MATCH(SUNA_AGENCY_EN[[#This Row],[text_classification_arabic5]],TextClassificationList[text_classification_arabic],0),1)</f>
        <v>#N/A</v>
      </c>
    </row>
    <row r="2286" spans="1:49" x14ac:dyDescent="0.2">
      <c r="A2286">
        <v>1.488215237111296E+18</v>
      </c>
      <c r="B2286">
        <v>1.488215237111296E+18</v>
      </c>
      <c r="C2286" t="s">
        <v>13968</v>
      </c>
      <c r="D2286" s="1">
        <v>44592</v>
      </c>
      <c r="E2286" s="2">
        <v>0.8464814814814815</v>
      </c>
      <c r="F2286">
        <v>200</v>
      </c>
      <c r="G2286">
        <v>1.4671198087391683E+18</v>
      </c>
      <c r="H2286" t="s">
        <v>295</v>
      </c>
      <c r="I2286" t="s">
        <v>296</v>
      </c>
      <c r="J2286" t="s">
        <v>265</v>
      </c>
      <c r="K2286" t="s">
        <v>13969</v>
      </c>
      <c r="L2286" t="s">
        <v>272</v>
      </c>
      <c r="M2286" t="s">
        <v>266</v>
      </c>
      <c r="N2286" t="s">
        <v>13970</v>
      </c>
      <c r="O2286" t="s">
        <v>13971</v>
      </c>
      <c r="P2286">
        <v>0</v>
      </c>
      <c r="Q2286">
        <v>0</v>
      </c>
      <c r="R2286">
        <v>0</v>
      </c>
      <c r="S2286" t="s">
        <v>300</v>
      </c>
      <c r="T2286" t="s">
        <v>266</v>
      </c>
      <c r="U2286" t="s">
        <v>13972</v>
      </c>
      <c r="V2286" t="b">
        <v>0</v>
      </c>
      <c r="W2286" t="s">
        <v>265</v>
      </c>
      <c r="X2286">
        <v>1</v>
      </c>
      <c r="Y2286" t="s">
        <v>13973</v>
      </c>
      <c r="Z2286" t="s">
        <v>265</v>
      </c>
      <c r="AA2286" t="s">
        <v>265</v>
      </c>
      <c r="AB2286" t="s">
        <v>265</v>
      </c>
      <c r="AC2286" t="s">
        <v>265</v>
      </c>
      <c r="AD2286" t="s">
        <v>265</v>
      </c>
      <c r="AE2286" t="s">
        <v>265</v>
      </c>
      <c r="AF2286" t="s">
        <v>266</v>
      </c>
      <c r="AG2286" t="s">
        <v>265</v>
      </c>
      <c r="AH2286" t="s">
        <v>265</v>
      </c>
      <c r="AI2286" t="s">
        <v>265</v>
      </c>
      <c r="AJ2286" t="s">
        <v>265</v>
      </c>
      <c r="AL2286" t="str">
        <f>IF(SUNA_AGENCY_EN[[#This Row],[relevancy_classification_english]]="Relevant","مناسب",IF(SUNA_AGENCY_EN[[#This Row],[relevancy_classification_english]]="Relevant","عَرَضِيّ",""))</f>
        <v/>
      </c>
      <c r="AN2286" t="str">
        <f>IF(SUNA_AGENCY_EN[[#This Row],[sentiment_analysis_english]]="Negative","سلبي",IF(SUNA_AGENCY_EN[[#This Row],[sentiment_analysis_english]]="Neutral","حيادي",IF(SUNA_AGENCY_EN[[#This Row],[sentiment_analysis_english]]="Positive","إيجابي","")))</f>
        <v/>
      </c>
      <c r="AO2286" t="str">
        <f>INDEX(TextClassificationList[],MATCH(SUNA_AGENCY_EN[[#This Row],[text_classification_arabic]],TextClassificationList[text_classification_arabic],0),1)</f>
        <v>Politics</v>
      </c>
      <c r="AP2286" t="s">
        <v>174</v>
      </c>
      <c r="AQ2286" t="e">
        <f>INDEX(TextClassificationList[],MATCH(SUNA_AGENCY_EN[[#This Row],[text_classification_arabic2]],TextClassificationList[text_classification_arabic],0),1)</f>
        <v>#N/A</v>
      </c>
      <c r="AS2286" t="e">
        <f>INDEX(TextClassificationList[],MATCH(SUNA_AGENCY_EN[[#This Row],[text_classification_arabic3]],TextClassificationList[text_classification_arabic],0),1)</f>
        <v>#N/A</v>
      </c>
      <c r="AU2286" t="e">
        <f>INDEX(TextClassificationList[],MATCH(SUNA_AGENCY_EN[[#This Row],[text_classification_arabic3]],TextClassificationList[text_classification_arabic],0),1)</f>
        <v>#N/A</v>
      </c>
      <c r="AW2286" t="e">
        <f>INDEX(TextClassificationList[],MATCH(SUNA_AGENCY_EN[[#This Row],[text_classification_arabic5]],TextClassificationList[text_classification_arabic],0),1)</f>
        <v>#N/A</v>
      </c>
    </row>
    <row r="2287" spans="1:49" x14ac:dyDescent="0.2">
      <c r="A2287">
        <v>1.4882147012469842E+18</v>
      </c>
      <c r="B2287">
        <v>1.4882147012469842E+18</v>
      </c>
      <c r="C2287" t="s">
        <v>13974</v>
      </c>
      <c r="D2287" s="1">
        <v>44592</v>
      </c>
      <c r="E2287" s="2">
        <v>0.84501157407407412</v>
      </c>
      <c r="F2287">
        <v>200</v>
      </c>
      <c r="G2287">
        <v>1.4671198087391683E+18</v>
      </c>
      <c r="H2287" t="s">
        <v>295</v>
      </c>
      <c r="I2287" t="s">
        <v>296</v>
      </c>
      <c r="J2287" t="s">
        <v>265</v>
      </c>
      <c r="K2287" t="s">
        <v>13975</v>
      </c>
      <c r="L2287" t="s">
        <v>272</v>
      </c>
      <c r="M2287" t="s">
        <v>266</v>
      </c>
      <c r="N2287" t="s">
        <v>13976</v>
      </c>
      <c r="O2287" t="s">
        <v>13977</v>
      </c>
      <c r="P2287">
        <v>0</v>
      </c>
      <c r="Q2287">
        <v>0</v>
      </c>
      <c r="R2287">
        <v>0</v>
      </c>
      <c r="S2287" t="s">
        <v>300</v>
      </c>
      <c r="T2287" t="s">
        <v>266</v>
      </c>
      <c r="U2287" t="s">
        <v>13978</v>
      </c>
      <c r="V2287" t="b">
        <v>0</v>
      </c>
      <c r="W2287" t="s">
        <v>265</v>
      </c>
      <c r="X2287">
        <v>1</v>
      </c>
      <c r="Y2287" t="s">
        <v>13979</v>
      </c>
      <c r="Z2287" t="s">
        <v>265</v>
      </c>
      <c r="AA2287" t="s">
        <v>265</v>
      </c>
      <c r="AB2287" t="s">
        <v>265</v>
      </c>
      <c r="AC2287" t="s">
        <v>265</v>
      </c>
      <c r="AD2287" t="s">
        <v>265</v>
      </c>
      <c r="AE2287" t="s">
        <v>265</v>
      </c>
      <c r="AF2287" t="s">
        <v>266</v>
      </c>
      <c r="AG2287" t="s">
        <v>265</v>
      </c>
      <c r="AH2287" t="s">
        <v>265</v>
      </c>
      <c r="AI2287" t="s">
        <v>265</v>
      </c>
      <c r="AJ2287" t="s">
        <v>265</v>
      </c>
      <c r="AL2287" t="str">
        <f>IF(SUNA_AGENCY_EN[[#This Row],[relevancy_classification_english]]="Relevant","مناسب",IF(SUNA_AGENCY_EN[[#This Row],[relevancy_classification_english]]="Relevant","عَرَضِيّ",""))</f>
        <v/>
      </c>
      <c r="AN2287" t="str">
        <f>IF(SUNA_AGENCY_EN[[#This Row],[sentiment_analysis_english]]="Negative","سلبي",IF(SUNA_AGENCY_EN[[#This Row],[sentiment_analysis_english]]="Neutral","حيادي",IF(SUNA_AGENCY_EN[[#This Row],[sentiment_analysis_english]]="Positive","إيجابي","")))</f>
        <v/>
      </c>
      <c r="AO2287" t="str">
        <f>INDEX(TextClassificationList[],MATCH(SUNA_AGENCY_EN[[#This Row],[text_classification_arabic]],TextClassificationList[text_classification_arabic],0),1)</f>
        <v>Politics</v>
      </c>
      <c r="AP2287" t="s">
        <v>174</v>
      </c>
      <c r="AQ2287" t="e">
        <f>INDEX(TextClassificationList[],MATCH(SUNA_AGENCY_EN[[#This Row],[text_classification_arabic2]],TextClassificationList[text_classification_arabic],0),1)</f>
        <v>#N/A</v>
      </c>
      <c r="AS2287" t="e">
        <f>INDEX(TextClassificationList[],MATCH(SUNA_AGENCY_EN[[#This Row],[text_classification_arabic3]],TextClassificationList[text_classification_arabic],0),1)</f>
        <v>#N/A</v>
      </c>
      <c r="AU2287" t="e">
        <f>INDEX(TextClassificationList[],MATCH(SUNA_AGENCY_EN[[#This Row],[text_classification_arabic3]],TextClassificationList[text_classification_arabic],0),1)</f>
        <v>#N/A</v>
      </c>
      <c r="AW2287" t="e">
        <f>INDEX(TextClassificationList[],MATCH(SUNA_AGENCY_EN[[#This Row],[text_classification_arabic5]],TextClassificationList[text_classification_arabic],0),1)</f>
        <v>#N/A</v>
      </c>
    </row>
    <row r="2288" spans="1:49" x14ac:dyDescent="0.2">
      <c r="A2288">
        <v>1.4882141242616873E+18</v>
      </c>
      <c r="B2288">
        <v>1.4882141242616873E+18</v>
      </c>
      <c r="C2288" t="s">
        <v>13980</v>
      </c>
      <c r="D2288" s="1">
        <v>44592</v>
      </c>
      <c r="E2288" s="2">
        <v>0.84341435185185187</v>
      </c>
      <c r="F2288">
        <v>200</v>
      </c>
      <c r="G2288">
        <v>1.4671198087391683E+18</v>
      </c>
      <c r="H2288" t="s">
        <v>295</v>
      </c>
      <c r="I2288" t="s">
        <v>296</v>
      </c>
      <c r="J2288" t="s">
        <v>265</v>
      </c>
      <c r="K2288" t="s">
        <v>13981</v>
      </c>
      <c r="L2288" t="s">
        <v>272</v>
      </c>
      <c r="M2288" t="s">
        <v>266</v>
      </c>
      <c r="N2288" t="s">
        <v>13982</v>
      </c>
      <c r="O2288" t="s">
        <v>13983</v>
      </c>
      <c r="P2288">
        <v>0</v>
      </c>
      <c r="Q2288">
        <v>0</v>
      </c>
      <c r="R2288">
        <v>1</v>
      </c>
      <c r="S2288" t="s">
        <v>300</v>
      </c>
      <c r="T2288" t="s">
        <v>266</v>
      </c>
      <c r="U2288" t="s">
        <v>13984</v>
      </c>
      <c r="V2288" t="b">
        <v>0</v>
      </c>
      <c r="W2288" t="s">
        <v>265</v>
      </c>
      <c r="X2288">
        <v>1</v>
      </c>
      <c r="Y2288" t="s">
        <v>13985</v>
      </c>
      <c r="Z2288" t="s">
        <v>265</v>
      </c>
      <c r="AA2288" t="s">
        <v>265</v>
      </c>
      <c r="AB2288" t="s">
        <v>265</v>
      </c>
      <c r="AC2288" t="s">
        <v>265</v>
      </c>
      <c r="AD2288" t="s">
        <v>265</v>
      </c>
      <c r="AE2288" t="s">
        <v>265</v>
      </c>
      <c r="AF2288" t="s">
        <v>266</v>
      </c>
      <c r="AG2288" t="s">
        <v>265</v>
      </c>
      <c r="AH2288" t="s">
        <v>265</v>
      </c>
      <c r="AI2288" t="s">
        <v>265</v>
      </c>
      <c r="AJ2288" t="s">
        <v>265</v>
      </c>
      <c r="AL2288" t="str">
        <f>IF(SUNA_AGENCY_EN[[#This Row],[relevancy_classification_english]]="Relevant","مناسب",IF(SUNA_AGENCY_EN[[#This Row],[relevancy_classification_english]]="Relevant","عَرَضِيّ",""))</f>
        <v/>
      </c>
      <c r="AN2288" t="str">
        <f>IF(SUNA_AGENCY_EN[[#This Row],[sentiment_analysis_english]]="Negative","سلبي",IF(SUNA_AGENCY_EN[[#This Row],[sentiment_analysis_english]]="Neutral","حيادي",IF(SUNA_AGENCY_EN[[#This Row],[sentiment_analysis_english]]="Positive","إيجابي","")))</f>
        <v/>
      </c>
      <c r="AO2288" t="str">
        <f>INDEX(TextClassificationList[],MATCH(SUNA_AGENCY_EN[[#This Row],[text_classification_arabic]],TextClassificationList[text_classification_arabic],0),1)</f>
        <v>Politics</v>
      </c>
      <c r="AP2288" t="s">
        <v>174</v>
      </c>
      <c r="AQ2288" t="e">
        <f>INDEX(TextClassificationList[],MATCH(SUNA_AGENCY_EN[[#This Row],[text_classification_arabic2]],TextClassificationList[text_classification_arabic],0),1)</f>
        <v>#N/A</v>
      </c>
      <c r="AS2288" t="e">
        <f>INDEX(TextClassificationList[],MATCH(SUNA_AGENCY_EN[[#This Row],[text_classification_arabic3]],TextClassificationList[text_classification_arabic],0),1)</f>
        <v>#N/A</v>
      </c>
      <c r="AU2288" t="e">
        <f>INDEX(TextClassificationList[],MATCH(SUNA_AGENCY_EN[[#This Row],[text_classification_arabic3]],TextClassificationList[text_classification_arabic],0),1)</f>
        <v>#N/A</v>
      </c>
      <c r="AW2288" t="e">
        <f>INDEX(TextClassificationList[],MATCH(SUNA_AGENCY_EN[[#This Row],[text_classification_arabic5]],TextClassificationList[text_classification_arabic],0),1)</f>
        <v>#N/A</v>
      </c>
    </row>
    <row r="2289" spans="1:49" x14ac:dyDescent="0.2">
      <c r="A2289">
        <v>1.4882134088140964E+18</v>
      </c>
      <c r="B2289">
        <v>1.4882134088140964E+18</v>
      </c>
      <c r="C2289" t="s">
        <v>13986</v>
      </c>
      <c r="D2289" s="1">
        <v>44592</v>
      </c>
      <c r="E2289" s="2">
        <v>0.84143518518518523</v>
      </c>
      <c r="F2289">
        <v>200</v>
      </c>
      <c r="G2289">
        <v>1.4671198087391683E+18</v>
      </c>
      <c r="H2289" t="s">
        <v>295</v>
      </c>
      <c r="I2289" t="s">
        <v>296</v>
      </c>
      <c r="J2289" t="s">
        <v>265</v>
      </c>
      <c r="K2289" t="s">
        <v>13987</v>
      </c>
      <c r="L2289" t="s">
        <v>272</v>
      </c>
      <c r="M2289" t="s">
        <v>266</v>
      </c>
      <c r="N2289" t="s">
        <v>13988</v>
      </c>
      <c r="O2289" t="s">
        <v>13989</v>
      </c>
      <c r="P2289">
        <v>0</v>
      </c>
      <c r="Q2289">
        <v>0</v>
      </c>
      <c r="R2289">
        <v>0</v>
      </c>
      <c r="S2289" t="s">
        <v>300</v>
      </c>
      <c r="T2289" t="s">
        <v>266</v>
      </c>
      <c r="U2289" t="s">
        <v>13990</v>
      </c>
      <c r="V2289" t="b">
        <v>0</v>
      </c>
      <c r="W2289" t="s">
        <v>265</v>
      </c>
      <c r="X2289">
        <v>1</v>
      </c>
      <c r="Y2289" t="s">
        <v>13991</v>
      </c>
      <c r="Z2289" t="s">
        <v>265</v>
      </c>
      <c r="AA2289" t="s">
        <v>265</v>
      </c>
      <c r="AB2289" t="s">
        <v>265</v>
      </c>
      <c r="AC2289" t="s">
        <v>265</v>
      </c>
      <c r="AD2289" t="s">
        <v>265</v>
      </c>
      <c r="AE2289" t="s">
        <v>265</v>
      </c>
      <c r="AF2289" t="s">
        <v>266</v>
      </c>
      <c r="AG2289" t="s">
        <v>265</v>
      </c>
      <c r="AH2289" t="s">
        <v>265</v>
      </c>
      <c r="AI2289" t="s">
        <v>265</v>
      </c>
      <c r="AJ2289" t="s">
        <v>265</v>
      </c>
      <c r="AL2289" t="str">
        <f>IF(SUNA_AGENCY_EN[[#This Row],[relevancy_classification_english]]="Relevant","مناسب",IF(SUNA_AGENCY_EN[[#This Row],[relevancy_classification_english]]="Relevant","عَرَضِيّ",""))</f>
        <v/>
      </c>
      <c r="AN2289" t="str">
        <f>IF(SUNA_AGENCY_EN[[#This Row],[sentiment_analysis_english]]="Negative","سلبي",IF(SUNA_AGENCY_EN[[#This Row],[sentiment_analysis_english]]="Neutral","حيادي",IF(SUNA_AGENCY_EN[[#This Row],[sentiment_analysis_english]]="Positive","إيجابي","")))</f>
        <v/>
      </c>
      <c r="AO2289" t="str">
        <f>INDEX(TextClassificationList[],MATCH(SUNA_AGENCY_EN[[#This Row],[text_classification_arabic]],TextClassificationList[text_classification_arabic],0),1)</f>
        <v>Politics</v>
      </c>
      <c r="AP2289" t="s">
        <v>174</v>
      </c>
      <c r="AQ2289" t="e">
        <f>INDEX(TextClassificationList[],MATCH(SUNA_AGENCY_EN[[#This Row],[text_classification_arabic2]],TextClassificationList[text_classification_arabic],0),1)</f>
        <v>#N/A</v>
      </c>
      <c r="AS2289" t="e">
        <f>INDEX(TextClassificationList[],MATCH(SUNA_AGENCY_EN[[#This Row],[text_classification_arabic3]],TextClassificationList[text_classification_arabic],0),1)</f>
        <v>#N/A</v>
      </c>
      <c r="AU2289" t="e">
        <f>INDEX(TextClassificationList[],MATCH(SUNA_AGENCY_EN[[#This Row],[text_classification_arabic3]],TextClassificationList[text_classification_arabic],0),1)</f>
        <v>#N/A</v>
      </c>
      <c r="AW2289" t="e">
        <f>INDEX(TextClassificationList[],MATCH(SUNA_AGENCY_EN[[#This Row],[text_classification_arabic5]],TextClassificationList[text_classification_arabic],0),1)</f>
        <v>#N/A</v>
      </c>
    </row>
    <row r="2290" spans="1:49" x14ac:dyDescent="0.2">
      <c r="A2290">
        <v>1.488212150682325E+18</v>
      </c>
      <c r="B2290">
        <v>1.488212150682325E+18</v>
      </c>
      <c r="C2290" t="s">
        <v>13992</v>
      </c>
      <c r="D2290" s="1">
        <v>44592</v>
      </c>
      <c r="E2290" s="2">
        <v>0.83797453703703706</v>
      </c>
      <c r="F2290">
        <v>200</v>
      </c>
      <c r="G2290">
        <v>1.4671198087391683E+18</v>
      </c>
      <c r="H2290" t="s">
        <v>295</v>
      </c>
      <c r="I2290" t="s">
        <v>296</v>
      </c>
      <c r="J2290" t="s">
        <v>265</v>
      </c>
      <c r="K2290" t="s">
        <v>13993</v>
      </c>
      <c r="L2290" t="s">
        <v>272</v>
      </c>
      <c r="M2290" t="s">
        <v>266</v>
      </c>
      <c r="N2290" t="s">
        <v>13994</v>
      </c>
      <c r="O2290" t="s">
        <v>13995</v>
      </c>
      <c r="P2290">
        <v>0</v>
      </c>
      <c r="Q2290">
        <v>0</v>
      </c>
      <c r="R2290">
        <v>0</v>
      </c>
      <c r="S2290" t="s">
        <v>300</v>
      </c>
      <c r="T2290" t="s">
        <v>266</v>
      </c>
      <c r="U2290" t="s">
        <v>13996</v>
      </c>
      <c r="V2290" t="b">
        <v>0</v>
      </c>
      <c r="W2290" t="s">
        <v>265</v>
      </c>
      <c r="X2290">
        <v>1</v>
      </c>
      <c r="Y2290" t="s">
        <v>13997</v>
      </c>
      <c r="Z2290" t="s">
        <v>265</v>
      </c>
      <c r="AA2290" t="s">
        <v>265</v>
      </c>
      <c r="AB2290" t="s">
        <v>265</v>
      </c>
      <c r="AC2290" t="s">
        <v>265</v>
      </c>
      <c r="AD2290" t="s">
        <v>265</v>
      </c>
      <c r="AE2290" t="s">
        <v>265</v>
      </c>
      <c r="AF2290" t="s">
        <v>266</v>
      </c>
      <c r="AG2290" t="s">
        <v>265</v>
      </c>
      <c r="AH2290" t="s">
        <v>265</v>
      </c>
      <c r="AI2290" t="s">
        <v>265</v>
      </c>
      <c r="AJ2290" t="s">
        <v>265</v>
      </c>
      <c r="AL2290" t="str">
        <f>IF(SUNA_AGENCY_EN[[#This Row],[relevancy_classification_english]]="Relevant","مناسب",IF(SUNA_AGENCY_EN[[#This Row],[relevancy_classification_english]]="Relevant","عَرَضِيّ",""))</f>
        <v/>
      </c>
      <c r="AN2290" t="str">
        <f>IF(SUNA_AGENCY_EN[[#This Row],[sentiment_analysis_english]]="Negative","سلبي",IF(SUNA_AGENCY_EN[[#This Row],[sentiment_analysis_english]]="Neutral","حيادي",IF(SUNA_AGENCY_EN[[#This Row],[sentiment_analysis_english]]="Positive","إيجابي","")))</f>
        <v/>
      </c>
      <c r="AO2290" t="str">
        <f>INDEX(TextClassificationList[],MATCH(SUNA_AGENCY_EN[[#This Row],[text_classification_arabic]],TextClassificationList[text_classification_arabic],0),1)</f>
        <v>Politics</v>
      </c>
      <c r="AP2290" t="s">
        <v>174</v>
      </c>
      <c r="AQ2290" t="e">
        <f>INDEX(TextClassificationList[],MATCH(SUNA_AGENCY_EN[[#This Row],[text_classification_arabic2]],TextClassificationList[text_classification_arabic],0),1)</f>
        <v>#N/A</v>
      </c>
      <c r="AS2290" t="e">
        <f>INDEX(TextClassificationList[],MATCH(SUNA_AGENCY_EN[[#This Row],[text_classification_arabic3]],TextClassificationList[text_classification_arabic],0),1)</f>
        <v>#N/A</v>
      </c>
      <c r="AU2290" t="e">
        <f>INDEX(TextClassificationList[],MATCH(SUNA_AGENCY_EN[[#This Row],[text_classification_arabic3]],TextClassificationList[text_classification_arabic],0),1)</f>
        <v>#N/A</v>
      </c>
      <c r="AW2290" t="e">
        <f>INDEX(TextClassificationList[],MATCH(SUNA_AGENCY_EN[[#This Row],[text_classification_arabic5]],TextClassificationList[text_classification_arabic],0),1)</f>
        <v>#N/A</v>
      </c>
    </row>
    <row r="2291" spans="1:49" x14ac:dyDescent="0.2">
      <c r="A2291">
        <v>1.488206965834752E+18</v>
      </c>
      <c r="B2291">
        <v>1.488206965834752E+18</v>
      </c>
      <c r="C2291" t="s">
        <v>13998</v>
      </c>
      <c r="D2291" s="1">
        <v>44592</v>
      </c>
      <c r="E2291" s="2">
        <v>0.82365740740740745</v>
      </c>
      <c r="F2291">
        <v>200</v>
      </c>
      <c r="G2291">
        <v>1.4671198087391683E+18</v>
      </c>
      <c r="H2291" t="s">
        <v>295</v>
      </c>
      <c r="I2291" t="s">
        <v>296</v>
      </c>
      <c r="J2291" t="s">
        <v>265</v>
      </c>
      <c r="K2291" t="s">
        <v>13999</v>
      </c>
      <c r="L2291" t="s">
        <v>272</v>
      </c>
      <c r="M2291" t="s">
        <v>266</v>
      </c>
      <c r="N2291" t="s">
        <v>14000</v>
      </c>
      <c r="O2291" t="s">
        <v>14001</v>
      </c>
      <c r="P2291">
        <v>0</v>
      </c>
      <c r="Q2291">
        <v>0</v>
      </c>
      <c r="R2291">
        <v>0</v>
      </c>
      <c r="S2291" t="s">
        <v>300</v>
      </c>
      <c r="T2291" t="s">
        <v>266</v>
      </c>
      <c r="U2291" t="s">
        <v>14002</v>
      </c>
      <c r="V2291" t="b">
        <v>0</v>
      </c>
      <c r="W2291" t="s">
        <v>265</v>
      </c>
      <c r="X2291">
        <v>1</v>
      </c>
      <c r="Y2291" t="s">
        <v>14003</v>
      </c>
      <c r="Z2291" t="s">
        <v>265</v>
      </c>
      <c r="AA2291" t="s">
        <v>265</v>
      </c>
      <c r="AB2291" t="s">
        <v>265</v>
      </c>
      <c r="AC2291" t="s">
        <v>265</v>
      </c>
      <c r="AD2291" t="s">
        <v>265</v>
      </c>
      <c r="AE2291" t="s">
        <v>265</v>
      </c>
      <c r="AF2291" t="s">
        <v>266</v>
      </c>
      <c r="AG2291" t="s">
        <v>265</v>
      </c>
      <c r="AH2291" t="s">
        <v>265</v>
      </c>
      <c r="AI2291" t="s">
        <v>265</v>
      </c>
      <c r="AJ2291" t="s">
        <v>265</v>
      </c>
      <c r="AL2291" t="str">
        <f>IF(SUNA_AGENCY_EN[[#This Row],[relevancy_classification_english]]="Relevant","مناسب",IF(SUNA_AGENCY_EN[[#This Row],[relevancy_classification_english]]="Relevant","عَرَضِيّ",""))</f>
        <v/>
      </c>
      <c r="AN2291" t="str">
        <f>IF(SUNA_AGENCY_EN[[#This Row],[sentiment_analysis_english]]="Negative","سلبي",IF(SUNA_AGENCY_EN[[#This Row],[sentiment_analysis_english]]="Neutral","حيادي",IF(SUNA_AGENCY_EN[[#This Row],[sentiment_analysis_english]]="Positive","إيجابي","")))</f>
        <v/>
      </c>
      <c r="AO2291" t="str">
        <f>INDEX(TextClassificationList[],MATCH(SUNA_AGENCY_EN[[#This Row],[text_classification_arabic]],TextClassificationList[text_classification_arabic],0),1)</f>
        <v>Politics</v>
      </c>
      <c r="AP2291" t="s">
        <v>174</v>
      </c>
      <c r="AQ2291" t="e">
        <f>INDEX(TextClassificationList[],MATCH(SUNA_AGENCY_EN[[#This Row],[text_classification_arabic2]],TextClassificationList[text_classification_arabic],0),1)</f>
        <v>#N/A</v>
      </c>
      <c r="AS2291" t="e">
        <f>INDEX(TextClassificationList[],MATCH(SUNA_AGENCY_EN[[#This Row],[text_classification_arabic3]],TextClassificationList[text_classification_arabic],0),1)</f>
        <v>#N/A</v>
      </c>
      <c r="AU2291" t="e">
        <f>INDEX(TextClassificationList[],MATCH(SUNA_AGENCY_EN[[#This Row],[text_classification_arabic3]],TextClassificationList[text_classification_arabic],0),1)</f>
        <v>#N/A</v>
      </c>
      <c r="AW2291" t="e">
        <f>INDEX(TextClassificationList[],MATCH(SUNA_AGENCY_EN[[#This Row],[text_classification_arabic5]],TextClassificationList[text_classification_arabic],0),1)</f>
        <v>#N/A</v>
      </c>
    </row>
    <row r="2292" spans="1:49" hidden="1" x14ac:dyDescent="0.2">
      <c r="A2292">
        <v>1.488205043631276E+18</v>
      </c>
      <c r="B2292">
        <v>1.488205043631276E+18</v>
      </c>
      <c r="C2292" t="s">
        <v>14004</v>
      </c>
      <c r="D2292" s="1">
        <v>44592</v>
      </c>
      <c r="E2292" s="2">
        <v>0.81835648148148143</v>
      </c>
      <c r="F2292">
        <v>200</v>
      </c>
      <c r="G2292">
        <v>1.4671198087391683E+18</v>
      </c>
      <c r="H2292" t="s">
        <v>295</v>
      </c>
      <c r="I2292" t="s">
        <v>296</v>
      </c>
      <c r="J2292" t="s">
        <v>265</v>
      </c>
      <c r="K2292" t="s">
        <v>14005</v>
      </c>
      <c r="L2292" t="s">
        <v>272</v>
      </c>
      <c r="M2292" t="s">
        <v>266</v>
      </c>
      <c r="N2292" t="s">
        <v>14006</v>
      </c>
      <c r="O2292" t="s">
        <v>14007</v>
      </c>
      <c r="P2292">
        <v>0</v>
      </c>
      <c r="Q2292">
        <v>0</v>
      </c>
      <c r="R2292">
        <v>0</v>
      </c>
      <c r="S2292" t="s">
        <v>300</v>
      </c>
      <c r="T2292" t="s">
        <v>266</v>
      </c>
      <c r="U2292" t="s">
        <v>14008</v>
      </c>
      <c r="V2292" t="b">
        <v>0</v>
      </c>
      <c r="W2292" t="s">
        <v>265</v>
      </c>
      <c r="X2292">
        <v>1</v>
      </c>
      <c r="Y2292" t="s">
        <v>14009</v>
      </c>
      <c r="Z2292" t="s">
        <v>265</v>
      </c>
      <c r="AA2292" t="s">
        <v>265</v>
      </c>
      <c r="AB2292" t="s">
        <v>265</v>
      </c>
      <c r="AC2292" t="s">
        <v>265</v>
      </c>
      <c r="AD2292" t="s">
        <v>265</v>
      </c>
      <c r="AE2292" t="s">
        <v>265</v>
      </c>
      <c r="AF2292" t="s">
        <v>266</v>
      </c>
      <c r="AG2292" t="s">
        <v>265</v>
      </c>
      <c r="AH2292" t="s">
        <v>265</v>
      </c>
      <c r="AI2292" t="s">
        <v>265</v>
      </c>
      <c r="AJ2292" t="s">
        <v>265</v>
      </c>
      <c r="AK2292" t="s">
        <v>267</v>
      </c>
      <c r="AL2292" t="str">
        <f>IF(SUNA_AGENCY_EN[[#This Row],[relevancy_classification_english]]="Relevant","مناسب",IF(SUNA_AGENCY_EN[[#This Row],[relevancy_classification_english]]="Relevant","عَرَضِيّ",""))</f>
        <v>مناسب</v>
      </c>
      <c r="AM2292" t="s">
        <v>269</v>
      </c>
      <c r="AN2292" t="str">
        <f>IF(SUNA_AGENCY_EN[[#This Row],[sentiment_analysis_english]]="Negative","سلبي",IF(SUNA_AGENCY_EN[[#This Row],[sentiment_analysis_english]]="Neutral","حيادي",IF(SUNA_AGENCY_EN[[#This Row],[sentiment_analysis_english]]="Positive","إيجابي","")))</f>
        <v>إيجابي</v>
      </c>
      <c r="AO2292" t="str">
        <f>INDEX(TextClassificationList[],MATCH(SUNA_AGENCY_EN[[#This Row],[text_classification_arabic]],TextClassificationList[text_classification_arabic],0),1)</f>
        <v>Food Security</v>
      </c>
      <c r="AP2292" t="s">
        <v>214</v>
      </c>
      <c r="AQ2292" t="e">
        <f>INDEX(TextClassificationList[],MATCH(SUNA_AGENCY_EN[[#This Row],[text_classification_arabic2]],TextClassificationList[text_classification_arabic],0),1)</f>
        <v>#N/A</v>
      </c>
      <c r="AS2292" t="e">
        <f>INDEX(TextClassificationList[],MATCH(SUNA_AGENCY_EN[[#This Row],[text_classification_arabic3]],TextClassificationList[text_classification_arabic],0),1)</f>
        <v>#N/A</v>
      </c>
      <c r="AU2292" t="e">
        <f>INDEX(TextClassificationList[],MATCH(SUNA_AGENCY_EN[[#This Row],[text_classification_arabic3]],TextClassificationList[text_classification_arabic],0),1)</f>
        <v>#N/A</v>
      </c>
      <c r="AW2292" t="e">
        <f>INDEX(TextClassificationList[],MATCH(SUNA_AGENCY_EN[[#This Row],[text_classification_arabic5]],TextClassificationList[text_classification_arabic],0),1)</f>
        <v>#N/A</v>
      </c>
    </row>
    <row r="2293" spans="1:49" x14ac:dyDescent="0.2">
      <c r="A2293">
        <v>1.4882040593540096E+18</v>
      </c>
      <c r="B2293">
        <v>1.4882040593540096E+18</v>
      </c>
      <c r="C2293" t="s">
        <v>14010</v>
      </c>
      <c r="D2293" s="1">
        <v>44592</v>
      </c>
      <c r="E2293" s="2">
        <v>0.81563657407407408</v>
      </c>
      <c r="F2293">
        <v>200</v>
      </c>
      <c r="G2293">
        <v>1.4671198087391683E+18</v>
      </c>
      <c r="H2293" t="s">
        <v>295</v>
      </c>
      <c r="I2293" t="s">
        <v>296</v>
      </c>
      <c r="J2293" t="s">
        <v>265</v>
      </c>
      <c r="K2293" t="s">
        <v>14011</v>
      </c>
      <c r="L2293" t="s">
        <v>272</v>
      </c>
      <c r="M2293" t="s">
        <v>266</v>
      </c>
      <c r="N2293" t="s">
        <v>14012</v>
      </c>
      <c r="O2293" t="s">
        <v>14013</v>
      </c>
      <c r="P2293">
        <v>0</v>
      </c>
      <c r="Q2293">
        <v>0</v>
      </c>
      <c r="R2293">
        <v>0</v>
      </c>
      <c r="S2293" t="s">
        <v>300</v>
      </c>
      <c r="T2293" t="s">
        <v>266</v>
      </c>
      <c r="U2293" t="s">
        <v>14014</v>
      </c>
      <c r="V2293" t="b">
        <v>0</v>
      </c>
      <c r="W2293" t="s">
        <v>265</v>
      </c>
      <c r="X2293">
        <v>1</v>
      </c>
      <c r="Y2293" t="s">
        <v>14015</v>
      </c>
      <c r="Z2293" t="s">
        <v>265</v>
      </c>
      <c r="AA2293" t="s">
        <v>265</v>
      </c>
      <c r="AB2293" t="s">
        <v>265</v>
      </c>
      <c r="AC2293" t="s">
        <v>265</v>
      </c>
      <c r="AD2293" t="s">
        <v>265</v>
      </c>
      <c r="AE2293" t="s">
        <v>265</v>
      </c>
      <c r="AF2293" t="s">
        <v>266</v>
      </c>
      <c r="AG2293" t="s">
        <v>265</v>
      </c>
      <c r="AH2293" t="s">
        <v>265</v>
      </c>
      <c r="AI2293" t="s">
        <v>265</v>
      </c>
      <c r="AJ2293" t="s">
        <v>265</v>
      </c>
      <c r="AL2293" t="str">
        <f>IF(SUNA_AGENCY_EN[[#This Row],[relevancy_classification_english]]="Relevant","مناسب",IF(SUNA_AGENCY_EN[[#This Row],[relevancy_classification_english]]="Relevant","عَرَضِيّ",""))</f>
        <v/>
      </c>
      <c r="AN2293" t="str">
        <f>IF(SUNA_AGENCY_EN[[#This Row],[sentiment_analysis_english]]="Negative","سلبي",IF(SUNA_AGENCY_EN[[#This Row],[sentiment_analysis_english]]="Neutral","حيادي",IF(SUNA_AGENCY_EN[[#This Row],[sentiment_analysis_english]]="Positive","إيجابي","")))</f>
        <v/>
      </c>
      <c r="AO2293" t="str">
        <f>INDEX(TextClassificationList[],MATCH(SUNA_AGENCY_EN[[#This Row],[text_classification_arabic]],TextClassificationList[text_classification_arabic],0),1)</f>
        <v>Politics</v>
      </c>
      <c r="AP2293" t="s">
        <v>174</v>
      </c>
      <c r="AQ2293" t="e">
        <f>INDEX(TextClassificationList[],MATCH(SUNA_AGENCY_EN[[#This Row],[text_classification_arabic2]],TextClassificationList[text_classification_arabic],0),1)</f>
        <v>#N/A</v>
      </c>
      <c r="AS2293" t="e">
        <f>INDEX(TextClassificationList[],MATCH(SUNA_AGENCY_EN[[#This Row],[text_classification_arabic3]],TextClassificationList[text_classification_arabic],0),1)</f>
        <v>#N/A</v>
      </c>
      <c r="AU2293" t="e">
        <f>INDEX(TextClassificationList[],MATCH(SUNA_AGENCY_EN[[#This Row],[text_classification_arabic3]],TextClassificationList[text_classification_arabic],0),1)</f>
        <v>#N/A</v>
      </c>
      <c r="AW2293" t="e">
        <f>INDEX(TextClassificationList[],MATCH(SUNA_AGENCY_EN[[#This Row],[text_classification_arabic5]],TextClassificationList[text_classification_arabic],0),1)</f>
        <v>#N/A</v>
      </c>
    </row>
    <row r="2294" spans="1:49" x14ac:dyDescent="0.2">
      <c r="A2294">
        <v>1.4882022151268844E+18</v>
      </c>
      <c r="B2294">
        <v>1.4882022151268844E+18</v>
      </c>
      <c r="C2294" t="s">
        <v>14016</v>
      </c>
      <c r="D2294" s="1">
        <v>44592</v>
      </c>
      <c r="E2294" s="2">
        <v>0.81055555555555558</v>
      </c>
      <c r="F2294">
        <v>200</v>
      </c>
      <c r="G2294">
        <v>1.4671198087391683E+18</v>
      </c>
      <c r="H2294" t="s">
        <v>295</v>
      </c>
      <c r="I2294" t="s">
        <v>296</v>
      </c>
      <c r="J2294" t="s">
        <v>265</v>
      </c>
      <c r="K2294" t="s">
        <v>14017</v>
      </c>
      <c r="L2294" t="s">
        <v>272</v>
      </c>
      <c r="M2294" t="s">
        <v>266</v>
      </c>
      <c r="N2294" t="s">
        <v>14018</v>
      </c>
      <c r="O2294" t="s">
        <v>14019</v>
      </c>
      <c r="P2294">
        <v>0</v>
      </c>
      <c r="Q2294">
        <v>0</v>
      </c>
      <c r="R2294">
        <v>0</v>
      </c>
      <c r="S2294" t="s">
        <v>300</v>
      </c>
      <c r="T2294" t="s">
        <v>266</v>
      </c>
      <c r="U2294" t="s">
        <v>14020</v>
      </c>
      <c r="V2294" t="b">
        <v>0</v>
      </c>
      <c r="W2294" t="s">
        <v>265</v>
      </c>
      <c r="X2294">
        <v>1</v>
      </c>
      <c r="Y2294" t="s">
        <v>14021</v>
      </c>
      <c r="Z2294" t="s">
        <v>265</v>
      </c>
      <c r="AA2294" t="s">
        <v>265</v>
      </c>
      <c r="AB2294" t="s">
        <v>265</v>
      </c>
      <c r="AC2294" t="s">
        <v>265</v>
      </c>
      <c r="AD2294" t="s">
        <v>265</v>
      </c>
      <c r="AE2294" t="s">
        <v>265</v>
      </c>
      <c r="AF2294" t="s">
        <v>266</v>
      </c>
      <c r="AG2294" t="s">
        <v>265</v>
      </c>
      <c r="AH2294" t="s">
        <v>265</v>
      </c>
      <c r="AI2294" t="s">
        <v>265</v>
      </c>
      <c r="AJ2294" t="s">
        <v>265</v>
      </c>
      <c r="AL2294" t="str">
        <f>IF(SUNA_AGENCY_EN[[#This Row],[relevancy_classification_english]]="Relevant","مناسب",IF(SUNA_AGENCY_EN[[#This Row],[relevancy_classification_english]]="Relevant","عَرَضِيّ",""))</f>
        <v/>
      </c>
      <c r="AN2294" t="str">
        <f>IF(SUNA_AGENCY_EN[[#This Row],[sentiment_analysis_english]]="Negative","سلبي",IF(SUNA_AGENCY_EN[[#This Row],[sentiment_analysis_english]]="Neutral","حيادي",IF(SUNA_AGENCY_EN[[#This Row],[sentiment_analysis_english]]="Positive","إيجابي","")))</f>
        <v/>
      </c>
      <c r="AO2294" t="str">
        <f>INDEX(TextClassificationList[],MATCH(SUNA_AGENCY_EN[[#This Row],[text_classification_arabic]],TextClassificationList[text_classification_arabic],0),1)</f>
        <v>Politics</v>
      </c>
      <c r="AP2294" t="s">
        <v>174</v>
      </c>
      <c r="AQ2294" t="e">
        <f>INDEX(TextClassificationList[],MATCH(SUNA_AGENCY_EN[[#This Row],[text_classification_arabic2]],TextClassificationList[text_classification_arabic],0),1)</f>
        <v>#N/A</v>
      </c>
      <c r="AS2294" t="e">
        <f>INDEX(TextClassificationList[],MATCH(SUNA_AGENCY_EN[[#This Row],[text_classification_arabic3]],TextClassificationList[text_classification_arabic],0),1)</f>
        <v>#N/A</v>
      </c>
      <c r="AU2294" t="e">
        <f>INDEX(TextClassificationList[],MATCH(SUNA_AGENCY_EN[[#This Row],[text_classification_arabic3]],TextClassificationList[text_classification_arabic],0),1)</f>
        <v>#N/A</v>
      </c>
      <c r="AW2294" t="e">
        <f>INDEX(TextClassificationList[],MATCH(SUNA_AGENCY_EN[[#This Row],[text_classification_arabic5]],TextClassificationList[text_classification_arabic],0),1)</f>
        <v>#N/A</v>
      </c>
    </row>
    <row r="2295" spans="1:49" x14ac:dyDescent="0.2">
      <c r="A2295">
        <v>1.487815382324949E+18</v>
      </c>
      <c r="B2295">
        <v>1.487815382324949E+18</v>
      </c>
      <c r="C2295" t="s">
        <v>14022</v>
      </c>
      <c r="D2295" s="1">
        <v>44591</v>
      </c>
      <c r="E2295" s="2">
        <v>0.74310185185185185</v>
      </c>
      <c r="F2295">
        <v>200</v>
      </c>
      <c r="G2295">
        <v>1.4671198087391683E+18</v>
      </c>
      <c r="H2295" t="s">
        <v>295</v>
      </c>
      <c r="I2295" t="s">
        <v>296</v>
      </c>
      <c r="J2295" t="s">
        <v>265</v>
      </c>
      <c r="K2295" t="s">
        <v>14023</v>
      </c>
      <c r="L2295" t="s">
        <v>272</v>
      </c>
      <c r="M2295" t="s">
        <v>266</v>
      </c>
      <c r="N2295" t="s">
        <v>14024</v>
      </c>
      <c r="O2295" t="s">
        <v>14025</v>
      </c>
      <c r="P2295">
        <v>0</v>
      </c>
      <c r="Q2295">
        <v>0</v>
      </c>
      <c r="R2295">
        <v>0</v>
      </c>
      <c r="S2295" t="s">
        <v>300</v>
      </c>
      <c r="T2295" t="s">
        <v>266</v>
      </c>
      <c r="U2295" t="s">
        <v>14026</v>
      </c>
      <c r="V2295" t="b">
        <v>0</v>
      </c>
      <c r="W2295" t="s">
        <v>265</v>
      </c>
      <c r="X2295">
        <v>1</v>
      </c>
      <c r="Y2295" t="s">
        <v>14027</v>
      </c>
      <c r="Z2295" t="s">
        <v>265</v>
      </c>
      <c r="AA2295" t="s">
        <v>265</v>
      </c>
      <c r="AB2295" t="s">
        <v>265</v>
      </c>
      <c r="AC2295" t="s">
        <v>265</v>
      </c>
      <c r="AD2295" t="s">
        <v>265</v>
      </c>
      <c r="AE2295" t="s">
        <v>265</v>
      </c>
      <c r="AF2295" t="s">
        <v>266</v>
      </c>
      <c r="AG2295" t="s">
        <v>265</v>
      </c>
      <c r="AH2295" t="s">
        <v>265</v>
      </c>
      <c r="AI2295" t="s">
        <v>265</v>
      </c>
      <c r="AJ2295" t="s">
        <v>265</v>
      </c>
      <c r="AL2295" t="str">
        <f>IF(SUNA_AGENCY_EN[[#This Row],[relevancy_classification_english]]="Relevant","مناسب",IF(SUNA_AGENCY_EN[[#This Row],[relevancy_classification_english]]="Relevant","عَرَضِيّ",""))</f>
        <v/>
      </c>
      <c r="AN2295" t="str">
        <f>IF(SUNA_AGENCY_EN[[#This Row],[sentiment_analysis_english]]="Negative","سلبي",IF(SUNA_AGENCY_EN[[#This Row],[sentiment_analysis_english]]="Neutral","حيادي",IF(SUNA_AGENCY_EN[[#This Row],[sentiment_analysis_english]]="Positive","إيجابي","")))</f>
        <v/>
      </c>
      <c r="AO2295" t="str">
        <f>INDEX(TextClassificationList[],MATCH(SUNA_AGENCY_EN[[#This Row],[text_classification_arabic]],TextClassificationList[text_classification_arabic],0),1)</f>
        <v>Politics</v>
      </c>
      <c r="AP2295" t="s">
        <v>174</v>
      </c>
      <c r="AQ2295" t="e">
        <f>INDEX(TextClassificationList[],MATCH(SUNA_AGENCY_EN[[#This Row],[text_classification_arabic2]],TextClassificationList[text_classification_arabic],0),1)</f>
        <v>#N/A</v>
      </c>
      <c r="AS2295" t="e">
        <f>INDEX(TextClassificationList[],MATCH(SUNA_AGENCY_EN[[#This Row],[text_classification_arabic3]],TextClassificationList[text_classification_arabic],0),1)</f>
        <v>#N/A</v>
      </c>
      <c r="AU2295" t="e">
        <f>INDEX(TextClassificationList[],MATCH(SUNA_AGENCY_EN[[#This Row],[text_classification_arabic3]],TextClassificationList[text_classification_arabic],0),1)</f>
        <v>#N/A</v>
      </c>
      <c r="AW2295" t="e">
        <f>INDEX(TextClassificationList[],MATCH(SUNA_AGENCY_EN[[#This Row],[text_classification_arabic5]],TextClassificationList[text_classification_arabic],0),1)</f>
        <v>#N/A</v>
      </c>
    </row>
    <row r="2296" spans="1:49" x14ac:dyDescent="0.2">
      <c r="A2296">
        <v>1.4878097970765332E+18</v>
      </c>
      <c r="B2296">
        <v>1.4878097970765332E+18</v>
      </c>
      <c r="C2296" t="s">
        <v>14028</v>
      </c>
      <c r="D2296" s="1">
        <v>44591</v>
      </c>
      <c r="E2296" s="2">
        <v>0.72768518518518521</v>
      </c>
      <c r="F2296">
        <v>200</v>
      </c>
      <c r="G2296">
        <v>1.4671198087391683E+18</v>
      </c>
      <c r="H2296" t="s">
        <v>295</v>
      </c>
      <c r="I2296" t="s">
        <v>296</v>
      </c>
      <c r="J2296" t="s">
        <v>265</v>
      </c>
      <c r="K2296" t="s">
        <v>14029</v>
      </c>
      <c r="L2296" t="s">
        <v>272</v>
      </c>
      <c r="M2296" t="s">
        <v>266</v>
      </c>
      <c r="N2296" t="s">
        <v>14030</v>
      </c>
      <c r="O2296" t="s">
        <v>14031</v>
      </c>
      <c r="P2296">
        <v>0</v>
      </c>
      <c r="Q2296">
        <v>0</v>
      </c>
      <c r="R2296">
        <v>0</v>
      </c>
      <c r="S2296" t="s">
        <v>300</v>
      </c>
      <c r="T2296" t="s">
        <v>266</v>
      </c>
      <c r="U2296" t="s">
        <v>14032</v>
      </c>
      <c r="V2296" t="b">
        <v>0</v>
      </c>
      <c r="W2296" t="s">
        <v>265</v>
      </c>
      <c r="X2296">
        <v>1</v>
      </c>
      <c r="Y2296" t="s">
        <v>14033</v>
      </c>
      <c r="Z2296" t="s">
        <v>265</v>
      </c>
      <c r="AA2296" t="s">
        <v>265</v>
      </c>
      <c r="AB2296" t="s">
        <v>265</v>
      </c>
      <c r="AC2296" t="s">
        <v>265</v>
      </c>
      <c r="AD2296" t="s">
        <v>265</v>
      </c>
      <c r="AE2296" t="s">
        <v>265</v>
      </c>
      <c r="AF2296" t="s">
        <v>266</v>
      </c>
      <c r="AG2296" t="s">
        <v>265</v>
      </c>
      <c r="AH2296" t="s">
        <v>265</v>
      </c>
      <c r="AI2296" t="s">
        <v>265</v>
      </c>
      <c r="AJ2296" t="s">
        <v>265</v>
      </c>
      <c r="AL2296" t="str">
        <f>IF(SUNA_AGENCY_EN[[#This Row],[relevancy_classification_english]]="Relevant","مناسب",IF(SUNA_AGENCY_EN[[#This Row],[relevancy_classification_english]]="Relevant","عَرَضِيّ",""))</f>
        <v/>
      </c>
      <c r="AN2296" t="str">
        <f>IF(SUNA_AGENCY_EN[[#This Row],[sentiment_analysis_english]]="Negative","سلبي",IF(SUNA_AGENCY_EN[[#This Row],[sentiment_analysis_english]]="Neutral","حيادي",IF(SUNA_AGENCY_EN[[#This Row],[sentiment_analysis_english]]="Positive","إيجابي","")))</f>
        <v/>
      </c>
      <c r="AO2296" t="str">
        <f>INDEX(TextClassificationList[],MATCH(SUNA_AGENCY_EN[[#This Row],[text_classification_arabic]],TextClassificationList[text_classification_arabic],0),1)</f>
        <v>Politics</v>
      </c>
      <c r="AP2296" t="s">
        <v>174</v>
      </c>
      <c r="AQ2296" t="e">
        <f>INDEX(TextClassificationList[],MATCH(SUNA_AGENCY_EN[[#This Row],[text_classification_arabic2]],TextClassificationList[text_classification_arabic],0),1)</f>
        <v>#N/A</v>
      </c>
      <c r="AS2296" t="e">
        <f>INDEX(TextClassificationList[],MATCH(SUNA_AGENCY_EN[[#This Row],[text_classification_arabic3]],TextClassificationList[text_classification_arabic],0),1)</f>
        <v>#N/A</v>
      </c>
      <c r="AU2296" t="e">
        <f>INDEX(TextClassificationList[],MATCH(SUNA_AGENCY_EN[[#This Row],[text_classification_arabic3]],TextClassificationList[text_classification_arabic],0),1)</f>
        <v>#N/A</v>
      </c>
      <c r="AW2296" t="e">
        <f>INDEX(TextClassificationList[],MATCH(SUNA_AGENCY_EN[[#This Row],[text_classification_arabic5]],TextClassificationList[text_classification_arabic],0),1)</f>
        <v>#N/A</v>
      </c>
    </row>
    <row r="2297" spans="1:49" x14ac:dyDescent="0.2">
      <c r="A2297">
        <v>1.4878079809261158E+18</v>
      </c>
      <c r="B2297">
        <v>1.4878079809261158E+18</v>
      </c>
      <c r="C2297" t="s">
        <v>14034</v>
      </c>
      <c r="D2297" s="1">
        <v>44591</v>
      </c>
      <c r="E2297" s="2">
        <v>0.72267361111111106</v>
      </c>
      <c r="F2297">
        <v>200</v>
      </c>
      <c r="G2297">
        <v>1.4671198087391683E+18</v>
      </c>
      <c r="H2297" t="s">
        <v>295</v>
      </c>
      <c r="I2297" t="s">
        <v>296</v>
      </c>
      <c r="J2297" t="s">
        <v>265</v>
      </c>
      <c r="K2297" t="s">
        <v>14035</v>
      </c>
      <c r="L2297" t="s">
        <v>272</v>
      </c>
      <c r="M2297" t="s">
        <v>266</v>
      </c>
      <c r="N2297" t="s">
        <v>14036</v>
      </c>
      <c r="O2297" t="s">
        <v>14037</v>
      </c>
      <c r="P2297">
        <v>0</v>
      </c>
      <c r="Q2297">
        <v>0</v>
      </c>
      <c r="R2297">
        <v>0</v>
      </c>
      <c r="S2297" t="s">
        <v>300</v>
      </c>
      <c r="T2297" t="s">
        <v>266</v>
      </c>
      <c r="U2297" t="s">
        <v>14038</v>
      </c>
      <c r="V2297" t="b">
        <v>0</v>
      </c>
      <c r="W2297" t="s">
        <v>265</v>
      </c>
      <c r="X2297">
        <v>1</v>
      </c>
      <c r="Y2297" t="s">
        <v>14039</v>
      </c>
      <c r="Z2297" t="s">
        <v>265</v>
      </c>
      <c r="AA2297" t="s">
        <v>265</v>
      </c>
      <c r="AB2297" t="s">
        <v>265</v>
      </c>
      <c r="AC2297" t="s">
        <v>265</v>
      </c>
      <c r="AD2297" t="s">
        <v>265</v>
      </c>
      <c r="AE2297" t="s">
        <v>265</v>
      </c>
      <c r="AF2297" t="s">
        <v>266</v>
      </c>
      <c r="AG2297" t="s">
        <v>265</v>
      </c>
      <c r="AH2297" t="s">
        <v>265</v>
      </c>
      <c r="AI2297" t="s">
        <v>265</v>
      </c>
      <c r="AJ2297" t="s">
        <v>265</v>
      </c>
      <c r="AL2297" t="str">
        <f>IF(SUNA_AGENCY_EN[[#This Row],[relevancy_classification_english]]="Relevant","مناسب",IF(SUNA_AGENCY_EN[[#This Row],[relevancy_classification_english]]="Relevant","عَرَضِيّ",""))</f>
        <v/>
      </c>
      <c r="AN2297" t="str">
        <f>IF(SUNA_AGENCY_EN[[#This Row],[sentiment_analysis_english]]="Negative","سلبي",IF(SUNA_AGENCY_EN[[#This Row],[sentiment_analysis_english]]="Neutral","حيادي",IF(SUNA_AGENCY_EN[[#This Row],[sentiment_analysis_english]]="Positive","إيجابي","")))</f>
        <v/>
      </c>
      <c r="AO2297" t="str">
        <f>INDEX(TextClassificationList[],MATCH(SUNA_AGENCY_EN[[#This Row],[text_classification_arabic]],TextClassificationList[text_classification_arabic],0),1)</f>
        <v>Politics</v>
      </c>
      <c r="AP2297" t="s">
        <v>174</v>
      </c>
      <c r="AQ2297" t="e">
        <f>INDEX(TextClassificationList[],MATCH(SUNA_AGENCY_EN[[#This Row],[text_classification_arabic2]],TextClassificationList[text_classification_arabic],0),1)</f>
        <v>#N/A</v>
      </c>
      <c r="AS2297" t="e">
        <f>INDEX(TextClassificationList[],MATCH(SUNA_AGENCY_EN[[#This Row],[text_classification_arabic3]],TextClassificationList[text_classification_arabic],0),1)</f>
        <v>#N/A</v>
      </c>
      <c r="AU2297" t="e">
        <f>INDEX(TextClassificationList[],MATCH(SUNA_AGENCY_EN[[#This Row],[text_classification_arabic3]],TextClassificationList[text_classification_arabic],0),1)</f>
        <v>#N/A</v>
      </c>
      <c r="AW2297" t="e">
        <f>INDEX(TextClassificationList[],MATCH(SUNA_AGENCY_EN[[#This Row],[text_classification_arabic5]],TextClassificationList[text_classification_arabic],0),1)</f>
        <v>#N/A</v>
      </c>
    </row>
    <row r="2298" spans="1:49" x14ac:dyDescent="0.2">
      <c r="A2298">
        <v>1.4878045154034074E+18</v>
      </c>
      <c r="B2298">
        <v>1.4878045154034074E+18</v>
      </c>
      <c r="C2298" t="s">
        <v>14040</v>
      </c>
      <c r="D2298" s="1">
        <v>44591</v>
      </c>
      <c r="E2298" s="2">
        <v>0.71311342592592597</v>
      </c>
      <c r="F2298">
        <v>200</v>
      </c>
      <c r="G2298">
        <v>1.4671198087391683E+18</v>
      </c>
      <c r="H2298" t="s">
        <v>295</v>
      </c>
      <c r="I2298" t="s">
        <v>296</v>
      </c>
      <c r="J2298" t="s">
        <v>265</v>
      </c>
      <c r="K2298" t="s">
        <v>14041</v>
      </c>
      <c r="L2298" t="s">
        <v>272</v>
      </c>
      <c r="M2298" t="s">
        <v>266</v>
      </c>
      <c r="N2298" t="s">
        <v>14042</v>
      </c>
      <c r="O2298" t="s">
        <v>14043</v>
      </c>
      <c r="P2298">
        <v>0</v>
      </c>
      <c r="Q2298">
        <v>0</v>
      </c>
      <c r="R2298">
        <v>0</v>
      </c>
      <c r="S2298" t="s">
        <v>300</v>
      </c>
      <c r="T2298" t="s">
        <v>266</v>
      </c>
      <c r="U2298" t="s">
        <v>14044</v>
      </c>
      <c r="V2298" t="b">
        <v>0</v>
      </c>
      <c r="W2298" t="s">
        <v>265</v>
      </c>
      <c r="X2298">
        <v>1</v>
      </c>
      <c r="Y2298" t="s">
        <v>14045</v>
      </c>
      <c r="Z2298" t="s">
        <v>265</v>
      </c>
      <c r="AA2298" t="s">
        <v>265</v>
      </c>
      <c r="AB2298" t="s">
        <v>265</v>
      </c>
      <c r="AC2298" t="s">
        <v>265</v>
      </c>
      <c r="AD2298" t="s">
        <v>265</v>
      </c>
      <c r="AE2298" t="s">
        <v>265</v>
      </c>
      <c r="AF2298" t="s">
        <v>266</v>
      </c>
      <c r="AG2298" t="s">
        <v>265</v>
      </c>
      <c r="AH2298" t="s">
        <v>265</v>
      </c>
      <c r="AI2298" t="s">
        <v>265</v>
      </c>
      <c r="AJ2298" t="s">
        <v>265</v>
      </c>
      <c r="AL2298" t="str">
        <f>IF(SUNA_AGENCY_EN[[#This Row],[relevancy_classification_english]]="Relevant","مناسب",IF(SUNA_AGENCY_EN[[#This Row],[relevancy_classification_english]]="Relevant","عَرَضِيّ",""))</f>
        <v/>
      </c>
      <c r="AN2298" t="str">
        <f>IF(SUNA_AGENCY_EN[[#This Row],[sentiment_analysis_english]]="Negative","سلبي",IF(SUNA_AGENCY_EN[[#This Row],[sentiment_analysis_english]]="Neutral","حيادي",IF(SUNA_AGENCY_EN[[#This Row],[sentiment_analysis_english]]="Positive","إيجابي","")))</f>
        <v/>
      </c>
      <c r="AO2298" t="str">
        <f>INDEX(TextClassificationList[],MATCH(SUNA_AGENCY_EN[[#This Row],[text_classification_arabic]],TextClassificationList[text_classification_arabic],0),1)</f>
        <v>Politics</v>
      </c>
      <c r="AP2298" t="s">
        <v>174</v>
      </c>
      <c r="AQ2298" t="e">
        <f>INDEX(TextClassificationList[],MATCH(SUNA_AGENCY_EN[[#This Row],[text_classification_arabic2]],TextClassificationList[text_classification_arabic],0),1)</f>
        <v>#N/A</v>
      </c>
      <c r="AS2298" t="e">
        <f>INDEX(TextClassificationList[],MATCH(SUNA_AGENCY_EN[[#This Row],[text_classification_arabic3]],TextClassificationList[text_classification_arabic],0),1)</f>
        <v>#N/A</v>
      </c>
      <c r="AU2298" t="e">
        <f>INDEX(TextClassificationList[],MATCH(SUNA_AGENCY_EN[[#This Row],[text_classification_arabic3]],TextClassificationList[text_classification_arabic],0),1)</f>
        <v>#N/A</v>
      </c>
      <c r="AW2298" t="e">
        <f>INDEX(TextClassificationList[],MATCH(SUNA_AGENCY_EN[[#This Row],[text_classification_arabic5]],TextClassificationList[text_classification_arabic],0),1)</f>
        <v>#N/A</v>
      </c>
    </row>
    <row r="2299" spans="1:49" x14ac:dyDescent="0.2">
      <c r="A2299">
        <v>1.487804170908414E+18</v>
      </c>
      <c r="B2299">
        <v>1.487804170908414E+18</v>
      </c>
      <c r="C2299" t="s">
        <v>14046</v>
      </c>
      <c r="D2299" s="1">
        <v>44591</v>
      </c>
      <c r="E2299" s="2">
        <v>0.7121643518518519</v>
      </c>
      <c r="F2299">
        <v>200</v>
      </c>
      <c r="G2299">
        <v>1.4671198087391683E+18</v>
      </c>
      <c r="H2299" t="s">
        <v>295</v>
      </c>
      <c r="I2299" t="s">
        <v>296</v>
      </c>
      <c r="J2299" t="s">
        <v>265</v>
      </c>
      <c r="K2299" t="s">
        <v>14047</v>
      </c>
      <c r="L2299" t="s">
        <v>272</v>
      </c>
      <c r="M2299" t="s">
        <v>266</v>
      </c>
      <c r="N2299" t="s">
        <v>14048</v>
      </c>
      <c r="O2299" t="s">
        <v>14049</v>
      </c>
      <c r="P2299">
        <v>0</v>
      </c>
      <c r="Q2299">
        <v>0</v>
      </c>
      <c r="R2299">
        <v>0</v>
      </c>
      <c r="S2299" t="s">
        <v>300</v>
      </c>
      <c r="T2299" t="s">
        <v>266</v>
      </c>
      <c r="U2299" t="s">
        <v>14050</v>
      </c>
      <c r="V2299" t="b">
        <v>0</v>
      </c>
      <c r="W2299" t="s">
        <v>265</v>
      </c>
      <c r="X2299">
        <v>1</v>
      </c>
      <c r="Y2299" t="s">
        <v>14051</v>
      </c>
      <c r="Z2299" t="s">
        <v>265</v>
      </c>
      <c r="AA2299" t="s">
        <v>265</v>
      </c>
      <c r="AB2299" t="s">
        <v>265</v>
      </c>
      <c r="AC2299" t="s">
        <v>265</v>
      </c>
      <c r="AD2299" t="s">
        <v>265</v>
      </c>
      <c r="AE2299" t="s">
        <v>265</v>
      </c>
      <c r="AF2299" t="s">
        <v>266</v>
      </c>
      <c r="AG2299" t="s">
        <v>265</v>
      </c>
      <c r="AH2299" t="s">
        <v>265</v>
      </c>
      <c r="AI2299" t="s">
        <v>265</v>
      </c>
      <c r="AJ2299" t="s">
        <v>265</v>
      </c>
      <c r="AL2299" t="str">
        <f>IF(SUNA_AGENCY_EN[[#This Row],[relevancy_classification_english]]="Relevant","مناسب",IF(SUNA_AGENCY_EN[[#This Row],[relevancy_classification_english]]="Relevant","عَرَضِيّ",""))</f>
        <v/>
      </c>
      <c r="AN2299" t="str">
        <f>IF(SUNA_AGENCY_EN[[#This Row],[sentiment_analysis_english]]="Negative","سلبي",IF(SUNA_AGENCY_EN[[#This Row],[sentiment_analysis_english]]="Neutral","حيادي",IF(SUNA_AGENCY_EN[[#This Row],[sentiment_analysis_english]]="Positive","إيجابي","")))</f>
        <v/>
      </c>
      <c r="AO2299" t="str">
        <f>INDEX(TextClassificationList[],MATCH(SUNA_AGENCY_EN[[#This Row],[text_classification_arabic]],TextClassificationList[text_classification_arabic],0),1)</f>
        <v>Politics</v>
      </c>
      <c r="AP2299" t="s">
        <v>174</v>
      </c>
      <c r="AQ2299" t="e">
        <f>INDEX(TextClassificationList[],MATCH(SUNA_AGENCY_EN[[#This Row],[text_classification_arabic2]],TextClassificationList[text_classification_arabic],0),1)</f>
        <v>#N/A</v>
      </c>
      <c r="AS2299" t="e">
        <f>INDEX(TextClassificationList[],MATCH(SUNA_AGENCY_EN[[#This Row],[text_classification_arabic3]],TextClassificationList[text_classification_arabic],0),1)</f>
        <v>#N/A</v>
      </c>
      <c r="AU2299" t="e">
        <f>INDEX(TextClassificationList[],MATCH(SUNA_AGENCY_EN[[#This Row],[text_classification_arabic3]],TextClassificationList[text_classification_arabic],0),1)</f>
        <v>#N/A</v>
      </c>
      <c r="AW2299" t="e">
        <f>INDEX(TextClassificationList[],MATCH(SUNA_AGENCY_EN[[#This Row],[text_classification_arabic5]],TextClassificationList[text_classification_arabic],0),1)</f>
        <v>#N/A</v>
      </c>
    </row>
    <row r="2300" spans="1:49" x14ac:dyDescent="0.2">
      <c r="A2300">
        <v>1.4878034126201405E+18</v>
      </c>
      <c r="B2300">
        <v>1.4878034126201405E+18</v>
      </c>
      <c r="C2300" t="s">
        <v>14052</v>
      </c>
      <c r="D2300" s="1">
        <v>44591</v>
      </c>
      <c r="E2300" s="2">
        <v>0.71006944444444442</v>
      </c>
      <c r="F2300">
        <v>200</v>
      </c>
      <c r="G2300">
        <v>1.4671198087391683E+18</v>
      </c>
      <c r="H2300" t="s">
        <v>295</v>
      </c>
      <c r="I2300" t="s">
        <v>296</v>
      </c>
      <c r="J2300" t="s">
        <v>265</v>
      </c>
      <c r="K2300" t="s">
        <v>14053</v>
      </c>
      <c r="L2300" t="s">
        <v>276</v>
      </c>
      <c r="M2300" t="s">
        <v>266</v>
      </c>
      <c r="N2300" t="s">
        <v>14054</v>
      </c>
      <c r="O2300" t="s">
        <v>14055</v>
      </c>
      <c r="P2300">
        <v>0</v>
      </c>
      <c r="Q2300">
        <v>0</v>
      </c>
      <c r="R2300">
        <v>0</v>
      </c>
      <c r="S2300" t="s">
        <v>300</v>
      </c>
      <c r="T2300" t="s">
        <v>266</v>
      </c>
      <c r="U2300" t="s">
        <v>14056</v>
      </c>
      <c r="V2300" t="b">
        <v>0</v>
      </c>
      <c r="W2300" t="s">
        <v>265</v>
      </c>
      <c r="X2300">
        <v>1</v>
      </c>
      <c r="Y2300" t="s">
        <v>14057</v>
      </c>
      <c r="Z2300" t="s">
        <v>265</v>
      </c>
      <c r="AA2300" t="s">
        <v>265</v>
      </c>
      <c r="AB2300" t="s">
        <v>265</v>
      </c>
      <c r="AC2300" t="s">
        <v>265</v>
      </c>
      <c r="AD2300" t="s">
        <v>265</v>
      </c>
      <c r="AE2300" t="s">
        <v>265</v>
      </c>
      <c r="AF2300" t="s">
        <v>266</v>
      </c>
      <c r="AG2300" t="s">
        <v>265</v>
      </c>
      <c r="AH2300" t="s">
        <v>265</v>
      </c>
      <c r="AI2300" t="s">
        <v>265</v>
      </c>
      <c r="AJ2300" t="s">
        <v>265</v>
      </c>
      <c r="AL2300" t="str">
        <f>IF(SUNA_AGENCY_EN[[#This Row],[relevancy_classification_english]]="Relevant","مناسب",IF(SUNA_AGENCY_EN[[#This Row],[relevancy_classification_english]]="Relevant","عَرَضِيّ",""))</f>
        <v/>
      </c>
      <c r="AN2300" t="str">
        <f>IF(SUNA_AGENCY_EN[[#This Row],[sentiment_analysis_english]]="Negative","سلبي",IF(SUNA_AGENCY_EN[[#This Row],[sentiment_analysis_english]]="Neutral","حيادي",IF(SUNA_AGENCY_EN[[#This Row],[sentiment_analysis_english]]="Positive","إيجابي","")))</f>
        <v/>
      </c>
      <c r="AO2300" t="str">
        <f>INDEX(TextClassificationList[],MATCH(SUNA_AGENCY_EN[[#This Row],[text_classification_arabic]],TextClassificationList[text_classification_arabic],0),1)</f>
        <v>Politics</v>
      </c>
      <c r="AP2300" t="s">
        <v>174</v>
      </c>
      <c r="AQ2300" t="e">
        <f>INDEX(TextClassificationList[],MATCH(SUNA_AGENCY_EN[[#This Row],[text_classification_arabic2]],TextClassificationList[text_classification_arabic],0),1)</f>
        <v>#N/A</v>
      </c>
      <c r="AS2300" t="e">
        <f>INDEX(TextClassificationList[],MATCH(SUNA_AGENCY_EN[[#This Row],[text_classification_arabic3]],TextClassificationList[text_classification_arabic],0),1)</f>
        <v>#N/A</v>
      </c>
      <c r="AU2300" t="e">
        <f>INDEX(TextClassificationList[],MATCH(SUNA_AGENCY_EN[[#This Row],[text_classification_arabic3]],TextClassificationList[text_classification_arabic],0),1)</f>
        <v>#N/A</v>
      </c>
      <c r="AW2300" t="e">
        <f>INDEX(TextClassificationList[],MATCH(SUNA_AGENCY_EN[[#This Row],[text_classification_arabic5]],TextClassificationList[text_classification_arabic],0),1)</f>
        <v>#N/A</v>
      </c>
    </row>
    <row r="2301" spans="1:49" x14ac:dyDescent="0.2">
      <c r="A2301">
        <v>1.4878020724729856E+18</v>
      </c>
      <c r="B2301">
        <v>1.4878020724729856E+18</v>
      </c>
      <c r="C2301" t="s">
        <v>14058</v>
      </c>
      <c r="D2301" s="1">
        <v>44591</v>
      </c>
      <c r="E2301" s="2">
        <v>0.70636574074074077</v>
      </c>
      <c r="F2301">
        <v>200</v>
      </c>
      <c r="G2301">
        <v>1.4671198087391683E+18</v>
      </c>
      <c r="H2301" t="s">
        <v>295</v>
      </c>
      <c r="I2301" t="s">
        <v>296</v>
      </c>
      <c r="J2301" t="s">
        <v>265</v>
      </c>
      <c r="K2301" t="s">
        <v>14059</v>
      </c>
      <c r="L2301" t="s">
        <v>272</v>
      </c>
      <c r="M2301" t="s">
        <v>266</v>
      </c>
      <c r="N2301" t="s">
        <v>14060</v>
      </c>
      <c r="O2301" t="s">
        <v>14061</v>
      </c>
      <c r="P2301">
        <v>0</v>
      </c>
      <c r="Q2301">
        <v>0</v>
      </c>
      <c r="R2301">
        <v>0</v>
      </c>
      <c r="S2301" t="s">
        <v>300</v>
      </c>
      <c r="T2301" t="s">
        <v>266</v>
      </c>
      <c r="U2301" t="s">
        <v>14062</v>
      </c>
      <c r="V2301" t="b">
        <v>0</v>
      </c>
      <c r="W2301" t="s">
        <v>265</v>
      </c>
      <c r="X2301">
        <v>1</v>
      </c>
      <c r="Y2301" t="s">
        <v>14063</v>
      </c>
      <c r="Z2301" t="s">
        <v>265</v>
      </c>
      <c r="AA2301" t="s">
        <v>265</v>
      </c>
      <c r="AB2301" t="s">
        <v>265</v>
      </c>
      <c r="AC2301" t="s">
        <v>265</v>
      </c>
      <c r="AD2301" t="s">
        <v>265</v>
      </c>
      <c r="AE2301" t="s">
        <v>265</v>
      </c>
      <c r="AF2301" t="s">
        <v>266</v>
      </c>
      <c r="AG2301" t="s">
        <v>265</v>
      </c>
      <c r="AH2301" t="s">
        <v>265</v>
      </c>
      <c r="AI2301" t="s">
        <v>265</v>
      </c>
      <c r="AJ2301" t="s">
        <v>265</v>
      </c>
      <c r="AL2301" t="str">
        <f>IF(SUNA_AGENCY_EN[[#This Row],[relevancy_classification_english]]="Relevant","مناسب",IF(SUNA_AGENCY_EN[[#This Row],[relevancy_classification_english]]="Relevant","عَرَضِيّ",""))</f>
        <v/>
      </c>
      <c r="AN2301" t="str">
        <f>IF(SUNA_AGENCY_EN[[#This Row],[sentiment_analysis_english]]="Negative","سلبي",IF(SUNA_AGENCY_EN[[#This Row],[sentiment_analysis_english]]="Neutral","حيادي",IF(SUNA_AGENCY_EN[[#This Row],[sentiment_analysis_english]]="Positive","إيجابي","")))</f>
        <v/>
      </c>
      <c r="AO2301" t="str">
        <f>INDEX(TextClassificationList[],MATCH(SUNA_AGENCY_EN[[#This Row],[text_classification_arabic]],TextClassificationList[text_classification_arabic],0),1)</f>
        <v>Politics</v>
      </c>
      <c r="AP2301" t="s">
        <v>174</v>
      </c>
      <c r="AQ2301" t="e">
        <f>INDEX(TextClassificationList[],MATCH(SUNA_AGENCY_EN[[#This Row],[text_classification_arabic2]],TextClassificationList[text_classification_arabic],0),1)</f>
        <v>#N/A</v>
      </c>
      <c r="AS2301" t="e">
        <f>INDEX(TextClassificationList[],MATCH(SUNA_AGENCY_EN[[#This Row],[text_classification_arabic3]],TextClassificationList[text_classification_arabic],0),1)</f>
        <v>#N/A</v>
      </c>
      <c r="AU2301" t="e">
        <f>INDEX(TextClassificationList[],MATCH(SUNA_AGENCY_EN[[#This Row],[text_classification_arabic3]],TextClassificationList[text_classification_arabic],0),1)</f>
        <v>#N/A</v>
      </c>
      <c r="AW2301" t="e">
        <f>INDEX(TextClassificationList[],MATCH(SUNA_AGENCY_EN[[#This Row],[text_classification_arabic5]],TextClassificationList[text_classification_arabic],0),1)</f>
        <v>#N/A</v>
      </c>
    </row>
    <row r="2302" spans="1:49" x14ac:dyDescent="0.2">
      <c r="A2302">
        <v>1.4875086127297864E+18</v>
      </c>
      <c r="B2302">
        <v>1.4875086127297864E+18</v>
      </c>
      <c r="C2302" t="s">
        <v>14064</v>
      </c>
      <c r="D2302" s="1">
        <v>44590</v>
      </c>
      <c r="E2302" s="2">
        <v>0.89657407407407408</v>
      </c>
      <c r="F2302">
        <v>200</v>
      </c>
      <c r="G2302">
        <v>1.4671198087391683E+18</v>
      </c>
      <c r="H2302" t="s">
        <v>295</v>
      </c>
      <c r="I2302" t="s">
        <v>296</v>
      </c>
      <c r="J2302" t="s">
        <v>265</v>
      </c>
      <c r="K2302" t="s">
        <v>14065</v>
      </c>
      <c r="L2302" t="s">
        <v>272</v>
      </c>
      <c r="M2302" t="s">
        <v>266</v>
      </c>
      <c r="N2302" t="s">
        <v>14066</v>
      </c>
      <c r="O2302" t="s">
        <v>14067</v>
      </c>
      <c r="P2302">
        <v>0</v>
      </c>
      <c r="Q2302">
        <v>0</v>
      </c>
      <c r="R2302">
        <v>0</v>
      </c>
      <c r="S2302" t="s">
        <v>300</v>
      </c>
      <c r="T2302" t="s">
        <v>266</v>
      </c>
      <c r="U2302" t="s">
        <v>14068</v>
      </c>
      <c r="V2302" t="b">
        <v>0</v>
      </c>
      <c r="W2302" t="s">
        <v>265</v>
      </c>
      <c r="X2302">
        <v>1</v>
      </c>
      <c r="Y2302" t="s">
        <v>14069</v>
      </c>
      <c r="Z2302" t="s">
        <v>265</v>
      </c>
      <c r="AA2302" t="s">
        <v>265</v>
      </c>
      <c r="AB2302" t="s">
        <v>265</v>
      </c>
      <c r="AC2302" t="s">
        <v>265</v>
      </c>
      <c r="AD2302" t="s">
        <v>265</v>
      </c>
      <c r="AE2302" t="s">
        <v>265</v>
      </c>
      <c r="AF2302" t="s">
        <v>266</v>
      </c>
      <c r="AG2302" t="s">
        <v>265</v>
      </c>
      <c r="AH2302" t="s">
        <v>265</v>
      </c>
      <c r="AI2302" t="s">
        <v>265</v>
      </c>
      <c r="AJ2302" t="s">
        <v>265</v>
      </c>
      <c r="AL2302" t="str">
        <f>IF(SUNA_AGENCY_EN[[#This Row],[relevancy_classification_english]]="Relevant","مناسب",IF(SUNA_AGENCY_EN[[#This Row],[relevancy_classification_english]]="Relevant","عَرَضِيّ",""))</f>
        <v/>
      </c>
      <c r="AN2302" t="str">
        <f>IF(SUNA_AGENCY_EN[[#This Row],[sentiment_analysis_english]]="Negative","سلبي",IF(SUNA_AGENCY_EN[[#This Row],[sentiment_analysis_english]]="Neutral","حيادي",IF(SUNA_AGENCY_EN[[#This Row],[sentiment_analysis_english]]="Positive","إيجابي","")))</f>
        <v/>
      </c>
      <c r="AO2302" t="str">
        <f>INDEX(TextClassificationList[],MATCH(SUNA_AGENCY_EN[[#This Row],[text_classification_arabic]],TextClassificationList[text_classification_arabic],0),1)</f>
        <v>Politics</v>
      </c>
      <c r="AP2302" t="s">
        <v>174</v>
      </c>
      <c r="AQ2302" t="e">
        <f>INDEX(TextClassificationList[],MATCH(SUNA_AGENCY_EN[[#This Row],[text_classification_arabic2]],TextClassificationList[text_classification_arabic],0),1)</f>
        <v>#N/A</v>
      </c>
      <c r="AS2302" t="e">
        <f>INDEX(TextClassificationList[],MATCH(SUNA_AGENCY_EN[[#This Row],[text_classification_arabic3]],TextClassificationList[text_classification_arabic],0),1)</f>
        <v>#N/A</v>
      </c>
      <c r="AU2302" t="e">
        <f>INDEX(TextClassificationList[],MATCH(SUNA_AGENCY_EN[[#This Row],[text_classification_arabic3]],TextClassificationList[text_classification_arabic],0),1)</f>
        <v>#N/A</v>
      </c>
      <c r="AW2302" t="e">
        <f>INDEX(TextClassificationList[],MATCH(SUNA_AGENCY_EN[[#This Row],[text_classification_arabic5]],TextClassificationList[text_classification_arabic],0),1)</f>
        <v>#N/A</v>
      </c>
    </row>
    <row r="2303" spans="1:49" x14ac:dyDescent="0.2">
      <c r="A2303">
        <v>1.487503738956886E+18</v>
      </c>
      <c r="B2303">
        <v>1.487503738956886E+18</v>
      </c>
      <c r="C2303" t="s">
        <v>14070</v>
      </c>
      <c r="D2303" s="1">
        <v>44590</v>
      </c>
      <c r="E2303" s="2">
        <v>0.88312500000000005</v>
      </c>
      <c r="F2303">
        <v>200</v>
      </c>
      <c r="G2303">
        <v>1.4671198087391683E+18</v>
      </c>
      <c r="H2303" t="s">
        <v>295</v>
      </c>
      <c r="I2303" t="s">
        <v>296</v>
      </c>
      <c r="J2303" t="s">
        <v>265</v>
      </c>
      <c r="K2303" t="s">
        <v>14071</v>
      </c>
      <c r="L2303" t="s">
        <v>272</v>
      </c>
      <c r="M2303" t="s">
        <v>266</v>
      </c>
      <c r="N2303" t="s">
        <v>14072</v>
      </c>
      <c r="O2303" t="s">
        <v>14073</v>
      </c>
      <c r="P2303">
        <v>0</v>
      </c>
      <c r="Q2303">
        <v>1</v>
      </c>
      <c r="R2303">
        <v>0</v>
      </c>
      <c r="S2303" t="s">
        <v>300</v>
      </c>
      <c r="T2303" t="s">
        <v>266</v>
      </c>
      <c r="U2303" t="s">
        <v>14074</v>
      </c>
      <c r="V2303" t="b">
        <v>0</v>
      </c>
      <c r="W2303" t="s">
        <v>265</v>
      </c>
      <c r="X2303">
        <v>1</v>
      </c>
      <c r="Y2303" t="s">
        <v>14075</v>
      </c>
      <c r="Z2303" t="s">
        <v>265</v>
      </c>
      <c r="AA2303" t="s">
        <v>265</v>
      </c>
      <c r="AB2303" t="s">
        <v>265</v>
      </c>
      <c r="AC2303" t="s">
        <v>265</v>
      </c>
      <c r="AD2303" t="s">
        <v>265</v>
      </c>
      <c r="AE2303" t="s">
        <v>265</v>
      </c>
      <c r="AF2303" t="s">
        <v>266</v>
      </c>
      <c r="AG2303" t="s">
        <v>265</v>
      </c>
      <c r="AH2303" t="s">
        <v>265</v>
      </c>
      <c r="AI2303" t="s">
        <v>265</v>
      </c>
      <c r="AJ2303" t="s">
        <v>265</v>
      </c>
      <c r="AL2303" t="str">
        <f>IF(SUNA_AGENCY_EN[[#This Row],[relevancy_classification_english]]="Relevant","مناسب",IF(SUNA_AGENCY_EN[[#This Row],[relevancy_classification_english]]="Relevant","عَرَضِيّ",""))</f>
        <v/>
      </c>
      <c r="AN2303" t="str">
        <f>IF(SUNA_AGENCY_EN[[#This Row],[sentiment_analysis_english]]="Negative","سلبي",IF(SUNA_AGENCY_EN[[#This Row],[sentiment_analysis_english]]="Neutral","حيادي",IF(SUNA_AGENCY_EN[[#This Row],[sentiment_analysis_english]]="Positive","إيجابي","")))</f>
        <v/>
      </c>
      <c r="AO2303" t="str">
        <f>INDEX(TextClassificationList[],MATCH(SUNA_AGENCY_EN[[#This Row],[text_classification_arabic]],TextClassificationList[text_classification_arabic],0),1)</f>
        <v>Politics</v>
      </c>
      <c r="AP2303" t="s">
        <v>174</v>
      </c>
      <c r="AQ2303" t="e">
        <f>INDEX(TextClassificationList[],MATCH(SUNA_AGENCY_EN[[#This Row],[text_classification_arabic2]],TextClassificationList[text_classification_arabic],0),1)</f>
        <v>#N/A</v>
      </c>
      <c r="AS2303" t="e">
        <f>INDEX(TextClassificationList[],MATCH(SUNA_AGENCY_EN[[#This Row],[text_classification_arabic3]],TextClassificationList[text_classification_arabic],0),1)</f>
        <v>#N/A</v>
      </c>
      <c r="AU2303" t="e">
        <f>INDEX(TextClassificationList[],MATCH(SUNA_AGENCY_EN[[#This Row],[text_classification_arabic3]],TextClassificationList[text_classification_arabic],0),1)</f>
        <v>#N/A</v>
      </c>
      <c r="AW2303" t="e">
        <f>INDEX(TextClassificationList[],MATCH(SUNA_AGENCY_EN[[#This Row],[text_classification_arabic5]],TextClassificationList[text_classification_arabic],0),1)</f>
        <v>#N/A</v>
      </c>
    </row>
    <row r="2304" spans="1:49" x14ac:dyDescent="0.2">
      <c r="A2304">
        <v>1.4875032615359857E+18</v>
      </c>
      <c r="B2304">
        <v>1.4875032615359857E+18</v>
      </c>
      <c r="C2304" t="s">
        <v>14076</v>
      </c>
      <c r="D2304" s="1">
        <v>44590</v>
      </c>
      <c r="E2304" s="2">
        <v>0.88180555555555551</v>
      </c>
      <c r="F2304">
        <v>200</v>
      </c>
      <c r="G2304">
        <v>1.4671198087391683E+18</v>
      </c>
      <c r="H2304" t="s">
        <v>295</v>
      </c>
      <c r="I2304" t="s">
        <v>296</v>
      </c>
      <c r="J2304" t="s">
        <v>265</v>
      </c>
      <c r="K2304" t="s">
        <v>14077</v>
      </c>
      <c r="L2304" t="s">
        <v>272</v>
      </c>
      <c r="M2304" t="s">
        <v>266</v>
      </c>
      <c r="N2304" t="s">
        <v>14078</v>
      </c>
      <c r="O2304" t="s">
        <v>14079</v>
      </c>
      <c r="P2304">
        <v>0</v>
      </c>
      <c r="Q2304">
        <v>1</v>
      </c>
      <c r="R2304">
        <v>0</v>
      </c>
      <c r="S2304" t="s">
        <v>300</v>
      </c>
      <c r="T2304" t="s">
        <v>266</v>
      </c>
      <c r="U2304" t="s">
        <v>14080</v>
      </c>
      <c r="V2304" t="b">
        <v>0</v>
      </c>
      <c r="W2304" t="s">
        <v>265</v>
      </c>
      <c r="X2304">
        <v>1</v>
      </c>
      <c r="Y2304" t="s">
        <v>14081</v>
      </c>
      <c r="Z2304" t="s">
        <v>265</v>
      </c>
      <c r="AA2304" t="s">
        <v>265</v>
      </c>
      <c r="AB2304" t="s">
        <v>265</v>
      </c>
      <c r="AC2304" t="s">
        <v>265</v>
      </c>
      <c r="AD2304" t="s">
        <v>265</v>
      </c>
      <c r="AE2304" t="s">
        <v>265</v>
      </c>
      <c r="AF2304" t="s">
        <v>266</v>
      </c>
      <c r="AG2304" t="s">
        <v>265</v>
      </c>
      <c r="AH2304" t="s">
        <v>265</v>
      </c>
      <c r="AI2304" t="s">
        <v>265</v>
      </c>
      <c r="AJ2304" t="s">
        <v>265</v>
      </c>
      <c r="AL2304" t="str">
        <f>IF(SUNA_AGENCY_EN[[#This Row],[relevancy_classification_english]]="Relevant","مناسب",IF(SUNA_AGENCY_EN[[#This Row],[relevancy_classification_english]]="Relevant","عَرَضِيّ",""))</f>
        <v/>
      </c>
      <c r="AN2304" t="str">
        <f>IF(SUNA_AGENCY_EN[[#This Row],[sentiment_analysis_english]]="Negative","سلبي",IF(SUNA_AGENCY_EN[[#This Row],[sentiment_analysis_english]]="Neutral","حيادي",IF(SUNA_AGENCY_EN[[#This Row],[sentiment_analysis_english]]="Positive","إيجابي","")))</f>
        <v/>
      </c>
      <c r="AO2304" t="str">
        <f>INDEX(TextClassificationList[],MATCH(SUNA_AGENCY_EN[[#This Row],[text_classification_arabic]],TextClassificationList[text_classification_arabic],0),1)</f>
        <v>Politics</v>
      </c>
      <c r="AP2304" t="s">
        <v>174</v>
      </c>
      <c r="AQ2304" t="e">
        <f>INDEX(TextClassificationList[],MATCH(SUNA_AGENCY_EN[[#This Row],[text_classification_arabic2]],TextClassificationList[text_classification_arabic],0),1)</f>
        <v>#N/A</v>
      </c>
      <c r="AS2304" t="e">
        <f>INDEX(TextClassificationList[],MATCH(SUNA_AGENCY_EN[[#This Row],[text_classification_arabic3]],TextClassificationList[text_classification_arabic],0),1)</f>
        <v>#N/A</v>
      </c>
      <c r="AU2304" t="e">
        <f>INDEX(TextClassificationList[],MATCH(SUNA_AGENCY_EN[[#This Row],[text_classification_arabic3]],TextClassificationList[text_classification_arabic],0),1)</f>
        <v>#N/A</v>
      </c>
      <c r="AW2304" t="e">
        <f>INDEX(TextClassificationList[],MATCH(SUNA_AGENCY_EN[[#This Row],[text_classification_arabic5]],TextClassificationList[text_classification_arabic],0),1)</f>
        <v>#N/A</v>
      </c>
    </row>
    <row r="2305" spans="1:49" x14ac:dyDescent="0.2">
      <c r="A2305">
        <v>1.487501771664724E+18</v>
      </c>
      <c r="B2305">
        <v>1.487501771664724E+18</v>
      </c>
      <c r="C2305" t="s">
        <v>14082</v>
      </c>
      <c r="D2305" s="1">
        <v>44590</v>
      </c>
      <c r="E2305" s="2">
        <v>0.87769675925925927</v>
      </c>
      <c r="F2305">
        <v>200</v>
      </c>
      <c r="G2305">
        <v>1.4671198087391683E+18</v>
      </c>
      <c r="H2305" t="s">
        <v>295</v>
      </c>
      <c r="I2305" t="s">
        <v>296</v>
      </c>
      <c r="J2305" t="s">
        <v>265</v>
      </c>
      <c r="K2305" t="s">
        <v>14083</v>
      </c>
      <c r="L2305" t="s">
        <v>272</v>
      </c>
      <c r="M2305" t="s">
        <v>266</v>
      </c>
      <c r="N2305" t="s">
        <v>14084</v>
      </c>
      <c r="O2305" t="s">
        <v>14085</v>
      </c>
      <c r="P2305">
        <v>0</v>
      </c>
      <c r="Q2305">
        <v>0</v>
      </c>
      <c r="R2305">
        <v>0</v>
      </c>
      <c r="S2305" t="s">
        <v>300</v>
      </c>
      <c r="T2305" t="s">
        <v>266</v>
      </c>
      <c r="U2305" t="s">
        <v>14086</v>
      </c>
      <c r="V2305" t="b">
        <v>0</v>
      </c>
      <c r="W2305" t="s">
        <v>265</v>
      </c>
      <c r="X2305">
        <v>1</v>
      </c>
      <c r="Y2305" t="s">
        <v>14087</v>
      </c>
      <c r="Z2305" t="s">
        <v>265</v>
      </c>
      <c r="AA2305" t="s">
        <v>265</v>
      </c>
      <c r="AB2305" t="s">
        <v>265</v>
      </c>
      <c r="AC2305" t="s">
        <v>265</v>
      </c>
      <c r="AD2305" t="s">
        <v>265</v>
      </c>
      <c r="AE2305" t="s">
        <v>265</v>
      </c>
      <c r="AF2305" t="s">
        <v>266</v>
      </c>
      <c r="AG2305" t="s">
        <v>265</v>
      </c>
      <c r="AH2305" t="s">
        <v>265</v>
      </c>
      <c r="AI2305" t="s">
        <v>265</v>
      </c>
      <c r="AJ2305" t="s">
        <v>265</v>
      </c>
      <c r="AL2305" t="str">
        <f>IF(SUNA_AGENCY_EN[[#This Row],[relevancy_classification_english]]="Relevant","مناسب",IF(SUNA_AGENCY_EN[[#This Row],[relevancy_classification_english]]="Relevant","عَرَضِيّ",""))</f>
        <v/>
      </c>
      <c r="AN2305" t="str">
        <f>IF(SUNA_AGENCY_EN[[#This Row],[sentiment_analysis_english]]="Negative","سلبي",IF(SUNA_AGENCY_EN[[#This Row],[sentiment_analysis_english]]="Neutral","حيادي",IF(SUNA_AGENCY_EN[[#This Row],[sentiment_analysis_english]]="Positive","إيجابي","")))</f>
        <v/>
      </c>
      <c r="AO2305" t="str">
        <f>INDEX(TextClassificationList[],MATCH(SUNA_AGENCY_EN[[#This Row],[text_classification_arabic]],TextClassificationList[text_classification_arabic],0),1)</f>
        <v>Politics</v>
      </c>
      <c r="AP2305" t="s">
        <v>174</v>
      </c>
      <c r="AQ2305" t="e">
        <f>INDEX(TextClassificationList[],MATCH(SUNA_AGENCY_EN[[#This Row],[text_classification_arabic2]],TextClassificationList[text_classification_arabic],0),1)</f>
        <v>#N/A</v>
      </c>
      <c r="AS2305" t="e">
        <f>INDEX(TextClassificationList[],MATCH(SUNA_AGENCY_EN[[#This Row],[text_classification_arabic3]],TextClassificationList[text_classification_arabic],0),1)</f>
        <v>#N/A</v>
      </c>
      <c r="AU2305" t="e">
        <f>INDEX(TextClassificationList[],MATCH(SUNA_AGENCY_EN[[#This Row],[text_classification_arabic3]],TextClassificationList[text_classification_arabic],0),1)</f>
        <v>#N/A</v>
      </c>
      <c r="AW2305" t="e">
        <f>INDEX(TextClassificationList[],MATCH(SUNA_AGENCY_EN[[#This Row],[text_classification_arabic5]],TextClassificationList[text_classification_arabic],0),1)</f>
        <v>#N/A</v>
      </c>
    </row>
    <row r="2306" spans="1:49" x14ac:dyDescent="0.2">
      <c r="A2306">
        <v>1.4874980721795523E+18</v>
      </c>
      <c r="B2306">
        <v>1.4874980721795523E+18</v>
      </c>
      <c r="C2306" t="s">
        <v>14088</v>
      </c>
      <c r="D2306" s="1">
        <v>44590</v>
      </c>
      <c r="E2306" s="2">
        <v>0.8674884259259259</v>
      </c>
      <c r="F2306">
        <v>200</v>
      </c>
      <c r="G2306">
        <v>1.4671198087391683E+18</v>
      </c>
      <c r="H2306" t="s">
        <v>295</v>
      </c>
      <c r="I2306" t="s">
        <v>296</v>
      </c>
      <c r="J2306" t="s">
        <v>265</v>
      </c>
      <c r="K2306" t="s">
        <v>14089</v>
      </c>
      <c r="L2306" t="s">
        <v>272</v>
      </c>
      <c r="M2306" t="s">
        <v>266</v>
      </c>
      <c r="N2306" t="s">
        <v>14090</v>
      </c>
      <c r="O2306" t="s">
        <v>14091</v>
      </c>
      <c r="P2306">
        <v>0</v>
      </c>
      <c r="Q2306">
        <v>0</v>
      </c>
      <c r="R2306">
        <v>0</v>
      </c>
      <c r="S2306" t="s">
        <v>300</v>
      </c>
      <c r="T2306" t="s">
        <v>266</v>
      </c>
      <c r="U2306" t="s">
        <v>14092</v>
      </c>
      <c r="V2306" t="b">
        <v>0</v>
      </c>
      <c r="W2306" t="s">
        <v>265</v>
      </c>
      <c r="X2306">
        <v>1</v>
      </c>
      <c r="Y2306" t="s">
        <v>14093</v>
      </c>
      <c r="Z2306" t="s">
        <v>265</v>
      </c>
      <c r="AA2306" t="s">
        <v>265</v>
      </c>
      <c r="AB2306" t="s">
        <v>265</v>
      </c>
      <c r="AC2306" t="s">
        <v>265</v>
      </c>
      <c r="AD2306" t="s">
        <v>265</v>
      </c>
      <c r="AE2306" t="s">
        <v>265</v>
      </c>
      <c r="AF2306" t="s">
        <v>266</v>
      </c>
      <c r="AG2306" t="s">
        <v>265</v>
      </c>
      <c r="AH2306" t="s">
        <v>265</v>
      </c>
      <c r="AI2306" t="s">
        <v>265</v>
      </c>
      <c r="AJ2306" t="s">
        <v>265</v>
      </c>
      <c r="AL2306" t="str">
        <f>IF(SUNA_AGENCY_EN[[#This Row],[relevancy_classification_english]]="Relevant","مناسب",IF(SUNA_AGENCY_EN[[#This Row],[relevancy_classification_english]]="Relevant","عَرَضِيّ",""))</f>
        <v/>
      </c>
      <c r="AN2306" t="str">
        <f>IF(SUNA_AGENCY_EN[[#This Row],[sentiment_analysis_english]]="Negative","سلبي",IF(SUNA_AGENCY_EN[[#This Row],[sentiment_analysis_english]]="Neutral","حيادي",IF(SUNA_AGENCY_EN[[#This Row],[sentiment_analysis_english]]="Positive","إيجابي","")))</f>
        <v/>
      </c>
      <c r="AO2306" t="str">
        <f>INDEX(TextClassificationList[],MATCH(SUNA_AGENCY_EN[[#This Row],[text_classification_arabic]],TextClassificationList[text_classification_arabic],0),1)</f>
        <v>Politics</v>
      </c>
      <c r="AP2306" t="s">
        <v>174</v>
      </c>
      <c r="AQ2306" t="e">
        <f>INDEX(TextClassificationList[],MATCH(SUNA_AGENCY_EN[[#This Row],[text_classification_arabic2]],TextClassificationList[text_classification_arabic],0),1)</f>
        <v>#N/A</v>
      </c>
      <c r="AS2306" t="e">
        <f>INDEX(TextClassificationList[],MATCH(SUNA_AGENCY_EN[[#This Row],[text_classification_arabic3]],TextClassificationList[text_classification_arabic],0),1)</f>
        <v>#N/A</v>
      </c>
      <c r="AU2306" t="e">
        <f>INDEX(TextClassificationList[],MATCH(SUNA_AGENCY_EN[[#This Row],[text_classification_arabic3]],TextClassificationList[text_classification_arabic],0),1)</f>
        <v>#N/A</v>
      </c>
      <c r="AW2306" t="e">
        <f>INDEX(TextClassificationList[],MATCH(SUNA_AGENCY_EN[[#This Row],[text_classification_arabic5]],TextClassificationList[text_classification_arabic],0),1)</f>
        <v>#N/A</v>
      </c>
    </row>
    <row r="2307" spans="1:49" x14ac:dyDescent="0.2">
      <c r="A2307">
        <v>1.4874968037465211E+18</v>
      </c>
      <c r="B2307">
        <v>1.4874968037465211E+18</v>
      </c>
      <c r="C2307" t="s">
        <v>14094</v>
      </c>
      <c r="D2307" s="1">
        <v>44590</v>
      </c>
      <c r="E2307" s="2">
        <v>0.8639930555555555</v>
      </c>
      <c r="F2307">
        <v>200</v>
      </c>
      <c r="G2307">
        <v>1.4671198087391683E+18</v>
      </c>
      <c r="H2307" t="s">
        <v>295</v>
      </c>
      <c r="I2307" t="s">
        <v>296</v>
      </c>
      <c r="J2307" t="s">
        <v>265</v>
      </c>
      <c r="K2307" t="s">
        <v>14095</v>
      </c>
      <c r="L2307" t="s">
        <v>272</v>
      </c>
      <c r="M2307" t="s">
        <v>266</v>
      </c>
      <c r="N2307" t="s">
        <v>14096</v>
      </c>
      <c r="O2307" t="s">
        <v>14097</v>
      </c>
      <c r="P2307">
        <v>0</v>
      </c>
      <c r="Q2307">
        <v>0</v>
      </c>
      <c r="R2307">
        <v>0</v>
      </c>
      <c r="S2307" t="s">
        <v>300</v>
      </c>
      <c r="T2307" t="s">
        <v>266</v>
      </c>
      <c r="U2307" t="s">
        <v>14098</v>
      </c>
      <c r="V2307" t="b">
        <v>0</v>
      </c>
      <c r="W2307" t="s">
        <v>265</v>
      </c>
      <c r="X2307">
        <v>1</v>
      </c>
      <c r="Y2307" t="s">
        <v>14099</v>
      </c>
      <c r="Z2307" t="s">
        <v>265</v>
      </c>
      <c r="AA2307" t="s">
        <v>265</v>
      </c>
      <c r="AB2307" t="s">
        <v>265</v>
      </c>
      <c r="AC2307" t="s">
        <v>265</v>
      </c>
      <c r="AD2307" t="s">
        <v>265</v>
      </c>
      <c r="AE2307" t="s">
        <v>265</v>
      </c>
      <c r="AF2307" t="s">
        <v>266</v>
      </c>
      <c r="AG2307" t="s">
        <v>265</v>
      </c>
      <c r="AH2307" t="s">
        <v>265</v>
      </c>
      <c r="AI2307" t="s">
        <v>265</v>
      </c>
      <c r="AJ2307" t="s">
        <v>265</v>
      </c>
      <c r="AL2307" t="str">
        <f>IF(SUNA_AGENCY_EN[[#This Row],[relevancy_classification_english]]="Relevant","مناسب",IF(SUNA_AGENCY_EN[[#This Row],[relevancy_classification_english]]="Relevant","عَرَضِيّ",""))</f>
        <v/>
      </c>
      <c r="AN2307" t="str">
        <f>IF(SUNA_AGENCY_EN[[#This Row],[sentiment_analysis_english]]="Negative","سلبي",IF(SUNA_AGENCY_EN[[#This Row],[sentiment_analysis_english]]="Neutral","حيادي",IF(SUNA_AGENCY_EN[[#This Row],[sentiment_analysis_english]]="Positive","إيجابي","")))</f>
        <v/>
      </c>
      <c r="AO2307" t="str">
        <f>INDEX(TextClassificationList[],MATCH(SUNA_AGENCY_EN[[#This Row],[text_classification_arabic]],TextClassificationList[text_classification_arabic],0),1)</f>
        <v>Politics</v>
      </c>
      <c r="AP2307" t="s">
        <v>174</v>
      </c>
      <c r="AQ2307" t="e">
        <f>INDEX(TextClassificationList[],MATCH(SUNA_AGENCY_EN[[#This Row],[text_classification_arabic2]],TextClassificationList[text_classification_arabic],0),1)</f>
        <v>#N/A</v>
      </c>
      <c r="AS2307" t="e">
        <f>INDEX(TextClassificationList[],MATCH(SUNA_AGENCY_EN[[#This Row],[text_classification_arabic3]],TextClassificationList[text_classification_arabic],0),1)</f>
        <v>#N/A</v>
      </c>
      <c r="AU2307" t="e">
        <f>INDEX(TextClassificationList[],MATCH(SUNA_AGENCY_EN[[#This Row],[text_classification_arabic3]],TextClassificationList[text_classification_arabic],0),1)</f>
        <v>#N/A</v>
      </c>
      <c r="AW2307" t="e">
        <f>INDEX(TextClassificationList[],MATCH(SUNA_AGENCY_EN[[#This Row],[text_classification_arabic5]],TextClassificationList[text_classification_arabic],0),1)</f>
        <v>#N/A</v>
      </c>
    </row>
    <row r="2308" spans="1:49" x14ac:dyDescent="0.2">
      <c r="A2308">
        <v>1.4871079945087959E+18</v>
      </c>
      <c r="B2308">
        <v>1.4871079945087959E+18</v>
      </c>
      <c r="C2308" t="s">
        <v>14100</v>
      </c>
      <c r="D2308" s="1">
        <v>44589</v>
      </c>
      <c r="E2308" s="2">
        <v>0.79107638888888887</v>
      </c>
      <c r="F2308">
        <v>200</v>
      </c>
      <c r="G2308">
        <v>1.4671198087391683E+18</v>
      </c>
      <c r="H2308" t="s">
        <v>295</v>
      </c>
      <c r="I2308" t="s">
        <v>296</v>
      </c>
      <c r="J2308" t="s">
        <v>265</v>
      </c>
      <c r="K2308" t="s">
        <v>14101</v>
      </c>
      <c r="L2308" t="s">
        <v>272</v>
      </c>
      <c r="M2308" t="s">
        <v>266</v>
      </c>
      <c r="N2308" t="s">
        <v>14102</v>
      </c>
      <c r="O2308" t="s">
        <v>14103</v>
      </c>
      <c r="P2308">
        <v>0</v>
      </c>
      <c r="Q2308">
        <v>0</v>
      </c>
      <c r="R2308">
        <v>0</v>
      </c>
      <c r="S2308" t="s">
        <v>300</v>
      </c>
      <c r="T2308" t="s">
        <v>266</v>
      </c>
      <c r="U2308" t="s">
        <v>14104</v>
      </c>
      <c r="V2308" t="b">
        <v>0</v>
      </c>
      <c r="W2308" t="s">
        <v>265</v>
      </c>
      <c r="X2308">
        <v>1</v>
      </c>
      <c r="Y2308" t="s">
        <v>14105</v>
      </c>
      <c r="Z2308" t="s">
        <v>265</v>
      </c>
      <c r="AA2308" t="s">
        <v>265</v>
      </c>
      <c r="AB2308" t="s">
        <v>265</v>
      </c>
      <c r="AC2308" t="s">
        <v>265</v>
      </c>
      <c r="AD2308" t="s">
        <v>265</v>
      </c>
      <c r="AE2308" t="s">
        <v>265</v>
      </c>
      <c r="AF2308" t="s">
        <v>266</v>
      </c>
      <c r="AG2308" t="s">
        <v>265</v>
      </c>
      <c r="AH2308" t="s">
        <v>265</v>
      </c>
      <c r="AI2308" t="s">
        <v>265</v>
      </c>
      <c r="AJ2308" t="s">
        <v>265</v>
      </c>
      <c r="AL2308" t="str">
        <f>IF(SUNA_AGENCY_EN[[#This Row],[relevancy_classification_english]]="Relevant","مناسب",IF(SUNA_AGENCY_EN[[#This Row],[relevancy_classification_english]]="Relevant","عَرَضِيّ",""))</f>
        <v/>
      </c>
      <c r="AN2308" t="str">
        <f>IF(SUNA_AGENCY_EN[[#This Row],[sentiment_analysis_english]]="Negative","سلبي",IF(SUNA_AGENCY_EN[[#This Row],[sentiment_analysis_english]]="Neutral","حيادي",IF(SUNA_AGENCY_EN[[#This Row],[sentiment_analysis_english]]="Positive","إيجابي","")))</f>
        <v/>
      </c>
      <c r="AO2308" t="str">
        <f>INDEX(TextClassificationList[],MATCH(SUNA_AGENCY_EN[[#This Row],[text_classification_arabic]],TextClassificationList[text_classification_arabic],0),1)</f>
        <v>Politics</v>
      </c>
      <c r="AP2308" t="s">
        <v>174</v>
      </c>
      <c r="AQ2308" t="e">
        <f>INDEX(TextClassificationList[],MATCH(SUNA_AGENCY_EN[[#This Row],[text_classification_arabic2]],TextClassificationList[text_classification_arabic],0),1)</f>
        <v>#N/A</v>
      </c>
      <c r="AS2308" t="e">
        <f>INDEX(TextClassificationList[],MATCH(SUNA_AGENCY_EN[[#This Row],[text_classification_arabic3]],TextClassificationList[text_classification_arabic],0),1)</f>
        <v>#N/A</v>
      </c>
      <c r="AU2308" t="e">
        <f>INDEX(TextClassificationList[],MATCH(SUNA_AGENCY_EN[[#This Row],[text_classification_arabic3]],TextClassificationList[text_classification_arabic],0),1)</f>
        <v>#N/A</v>
      </c>
      <c r="AW2308" t="e">
        <f>INDEX(TextClassificationList[],MATCH(SUNA_AGENCY_EN[[#This Row],[text_classification_arabic5]],TextClassificationList[text_classification_arabic],0),1)</f>
        <v>#N/A</v>
      </c>
    </row>
    <row r="2309" spans="1:49" x14ac:dyDescent="0.2">
      <c r="A2309">
        <v>1.4867716408097628E+18</v>
      </c>
      <c r="B2309">
        <v>1.4867716408097628E+18</v>
      </c>
      <c r="C2309" t="s">
        <v>14106</v>
      </c>
      <c r="D2309" s="1">
        <v>44588</v>
      </c>
      <c r="E2309" s="2">
        <v>0.86291666666666667</v>
      </c>
      <c r="F2309">
        <v>200</v>
      </c>
      <c r="G2309">
        <v>1.4671198087391683E+18</v>
      </c>
      <c r="H2309" t="s">
        <v>295</v>
      </c>
      <c r="I2309" t="s">
        <v>296</v>
      </c>
      <c r="J2309" t="s">
        <v>265</v>
      </c>
      <c r="K2309" t="s">
        <v>14107</v>
      </c>
      <c r="L2309" t="s">
        <v>272</v>
      </c>
      <c r="M2309" t="s">
        <v>266</v>
      </c>
      <c r="N2309" t="s">
        <v>14108</v>
      </c>
      <c r="O2309" t="s">
        <v>14109</v>
      </c>
      <c r="P2309">
        <v>0</v>
      </c>
      <c r="Q2309">
        <v>0</v>
      </c>
      <c r="R2309">
        <v>0</v>
      </c>
      <c r="S2309" t="s">
        <v>300</v>
      </c>
      <c r="T2309" t="s">
        <v>266</v>
      </c>
      <c r="U2309" t="s">
        <v>14110</v>
      </c>
      <c r="V2309" t="b">
        <v>0</v>
      </c>
      <c r="W2309" t="s">
        <v>265</v>
      </c>
      <c r="X2309">
        <v>1</v>
      </c>
      <c r="Y2309" t="s">
        <v>14111</v>
      </c>
      <c r="Z2309" t="s">
        <v>265</v>
      </c>
      <c r="AA2309" t="s">
        <v>265</v>
      </c>
      <c r="AB2309" t="s">
        <v>265</v>
      </c>
      <c r="AC2309" t="s">
        <v>265</v>
      </c>
      <c r="AD2309" t="s">
        <v>265</v>
      </c>
      <c r="AE2309" t="s">
        <v>265</v>
      </c>
      <c r="AF2309" t="s">
        <v>266</v>
      </c>
      <c r="AG2309" t="s">
        <v>265</v>
      </c>
      <c r="AH2309" t="s">
        <v>265</v>
      </c>
      <c r="AI2309" t="s">
        <v>265</v>
      </c>
      <c r="AJ2309" t="s">
        <v>265</v>
      </c>
      <c r="AL2309" t="str">
        <f>IF(SUNA_AGENCY_EN[[#This Row],[relevancy_classification_english]]="Relevant","مناسب",IF(SUNA_AGENCY_EN[[#This Row],[relevancy_classification_english]]="Relevant","عَرَضِيّ",""))</f>
        <v/>
      </c>
      <c r="AN2309" t="str">
        <f>IF(SUNA_AGENCY_EN[[#This Row],[sentiment_analysis_english]]="Negative","سلبي",IF(SUNA_AGENCY_EN[[#This Row],[sentiment_analysis_english]]="Neutral","حيادي",IF(SUNA_AGENCY_EN[[#This Row],[sentiment_analysis_english]]="Positive","إيجابي","")))</f>
        <v/>
      </c>
      <c r="AO2309" t="str">
        <f>INDEX(TextClassificationList[],MATCH(SUNA_AGENCY_EN[[#This Row],[text_classification_arabic]],TextClassificationList[text_classification_arabic],0),1)</f>
        <v>Politics</v>
      </c>
      <c r="AP2309" t="s">
        <v>174</v>
      </c>
      <c r="AQ2309" t="e">
        <f>INDEX(TextClassificationList[],MATCH(SUNA_AGENCY_EN[[#This Row],[text_classification_arabic2]],TextClassificationList[text_classification_arabic],0),1)</f>
        <v>#N/A</v>
      </c>
      <c r="AS2309" t="e">
        <f>INDEX(TextClassificationList[],MATCH(SUNA_AGENCY_EN[[#This Row],[text_classification_arabic3]],TextClassificationList[text_classification_arabic],0),1)</f>
        <v>#N/A</v>
      </c>
      <c r="AU2309" t="e">
        <f>INDEX(TextClassificationList[],MATCH(SUNA_AGENCY_EN[[#This Row],[text_classification_arabic3]],TextClassificationList[text_classification_arabic],0),1)</f>
        <v>#N/A</v>
      </c>
      <c r="AW2309" t="e">
        <f>INDEX(TextClassificationList[],MATCH(SUNA_AGENCY_EN[[#This Row],[text_classification_arabic5]],TextClassificationList[text_classification_arabic],0),1)</f>
        <v>#N/A</v>
      </c>
    </row>
    <row r="2310" spans="1:49" x14ac:dyDescent="0.2">
      <c r="A2310">
        <v>1.4867702328112128E+18</v>
      </c>
      <c r="B2310">
        <v>1.4867702328112128E+18</v>
      </c>
      <c r="C2310" t="s">
        <v>14112</v>
      </c>
      <c r="D2310" s="1">
        <v>44588</v>
      </c>
      <c r="E2310" s="2">
        <v>0.85903935185185187</v>
      </c>
      <c r="F2310">
        <v>200</v>
      </c>
      <c r="G2310">
        <v>1.4671198087391683E+18</v>
      </c>
      <c r="H2310" t="s">
        <v>295</v>
      </c>
      <c r="I2310" t="s">
        <v>296</v>
      </c>
      <c r="J2310" t="s">
        <v>265</v>
      </c>
      <c r="K2310" t="s">
        <v>14113</v>
      </c>
      <c r="L2310" t="s">
        <v>272</v>
      </c>
      <c r="M2310" t="s">
        <v>266</v>
      </c>
      <c r="N2310" t="s">
        <v>14114</v>
      </c>
      <c r="O2310" t="s">
        <v>14115</v>
      </c>
      <c r="P2310">
        <v>0</v>
      </c>
      <c r="Q2310">
        <v>0</v>
      </c>
      <c r="R2310">
        <v>0</v>
      </c>
      <c r="S2310" t="s">
        <v>300</v>
      </c>
      <c r="T2310" t="s">
        <v>266</v>
      </c>
      <c r="U2310" t="s">
        <v>14116</v>
      </c>
      <c r="V2310" t="b">
        <v>0</v>
      </c>
      <c r="W2310" t="s">
        <v>265</v>
      </c>
      <c r="X2310">
        <v>1</v>
      </c>
      <c r="Y2310" t="s">
        <v>14117</v>
      </c>
      <c r="Z2310" t="s">
        <v>265</v>
      </c>
      <c r="AA2310" t="s">
        <v>265</v>
      </c>
      <c r="AB2310" t="s">
        <v>265</v>
      </c>
      <c r="AC2310" t="s">
        <v>265</v>
      </c>
      <c r="AD2310" t="s">
        <v>265</v>
      </c>
      <c r="AE2310" t="s">
        <v>265</v>
      </c>
      <c r="AF2310" t="s">
        <v>266</v>
      </c>
      <c r="AG2310" t="s">
        <v>265</v>
      </c>
      <c r="AH2310" t="s">
        <v>265</v>
      </c>
      <c r="AI2310" t="s">
        <v>265</v>
      </c>
      <c r="AJ2310" t="s">
        <v>265</v>
      </c>
      <c r="AL2310" t="str">
        <f>IF(SUNA_AGENCY_EN[[#This Row],[relevancy_classification_english]]="Relevant","مناسب",IF(SUNA_AGENCY_EN[[#This Row],[relevancy_classification_english]]="Relevant","عَرَضِيّ",""))</f>
        <v/>
      </c>
      <c r="AN2310" t="str">
        <f>IF(SUNA_AGENCY_EN[[#This Row],[sentiment_analysis_english]]="Negative","سلبي",IF(SUNA_AGENCY_EN[[#This Row],[sentiment_analysis_english]]="Neutral","حيادي",IF(SUNA_AGENCY_EN[[#This Row],[sentiment_analysis_english]]="Positive","إيجابي","")))</f>
        <v/>
      </c>
      <c r="AO2310" t="str">
        <f>INDEX(TextClassificationList[],MATCH(SUNA_AGENCY_EN[[#This Row],[text_classification_arabic]],TextClassificationList[text_classification_arabic],0),1)</f>
        <v>Politics</v>
      </c>
      <c r="AP2310" t="s">
        <v>174</v>
      </c>
      <c r="AQ2310" t="e">
        <f>INDEX(TextClassificationList[],MATCH(SUNA_AGENCY_EN[[#This Row],[text_classification_arabic2]],TextClassificationList[text_classification_arabic],0),1)</f>
        <v>#N/A</v>
      </c>
      <c r="AS2310" t="e">
        <f>INDEX(TextClassificationList[],MATCH(SUNA_AGENCY_EN[[#This Row],[text_classification_arabic3]],TextClassificationList[text_classification_arabic],0),1)</f>
        <v>#N/A</v>
      </c>
      <c r="AU2310" t="e">
        <f>INDEX(TextClassificationList[],MATCH(SUNA_AGENCY_EN[[#This Row],[text_classification_arabic3]],TextClassificationList[text_classification_arabic],0),1)</f>
        <v>#N/A</v>
      </c>
      <c r="AW2310" t="e">
        <f>INDEX(TextClassificationList[],MATCH(SUNA_AGENCY_EN[[#This Row],[text_classification_arabic5]],TextClassificationList[text_classification_arabic],0),1)</f>
        <v>#N/A</v>
      </c>
    </row>
    <row r="2311" spans="1:49" x14ac:dyDescent="0.2">
      <c r="A2311">
        <v>1.486769573009449E+18</v>
      </c>
      <c r="B2311">
        <v>1.486769573009449E+18</v>
      </c>
      <c r="C2311" t="s">
        <v>14118</v>
      </c>
      <c r="D2311" s="1">
        <v>44588</v>
      </c>
      <c r="E2311" s="2">
        <v>0.85721064814814818</v>
      </c>
      <c r="F2311">
        <v>200</v>
      </c>
      <c r="G2311">
        <v>1.4671198087391683E+18</v>
      </c>
      <c r="H2311" t="s">
        <v>295</v>
      </c>
      <c r="I2311" t="s">
        <v>296</v>
      </c>
      <c r="J2311" t="s">
        <v>265</v>
      </c>
      <c r="K2311" t="s">
        <v>14119</v>
      </c>
      <c r="L2311" t="s">
        <v>272</v>
      </c>
      <c r="M2311" t="s">
        <v>266</v>
      </c>
      <c r="N2311" t="s">
        <v>14120</v>
      </c>
      <c r="O2311" t="s">
        <v>14121</v>
      </c>
      <c r="P2311">
        <v>0</v>
      </c>
      <c r="Q2311">
        <v>0</v>
      </c>
      <c r="R2311">
        <v>0</v>
      </c>
      <c r="S2311" t="s">
        <v>300</v>
      </c>
      <c r="T2311" t="s">
        <v>266</v>
      </c>
      <c r="U2311" t="s">
        <v>14122</v>
      </c>
      <c r="V2311" t="b">
        <v>0</v>
      </c>
      <c r="W2311" t="s">
        <v>265</v>
      </c>
      <c r="X2311">
        <v>1</v>
      </c>
      <c r="Y2311" t="s">
        <v>14123</v>
      </c>
      <c r="Z2311" t="s">
        <v>265</v>
      </c>
      <c r="AA2311" t="s">
        <v>265</v>
      </c>
      <c r="AB2311" t="s">
        <v>265</v>
      </c>
      <c r="AC2311" t="s">
        <v>265</v>
      </c>
      <c r="AD2311" t="s">
        <v>265</v>
      </c>
      <c r="AE2311" t="s">
        <v>265</v>
      </c>
      <c r="AF2311" t="s">
        <v>266</v>
      </c>
      <c r="AG2311" t="s">
        <v>265</v>
      </c>
      <c r="AH2311" t="s">
        <v>265</v>
      </c>
      <c r="AI2311" t="s">
        <v>265</v>
      </c>
      <c r="AJ2311" t="s">
        <v>265</v>
      </c>
      <c r="AL2311" t="str">
        <f>IF(SUNA_AGENCY_EN[[#This Row],[relevancy_classification_english]]="Relevant","مناسب",IF(SUNA_AGENCY_EN[[#This Row],[relevancy_classification_english]]="Relevant","عَرَضِيّ",""))</f>
        <v/>
      </c>
      <c r="AN2311" t="str">
        <f>IF(SUNA_AGENCY_EN[[#This Row],[sentiment_analysis_english]]="Negative","سلبي",IF(SUNA_AGENCY_EN[[#This Row],[sentiment_analysis_english]]="Neutral","حيادي",IF(SUNA_AGENCY_EN[[#This Row],[sentiment_analysis_english]]="Positive","إيجابي","")))</f>
        <v/>
      </c>
      <c r="AO2311" t="str">
        <f>INDEX(TextClassificationList[],MATCH(SUNA_AGENCY_EN[[#This Row],[text_classification_arabic]],TextClassificationList[text_classification_arabic],0),1)</f>
        <v>Politics</v>
      </c>
      <c r="AP2311" t="s">
        <v>174</v>
      </c>
      <c r="AQ2311" t="e">
        <f>INDEX(TextClassificationList[],MATCH(SUNA_AGENCY_EN[[#This Row],[text_classification_arabic2]],TextClassificationList[text_classification_arabic],0),1)</f>
        <v>#N/A</v>
      </c>
      <c r="AS2311" t="e">
        <f>INDEX(TextClassificationList[],MATCH(SUNA_AGENCY_EN[[#This Row],[text_classification_arabic3]],TextClassificationList[text_classification_arabic],0),1)</f>
        <v>#N/A</v>
      </c>
      <c r="AU2311" t="e">
        <f>INDEX(TextClassificationList[],MATCH(SUNA_AGENCY_EN[[#This Row],[text_classification_arabic3]],TextClassificationList[text_classification_arabic],0),1)</f>
        <v>#N/A</v>
      </c>
      <c r="AW2311" t="e">
        <f>INDEX(TextClassificationList[],MATCH(SUNA_AGENCY_EN[[#This Row],[text_classification_arabic5]],TextClassificationList[text_classification_arabic],0),1)</f>
        <v>#N/A</v>
      </c>
    </row>
    <row r="2312" spans="1:49" x14ac:dyDescent="0.2">
      <c r="A2312">
        <v>1.4867687257056092E+18</v>
      </c>
      <c r="B2312">
        <v>1.4867687257056092E+18</v>
      </c>
      <c r="C2312" t="s">
        <v>14124</v>
      </c>
      <c r="D2312" s="1">
        <v>44588</v>
      </c>
      <c r="E2312" s="2">
        <v>0.85487268518518522</v>
      </c>
      <c r="F2312">
        <v>200</v>
      </c>
      <c r="G2312">
        <v>1.4671198087391683E+18</v>
      </c>
      <c r="H2312" t="s">
        <v>295</v>
      </c>
      <c r="I2312" t="s">
        <v>296</v>
      </c>
      <c r="J2312" t="s">
        <v>265</v>
      </c>
      <c r="K2312" t="s">
        <v>14125</v>
      </c>
      <c r="L2312" t="s">
        <v>272</v>
      </c>
      <c r="M2312" t="s">
        <v>266</v>
      </c>
      <c r="N2312" t="s">
        <v>14126</v>
      </c>
      <c r="O2312" t="s">
        <v>14127</v>
      </c>
      <c r="P2312">
        <v>0</v>
      </c>
      <c r="Q2312">
        <v>0</v>
      </c>
      <c r="R2312">
        <v>0</v>
      </c>
      <c r="S2312" t="s">
        <v>300</v>
      </c>
      <c r="T2312" t="s">
        <v>266</v>
      </c>
      <c r="U2312" t="s">
        <v>14128</v>
      </c>
      <c r="V2312" t="b">
        <v>0</v>
      </c>
      <c r="W2312" t="s">
        <v>265</v>
      </c>
      <c r="X2312">
        <v>1</v>
      </c>
      <c r="Y2312" t="s">
        <v>14129</v>
      </c>
      <c r="Z2312" t="s">
        <v>265</v>
      </c>
      <c r="AA2312" t="s">
        <v>265</v>
      </c>
      <c r="AB2312" t="s">
        <v>265</v>
      </c>
      <c r="AC2312" t="s">
        <v>265</v>
      </c>
      <c r="AD2312" t="s">
        <v>265</v>
      </c>
      <c r="AE2312" t="s">
        <v>265</v>
      </c>
      <c r="AF2312" t="s">
        <v>266</v>
      </c>
      <c r="AG2312" t="s">
        <v>265</v>
      </c>
      <c r="AH2312" t="s">
        <v>265</v>
      </c>
      <c r="AI2312" t="s">
        <v>265</v>
      </c>
      <c r="AJ2312" t="s">
        <v>265</v>
      </c>
      <c r="AL2312" t="str">
        <f>IF(SUNA_AGENCY_EN[[#This Row],[relevancy_classification_english]]="Relevant","مناسب",IF(SUNA_AGENCY_EN[[#This Row],[relevancy_classification_english]]="Relevant","عَرَضِيّ",""))</f>
        <v/>
      </c>
      <c r="AN2312" t="str">
        <f>IF(SUNA_AGENCY_EN[[#This Row],[sentiment_analysis_english]]="Negative","سلبي",IF(SUNA_AGENCY_EN[[#This Row],[sentiment_analysis_english]]="Neutral","حيادي",IF(SUNA_AGENCY_EN[[#This Row],[sentiment_analysis_english]]="Positive","إيجابي","")))</f>
        <v/>
      </c>
      <c r="AO2312" t="str">
        <f>INDEX(TextClassificationList[],MATCH(SUNA_AGENCY_EN[[#This Row],[text_classification_arabic]],TextClassificationList[text_classification_arabic],0),1)</f>
        <v>Politics</v>
      </c>
      <c r="AP2312" t="s">
        <v>174</v>
      </c>
      <c r="AQ2312" t="e">
        <f>INDEX(TextClassificationList[],MATCH(SUNA_AGENCY_EN[[#This Row],[text_classification_arabic2]],TextClassificationList[text_classification_arabic],0),1)</f>
        <v>#N/A</v>
      </c>
      <c r="AS2312" t="e">
        <f>INDEX(TextClassificationList[],MATCH(SUNA_AGENCY_EN[[#This Row],[text_classification_arabic3]],TextClassificationList[text_classification_arabic],0),1)</f>
        <v>#N/A</v>
      </c>
      <c r="AU2312" t="e">
        <f>INDEX(TextClassificationList[],MATCH(SUNA_AGENCY_EN[[#This Row],[text_classification_arabic3]],TextClassificationList[text_classification_arabic],0),1)</f>
        <v>#N/A</v>
      </c>
      <c r="AW2312" t="e">
        <f>INDEX(TextClassificationList[],MATCH(SUNA_AGENCY_EN[[#This Row],[text_classification_arabic5]],TextClassificationList[text_classification_arabic],0),1)</f>
        <v>#N/A</v>
      </c>
    </row>
    <row r="2313" spans="1:49" x14ac:dyDescent="0.2">
      <c r="A2313">
        <v>1.486766548488491E+18</v>
      </c>
      <c r="B2313">
        <v>1.486766548488491E+18</v>
      </c>
      <c r="C2313" t="s">
        <v>14130</v>
      </c>
      <c r="D2313" s="1">
        <v>44588</v>
      </c>
      <c r="E2313" s="2">
        <v>0.84886574074074073</v>
      </c>
      <c r="F2313">
        <v>200</v>
      </c>
      <c r="G2313">
        <v>1.4671198087391683E+18</v>
      </c>
      <c r="H2313" t="s">
        <v>295</v>
      </c>
      <c r="I2313" t="s">
        <v>296</v>
      </c>
      <c r="J2313" t="s">
        <v>265</v>
      </c>
      <c r="K2313" t="s">
        <v>14131</v>
      </c>
      <c r="L2313" t="s">
        <v>272</v>
      </c>
      <c r="M2313" t="s">
        <v>266</v>
      </c>
      <c r="N2313" t="s">
        <v>14132</v>
      </c>
      <c r="O2313" t="s">
        <v>14133</v>
      </c>
      <c r="P2313">
        <v>0</v>
      </c>
      <c r="Q2313">
        <v>0</v>
      </c>
      <c r="R2313">
        <v>0</v>
      </c>
      <c r="S2313" t="s">
        <v>300</v>
      </c>
      <c r="T2313" t="s">
        <v>266</v>
      </c>
      <c r="U2313" t="s">
        <v>14134</v>
      </c>
      <c r="V2313" t="b">
        <v>0</v>
      </c>
      <c r="W2313" t="s">
        <v>265</v>
      </c>
      <c r="X2313">
        <v>1</v>
      </c>
      <c r="Y2313" t="s">
        <v>14135</v>
      </c>
      <c r="Z2313" t="s">
        <v>265</v>
      </c>
      <c r="AA2313" t="s">
        <v>265</v>
      </c>
      <c r="AB2313" t="s">
        <v>265</v>
      </c>
      <c r="AC2313" t="s">
        <v>265</v>
      </c>
      <c r="AD2313" t="s">
        <v>265</v>
      </c>
      <c r="AE2313" t="s">
        <v>265</v>
      </c>
      <c r="AF2313" t="s">
        <v>266</v>
      </c>
      <c r="AG2313" t="s">
        <v>265</v>
      </c>
      <c r="AH2313" t="s">
        <v>265</v>
      </c>
      <c r="AI2313" t="s">
        <v>265</v>
      </c>
      <c r="AJ2313" t="s">
        <v>265</v>
      </c>
      <c r="AL2313" t="str">
        <f>IF(SUNA_AGENCY_EN[[#This Row],[relevancy_classification_english]]="Relevant","مناسب",IF(SUNA_AGENCY_EN[[#This Row],[relevancy_classification_english]]="Relevant","عَرَضِيّ",""))</f>
        <v/>
      </c>
      <c r="AN2313" t="str">
        <f>IF(SUNA_AGENCY_EN[[#This Row],[sentiment_analysis_english]]="Negative","سلبي",IF(SUNA_AGENCY_EN[[#This Row],[sentiment_analysis_english]]="Neutral","حيادي",IF(SUNA_AGENCY_EN[[#This Row],[sentiment_analysis_english]]="Positive","إيجابي","")))</f>
        <v/>
      </c>
      <c r="AO2313" t="str">
        <f>INDEX(TextClassificationList[],MATCH(SUNA_AGENCY_EN[[#This Row],[text_classification_arabic]],TextClassificationList[text_classification_arabic],0),1)</f>
        <v>Politics</v>
      </c>
      <c r="AP2313" t="s">
        <v>174</v>
      </c>
      <c r="AQ2313" t="e">
        <f>INDEX(TextClassificationList[],MATCH(SUNA_AGENCY_EN[[#This Row],[text_classification_arabic2]],TextClassificationList[text_classification_arabic],0),1)</f>
        <v>#N/A</v>
      </c>
      <c r="AS2313" t="e">
        <f>INDEX(TextClassificationList[],MATCH(SUNA_AGENCY_EN[[#This Row],[text_classification_arabic3]],TextClassificationList[text_classification_arabic],0),1)</f>
        <v>#N/A</v>
      </c>
      <c r="AU2313" t="e">
        <f>INDEX(TextClassificationList[],MATCH(SUNA_AGENCY_EN[[#This Row],[text_classification_arabic3]],TextClassificationList[text_classification_arabic],0),1)</f>
        <v>#N/A</v>
      </c>
      <c r="AW2313" t="e">
        <f>INDEX(TextClassificationList[],MATCH(SUNA_AGENCY_EN[[#This Row],[text_classification_arabic5]],TextClassificationList[text_classification_arabic],0),1)</f>
        <v>#N/A</v>
      </c>
    </row>
    <row r="2314" spans="1:49" x14ac:dyDescent="0.2">
      <c r="A2314">
        <v>1.4867655928749998E+18</v>
      </c>
      <c r="B2314">
        <v>1.4867655928749998E+18</v>
      </c>
      <c r="C2314" t="s">
        <v>14136</v>
      </c>
      <c r="D2314" s="1">
        <v>44588</v>
      </c>
      <c r="E2314" s="2">
        <v>0.84622685185185187</v>
      </c>
      <c r="F2314">
        <v>200</v>
      </c>
      <c r="G2314">
        <v>1.4671198087391683E+18</v>
      </c>
      <c r="H2314" t="s">
        <v>295</v>
      </c>
      <c r="I2314" t="s">
        <v>296</v>
      </c>
      <c r="J2314" t="s">
        <v>265</v>
      </c>
      <c r="K2314" t="s">
        <v>14137</v>
      </c>
      <c r="L2314" t="s">
        <v>272</v>
      </c>
      <c r="M2314" t="s">
        <v>266</v>
      </c>
      <c r="N2314" t="s">
        <v>14138</v>
      </c>
      <c r="O2314" t="s">
        <v>14139</v>
      </c>
      <c r="P2314">
        <v>0</v>
      </c>
      <c r="Q2314">
        <v>0</v>
      </c>
      <c r="R2314">
        <v>0</v>
      </c>
      <c r="S2314" t="s">
        <v>300</v>
      </c>
      <c r="T2314" t="s">
        <v>266</v>
      </c>
      <c r="U2314" t="s">
        <v>14140</v>
      </c>
      <c r="V2314" t="b">
        <v>0</v>
      </c>
      <c r="W2314" t="s">
        <v>265</v>
      </c>
      <c r="X2314">
        <v>1</v>
      </c>
      <c r="Y2314" t="s">
        <v>14141</v>
      </c>
      <c r="Z2314" t="s">
        <v>265</v>
      </c>
      <c r="AA2314" t="s">
        <v>265</v>
      </c>
      <c r="AB2314" t="s">
        <v>265</v>
      </c>
      <c r="AC2314" t="s">
        <v>265</v>
      </c>
      <c r="AD2314" t="s">
        <v>265</v>
      </c>
      <c r="AE2314" t="s">
        <v>265</v>
      </c>
      <c r="AF2314" t="s">
        <v>266</v>
      </c>
      <c r="AG2314" t="s">
        <v>265</v>
      </c>
      <c r="AH2314" t="s">
        <v>265</v>
      </c>
      <c r="AI2314" t="s">
        <v>265</v>
      </c>
      <c r="AJ2314" t="s">
        <v>265</v>
      </c>
      <c r="AL2314" t="str">
        <f>IF(SUNA_AGENCY_EN[[#This Row],[relevancy_classification_english]]="Relevant","مناسب",IF(SUNA_AGENCY_EN[[#This Row],[relevancy_classification_english]]="Relevant","عَرَضِيّ",""))</f>
        <v/>
      </c>
      <c r="AN2314" t="str">
        <f>IF(SUNA_AGENCY_EN[[#This Row],[sentiment_analysis_english]]="Negative","سلبي",IF(SUNA_AGENCY_EN[[#This Row],[sentiment_analysis_english]]="Neutral","حيادي",IF(SUNA_AGENCY_EN[[#This Row],[sentiment_analysis_english]]="Positive","إيجابي","")))</f>
        <v/>
      </c>
      <c r="AO2314" t="str">
        <f>INDEX(TextClassificationList[],MATCH(SUNA_AGENCY_EN[[#This Row],[text_classification_arabic]],TextClassificationList[text_classification_arabic],0),1)</f>
        <v>Politics</v>
      </c>
      <c r="AP2314" t="s">
        <v>174</v>
      </c>
      <c r="AQ2314" t="e">
        <f>INDEX(TextClassificationList[],MATCH(SUNA_AGENCY_EN[[#This Row],[text_classification_arabic2]],TextClassificationList[text_classification_arabic],0),1)</f>
        <v>#N/A</v>
      </c>
      <c r="AS2314" t="e">
        <f>INDEX(TextClassificationList[],MATCH(SUNA_AGENCY_EN[[#This Row],[text_classification_arabic3]],TextClassificationList[text_classification_arabic],0),1)</f>
        <v>#N/A</v>
      </c>
      <c r="AU2314" t="e">
        <f>INDEX(TextClassificationList[],MATCH(SUNA_AGENCY_EN[[#This Row],[text_classification_arabic3]],TextClassificationList[text_classification_arabic],0),1)</f>
        <v>#N/A</v>
      </c>
      <c r="AW2314" t="e">
        <f>INDEX(TextClassificationList[],MATCH(SUNA_AGENCY_EN[[#This Row],[text_classification_arabic5]],TextClassificationList[text_classification_arabic],0),1)</f>
        <v>#N/A</v>
      </c>
    </row>
    <row r="2315" spans="1:49" x14ac:dyDescent="0.2">
      <c r="A2315">
        <v>1.4867647124361544E+18</v>
      </c>
      <c r="B2315">
        <v>1.4867647124361544E+18</v>
      </c>
      <c r="C2315" t="s">
        <v>14142</v>
      </c>
      <c r="D2315" s="1">
        <v>44588</v>
      </c>
      <c r="E2315" s="2">
        <v>0.84379629629629627</v>
      </c>
      <c r="F2315">
        <v>200</v>
      </c>
      <c r="G2315">
        <v>1.4671198087391683E+18</v>
      </c>
      <c r="H2315" t="s">
        <v>295</v>
      </c>
      <c r="I2315" t="s">
        <v>296</v>
      </c>
      <c r="J2315" t="s">
        <v>265</v>
      </c>
      <c r="K2315" t="s">
        <v>14143</v>
      </c>
      <c r="L2315" t="s">
        <v>272</v>
      </c>
      <c r="M2315" t="s">
        <v>266</v>
      </c>
      <c r="N2315" t="s">
        <v>14144</v>
      </c>
      <c r="O2315" t="s">
        <v>14145</v>
      </c>
      <c r="P2315">
        <v>0</v>
      </c>
      <c r="Q2315">
        <v>0</v>
      </c>
      <c r="R2315">
        <v>0</v>
      </c>
      <c r="S2315" t="s">
        <v>300</v>
      </c>
      <c r="T2315" t="s">
        <v>266</v>
      </c>
      <c r="U2315" t="s">
        <v>14146</v>
      </c>
      <c r="V2315" t="b">
        <v>0</v>
      </c>
      <c r="W2315" t="s">
        <v>265</v>
      </c>
      <c r="X2315">
        <v>1</v>
      </c>
      <c r="Y2315" t="s">
        <v>14147</v>
      </c>
      <c r="Z2315" t="s">
        <v>265</v>
      </c>
      <c r="AA2315" t="s">
        <v>265</v>
      </c>
      <c r="AB2315" t="s">
        <v>265</v>
      </c>
      <c r="AC2315" t="s">
        <v>265</v>
      </c>
      <c r="AD2315" t="s">
        <v>265</v>
      </c>
      <c r="AE2315" t="s">
        <v>265</v>
      </c>
      <c r="AF2315" t="s">
        <v>266</v>
      </c>
      <c r="AG2315" t="s">
        <v>265</v>
      </c>
      <c r="AH2315" t="s">
        <v>265</v>
      </c>
      <c r="AI2315" t="s">
        <v>265</v>
      </c>
      <c r="AJ2315" t="s">
        <v>265</v>
      </c>
      <c r="AL2315" t="str">
        <f>IF(SUNA_AGENCY_EN[[#This Row],[relevancy_classification_english]]="Relevant","مناسب",IF(SUNA_AGENCY_EN[[#This Row],[relevancy_classification_english]]="Relevant","عَرَضِيّ",""))</f>
        <v/>
      </c>
      <c r="AN2315" t="str">
        <f>IF(SUNA_AGENCY_EN[[#This Row],[sentiment_analysis_english]]="Negative","سلبي",IF(SUNA_AGENCY_EN[[#This Row],[sentiment_analysis_english]]="Neutral","حيادي",IF(SUNA_AGENCY_EN[[#This Row],[sentiment_analysis_english]]="Positive","إيجابي","")))</f>
        <v/>
      </c>
      <c r="AO2315" t="str">
        <f>INDEX(TextClassificationList[],MATCH(SUNA_AGENCY_EN[[#This Row],[text_classification_arabic]],TextClassificationList[text_classification_arabic],0),1)</f>
        <v>Politics</v>
      </c>
      <c r="AP2315" t="s">
        <v>174</v>
      </c>
      <c r="AQ2315" t="e">
        <f>INDEX(TextClassificationList[],MATCH(SUNA_AGENCY_EN[[#This Row],[text_classification_arabic2]],TextClassificationList[text_classification_arabic],0),1)</f>
        <v>#N/A</v>
      </c>
      <c r="AS2315" t="e">
        <f>INDEX(TextClassificationList[],MATCH(SUNA_AGENCY_EN[[#This Row],[text_classification_arabic3]],TextClassificationList[text_classification_arabic],0),1)</f>
        <v>#N/A</v>
      </c>
      <c r="AU2315" t="e">
        <f>INDEX(TextClassificationList[],MATCH(SUNA_AGENCY_EN[[#This Row],[text_classification_arabic3]],TextClassificationList[text_classification_arabic],0),1)</f>
        <v>#N/A</v>
      </c>
      <c r="AW2315" t="e">
        <f>INDEX(TextClassificationList[],MATCH(SUNA_AGENCY_EN[[#This Row],[text_classification_arabic5]],TextClassificationList[text_classification_arabic],0),1)</f>
        <v>#N/A</v>
      </c>
    </row>
    <row r="2316" spans="1:49" x14ac:dyDescent="0.2">
      <c r="A2316">
        <v>1.4864164171383521E+18</v>
      </c>
      <c r="B2316">
        <v>1.4864164171383521E+18</v>
      </c>
      <c r="C2316" t="s">
        <v>14148</v>
      </c>
      <c r="D2316" s="1">
        <v>44587</v>
      </c>
      <c r="E2316" s="2">
        <v>0.88268518518518524</v>
      </c>
      <c r="F2316">
        <v>200</v>
      </c>
      <c r="G2316">
        <v>1.4671198087391683E+18</v>
      </c>
      <c r="H2316" t="s">
        <v>295</v>
      </c>
      <c r="I2316" t="s">
        <v>296</v>
      </c>
      <c r="J2316" t="s">
        <v>265</v>
      </c>
      <c r="K2316" t="s">
        <v>14149</v>
      </c>
      <c r="L2316" t="s">
        <v>272</v>
      </c>
      <c r="M2316" t="s">
        <v>266</v>
      </c>
      <c r="N2316" t="s">
        <v>14150</v>
      </c>
      <c r="O2316" t="s">
        <v>14151</v>
      </c>
      <c r="P2316">
        <v>0</v>
      </c>
      <c r="Q2316">
        <v>0</v>
      </c>
      <c r="R2316">
        <v>0</v>
      </c>
      <c r="S2316" t="s">
        <v>300</v>
      </c>
      <c r="T2316" t="s">
        <v>266</v>
      </c>
      <c r="U2316" t="s">
        <v>14152</v>
      </c>
      <c r="V2316" t="b">
        <v>0</v>
      </c>
      <c r="W2316" t="s">
        <v>265</v>
      </c>
      <c r="X2316">
        <v>1</v>
      </c>
      <c r="Y2316" t="s">
        <v>14153</v>
      </c>
      <c r="Z2316" t="s">
        <v>265</v>
      </c>
      <c r="AA2316" t="s">
        <v>265</v>
      </c>
      <c r="AB2316" t="s">
        <v>265</v>
      </c>
      <c r="AC2316" t="s">
        <v>265</v>
      </c>
      <c r="AD2316" t="s">
        <v>265</v>
      </c>
      <c r="AE2316" t="s">
        <v>265</v>
      </c>
      <c r="AF2316" t="s">
        <v>266</v>
      </c>
      <c r="AG2316" t="s">
        <v>265</v>
      </c>
      <c r="AH2316" t="s">
        <v>265</v>
      </c>
      <c r="AI2316" t="s">
        <v>265</v>
      </c>
      <c r="AJ2316" t="s">
        <v>265</v>
      </c>
      <c r="AL2316" t="str">
        <f>IF(SUNA_AGENCY_EN[[#This Row],[relevancy_classification_english]]="Relevant","مناسب",IF(SUNA_AGENCY_EN[[#This Row],[relevancy_classification_english]]="Relevant","عَرَضِيّ",""))</f>
        <v/>
      </c>
      <c r="AN2316" t="str">
        <f>IF(SUNA_AGENCY_EN[[#This Row],[sentiment_analysis_english]]="Negative","سلبي",IF(SUNA_AGENCY_EN[[#This Row],[sentiment_analysis_english]]="Neutral","حيادي",IF(SUNA_AGENCY_EN[[#This Row],[sentiment_analysis_english]]="Positive","إيجابي","")))</f>
        <v/>
      </c>
      <c r="AO2316" t="str">
        <f>INDEX(TextClassificationList[],MATCH(SUNA_AGENCY_EN[[#This Row],[text_classification_arabic]],TextClassificationList[text_classification_arabic],0),1)</f>
        <v>Politics</v>
      </c>
      <c r="AP2316" t="s">
        <v>174</v>
      </c>
      <c r="AQ2316" t="e">
        <f>INDEX(TextClassificationList[],MATCH(SUNA_AGENCY_EN[[#This Row],[text_classification_arabic2]],TextClassificationList[text_classification_arabic],0),1)</f>
        <v>#N/A</v>
      </c>
      <c r="AS2316" t="e">
        <f>INDEX(TextClassificationList[],MATCH(SUNA_AGENCY_EN[[#This Row],[text_classification_arabic3]],TextClassificationList[text_classification_arabic],0),1)</f>
        <v>#N/A</v>
      </c>
      <c r="AU2316" t="e">
        <f>INDEX(TextClassificationList[],MATCH(SUNA_AGENCY_EN[[#This Row],[text_classification_arabic3]],TextClassificationList[text_classification_arabic],0),1)</f>
        <v>#N/A</v>
      </c>
      <c r="AW2316" t="e">
        <f>INDEX(TextClassificationList[],MATCH(SUNA_AGENCY_EN[[#This Row],[text_classification_arabic5]],TextClassificationList[text_classification_arabic],0),1)</f>
        <v>#N/A</v>
      </c>
    </row>
    <row r="2317" spans="1:49" x14ac:dyDescent="0.2">
      <c r="A2317">
        <v>1.4864145397594399E+18</v>
      </c>
      <c r="B2317">
        <v>1.4864145397594399E+18</v>
      </c>
      <c r="C2317" t="s">
        <v>14154</v>
      </c>
      <c r="D2317" s="1">
        <v>44587</v>
      </c>
      <c r="E2317" s="2">
        <v>0.8775115740740741</v>
      </c>
      <c r="F2317">
        <v>200</v>
      </c>
      <c r="G2317">
        <v>1.4671198087391683E+18</v>
      </c>
      <c r="H2317" t="s">
        <v>295</v>
      </c>
      <c r="I2317" t="s">
        <v>296</v>
      </c>
      <c r="J2317" t="s">
        <v>265</v>
      </c>
      <c r="K2317" t="s">
        <v>14155</v>
      </c>
      <c r="L2317" t="s">
        <v>272</v>
      </c>
      <c r="M2317" t="s">
        <v>266</v>
      </c>
      <c r="N2317" t="s">
        <v>14156</v>
      </c>
      <c r="O2317" t="s">
        <v>14157</v>
      </c>
      <c r="P2317">
        <v>0</v>
      </c>
      <c r="Q2317">
        <v>0</v>
      </c>
      <c r="R2317">
        <v>0</v>
      </c>
      <c r="S2317" t="s">
        <v>300</v>
      </c>
      <c r="T2317" t="s">
        <v>266</v>
      </c>
      <c r="U2317" t="s">
        <v>14158</v>
      </c>
      <c r="V2317" t="b">
        <v>0</v>
      </c>
      <c r="W2317" t="s">
        <v>265</v>
      </c>
      <c r="X2317">
        <v>1</v>
      </c>
      <c r="Y2317" t="s">
        <v>14159</v>
      </c>
      <c r="Z2317" t="s">
        <v>265</v>
      </c>
      <c r="AA2317" t="s">
        <v>265</v>
      </c>
      <c r="AB2317" t="s">
        <v>265</v>
      </c>
      <c r="AC2317" t="s">
        <v>265</v>
      </c>
      <c r="AD2317" t="s">
        <v>265</v>
      </c>
      <c r="AE2317" t="s">
        <v>265</v>
      </c>
      <c r="AF2317" t="s">
        <v>266</v>
      </c>
      <c r="AG2317" t="s">
        <v>265</v>
      </c>
      <c r="AH2317" t="s">
        <v>265</v>
      </c>
      <c r="AI2317" t="s">
        <v>265</v>
      </c>
      <c r="AJ2317" t="s">
        <v>265</v>
      </c>
      <c r="AL2317" t="str">
        <f>IF(SUNA_AGENCY_EN[[#This Row],[relevancy_classification_english]]="Relevant","مناسب",IF(SUNA_AGENCY_EN[[#This Row],[relevancy_classification_english]]="Relevant","عَرَضِيّ",""))</f>
        <v/>
      </c>
      <c r="AN2317" t="str">
        <f>IF(SUNA_AGENCY_EN[[#This Row],[sentiment_analysis_english]]="Negative","سلبي",IF(SUNA_AGENCY_EN[[#This Row],[sentiment_analysis_english]]="Neutral","حيادي",IF(SUNA_AGENCY_EN[[#This Row],[sentiment_analysis_english]]="Positive","إيجابي","")))</f>
        <v/>
      </c>
      <c r="AO2317" t="str">
        <f>INDEX(TextClassificationList[],MATCH(SUNA_AGENCY_EN[[#This Row],[text_classification_arabic]],TextClassificationList[text_classification_arabic],0),1)</f>
        <v>Politics</v>
      </c>
      <c r="AP2317" t="s">
        <v>174</v>
      </c>
      <c r="AQ2317" t="e">
        <f>INDEX(TextClassificationList[],MATCH(SUNA_AGENCY_EN[[#This Row],[text_classification_arabic2]],TextClassificationList[text_classification_arabic],0),1)</f>
        <v>#N/A</v>
      </c>
      <c r="AS2317" t="e">
        <f>INDEX(TextClassificationList[],MATCH(SUNA_AGENCY_EN[[#This Row],[text_classification_arabic3]],TextClassificationList[text_classification_arabic],0),1)</f>
        <v>#N/A</v>
      </c>
      <c r="AU2317" t="e">
        <f>INDEX(TextClassificationList[],MATCH(SUNA_AGENCY_EN[[#This Row],[text_classification_arabic3]],TextClassificationList[text_classification_arabic],0),1)</f>
        <v>#N/A</v>
      </c>
      <c r="AW2317" t="e">
        <f>INDEX(TextClassificationList[],MATCH(SUNA_AGENCY_EN[[#This Row],[text_classification_arabic5]],TextClassificationList[text_classification_arabic],0),1)</f>
        <v>#N/A</v>
      </c>
    </row>
    <row r="2318" spans="1:49" hidden="1" x14ac:dyDescent="0.2">
      <c r="A2318">
        <v>1.4864140708489216E+18</v>
      </c>
      <c r="B2318">
        <v>1.4864140708489216E+18</v>
      </c>
      <c r="C2318" t="s">
        <v>14160</v>
      </c>
      <c r="D2318" s="1">
        <v>44587</v>
      </c>
      <c r="E2318" s="2">
        <v>0.87621527777777775</v>
      </c>
      <c r="F2318">
        <v>200</v>
      </c>
      <c r="G2318">
        <v>1.4671198087391683E+18</v>
      </c>
      <c r="H2318" t="s">
        <v>295</v>
      </c>
      <c r="I2318" t="s">
        <v>296</v>
      </c>
      <c r="J2318" t="s">
        <v>265</v>
      </c>
      <c r="K2318" t="s">
        <v>14161</v>
      </c>
      <c r="L2318" t="s">
        <v>272</v>
      </c>
      <c r="M2318" t="s">
        <v>266</v>
      </c>
      <c r="N2318" t="s">
        <v>14162</v>
      </c>
      <c r="O2318" t="s">
        <v>14163</v>
      </c>
      <c r="P2318">
        <v>0</v>
      </c>
      <c r="Q2318">
        <v>0</v>
      </c>
      <c r="R2318">
        <v>0</v>
      </c>
      <c r="S2318" t="s">
        <v>300</v>
      </c>
      <c r="T2318" t="s">
        <v>266</v>
      </c>
      <c r="U2318" t="s">
        <v>14164</v>
      </c>
      <c r="V2318" t="b">
        <v>0</v>
      </c>
      <c r="W2318" t="s">
        <v>265</v>
      </c>
      <c r="X2318">
        <v>1</v>
      </c>
      <c r="Y2318" t="s">
        <v>14165</v>
      </c>
      <c r="Z2318" t="s">
        <v>265</v>
      </c>
      <c r="AA2318" t="s">
        <v>265</v>
      </c>
      <c r="AB2318" t="s">
        <v>265</v>
      </c>
      <c r="AC2318" t="s">
        <v>265</v>
      </c>
      <c r="AD2318" t="s">
        <v>265</v>
      </c>
      <c r="AE2318" t="s">
        <v>265</v>
      </c>
      <c r="AF2318" t="s">
        <v>266</v>
      </c>
      <c r="AG2318" t="s">
        <v>265</v>
      </c>
      <c r="AH2318" t="s">
        <v>265</v>
      </c>
      <c r="AI2318" t="s">
        <v>265</v>
      </c>
      <c r="AJ2318" t="s">
        <v>265</v>
      </c>
      <c r="AK2318" t="s">
        <v>267</v>
      </c>
      <c r="AL2318" t="str">
        <f>IF(SUNA_AGENCY_EN[[#This Row],[relevancy_classification_english]]="Relevant","مناسب",IF(SUNA_AGENCY_EN[[#This Row],[relevancy_classification_english]]="Relevant","عَرَضِيّ",""))</f>
        <v>مناسب</v>
      </c>
      <c r="AM2318" t="s">
        <v>269</v>
      </c>
      <c r="AN2318" t="str">
        <f>IF(SUNA_AGENCY_EN[[#This Row],[sentiment_analysis_english]]="Negative","سلبي",IF(SUNA_AGENCY_EN[[#This Row],[sentiment_analysis_english]]="Neutral","حيادي",IF(SUNA_AGENCY_EN[[#This Row],[sentiment_analysis_english]]="Positive","إيجابي","")))</f>
        <v>إيجابي</v>
      </c>
      <c r="AO2318" t="str">
        <f>INDEX(TextClassificationList[],MATCH(SUNA_AGENCY_EN[[#This Row],[text_classification_arabic]],TextClassificationList[text_classification_arabic],0),1)</f>
        <v>Peace and Security</v>
      </c>
      <c r="AP2318" t="s">
        <v>168</v>
      </c>
      <c r="AQ2318" t="e">
        <f>INDEX(TextClassificationList[],MATCH(SUNA_AGENCY_EN[[#This Row],[text_classification_arabic2]],TextClassificationList[text_classification_arabic],0),1)</f>
        <v>#N/A</v>
      </c>
      <c r="AS2318" t="e">
        <f>INDEX(TextClassificationList[],MATCH(SUNA_AGENCY_EN[[#This Row],[text_classification_arabic3]],TextClassificationList[text_classification_arabic],0),1)</f>
        <v>#N/A</v>
      </c>
      <c r="AU2318" t="e">
        <f>INDEX(TextClassificationList[],MATCH(SUNA_AGENCY_EN[[#This Row],[text_classification_arabic3]],TextClassificationList[text_classification_arabic],0),1)</f>
        <v>#N/A</v>
      </c>
      <c r="AW2318" t="e">
        <f>INDEX(TextClassificationList[],MATCH(SUNA_AGENCY_EN[[#This Row],[text_classification_arabic5]],TextClassificationList[text_classification_arabic],0),1)</f>
        <v>#N/A</v>
      </c>
    </row>
    <row r="2319" spans="1:49" x14ac:dyDescent="0.2">
      <c r="A2319">
        <v>1.4863785196514058E+18</v>
      </c>
      <c r="B2319">
        <v>1.4863785196514058E+18</v>
      </c>
      <c r="C2319" t="s">
        <v>14166</v>
      </c>
      <c r="D2319" s="1">
        <v>44587</v>
      </c>
      <c r="E2319" s="2">
        <v>0.77811342592592592</v>
      </c>
      <c r="F2319">
        <v>200</v>
      </c>
      <c r="G2319">
        <v>1.4671198087391683E+18</v>
      </c>
      <c r="H2319" t="s">
        <v>295</v>
      </c>
      <c r="I2319" t="s">
        <v>296</v>
      </c>
      <c r="J2319" t="s">
        <v>265</v>
      </c>
      <c r="K2319" t="s">
        <v>14167</v>
      </c>
      <c r="L2319" t="s">
        <v>272</v>
      </c>
      <c r="M2319" t="s">
        <v>266</v>
      </c>
      <c r="N2319" t="s">
        <v>14168</v>
      </c>
      <c r="O2319" t="s">
        <v>14169</v>
      </c>
      <c r="P2319">
        <v>0</v>
      </c>
      <c r="Q2319">
        <v>0</v>
      </c>
      <c r="R2319">
        <v>1</v>
      </c>
      <c r="S2319" t="s">
        <v>300</v>
      </c>
      <c r="T2319" t="s">
        <v>266</v>
      </c>
      <c r="U2319" t="s">
        <v>14170</v>
      </c>
      <c r="V2319" t="b">
        <v>0</v>
      </c>
      <c r="W2319" t="s">
        <v>265</v>
      </c>
      <c r="X2319">
        <v>1</v>
      </c>
      <c r="Y2319" t="s">
        <v>14171</v>
      </c>
      <c r="Z2319" t="s">
        <v>265</v>
      </c>
      <c r="AA2319" t="s">
        <v>265</v>
      </c>
      <c r="AB2319" t="s">
        <v>265</v>
      </c>
      <c r="AC2319" t="s">
        <v>265</v>
      </c>
      <c r="AD2319" t="s">
        <v>265</v>
      </c>
      <c r="AE2319" t="s">
        <v>265</v>
      </c>
      <c r="AF2319" t="s">
        <v>266</v>
      </c>
      <c r="AG2319" t="s">
        <v>265</v>
      </c>
      <c r="AH2319" t="s">
        <v>265</v>
      </c>
      <c r="AI2319" t="s">
        <v>265</v>
      </c>
      <c r="AJ2319" t="s">
        <v>265</v>
      </c>
      <c r="AL2319" t="str">
        <f>IF(SUNA_AGENCY_EN[[#This Row],[relevancy_classification_english]]="Relevant","مناسب",IF(SUNA_AGENCY_EN[[#This Row],[relevancy_classification_english]]="Relevant","عَرَضِيّ",""))</f>
        <v/>
      </c>
      <c r="AN2319" t="str">
        <f>IF(SUNA_AGENCY_EN[[#This Row],[sentiment_analysis_english]]="Negative","سلبي",IF(SUNA_AGENCY_EN[[#This Row],[sentiment_analysis_english]]="Neutral","حيادي",IF(SUNA_AGENCY_EN[[#This Row],[sentiment_analysis_english]]="Positive","إيجابي","")))</f>
        <v/>
      </c>
      <c r="AO2319" t="str">
        <f>INDEX(TextClassificationList[],MATCH(SUNA_AGENCY_EN[[#This Row],[text_classification_arabic]],TextClassificationList[text_classification_arabic],0),1)</f>
        <v>Politics</v>
      </c>
      <c r="AP2319" t="s">
        <v>174</v>
      </c>
      <c r="AQ2319" t="e">
        <f>INDEX(TextClassificationList[],MATCH(SUNA_AGENCY_EN[[#This Row],[text_classification_arabic2]],TextClassificationList[text_classification_arabic],0),1)</f>
        <v>#N/A</v>
      </c>
      <c r="AS2319" t="e">
        <f>INDEX(TextClassificationList[],MATCH(SUNA_AGENCY_EN[[#This Row],[text_classification_arabic3]],TextClassificationList[text_classification_arabic],0),1)</f>
        <v>#N/A</v>
      </c>
      <c r="AU2319" t="e">
        <f>INDEX(TextClassificationList[],MATCH(SUNA_AGENCY_EN[[#This Row],[text_classification_arabic3]],TextClassificationList[text_classification_arabic],0),1)</f>
        <v>#N/A</v>
      </c>
      <c r="AW2319" t="e">
        <f>INDEX(TextClassificationList[],MATCH(SUNA_AGENCY_EN[[#This Row],[text_classification_arabic5]],TextClassificationList[text_classification_arabic],0),1)</f>
        <v>#N/A</v>
      </c>
    </row>
    <row r="2320" spans="1:49" x14ac:dyDescent="0.2">
      <c r="A2320">
        <v>1.4863768178754642E+18</v>
      </c>
      <c r="B2320">
        <v>1.4863768178754642E+18</v>
      </c>
      <c r="C2320" t="s">
        <v>14172</v>
      </c>
      <c r="D2320" s="1">
        <v>44587</v>
      </c>
      <c r="E2320" s="2">
        <v>0.77341435185185181</v>
      </c>
      <c r="F2320">
        <v>200</v>
      </c>
      <c r="G2320">
        <v>1.4671198087391683E+18</v>
      </c>
      <c r="H2320" t="s">
        <v>295</v>
      </c>
      <c r="I2320" t="s">
        <v>296</v>
      </c>
      <c r="J2320" t="s">
        <v>265</v>
      </c>
      <c r="K2320" t="s">
        <v>14173</v>
      </c>
      <c r="L2320" t="s">
        <v>272</v>
      </c>
      <c r="M2320" t="s">
        <v>266</v>
      </c>
      <c r="N2320" t="s">
        <v>14174</v>
      </c>
      <c r="O2320" t="s">
        <v>14175</v>
      </c>
      <c r="P2320">
        <v>0</v>
      </c>
      <c r="Q2320">
        <v>0</v>
      </c>
      <c r="R2320">
        <v>0</v>
      </c>
      <c r="S2320" t="s">
        <v>300</v>
      </c>
      <c r="T2320" t="s">
        <v>266</v>
      </c>
      <c r="U2320" t="s">
        <v>14176</v>
      </c>
      <c r="V2320" t="b">
        <v>0</v>
      </c>
      <c r="W2320" t="s">
        <v>265</v>
      </c>
      <c r="X2320">
        <v>1</v>
      </c>
      <c r="Y2320" t="s">
        <v>14177</v>
      </c>
      <c r="Z2320" t="s">
        <v>265</v>
      </c>
      <c r="AA2320" t="s">
        <v>265</v>
      </c>
      <c r="AB2320" t="s">
        <v>265</v>
      </c>
      <c r="AC2320" t="s">
        <v>265</v>
      </c>
      <c r="AD2320" t="s">
        <v>265</v>
      </c>
      <c r="AE2320" t="s">
        <v>265</v>
      </c>
      <c r="AF2320" t="s">
        <v>266</v>
      </c>
      <c r="AG2320" t="s">
        <v>265</v>
      </c>
      <c r="AH2320" t="s">
        <v>265</v>
      </c>
      <c r="AI2320" t="s">
        <v>265</v>
      </c>
      <c r="AJ2320" t="s">
        <v>265</v>
      </c>
      <c r="AL2320" t="str">
        <f>IF(SUNA_AGENCY_EN[[#This Row],[relevancy_classification_english]]="Relevant","مناسب",IF(SUNA_AGENCY_EN[[#This Row],[relevancy_classification_english]]="Relevant","عَرَضِيّ",""))</f>
        <v/>
      </c>
      <c r="AN2320" t="str">
        <f>IF(SUNA_AGENCY_EN[[#This Row],[sentiment_analysis_english]]="Negative","سلبي",IF(SUNA_AGENCY_EN[[#This Row],[sentiment_analysis_english]]="Neutral","حيادي",IF(SUNA_AGENCY_EN[[#This Row],[sentiment_analysis_english]]="Positive","إيجابي","")))</f>
        <v/>
      </c>
      <c r="AO2320" t="str">
        <f>INDEX(TextClassificationList[],MATCH(SUNA_AGENCY_EN[[#This Row],[text_classification_arabic]],TextClassificationList[text_classification_arabic],0),1)</f>
        <v>Politics</v>
      </c>
      <c r="AP2320" t="s">
        <v>174</v>
      </c>
      <c r="AQ2320" t="e">
        <f>INDEX(TextClassificationList[],MATCH(SUNA_AGENCY_EN[[#This Row],[text_classification_arabic2]],TextClassificationList[text_classification_arabic],0),1)</f>
        <v>#N/A</v>
      </c>
      <c r="AS2320" t="e">
        <f>INDEX(TextClassificationList[],MATCH(SUNA_AGENCY_EN[[#This Row],[text_classification_arabic3]],TextClassificationList[text_classification_arabic],0),1)</f>
        <v>#N/A</v>
      </c>
      <c r="AU2320" t="e">
        <f>INDEX(TextClassificationList[],MATCH(SUNA_AGENCY_EN[[#This Row],[text_classification_arabic3]],TextClassificationList[text_classification_arabic],0),1)</f>
        <v>#N/A</v>
      </c>
      <c r="AW2320" t="e">
        <f>INDEX(TextClassificationList[],MATCH(SUNA_AGENCY_EN[[#This Row],[text_classification_arabic5]],TextClassificationList[text_classification_arabic],0),1)</f>
        <v>#N/A</v>
      </c>
    </row>
    <row r="2321" spans="1:49" x14ac:dyDescent="0.2">
      <c r="A2321">
        <v>1.4863752740108861E+18</v>
      </c>
      <c r="B2321">
        <v>1.4863752740108861E+18</v>
      </c>
      <c r="C2321" t="s">
        <v>14178</v>
      </c>
      <c r="D2321" s="1">
        <v>44587</v>
      </c>
      <c r="E2321" s="2">
        <v>0.76915509259259263</v>
      </c>
      <c r="F2321">
        <v>200</v>
      </c>
      <c r="G2321">
        <v>1.4671198087391683E+18</v>
      </c>
      <c r="H2321" t="s">
        <v>295</v>
      </c>
      <c r="I2321" t="s">
        <v>296</v>
      </c>
      <c r="J2321" t="s">
        <v>265</v>
      </c>
      <c r="K2321" t="s">
        <v>14179</v>
      </c>
      <c r="L2321" t="s">
        <v>272</v>
      </c>
      <c r="M2321" t="s">
        <v>266</v>
      </c>
      <c r="N2321" t="s">
        <v>14180</v>
      </c>
      <c r="O2321" t="s">
        <v>14181</v>
      </c>
      <c r="P2321">
        <v>0</v>
      </c>
      <c r="Q2321">
        <v>0</v>
      </c>
      <c r="R2321">
        <v>0</v>
      </c>
      <c r="S2321" t="s">
        <v>300</v>
      </c>
      <c r="T2321" t="s">
        <v>266</v>
      </c>
      <c r="U2321" t="s">
        <v>14182</v>
      </c>
      <c r="V2321" t="b">
        <v>0</v>
      </c>
      <c r="W2321" t="s">
        <v>265</v>
      </c>
      <c r="X2321">
        <v>1</v>
      </c>
      <c r="Y2321" t="s">
        <v>14183</v>
      </c>
      <c r="Z2321" t="s">
        <v>265</v>
      </c>
      <c r="AA2321" t="s">
        <v>265</v>
      </c>
      <c r="AB2321" t="s">
        <v>265</v>
      </c>
      <c r="AC2321" t="s">
        <v>265</v>
      </c>
      <c r="AD2321" t="s">
        <v>265</v>
      </c>
      <c r="AE2321" t="s">
        <v>265</v>
      </c>
      <c r="AF2321" t="s">
        <v>266</v>
      </c>
      <c r="AG2321" t="s">
        <v>265</v>
      </c>
      <c r="AH2321" t="s">
        <v>265</v>
      </c>
      <c r="AI2321" t="s">
        <v>265</v>
      </c>
      <c r="AJ2321" t="s">
        <v>265</v>
      </c>
      <c r="AL2321" t="str">
        <f>IF(SUNA_AGENCY_EN[[#This Row],[relevancy_classification_english]]="Relevant","مناسب",IF(SUNA_AGENCY_EN[[#This Row],[relevancy_classification_english]]="Relevant","عَرَضِيّ",""))</f>
        <v/>
      </c>
      <c r="AN2321" t="str">
        <f>IF(SUNA_AGENCY_EN[[#This Row],[sentiment_analysis_english]]="Negative","سلبي",IF(SUNA_AGENCY_EN[[#This Row],[sentiment_analysis_english]]="Neutral","حيادي",IF(SUNA_AGENCY_EN[[#This Row],[sentiment_analysis_english]]="Positive","إيجابي","")))</f>
        <v/>
      </c>
      <c r="AO2321" t="str">
        <f>INDEX(TextClassificationList[],MATCH(SUNA_AGENCY_EN[[#This Row],[text_classification_arabic]],TextClassificationList[text_classification_arabic],0),1)</f>
        <v>Politics</v>
      </c>
      <c r="AP2321" t="s">
        <v>174</v>
      </c>
      <c r="AQ2321" t="e">
        <f>INDEX(TextClassificationList[],MATCH(SUNA_AGENCY_EN[[#This Row],[text_classification_arabic2]],TextClassificationList[text_classification_arabic],0),1)</f>
        <v>#N/A</v>
      </c>
      <c r="AS2321" t="e">
        <f>INDEX(TextClassificationList[],MATCH(SUNA_AGENCY_EN[[#This Row],[text_classification_arabic3]],TextClassificationList[text_classification_arabic],0),1)</f>
        <v>#N/A</v>
      </c>
      <c r="AU2321" t="e">
        <f>INDEX(TextClassificationList[],MATCH(SUNA_AGENCY_EN[[#This Row],[text_classification_arabic3]],TextClassificationList[text_classification_arabic],0),1)</f>
        <v>#N/A</v>
      </c>
      <c r="AW2321" t="e">
        <f>INDEX(TextClassificationList[],MATCH(SUNA_AGENCY_EN[[#This Row],[text_classification_arabic5]],TextClassificationList[text_classification_arabic],0),1)</f>
        <v>#N/A</v>
      </c>
    </row>
    <row r="2322" spans="1:49" x14ac:dyDescent="0.2">
      <c r="A2322">
        <v>1.4863153111335649E+18</v>
      </c>
      <c r="B2322">
        <v>1.4863153111335649E+18</v>
      </c>
      <c r="C2322" t="s">
        <v>14184</v>
      </c>
      <c r="D2322" s="1">
        <v>44587</v>
      </c>
      <c r="E2322" s="2">
        <v>0.60369212962962959</v>
      </c>
      <c r="F2322">
        <v>200</v>
      </c>
      <c r="G2322">
        <v>1.4671198087391683E+18</v>
      </c>
      <c r="H2322" t="s">
        <v>295</v>
      </c>
      <c r="I2322" t="s">
        <v>296</v>
      </c>
      <c r="J2322" t="s">
        <v>265</v>
      </c>
      <c r="K2322" t="s">
        <v>14185</v>
      </c>
      <c r="L2322" t="s">
        <v>272</v>
      </c>
      <c r="M2322" t="s">
        <v>266</v>
      </c>
      <c r="N2322" t="s">
        <v>14186</v>
      </c>
      <c r="O2322" t="s">
        <v>14187</v>
      </c>
      <c r="P2322">
        <v>0</v>
      </c>
      <c r="Q2322">
        <v>0</v>
      </c>
      <c r="R2322">
        <v>0</v>
      </c>
      <c r="S2322" t="s">
        <v>300</v>
      </c>
      <c r="T2322" t="s">
        <v>266</v>
      </c>
      <c r="U2322" t="s">
        <v>14188</v>
      </c>
      <c r="V2322" t="b">
        <v>0</v>
      </c>
      <c r="W2322" t="s">
        <v>265</v>
      </c>
      <c r="X2322">
        <v>1</v>
      </c>
      <c r="Y2322" t="s">
        <v>14189</v>
      </c>
      <c r="Z2322" t="s">
        <v>265</v>
      </c>
      <c r="AA2322" t="s">
        <v>265</v>
      </c>
      <c r="AB2322" t="s">
        <v>265</v>
      </c>
      <c r="AC2322" t="s">
        <v>265</v>
      </c>
      <c r="AD2322" t="s">
        <v>265</v>
      </c>
      <c r="AE2322" t="s">
        <v>265</v>
      </c>
      <c r="AF2322" t="s">
        <v>266</v>
      </c>
      <c r="AG2322" t="s">
        <v>265</v>
      </c>
      <c r="AH2322" t="s">
        <v>265</v>
      </c>
      <c r="AI2322" t="s">
        <v>265</v>
      </c>
      <c r="AJ2322" t="s">
        <v>265</v>
      </c>
      <c r="AL2322" t="str">
        <f>IF(SUNA_AGENCY_EN[[#This Row],[relevancy_classification_english]]="Relevant","مناسب",IF(SUNA_AGENCY_EN[[#This Row],[relevancy_classification_english]]="Relevant","عَرَضِيّ",""))</f>
        <v/>
      </c>
      <c r="AN2322" t="str">
        <f>IF(SUNA_AGENCY_EN[[#This Row],[sentiment_analysis_english]]="Negative","سلبي",IF(SUNA_AGENCY_EN[[#This Row],[sentiment_analysis_english]]="Neutral","حيادي",IF(SUNA_AGENCY_EN[[#This Row],[sentiment_analysis_english]]="Positive","إيجابي","")))</f>
        <v/>
      </c>
      <c r="AO2322" t="str">
        <f>INDEX(TextClassificationList[],MATCH(SUNA_AGENCY_EN[[#This Row],[text_classification_arabic]],TextClassificationList[text_classification_arabic],0),1)</f>
        <v>Politics</v>
      </c>
      <c r="AP2322" t="s">
        <v>174</v>
      </c>
      <c r="AQ2322" t="e">
        <f>INDEX(TextClassificationList[],MATCH(SUNA_AGENCY_EN[[#This Row],[text_classification_arabic2]],TextClassificationList[text_classification_arabic],0),1)</f>
        <v>#N/A</v>
      </c>
      <c r="AS2322" t="e">
        <f>INDEX(TextClassificationList[],MATCH(SUNA_AGENCY_EN[[#This Row],[text_classification_arabic3]],TextClassificationList[text_classification_arabic],0),1)</f>
        <v>#N/A</v>
      </c>
      <c r="AU2322" t="e">
        <f>INDEX(TextClassificationList[],MATCH(SUNA_AGENCY_EN[[#This Row],[text_classification_arabic3]],TextClassificationList[text_classification_arabic],0),1)</f>
        <v>#N/A</v>
      </c>
      <c r="AW2322" t="e">
        <f>INDEX(TextClassificationList[],MATCH(SUNA_AGENCY_EN[[#This Row],[text_classification_arabic5]],TextClassificationList[text_classification_arabic],0),1)</f>
        <v>#N/A</v>
      </c>
    </row>
    <row r="2323" spans="1:49" x14ac:dyDescent="0.2">
      <c r="A2323">
        <v>1.4860344888283382E+18</v>
      </c>
      <c r="B2323">
        <v>1.4860344888283382E+18</v>
      </c>
      <c r="C2323" t="s">
        <v>14190</v>
      </c>
      <c r="D2323" s="1">
        <v>44586</v>
      </c>
      <c r="E2323" s="2">
        <v>0.82876157407407403</v>
      </c>
      <c r="F2323">
        <v>200</v>
      </c>
      <c r="G2323">
        <v>1.4671198087391683E+18</v>
      </c>
      <c r="H2323" t="s">
        <v>295</v>
      </c>
      <c r="I2323" t="s">
        <v>296</v>
      </c>
      <c r="J2323" t="s">
        <v>265</v>
      </c>
      <c r="K2323" t="s">
        <v>14191</v>
      </c>
      <c r="L2323" t="s">
        <v>289</v>
      </c>
      <c r="M2323" t="s">
        <v>266</v>
      </c>
      <c r="N2323" t="s">
        <v>14192</v>
      </c>
      <c r="O2323" t="s">
        <v>14193</v>
      </c>
      <c r="P2323">
        <v>0</v>
      </c>
      <c r="Q2323">
        <v>0</v>
      </c>
      <c r="R2323">
        <v>1</v>
      </c>
      <c r="S2323" t="s">
        <v>300</v>
      </c>
      <c r="T2323" t="s">
        <v>266</v>
      </c>
      <c r="U2323" t="s">
        <v>14194</v>
      </c>
      <c r="V2323" t="b">
        <v>0</v>
      </c>
      <c r="W2323" t="s">
        <v>265</v>
      </c>
      <c r="X2323">
        <v>1</v>
      </c>
      <c r="Y2323" t="s">
        <v>14195</v>
      </c>
      <c r="Z2323" t="s">
        <v>265</v>
      </c>
      <c r="AA2323" t="s">
        <v>265</v>
      </c>
      <c r="AB2323" t="s">
        <v>265</v>
      </c>
      <c r="AC2323" t="s">
        <v>265</v>
      </c>
      <c r="AD2323" t="s">
        <v>265</v>
      </c>
      <c r="AE2323" t="s">
        <v>265</v>
      </c>
      <c r="AF2323" t="s">
        <v>266</v>
      </c>
      <c r="AG2323" t="s">
        <v>265</v>
      </c>
      <c r="AH2323" t="s">
        <v>265</v>
      </c>
      <c r="AI2323" t="s">
        <v>265</v>
      </c>
      <c r="AJ2323" t="s">
        <v>265</v>
      </c>
      <c r="AL2323" t="str">
        <f>IF(SUNA_AGENCY_EN[[#This Row],[relevancy_classification_english]]="Relevant","مناسب",IF(SUNA_AGENCY_EN[[#This Row],[relevancy_classification_english]]="Relevant","عَرَضِيّ",""))</f>
        <v/>
      </c>
      <c r="AN2323" t="str">
        <f>IF(SUNA_AGENCY_EN[[#This Row],[sentiment_analysis_english]]="Negative","سلبي",IF(SUNA_AGENCY_EN[[#This Row],[sentiment_analysis_english]]="Neutral","حيادي",IF(SUNA_AGENCY_EN[[#This Row],[sentiment_analysis_english]]="Positive","إيجابي","")))</f>
        <v/>
      </c>
      <c r="AO2323" t="str">
        <f>INDEX(TextClassificationList[],MATCH(SUNA_AGENCY_EN[[#This Row],[text_classification_arabic]],TextClassificationList[text_classification_arabic],0),1)</f>
        <v>Politics</v>
      </c>
      <c r="AP2323" t="s">
        <v>174</v>
      </c>
      <c r="AQ2323" t="e">
        <f>INDEX(TextClassificationList[],MATCH(SUNA_AGENCY_EN[[#This Row],[text_classification_arabic2]],TextClassificationList[text_classification_arabic],0),1)</f>
        <v>#N/A</v>
      </c>
      <c r="AS2323" t="e">
        <f>INDEX(TextClassificationList[],MATCH(SUNA_AGENCY_EN[[#This Row],[text_classification_arabic3]],TextClassificationList[text_classification_arabic],0),1)</f>
        <v>#N/A</v>
      </c>
      <c r="AU2323" t="e">
        <f>INDEX(TextClassificationList[],MATCH(SUNA_AGENCY_EN[[#This Row],[text_classification_arabic3]],TextClassificationList[text_classification_arabic],0),1)</f>
        <v>#N/A</v>
      </c>
      <c r="AW2323" t="e">
        <f>INDEX(TextClassificationList[],MATCH(SUNA_AGENCY_EN[[#This Row],[text_classification_arabic5]],TextClassificationList[text_classification_arabic],0),1)</f>
        <v>#N/A</v>
      </c>
    </row>
    <row r="2324" spans="1:49" x14ac:dyDescent="0.2">
      <c r="A2324">
        <v>1.4860338216613847E+18</v>
      </c>
      <c r="B2324">
        <v>1.4860338216613847E+18</v>
      </c>
      <c r="C2324" t="s">
        <v>14196</v>
      </c>
      <c r="D2324" s="1">
        <v>44586</v>
      </c>
      <c r="E2324" s="2">
        <v>0.82692129629629629</v>
      </c>
      <c r="F2324">
        <v>200</v>
      </c>
      <c r="G2324">
        <v>1.4671198087391683E+18</v>
      </c>
      <c r="H2324" t="s">
        <v>295</v>
      </c>
      <c r="I2324" t="s">
        <v>296</v>
      </c>
      <c r="J2324" t="s">
        <v>265</v>
      </c>
      <c r="K2324" t="s">
        <v>14197</v>
      </c>
      <c r="L2324" t="s">
        <v>272</v>
      </c>
      <c r="M2324" t="s">
        <v>266</v>
      </c>
      <c r="N2324" t="s">
        <v>14198</v>
      </c>
      <c r="O2324" t="s">
        <v>14199</v>
      </c>
      <c r="P2324">
        <v>0</v>
      </c>
      <c r="Q2324">
        <v>0</v>
      </c>
      <c r="R2324">
        <v>0</v>
      </c>
      <c r="S2324" t="s">
        <v>300</v>
      </c>
      <c r="T2324" t="s">
        <v>266</v>
      </c>
      <c r="U2324" t="s">
        <v>14200</v>
      </c>
      <c r="V2324" t="b">
        <v>0</v>
      </c>
      <c r="W2324" t="s">
        <v>265</v>
      </c>
      <c r="X2324">
        <v>1</v>
      </c>
      <c r="Y2324" t="s">
        <v>14201</v>
      </c>
      <c r="Z2324" t="s">
        <v>265</v>
      </c>
      <c r="AA2324" t="s">
        <v>265</v>
      </c>
      <c r="AB2324" t="s">
        <v>265</v>
      </c>
      <c r="AC2324" t="s">
        <v>265</v>
      </c>
      <c r="AD2324" t="s">
        <v>265</v>
      </c>
      <c r="AE2324" t="s">
        <v>265</v>
      </c>
      <c r="AF2324" t="s">
        <v>266</v>
      </c>
      <c r="AG2324" t="s">
        <v>265</v>
      </c>
      <c r="AH2324" t="s">
        <v>265</v>
      </c>
      <c r="AI2324" t="s">
        <v>265</v>
      </c>
      <c r="AJ2324" t="s">
        <v>265</v>
      </c>
      <c r="AL2324" t="str">
        <f>IF(SUNA_AGENCY_EN[[#This Row],[relevancy_classification_english]]="Relevant","مناسب",IF(SUNA_AGENCY_EN[[#This Row],[relevancy_classification_english]]="Relevant","عَرَضِيّ",""))</f>
        <v/>
      </c>
      <c r="AN2324" t="str">
        <f>IF(SUNA_AGENCY_EN[[#This Row],[sentiment_analysis_english]]="Negative","سلبي",IF(SUNA_AGENCY_EN[[#This Row],[sentiment_analysis_english]]="Neutral","حيادي",IF(SUNA_AGENCY_EN[[#This Row],[sentiment_analysis_english]]="Positive","إيجابي","")))</f>
        <v/>
      </c>
      <c r="AO2324" t="str">
        <f>INDEX(TextClassificationList[],MATCH(SUNA_AGENCY_EN[[#This Row],[text_classification_arabic]],TextClassificationList[text_classification_arabic],0),1)</f>
        <v>Politics</v>
      </c>
      <c r="AP2324" t="s">
        <v>174</v>
      </c>
      <c r="AQ2324" t="e">
        <f>INDEX(TextClassificationList[],MATCH(SUNA_AGENCY_EN[[#This Row],[text_classification_arabic2]],TextClassificationList[text_classification_arabic],0),1)</f>
        <v>#N/A</v>
      </c>
      <c r="AS2324" t="e">
        <f>INDEX(TextClassificationList[],MATCH(SUNA_AGENCY_EN[[#This Row],[text_classification_arabic3]],TextClassificationList[text_classification_arabic],0),1)</f>
        <v>#N/A</v>
      </c>
      <c r="AU2324" t="e">
        <f>INDEX(TextClassificationList[],MATCH(SUNA_AGENCY_EN[[#This Row],[text_classification_arabic3]],TextClassificationList[text_classification_arabic],0),1)</f>
        <v>#N/A</v>
      </c>
      <c r="AW2324" t="e">
        <f>INDEX(TextClassificationList[],MATCH(SUNA_AGENCY_EN[[#This Row],[text_classification_arabic5]],TextClassificationList[text_classification_arabic],0),1)</f>
        <v>#N/A</v>
      </c>
    </row>
    <row r="2325" spans="1:49" x14ac:dyDescent="0.2">
      <c r="A2325">
        <v>1.4860332700055388E+18</v>
      </c>
      <c r="B2325">
        <v>1.4860332700055388E+18</v>
      </c>
      <c r="C2325" t="s">
        <v>14202</v>
      </c>
      <c r="D2325" s="1">
        <v>44586</v>
      </c>
      <c r="E2325" s="2">
        <v>0.82540509259259254</v>
      </c>
      <c r="F2325">
        <v>200</v>
      </c>
      <c r="G2325">
        <v>1.4671198087391683E+18</v>
      </c>
      <c r="H2325" t="s">
        <v>295</v>
      </c>
      <c r="I2325" t="s">
        <v>296</v>
      </c>
      <c r="J2325" t="s">
        <v>265</v>
      </c>
      <c r="K2325" t="s">
        <v>14203</v>
      </c>
      <c r="L2325" t="s">
        <v>272</v>
      </c>
      <c r="M2325" t="s">
        <v>266</v>
      </c>
      <c r="N2325" t="s">
        <v>14204</v>
      </c>
      <c r="O2325" t="s">
        <v>14205</v>
      </c>
      <c r="P2325">
        <v>0</v>
      </c>
      <c r="Q2325">
        <v>0</v>
      </c>
      <c r="R2325">
        <v>1</v>
      </c>
      <c r="S2325" t="s">
        <v>300</v>
      </c>
      <c r="T2325" t="s">
        <v>266</v>
      </c>
      <c r="U2325" t="s">
        <v>14206</v>
      </c>
      <c r="V2325" t="b">
        <v>0</v>
      </c>
      <c r="W2325" t="s">
        <v>265</v>
      </c>
      <c r="X2325">
        <v>1</v>
      </c>
      <c r="Y2325" t="s">
        <v>14207</v>
      </c>
      <c r="Z2325" t="s">
        <v>265</v>
      </c>
      <c r="AA2325" t="s">
        <v>265</v>
      </c>
      <c r="AB2325" t="s">
        <v>265</v>
      </c>
      <c r="AC2325" t="s">
        <v>265</v>
      </c>
      <c r="AD2325" t="s">
        <v>265</v>
      </c>
      <c r="AE2325" t="s">
        <v>265</v>
      </c>
      <c r="AF2325" t="s">
        <v>266</v>
      </c>
      <c r="AG2325" t="s">
        <v>265</v>
      </c>
      <c r="AH2325" t="s">
        <v>265</v>
      </c>
      <c r="AI2325" t="s">
        <v>265</v>
      </c>
      <c r="AJ2325" t="s">
        <v>265</v>
      </c>
      <c r="AL2325" t="str">
        <f>IF(SUNA_AGENCY_EN[[#This Row],[relevancy_classification_english]]="Relevant","مناسب",IF(SUNA_AGENCY_EN[[#This Row],[relevancy_classification_english]]="Relevant","عَرَضِيّ",""))</f>
        <v/>
      </c>
      <c r="AN2325" t="str">
        <f>IF(SUNA_AGENCY_EN[[#This Row],[sentiment_analysis_english]]="Negative","سلبي",IF(SUNA_AGENCY_EN[[#This Row],[sentiment_analysis_english]]="Neutral","حيادي",IF(SUNA_AGENCY_EN[[#This Row],[sentiment_analysis_english]]="Positive","إيجابي","")))</f>
        <v/>
      </c>
      <c r="AO2325" t="str">
        <f>INDEX(TextClassificationList[],MATCH(SUNA_AGENCY_EN[[#This Row],[text_classification_arabic]],TextClassificationList[text_classification_arabic],0),1)</f>
        <v>Politics</v>
      </c>
      <c r="AP2325" t="s">
        <v>174</v>
      </c>
      <c r="AQ2325" t="e">
        <f>INDEX(TextClassificationList[],MATCH(SUNA_AGENCY_EN[[#This Row],[text_classification_arabic2]],TextClassificationList[text_classification_arabic],0),1)</f>
        <v>#N/A</v>
      </c>
      <c r="AS2325" t="e">
        <f>INDEX(TextClassificationList[],MATCH(SUNA_AGENCY_EN[[#This Row],[text_classification_arabic3]],TextClassificationList[text_classification_arabic],0),1)</f>
        <v>#N/A</v>
      </c>
      <c r="AU2325" t="e">
        <f>INDEX(TextClassificationList[],MATCH(SUNA_AGENCY_EN[[#This Row],[text_classification_arabic3]],TextClassificationList[text_classification_arabic],0),1)</f>
        <v>#N/A</v>
      </c>
      <c r="AW2325" t="e">
        <f>INDEX(TextClassificationList[],MATCH(SUNA_AGENCY_EN[[#This Row],[text_classification_arabic5]],TextClassificationList[text_classification_arabic],0),1)</f>
        <v>#N/A</v>
      </c>
    </row>
    <row r="2326" spans="1:49" x14ac:dyDescent="0.2">
      <c r="A2326">
        <v>1.4860313387675402E+18</v>
      </c>
      <c r="B2326">
        <v>1.4860313387675402E+18</v>
      </c>
      <c r="C2326" t="s">
        <v>14208</v>
      </c>
      <c r="D2326" s="1">
        <v>44586</v>
      </c>
      <c r="E2326" s="2">
        <v>0.82006944444444441</v>
      </c>
      <c r="F2326">
        <v>200</v>
      </c>
      <c r="G2326">
        <v>1.4671198087391683E+18</v>
      </c>
      <c r="H2326" t="s">
        <v>295</v>
      </c>
      <c r="I2326" t="s">
        <v>296</v>
      </c>
      <c r="J2326" t="s">
        <v>265</v>
      </c>
      <c r="K2326" t="s">
        <v>14209</v>
      </c>
      <c r="L2326" t="s">
        <v>272</v>
      </c>
      <c r="M2326" t="s">
        <v>266</v>
      </c>
      <c r="N2326" t="s">
        <v>14210</v>
      </c>
      <c r="O2326" t="s">
        <v>14211</v>
      </c>
      <c r="P2326">
        <v>0</v>
      </c>
      <c r="Q2326">
        <v>0</v>
      </c>
      <c r="R2326">
        <v>0</v>
      </c>
      <c r="S2326" t="s">
        <v>300</v>
      </c>
      <c r="T2326" t="s">
        <v>266</v>
      </c>
      <c r="U2326" t="s">
        <v>14212</v>
      </c>
      <c r="V2326" t="b">
        <v>0</v>
      </c>
      <c r="W2326" t="s">
        <v>265</v>
      </c>
      <c r="X2326">
        <v>1</v>
      </c>
      <c r="Y2326" t="s">
        <v>14213</v>
      </c>
      <c r="Z2326" t="s">
        <v>265</v>
      </c>
      <c r="AA2326" t="s">
        <v>265</v>
      </c>
      <c r="AB2326" t="s">
        <v>265</v>
      </c>
      <c r="AC2326" t="s">
        <v>265</v>
      </c>
      <c r="AD2326" t="s">
        <v>265</v>
      </c>
      <c r="AE2326" t="s">
        <v>265</v>
      </c>
      <c r="AF2326" t="s">
        <v>266</v>
      </c>
      <c r="AG2326" t="s">
        <v>265</v>
      </c>
      <c r="AH2326" t="s">
        <v>265</v>
      </c>
      <c r="AI2326" t="s">
        <v>265</v>
      </c>
      <c r="AJ2326" t="s">
        <v>265</v>
      </c>
      <c r="AL2326" t="str">
        <f>IF(SUNA_AGENCY_EN[[#This Row],[relevancy_classification_english]]="Relevant","مناسب",IF(SUNA_AGENCY_EN[[#This Row],[relevancy_classification_english]]="Relevant","عَرَضِيّ",""))</f>
        <v/>
      </c>
      <c r="AN2326" t="str">
        <f>IF(SUNA_AGENCY_EN[[#This Row],[sentiment_analysis_english]]="Negative","سلبي",IF(SUNA_AGENCY_EN[[#This Row],[sentiment_analysis_english]]="Neutral","حيادي",IF(SUNA_AGENCY_EN[[#This Row],[sentiment_analysis_english]]="Positive","إيجابي","")))</f>
        <v/>
      </c>
      <c r="AO2326" t="str">
        <f>INDEX(TextClassificationList[],MATCH(SUNA_AGENCY_EN[[#This Row],[text_classification_arabic]],TextClassificationList[text_classification_arabic],0),1)</f>
        <v>Politics</v>
      </c>
      <c r="AP2326" t="s">
        <v>174</v>
      </c>
      <c r="AQ2326" t="e">
        <f>INDEX(TextClassificationList[],MATCH(SUNA_AGENCY_EN[[#This Row],[text_classification_arabic2]],TextClassificationList[text_classification_arabic],0),1)</f>
        <v>#N/A</v>
      </c>
      <c r="AS2326" t="e">
        <f>INDEX(TextClassificationList[],MATCH(SUNA_AGENCY_EN[[#This Row],[text_classification_arabic3]],TextClassificationList[text_classification_arabic],0),1)</f>
        <v>#N/A</v>
      </c>
      <c r="AU2326" t="e">
        <f>INDEX(TextClassificationList[],MATCH(SUNA_AGENCY_EN[[#This Row],[text_classification_arabic3]],TextClassificationList[text_classification_arabic],0),1)</f>
        <v>#N/A</v>
      </c>
      <c r="AW2326" t="e">
        <f>INDEX(TextClassificationList[],MATCH(SUNA_AGENCY_EN[[#This Row],[text_classification_arabic5]],TextClassificationList[text_classification_arabic],0),1)</f>
        <v>#N/A</v>
      </c>
    </row>
    <row r="2327" spans="1:49" x14ac:dyDescent="0.2">
      <c r="A2327">
        <v>1.4859795763837174E+18</v>
      </c>
      <c r="B2327">
        <v>1.4859795763837174E+18</v>
      </c>
      <c r="C2327" t="s">
        <v>14214</v>
      </c>
      <c r="D2327" s="1">
        <v>44586</v>
      </c>
      <c r="E2327" s="2">
        <v>0.67723379629629632</v>
      </c>
      <c r="F2327">
        <v>200</v>
      </c>
      <c r="G2327">
        <v>1.4671198087391683E+18</v>
      </c>
      <c r="H2327" t="s">
        <v>295</v>
      </c>
      <c r="I2327" t="s">
        <v>296</v>
      </c>
      <c r="J2327" t="s">
        <v>265</v>
      </c>
      <c r="K2327" t="s">
        <v>14215</v>
      </c>
      <c r="L2327" t="s">
        <v>276</v>
      </c>
      <c r="M2327" t="s">
        <v>266</v>
      </c>
      <c r="N2327" t="s">
        <v>14216</v>
      </c>
      <c r="O2327" t="s">
        <v>14217</v>
      </c>
      <c r="P2327">
        <v>0</v>
      </c>
      <c r="Q2327">
        <v>0</v>
      </c>
      <c r="R2327">
        <v>0</v>
      </c>
      <c r="S2327" t="s">
        <v>300</v>
      </c>
      <c r="T2327" t="s">
        <v>266</v>
      </c>
      <c r="U2327" t="s">
        <v>14218</v>
      </c>
      <c r="V2327" t="b">
        <v>0</v>
      </c>
      <c r="W2327" t="s">
        <v>265</v>
      </c>
      <c r="X2327">
        <v>1</v>
      </c>
      <c r="Y2327" t="s">
        <v>14219</v>
      </c>
      <c r="Z2327" t="s">
        <v>265</v>
      </c>
      <c r="AA2327" t="s">
        <v>265</v>
      </c>
      <c r="AB2327" t="s">
        <v>265</v>
      </c>
      <c r="AC2327" t="s">
        <v>265</v>
      </c>
      <c r="AD2327" t="s">
        <v>265</v>
      </c>
      <c r="AE2327" t="s">
        <v>265</v>
      </c>
      <c r="AF2327" t="s">
        <v>266</v>
      </c>
      <c r="AG2327" t="s">
        <v>265</v>
      </c>
      <c r="AH2327" t="s">
        <v>265</v>
      </c>
      <c r="AI2327" t="s">
        <v>265</v>
      </c>
      <c r="AJ2327" t="s">
        <v>265</v>
      </c>
      <c r="AL2327" t="str">
        <f>IF(SUNA_AGENCY_EN[[#This Row],[relevancy_classification_english]]="Relevant","مناسب",IF(SUNA_AGENCY_EN[[#This Row],[relevancy_classification_english]]="Relevant","عَرَضِيّ",""))</f>
        <v/>
      </c>
      <c r="AN2327" t="str">
        <f>IF(SUNA_AGENCY_EN[[#This Row],[sentiment_analysis_english]]="Negative","سلبي",IF(SUNA_AGENCY_EN[[#This Row],[sentiment_analysis_english]]="Neutral","حيادي",IF(SUNA_AGENCY_EN[[#This Row],[sentiment_analysis_english]]="Positive","إيجابي","")))</f>
        <v/>
      </c>
      <c r="AO2327" t="str">
        <f>INDEX(TextClassificationList[],MATCH(SUNA_AGENCY_EN[[#This Row],[text_classification_arabic]],TextClassificationList[text_classification_arabic],0),1)</f>
        <v>Politics</v>
      </c>
      <c r="AP2327" t="s">
        <v>174</v>
      </c>
      <c r="AQ2327" t="e">
        <f>INDEX(TextClassificationList[],MATCH(SUNA_AGENCY_EN[[#This Row],[text_classification_arabic2]],TextClassificationList[text_classification_arabic],0),1)</f>
        <v>#N/A</v>
      </c>
      <c r="AS2327" t="e">
        <f>INDEX(TextClassificationList[],MATCH(SUNA_AGENCY_EN[[#This Row],[text_classification_arabic3]],TextClassificationList[text_classification_arabic],0),1)</f>
        <v>#N/A</v>
      </c>
      <c r="AU2327" t="e">
        <f>INDEX(TextClassificationList[],MATCH(SUNA_AGENCY_EN[[#This Row],[text_classification_arabic3]],TextClassificationList[text_classification_arabic],0),1)</f>
        <v>#N/A</v>
      </c>
      <c r="AW2327" t="e">
        <f>INDEX(TextClassificationList[],MATCH(SUNA_AGENCY_EN[[#This Row],[text_classification_arabic5]],TextClassificationList[text_classification_arabic],0),1)</f>
        <v>#N/A</v>
      </c>
    </row>
    <row r="2328" spans="1:49" x14ac:dyDescent="0.2">
      <c r="A2328">
        <v>1.4859792030823629E+18</v>
      </c>
      <c r="B2328">
        <v>1.4859792030823629E+18</v>
      </c>
      <c r="C2328" t="s">
        <v>14220</v>
      </c>
      <c r="D2328" s="1">
        <v>44586</v>
      </c>
      <c r="E2328" s="2">
        <v>0.67620370370370375</v>
      </c>
      <c r="F2328">
        <v>200</v>
      </c>
      <c r="G2328">
        <v>1.4671198087391683E+18</v>
      </c>
      <c r="H2328" t="s">
        <v>295</v>
      </c>
      <c r="I2328" t="s">
        <v>296</v>
      </c>
      <c r="J2328" t="s">
        <v>265</v>
      </c>
      <c r="K2328" t="s">
        <v>14221</v>
      </c>
      <c r="L2328" t="s">
        <v>272</v>
      </c>
      <c r="M2328" t="s">
        <v>266</v>
      </c>
      <c r="N2328" t="s">
        <v>14222</v>
      </c>
      <c r="O2328" t="s">
        <v>14223</v>
      </c>
      <c r="P2328">
        <v>0</v>
      </c>
      <c r="Q2328">
        <v>0</v>
      </c>
      <c r="R2328">
        <v>0</v>
      </c>
      <c r="S2328" t="s">
        <v>300</v>
      </c>
      <c r="T2328" t="s">
        <v>266</v>
      </c>
      <c r="U2328" t="s">
        <v>14224</v>
      </c>
      <c r="V2328" t="b">
        <v>0</v>
      </c>
      <c r="W2328" t="s">
        <v>265</v>
      </c>
      <c r="X2328">
        <v>1</v>
      </c>
      <c r="Y2328" t="s">
        <v>14225</v>
      </c>
      <c r="Z2328" t="s">
        <v>265</v>
      </c>
      <c r="AA2328" t="s">
        <v>265</v>
      </c>
      <c r="AB2328" t="s">
        <v>265</v>
      </c>
      <c r="AC2328" t="s">
        <v>265</v>
      </c>
      <c r="AD2328" t="s">
        <v>265</v>
      </c>
      <c r="AE2328" t="s">
        <v>265</v>
      </c>
      <c r="AF2328" t="s">
        <v>266</v>
      </c>
      <c r="AG2328" t="s">
        <v>265</v>
      </c>
      <c r="AH2328" t="s">
        <v>265</v>
      </c>
      <c r="AI2328" t="s">
        <v>265</v>
      </c>
      <c r="AJ2328" t="s">
        <v>265</v>
      </c>
      <c r="AL2328" t="str">
        <f>IF(SUNA_AGENCY_EN[[#This Row],[relevancy_classification_english]]="Relevant","مناسب",IF(SUNA_AGENCY_EN[[#This Row],[relevancy_classification_english]]="Relevant","عَرَضِيّ",""))</f>
        <v/>
      </c>
      <c r="AN2328" t="str">
        <f>IF(SUNA_AGENCY_EN[[#This Row],[sentiment_analysis_english]]="Negative","سلبي",IF(SUNA_AGENCY_EN[[#This Row],[sentiment_analysis_english]]="Neutral","حيادي",IF(SUNA_AGENCY_EN[[#This Row],[sentiment_analysis_english]]="Positive","إيجابي","")))</f>
        <v/>
      </c>
      <c r="AO2328" t="str">
        <f>INDEX(TextClassificationList[],MATCH(SUNA_AGENCY_EN[[#This Row],[text_classification_arabic]],TextClassificationList[text_classification_arabic],0),1)</f>
        <v>Politics</v>
      </c>
      <c r="AP2328" t="s">
        <v>174</v>
      </c>
      <c r="AQ2328" t="e">
        <f>INDEX(TextClassificationList[],MATCH(SUNA_AGENCY_EN[[#This Row],[text_classification_arabic2]],TextClassificationList[text_classification_arabic],0),1)</f>
        <v>#N/A</v>
      </c>
      <c r="AS2328" t="e">
        <f>INDEX(TextClassificationList[],MATCH(SUNA_AGENCY_EN[[#This Row],[text_classification_arabic3]],TextClassificationList[text_classification_arabic],0),1)</f>
        <v>#N/A</v>
      </c>
      <c r="AU2328" t="e">
        <f>INDEX(TextClassificationList[],MATCH(SUNA_AGENCY_EN[[#This Row],[text_classification_arabic3]],TextClassificationList[text_classification_arabic],0),1)</f>
        <v>#N/A</v>
      </c>
      <c r="AW2328" t="e">
        <f>INDEX(TextClassificationList[],MATCH(SUNA_AGENCY_EN[[#This Row],[text_classification_arabic5]],TextClassificationList[text_classification_arabic],0),1)</f>
        <v>#N/A</v>
      </c>
    </row>
    <row r="2329" spans="1:49" x14ac:dyDescent="0.2">
      <c r="A2329">
        <v>1.4859787215761736E+18</v>
      </c>
      <c r="B2329">
        <v>1.4859787215761736E+18</v>
      </c>
      <c r="C2329" t="s">
        <v>14226</v>
      </c>
      <c r="D2329" s="1">
        <v>44586</v>
      </c>
      <c r="E2329" s="2">
        <v>0.67488425925925921</v>
      </c>
      <c r="F2329">
        <v>200</v>
      </c>
      <c r="G2329">
        <v>1.4671198087391683E+18</v>
      </c>
      <c r="H2329" t="s">
        <v>295</v>
      </c>
      <c r="I2329" t="s">
        <v>296</v>
      </c>
      <c r="J2329" t="s">
        <v>265</v>
      </c>
      <c r="K2329" t="s">
        <v>14227</v>
      </c>
      <c r="L2329" t="s">
        <v>272</v>
      </c>
      <c r="M2329" t="s">
        <v>266</v>
      </c>
      <c r="N2329" t="s">
        <v>14228</v>
      </c>
      <c r="O2329" t="s">
        <v>14229</v>
      </c>
      <c r="P2329">
        <v>0</v>
      </c>
      <c r="Q2329">
        <v>0</v>
      </c>
      <c r="R2329">
        <v>0</v>
      </c>
      <c r="S2329" t="s">
        <v>300</v>
      </c>
      <c r="T2329" t="s">
        <v>266</v>
      </c>
      <c r="U2329" t="s">
        <v>14230</v>
      </c>
      <c r="V2329" t="b">
        <v>0</v>
      </c>
      <c r="W2329" t="s">
        <v>265</v>
      </c>
      <c r="X2329">
        <v>1</v>
      </c>
      <c r="Y2329" t="s">
        <v>14231</v>
      </c>
      <c r="Z2329" t="s">
        <v>265</v>
      </c>
      <c r="AA2329" t="s">
        <v>265</v>
      </c>
      <c r="AB2329" t="s">
        <v>265</v>
      </c>
      <c r="AC2329" t="s">
        <v>265</v>
      </c>
      <c r="AD2329" t="s">
        <v>265</v>
      </c>
      <c r="AE2329" t="s">
        <v>265</v>
      </c>
      <c r="AF2329" t="s">
        <v>266</v>
      </c>
      <c r="AG2329" t="s">
        <v>265</v>
      </c>
      <c r="AH2329" t="s">
        <v>265</v>
      </c>
      <c r="AI2329" t="s">
        <v>265</v>
      </c>
      <c r="AJ2329" t="s">
        <v>265</v>
      </c>
      <c r="AL2329" t="str">
        <f>IF(SUNA_AGENCY_EN[[#This Row],[relevancy_classification_english]]="Relevant","مناسب",IF(SUNA_AGENCY_EN[[#This Row],[relevancy_classification_english]]="Relevant","عَرَضِيّ",""))</f>
        <v/>
      </c>
      <c r="AN2329" t="str">
        <f>IF(SUNA_AGENCY_EN[[#This Row],[sentiment_analysis_english]]="Negative","سلبي",IF(SUNA_AGENCY_EN[[#This Row],[sentiment_analysis_english]]="Neutral","حيادي",IF(SUNA_AGENCY_EN[[#This Row],[sentiment_analysis_english]]="Positive","إيجابي","")))</f>
        <v/>
      </c>
      <c r="AO2329" t="str">
        <f>INDEX(TextClassificationList[],MATCH(SUNA_AGENCY_EN[[#This Row],[text_classification_arabic]],TextClassificationList[text_classification_arabic],0),1)</f>
        <v>Politics</v>
      </c>
      <c r="AP2329" t="s">
        <v>174</v>
      </c>
      <c r="AQ2329" t="e">
        <f>INDEX(TextClassificationList[],MATCH(SUNA_AGENCY_EN[[#This Row],[text_classification_arabic2]],TextClassificationList[text_classification_arabic],0),1)</f>
        <v>#N/A</v>
      </c>
      <c r="AS2329" t="e">
        <f>INDEX(TextClassificationList[],MATCH(SUNA_AGENCY_EN[[#This Row],[text_classification_arabic3]],TextClassificationList[text_classification_arabic],0),1)</f>
        <v>#N/A</v>
      </c>
      <c r="AU2329" t="e">
        <f>INDEX(TextClassificationList[],MATCH(SUNA_AGENCY_EN[[#This Row],[text_classification_arabic3]],TextClassificationList[text_classification_arabic],0),1)</f>
        <v>#N/A</v>
      </c>
      <c r="AW2329" t="e">
        <f>INDEX(TextClassificationList[],MATCH(SUNA_AGENCY_EN[[#This Row],[text_classification_arabic5]],TextClassificationList[text_classification_arabic],0),1)</f>
        <v>#N/A</v>
      </c>
    </row>
    <row r="2330" spans="1:49" x14ac:dyDescent="0.2">
      <c r="A2330">
        <v>1.4859783006652416E+18</v>
      </c>
      <c r="B2330">
        <v>1.4859783006652416E+18</v>
      </c>
      <c r="C2330" t="s">
        <v>14232</v>
      </c>
      <c r="D2330" s="1">
        <v>44586</v>
      </c>
      <c r="E2330" s="2">
        <v>0.67371527777777773</v>
      </c>
      <c r="F2330">
        <v>200</v>
      </c>
      <c r="G2330">
        <v>1.4671198087391683E+18</v>
      </c>
      <c r="H2330" t="s">
        <v>295</v>
      </c>
      <c r="I2330" t="s">
        <v>296</v>
      </c>
      <c r="J2330" t="s">
        <v>265</v>
      </c>
      <c r="K2330" t="s">
        <v>14233</v>
      </c>
      <c r="L2330" t="s">
        <v>272</v>
      </c>
      <c r="M2330" t="s">
        <v>266</v>
      </c>
      <c r="N2330" t="s">
        <v>14234</v>
      </c>
      <c r="O2330" t="s">
        <v>14235</v>
      </c>
      <c r="P2330">
        <v>0</v>
      </c>
      <c r="Q2330">
        <v>0</v>
      </c>
      <c r="R2330">
        <v>0</v>
      </c>
      <c r="S2330" t="s">
        <v>300</v>
      </c>
      <c r="T2330" t="s">
        <v>266</v>
      </c>
      <c r="U2330" t="s">
        <v>14236</v>
      </c>
      <c r="V2330" t="b">
        <v>0</v>
      </c>
      <c r="W2330" t="s">
        <v>265</v>
      </c>
      <c r="X2330">
        <v>1</v>
      </c>
      <c r="Y2330" t="s">
        <v>14237</v>
      </c>
      <c r="Z2330" t="s">
        <v>265</v>
      </c>
      <c r="AA2330" t="s">
        <v>265</v>
      </c>
      <c r="AB2330" t="s">
        <v>265</v>
      </c>
      <c r="AC2330" t="s">
        <v>265</v>
      </c>
      <c r="AD2330" t="s">
        <v>265</v>
      </c>
      <c r="AE2330" t="s">
        <v>265</v>
      </c>
      <c r="AF2330" t="s">
        <v>266</v>
      </c>
      <c r="AG2330" t="s">
        <v>265</v>
      </c>
      <c r="AH2330" t="s">
        <v>265</v>
      </c>
      <c r="AI2330" t="s">
        <v>265</v>
      </c>
      <c r="AJ2330" t="s">
        <v>265</v>
      </c>
      <c r="AL2330" t="str">
        <f>IF(SUNA_AGENCY_EN[[#This Row],[relevancy_classification_english]]="Relevant","مناسب",IF(SUNA_AGENCY_EN[[#This Row],[relevancy_classification_english]]="Relevant","عَرَضِيّ",""))</f>
        <v/>
      </c>
      <c r="AN2330" t="str">
        <f>IF(SUNA_AGENCY_EN[[#This Row],[sentiment_analysis_english]]="Negative","سلبي",IF(SUNA_AGENCY_EN[[#This Row],[sentiment_analysis_english]]="Neutral","حيادي",IF(SUNA_AGENCY_EN[[#This Row],[sentiment_analysis_english]]="Positive","إيجابي","")))</f>
        <v/>
      </c>
      <c r="AO2330" t="str">
        <f>INDEX(TextClassificationList[],MATCH(SUNA_AGENCY_EN[[#This Row],[text_classification_arabic]],TextClassificationList[text_classification_arabic],0),1)</f>
        <v>Politics</v>
      </c>
      <c r="AP2330" t="s">
        <v>174</v>
      </c>
      <c r="AQ2330" t="e">
        <f>INDEX(TextClassificationList[],MATCH(SUNA_AGENCY_EN[[#This Row],[text_classification_arabic2]],TextClassificationList[text_classification_arabic],0),1)</f>
        <v>#N/A</v>
      </c>
      <c r="AS2330" t="e">
        <f>INDEX(TextClassificationList[],MATCH(SUNA_AGENCY_EN[[#This Row],[text_classification_arabic3]],TextClassificationList[text_classification_arabic],0),1)</f>
        <v>#N/A</v>
      </c>
      <c r="AU2330" t="e">
        <f>INDEX(TextClassificationList[],MATCH(SUNA_AGENCY_EN[[#This Row],[text_classification_arabic3]],TextClassificationList[text_classification_arabic],0),1)</f>
        <v>#N/A</v>
      </c>
      <c r="AW2330" t="e">
        <f>INDEX(TextClassificationList[],MATCH(SUNA_AGENCY_EN[[#This Row],[text_classification_arabic5]],TextClassificationList[text_classification_arabic],0),1)</f>
        <v>#N/A</v>
      </c>
    </row>
    <row r="2331" spans="1:49" x14ac:dyDescent="0.2">
      <c r="A2331">
        <v>1.4857112617278669E+18</v>
      </c>
      <c r="B2331">
        <v>1.4857112617278669E+18</v>
      </c>
      <c r="C2331" t="s">
        <v>14238</v>
      </c>
      <c r="D2331" s="1">
        <v>44585</v>
      </c>
      <c r="E2331" s="2">
        <v>0.93682870370370375</v>
      </c>
      <c r="F2331">
        <v>200</v>
      </c>
      <c r="G2331">
        <v>1.4671198087391683E+18</v>
      </c>
      <c r="H2331" t="s">
        <v>295</v>
      </c>
      <c r="I2331" t="s">
        <v>296</v>
      </c>
      <c r="J2331" t="s">
        <v>265</v>
      </c>
      <c r="K2331" t="s">
        <v>14239</v>
      </c>
      <c r="L2331" t="s">
        <v>272</v>
      </c>
      <c r="M2331" t="s">
        <v>266</v>
      </c>
      <c r="N2331" t="s">
        <v>14240</v>
      </c>
      <c r="O2331" t="s">
        <v>14241</v>
      </c>
      <c r="P2331">
        <v>0</v>
      </c>
      <c r="Q2331">
        <v>0</v>
      </c>
      <c r="R2331">
        <v>0</v>
      </c>
      <c r="S2331" t="s">
        <v>300</v>
      </c>
      <c r="T2331" t="s">
        <v>266</v>
      </c>
      <c r="U2331" t="s">
        <v>14242</v>
      </c>
      <c r="V2331" t="b">
        <v>0</v>
      </c>
      <c r="W2331" t="s">
        <v>265</v>
      </c>
      <c r="X2331">
        <v>1</v>
      </c>
      <c r="Y2331" t="s">
        <v>14243</v>
      </c>
      <c r="Z2331" t="s">
        <v>265</v>
      </c>
      <c r="AA2331" t="s">
        <v>265</v>
      </c>
      <c r="AB2331" t="s">
        <v>265</v>
      </c>
      <c r="AC2331" t="s">
        <v>265</v>
      </c>
      <c r="AD2331" t="s">
        <v>265</v>
      </c>
      <c r="AE2331" t="s">
        <v>265</v>
      </c>
      <c r="AF2331" t="s">
        <v>266</v>
      </c>
      <c r="AG2331" t="s">
        <v>265</v>
      </c>
      <c r="AH2331" t="s">
        <v>265</v>
      </c>
      <c r="AI2331" t="s">
        <v>265</v>
      </c>
      <c r="AJ2331" t="s">
        <v>265</v>
      </c>
      <c r="AL2331" t="str">
        <f>IF(SUNA_AGENCY_EN[[#This Row],[relevancy_classification_english]]="Relevant","مناسب",IF(SUNA_AGENCY_EN[[#This Row],[relevancy_classification_english]]="Relevant","عَرَضِيّ",""))</f>
        <v/>
      </c>
      <c r="AN2331" t="str">
        <f>IF(SUNA_AGENCY_EN[[#This Row],[sentiment_analysis_english]]="Negative","سلبي",IF(SUNA_AGENCY_EN[[#This Row],[sentiment_analysis_english]]="Neutral","حيادي",IF(SUNA_AGENCY_EN[[#This Row],[sentiment_analysis_english]]="Positive","إيجابي","")))</f>
        <v/>
      </c>
      <c r="AO2331" t="str">
        <f>INDEX(TextClassificationList[],MATCH(SUNA_AGENCY_EN[[#This Row],[text_classification_arabic]],TextClassificationList[text_classification_arabic],0),1)</f>
        <v>Politics</v>
      </c>
      <c r="AP2331" t="s">
        <v>174</v>
      </c>
      <c r="AQ2331" t="e">
        <f>INDEX(TextClassificationList[],MATCH(SUNA_AGENCY_EN[[#This Row],[text_classification_arabic2]],TextClassificationList[text_classification_arabic],0),1)</f>
        <v>#N/A</v>
      </c>
      <c r="AS2331" t="e">
        <f>INDEX(TextClassificationList[],MATCH(SUNA_AGENCY_EN[[#This Row],[text_classification_arabic3]],TextClassificationList[text_classification_arabic],0),1)</f>
        <v>#N/A</v>
      </c>
      <c r="AU2331" t="e">
        <f>INDEX(TextClassificationList[],MATCH(SUNA_AGENCY_EN[[#This Row],[text_classification_arabic3]],TextClassificationList[text_classification_arabic],0),1)</f>
        <v>#N/A</v>
      </c>
      <c r="AW2331" t="e">
        <f>INDEX(TextClassificationList[],MATCH(SUNA_AGENCY_EN[[#This Row],[text_classification_arabic5]],TextClassificationList[text_classification_arabic],0),1)</f>
        <v>#N/A</v>
      </c>
    </row>
    <row r="2332" spans="1:49" x14ac:dyDescent="0.2">
      <c r="A2332">
        <v>1.4857033040762716E+18</v>
      </c>
      <c r="B2332">
        <v>1.4857033040762716E+18</v>
      </c>
      <c r="C2332" t="s">
        <v>14244</v>
      </c>
      <c r="D2332" s="1">
        <v>44585</v>
      </c>
      <c r="E2332" s="2">
        <v>0.91487268518518516</v>
      </c>
      <c r="F2332">
        <v>200</v>
      </c>
      <c r="G2332">
        <v>1.4671198087391683E+18</v>
      </c>
      <c r="H2332" t="s">
        <v>295</v>
      </c>
      <c r="I2332" t="s">
        <v>296</v>
      </c>
      <c r="J2332" t="s">
        <v>265</v>
      </c>
      <c r="K2332" t="s">
        <v>14245</v>
      </c>
      <c r="L2332" t="s">
        <v>272</v>
      </c>
      <c r="M2332" t="s">
        <v>266</v>
      </c>
      <c r="N2332" t="s">
        <v>14246</v>
      </c>
      <c r="O2332" t="s">
        <v>14247</v>
      </c>
      <c r="P2332">
        <v>1</v>
      </c>
      <c r="Q2332">
        <v>0</v>
      </c>
      <c r="R2332">
        <v>0</v>
      </c>
      <c r="S2332" t="s">
        <v>300</v>
      </c>
      <c r="T2332" t="s">
        <v>266</v>
      </c>
      <c r="U2332" t="s">
        <v>14248</v>
      </c>
      <c r="V2332" t="b">
        <v>0</v>
      </c>
      <c r="W2332" t="s">
        <v>265</v>
      </c>
      <c r="X2332">
        <v>1</v>
      </c>
      <c r="Y2332" t="s">
        <v>14249</v>
      </c>
      <c r="Z2332" t="s">
        <v>265</v>
      </c>
      <c r="AA2332" t="s">
        <v>265</v>
      </c>
      <c r="AB2332" t="s">
        <v>265</v>
      </c>
      <c r="AC2332" t="s">
        <v>265</v>
      </c>
      <c r="AD2332" t="s">
        <v>265</v>
      </c>
      <c r="AE2332" t="s">
        <v>265</v>
      </c>
      <c r="AF2332" t="s">
        <v>266</v>
      </c>
      <c r="AG2332" t="s">
        <v>265</v>
      </c>
      <c r="AH2332" t="s">
        <v>265</v>
      </c>
      <c r="AI2332" t="s">
        <v>265</v>
      </c>
      <c r="AJ2332" t="s">
        <v>265</v>
      </c>
      <c r="AL2332" t="str">
        <f>IF(SUNA_AGENCY_EN[[#This Row],[relevancy_classification_english]]="Relevant","مناسب",IF(SUNA_AGENCY_EN[[#This Row],[relevancy_classification_english]]="Relevant","عَرَضِيّ",""))</f>
        <v/>
      </c>
      <c r="AN2332" t="str">
        <f>IF(SUNA_AGENCY_EN[[#This Row],[sentiment_analysis_english]]="Negative","سلبي",IF(SUNA_AGENCY_EN[[#This Row],[sentiment_analysis_english]]="Neutral","حيادي",IF(SUNA_AGENCY_EN[[#This Row],[sentiment_analysis_english]]="Positive","إيجابي","")))</f>
        <v/>
      </c>
      <c r="AO2332" t="str">
        <f>INDEX(TextClassificationList[],MATCH(SUNA_AGENCY_EN[[#This Row],[text_classification_arabic]],TextClassificationList[text_classification_arabic],0),1)</f>
        <v>Politics</v>
      </c>
      <c r="AP2332" t="s">
        <v>174</v>
      </c>
      <c r="AQ2332" t="e">
        <f>INDEX(TextClassificationList[],MATCH(SUNA_AGENCY_EN[[#This Row],[text_classification_arabic2]],TextClassificationList[text_classification_arabic],0),1)</f>
        <v>#N/A</v>
      </c>
      <c r="AS2332" t="e">
        <f>INDEX(TextClassificationList[],MATCH(SUNA_AGENCY_EN[[#This Row],[text_classification_arabic3]],TextClassificationList[text_classification_arabic],0),1)</f>
        <v>#N/A</v>
      </c>
      <c r="AU2332" t="e">
        <f>INDEX(TextClassificationList[],MATCH(SUNA_AGENCY_EN[[#This Row],[text_classification_arabic3]],TextClassificationList[text_classification_arabic],0),1)</f>
        <v>#N/A</v>
      </c>
      <c r="AW2332" t="e">
        <f>INDEX(TextClassificationList[],MATCH(SUNA_AGENCY_EN[[#This Row],[text_classification_arabic5]],TextClassificationList[text_classification_arabic],0),1)</f>
        <v>#N/A</v>
      </c>
    </row>
    <row r="2333" spans="1:49" x14ac:dyDescent="0.2">
      <c r="A2333">
        <v>1.4856813702948905E+18</v>
      </c>
      <c r="B2333">
        <v>1.4856813702948905E+18</v>
      </c>
      <c r="C2333" t="s">
        <v>14250</v>
      </c>
      <c r="D2333" s="1">
        <v>44585</v>
      </c>
      <c r="E2333" s="2">
        <v>0.85434027777777777</v>
      </c>
      <c r="F2333">
        <v>200</v>
      </c>
      <c r="G2333">
        <v>1.4671198087391683E+18</v>
      </c>
      <c r="H2333" t="s">
        <v>295</v>
      </c>
      <c r="I2333" t="s">
        <v>296</v>
      </c>
      <c r="J2333" t="s">
        <v>265</v>
      </c>
      <c r="K2333" t="s">
        <v>14251</v>
      </c>
      <c r="L2333" t="s">
        <v>272</v>
      </c>
      <c r="M2333" t="s">
        <v>266</v>
      </c>
      <c r="N2333" t="s">
        <v>14252</v>
      </c>
      <c r="O2333" t="s">
        <v>14253</v>
      </c>
      <c r="P2333">
        <v>0</v>
      </c>
      <c r="Q2333">
        <v>0</v>
      </c>
      <c r="R2333">
        <v>0</v>
      </c>
      <c r="S2333" t="s">
        <v>300</v>
      </c>
      <c r="T2333" t="s">
        <v>266</v>
      </c>
      <c r="U2333" t="s">
        <v>14254</v>
      </c>
      <c r="V2333" t="b">
        <v>0</v>
      </c>
      <c r="W2333" t="s">
        <v>265</v>
      </c>
      <c r="X2333">
        <v>1</v>
      </c>
      <c r="Y2333" t="s">
        <v>14255</v>
      </c>
      <c r="Z2333" t="s">
        <v>265</v>
      </c>
      <c r="AA2333" t="s">
        <v>265</v>
      </c>
      <c r="AB2333" t="s">
        <v>265</v>
      </c>
      <c r="AC2333" t="s">
        <v>265</v>
      </c>
      <c r="AD2333" t="s">
        <v>265</v>
      </c>
      <c r="AE2333" t="s">
        <v>265</v>
      </c>
      <c r="AF2333" t="s">
        <v>266</v>
      </c>
      <c r="AG2333" t="s">
        <v>265</v>
      </c>
      <c r="AH2333" t="s">
        <v>265</v>
      </c>
      <c r="AI2333" t="s">
        <v>265</v>
      </c>
      <c r="AJ2333" t="s">
        <v>265</v>
      </c>
      <c r="AL2333" t="str">
        <f>IF(SUNA_AGENCY_EN[[#This Row],[relevancy_classification_english]]="Relevant","مناسب",IF(SUNA_AGENCY_EN[[#This Row],[relevancy_classification_english]]="Relevant","عَرَضِيّ",""))</f>
        <v/>
      </c>
      <c r="AN2333" t="str">
        <f>IF(SUNA_AGENCY_EN[[#This Row],[sentiment_analysis_english]]="Negative","سلبي",IF(SUNA_AGENCY_EN[[#This Row],[sentiment_analysis_english]]="Neutral","حيادي",IF(SUNA_AGENCY_EN[[#This Row],[sentiment_analysis_english]]="Positive","إيجابي","")))</f>
        <v/>
      </c>
      <c r="AO2333" t="str">
        <f>INDEX(TextClassificationList[],MATCH(SUNA_AGENCY_EN[[#This Row],[text_classification_arabic]],TextClassificationList[text_classification_arabic],0),1)</f>
        <v>Politics</v>
      </c>
      <c r="AP2333" t="s">
        <v>174</v>
      </c>
      <c r="AQ2333" t="e">
        <f>INDEX(TextClassificationList[],MATCH(SUNA_AGENCY_EN[[#This Row],[text_classification_arabic2]],TextClassificationList[text_classification_arabic],0),1)</f>
        <v>#N/A</v>
      </c>
      <c r="AS2333" t="e">
        <f>INDEX(TextClassificationList[],MATCH(SUNA_AGENCY_EN[[#This Row],[text_classification_arabic3]],TextClassificationList[text_classification_arabic],0),1)</f>
        <v>#N/A</v>
      </c>
      <c r="AU2333" t="e">
        <f>INDEX(TextClassificationList[],MATCH(SUNA_AGENCY_EN[[#This Row],[text_classification_arabic3]],TextClassificationList[text_classification_arabic],0),1)</f>
        <v>#N/A</v>
      </c>
      <c r="AW2333" t="e">
        <f>INDEX(TextClassificationList[],MATCH(SUNA_AGENCY_EN[[#This Row],[text_classification_arabic5]],TextClassificationList[text_classification_arabic],0),1)</f>
        <v>#N/A</v>
      </c>
    </row>
    <row r="2334" spans="1:49" x14ac:dyDescent="0.2">
      <c r="A2334">
        <v>1.4856792091544986E+18</v>
      </c>
      <c r="B2334">
        <v>1.4856792091544986E+18</v>
      </c>
      <c r="C2334" t="s">
        <v>14256</v>
      </c>
      <c r="D2334" s="1">
        <v>44585</v>
      </c>
      <c r="E2334" s="2">
        <v>0.84837962962962965</v>
      </c>
      <c r="F2334">
        <v>200</v>
      </c>
      <c r="G2334">
        <v>1.4671198087391683E+18</v>
      </c>
      <c r="H2334" t="s">
        <v>295</v>
      </c>
      <c r="I2334" t="s">
        <v>296</v>
      </c>
      <c r="J2334" t="s">
        <v>265</v>
      </c>
      <c r="K2334" t="s">
        <v>14257</v>
      </c>
      <c r="L2334" t="s">
        <v>272</v>
      </c>
      <c r="M2334" t="s">
        <v>266</v>
      </c>
      <c r="N2334" t="s">
        <v>14258</v>
      </c>
      <c r="O2334" t="s">
        <v>14259</v>
      </c>
      <c r="P2334">
        <v>0</v>
      </c>
      <c r="Q2334">
        <v>1</v>
      </c>
      <c r="R2334">
        <v>1</v>
      </c>
      <c r="S2334" t="s">
        <v>300</v>
      </c>
      <c r="T2334" t="s">
        <v>266</v>
      </c>
      <c r="U2334" t="s">
        <v>14260</v>
      </c>
      <c r="V2334" t="b">
        <v>0</v>
      </c>
      <c r="W2334" t="s">
        <v>265</v>
      </c>
      <c r="X2334">
        <v>1</v>
      </c>
      <c r="Y2334" t="s">
        <v>14261</v>
      </c>
      <c r="Z2334" t="s">
        <v>265</v>
      </c>
      <c r="AA2334" t="s">
        <v>265</v>
      </c>
      <c r="AB2334" t="s">
        <v>265</v>
      </c>
      <c r="AC2334" t="s">
        <v>265</v>
      </c>
      <c r="AD2334" t="s">
        <v>265</v>
      </c>
      <c r="AE2334" t="s">
        <v>265</v>
      </c>
      <c r="AF2334" t="s">
        <v>266</v>
      </c>
      <c r="AG2334" t="s">
        <v>265</v>
      </c>
      <c r="AH2334" t="s">
        <v>265</v>
      </c>
      <c r="AI2334" t="s">
        <v>265</v>
      </c>
      <c r="AJ2334" t="s">
        <v>265</v>
      </c>
      <c r="AL2334" t="str">
        <f>IF(SUNA_AGENCY_EN[[#This Row],[relevancy_classification_english]]="Relevant","مناسب",IF(SUNA_AGENCY_EN[[#This Row],[relevancy_classification_english]]="Relevant","عَرَضِيّ",""))</f>
        <v/>
      </c>
      <c r="AN2334" t="str">
        <f>IF(SUNA_AGENCY_EN[[#This Row],[sentiment_analysis_english]]="Negative","سلبي",IF(SUNA_AGENCY_EN[[#This Row],[sentiment_analysis_english]]="Neutral","حيادي",IF(SUNA_AGENCY_EN[[#This Row],[sentiment_analysis_english]]="Positive","إيجابي","")))</f>
        <v/>
      </c>
      <c r="AO2334" t="str">
        <f>INDEX(TextClassificationList[],MATCH(SUNA_AGENCY_EN[[#This Row],[text_classification_arabic]],TextClassificationList[text_classification_arabic],0),1)</f>
        <v>Politics</v>
      </c>
      <c r="AP2334" t="s">
        <v>174</v>
      </c>
      <c r="AQ2334" t="e">
        <f>INDEX(TextClassificationList[],MATCH(SUNA_AGENCY_EN[[#This Row],[text_classification_arabic2]],TextClassificationList[text_classification_arabic],0),1)</f>
        <v>#N/A</v>
      </c>
      <c r="AS2334" t="e">
        <f>INDEX(TextClassificationList[],MATCH(SUNA_AGENCY_EN[[#This Row],[text_classification_arabic3]],TextClassificationList[text_classification_arabic],0),1)</f>
        <v>#N/A</v>
      </c>
      <c r="AU2334" t="e">
        <f>INDEX(TextClassificationList[],MATCH(SUNA_AGENCY_EN[[#This Row],[text_classification_arabic3]],TextClassificationList[text_classification_arabic],0),1)</f>
        <v>#N/A</v>
      </c>
      <c r="AW2334" t="e">
        <f>INDEX(TextClassificationList[],MATCH(SUNA_AGENCY_EN[[#This Row],[text_classification_arabic5]],TextClassificationList[text_classification_arabic],0),1)</f>
        <v>#N/A</v>
      </c>
    </row>
    <row r="2335" spans="1:49" x14ac:dyDescent="0.2">
      <c r="A2335">
        <v>1.4856782655746007E+18</v>
      </c>
      <c r="B2335">
        <v>1.4856782655746007E+18</v>
      </c>
      <c r="C2335" t="s">
        <v>14262</v>
      </c>
      <c r="D2335" s="1">
        <v>44585</v>
      </c>
      <c r="E2335" s="2">
        <v>0.84577546296296291</v>
      </c>
      <c r="F2335">
        <v>200</v>
      </c>
      <c r="G2335">
        <v>1.4671198087391683E+18</v>
      </c>
      <c r="H2335" t="s">
        <v>295</v>
      </c>
      <c r="I2335" t="s">
        <v>296</v>
      </c>
      <c r="J2335" t="s">
        <v>265</v>
      </c>
      <c r="K2335" t="s">
        <v>14263</v>
      </c>
      <c r="L2335" t="s">
        <v>272</v>
      </c>
      <c r="M2335" t="s">
        <v>266</v>
      </c>
      <c r="N2335" t="s">
        <v>14264</v>
      </c>
      <c r="O2335" t="s">
        <v>14265</v>
      </c>
      <c r="P2335">
        <v>0</v>
      </c>
      <c r="Q2335">
        <v>0</v>
      </c>
      <c r="R2335">
        <v>0</v>
      </c>
      <c r="S2335" t="s">
        <v>300</v>
      </c>
      <c r="T2335" t="s">
        <v>266</v>
      </c>
      <c r="U2335" t="s">
        <v>14266</v>
      </c>
      <c r="V2335" t="b">
        <v>0</v>
      </c>
      <c r="W2335" t="s">
        <v>265</v>
      </c>
      <c r="X2335">
        <v>1</v>
      </c>
      <c r="Y2335" t="s">
        <v>14267</v>
      </c>
      <c r="Z2335" t="s">
        <v>265</v>
      </c>
      <c r="AA2335" t="s">
        <v>265</v>
      </c>
      <c r="AB2335" t="s">
        <v>265</v>
      </c>
      <c r="AC2335" t="s">
        <v>265</v>
      </c>
      <c r="AD2335" t="s">
        <v>265</v>
      </c>
      <c r="AE2335" t="s">
        <v>265</v>
      </c>
      <c r="AF2335" t="s">
        <v>266</v>
      </c>
      <c r="AG2335" t="s">
        <v>265</v>
      </c>
      <c r="AH2335" t="s">
        <v>265</v>
      </c>
      <c r="AI2335" t="s">
        <v>265</v>
      </c>
      <c r="AJ2335" t="s">
        <v>265</v>
      </c>
      <c r="AL2335" t="str">
        <f>IF(SUNA_AGENCY_EN[[#This Row],[relevancy_classification_english]]="Relevant","مناسب",IF(SUNA_AGENCY_EN[[#This Row],[relevancy_classification_english]]="Relevant","عَرَضِيّ",""))</f>
        <v/>
      </c>
      <c r="AN2335" t="str">
        <f>IF(SUNA_AGENCY_EN[[#This Row],[sentiment_analysis_english]]="Negative","سلبي",IF(SUNA_AGENCY_EN[[#This Row],[sentiment_analysis_english]]="Neutral","حيادي",IF(SUNA_AGENCY_EN[[#This Row],[sentiment_analysis_english]]="Positive","إيجابي","")))</f>
        <v/>
      </c>
      <c r="AO2335" t="str">
        <f>INDEX(TextClassificationList[],MATCH(SUNA_AGENCY_EN[[#This Row],[text_classification_arabic]],TextClassificationList[text_classification_arabic],0),1)</f>
        <v>Politics</v>
      </c>
      <c r="AP2335" t="s">
        <v>174</v>
      </c>
      <c r="AQ2335" t="e">
        <f>INDEX(TextClassificationList[],MATCH(SUNA_AGENCY_EN[[#This Row],[text_classification_arabic2]],TextClassificationList[text_classification_arabic],0),1)</f>
        <v>#N/A</v>
      </c>
      <c r="AS2335" t="e">
        <f>INDEX(TextClassificationList[],MATCH(SUNA_AGENCY_EN[[#This Row],[text_classification_arabic3]],TextClassificationList[text_classification_arabic],0),1)</f>
        <v>#N/A</v>
      </c>
      <c r="AU2335" t="e">
        <f>INDEX(TextClassificationList[],MATCH(SUNA_AGENCY_EN[[#This Row],[text_classification_arabic3]],TextClassificationList[text_classification_arabic],0),1)</f>
        <v>#N/A</v>
      </c>
      <c r="AW2335" t="e">
        <f>INDEX(TextClassificationList[],MATCH(SUNA_AGENCY_EN[[#This Row],[text_classification_arabic5]],TextClassificationList[text_classification_arabic],0),1)</f>
        <v>#N/A</v>
      </c>
    </row>
    <row r="2336" spans="1:49" x14ac:dyDescent="0.2">
      <c r="A2336">
        <v>1.4856763704412119E+18</v>
      </c>
      <c r="B2336">
        <v>1.4856763704412119E+18</v>
      </c>
      <c r="C2336" t="s">
        <v>14268</v>
      </c>
      <c r="D2336" s="1">
        <v>44585</v>
      </c>
      <c r="E2336" s="2">
        <v>0.84054398148148146</v>
      </c>
      <c r="F2336">
        <v>200</v>
      </c>
      <c r="G2336">
        <v>1.4671198087391683E+18</v>
      </c>
      <c r="H2336" t="s">
        <v>295</v>
      </c>
      <c r="I2336" t="s">
        <v>296</v>
      </c>
      <c r="J2336" t="s">
        <v>265</v>
      </c>
      <c r="K2336" t="s">
        <v>14269</v>
      </c>
      <c r="L2336" t="s">
        <v>272</v>
      </c>
      <c r="M2336" t="s">
        <v>266</v>
      </c>
      <c r="N2336" t="s">
        <v>14270</v>
      </c>
      <c r="O2336" t="s">
        <v>14271</v>
      </c>
      <c r="P2336">
        <v>1</v>
      </c>
      <c r="Q2336">
        <v>1</v>
      </c>
      <c r="R2336">
        <v>0</v>
      </c>
      <c r="S2336" t="s">
        <v>300</v>
      </c>
      <c r="T2336" t="s">
        <v>266</v>
      </c>
      <c r="U2336" t="s">
        <v>14272</v>
      </c>
      <c r="V2336" t="b">
        <v>0</v>
      </c>
      <c r="W2336" t="s">
        <v>265</v>
      </c>
      <c r="X2336">
        <v>1</v>
      </c>
      <c r="Y2336" t="s">
        <v>14273</v>
      </c>
      <c r="Z2336" t="s">
        <v>265</v>
      </c>
      <c r="AA2336" t="s">
        <v>265</v>
      </c>
      <c r="AB2336" t="s">
        <v>265</v>
      </c>
      <c r="AC2336" t="s">
        <v>265</v>
      </c>
      <c r="AD2336" t="s">
        <v>265</v>
      </c>
      <c r="AE2336" t="s">
        <v>265</v>
      </c>
      <c r="AF2336" t="s">
        <v>266</v>
      </c>
      <c r="AG2336" t="s">
        <v>265</v>
      </c>
      <c r="AH2336" t="s">
        <v>265</v>
      </c>
      <c r="AI2336" t="s">
        <v>265</v>
      </c>
      <c r="AJ2336" t="s">
        <v>265</v>
      </c>
      <c r="AL2336" t="str">
        <f>IF(SUNA_AGENCY_EN[[#This Row],[relevancy_classification_english]]="Relevant","مناسب",IF(SUNA_AGENCY_EN[[#This Row],[relevancy_classification_english]]="Relevant","عَرَضِيّ",""))</f>
        <v/>
      </c>
      <c r="AN2336" t="str">
        <f>IF(SUNA_AGENCY_EN[[#This Row],[sentiment_analysis_english]]="Negative","سلبي",IF(SUNA_AGENCY_EN[[#This Row],[sentiment_analysis_english]]="Neutral","حيادي",IF(SUNA_AGENCY_EN[[#This Row],[sentiment_analysis_english]]="Positive","إيجابي","")))</f>
        <v/>
      </c>
      <c r="AO2336" t="str">
        <f>INDEX(TextClassificationList[],MATCH(SUNA_AGENCY_EN[[#This Row],[text_classification_arabic]],TextClassificationList[text_classification_arabic],0),1)</f>
        <v>Politics</v>
      </c>
      <c r="AP2336" t="s">
        <v>174</v>
      </c>
      <c r="AQ2336" t="e">
        <f>INDEX(TextClassificationList[],MATCH(SUNA_AGENCY_EN[[#This Row],[text_classification_arabic2]],TextClassificationList[text_classification_arabic],0),1)</f>
        <v>#N/A</v>
      </c>
      <c r="AS2336" t="e">
        <f>INDEX(TextClassificationList[],MATCH(SUNA_AGENCY_EN[[#This Row],[text_classification_arabic3]],TextClassificationList[text_classification_arabic],0),1)</f>
        <v>#N/A</v>
      </c>
      <c r="AU2336" t="e">
        <f>INDEX(TextClassificationList[],MATCH(SUNA_AGENCY_EN[[#This Row],[text_classification_arabic3]],TextClassificationList[text_classification_arabic],0),1)</f>
        <v>#N/A</v>
      </c>
      <c r="AW2336" t="e">
        <f>INDEX(TextClassificationList[],MATCH(SUNA_AGENCY_EN[[#This Row],[text_classification_arabic5]],TextClassificationList[text_classification_arabic],0),1)</f>
        <v>#N/A</v>
      </c>
    </row>
    <row r="2337" spans="1:49" x14ac:dyDescent="0.2">
      <c r="A2337">
        <v>1.485675246619349E+18</v>
      </c>
      <c r="B2337">
        <v>1.485675246619349E+18</v>
      </c>
      <c r="C2337" t="s">
        <v>14274</v>
      </c>
      <c r="D2337" s="1">
        <v>44585</v>
      </c>
      <c r="E2337" s="2">
        <v>0.83744212962962961</v>
      </c>
      <c r="F2337">
        <v>200</v>
      </c>
      <c r="G2337">
        <v>1.4671198087391683E+18</v>
      </c>
      <c r="H2337" t="s">
        <v>295</v>
      </c>
      <c r="I2337" t="s">
        <v>296</v>
      </c>
      <c r="J2337" t="s">
        <v>265</v>
      </c>
      <c r="K2337" t="s">
        <v>14275</v>
      </c>
      <c r="L2337" t="s">
        <v>272</v>
      </c>
      <c r="M2337" t="s">
        <v>266</v>
      </c>
      <c r="N2337" t="s">
        <v>14276</v>
      </c>
      <c r="O2337" t="s">
        <v>14277</v>
      </c>
      <c r="P2337">
        <v>1</v>
      </c>
      <c r="Q2337">
        <v>0</v>
      </c>
      <c r="R2337">
        <v>0</v>
      </c>
      <c r="S2337" t="s">
        <v>300</v>
      </c>
      <c r="T2337" t="s">
        <v>266</v>
      </c>
      <c r="U2337" t="s">
        <v>14278</v>
      </c>
      <c r="V2337" t="b">
        <v>0</v>
      </c>
      <c r="W2337" t="s">
        <v>265</v>
      </c>
      <c r="X2337">
        <v>1</v>
      </c>
      <c r="Y2337" t="s">
        <v>14279</v>
      </c>
      <c r="Z2337" t="s">
        <v>265</v>
      </c>
      <c r="AA2337" t="s">
        <v>265</v>
      </c>
      <c r="AB2337" t="s">
        <v>265</v>
      </c>
      <c r="AC2337" t="s">
        <v>265</v>
      </c>
      <c r="AD2337" t="s">
        <v>265</v>
      </c>
      <c r="AE2337" t="s">
        <v>265</v>
      </c>
      <c r="AF2337" t="s">
        <v>266</v>
      </c>
      <c r="AG2337" t="s">
        <v>265</v>
      </c>
      <c r="AH2337" t="s">
        <v>265</v>
      </c>
      <c r="AI2337" t="s">
        <v>265</v>
      </c>
      <c r="AJ2337" t="s">
        <v>265</v>
      </c>
      <c r="AL2337" t="str">
        <f>IF(SUNA_AGENCY_EN[[#This Row],[relevancy_classification_english]]="Relevant","مناسب",IF(SUNA_AGENCY_EN[[#This Row],[relevancy_classification_english]]="Relevant","عَرَضِيّ",""))</f>
        <v/>
      </c>
      <c r="AN2337" t="str">
        <f>IF(SUNA_AGENCY_EN[[#This Row],[sentiment_analysis_english]]="Negative","سلبي",IF(SUNA_AGENCY_EN[[#This Row],[sentiment_analysis_english]]="Neutral","حيادي",IF(SUNA_AGENCY_EN[[#This Row],[sentiment_analysis_english]]="Positive","إيجابي","")))</f>
        <v/>
      </c>
      <c r="AO2337" t="str">
        <f>INDEX(TextClassificationList[],MATCH(SUNA_AGENCY_EN[[#This Row],[text_classification_arabic]],TextClassificationList[text_classification_arabic],0),1)</f>
        <v>Politics</v>
      </c>
      <c r="AP2337" t="s">
        <v>174</v>
      </c>
      <c r="AQ2337" t="e">
        <f>INDEX(TextClassificationList[],MATCH(SUNA_AGENCY_EN[[#This Row],[text_classification_arabic2]],TextClassificationList[text_classification_arabic],0),1)</f>
        <v>#N/A</v>
      </c>
      <c r="AS2337" t="e">
        <f>INDEX(TextClassificationList[],MATCH(SUNA_AGENCY_EN[[#This Row],[text_classification_arabic3]],TextClassificationList[text_classification_arabic],0),1)</f>
        <v>#N/A</v>
      </c>
      <c r="AU2337" t="e">
        <f>INDEX(TextClassificationList[],MATCH(SUNA_AGENCY_EN[[#This Row],[text_classification_arabic3]],TextClassificationList[text_classification_arabic],0),1)</f>
        <v>#N/A</v>
      </c>
      <c r="AW2337" t="e">
        <f>INDEX(TextClassificationList[],MATCH(SUNA_AGENCY_EN[[#This Row],[text_classification_arabic5]],TextClassificationList[text_classification_arabic],0),1)</f>
        <v>#N/A</v>
      </c>
    </row>
    <row r="2338" spans="1:49" x14ac:dyDescent="0.2">
      <c r="A2338">
        <v>1.4856744994250629E+18</v>
      </c>
      <c r="B2338">
        <v>1.4856744994250629E+18</v>
      </c>
      <c r="C2338" t="s">
        <v>14280</v>
      </c>
      <c r="D2338" s="1">
        <v>44585</v>
      </c>
      <c r="E2338" s="2">
        <v>0.83538194444444447</v>
      </c>
      <c r="F2338">
        <v>200</v>
      </c>
      <c r="G2338">
        <v>1.4671198087391683E+18</v>
      </c>
      <c r="H2338" t="s">
        <v>295</v>
      </c>
      <c r="I2338" t="s">
        <v>296</v>
      </c>
      <c r="J2338" t="s">
        <v>265</v>
      </c>
      <c r="K2338" t="s">
        <v>14281</v>
      </c>
      <c r="L2338" t="s">
        <v>272</v>
      </c>
      <c r="M2338" t="s">
        <v>266</v>
      </c>
      <c r="N2338" t="s">
        <v>14282</v>
      </c>
      <c r="O2338" t="s">
        <v>14283</v>
      </c>
      <c r="P2338">
        <v>0</v>
      </c>
      <c r="Q2338">
        <v>0</v>
      </c>
      <c r="R2338">
        <v>0</v>
      </c>
      <c r="S2338" t="s">
        <v>300</v>
      </c>
      <c r="T2338" t="s">
        <v>266</v>
      </c>
      <c r="U2338" t="s">
        <v>14284</v>
      </c>
      <c r="V2338" t="b">
        <v>0</v>
      </c>
      <c r="W2338" t="s">
        <v>265</v>
      </c>
      <c r="X2338">
        <v>1</v>
      </c>
      <c r="Y2338" t="s">
        <v>14285</v>
      </c>
      <c r="Z2338" t="s">
        <v>265</v>
      </c>
      <c r="AA2338" t="s">
        <v>265</v>
      </c>
      <c r="AB2338" t="s">
        <v>265</v>
      </c>
      <c r="AC2338" t="s">
        <v>265</v>
      </c>
      <c r="AD2338" t="s">
        <v>265</v>
      </c>
      <c r="AE2338" t="s">
        <v>265</v>
      </c>
      <c r="AF2338" t="s">
        <v>266</v>
      </c>
      <c r="AG2338" t="s">
        <v>265</v>
      </c>
      <c r="AH2338" t="s">
        <v>265</v>
      </c>
      <c r="AI2338" t="s">
        <v>265</v>
      </c>
      <c r="AJ2338" t="s">
        <v>265</v>
      </c>
      <c r="AL2338" t="str">
        <f>IF(SUNA_AGENCY_EN[[#This Row],[relevancy_classification_english]]="Relevant","مناسب",IF(SUNA_AGENCY_EN[[#This Row],[relevancy_classification_english]]="Relevant","عَرَضِيّ",""))</f>
        <v/>
      </c>
      <c r="AN2338" t="str">
        <f>IF(SUNA_AGENCY_EN[[#This Row],[sentiment_analysis_english]]="Negative","سلبي",IF(SUNA_AGENCY_EN[[#This Row],[sentiment_analysis_english]]="Neutral","حيادي",IF(SUNA_AGENCY_EN[[#This Row],[sentiment_analysis_english]]="Positive","إيجابي","")))</f>
        <v/>
      </c>
      <c r="AO2338" t="str">
        <f>INDEX(TextClassificationList[],MATCH(SUNA_AGENCY_EN[[#This Row],[text_classification_arabic]],TextClassificationList[text_classification_arabic],0),1)</f>
        <v>Politics</v>
      </c>
      <c r="AP2338" t="s">
        <v>174</v>
      </c>
      <c r="AQ2338" t="e">
        <f>INDEX(TextClassificationList[],MATCH(SUNA_AGENCY_EN[[#This Row],[text_classification_arabic2]],TextClassificationList[text_classification_arabic],0),1)</f>
        <v>#N/A</v>
      </c>
      <c r="AS2338" t="e">
        <f>INDEX(TextClassificationList[],MATCH(SUNA_AGENCY_EN[[#This Row],[text_classification_arabic3]],TextClassificationList[text_classification_arabic],0),1)</f>
        <v>#N/A</v>
      </c>
      <c r="AU2338" t="e">
        <f>INDEX(TextClassificationList[],MATCH(SUNA_AGENCY_EN[[#This Row],[text_classification_arabic3]],TextClassificationList[text_classification_arabic],0),1)</f>
        <v>#N/A</v>
      </c>
      <c r="AW2338" t="e">
        <f>INDEX(TextClassificationList[],MATCH(SUNA_AGENCY_EN[[#This Row],[text_classification_arabic5]],TextClassificationList[text_classification_arabic],0),1)</f>
        <v>#N/A</v>
      </c>
    </row>
    <row r="2339" spans="1:49" x14ac:dyDescent="0.2">
      <c r="A2339">
        <v>1.4856717768520008E+18</v>
      </c>
      <c r="B2339">
        <v>1.4856717768520008E+18</v>
      </c>
      <c r="C2339" t="s">
        <v>14286</v>
      </c>
      <c r="D2339" s="1">
        <v>44585</v>
      </c>
      <c r="E2339" s="2">
        <v>0.82787037037037037</v>
      </c>
      <c r="F2339">
        <v>200</v>
      </c>
      <c r="G2339">
        <v>1.4671198087391683E+18</v>
      </c>
      <c r="H2339" t="s">
        <v>295</v>
      </c>
      <c r="I2339" t="s">
        <v>296</v>
      </c>
      <c r="J2339" t="s">
        <v>265</v>
      </c>
      <c r="K2339" t="s">
        <v>14287</v>
      </c>
      <c r="L2339" t="s">
        <v>272</v>
      </c>
      <c r="M2339" t="s">
        <v>266</v>
      </c>
      <c r="N2339" t="s">
        <v>14288</v>
      </c>
      <c r="O2339" t="s">
        <v>14289</v>
      </c>
      <c r="P2339">
        <v>0</v>
      </c>
      <c r="Q2339">
        <v>0</v>
      </c>
      <c r="R2339">
        <v>0</v>
      </c>
      <c r="S2339" t="s">
        <v>300</v>
      </c>
      <c r="T2339" t="s">
        <v>266</v>
      </c>
      <c r="U2339" t="s">
        <v>14290</v>
      </c>
      <c r="V2339" t="b">
        <v>0</v>
      </c>
      <c r="W2339" t="s">
        <v>265</v>
      </c>
      <c r="X2339">
        <v>1</v>
      </c>
      <c r="Y2339" t="s">
        <v>14291</v>
      </c>
      <c r="Z2339" t="s">
        <v>265</v>
      </c>
      <c r="AA2339" t="s">
        <v>265</v>
      </c>
      <c r="AB2339" t="s">
        <v>265</v>
      </c>
      <c r="AC2339" t="s">
        <v>265</v>
      </c>
      <c r="AD2339" t="s">
        <v>265</v>
      </c>
      <c r="AE2339" t="s">
        <v>265</v>
      </c>
      <c r="AF2339" t="s">
        <v>266</v>
      </c>
      <c r="AG2339" t="s">
        <v>265</v>
      </c>
      <c r="AH2339" t="s">
        <v>265</v>
      </c>
      <c r="AI2339" t="s">
        <v>265</v>
      </c>
      <c r="AJ2339" t="s">
        <v>265</v>
      </c>
      <c r="AL2339" t="str">
        <f>IF(SUNA_AGENCY_EN[[#This Row],[relevancy_classification_english]]="Relevant","مناسب",IF(SUNA_AGENCY_EN[[#This Row],[relevancy_classification_english]]="Relevant","عَرَضِيّ",""))</f>
        <v/>
      </c>
      <c r="AN2339" t="str">
        <f>IF(SUNA_AGENCY_EN[[#This Row],[sentiment_analysis_english]]="Negative","سلبي",IF(SUNA_AGENCY_EN[[#This Row],[sentiment_analysis_english]]="Neutral","حيادي",IF(SUNA_AGENCY_EN[[#This Row],[sentiment_analysis_english]]="Positive","إيجابي","")))</f>
        <v/>
      </c>
      <c r="AO2339" t="str">
        <f>INDEX(TextClassificationList[],MATCH(SUNA_AGENCY_EN[[#This Row],[text_classification_arabic]],TextClassificationList[text_classification_arabic],0),1)</f>
        <v>Politics</v>
      </c>
      <c r="AP2339" t="s">
        <v>174</v>
      </c>
      <c r="AQ2339" t="e">
        <f>INDEX(TextClassificationList[],MATCH(SUNA_AGENCY_EN[[#This Row],[text_classification_arabic2]],TextClassificationList[text_classification_arabic],0),1)</f>
        <v>#N/A</v>
      </c>
      <c r="AS2339" t="e">
        <f>INDEX(TextClassificationList[],MATCH(SUNA_AGENCY_EN[[#This Row],[text_classification_arabic3]],TextClassificationList[text_classification_arabic],0),1)</f>
        <v>#N/A</v>
      </c>
      <c r="AU2339" t="e">
        <f>INDEX(TextClassificationList[],MATCH(SUNA_AGENCY_EN[[#This Row],[text_classification_arabic3]],TextClassificationList[text_classification_arabic],0),1)</f>
        <v>#N/A</v>
      </c>
      <c r="AW2339" t="e">
        <f>INDEX(TextClassificationList[],MATCH(SUNA_AGENCY_EN[[#This Row],[text_classification_arabic5]],TextClassificationList[text_classification_arabic],0),1)</f>
        <v>#N/A</v>
      </c>
    </row>
    <row r="2340" spans="1:49" x14ac:dyDescent="0.2">
      <c r="A2340">
        <v>1.4856702499030467E+18</v>
      </c>
      <c r="B2340">
        <v>1.4856702499030467E+18</v>
      </c>
      <c r="C2340" t="s">
        <v>14292</v>
      </c>
      <c r="D2340" s="1">
        <v>44585</v>
      </c>
      <c r="E2340" s="2">
        <v>0.82365740740740745</v>
      </c>
      <c r="F2340">
        <v>200</v>
      </c>
      <c r="G2340">
        <v>1.4671198087391683E+18</v>
      </c>
      <c r="H2340" t="s">
        <v>295</v>
      </c>
      <c r="I2340" t="s">
        <v>296</v>
      </c>
      <c r="J2340" t="s">
        <v>265</v>
      </c>
      <c r="K2340" t="s">
        <v>14293</v>
      </c>
      <c r="L2340" t="s">
        <v>276</v>
      </c>
      <c r="M2340" t="s">
        <v>266</v>
      </c>
      <c r="N2340" t="s">
        <v>14294</v>
      </c>
      <c r="O2340" t="s">
        <v>14295</v>
      </c>
      <c r="P2340">
        <v>0</v>
      </c>
      <c r="Q2340">
        <v>0</v>
      </c>
      <c r="R2340">
        <v>0</v>
      </c>
      <c r="S2340" t="s">
        <v>300</v>
      </c>
      <c r="T2340" t="s">
        <v>266</v>
      </c>
      <c r="U2340" t="s">
        <v>14296</v>
      </c>
      <c r="V2340" t="b">
        <v>0</v>
      </c>
      <c r="W2340" t="s">
        <v>265</v>
      </c>
      <c r="X2340">
        <v>1</v>
      </c>
      <c r="Y2340" t="s">
        <v>14297</v>
      </c>
      <c r="Z2340" t="s">
        <v>265</v>
      </c>
      <c r="AA2340" t="s">
        <v>265</v>
      </c>
      <c r="AB2340" t="s">
        <v>265</v>
      </c>
      <c r="AC2340" t="s">
        <v>265</v>
      </c>
      <c r="AD2340" t="s">
        <v>265</v>
      </c>
      <c r="AE2340" t="s">
        <v>265</v>
      </c>
      <c r="AF2340" t="s">
        <v>266</v>
      </c>
      <c r="AG2340" t="s">
        <v>265</v>
      </c>
      <c r="AH2340" t="s">
        <v>265</v>
      </c>
      <c r="AI2340" t="s">
        <v>265</v>
      </c>
      <c r="AJ2340" t="s">
        <v>265</v>
      </c>
      <c r="AL2340" t="str">
        <f>IF(SUNA_AGENCY_EN[[#This Row],[relevancy_classification_english]]="Relevant","مناسب",IF(SUNA_AGENCY_EN[[#This Row],[relevancy_classification_english]]="Relevant","عَرَضِيّ",""))</f>
        <v/>
      </c>
      <c r="AN2340" t="str">
        <f>IF(SUNA_AGENCY_EN[[#This Row],[sentiment_analysis_english]]="Negative","سلبي",IF(SUNA_AGENCY_EN[[#This Row],[sentiment_analysis_english]]="Neutral","حيادي",IF(SUNA_AGENCY_EN[[#This Row],[sentiment_analysis_english]]="Positive","إيجابي","")))</f>
        <v/>
      </c>
      <c r="AO2340" t="str">
        <f>INDEX(TextClassificationList[],MATCH(SUNA_AGENCY_EN[[#This Row],[text_classification_arabic]],TextClassificationList[text_classification_arabic],0),1)</f>
        <v>Politics</v>
      </c>
      <c r="AP2340" t="s">
        <v>174</v>
      </c>
      <c r="AQ2340" t="e">
        <f>INDEX(TextClassificationList[],MATCH(SUNA_AGENCY_EN[[#This Row],[text_classification_arabic2]],TextClassificationList[text_classification_arabic],0),1)</f>
        <v>#N/A</v>
      </c>
      <c r="AS2340" t="e">
        <f>INDEX(TextClassificationList[],MATCH(SUNA_AGENCY_EN[[#This Row],[text_classification_arabic3]],TextClassificationList[text_classification_arabic],0),1)</f>
        <v>#N/A</v>
      </c>
      <c r="AU2340" t="e">
        <f>INDEX(TextClassificationList[],MATCH(SUNA_AGENCY_EN[[#This Row],[text_classification_arabic3]],TextClassificationList[text_classification_arabic],0),1)</f>
        <v>#N/A</v>
      </c>
      <c r="AW2340" t="e">
        <f>INDEX(TextClassificationList[],MATCH(SUNA_AGENCY_EN[[#This Row],[text_classification_arabic5]],TextClassificationList[text_classification_arabic],0),1)</f>
        <v>#N/A</v>
      </c>
    </row>
    <row r="2341" spans="1:49" x14ac:dyDescent="0.2">
      <c r="A2341">
        <v>1.4856697457938514E+18</v>
      </c>
      <c r="B2341">
        <v>1.4856697457938514E+18</v>
      </c>
      <c r="C2341" t="s">
        <v>14298</v>
      </c>
      <c r="D2341" s="1">
        <v>44585</v>
      </c>
      <c r="E2341" s="2">
        <v>0.82226851851851857</v>
      </c>
      <c r="F2341">
        <v>200</v>
      </c>
      <c r="G2341">
        <v>1.4671198087391683E+18</v>
      </c>
      <c r="H2341" t="s">
        <v>295</v>
      </c>
      <c r="I2341" t="s">
        <v>296</v>
      </c>
      <c r="J2341" t="s">
        <v>265</v>
      </c>
      <c r="K2341" t="s">
        <v>14299</v>
      </c>
      <c r="L2341" t="s">
        <v>272</v>
      </c>
      <c r="M2341" t="s">
        <v>266</v>
      </c>
      <c r="N2341" t="s">
        <v>14300</v>
      </c>
      <c r="O2341" t="s">
        <v>14301</v>
      </c>
      <c r="P2341">
        <v>0</v>
      </c>
      <c r="Q2341">
        <v>0</v>
      </c>
      <c r="R2341">
        <v>0</v>
      </c>
      <c r="S2341" t="s">
        <v>300</v>
      </c>
      <c r="T2341" t="s">
        <v>266</v>
      </c>
      <c r="U2341" t="s">
        <v>14302</v>
      </c>
      <c r="V2341" t="b">
        <v>0</v>
      </c>
      <c r="W2341" t="s">
        <v>265</v>
      </c>
      <c r="X2341">
        <v>1</v>
      </c>
      <c r="Y2341" t="s">
        <v>14303</v>
      </c>
      <c r="Z2341" t="s">
        <v>265</v>
      </c>
      <c r="AA2341" t="s">
        <v>265</v>
      </c>
      <c r="AB2341" t="s">
        <v>265</v>
      </c>
      <c r="AC2341" t="s">
        <v>265</v>
      </c>
      <c r="AD2341" t="s">
        <v>265</v>
      </c>
      <c r="AE2341" t="s">
        <v>265</v>
      </c>
      <c r="AF2341" t="s">
        <v>266</v>
      </c>
      <c r="AG2341" t="s">
        <v>265</v>
      </c>
      <c r="AH2341" t="s">
        <v>265</v>
      </c>
      <c r="AI2341" t="s">
        <v>265</v>
      </c>
      <c r="AJ2341" t="s">
        <v>265</v>
      </c>
      <c r="AL2341" t="str">
        <f>IF(SUNA_AGENCY_EN[[#This Row],[relevancy_classification_english]]="Relevant","مناسب",IF(SUNA_AGENCY_EN[[#This Row],[relevancy_classification_english]]="Relevant","عَرَضِيّ",""))</f>
        <v/>
      </c>
      <c r="AN2341" t="str">
        <f>IF(SUNA_AGENCY_EN[[#This Row],[sentiment_analysis_english]]="Negative","سلبي",IF(SUNA_AGENCY_EN[[#This Row],[sentiment_analysis_english]]="Neutral","حيادي",IF(SUNA_AGENCY_EN[[#This Row],[sentiment_analysis_english]]="Positive","إيجابي","")))</f>
        <v/>
      </c>
      <c r="AO2341" t="str">
        <f>INDEX(TextClassificationList[],MATCH(SUNA_AGENCY_EN[[#This Row],[text_classification_arabic]],TextClassificationList[text_classification_arabic],0),1)</f>
        <v>Politics</v>
      </c>
      <c r="AP2341" t="s">
        <v>174</v>
      </c>
      <c r="AQ2341" t="e">
        <f>INDEX(TextClassificationList[],MATCH(SUNA_AGENCY_EN[[#This Row],[text_classification_arabic2]],TextClassificationList[text_classification_arabic],0),1)</f>
        <v>#N/A</v>
      </c>
      <c r="AS2341" t="e">
        <f>INDEX(TextClassificationList[],MATCH(SUNA_AGENCY_EN[[#This Row],[text_classification_arabic3]],TextClassificationList[text_classification_arabic],0),1)</f>
        <v>#N/A</v>
      </c>
      <c r="AU2341" t="e">
        <f>INDEX(TextClassificationList[],MATCH(SUNA_AGENCY_EN[[#This Row],[text_classification_arabic3]],TextClassificationList[text_classification_arabic],0),1)</f>
        <v>#N/A</v>
      </c>
      <c r="AW2341" t="e">
        <f>INDEX(TextClassificationList[],MATCH(SUNA_AGENCY_EN[[#This Row],[text_classification_arabic5]],TextClassificationList[text_classification_arabic],0),1)</f>
        <v>#N/A</v>
      </c>
    </row>
    <row r="2342" spans="1:49" x14ac:dyDescent="0.2">
      <c r="A2342">
        <v>1.4853679179905843E+18</v>
      </c>
      <c r="B2342">
        <v>1.4853679179905843E+18</v>
      </c>
      <c r="C2342" t="s">
        <v>14304</v>
      </c>
      <c r="D2342" s="1">
        <v>44584</v>
      </c>
      <c r="E2342" s="2">
        <v>0.98938657407407404</v>
      </c>
      <c r="F2342">
        <v>200</v>
      </c>
      <c r="G2342">
        <v>1.4671198087391683E+18</v>
      </c>
      <c r="H2342" t="s">
        <v>295</v>
      </c>
      <c r="I2342" t="s">
        <v>296</v>
      </c>
      <c r="J2342" t="s">
        <v>265</v>
      </c>
      <c r="K2342" t="s">
        <v>14305</v>
      </c>
      <c r="L2342" t="s">
        <v>272</v>
      </c>
      <c r="M2342" t="s">
        <v>266</v>
      </c>
      <c r="N2342" t="s">
        <v>14306</v>
      </c>
      <c r="O2342" t="s">
        <v>14307</v>
      </c>
      <c r="P2342">
        <v>0</v>
      </c>
      <c r="Q2342">
        <v>0</v>
      </c>
      <c r="R2342">
        <v>0</v>
      </c>
      <c r="S2342" t="s">
        <v>300</v>
      </c>
      <c r="T2342" t="s">
        <v>266</v>
      </c>
      <c r="U2342" t="s">
        <v>14308</v>
      </c>
      <c r="V2342" t="b">
        <v>0</v>
      </c>
      <c r="W2342" t="s">
        <v>265</v>
      </c>
      <c r="X2342">
        <v>1</v>
      </c>
      <c r="Y2342" t="s">
        <v>14309</v>
      </c>
      <c r="Z2342" t="s">
        <v>265</v>
      </c>
      <c r="AA2342" t="s">
        <v>265</v>
      </c>
      <c r="AB2342" t="s">
        <v>265</v>
      </c>
      <c r="AC2342" t="s">
        <v>265</v>
      </c>
      <c r="AD2342" t="s">
        <v>265</v>
      </c>
      <c r="AE2342" t="s">
        <v>265</v>
      </c>
      <c r="AF2342" t="s">
        <v>266</v>
      </c>
      <c r="AG2342" t="s">
        <v>265</v>
      </c>
      <c r="AH2342" t="s">
        <v>265</v>
      </c>
      <c r="AI2342" t="s">
        <v>265</v>
      </c>
      <c r="AJ2342" t="s">
        <v>265</v>
      </c>
      <c r="AL2342" t="str">
        <f>IF(SUNA_AGENCY_EN[[#This Row],[relevancy_classification_english]]="Relevant","مناسب",IF(SUNA_AGENCY_EN[[#This Row],[relevancy_classification_english]]="Relevant","عَرَضِيّ",""))</f>
        <v/>
      </c>
      <c r="AN2342" t="str">
        <f>IF(SUNA_AGENCY_EN[[#This Row],[sentiment_analysis_english]]="Negative","سلبي",IF(SUNA_AGENCY_EN[[#This Row],[sentiment_analysis_english]]="Neutral","حيادي",IF(SUNA_AGENCY_EN[[#This Row],[sentiment_analysis_english]]="Positive","إيجابي","")))</f>
        <v/>
      </c>
      <c r="AO2342" t="str">
        <f>INDEX(TextClassificationList[],MATCH(SUNA_AGENCY_EN[[#This Row],[text_classification_arabic]],TextClassificationList[text_classification_arabic],0),1)</f>
        <v>Politics</v>
      </c>
      <c r="AP2342" t="s">
        <v>174</v>
      </c>
      <c r="AQ2342" t="e">
        <f>INDEX(TextClassificationList[],MATCH(SUNA_AGENCY_EN[[#This Row],[text_classification_arabic2]],TextClassificationList[text_classification_arabic],0),1)</f>
        <v>#N/A</v>
      </c>
      <c r="AS2342" t="e">
        <f>INDEX(TextClassificationList[],MATCH(SUNA_AGENCY_EN[[#This Row],[text_classification_arabic3]],TextClassificationList[text_classification_arabic],0),1)</f>
        <v>#N/A</v>
      </c>
      <c r="AU2342" t="e">
        <f>INDEX(TextClassificationList[],MATCH(SUNA_AGENCY_EN[[#This Row],[text_classification_arabic3]],TextClassificationList[text_classification_arabic],0),1)</f>
        <v>#N/A</v>
      </c>
      <c r="AW2342" t="e">
        <f>INDEX(TextClassificationList[],MATCH(SUNA_AGENCY_EN[[#This Row],[text_classification_arabic5]],TextClassificationList[text_classification_arabic],0),1)</f>
        <v>#N/A</v>
      </c>
    </row>
    <row r="2343" spans="1:49" x14ac:dyDescent="0.2">
      <c r="A2343">
        <v>1.4853089144261591E+18</v>
      </c>
      <c r="B2343">
        <v>1.4853089144261591E+18</v>
      </c>
      <c r="C2343" t="s">
        <v>14310</v>
      </c>
      <c r="D2343" s="1">
        <v>44584</v>
      </c>
      <c r="E2343" s="2">
        <v>0.82656249999999998</v>
      </c>
      <c r="F2343">
        <v>200</v>
      </c>
      <c r="G2343">
        <v>1.4671198087391683E+18</v>
      </c>
      <c r="H2343" t="s">
        <v>295</v>
      </c>
      <c r="I2343" t="s">
        <v>296</v>
      </c>
      <c r="J2343" t="s">
        <v>265</v>
      </c>
      <c r="K2343" t="s">
        <v>14311</v>
      </c>
      <c r="L2343" t="s">
        <v>272</v>
      </c>
      <c r="M2343" t="s">
        <v>266</v>
      </c>
      <c r="N2343" t="s">
        <v>14312</v>
      </c>
      <c r="O2343" t="s">
        <v>14313</v>
      </c>
      <c r="P2343">
        <v>0</v>
      </c>
      <c r="Q2343">
        <v>0</v>
      </c>
      <c r="R2343">
        <v>0</v>
      </c>
      <c r="S2343" t="s">
        <v>300</v>
      </c>
      <c r="T2343" t="s">
        <v>266</v>
      </c>
      <c r="U2343" t="s">
        <v>14314</v>
      </c>
      <c r="V2343" t="b">
        <v>0</v>
      </c>
      <c r="W2343" t="s">
        <v>265</v>
      </c>
      <c r="X2343">
        <v>1</v>
      </c>
      <c r="Y2343" t="s">
        <v>14315</v>
      </c>
      <c r="Z2343" t="s">
        <v>265</v>
      </c>
      <c r="AA2343" t="s">
        <v>265</v>
      </c>
      <c r="AB2343" t="s">
        <v>265</v>
      </c>
      <c r="AC2343" t="s">
        <v>265</v>
      </c>
      <c r="AD2343" t="s">
        <v>265</v>
      </c>
      <c r="AE2343" t="s">
        <v>265</v>
      </c>
      <c r="AF2343" t="s">
        <v>266</v>
      </c>
      <c r="AG2343" t="s">
        <v>265</v>
      </c>
      <c r="AH2343" t="s">
        <v>265</v>
      </c>
      <c r="AI2343" t="s">
        <v>265</v>
      </c>
      <c r="AJ2343" t="s">
        <v>265</v>
      </c>
      <c r="AL2343" t="str">
        <f>IF(SUNA_AGENCY_EN[[#This Row],[relevancy_classification_english]]="Relevant","مناسب",IF(SUNA_AGENCY_EN[[#This Row],[relevancy_classification_english]]="Relevant","عَرَضِيّ",""))</f>
        <v/>
      </c>
      <c r="AN2343" t="str">
        <f>IF(SUNA_AGENCY_EN[[#This Row],[sentiment_analysis_english]]="Negative","سلبي",IF(SUNA_AGENCY_EN[[#This Row],[sentiment_analysis_english]]="Neutral","حيادي",IF(SUNA_AGENCY_EN[[#This Row],[sentiment_analysis_english]]="Positive","إيجابي","")))</f>
        <v/>
      </c>
      <c r="AO2343" t="str">
        <f>INDEX(TextClassificationList[],MATCH(SUNA_AGENCY_EN[[#This Row],[text_classification_arabic]],TextClassificationList[text_classification_arabic],0),1)</f>
        <v>Politics</v>
      </c>
      <c r="AP2343" t="s">
        <v>174</v>
      </c>
      <c r="AQ2343" t="e">
        <f>INDEX(TextClassificationList[],MATCH(SUNA_AGENCY_EN[[#This Row],[text_classification_arabic2]],TextClassificationList[text_classification_arabic],0),1)</f>
        <v>#N/A</v>
      </c>
      <c r="AS2343" t="e">
        <f>INDEX(TextClassificationList[],MATCH(SUNA_AGENCY_EN[[#This Row],[text_classification_arabic3]],TextClassificationList[text_classification_arabic],0),1)</f>
        <v>#N/A</v>
      </c>
      <c r="AU2343" t="e">
        <f>INDEX(TextClassificationList[],MATCH(SUNA_AGENCY_EN[[#This Row],[text_classification_arabic3]],TextClassificationList[text_classification_arabic],0),1)</f>
        <v>#N/A</v>
      </c>
      <c r="AW2343" t="e">
        <f>INDEX(TextClassificationList[],MATCH(SUNA_AGENCY_EN[[#This Row],[text_classification_arabic5]],TextClassificationList[text_classification_arabic],0),1)</f>
        <v>#N/A</v>
      </c>
    </row>
    <row r="2344" spans="1:49" x14ac:dyDescent="0.2">
      <c r="A2344">
        <v>1.4853083315143721E+18</v>
      </c>
      <c r="B2344">
        <v>1.4853083315143721E+18</v>
      </c>
      <c r="C2344" t="s">
        <v>14316</v>
      </c>
      <c r="D2344" s="1">
        <v>44584</v>
      </c>
      <c r="E2344" s="2">
        <v>0.82495370370370369</v>
      </c>
      <c r="F2344">
        <v>200</v>
      </c>
      <c r="G2344">
        <v>1.4671198087391683E+18</v>
      </c>
      <c r="H2344" t="s">
        <v>295</v>
      </c>
      <c r="I2344" t="s">
        <v>296</v>
      </c>
      <c r="J2344" t="s">
        <v>265</v>
      </c>
      <c r="K2344" t="s">
        <v>14317</v>
      </c>
      <c r="L2344" t="s">
        <v>272</v>
      </c>
      <c r="M2344" t="s">
        <v>266</v>
      </c>
      <c r="N2344" t="s">
        <v>14318</v>
      </c>
      <c r="O2344" t="s">
        <v>14319</v>
      </c>
      <c r="P2344">
        <v>0</v>
      </c>
      <c r="Q2344">
        <v>0</v>
      </c>
      <c r="R2344">
        <v>0</v>
      </c>
      <c r="S2344" t="s">
        <v>300</v>
      </c>
      <c r="T2344" t="s">
        <v>266</v>
      </c>
      <c r="U2344" t="s">
        <v>14320</v>
      </c>
      <c r="V2344" t="b">
        <v>0</v>
      </c>
      <c r="W2344" t="s">
        <v>265</v>
      </c>
      <c r="X2344">
        <v>1</v>
      </c>
      <c r="Y2344" t="s">
        <v>14321</v>
      </c>
      <c r="Z2344" t="s">
        <v>265</v>
      </c>
      <c r="AA2344" t="s">
        <v>265</v>
      </c>
      <c r="AB2344" t="s">
        <v>265</v>
      </c>
      <c r="AC2344" t="s">
        <v>265</v>
      </c>
      <c r="AD2344" t="s">
        <v>265</v>
      </c>
      <c r="AE2344" t="s">
        <v>265</v>
      </c>
      <c r="AF2344" t="s">
        <v>266</v>
      </c>
      <c r="AG2344" t="s">
        <v>265</v>
      </c>
      <c r="AH2344" t="s">
        <v>265</v>
      </c>
      <c r="AI2344" t="s">
        <v>265</v>
      </c>
      <c r="AJ2344" t="s">
        <v>265</v>
      </c>
      <c r="AL2344" t="str">
        <f>IF(SUNA_AGENCY_EN[[#This Row],[relevancy_classification_english]]="Relevant","مناسب",IF(SUNA_AGENCY_EN[[#This Row],[relevancy_classification_english]]="Relevant","عَرَضِيّ",""))</f>
        <v/>
      </c>
      <c r="AN2344" t="str">
        <f>IF(SUNA_AGENCY_EN[[#This Row],[sentiment_analysis_english]]="Negative","سلبي",IF(SUNA_AGENCY_EN[[#This Row],[sentiment_analysis_english]]="Neutral","حيادي",IF(SUNA_AGENCY_EN[[#This Row],[sentiment_analysis_english]]="Positive","إيجابي","")))</f>
        <v/>
      </c>
      <c r="AO2344" t="str">
        <f>INDEX(TextClassificationList[],MATCH(SUNA_AGENCY_EN[[#This Row],[text_classification_arabic]],TextClassificationList[text_classification_arabic],0),1)</f>
        <v>Politics</v>
      </c>
      <c r="AP2344" t="s">
        <v>174</v>
      </c>
      <c r="AQ2344" t="e">
        <f>INDEX(TextClassificationList[],MATCH(SUNA_AGENCY_EN[[#This Row],[text_classification_arabic2]],TextClassificationList[text_classification_arabic],0),1)</f>
        <v>#N/A</v>
      </c>
      <c r="AS2344" t="e">
        <f>INDEX(TextClassificationList[],MATCH(SUNA_AGENCY_EN[[#This Row],[text_classification_arabic3]],TextClassificationList[text_classification_arabic],0),1)</f>
        <v>#N/A</v>
      </c>
      <c r="AU2344" t="e">
        <f>INDEX(TextClassificationList[],MATCH(SUNA_AGENCY_EN[[#This Row],[text_classification_arabic3]],TextClassificationList[text_classification_arabic],0),1)</f>
        <v>#N/A</v>
      </c>
      <c r="AW2344" t="e">
        <f>INDEX(TextClassificationList[],MATCH(SUNA_AGENCY_EN[[#This Row],[text_classification_arabic5]],TextClassificationList[text_classification_arabic],0),1)</f>
        <v>#N/A</v>
      </c>
    </row>
    <row r="2345" spans="1:49" x14ac:dyDescent="0.2">
      <c r="A2345">
        <v>1.4853072125494723E+18</v>
      </c>
      <c r="B2345">
        <v>1.4853072125494723E+18</v>
      </c>
      <c r="C2345" t="s">
        <v>14322</v>
      </c>
      <c r="D2345" s="1">
        <v>44584</v>
      </c>
      <c r="E2345" s="2">
        <v>0.82186342592592587</v>
      </c>
      <c r="F2345">
        <v>200</v>
      </c>
      <c r="G2345">
        <v>1.4671198087391683E+18</v>
      </c>
      <c r="H2345" t="s">
        <v>295</v>
      </c>
      <c r="I2345" t="s">
        <v>296</v>
      </c>
      <c r="J2345" t="s">
        <v>265</v>
      </c>
      <c r="K2345" t="s">
        <v>14323</v>
      </c>
      <c r="L2345" t="s">
        <v>272</v>
      </c>
      <c r="M2345" t="s">
        <v>266</v>
      </c>
      <c r="N2345" t="s">
        <v>14324</v>
      </c>
      <c r="O2345" t="s">
        <v>14325</v>
      </c>
      <c r="P2345">
        <v>0</v>
      </c>
      <c r="Q2345">
        <v>0</v>
      </c>
      <c r="R2345">
        <v>0</v>
      </c>
      <c r="S2345" t="s">
        <v>300</v>
      </c>
      <c r="T2345" t="s">
        <v>266</v>
      </c>
      <c r="U2345" t="s">
        <v>14326</v>
      </c>
      <c r="V2345" t="b">
        <v>0</v>
      </c>
      <c r="W2345" t="s">
        <v>265</v>
      </c>
      <c r="X2345">
        <v>1</v>
      </c>
      <c r="Y2345" t="s">
        <v>14327</v>
      </c>
      <c r="Z2345" t="s">
        <v>265</v>
      </c>
      <c r="AA2345" t="s">
        <v>265</v>
      </c>
      <c r="AB2345" t="s">
        <v>265</v>
      </c>
      <c r="AC2345" t="s">
        <v>265</v>
      </c>
      <c r="AD2345" t="s">
        <v>265</v>
      </c>
      <c r="AE2345" t="s">
        <v>265</v>
      </c>
      <c r="AF2345" t="s">
        <v>266</v>
      </c>
      <c r="AG2345" t="s">
        <v>265</v>
      </c>
      <c r="AH2345" t="s">
        <v>265</v>
      </c>
      <c r="AI2345" t="s">
        <v>265</v>
      </c>
      <c r="AJ2345" t="s">
        <v>265</v>
      </c>
      <c r="AL2345" t="str">
        <f>IF(SUNA_AGENCY_EN[[#This Row],[relevancy_classification_english]]="Relevant","مناسب",IF(SUNA_AGENCY_EN[[#This Row],[relevancy_classification_english]]="Relevant","عَرَضِيّ",""))</f>
        <v/>
      </c>
      <c r="AN2345" t="str">
        <f>IF(SUNA_AGENCY_EN[[#This Row],[sentiment_analysis_english]]="Negative","سلبي",IF(SUNA_AGENCY_EN[[#This Row],[sentiment_analysis_english]]="Neutral","حيادي",IF(SUNA_AGENCY_EN[[#This Row],[sentiment_analysis_english]]="Positive","إيجابي","")))</f>
        <v/>
      </c>
      <c r="AO2345" t="str">
        <f>INDEX(TextClassificationList[],MATCH(SUNA_AGENCY_EN[[#This Row],[text_classification_arabic]],TextClassificationList[text_classification_arabic],0),1)</f>
        <v>Politics</v>
      </c>
      <c r="AP2345" t="s">
        <v>174</v>
      </c>
      <c r="AQ2345" t="e">
        <f>INDEX(TextClassificationList[],MATCH(SUNA_AGENCY_EN[[#This Row],[text_classification_arabic2]],TextClassificationList[text_classification_arabic],0),1)</f>
        <v>#N/A</v>
      </c>
      <c r="AS2345" t="e">
        <f>INDEX(TextClassificationList[],MATCH(SUNA_AGENCY_EN[[#This Row],[text_classification_arabic3]],TextClassificationList[text_classification_arabic],0),1)</f>
        <v>#N/A</v>
      </c>
      <c r="AU2345" t="e">
        <f>INDEX(TextClassificationList[],MATCH(SUNA_AGENCY_EN[[#This Row],[text_classification_arabic3]],TextClassificationList[text_classification_arabic],0),1)</f>
        <v>#N/A</v>
      </c>
      <c r="AW2345" t="e">
        <f>INDEX(TextClassificationList[],MATCH(SUNA_AGENCY_EN[[#This Row],[text_classification_arabic5]],TextClassificationList[text_classification_arabic],0),1)</f>
        <v>#N/A</v>
      </c>
    </row>
    <row r="2346" spans="1:49" x14ac:dyDescent="0.2">
      <c r="A2346">
        <v>1.4852669743725117E+18</v>
      </c>
      <c r="B2346">
        <v>1.4852669743725117E+18</v>
      </c>
      <c r="C2346" t="s">
        <v>14328</v>
      </c>
      <c r="D2346" s="1">
        <v>44584</v>
      </c>
      <c r="E2346" s="2">
        <v>0.71083333333333332</v>
      </c>
      <c r="F2346">
        <v>200</v>
      </c>
      <c r="G2346">
        <v>1.4671198087391683E+18</v>
      </c>
      <c r="H2346" t="s">
        <v>295</v>
      </c>
      <c r="I2346" t="s">
        <v>296</v>
      </c>
      <c r="J2346" t="s">
        <v>265</v>
      </c>
      <c r="K2346" t="s">
        <v>14329</v>
      </c>
      <c r="L2346" t="s">
        <v>272</v>
      </c>
      <c r="M2346" t="s">
        <v>266</v>
      </c>
      <c r="N2346" t="s">
        <v>14330</v>
      </c>
      <c r="O2346" t="s">
        <v>14331</v>
      </c>
      <c r="P2346">
        <v>0</v>
      </c>
      <c r="Q2346">
        <v>0</v>
      </c>
      <c r="R2346">
        <v>0</v>
      </c>
      <c r="S2346" t="s">
        <v>300</v>
      </c>
      <c r="T2346" t="s">
        <v>266</v>
      </c>
      <c r="U2346" t="s">
        <v>14332</v>
      </c>
      <c r="V2346" t="b">
        <v>0</v>
      </c>
      <c r="W2346" t="s">
        <v>265</v>
      </c>
      <c r="X2346">
        <v>1</v>
      </c>
      <c r="Y2346" t="s">
        <v>14333</v>
      </c>
      <c r="Z2346" t="s">
        <v>265</v>
      </c>
      <c r="AA2346" t="s">
        <v>265</v>
      </c>
      <c r="AB2346" t="s">
        <v>265</v>
      </c>
      <c r="AC2346" t="s">
        <v>265</v>
      </c>
      <c r="AD2346" t="s">
        <v>265</v>
      </c>
      <c r="AE2346" t="s">
        <v>265</v>
      </c>
      <c r="AF2346" t="s">
        <v>266</v>
      </c>
      <c r="AG2346" t="s">
        <v>265</v>
      </c>
      <c r="AH2346" t="s">
        <v>265</v>
      </c>
      <c r="AI2346" t="s">
        <v>265</v>
      </c>
      <c r="AJ2346" t="s">
        <v>265</v>
      </c>
      <c r="AL2346" t="str">
        <f>IF(SUNA_AGENCY_EN[[#This Row],[relevancy_classification_english]]="Relevant","مناسب",IF(SUNA_AGENCY_EN[[#This Row],[relevancy_classification_english]]="Relevant","عَرَضِيّ",""))</f>
        <v/>
      </c>
      <c r="AN2346" t="str">
        <f>IF(SUNA_AGENCY_EN[[#This Row],[sentiment_analysis_english]]="Negative","سلبي",IF(SUNA_AGENCY_EN[[#This Row],[sentiment_analysis_english]]="Neutral","حيادي",IF(SUNA_AGENCY_EN[[#This Row],[sentiment_analysis_english]]="Positive","إيجابي","")))</f>
        <v/>
      </c>
      <c r="AO2346" t="str">
        <f>INDEX(TextClassificationList[],MATCH(SUNA_AGENCY_EN[[#This Row],[text_classification_arabic]],TextClassificationList[text_classification_arabic],0),1)</f>
        <v>Politics</v>
      </c>
      <c r="AP2346" t="s">
        <v>174</v>
      </c>
      <c r="AQ2346" t="e">
        <f>INDEX(TextClassificationList[],MATCH(SUNA_AGENCY_EN[[#This Row],[text_classification_arabic2]],TextClassificationList[text_classification_arabic],0),1)</f>
        <v>#N/A</v>
      </c>
      <c r="AS2346" t="e">
        <f>INDEX(TextClassificationList[],MATCH(SUNA_AGENCY_EN[[#This Row],[text_classification_arabic3]],TextClassificationList[text_classification_arabic],0),1)</f>
        <v>#N/A</v>
      </c>
      <c r="AU2346" t="e">
        <f>INDEX(TextClassificationList[],MATCH(SUNA_AGENCY_EN[[#This Row],[text_classification_arabic3]],TextClassificationList[text_classification_arabic],0),1)</f>
        <v>#N/A</v>
      </c>
      <c r="AW2346" t="e">
        <f>INDEX(TextClassificationList[],MATCH(SUNA_AGENCY_EN[[#This Row],[text_classification_arabic5]],TextClassificationList[text_classification_arabic],0),1)</f>
        <v>#N/A</v>
      </c>
    </row>
    <row r="2347" spans="1:49" x14ac:dyDescent="0.2">
      <c r="A2347">
        <v>1.485264001097474E+18</v>
      </c>
      <c r="B2347">
        <v>1.485264001097474E+18</v>
      </c>
      <c r="C2347" t="s">
        <v>14334</v>
      </c>
      <c r="D2347" s="1">
        <v>44584</v>
      </c>
      <c r="E2347" s="2">
        <v>0.70262731481481477</v>
      </c>
      <c r="F2347">
        <v>200</v>
      </c>
      <c r="G2347">
        <v>1.4671198087391683E+18</v>
      </c>
      <c r="H2347" t="s">
        <v>295</v>
      </c>
      <c r="I2347" t="s">
        <v>296</v>
      </c>
      <c r="J2347" t="s">
        <v>265</v>
      </c>
      <c r="K2347" t="s">
        <v>14335</v>
      </c>
      <c r="L2347" t="s">
        <v>272</v>
      </c>
      <c r="M2347" t="s">
        <v>266</v>
      </c>
      <c r="N2347" t="s">
        <v>14336</v>
      </c>
      <c r="O2347" t="s">
        <v>14337</v>
      </c>
      <c r="P2347">
        <v>0</v>
      </c>
      <c r="Q2347">
        <v>0</v>
      </c>
      <c r="R2347">
        <v>0</v>
      </c>
      <c r="S2347" t="s">
        <v>300</v>
      </c>
      <c r="T2347" t="s">
        <v>266</v>
      </c>
      <c r="U2347" t="s">
        <v>14338</v>
      </c>
      <c r="V2347" t="b">
        <v>0</v>
      </c>
      <c r="W2347" t="s">
        <v>265</v>
      </c>
      <c r="X2347">
        <v>1</v>
      </c>
      <c r="Y2347" t="s">
        <v>14339</v>
      </c>
      <c r="Z2347" t="s">
        <v>265</v>
      </c>
      <c r="AA2347" t="s">
        <v>265</v>
      </c>
      <c r="AB2347" t="s">
        <v>265</v>
      </c>
      <c r="AC2347" t="s">
        <v>265</v>
      </c>
      <c r="AD2347" t="s">
        <v>265</v>
      </c>
      <c r="AE2347" t="s">
        <v>265</v>
      </c>
      <c r="AF2347" t="s">
        <v>266</v>
      </c>
      <c r="AG2347" t="s">
        <v>265</v>
      </c>
      <c r="AH2347" t="s">
        <v>265</v>
      </c>
      <c r="AI2347" t="s">
        <v>265</v>
      </c>
      <c r="AJ2347" t="s">
        <v>265</v>
      </c>
      <c r="AL2347" t="str">
        <f>IF(SUNA_AGENCY_EN[[#This Row],[relevancy_classification_english]]="Relevant","مناسب",IF(SUNA_AGENCY_EN[[#This Row],[relevancy_classification_english]]="Relevant","عَرَضِيّ",""))</f>
        <v/>
      </c>
      <c r="AN2347" t="str">
        <f>IF(SUNA_AGENCY_EN[[#This Row],[sentiment_analysis_english]]="Negative","سلبي",IF(SUNA_AGENCY_EN[[#This Row],[sentiment_analysis_english]]="Neutral","حيادي",IF(SUNA_AGENCY_EN[[#This Row],[sentiment_analysis_english]]="Positive","إيجابي","")))</f>
        <v/>
      </c>
      <c r="AO2347" t="str">
        <f>INDEX(TextClassificationList[],MATCH(SUNA_AGENCY_EN[[#This Row],[text_classification_arabic]],TextClassificationList[text_classification_arabic],0),1)</f>
        <v>Politics</v>
      </c>
      <c r="AP2347" t="s">
        <v>174</v>
      </c>
      <c r="AQ2347" t="e">
        <f>INDEX(TextClassificationList[],MATCH(SUNA_AGENCY_EN[[#This Row],[text_classification_arabic2]],TextClassificationList[text_classification_arabic],0),1)</f>
        <v>#N/A</v>
      </c>
      <c r="AS2347" t="e">
        <f>INDEX(TextClassificationList[],MATCH(SUNA_AGENCY_EN[[#This Row],[text_classification_arabic3]],TextClassificationList[text_classification_arabic],0),1)</f>
        <v>#N/A</v>
      </c>
      <c r="AU2347" t="e">
        <f>INDEX(TextClassificationList[],MATCH(SUNA_AGENCY_EN[[#This Row],[text_classification_arabic3]],TextClassificationList[text_classification_arabic],0),1)</f>
        <v>#N/A</v>
      </c>
      <c r="AW2347" t="e">
        <f>INDEX(TextClassificationList[],MATCH(SUNA_AGENCY_EN[[#This Row],[text_classification_arabic5]],TextClassificationList[text_classification_arabic],0),1)</f>
        <v>#N/A</v>
      </c>
    </row>
    <row r="2348" spans="1:49" x14ac:dyDescent="0.2">
      <c r="A2348">
        <v>1.4852633192629699E+18</v>
      </c>
      <c r="B2348">
        <v>1.4852633192629699E+18</v>
      </c>
      <c r="C2348" t="s">
        <v>14340</v>
      </c>
      <c r="D2348" s="1">
        <v>44584</v>
      </c>
      <c r="E2348" s="2">
        <v>0.70074074074074078</v>
      </c>
      <c r="F2348">
        <v>200</v>
      </c>
      <c r="G2348">
        <v>1.4671198087391683E+18</v>
      </c>
      <c r="H2348" t="s">
        <v>295</v>
      </c>
      <c r="I2348" t="s">
        <v>296</v>
      </c>
      <c r="J2348" t="s">
        <v>265</v>
      </c>
      <c r="K2348" t="s">
        <v>14341</v>
      </c>
      <c r="L2348" t="s">
        <v>272</v>
      </c>
      <c r="M2348" t="s">
        <v>266</v>
      </c>
      <c r="N2348" t="s">
        <v>14342</v>
      </c>
      <c r="O2348" t="s">
        <v>14343</v>
      </c>
      <c r="P2348">
        <v>0</v>
      </c>
      <c r="Q2348">
        <v>0</v>
      </c>
      <c r="R2348">
        <v>0</v>
      </c>
      <c r="S2348" t="s">
        <v>300</v>
      </c>
      <c r="T2348" t="s">
        <v>266</v>
      </c>
      <c r="U2348" t="s">
        <v>14344</v>
      </c>
      <c r="V2348" t="b">
        <v>0</v>
      </c>
      <c r="W2348" t="s">
        <v>265</v>
      </c>
      <c r="X2348">
        <v>1</v>
      </c>
      <c r="Y2348" t="s">
        <v>14345</v>
      </c>
      <c r="Z2348" t="s">
        <v>265</v>
      </c>
      <c r="AA2348" t="s">
        <v>265</v>
      </c>
      <c r="AB2348" t="s">
        <v>265</v>
      </c>
      <c r="AC2348" t="s">
        <v>265</v>
      </c>
      <c r="AD2348" t="s">
        <v>265</v>
      </c>
      <c r="AE2348" t="s">
        <v>265</v>
      </c>
      <c r="AF2348" t="s">
        <v>266</v>
      </c>
      <c r="AG2348" t="s">
        <v>265</v>
      </c>
      <c r="AH2348" t="s">
        <v>265</v>
      </c>
      <c r="AI2348" t="s">
        <v>265</v>
      </c>
      <c r="AJ2348" t="s">
        <v>265</v>
      </c>
      <c r="AL2348" t="str">
        <f>IF(SUNA_AGENCY_EN[[#This Row],[relevancy_classification_english]]="Relevant","مناسب",IF(SUNA_AGENCY_EN[[#This Row],[relevancy_classification_english]]="Relevant","عَرَضِيّ",""))</f>
        <v/>
      </c>
      <c r="AN2348" t="str">
        <f>IF(SUNA_AGENCY_EN[[#This Row],[sentiment_analysis_english]]="Negative","سلبي",IF(SUNA_AGENCY_EN[[#This Row],[sentiment_analysis_english]]="Neutral","حيادي",IF(SUNA_AGENCY_EN[[#This Row],[sentiment_analysis_english]]="Positive","إيجابي","")))</f>
        <v/>
      </c>
      <c r="AO2348" t="str">
        <f>INDEX(TextClassificationList[],MATCH(SUNA_AGENCY_EN[[#This Row],[text_classification_arabic]],TextClassificationList[text_classification_arabic],0),1)</f>
        <v>Politics</v>
      </c>
      <c r="AP2348" t="s">
        <v>174</v>
      </c>
      <c r="AQ2348" t="e">
        <f>INDEX(TextClassificationList[],MATCH(SUNA_AGENCY_EN[[#This Row],[text_classification_arabic2]],TextClassificationList[text_classification_arabic],0),1)</f>
        <v>#N/A</v>
      </c>
      <c r="AS2348" t="e">
        <f>INDEX(TextClassificationList[],MATCH(SUNA_AGENCY_EN[[#This Row],[text_classification_arabic3]],TextClassificationList[text_classification_arabic],0),1)</f>
        <v>#N/A</v>
      </c>
      <c r="AU2348" t="e">
        <f>INDEX(TextClassificationList[],MATCH(SUNA_AGENCY_EN[[#This Row],[text_classification_arabic3]],TextClassificationList[text_classification_arabic],0),1)</f>
        <v>#N/A</v>
      </c>
      <c r="AW2348" t="e">
        <f>INDEX(TextClassificationList[],MATCH(SUNA_AGENCY_EN[[#This Row],[text_classification_arabic5]],TextClassificationList[text_classification_arabic],0),1)</f>
        <v>#N/A</v>
      </c>
    </row>
    <row r="2349" spans="1:49" x14ac:dyDescent="0.2">
      <c r="A2349">
        <v>1.4849996280975237E+18</v>
      </c>
      <c r="B2349">
        <v>1.4849996280975237E+18</v>
      </c>
      <c r="C2349" t="s">
        <v>14346</v>
      </c>
      <c r="D2349" s="1">
        <v>44583</v>
      </c>
      <c r="E2349" s="2">
        <v>0.97309027777777779</v>
      </c>
      <c r="F2349">
        <v>200</v>
      </c>
      <c r="G2349">
        <v>1.4671198087391683E+18</v>
      </c>
      <c r="H2349" t="s">
        <v>295</v>
      </c>
      <c r="I2349" t="s">
        <v>296</v>
      </c>
      <c r="J2349" t="s">
        <v>265</v>
      </c>
      <c r="K2349" t="s">
        <v>14347</v>
      </c>
      <c r="L2349" t="s">
        <v>279</v>
      </c>
      <c r="M2349" t="s">
        <v>266</v>
      </c>
      <c r="N2349" t="s">
        <v>14348</v>
      </c>
      <c r="O2349" t="s">
        <v>14349</v>
      </c>
      <c r="P2349">
        <v>0</v>
      </c>
      <c r="Q2349">
        <v>0</v>
      </c>
      <c r="R2349">
        <v>0</v>
      </c>
      <c r="S2349" t="s">
        <v>300</v>
      </c>
      <c r="T2349" t="s">
        <v>266</v>
      </c>
      <c r="U2349" t="s">
        <v>14350</v>
      </c>
      <c r="V2349" t="b">
        <v>0</v>
      </c>
      <c r="W2349" t="s">
        <v>265</v>
      </c>
      <c r="X2349">
        <v>1</v>
      </c>
      <c r="Y2349" t="s">
        <v>14351</v>
      </c>
      <c r="Z2349" t="s">
        <v>265</v>
      </c>
      <c r="AA2349" t="s">
        <v>265</v>
      </c>
      <c r="AB2349" t="s">
        <v>265</v>
      </c>
      <c r="AC2349" t="s">
        <v>265</v>
      </c>
      <c r="AD2349" t="s">
        <v>265</v>
      </c>
      <c r="AE2349" t="s">
        <v>265</v>
      </c>
      <c r="AF2349" t="s">
        <v>266</v>
      </c>
      <c r="AG2349" t="s">
        <v>265</v>
      </c>
      <c r="AH2349" t="s">
        <v>265</v>
      </c>
      <c r="AI2349" t="s">
        <v>265</v>
      </c>
      <c r="AJ2349" t="s">
        <v>265</v>
      </c>
      <c r="AL2349" t="str">
        <f>IF(SUNA_AGENCY_EN[[#This Row],[relevancy_classification_english]]="Relevant","مناسب",IF(SUNA_AGENCY_EN[[#This Row],[relevancy_classification_english]]="Relevant","عَرَضِيّ",""))</f>
        <v/>
      </c>
      <c r="AN2349" t="str">
        <f>IF(SUNA_AGENCY_EN[[#This Row],[sentiment_analysis_english]]="Negative","سلبي",IF(SUNA_AGENCY_EN[[#This Row],[sentiment_analysis_english]]="Neutral","حيادي",IF(SUNA_AGENCY_EN[[#This Row],[sentiment_analysis_english]]="Positive","إيجابي","")))</f>
        <v/>
      </c>
      <c r="AO2349" t="str">
        <f>INDEX(TextClassificationList[],MATCH(SUNA_AGENCY_EN[[#This Row],[text_classification_arabic]],TextClassificationList[text_classification_arabic],0),1)</f>
        <v>Politics</v>
      </c>
      <c r="AP2349" t="s">
        <v>174</v>
      </c>
      <c r="AQ2349" t="e">
        <f>INDEX(TextClassificationList[],MATCH(SUNA_AGENCY_EN[[#This Row],[text_classification_arabic2]],TextClassificationList[text_classification_arabic],0),1)</f>
        <v>#N/A</v>
      </c>
      <c r="AS2349" t="e">
        <f>INDEX(TextClassificationList[],MATCH(SUNA_AGENCY_EN[[#This Row],[text_classification_arabic3]],TextClassificationList[text_classification_arabic],0),1)</f>
        <v>#N/A</v>
      </c>
      <c r="AU2349" t="e">
        <f>INDEX(TextClassificationList[],MATCH(SUNA_AGENCY_EN[[#This Row],[text_classification_arabic3]],TextClassificationList[text_classification_arabic],0),1)</f>
        <v>#N/A</v>
      </c>
      <c r="AW2349" t="e">
        <f>INDEX(TextClassificationList[],MATCH(SUNA_AGENCY_EN[[#This Row],[text_classification_arabic5]],TextClassificationList[text_classification_arabic],0),1)</f>
        <v>#N/A</v>
      </c>
    </row>
    <row r="2350" spans="1:49" x14ac:dyDescent="0.2">
      <c r="A2350">
        <v>1.4849505478788465E+18</v>
      </c>
      <c r="B2350">
        <v>1.4849505478788465E+18</v>
      </c>
      <c r="C2350" t="s">
        <v>14352</v>
      </c>
      <c r="D2350" s="1">
        <v>44583</v>
      </c>
      <c r="E2350" s="2">
        <v>0.83766203703703701</v>
      </c>
      <c r="F2350">
        <v>200</v>
      </c>
      <c r="G2350">
        <v>1.4671198087391683E+18</v>
      </c>
      <c r="H2350" t="s">
        <v>295</v>
      </c>
      <c r="I2350" t="s">
        <v>296</v>
      </c>
      <c r="J2350" t="s">
        <v>265</v>
      </c>
      <c r="K2350" t="s">
        <v>14353</v>
      </c>
      <c r="L2350" t="s">
        <v>272</v>
      </c>
      <c r="M2350" t="s">
        <v>266</v>
      </c>
      <c r="N2350" t="s">
        <v>14354</v>
      </c>
      <c r="O2350" t="s">
        <v>14355</v>
      </c>
      <c r="P2350">
        <v>0</v>
      </c>
      <c r="Q2350">
        <v>0</v>
      </c>
      <c r="R2350">
        <v>0</v>
      </c>
      <c r="S2350" t="s">
        <v>300</v>
      </c>
      <c r="T2350" t="s">
        <v>266</v>
      </c>
      <c r="U2350" t="s">
        <v>14356</v>
      </c>
      <c r="V2350" t="b">
        <v>0</v>
      </c>
      <c r="W2350" t="s">
        <v>265</v>
      </c>
      <c r="X2350">
        <v>1</v>
      </c>
      <c r="Y2350" t="s">
        <v>14357</v>
      </c>
      <c r="Z2350" t="s">
        <v>265</v>
      </c>
      <c r="AA2350" t="s">
        <v>265</v>
      </c>
      <c r="AB2350" t="s">
        <v>265</v>
      </c>
      <c r="AC2350" t="s">
        <v>265</v>
      </c>
      <c r="AD2350" t="s">
        <v>265</v>
      </c>
      <c r="AE2350" t="s">
        <v>265</v>
      </c>
      <c r="AF2350" t="s">
        <v>266</v>
      </c>
      <c r="AG2350" t="s">
        <v>265</v>
      </c>
      <c r="AH2350" t="s">
        <v>265</v>
      </c>
      <c r="AI2350" t="s">
        <v>265</v>
      </c>
      <c r="AJ2350" t="s">
        <v>265</v>
      </c>
      <c r="AL2350" t="str">
        <f>IF(SUNA_AGENCY_EN[[#This Row],[relevancy_classification_english]]="Relevant","مناسب",IF(SUNA_AGENCY_EN[[#This Row],[relevancy_classification_english]]="Relevant","عَرَضِيّ",""))</f>
        <v/>
      </c>
      <c r="AN2350" t="str">
        <f>IF(SUNA_AGENCY_EN[[#This Row],[sentiment_analysis_english]]="Negative","سلبي",IF(SUNA_AGENCY_EN[[#This Row],[sentiment_analysis_english]]="Neutral","حيادي",IF(SUNA_AGENCY_EN[[#This Row],[sentiment_analysis_english]]="Positive","إيجابي","")))</f>
        <v/>
      </c>
      <c r="AO2350" t="str">
        <f>INDEX(TextClassificationList[],MATCH(SUNA_AGENCY_EN[[#This Row],[text_classification_arabic]],TextClassificationList[text_classification_arabic],0),1)</f>
        <v>Politics</v>
      </c>
      <c r="AP2350" t="s">
        <v>174</v>
      </c>
      <c r="AQ2350" t="e">
        <f>INDEX(TextClassificationList[],MATCH(SUNA_AGENCY_EN[[#This Row],[text_classification_arabic2]],TextClassificationList[text_classification_arabic],0),1)</f>
        <v>#N/A</v>
      </c>
      <c r="AS2350" t="e">
        <f>INDEX(TextClassificationList[],MATCH(SUNA_AGENCY_EN[[#This Row],[text_classification_arabic3]],TextClassificationList[text_classification_arabic],0),1)</f>
        <v>#N/A</v>
      </c>
      <c r="AU2350" t="e">
        <f>INDEX(TextClassificationList[],MATCH(SUNA_AGENCY_EN[[#This Row],[text_classification_arabic3]],TextClassificationList[text_classification_arabic],0),1)</f>
        <v>#N/A</v>
      </c>
      <c r="AW2350" t="e">
        <f>INDEX(TextClassificationList[],MATCH(SUNA_AGENCY_EN[[#This Row],[text_classification_arabic5]],TextClassificationList[text_classification_arabic],0),1)</f>
        <v>#N/A</v>
      </c>
    </row>
    <row r="2351" spans="1:49" x14ac:dyDescent="0.2">
      <c r="A2351">
        <v>1.4849478997755986E+18</v>
      </c>
      <c r="B2351">
        <v>1.4849478997755986E+18</v>
      </c>
      <c r="C2351" t="s">
        <v>14358</v>
      </c>
      <c r="D2351" s="1">
        <v>44583</v>
      </c>
      <c r="E2351" s="2">
        <v>0.83034722222222224</v>
      </c>
      <c r="F2351">
        <v>200</v>
      </c>
      <c r="G2351">
        <v>1.4671198087391683E+18</v>
      </c>
      <c r="H2351" t="s">
        <v>295</v>
      </c>
      <c r="I2351" t="s">
        <v>296</v>
      </c>
      <c r="J2351" t="s">
        <v>265</v>
      </c>
      <c r="K2351" t="s">
        <v>14359</v>
      </c>
      <c r="L2351" t="s">
        <v>272</v>
      </c>
      <c r="M2351" t="s">
        <v>266</v>
      </c>
      <c r="N2351" t="s">
        <v>14360</v>
      </c>
      <c r="O2351" t="s">
        <v>14361</v>
      </c>
      <c r="P2351">
        <v>0</v>
      </c>
      <c r="Q2351">
        <v>0</v>
      </c>
      <c r="R2351">
        <v>0</v>
      </c>
      <c r="S2351" t="s">
        <v>300</v>
      </c>
      <c r="T2351" t="s">
        <v>266</v>
      </c>
      <c r="U2351" t="s">
        <v>14362</v>
      </c>
      <c r="V2351" t="b">
        <v>0</v>
      </c>
      <c r="W2351" t="s">
        <v>265</v>
      </c>
      <c r="X2351">
        <v>1</v>
      </c>
      <c r="Y2351" t="s">
        <v>14363</v>
      </c>
      <c r="Z2351" t="s">
        <v>265</v>
      </c>
      <c r="AA2351" t="s">
        <v>265</v>
      </c>
      <c r="AB2351" t="s">
        <v>265</v>
      </c>
      <c r="AC2351" t="s">
        <v>265</v>
      </c>
      <c r="AD2351" t="s">
        <v>265</v>
      </c>
      <c r="AE2351" t="s">
        <v>265</v>
      </c>
      <c r="AF2351" t="s">
        <v>266</v>
      </c>
      <c r="AG2351" t="s">
        <v>265</v>
      </c>
      <c r="AH2351" t="s">
        <v>265</v>
      </c>
      <c r="AI2351" t="s">
        <v>265</v>
      </c>
      <c r="AJ2351" t="s">
        <v>265</v>
      </c>
      <c r="AL2351" t="str">
        <f>IF(SUNA_AGENCY_EN[[#This Row],[relevancy_classification_english]]="Relevant","مناسب",IF(SUNA_AGENCY_EN[[#This Row],[relevancy_classification_english]]="Relevant","عَرَضِيّ",""))</f>
        <v/>
      </c>
      <c r="AN2351" t="str">
        <f>IF(SUNA_AGENCY_EN[[#This Row],[sentiment_analysis_english]]="Negative","سلبي",IF(SUNA_AGENCY_EN[[#This Row],[sentiment_analysis_english]]="Neutral","حيادي",IF(SUNA_AGENCY_EN[[#This Row],[sentiment_analysis_english]]="Positive","إيجابي","")))</f>
        <v/>
      </c>
      <c r="AO2351" t="str">
        <f>INDEX(TextClassificationList[],MATCH(SUNA_AGENCY_EN[[#This Row],[text_classification_arabic]],TextClassificationList[text_classification_arabic],0),1)</f>
        <v>Politics</v>
      </c>
      <c r="AP2351" t="s">
        <v>174</v>
      </c>
      <c r="AQ2351" t="e">
        <f>INDEX(TextClassificationList[],MATCH(SUNA_AGENCY_EN[[#This Row],[text_classification_arabic2]],TextClassificationList[text_classification_arabic],0),1)</f>
        <v>#N/A</v>
      </c>
      <c r="AS2351" t="e">
        <f>INDEX(TextClassificationList[],MATCH(SUNA_AGENCY_EN[[#This Row],[text_classification_arabic3]],TextClassificationList[text_classification_arabic],0),1)</f>
        <v>#N/A</v>
      </c>
      <c r="AU2351" t="e">
        <f>INDEX(TextClassificationList[],MATCH(SUNA_AGENCY_EN[[#This Row],[text_classification_arabic3]],TextClassificationList[text_classification_arabic],0),1)</f>
        <v>#N/A</v>
      </c>
      <c r="AW2351" t="e">
        <f>INDEX(TextClassificationList[],MATCH(SUNA_AGENCY_EN[[#This Row],[text_classification_arabic5]],TextClassificationList[text_classification_arabic],0),1)</f>
        <v>#N/A</v>
      </c>
    </row>
    <row r="2352" spans="1:49" x14ac:dyDescent="0.2">
      <c r="A2352">
        <v>1.4848670898359992E+18</v>
      </c>
      <c r="B2352">
        <v>1.4848670898359992E+18</v>
      </c>
      <c r="C2352" t="s">
        <v>14364</v>
      </c>
      <c r="D2352" s="1">
        <v>44583</v>
      </c>
      <c r="E2352" s="2">
        <v>0.60736111111111113</v>
      </c>
      <c r="F2352">
        <v>200</v>
      </c>
      <c r="G2352">
        <v>1.4671198087391683E+18</v>
      </c>
      <c r="H2352" t="s">
        <v>295</v>
      </c>
      <c r="I2352" t="s">
        <v>296</v>
      </c>
      <c r="J2352" t="s">
        <v>265</v>
      </c>
      <c r="K2352" t="s">
        <v>14365</v>
      </c>
      <c r="L2352" t="s">
        <v>292</v>
      </c>
      <c r="M2352" t="s">
        <v>266</v>
      </c>
      <c r="N2352" t="s">
        <v>14366</v>
      </c>
      <c r="O2352" t="s">
        <v>14367</v>
      </c>
      <c r="P2352">
        <v>0</v>
      </c>
      <c r="Q2352">
        <v>0</v>
      </c>
      <c r="R2352">
        <v>0</v>
      </c>
      <c r="S2352" t="s">
        <v>300</v>
      </c>
      <c r="T2352" t="s">
        <v>266</v>
      </c>
      <c r="U2352" t="s">
        <v>14368</v>
      </c>
      <c r="V2352" t="b">
        <v>0</v>
      </c>
      <c r="W2352" t="s">
        <v>265</v>
      </c>
      <c r="X2352">
        <v>1</v>
      </c>
      <c r="Y2352" t="s">
        <v>14369</v>
      </c>
      <c r="Z2352" t="s">
        <v>265</v>
      </c>
      <c r="AA2352" t="s">
        <v>265</v>
      </c>
      <c r="AB2352" t="s">
        <v>265</v>
      </c>
      <c r="AC2352" t="s">
        <v>265</v>
      </c>
      <c r="AD2352" t="s">
        <v>265</v>
      </c>
      <c r="AE2352" t="s">
        <v>265</v>
      </c>
      <c r="AF2352" t="s">
        <v>266</v>
      </c>
      <c r="AG2352" t="s">
        <v>265</v>
      </c>
      <c r="AH2352" t="s">
        <v>265</v>
      </c>
      <c r="AI2352" t="s">
        <v>265</v>
      </c>
      <c r="AJ2352" t="s">
        <v>265</v>
      </c>
      <c r="AL2352" t="str">
        <f>IF(SUNA_AGENCY_EN[[#This Row],[relevancy_classification_english]]="Relevant","مناسب",IF(SUNA_AGENCY_EN[[#This Row],[relevancy_classification_english]]="Relevant","عَرَضِيّ",""))</f>
        <v/>
      </c>
      <c r="AN2352" t="str">
        <f>IF(SUNA_AGENCY_EN[[#This Row],[sentiment_analysis_english]]="Negative","سلبي",IF(SUNA_AGENCY_EN[[#This Row],[sentiment_analysis_english]]="Neutral","حيادي",IF(SUNA_AGENCY_EN[[#This Row],[sentiment_analysis_english]]="Positive","إيجابي","")))</f>
        <v/>
      </c>
      <c r="AO2352" t="str">
        <f>INDEX(TextClassificationList[],MATCH(SUNA_AGENCY_EN[[#This Row],[text_classification_arabic]],TextClassificationList[text_classification_arabic],0),1)</f>
        <v>Politics</v>
      </c>
      <c r="AP2352" t="s">
        <v>174</v>
      </c>
      <c r="AQ2352" t="e">
        <f>INDEX(TextClassificationList[],MATCH(SUNA_AGENCY_EN[[#This Row],[text_classification_arabic2]],TextClassificationList[text_classification_arabic],0),1)</f>
        <v>#N/A</v>
      </c>
      <c r="AS2352" t="e">
        <f>INDEX(TextClassificationList[],MATCH(SUNA_AGENCY_EN[[#This Row],[text_classification_arabic3]],TextClassificationList[text_classification_arabic],0),1)</f>
        <v>#N/A</v>
      </c>
      <c r="AU2352" t="e">
        <f>INDEX(TextClassificationList[],MATCH(SUNA_AGENCY_EN[[#This Row],[text_classification_arabic3]],TextClassificationList[text_classification_arabic],0),1)</f>
        <v>#N/A</v>
      </c>
      <c r="AW2352" t="e">
        <f>INDEX(TextClassificationList[],MATCH(SUNA_AGENCY_EN[[#This Row],[text_classification_arabic5]],TextClassificationList[text_classification_arabic],0),1)</f>
        <v>#N/A</v>
      </c>
    </row>
    <row r="2353" spans="1:49" x14ac:dyDescent="0.2">
      <c r="A2353">
        <v>1.4848664898658796E+18</v>
      </c>
      <c r="B2353">
        <v>1.4848664898658796E+18</v>
      </c>
      <c r="C2353" t="s">
        <v>14370</v>
      </c>
      <c r="D2353" s="1">
        <v>44583</v>
      </c>
      <c r="E2353" s="2">
        <v>0.60570601851851846</v>
      </c>
      <c r="F2353">
        <v>200</v>
      </c>
      <c r="G2353">
        <v>1.4671198087391683E+18</v>
      </c>
      <c r="H2353" t="s">
        <v>295</v>
      </c>
      <c r="I2353" t="s">
        <v>296</v>
      </c>
      <c r="J2353" t="s">
        <v>265</v>
      </c>
      <c r="K2353" t="s">
        <v>14371</v>
      </c>
      <c r="L2353" t="s">
        <v>290</v>
      </c>
      <c r="M2353" t="s">
        <v>266</v>
      </c>
      <c r="N2353" t="s">
        <v>14372</v>
      </c>
      <c r="O2353" t="s">
        <v>14373</v>
      </c>
      <c r="P2353">
        <v>0</v>
      </c>
      <c r="Q2353">
        <v>0</v>
      </c>
      <c r="R2353">
        <v>0</v>
      </c>
      <c r="S2353" t="s">
        <v>300</v>
      </c>
      <c r="T2353" t="s">
        <v>266</v>
      </c>
      <c r="U2353" t="s">
        <v>14374</v>
      </c>
      <c r="V2353" t="b">
        <v>0</v>
      </c>
      <c r="W2353" t="s">
        <v>265</v>
      </c>
      <c r="X2353">
        <v>1</v>
      </c>
      <c r="Y2353" t="s">
        <v>14375</v>
      </c>
      <c r="Z2353" t="s">
        <v>265</v>
      </c>
      <c r="AA2353" t="s">
        <v>265</v>
      </c>
      <c r="AB2353" t="s">
        <v>265</v>
      </c>
      <c r="AC2353" t="s">
        <v>265</v>
      </c>
      <c r="AD2353" t="s">
        <v>265</v>
      </c>
      <c r="AE2353" t="s">
        <v>265</v>
      </c>
      <c r="AF2353" t="s">
        <v>266</v>
      </c>
      <c r="AG2353" t="s">
        <v>265</v>
      </c>
      <c r="AH2353" t="s">
        <v>265</v>
      </c>
      <c r="AI2353" t="s">
        <v>265</v>
      </c>
      <c r="AJ2353" t="s">
        <v>265</v>
      </c>
      <c r="AL2353" t="str">
        <f>IF(SUNA_AGENCY_EN[[#This Row],[relevancy_classification_english]]="Relevant","مناسب",IF(SUNA_AGENCY_EN[[#This Row],[relevancy_classification_english]]="Relevant","عَرَضِيّ",""))</f>
        <v/>
      </c>
      <c r="AN2353" t="str">
        <f>IF(SUNA_AGENCY_EN[[#This Row],[sentiment_analysis_english]]="Negative","سلبي",IF(SUNA_AGENCY_EN[[#This Row],[sentiment_analysis_english]]="Neutral","حيادي",IF(SUNA_AGENCY_EN[[#This Row],[sentiment_analysis_english]]="Positive","إيجابي","")))</f>
        <v/>
      </c>
      <c r="AO2353" t="str">
        <f>INDEX(TextClassificationList[],MATCH(SUNA_AGENCY_EN[[#This Row],[text_classification_arabic]],TextClassificationList[text_classification_arabic],0),1)</f>
        <v>Politics</v>
      </c>
      <c r="AP2353" t="s">
        <v>174</v>
      </c>
      <c r="AQ2353" t="e">
        <f>INDEX(TextClassificationList[],MATCH(SUNA_AGENCY_EN[[#This Row],[text_classification_arabic2]],TextClassificationList[text_classification_arabic],0),1)</f>
        <v>#N/A</v>
      </c>
      <c r="AS2353" t="e">
        <f>INDEX(TextClassificationList[],MATCH(SUNA_AGENCY_EN[[#This Row],[text_classification_arabic3]],TextClassificationList[text_classification_arabic],0),1)</f>
        <v>#N/A</v>
      </c>
      <c r="AU2353" t="e">
        <f>INDEX(TextClassificationList[],MATCH(SUNA_AGENCY_EN[[#This Row],[text_classification_arabic3]],TextClassificationList[text_classification_arabic],0),1)</f>
        <v>#N/A</v>
      </c>
      <c r="AW2353" t="e">
        <f>INDEX(TextClassificationList[],MATCH(SUNA_AGENCY_EN[[#This Row],[text_classification_arabic5]],TextClassificationList[text_classification_arabic],0),1)</f>
        <v>#N/A</v>
      </c>
    </row>
    <row r="2354" spans="1:49" x14ac:dyDescent="0.2">
      <c r="A2354">
        <v>1.484866049371775E+18</v>
      </c>
      <c r="B2354">
        <v>1.484866049371775E+18</v>
      </c>
      <c r="C2354" t="s">
        <v>14376</v>
      </c>
      <c r="D2354" s="1">
        <v>44583</v>
      </c>
      <c r="E2354" s="2">
        <v>0.60449074074074072</v>
      </c>
      <c r="F2354">
        <v>200</v>
      </c>
      <c r="G2354">
        <v>1.4671198087391683E+18</v>
      </c>
      <c r="H2354" t="s">
        <v>295</v>
      </c>
      <c r="I2354" t="s">
        <v>296</v>
      </c>
      <c r="J2354" t="s">
        <v>265</v>
      </c>
      <c r="K2354" t="s">
        <v>14377</v>
      </c>
      <c r="L2354" t="s">
        <v>272</v>
      </c>
      <c r="M2354" t="s">
        <v>266</v>
      </c>
      <c r="N2354" t="s">
        <v>14378</v>
      </c>
      <c r="O2354" t="s">
        <v>14379</v>
      </c>
      <c r="P2354">
        <v>0</v>
      </c>
      <c r="Q2354">
        <v>0</v>
      </c>
      <c r="R2354">
        <v>0</v>
      </c>
      <c r="S2354" t="s">
        <v>300</v>
      </c>
      <c r="T2354" t="s">
        <v>266</v>
      </c>
      <c r="U2354" t="s">
        <v>14380</v>
      </c>
      <c r="V2354" t="b">
        <v>0</v>
      </c>
      <c r="W2354" t="s">
        <v>265</v>
      </c>
      <c r="X2354">
        <v>1</v>
      </c>
      <c r="Y2354" t="s">
        <v>14381</v>
      </c>
      <c r="Z2354" t="s">
        <v>265</v>
      </c>
      <c r="AA2354" t="s">
        <v>265</v>
      </c>
      <c r="AB2354" t="s">
        <v>265</v>
      </c>
      <c r="AC2354" t="s">
        <v>265</v>
      </c>
      <c r="AD2354" t="s">
        <v>265</v>
      </c>
      <c r="AE2354" t="s">
        <v>265</v>
      </c>
      <c r="AF2354" t="s">
        <v>266</v>
      </c>
      <c r="AG2354" t="s">
        <v>265</v>
      </c>
      <c r="AH2354" t="s">
        <v>265</v>
      </c>
      <c r="AI2354" t="s">
        <v>265</v>
      </c>
      <c r="AJ2354" t="s">
        <v>265</v>
      </c>
      <c r="AL2354" t="str">
        <f>IF(SUNA_AGENCY_EN[[#This Row],[relevancy_classification_english]]="Relevant","مناسب",IF(SUNA_AGENCY_EN[[#This Row],[relevancy_classification_english]]="Relevant","عَرَضِيّ",""))</f>
        <v/>
      </c>
      <c r="AN2354" t="str">
        <f>IF(SUNA_AGENCY_EN[[#This Row],[sentiment_analysis_english]]="Negative","سلبي",IF(SUNA_AGENCY_EN[[#This Row],[sentiment_analysis_english]]="Neutral","حيادي",IF(SUNA_AGENCY_EN[[#This Row],[sentiment_analysis_english]]="Positive","إيجابي","")))</f>
        <v/>
      </c>
      <c r="AO2354" t="str">
        <f>INDEX(TextClassificationList[],MATCH(SUNA_AGENCY_EN[[#This Row],[text_classification_arabic]],TextClassificationList[text_classification_arabic],0),1)</f>
        <v>Politics</v>
      </c>
      <c r="AP2354" t="s">
        <v>174</v>
      </c>
      <c r="AQ2354" t="e">
        <f>INDEX(TextClassificationList[],MATCH(SUNA_AGENCY_EN[[#This Row],[text_classification_arabic2]],TextClassificationList[text_classification_arabic],0),1)</f>
        <v>#N/A</v>
      </c>
      <c r="AS2354" t="e">
        <f>INDEX(TextClassificationList[],MATCH(SUNA_AGENCY_EN[[#This Row],[text_classification_arabic3]],TextClassificationList[text_classification_arabic],0),1)</f>
        <v>#N/A</v>
      </c>
      <c r="AU2354" t="e">
        <f>INDEX(TextClassificationList[],MATCH(SUNA_AGENCY_EN[[#This Row],[text_classification_arabic3]],TextClassificationList[text_classification_arabic],0),1)</f>
        <v>#N/A</v>
      </c>
      <c r="AW2354" t="e">
        <f>INDEX(TextClassificationList[],MATCH(SUNA_AGENCY_EN[[#This Row],[text_classification_arabic5]],TextClassificationList[text_classification_arabic],0),1)</f>
        <v>#N/A</v>
      </c>
    </row>
    <row r="2355" spans="1:49" x14ac:dyDescent="0.2">
      <c r="A2355">
        <v>1.4846115164145377E+18</v>
      </c>
      <c r="B2355">
        <v>1.4846115164145377E+18</v>
      </c>
      <c r="C2355" t="s">
        <v>14382</v>
      </c>
      <c r="D2355" s="1">
        <v>44582</v>
      </c>
      <c r="E2355" s="2">
        <v>0.90210648148148154</v>
      </c>
      <c r="F2355">
        <v>200</v>
      </c>
      <c r="G2355">
        <v>1.4671198087391683E+18</v>
      </c>
      <c r="H2355" t="s">
        <v>295</v>
      </c>
      <c r="I2355" t="s">
        <v>296</v>
      </c>
      <c r="J2355" t="s">
        <v>265</v>
      </c>
      <c r="K2355" t="s">
        <v>14383</v>
      </c>
      <c r="L2355" t="s">
        <v>272</v>
      </c>
      <c r="M2355" t="s">
        <v>266</v>
      </c>
      <c r="N2355" t="s">
        <v>14384</v>
      </c>
      <c r="O2355" t="s">
        <v>14385</v>
      </c>
      <c r="P2355">
        <v>0</v>
      </c>
      <c r="Q2355">
        <v>0</v>
      </c>
      <c r="R2355">
        <v>0</v>
      </c>
      <c r="S2355" t="s">
        <v>300</v>
      </c>
      <c r="T2355" t="s">
        <v>266</v>
      </c>
      <c r="U2355" t="s">
        <v>14386</v>
      </c>
      <c r="V2355" t="b">
        <v>0</v>
      </c>
      <c r="W2355" t="s">
        <v>265</v>
      </c>
      <c r="X2355">
        <v>1</v>
      </c>
      <c r="Y2355" t="s">
        <v>14387</v>
      </c>
      <c r="Z2355" t="s">
        <v>265</v>
      </c>
      <c r="AA2355" t="s">
        <v>265</v>
      </c>
      <c r="AB2355" t="s">
        <v>265</v>
      </c>
      <c r="AC2355" t="s">
        <v>265</v>
      </c>
      <c r="AD2355" t="s">
        <v>265</v>
      </c>
      <c r="AE2355" t="s">
        <v>265</v>
      </c>
      <c r="AF2355" t="s">
        <v>266</v>
      </c>
      <c r="AG2355" t="s">
        <v>265</v>
      </c>
      <c r="AH2355" t="s">
        <v>265</v>
      </c>
      <c r="AI2355" t="s">
        <v>265</v>
      </c>
      <c r="AJ2355" t="s">
        <v>265</v>
      </c>
      <c r="AL2355" t="str">
        <f>IF(SUNA_AGENCY_EN[[#This Row],[relevancy_classification_english]]="Relevant","مناسب",IF(SUNA_AGENCY_EN[[#This Row],[relevancy_classification_english]]="Relevant","عَرَضِيّ",""))</f>
        <v/>
      </c>
      <c r="AN2355" t="str">
        <f>IF(SUNA_AGENCY_EN[[#This Row],[sentiment_analysis_english]]="Negative","سلبي",IF(SUNA_AGENCY_EN[[#This Row],[sentiment_analysis_english]]="Neutral","حيادي",IF(SUNA_AGENCY_EN[[#This Row],[sentiment_analysis_english]]="Positive","إيجابي","")))</f>
        <v/>
      </c>
      <c r="AO2355" t="str">
        <f>INDEX(TextClassificationList[],MATCH(SUNA_AGENCY_EN[[#This Row],[text_classification_arabic]],TextClassificationList[text_classification_arabic],0),1)</f>
        <v>Politics</v>
      </c>
      <c r="AP2355" t="s">
        <v>174</v>
      </c>
      <c r="AQ2355" t="e">
        <f>INDEX(TextClassificationList[],MATCH(SUNA_AGENCY_EN[[#This Row],[text_classification_arabic2]],TextClassificationList[text_classification_arabic],0),1)</f>
        <v>#N/A</v>
      </c>
      <c r="AS2355" t="e">
        <f>INDEX(TextClassificationList[],MATCH(SUNA_AGENCY_EN[[#This Row],[text_classification_arabic3]],TextClassificationList[text_classification_arabic],0),1)</f>
        <v>#N/A</v>
      </c>
      <c r="AU2355" t="e">
        <f>INDEX(TextClassificationList[],MATCH(SUNA_AGENCY_EN[[#This Row],[text_classification_arabic3]],TextClassificationList[text_classification_arabic],0),1)</f>
        <v>#N/A</v>
      </c>
      <c r="AW2355" t="e">
        <f>INDEX(TextClassificationList[],MATCH(SUNA_AGENCY_EN[[#This Row],[text_classification_arabic5]],TextClassificationList[text_classification_arabic],0),1)</f>
        <v>#N/A</v>
      </c>
    </row>
    <row r="2356" spans="1:49" x14ac:dyDescent="0.2">
      <c r="A2356">
        <v>1.4845676808837816E+18</v>
      </c>
      <c r="B2356">
        <v>1.4845676808837816E+18</v>
      </c>
      <c r="C2356" t="s">
        <v>14388</v>
      </c>
      <c r="D2356" s="1">
        <v>44582</v>
      </c>
      <c r="E2356" s="2">
        <v>0.78114583333333332</v>
      </c>
      <c r="F2356">
        <v>200</v>
      </c>
      <c r="G2356">
        <v>1.4671198087391683E+18</v>
      </c>
      <c r="H2356" t="s">
        <v>295</v>
      </c>
      <c r="I2356" t="s">
        <v>296</v>
      </c>
      <c r="J2356" t="s">
        <v>265</v>
      </c>
      <c r="K2356" t="s">
        <v>14389</v>
      </c>
      <c r="L2356" t="s">
        <v>272</v>
      </c>
      <c r="M2356" t="s">
        <v>266</v>
      </c>
      <c r="N2356" t="s">
        <v>14390</v>
      </c>
      <c r="O2356" t="s">
        <v>14391</v>
      </c>
      <c r="P2356">
        <v>0</v>
      </c>
      <c r="Q2356">
        <v>0</v>
      </c>
      <c r="R2356">
        <v>0</v>
      </c>
      <c r="S2356" t="s">
        <v>300</v>
      </c>
      <c r="T2356" t="s">
        <v>266</v>
      </c>
      <c r="U2356" t="s">
        <v>14392</v>
      </c>
      <c r="V2356" t="b">
        <v>0</v>
      </c>
      <c r="W2356" t="s">
        <v>265</v>
      </c>
      <c r="X2356">
        <v>1</v>
      </c>
      <c r="Y2356" t="s">
        <v>14393</v>
      </c>
      <c r="Z2356" t="s">
        <v>265</v>
      </c>
      <c r="AA2356" t="s">
        <v>265</v>
      </c>
      <c r="AB2356" t="s">
        <v>265</v>
      </c>
      <c r="AC2356" t="s">
        <v>265</v>
      </c>
      <c r="AD2356" t="s">
        <v>265</v>
      </c>
      <c r="AE2356" t="s">
        <v>265</v>
      </c>
      <c r="AF2356" t="s">
        <v>266</v>
      </c>
      <c r="AG2356" t="s">
        <v>265</v>
      </c>
      <c r="AH2356" t="s">
        <v>265</v>
      </c>
      <c r="AI2356" t="s">
        <v>265</v>
      </c>
      <c r="AJ2356" t="s">
        <v>265</v>
      </c>
      <c r="AL2356" t="str">
        <f>IF(SUNA_AGENCY_EN[[#This Row],[relevancy_classification_english]]="Relevant","مناسب",IF(SUNA_AGENCY_EN[[#This Row],[relevancy_classification_english]]="Relevant","عَرَضِيّ",""))</f>
        <v/>
      </c>
      <c r="AN2356" t="str">
        <f>IF(SUNA_AGENCY_EN[[#This Row],[sentiment_analysis_english]]="Negative","سلبي",IF(SUNA_AGENCY_EN[[#This Row],[sentiment_analysis_english]]="Neutral","حيادي",IF(SUNA_AGENCY_EN[[#This Row],[sentiment_analysis_english]]="Positive","إيجابي","")))</f>
        <v/>
      </c>
      <c r="AO2356" t="str">
        <f>INDEX(TextClassificationList[],MATCH(SUNA_AGENCY_EN[[#This Row],[text_classification_arabic]],TextClassificationList[text_classification_arabic],0),1)</f>
        <v>Politics</v>
      </c>
      <c r="AP2356" t="s">
        <v>174</v>
      </c>
      <c r="AQ2356" t="e">
        <f>INDEX(TextClassificationList[],MATCH(SUNA_AGENCY_EN[[#This Row],[text_classification_arabic2]],TextClassificationList[text_classification_arabic],0),1)</f>
        <v>#N/A</v>
      </c>
      <c r="AS2356" t="e">
        <f>INDEX(TextClassificationList[],MATCH(SUNA_AGENCY_EN[[#This Row],[text_classification_arabic3]],TextClassificationList[text_classification_arabic],0),1)</f>
        <v>#N/A</v>
      </c>
      <c r="AU2356" t="e">
        <f>INDEX(TextClassificationList[],MATCH(SUNA_AGENCY_EN[[#This Row],[text_classification_arabic3]],TextClassificationList[text_classification_arabic],0),1)</f>
        <v>#N/A</v>
      </c>
      <c r="AW2356" t="e">
        <f>INDEX(TextClassificationList[],MATCH(SUNA_AGENCY_EN[[#This Row],[text_classification_arabic5]],TextClassificationList[text_classification_arabic],0),1)</f>
        <v>#N/A</v>
      </c>
    </row>
    <row r="2357" spans="1:49" x14ac:dyDescent="0.2">
      <c r="A2357">
        <v>1.484566537835008E+18</v>
      </c>
      <c r="B2357">
        <v>1.484566537835008E+18</v>
      </c>
      <c r="C2357" t="s">
        <v>14394</v>
      </c>
      <c r="D2357" s="1">
        <v>44582</v>
      </c>
      <c r="E2357" s="2">
        <v>0.77799768518518519</v>
      </c>
      <c r="F2357">
        <v>200</v>
      </c>
      <c r="G2357">
        <v>1.4671198087391683E+18</v>
      </c>
      <c r="H2357" t="s">
        <v>295</v>
      </c>
      <c r="I2357" t="s">
        <v>296</v>
      </c>
      <c r="J2357" t="s">
        <v>265</v>
      </c>
      <c r="K2357" t="s">
        <v>14395</v>
      </c>
      <c r="L2357" t="s">
        <v>272</v>
      </c>
      <c r="M2357" t="s">
        <v>266</v>
      </c>
      <c r="N2357" t="s">
        <v>14396</v>
      </c>
      <c r="O2357" t="s">
        <v>14397</v>
      </c>
      <c r="P2357">
        <v>0</v>
      </c>
      <c r="Q2357">
        <v>0</v>
      </c>
      <c r="R2357">
        <v>0</v>
      </c>
      <c r="S2357" t="s">
        <v>300</v>
      </c>
      <c r="T2357" t="s">
        <v>266</v>
      </c>
      <c r="U2357" t="s">
        <v>14398</v>
      </c>
      <c r="V2357" t="b">
        <v>0</v>
      </c>
      <c r="W2357" t="s">
        <v>265</v>
      </c>
      <c r="X2357">
        <v>1</v>
      </c>
      <c r="Y2357" t="s">
        <v>14399</v>
      </c>
      <c r="Z2357" t="s">
        <v>265</v>
      </c>
      <c r="AA2357" t="s">
        <v>265</v>
      </c>
      <c r="AB2357" t="s">
        <v>265</v>
      </c>
      <c r="AC2357" t="s">
        <v>265</v>
      </c>
      <c r="AD2357" t="s">
        <v>265</v>
      </c>
      <c r="AE2357" t="s">
        <v>265</v>
      </c>
      <c r="AF2357" t="s">
        <v>266</v>
      </c>
      <c r="AG2357" t="s">
        <v>265</v>
      </c>
      <c r="AH2357" t="s">
        <v>265</v>
      </c>
      <c r="AI2357" t="s">
        <v>265</v>
      </c>
      <c r="AJ2357" t="s">
        <v>265</v>
      </c>
      <c r="AL2357" t="str">
        <f>IF(SUNA_AGENCY_EN[[#This Row],[relevancy_classification_english]]="Relevant","مناسب",IF(SUNA_AGENCY_EN[[#This Row],[relevancy_classification_english]]="Relevant","عَرَضِيّ",""))</f>
        <v/>
      </c>
      <c r="AN2357" t="str">
        <f>IF(SUNA_AGENCY_EN[[#This Row],[sentiment_analysis_english]]="Negative","سلبي",IF(SUNA_AGENCY_EN[[#This Row],[sentiment_analysis_english]]="Neutral","حيادي",IF(SUNA_AGENCY_EN[[#This Row],[sentiment_analysis_english]]="Positive","إيجابي","")))</f>
        <v/>
      </c>
      <c r="AO2357" t="str">
        <f>INDEX(TextClassificationList[],MATCH(SUNA_AGENCY_EN[[#This Row],[text_classification_arabic]],TextClassificationList[text_classification_arabic],0),1)</f>
        <v>Politics</v>
      </c>
      <c r="AP2357" t="s">
        <v>174</v>
      </c>
      <c r="AQ2357" t="e">
        <f>INDEX(TextClassificationList[],MATCH(SUNA_AGENCY_EN[[#This Row],[text_classification_arabic2]],TextClassificationList[text_classification_arabic],0),1)</f>
        <v>#N/A</v>
      </c>
      <c r="AS2357" t="e">
        <f>INDEX(TextClassificationList[],MATCH(SUNA_AGENCY_EN[[#This Row],[text_classification_arabic3]],TextClassificationList[text_classification_arabic],0),1)</f>
        <v>#N/A</v>
      </c>
      <c r="AU2357" t="e">
        <f>INDEX(TextClassificationList[],MATCH(SUNA_AGENCY_EN[[#This Row],[text_classification_arabic3]],TextClassificationList[text_classification_arabic],0),1)</f>
        <v>#N/A</v>
      </c>
      <c r="AW2357" t="e">
        <f>INDEX(TextClassificationList[],MATCH(SUNA_AGENCY_EN[[#This Row],[text_classification_arabic5]],TextClassificationList[text_classification_arabic],0),1)</f>
        <v>#N/A</v>
      </c>
    </row>
    <row r="2358" spans="1:49" x14ac:dyDescent="0.2">
      <c r="A2358">
        <v>1.4845653573733171E+18</v>
      </c>
      <c r="B2358">
        <v>1.4845653573733171E+18</v>
      </c>
      <c r="C2358" t="s">
        <v>14400</v>
      </c>
      <c r="D2358" s="1">
        <v>44582</v>
      </c>
      <c r="E2358" s="2">
        <v>0.77473379629629635</v>
      </c>
      <c r="F2358">
        <v>200</v>
      </c>
      <c r="G2358">
        <v>1.4671198087391683E+18</v>
      </c>
      <c r="H2358" t="s">
        <v>295</v>
      </c>
      <c r="I2358" t="s">
        <v>296</v>
      </c>
      <c r="J2358" t="s">
        <v>265</v>
      </c>
      <c r="K2358" t="s">
        <v>14401</v>
      </c>
      <c r="L2358" t="s">
        <v>272</v>
      </c>
      <c r="M2358" t="s">
        <v>266</v>
      </c>
      <c r="N2358" t="s">
        <v>14402</v>
      </c>
      <c r="O2358" t="s">
        <v>14403</v>
      </c>
      <c r="P2358">
        <v>0</v>
      </c>
      <c r="Q2358">
        <v>0</v>
      </c>
      <c r="R2358">
        <v>0</v>
      </c>
      <c r="S2358" t="s">
        <v>300</v>
      </c>
      <c r="T2358" t="s">
        <v>266</v>
      </c>
      <c r="U2358" t="s">
        <v>14404</v>
      </c>
      <c r="V2358" t="b">
        <v>0</v>
      </c>
      <c r="W2358" t="s">
        <v>265</v>
      </c>
      <c r="X2358">
        <v>1</v>
      </c>
      <c r="Y2358" t="s">
        <v>14405</v>
      </c>
      <c r="Z2358" t="s">
        <v>265</v>
      </c>
      <c r="AA2358" t="s">
        <v>265</v>
      </c>
      <c r="AB2358" t="s">
        <v>265</v>
      </c>
      <c r="AC2358" t="s">
        <v>265</v>
      </c>
      <c r="AD2358" t="s">
        <v>265</v>
      </c>
      <c r="AE2358" t="s">
        <v>265</v>
      </c>
      <c r="AF2358" t="s">
        <v>266</v>
      </c>
      <c r="AG2358" t="s">
        <v>265</v>
      </c>
      <c r="AH2358" t="s">
        <v>265</v>
      </c>
      <c r="AI2358" t="s">
        <v>265</v>
      </c>
      <c r="AJ2358" t="s">
        <v>265</v>
      </c>
      <c r="AL2358" t="str">
        <f>IF(SUNA_AGENCY_EN[[#This Row],[relevancy_classification_english]]="Relevant","مناسب",IF(SUNA_AGENCY_EN[[#This Row],[relevancy_classification_english]]="Relevant","عَرَضِيّ",""))</f>
        <v/>
      </c>
      <c r="AN2358" t="str">
        <f>IF(SUNA_AGENCY_EN[[#This Row],[sentiment_analysis_english]]="Negative","سلبي",IF(SUNA_AGENCY_EN[[#This Row],[sentiment_analysis_english]]="Neutral","حيادي",IF(SUNA_AGENCY_EN[[#This Row],[sentiment_analysis_english]]="Positive","إيجابي","")))</f>
        <v/>
      </c>
      <c r="AO2358" t="str">
        <f>INDEX(TextClassificationList[],MATCH(SUNA_AGENCY_EN[[#This Row],[text_classification_arabic]],TextClassificationList[text_classification_arabic],0),1)</f>
        <v>Politics</v>
      </c>
      <c r="AP2358" t="s">
        <v>174</v>
      </c>
      <c r="AQ2358" t="e">
        <f>INDEX(TextClassificationList[],MATCH(SUNA_AGENCY_EN[[#This Row],[text_classification_arabic2]],TextClassificationList[text_classification_arabic],0),1)</f>
        <v>#N/A</v>
      </c>
      <c r="AS2358" t="e">
        <f>INDEX(TextClassificationList[],MATCH(SUNA_AGENCY_EN[[#This Row],[text_classification_arabic3]],TextClassificationList[text_classification_arabic],0),1)</f>
        <v>#N/A</v>
      </c>
      <c r="AU2358" t="e">
        <f>INDEX(TextClassificationList[],MATCH(SUNA_AGENCY_EN[[#This Row],[text_classification_arabic3]],TextClassificationList[text_classification_arabic],0),1)</f>
        <v>#N/A</v>
      </c>
      <c r="AW2358" t="e">
        <f>INDEX(TextClassificationList[],MATCH(SUNA_AGENCY_EN[[#This Row],[text_classification_arabic5]],TextClassificationList[text_classification_arabic],0),1)</f>
        <v>#N/A</v>
      </c>
    </row>
    <row r="2359" spans="1:49" x14ac:dyDescent="0.2">
      <c r="A2359">
        <v>1.484236220981035E+18</v>
      </c>
      <c r="B2359">
        <v>1.484236220981035E+18</v>
      </c>
      <c r="C2359" t="s">
        <v>14406</v>
      </c>
      <c r="D2359" s="1">
        <v>44581</v>
      </c>
      <c r="E2359" s="2">
        <v>0.86649305555555556</v>
      </c>
      <c r="F2359">
        <v>200</v>
      </c>
      <c r="G2359">
        <v>1.4671198087391683E+18</v>
      </c>
      <c r="H2359" t="s">
        <v>295</v>
      </c>
      <c r="I2359" t="s">
        <v>296</v>
      </c>
      <c r="J2359" t="s">
        <v>265</v>
      </c>
      <c r="K2359" t="s">
        <v>14407</v>
      </c>
      <c r="L2359" t="s">
        <v>288</v>
      </c>
      <c r="M2359" t="s">
        <v>266</v>
      </c>
      <c r="N2359" t="s">
        <v>14408</v>
      </c>
      <c r="O2359" t="s">
        <v>14409</v>
      </c>
      <c r="P2359">
        <v>0</v>
      </c>
      <c r="Q2359">
        <v>0</v>
      </c>
      <c r="R2359">
        <v>0</v>
      </c>
      <c r="S2359" t="s">
        <v>300</v>
      </c>
      <c r="T2359" t="s">
        <v>266</v>
      </c>
      <c r="U2359" t="s">
        <v>14410</v>
      </c>
      <c r="V2359" t="b">
        <v>0</v>
      </c>
      <c r="W2359" t="s">
        <v>265</v>
      </c>
      <c r="X2359">
        <v>1</v>
      </c>
      <c r="Y2359" t="s">
        <v>14411</v>
      </c>
      <c r="Z2359" t="s">
        <v>265</v>
      </c>
      <c r="AA2359" t="s">
        <v>265</v>
      </c>
      <c r="AB2359" t="s">
        <v>265</v>
      </c>
      <c r="AC2359" t="s">
        <v>265</v>
      </c>
      <c r="AD2359" t="s">
        <v>265</v>
      </c>
      <c r="AE2359" t="s">
        <v>265</v>
      </c>
      <c r="AF2359" t="s">
        <v>266</v>
      </c>
      <c r="AG2359" t="s">
        <v>265</v>
      </c>
      <c r="AH2359" t="s">
        <v>265</v>
      </c>
      <c r="AI2359" t="s">
        <v>265</v>
      </c>
      <c r="AJ2359" t="s">
        <v>265</v>
      </c>
      <c r="AL2359" t="str">
        <f>IF(SUNA_AGENCY_EN[[#This Row],[relevancy_classification_english]]="Relevant","مناسب",IF(SUNA_AGENCY_EN[[#This Row],[relevancy_classification_english]]="Relevant","عَرَضِيّ",""))</f>
        <v/>
      </c>
      <c r="AN2359" t="str">
        <f>IF(SUNA_AGENCY_EN[[#This Row],[sentiment_analysis_english]]="Negative","سلبي",IF(SUNA_AGENCY_EN[[#This Row],[sentiment_analysis_english]]="Neutral","حيادي",IF(SUNA_AGENCY_EN[[#This Row],[sentiment_analysis_english]]="Positive","إيجابي","")))</f>
        <v/>
      </c>
      <c r="AO2359" t="str">
        <f>INDEX(TextClassificationList[],MATCH(SUNA_AGENCY_EN[[#This Row],[text_classification_arabic]],TextClassificationList[text_classification_arabic],0),1)</f>
        <v>Politics</v>
      </c>
      <c r="AP2359" t="s">
        <v>174</v>
      </c>
      <c r="AQ2359" t="e">
        <f>INDEX(TextClassificationList[],MATCH(SUNA_AGENCY_EN[[#This Row],[text_classification_arabic2]],TextClassificationList[text_classification_arabic],0),1)</f>
        <v>#N/A</v>
      </c>
      <c r="AS2359" t="e">
        <f>INDEX(TextClassificationList[],MATCH(SUNA_AGENCY_EN[[#This Row],[text_classification_arabic3]],TextClassificationList[text_classification_arabic],0),1)</f>
        <v>#N/A</v>
      </c>
      <c r="AU2359" t="e">
        <f>INDEX(TextClassificationList[],MATCH(SUNA_AGENCY_EN[[#This Row],[text_classification_arabic3]],TextClassificationList[text_classification_arabic],0),1)</f>
        <v>#N/A</v>
      </c>
      <c r="AW2359" t="e">
        <f>INDEX(TextClassificationList[],MATCH(SUNA_AGENCY_EN[[#This Row],[text_classification_arabic5]],TextClassificationList[text_classification_arabic],0),1)</f>
        <v>#N/A</v>
      </c>
    </row>
    <row r="2360" spans="1:49" x14ac:dyDescent="0.2">
      <c r="A2360">
        <v>1.4842355324314173E+18</v>
      </c>
      <c r="B2360">
        <v>1.4842355324314173E+18</v>
      </c>
      <c r="C2360" t="s">
        <v>14412</v>
      </c>
      <c r="D2360" s="1">
        <v>44581</v>
      </c>
      <c r="E2360" s="2">
        <v>0.86459490740740741</v>
      </c>
      <c r="F2360">
        <v>200</v>
      </c>
      <c r="G2360">
        <v>1.4671198087391683E+18</v>
      </c>
      <c r="H2360" t="s">
        <v>295</v>
      </c>
      <c r="I2360" t="s">
        <v>296</v>
      </c>
      <c r="J2360" t="s">
        <v>265</v>
      </c>
      <c r="K2360" t="s">
        <v>14413</v>
      </c>
      <c r="L2360" t="s">
        <v>272</v>
      </c>
      <c r="M2360" t="s">
        <v>266</v>
      </c>
      <c r="N2360" t="s">
        <v>14414</v>
      </c>
      <c r="O2360" t="s">
        <v>14415</v>
      </c>
      <c r="P2360">
        <v>0</v>
      </c>
      <c r="Q2360">
        <v>0</v>
      </c>
      <c r="R2360">
        <v>0</v>
      </c>
      <c r="S2360" t="s">
        <v>300</v>
      </c>
      <c r="T2360" t="s">
        <v>266</v>
      </c>
      <c r="U2360" t="s">
        <v>14416</v>
      </c>
      <c r="V2360" t="b">
        <v>0</v>
      </c>
      <c r="W2360" t="s">
        <v>265</v>
      </c>
      <c r="X2360">
        <v>1</v>
      </c>
      <c r="Y2360" t="s">
        <v>14417</v>
      </c>
      <c r="Z2360" t="s">
        <v>265</v>
      </c>
      <c r="AA2360" t="s">
        <v>265</v>
      </c>
      <c r="AB2360" t="s">
        <v>265</v>
      </c>
      <c r="AC2360" t="s">
        <v>265</v>
      </c>
      <c r="AD2360" t="s">
        <v>265</v>
      </c>
      <c r="AE2360" t="s">
        <v>265</v>
      </c>
      <c r="AF2360" t="s">
        <v>266</v>
      </c>
      <c r="AG2360" t="s">
        <v>265</v>
      </c>
      <c r="AH2360" t="s">
        <v>265</v>
      </c>
      <c r="AI2360" t="s">
        <v>265</v>
      </c>
      <c r="AJ2360" t="s">
        <v>265</v>
      </c>
      <c r="AL2360" t="str">
        <f>IF(SUNA_AGENCY_EN[[#This Row],[relevancy_classification_english]]="Relevant","مناسب",IF(SUNA_AGENCY_EN[[#This Row],[relevancy_classification_english]]="Relevant","عَرَضِيّ",""))</f>
        <v/>
      </c>
      <c r="AN2360" t="str">
        <f>IF(SUNA_AGENCY_EN[[#This Row],[sentiment_analysis_english]]="Negative","سلبي",IF(SUNA_AGENCY_EN[[#This Row],[sentiment_analysis_english]]="Neutral","حيادي",IF(SUNA_AGENCY_EN[[#This Row],[sentiment_analysis_english]]="Positive","إيجابي","")))</f>
        <v/>
      </c>
      <c r="AO2360" t="str">
        <f>INDEX(TextClassificationList[],MATCH(SUNA_AGENCY_EN[[#This Row],[text_classification_arabic]],TextClassificationList[text_classification_arabic],0),1)</f>
        <v>Politics</v>
      </c>
      <c r="AP2360" t="s">
        <v>174</v>
      </c>
      <c r="AQ2360" t="e">
        <f>INDEX(TextClassificationList[],MATCH(SUNA_AGENCY_EN[[#This Row],[text_classification_arabic2]],TextClassificationList[text_classification_arabic],0),1)</f>
        <v>#N/A</v>
      </c>
      <c r="AS2360" t="e">
        <f>INDEX(TextClassificationList[],MATCH(SUNA_AGENCY_EN[[#This Row],[text_classification_arabic3]],TextClassificationList[text_classification_arabic],0),1)</f>
        <v>#N/A</v>
      </c>
      <c r="AU2360" t="e">
        <f>INDEX(TextClassificationList[],MATCH(SUNA_AGENCY_EN[[#This Row],[text_classification_arabic3]],TextClassificationList[text_classification_arabic],0),1)</f>
        <v>#N/A</v>
      </c>
      <c r="AW2360" t="e">
        <f>INDEX(TextClassificationList[],MATCH(SUNA_AGENCY_EN[[#This Row],[text_classification_arabic5]],TextClassificationList[text_classification_arabic],0),1)</f>
        <v>#N/A</v>
      </c>
    </row>
    <row r="2361" spans="1:49" x14ac:dyDescent="0.2">
      <c r="A2361">
        <v>1.4842076149343232E+18</v>
      </c>
      <c r="B2361">
        <v>1.4842076149343232E+18</v>
      </c>
      <c r="C2361" t="s">
        <v>14418</v>
      </c>
      <c r="D2361" s="1">
        <v>44581</v>
      </c>
      <c r="E2361" s="2">
        <v>0.78755787037037039</v>
      </c>
      <c r="F2361">
        <v>200</v>
      </c>
      <c r="G2361">
        <v>1.4671198087391683E+18</v>
      </c>
      <c r="H2361" t="s">
        <v>295</v>
      </c>
      <c r="I2361" t="s">
        <v>296</v>
      </c>
      <c r="J2361" t="s">
        <v>265</v>
      </c>
      <c r="K2361" t="s">
        <v>14419</v>
      </c>
      <c r="L2361" t="s">
        <v>272</v>
      </c>
      <c r="M2361" t="s">
        <v>266</v>
      </c>
      <c r="N2361" t="s">
        <v>14420</v>
      </c>
      <c r="O2361" t="s">
        <v>14421</v>
      </c>
      <c r="P2361">
        <v>0</v>
      </c>
      <c r="Q2361">
        <v>0</v>
      </c>
      <c r="R2361">
        <v>0</v>
      </c>
      <c r="S2361" t="s">
        <v>300</v>
      </c>
      <c r="T2361" t="s">
        <v>266</v>
      </c>
      <c r="U2361" t="s">
        <v>14422</v>
      </c>
      <c r="V2361" t="b">
        <v>0</v>
      </c>
      <c r="W2361" t="s">
        <v>265</v>
      </c>
      <c r="X2361">
        <v>1</v>
      </c>
      <c r="Y2361" t="s">
        <v>14423</v>
      </c>
      <c r="Z2361" t="s">
        <v>265</v>
      </c>
      <c r="AA2361" t="s">
        <v>265</v>
      </c>
      <c r="AB2361" t="s">
        <v>265</v>
      </c>
      <c r="AC2361" t="s">
        <v>265</v>
      </c>
      <c r="AD2361" t="s">
        <v>265</v>
      </c>
      <c r="AE2361" t="s">
        <v>265</v>
      </c>
      <c r="AF2361" t="s">
        <v>266</v>
      </c>
      <c r="AG2361" t="s">
        <v>265</v>
      </c>
      <c r="AH2361" t="s">
        <v>265</v>
      </c>
      <c r="AI2361" t="s">
        <v>265</v>
      </c>
      <c r="AJ2361" t="s">
        <v>265</v>
      </c>
      <c r="AL2361" t="str">
        <f>IF(SUNA_AGENCY_EN[[#This Row],[relevancy_classification_english]]="Relevant","مناسب",IF(SUNA_AGENCY_EN[[#This Row],[relevancy_classification_english]]="Relevant","عَرَضِيّ",""))</f>
        <v/>
      </c>
      <c r="AN2361" t="str">
        <f>IF(SUNA_AGENCY_EN[[#This Row],[sentiment_analysis_english]]="Negative","سلبي",IF(SUNA_AGENCY_EN[[#This Row],[sentiment_analysis_english]]="Neutral","حيادي",IF(SUNA_AGENCY_EN[[#This Row],[sentiment_analysis_english]]="Positive","إيجابي","")))</f>
        <v/>
      </c>
      <c r="AO2361" t="str">
        <f>INDEX(TextClassificationList[],MATCH(SUNA_AGENCY_EN[[#This Row],[text_classification_arabic]],TextClassificationList[text_classification_arabic],0),1)</f>
        <v>Politics</v>
      </c>
      <c r="AP2361" t="s">
        <v>174</v>
      </c>
      <c r="AQ2361" t="e">
        <f>INDEX(TextClassificationList[],MATCH(SUNA_AGENCY_EN[[#This Row],[text_classification_arabic2]],TextClassificationList[text_classification_arabic],0),1)</f>
        <v>#N/A</v>
      </c>
      <c r="AS2361" t="e">
        <f>INDEX(TextClassificationList[],MATCH(SUNA_AGENCY_EN[[#This Row],[text_classification_arabic3]],TextClassificationList[text_classification_arabic],0),1)</f>
        <v>#N/A</v>
      </c>
      <c r="AU2361" t="e">
        <f>INDEX(TextClassificationList[],MATCH(SUNA_AGENCY_EN[[#This Row],[text_classification_arabic3]],TextClassificationList[text_classification_arabic],0),1)</f>
        <v>#N/A</v>
      </c>
      <c r="AW2361" t="e">
        <f>INDEX(TextClassificationList[],MATCH(SUNA_AGENCY_EN[[#This Row],[text_classification_arabic5]],TextClassificationList[text_classification_arabic],0),1)</f>
        <v>#N/A</v>
      </c>
    </row>
    <row r="2362" spans="1:49" x14ac:dyDescent="0.2">
      <c r="A2362">
        <v>1.4841860089126052E+18</v>
      </c>
      <c r="B2362">
        <v>1.4841860089126052E+18</v>
      </c>
      <c r="C2362" t="s">
        <v>14424</v>
      </c>
      <c r="D2362" s="1">
        <v>44581</v>
      </c>
      <c r="E2362" s="2">
        <v>0.72793981481481485</v>
      </c>
      <c r="F2362">
        <v>200</v>
      </c>
      <c r="G2362">
        <v>1.4671198087391683E+18</v>
      </c>
      <c r="H2362" t="s">
        <v>295</v>
      </c>
      <c r="I2362" t="s">
        <v>296</v>
      </c>
      <c r="J2362" t="s">
        <v>265</v>
      </c>
      <c r="K2362" t="s">
        <v>14425</v>
      </c>
      <c r="L2362" t="s">
        <v>272</v>
      </c>
      <c r="M2362" t="s">
        <v>266</v>
      </c>
      <c r="N2362" t="s">
        <v>14426</v>
      </c>
      <c r="O2362" t="s">
        <v>14427</v>
      </c>
      <c r="P2362">
        <v>0</v>
      </c>
      <c r="Q2362">
        <v>0</v>
      </c>
      <c r="R2362">
        <v>0</v>
      </c>
      <c r="S2362" t="s">
        <v>300</v>
      </c>
      <c r="T2362" t="s">
        <v>266</v>
      </c>
      <c r="U2362" t="s">
        <v>14428</v>
      </c>
      <c r="V2362" t="b">
        <v>0</v>
      </c>
      <c r="W2362" t="s">
        <v>265</v>
      </c>
      <c r="X2362">
        <v>1</v>
      </c>
      <c r="Y2362" t="s">
        <v>14429</v>
      </c>
      <c r="Z2362" t="s">
        <v>265</v>
      </c>
      <c r="AA2362" t="s">
        <v>265</v>
      </c>
      <c r="AB2362" t="s">
        <v>265</v>
      </c>
      <c r="AC2362" t="s">
        <v>265</v>
      </c>
      <c r="AD2362" t="s">
        <v>265</v>
      </c>
      <c r="AE2362" t="s">
        <v>265</v>
      </c>
      <c r="AF2362" t="s">
        <v>266</v>
      </c>
      <c r="AG2362" t="s">
        <v>265</v>
      </c>
      <c r="AH2362" t="s">
        <v>265</v>
      </c>
      <c r="AI2362" t="s">
        <v>265</v>
      </c>
      <c r="AJ2362" t="s">
        <v>265</v>
      </c>
      <c r="AL2362" t="str">
        <f>IF(SUNA_AGENCY_EN[[#This Row],[relevancy_classification_english]]="Relevant","مناسب",IF(SUNA_AGENCY_EN[[#This Row],[relevancy_classification_english]]="Relevant","عَرَضِيّ",""))</f>
        <v/>
      </c>
      <c r="AN2362" t="str">
        <f>IF(SUNA_AGENCY_EN[[#This Row],[sentiment_analysis_english]]="Negative","سلبي",IF(SUNA_AGENCY_EN[[#This Row],[sentiment_analysis_english]]="Neutral","حيادي",IF(SUNA_AGENCY_EN[[#This Row],[sentiment_analysis_english]]="Positive","إيجابي","")))</f>
        <v/>
      </c>
      <c r="AO2362" t="str">
        <f>INDEX(TextClassificationList[],MATCH(SUNA_AGENCY_EN[[#This Row],[text_classification_arabic]],TextClassificationList[text_classification_arabic],0),1)</f>
        <v>Politics</v>
      </c>
      <c r="AP2362" t="s">
        <v>174</v>
      </c>
      <c r="AQ2362" t="e">
        <f>INDEX(TextClassificationList[],MATCH(SUNA_AGENCY_EN[[#This Row],[text_classification_arabic2]],TextClassificationList[text_classification_arabic],0),1)</f>
        <v>#N/A</v>
      </c>
      <c r="AS2362" t="e">
        <f>INDEX(TextClassificationList[],MATCH(SUNA_AGENCY_EN[[#This Row],[text_classification_arabic3]],TextClassificationList[text_classification_arabic],0),1)</f>
        <v>#N/A</v>
      </c>
      <c r="AU2362" t="e">
        <f>INDEX(TextClassificationList[],MATCH(SUNA_AGENCY_EN[[#This Row],[text_classification_arabic3]],TextClassificationList[text_classification_arabic],0),1)</f>
        <v>#N/A</v>
      </c>
      <c r="AW2362" t="e">
        <f>INDEX(TextClassificationList[],MATCH(SUNA_AGENCY_EN[[#This Row],[text_classification_arabic5]],TextClassificationList[text_classification_arabic],0),1)</f>
        <v>#N/A</v>
      </c>
    </row>
    <row r="2363" spans="1:49" x14ac:dyDescent="0.2">
      <c r="A2363">
        <v>1.4841815325666468E+18</v>
      </c>
      <c r="B2363">
        <v>1.4841815325666468E+18</v>
      </c>
      <c r="C2363" t="s">
        <v>14430</v>
      </c>
      <c r="D2363" s="1">
        <v>44581</v>
      </c>
      <c r="E2363" s="2">
        <v>0.71557870370370369</v>
      </c>
      <c r="F2363">
        <v>200</v>
      </c>
      <c r="G2363">
        <v>1.4671198087391683E+18</v>
      </c>
      <c r="H2363" t="s">
        <v>295</v>
      </c>
      <c r="I2363" t="s">
        <v>296</v>
      </c>
      <c r="J2363" t="s">
        <v>265</v>
      </c>
      <c r="K2363" t="s">
        <v>14431</v>
      </c>
      <c r="L2363" t="s">
        <v>272</v>
      </c>
      <c r="M2363" t="s">
        <v>266</v>
      </c>
      <c r="N2363" t="s">
        <v>14432</v>
      </c>
      <c r="O2363" t="s">
        <v>14433</v>
      </c>
      <c r="P2363">
        <v>0</v>
      </c>
      <c r="Q2363">
        <v>0</v>
      </c>
      <c r="R2363">
        <v>0</v>
      </c>
      <c r="S2363" t="s">
        <v>300</v>
      </c>
      <c r="T2363" t="s">
        <v>266</v>
      </c>
      <c r="U2363" t="s">
        <v>14434</v>
      </c>
      <c r="V2363" t="b">
        <v>0</v>
      </c>
      <c r="W2363" t="s">
        <v>265</v>
      </c>
      <c r="X2363">
        <v>1</v>
      </c>
      <c r="Y2363" t="s">
        <v>14435</v>
      </c>
      <c r="Z2363" t="s">
        <v>265</v>
      </c>
      <c r="AA2363" t="s">
        <v>265</v>
      </c>
      <c r="AB2363" t="s">
        <v>265</v>
      </c>
      <c r="AC2363" t="s">
        <v>265</v>
      </c>
      <c r="AD2363" t="s">
        <v>265</v>
      </c>
      <c r="AE2363" t="s">
        <v>265</v>
      </c>
      <c r="AF2363" t="s">
        <v>266</v>
      </c>
      <c r="AG2363" t="s">
        <v>265</v>
      </c>
      <c r="AH2363" t="s">
        <v>265</v>
      </c>
      <c r="AI2363" t="s">
        <v>265</v>
      </c>
      <c r="AJ2363" t="s">
        <v>265</v>
      </c>
      <c r="AL2363" t="str">
        <f>IF(SUNA_AGENCY_EN[[#This Row],[relevancy_classification_english]]="Relevant","مناسب",IF(SUNA_AGENCY_EN[[#This Row],[relevancy_classification_english]]="Relevant","عَرَضِيّ",""))</f>
        <v/>
      </c>
      <c r="AN2363" t="str">
        <f>IF(SUNA_AGENCY_EN[[#This Row],[sentiment_analysis_english]]="Negative","سلبي",IF(SUNA_AGENCY_EN[[#This Row],[sentiment_analysis_english]]="Neutral","حيادي",IF(SUNA_AGENCY_EN[[#This Row],[sentiment_analysis_english]]="Positive","إيجابي","")))</f>
        <v/>
      </c>
      <c r="AO2363" t="str">
        <f>INDEX(TextClassificationList[],MATCH(SUNA_AGENCY_EN[[#This Row],[text_classification_arabic]],TextClassificationList[text_classification_arabic],0),1)</f>
        <v>Politics</v>
      </c>
      <c r="AP2363" t="s">
        <v>174</v>
      </c>
      <c r="AQ2363" t="e">
        <f>INDEX(TextClassificationList[],MATCH(SUNA_AGENCY_EN[[#This Row],[text_classification_arabic2]],TextClassificationList[text_classification_arabic],0),1)</f>
        <v>#N/A</v>
      </c>
      <c r="AS2363" t="e">
        <f>INDEX(TextClassificationList[],MATCH(SUNA_AGENCY_EN[[#This Row],[text_classification_arabic3]],TextClassificationList[text_classification_arabic],0),1)</f>
        <v>#N/A</v>
      </c>
      <c r="AU2363" t="e">
        <f>INDEX(TextClassificationList[],MATCH(SUNA_AGENCY_EN[[#This Row],[text_classification_arabic3]],TextClassificationList[text_classification_arabic],0),1)</f>
        <v>#N/A</v>
      </c>
      <c r="AW2363" t="e">
        <f>INDEX(TextClassificationList[],MATCH(SUNA_AGENCY_EN[[#This Row],[text_classification_arabic5]],TextClassificationList[text_classification_arabic],0),1)</f>
        <v>#N/A</v>
      </c>
    </row>
    <row r="2364" spans="1:49" x14ac:dyDescent="0.2">
      <c r="A2364">
        <v>1.4841809928730214E+18</v>
      </c>
      <c r="B2364">
        <v>1.4841809928730214E+18</v>
      </c>
      <c r="C2364" t="s">
        <v>14436</v>
      </c>
      <c r="D2364" s="1">
        <v>44581</v>
      </c>
      <c r="E2364" s="2">
        <v>0.71409722222222227</v>
      </c>
      <c r="F2364">
        <v>200</v>
      </c>
      <c r="G2364">
        <v>1.4671198087391683E+18</v>
      </c>
      <c r="H2364" t="s">
        <v>295</v>
      </c>
      <c r="I2364" t="s">
        <v>296</v>
      </c>
      <c r="J2364" t="s">
        <v>265</v>
      </c>
      <c r="K2364" t="s">
        <v>14437</v>
      </c>
      <c r="L2364" t="s">
        <v>272</v>
      </c>
      <c r="M2364" t="s">
        <v>266</v>
      </c>
      <c r="N2364" t="s">
        <v>14438</v>
      </c>
      <c r="O2364" t="s">
        <v>14439</v>
      </c>
      <c r="P2364">
        <v>0</v>
      </c>
      <c r="Q2364">
        <v>0</v>
      </c>
      <c r="R2364">
        <v>0</v>
      </c>
      <c r="S2364" t="s">
        <v>300</v>
      </c>
      <c r="T2364" t="s">
        <v>266</v>
      </c>
      <c r="U2364" t="s">
        <v>14440</v>
      </c>
      <c r="V2364" t="b">
        <v>0</v>
      </c>
      <c r="W2364" t="s">
        <v>265</v>
      </c>
      <c r="X2364">
        <v>1</v>
      </c>
      <c r="Y2364" t="s">
        <v>14441</v>
      </c>
      <c r="Z2364" t="s">
        <v>265</v>
      </c>
      <c r="AA2364" t="s">
        <v>265</v>
      </c>
      <c r="AB2364" t="s">
        <v>265</v>
      </c>
      <c r="AC2364" t="s">
        <v>265</v>
      </c>
      <c r="AD2364" t="s">
        <v>265</v>
      </c>
      <c r="AE2364" t="s">
        <v>265</v>
      </c>
      <c r="AF2364" t="s">
        <v>266</v>
      </c>
      <c r="AG2364" t="s">
        <v>265</v>
      </c>
      <c r="AH2364" t="s">
        <v>265</v>
      </c>
      <c r="AI2364" t="s">
        <v>265</v>
      </c>
      <c r="AJ2364" t="s">
        <v>265</v>
      </c>
      <c r="AL2364" t="str">
        <f>IF(SUNA_AGENCY_EN[[#This Row],[relevancy_classification_english]]="Relevant","مناسب",IF(SUNA_AGENCY_EN[[#This Row],[relevancy_classification_english]]="Relevant","عَرَضِيّ",""))</f>
        <v/>
      </c>
      <c r="AN2364" t="str">
        <f>IF(SUNA_AGENCY_EN[[#This Row],[sentiment_analysis_english]]="Negative","سلبي",IF(SUNA_AGENCY_EN[[#This Row],[sentiment_analysis_english]]="Neutral","حيادي",IF(SUNA_AGENCY_EN[[#This Row],[sentiment_analysis_english]]="Positive","إيجابي","")))</f>
        <v/>
      </c>
      <c r="AO2364" t="str">
        <f>INDEX(TextClassificationList[],MATCH(SUNA_AGENCY_EN[[#This Row],[text_classification_arabic]],TextClassificationList[text_classification_arabic],0),1)</f>
        <v>Politics</v>
      </c>
      <c r="AP2364" t="s">
        <v>174</v>
      </c>
      <c r="AQ2364" t="e">
        <f>INDEX(TextClassificationList[],MATCH(SUNA_AGENCY_EN[[#This Row],[text_classification_arabic2]],TextClassificationList[text_classification_arabic],0),1)</f>
        <v>#N/A</v>
      </c>
      <c r="AS2364" t="e">
        <f>INDEX(TextClassificationList[],MATCH(SUNA_AGENCY_EN[[#This Row],[text_classification_arabic3]],TextClassificationList[text_classification_arabic],0),1)</f>
        <v>#N/A</v>
      </c>
      <c r="AU2364" t="e">
        <f>INDEX(TextClassificationList[],MATCH(SUNA_AGENCY_EN[[#This Row],[text_classification_arabic3]],TextClassificationList[text_classification_arabic],0),1)</f>
        <v>#N/A</v>
      </c>
      <c r="AW2364" t="e">
        <f>INDEX(TextClassificationList[],MATCH(SUNA_AGENCY_EN[[#This Row],[text_classification_arabic5]],TextClassificationList[text_classification_arabic],0),1)</f>
        <v>#N/A</v>
      </c>
    </row>
    <row r="2365" spans="1:49" x14ac:dyDescent="0.2">
      <c r="A2365">
        <v>1.4841377154446868E+18</v>
      </c>
      <c r="B2365">
        <v>1.4841377154446868E+18</v>
      </c>
      <c r="C2365" t="s">
        <v>14442</v>
      </c>
      <c r="D2365" s="1">
        <v>44581</v>
      </c>
      <c r="E2365" s="2">
        <v>0.59466435185185185</v>
      </c>
      <c r="F2365">
        <v>200</v>
      </c>
      <c r="G2365">
        <v>1.4671198087391683E+18</v>
      </c>
      <c r="H2365" t="s">
        <v>295</v>
      </c>
      <c r="I2365" t="s">
        <v>296</v>
      </c>
      <c r="J2365" t="s">
        <v>265</v>
      </c>
      <c r="K2365" t="s">
        <v>14443</v>
      </c>
      <c r="L2365" t="s">
        <v>272</v>
      </c>
      <c r="M2365" t="s">
        <v>266</v>
      </c>
      <c r="N2365" t="s">
        <v>14444</v>
      </c>
      <c r="O2365" t="s">
        <v>14445</v>
      </c>
      <c r="P2365">
        <v>0</v>
      </c>
      <c r="Q2365">
        <v>0</v>
      </c>
      <c r="R2365">
        <v>0</v>
      </c>
      <c r="S2365" t="s">
        <v>300</v>
      </c>
      <c r="T2365" t="s">
        <v>266</v>
      </c>
      <c r="U2365" t="s">
        <v>14446</v>
      </c>
      <c r="V2365" t="b">
        <v>0</v>
      </c>
      <c r="W2365" t="s">
        <v>265</v>
      </c>
      <c r="X2365">
        <v>1</v>
      </c>
      <c r="Y2365" t="s">
        <v>14447</v>
      </c>
      <c r="Z2365" t="s">
        <v>265</v>
      </c>
      <c r="AA2365" t="s">
        <v>265</v>
      </c>
      <c r="AB2365" t="s">
        <v>265</v>
      </c>
      <c r="AC2365" t="s">
        <v>265</v>
      </c>
      <c r="AD2365" t="s">
        <v>265</v>
      </c>
      <c r="AE2365" t="s">
        <v>265</v>
      </c>
      <c r="AF2365" t="s">
        <v>266</v>
      </c>
      <c r="AG2365" t="s">
        <v>265</v>
      </c>
      <c r="AH2365" t="s">
        <v>265</v>
      </c>
      <c r="AI2365" t="s">
        <v>265</v>
      </c>
      <c r="AJ2365" t="s">
        <v>265</v>
      </c>
      <c r="AL2365" t="str">
        <f>IF(SUNA_AGENCY_EN[[#This Row],[relevancy_classification_english]]="Relevant","مناسب",IF(SUNA_AGENCY_EN[[#This Row],[relevancy_classification_english]]="Relevant","عَرَضِيّ",""))</f>
        <v/>
      </c>
      <c r="AN2365" t="str">
        <f>IF(SUNA_AGENCY_EN[[#This Row],[sentiment_analysis_english]]="Negative","سلبي",IF(SUNA_AGENCY_EN[[#This Row],[sentiment_analysis_english]]="Neutral","حيادي",IF(SUNA_AGENCY_EN[[#This Row],[sentiment_analysis_english]]="Positive","إيجابي","")))</f>
        <v/>
      </c>
      <c r="AO2365" t="str">
        <f>INDEX(TextClassificationList[],MATCH(SUNA_AGENCY_EN[[#This Row],[text_classification_arabic]],TextClassificationList[text_classification_arabic],0),1)</f>
        <v>Politics</v>
      </c>
      <c r="AP2365" t="s">
        <v>174</v>
      </c>
      <c r="AQ2365" t="e">
        <f>INDEX(TextClassificationList[],MATCH(SUNA_AGENCY_EN[[#This Row],[text_classification_arabic2]],TextClassificationList[text_classification_arabic],0),1)</f>
        <v>#N/A</v>
      </c>
      <c r="AS2365" t="e">
        <f>INDEX(TextClassificationList[],MATCH(SUNA_AGENCY_EN[[#This Row],[text_classification_arabic3]],TextClassificationList[text_classification_arabic],0),1)</f>
        <v>#N/A</v>
      </c>
      <c r="AU2365" t="e">
        <f>INDEX(TextClassificationList[],MATCH(SUNA_AGENCY_EN[[#This Row],[text_classification_arabic3]],TextClassificationList[text_classification_arabic],0),1)</f>
        <v>#N/A</v>
      </c>
      <c r="AW2365" t="e">
        <f>INDEX(TextClassificationList[],MATCH(SUNA_AGENCY_EN[[#This Row],[text_classification_arabic5]],TextClassificationList[text_classification_arabic],0),1)</f>
        <v>#N/A</v>
      </c>
    </row>
    <row r="2366" spans="1:49" x14ac:dyDescent="0.2">
      <c r="A2366">
        <v>1.4838775805960315E+18</v>
      </c>
      <c r="B2366">
        <v>1.4838775805960315E+18</v>
      </c>
      <c r="C2366" t="s">
        <v>14448</v>
      </c>
      <c r="D2366" s="1">
        <v>44580</v>
      </c>
      <c r="E2366" s="2">
        <v>0.87682870370370369</v>
      </c>
      <c r="F2366">
        <v>200</v>
      </c>
      <c r="G2366">
        <v>1.4671198087391683E+18</v>
      </c>
      <c r="H2366" t="s">
        <v>295</v>
      </c>
      <c r="I2366" t="s">
        <v>296</v>
      </c>
      <c r="J2366" t="s">
        <v>265</v>
      </c>
      <c r="K2366" t="s">
        <v>14449</v>
      </c>
      <c r="L2366" t="s">
        <v>272</v>
      </c>
      <c r="M2366" t="s">
        <v>266</v>
      </c>
      <c r="N2366" t="s">
        <v>14450</v>
      </c>
      <c r="O2366" t="s">
        <v>14451</v>
      </c>
      <c r="P2366">
        <v>0</v>
      </c>
      <c r="Q2366">
        <v>0</v>
      </c>
      <c r="R2366">
        <v>0</v>
      </c>
      <c r="S2366" t="s">
        <v>300</v>
      </c>
      <c r="T2366" t="s">
        <v>266</v>
      </c>
      <c r="U2366" t="s">
        <v>14452</v>
      </c>
      <c r="V2366" t="b">
        <v>0</v>
      </c>
      <c r="W2366" t="s">
        <v>265</v>
      </c>
      <c r="X2366">
        <v>1</v>
      </c>
      <c r="Y2366" t="s">
        <v>14453</v>
      </c>
      <c r="Z2366" t="s">
        <v>265</v>
      </c>
      <c r="AA2366" t="s">
        <v>265</v>
      </c>
      <c r="AB2366" t="s">
        <v>265</v>
      </c>
      <c r="AC2366" t="s">
        <v>265</v>
      </c>
      <c r="AD2366" t="s">
        <v>265</v>
      </c>
      <c r="AE2366" t="s">
        <v>265</v>
      </c>
      <c r="AF2366" t="s">
        <v>266</v>
      </c>
      <c r="AG2366" t="s">
        <v>265</v>
      </c>
      <c r="AH2366" t="s">
        <v>265</v>
      </c>
      <c r="AI2366" t="s">
        <v>265</v>
      </c>
      <c r="AJ2366" t="s">
        <v>265</v>
      </c>
      <c r="AL2366" t="str">
        <f>IF(SUNA_AGENCY_EN[[#This Row],[relevancy_classification_english]]="Relevant","مناسب",IF(SUNA_AGENCY_EN[[#This Row],[relevancy_classification_english]]="Relevant","عَرَضِيّ",""))</f>
        <v/>
      </c>
      <c r="AN2366" t="str">
        <f>IF(SUNA_AGENCY_EN[[#This Row],[sentiment_analysis_english]]="Negative","سلبي",IF(SUNA_AGENCY_EN[[#This Row],[sentiment_analysis_english]]="Neutral","حيادي",IF(SUNA_AGENCY_EN[[#This Row],[sentiment_analysis_english]]="Positive","إيجابي","")))</f>
        <v/>
      </c>
      <c r="AO2366" t="str">
        <f>INDEX(TextClassificationList[],MATCH(SUNA_AGENCY_EN[[#This Row],[text_classification_arabic]],TextClassificationList[text_classification_arabic],0),1)</f>
        <v>Politics</v>
      </c>
      <c r="AP2366" t="s">
        <v>174</v>
      </c>
      <c r="AQ2366" t="e">
        <f>INDEX(TextClassificationList[],MATCH(SUNA_AGENCY_EN[[#This Row],[text_classification_arabic2]],TextClassificationList[text_classification_arabic],0),1)</f>
        <v>#N/A</v>
      </c>
      <c r="AS2366" t="e">
        <f>INDEX(TextClassificationList[],MATCH(SUNA_AGENCY_EN[[#This Row],[text_classification_arabic3]],TextClassificationList[text_classification_arabic],0),1)</f>
        <v>#N/A</v>
      </c>
      <c r="AU2366" t="e">
        <f>INDEX(TextClassificationList[],MATCH(SUNA_AGENCY_EN[[#This Row],[text_classification_arabic3]],TextClassificationList[text_classification_arabic],0),1)</f>
        <v>#N/A</v>
      </c>
      <c r="AW2366" t="e">
        <f>INDEX(TextClassificationList[],MATCH(SUNA_AGENCY_EN[[#This Row],[text_classification_arabic5]],TextClassificationList[text_classification_arabic],0),1)</f>
        <v>#N/A</v>
      </c>
    </row>
    <row r="2367" spans="1:49" hidden="1" x14ac:dyDescent="0.2">
      <c r="A2367">
        <v>1.4838729165593108E+18</v>
      </c>
      <c r="B2367">
        <v>1.4838729165593108E+18</v>
      </c>
      <c r="C2367" t="s">
        <v>14454</v>
      </c>
      <c r="D2367" s="1">
        <v>44580</v>
      </c>
      <c r="E2367" s="2">
        <v>0.86395833333333338</v>
      </c>
      <c r="F2367">
        <v>200</v>
      </c>
      <c r="G2367">
        <v>1.4671198087391683E+18</v>
      </c>
      <c r="H2367" t="s">
        <v>295</v>
      </c>
      <c r="I2367" t="s">
        <v>296</v>
      </c>
      <c r="J2367" t="s">
        <v>265</v>
      </c>
      <c r="K2367" t="s">
        <v>14455</v>
      </c>
      <c r="L2367" t="s">
        <v>272</v>
      </c>
      <c r="M2367" t="s">
        <v>266</v>
      </c>
      <c r="N2367" t="s">
        <v>14456</v>
      </c>
      <c r="O2367" t="s">
        <v>14457</v>
      </c>
      <c r="P2367">
        <v>0</v>
      </c>
      <c r="Q2367">
        <v>0</v>
      </c>
      <c r="R2367">
        <v>1</v>
      </c>
      <c r="S2367" t="s">
        <v>300</v>
      </c>
      <c r="T2367" t="s">
        <v>266</v>
      </c>
      <c r="U2367" t="s">
        <v>14458</v>
      </c>
      <c r="V2367" t="b">
        <v>0</v>
      </c>
      <c r="W2367" t="s">
        <v>265</v>
      </c>
      <c r="X2367">
        <v>1</v>
      </c>
      <c r="Y2367" t="s">
        <v>14459</v>
      </c>
      <c r="Z2367" t="s">
        <v>265</v>
      </c>
      <c r="AA2367" t="s">
        <v>265</v>
      </c>
      <c r="AB2367" t="s">
        <v>265</v>
      </c>
      <c r="AC2367" t="s">
        <v>265</v>
      </c>
      <c r="AD2367" t="s">
        <v>265</v>
      </c>
      <c r="AE2367" t="s">
        <v>265</v>
      </c>
      <c r="AF2367" t="s">
        <v>266</v>
      </c>
      <c r="AG2367" t="s">
        <v>265</v>
      </c>
      <c r="AH2367" t="s">
        <v>265</v>
      </c>
      <c r="AI2367" t="s">
        <v>265</v>
      </c>
      <c r="AJ2367" t="s">
        <v>265</v>
      </c>
      <c r="AK2367" t="s">
        <v>267</v>
      </c>
      <c r="AL2367" t="str">
        <f>IF(SUNA_AGENCY_EN[[#This Row],[relevancy_classification_english]]="Relevant","مناسب",IF(SUNA_AGENCY_EN[[#This Row],[relevancy_classification_english]]="Relevant","عَرَضِيّ",""))</f>
        <v>مناسب</v>
      </c>
      <c r="AM2367" t="s">
        <v>269</v>
      </c>
      <c r="AN2367" t="str">
        <f>IF(SUNA_AGENCY_EN[[#This Row],[sentiment_analysis_english]]="Negative","سلبي",IF(SUNA_AGENCY_EN[[#This Row],[sentiment_analysis_english]]="Neutral","حيادي",IF(SUNA_AGENCY_EN[[#This Row],[sentiment_analysis_english]]="Positive","إيجابي","")))</f>
        <v>إيجابي</v>
      </c>
      <c r="AO2367" t="str">
        <f>INDEX(TextClassificationList[],MATCH(SUNA_AGENCY_EN[[#This Row],[text_classification_arabic]],TextClassificationList[text_classification_arabic],0),1)</f>
        <v>Peace and Security</v>
      </c>
      <c r="AP2367" t="s">
        <v>168</v>
      </c>
      <c r="AQ2367" t="e">
        <f>INDEX(TextClassificationList[],MATCH(SUNA_AGENCY_EN[[#This Row],[text_classification_arabic2]],TextClassificationList[text_classification_arabic],0),1)</f>
        <v>#N/A</v>
      </c>
      <c r="AS2367" t="e">
        <f>INDEX(TextClassificationList[],MATCH(SUNA_AGENCY_EN[[#This Row],[text_classification_arabic3]],TextClassificationList[text_classification_arabic],0),1)</f>
        <v>#N/A</v>
      </c>
      <c r="AU2367" t="e">
        <f>INDEX(TextClassificationList[],MATCH(SUNA_AGENCY_EN[[#This Row],[text_classification_arabic3]],TextClassificationList[text_classification_arabic],0),1)</f>
        <v>#N/A</v>
      </c>
      <c r="AW2367" t="e">
        <f>INDEX(TextClassificationList[],MATCH(SUNA_AGENCY_EN[[#This Row],[text_classification_arabic5]],TextClassificationList[text_classification_arabic],0),1)</f>
        <v>#N/A</v>
      </c>
    </row>
    <row r="2368" spans="1:49" x14ac:dyDescent="0.2">
      <c r="A2368">
        <v>1.4838721846112625E+18</v>
      </c>
      <c r="B2368">
        <v>1.4838721846112625E+18</v>
      </c>
      <c r="C2368" t="s">
        <v>14460</v>
      </c>
      <c r="D2368" s="1">
        <v>44580</v>
      </c>
      <c r="E2368" s="2">
        <v>0.8619444444444444</v>
      </c>
      <c r="F2368">
        <v>200</v>
      </c>
      <c r="G2368">
        <v>1.4671198087391683E+18</v>
      </c>
      <c r="H2368" t="s">
        <v>295</v>
      </c>
      <c r="I2368" t="s">
        <v>296</v>
      </c>
      <c r="J2368" t="s">
        <v>265</v>
      </c>
      <c r="K2368" t="s">
        <v>14461</v>
      </c>
      <c r="L2368" t="s">
        <v>272</v>
      </c>
      <c r="M2368" t="s">
        <v>266</v>
      </c>
      <c r="N2368" t="s">
        <v>14462</v>
      </c>
      <c r="O2368" t="s">
        <v>14463</v>
      </c>
      <c r="P2368">
        <v>0</v>
      </c>
      <c r="Q2368">
        <v>0</v>
      </c>
      <c r="R2368">
        <v>0</v>
      </c>
      <c r="S2368" t="s">
        <v>300</v>
      </c>
      <c r="T2368" t="s">
        <v>266</v>
      </c>
      <c r="U2368" t="s">
        <v>14464</v>
      </c>
      <c r="V2368" t="b">
        <v>0</v>
      </c>
      <c r="W2368" t="s">
        <v>265</v>
      </c>
      <c r="X2368">
        <v>1</v>
      </c>
      <c r="Y2368" t="s">
        <v>14465</v>
      </c>
      <c r="Z2368" t="s">
        <v>265</v>
      </c>
      <c r="AA2368" t="s">
        <v>265</v>
      </c>
      <c r="AB2368" t="s">
        <v>265</v>
      </c>
      <c r="AC2368" t="s">
        <v>265</v>
      </c>
      <c r="AD2368" t="s">
        <v>265</v>
      </c>
      <c r="AE2368" t="s">
        <v>265</v>
      </c>
      <c r="AF2368" t="s">
        <v>266</v>
      </c>
      <c r="AG2368" t="s">
        <v>265</v>
      </c>
      <c r="AH2368" t="s">
        <v>265</v>
      </c>
      <c r="AI2368" t="s">
        <v>265</v>
      </c>
      <c r="AJ2368" t="s">
        <v>265</v>
      </c>
      <c r="AL2368" t="str">
        <f>IF(SUNA_AGENCY_EN[[#This Row],[relevancy_classification_english]]="Relevant","مناسب",IF(SUNA_AGENCY_EN[[#This Row],[relevancy_classification_english]]="Relevant","عَرَضِيّ",""))</f>
        <v/>
      </c>
      <c r="AN2368" t="str">
        <f>IF(SUNA_AGENCY_EN[[#This Row],[sentiment_analysis_english]]="Negative","سلبي",IF(SUNA_AGENCY_EN[[#This Row],[sentiment_analysis_english]]="Neutral","حيادي",IF(SUNA_AGENCY_EN[[#This Row],[sentiment_analysis_english]]="Positive","إيجابي","")))</f>
        <v/>
      </c>
      <c r="AO2368" t="str">
        <f>INDEX(TextClassificationList[],MATCH(SUNA_AGENCY_EN[[#This Row],[text_classification_arabic]],TextClassificationList[text_classification_arabic],0),1)</f>
        <v>Politics</v>
      </c>
      <c r="AP2368" t="s">
        <v>174</v>
      </c>
      <c r="AQ2368" t="e">
        <f>INDEX(TextClassificationList[],MATCH(SUNA_AGENCY_EN[[#This Row],[text_classification_arabic2]],TextClassificationList[text_classification_arabic],0),1)</f>
        <v>#N/A</v>
      </c>
      <c r="AS2368" t="e">
        <f>INDEX(TextClassificationList[],MATCH(SUNA_AGENCY_EN[[#This Row],[text_classification_arabic3]],TextClassificationList[text_classification_arabic],0),1)</f>
        <v>#N/A</v>
      </c>
      <c r="AU2368" t="e">
        <f>INDEX(TextClassificationList[],MATCH(SUNA_AGENCY_EN[[#This Row],[text_classification_arabic3]],TextClassificationList[text_classification_arabic],0),1)</f>
        <v>#N/A</v>
      </c>
      <c r="AW2368" t="e">
        <f>INDEX(TextClassificationList[],MATCH(SUNA_AGENCY_EN[[#This Row],[text_classification_arabic5]],TextClassificationList[text_classification_arabic],0),1)</f>
        <v>#N/A</v>
      </c>
    </row>
    <row r="2369" spans="1:49" x14ac:dyDescent="0.2">
      <c r="A2369">
        <v>1.4838716946789048E+18</v>
      </c>
      <c r="B2369">
        <v>1.4838716946789048E+18</v>
      </c>
      <c r="C2369" t="s">
        <v>14466</v>
      </c>
      <c r="D2369" s="1">
        <v>44580</v>
      </c>
      <c r="E2369" s="2">
        <v>0.86059027777777775</v>
      </c>
      <c r="F2369">
        <v>200</v>
      </c>
      <c r="G2369">
        <v>1.4671198087391683E+18</v>
      </c>
      <c r="H2369" t="s">
        <v>295</v>
      </c>
      <c r="I2369" t="s">
        <v>296</v>
      </c>
      <c r="J2369" t="s">
        <v>265</v>
      </c>
      <c r="K2369" t="s">
        <v>14467</v>
      </c>
      <c r="L2369" t="s">
        <v>272</v>
      </c>
      <c r="M2369" t="s">
        <v>266</v>
      </c>
      <c r="N2369" t="s">
        <v>14468</v>
      </c>
      <c r="O2369" t="s">
        <v>14469</v>
      </c>
      <c r="P2369">
        <v>0</v>
      </c>
      <c r="Q2369">
        <v>0</v>
      </c>
      <c r="R2369">
        <v>0</v>
      </c>
      <c r="S2369" t="s">
        <v>300</v>
      </c>
      <c r="T2369" t="s">
        <v>266</v>
      </c>
      <c r="U2369" t="s">
        <v>14470</v>
      </c>
      <c r="V2369" t="b">
        <v>0</v>
      </c>
      <c r="W2369" t="s">
        <v>265</v>
      </c>
      <c r="X2369">
        <v>1</v>
      </c>
      <c r="Y2369" t="s">
        <v>14471</v>
      </c>
      <c r="Z2369" t="s">
        <v>265</v>
      </c>
      <c r="AA2369" t="s">
        <v>265</v>
      </c>
      <c r="AB2369" t="s">
        <v>265</v>
      </c>
      <c r="AC2369" t="s">
        <v>265</v>
      </c>
      <c r="AD2369" t="s">
        <v>265</v>
      </c>
      <c r="AE2369" t="s">
        <v>265</v>
      </c>
      <c r="AF2369" t="s">
        <v>266</v>
      </c>
      <c r="AG2369" t="s">
        <v>265</v>
      </c>
      <c r="AH2369" t="s">
        <v>265</v>
      </c>
      <c r="AI2369" t="s">
        <v>265</v>
      </c>
      <c r="AJ2369" t="s">
        <v>265</v>
      </c>
      <c r="AL2369" t="str">
        <f>IF(SUNA_AGENCY_EN[[#This Row],[relevancy_classification_english]]="Relevant","مناسب",IF(SUNA_AGENCY_EN[[#This Row],[relevancy_classification_english]]="Relevant","عَرَضِيّ",""))</f>
        <v/>
      </c>
      <c r="AN2369" t="str">
        <f>IF(SUNA_AGENCY_EN[[#This Row],[sentiment_analysis_english]]="Negative","سلبي",IF(SUNA_AGENCY_EN[[#This Row],[sentiment_analysis_english]]="Neutral","حيادي",IF(SUNA_AGENCY_EN[[#This Row],[sentiment_analysis_english]]="Positive","إيجابي","")))</f>
        <v/>
      </c>
      <c r="AO2369" t="str">
        <f>INDEX(TextClassificationList[],MATCH(SUNA_AGENCY_EN[[#This Row],[text_classification_arabic]],TextClassificationList[text_classification_arabic],0),1)</f>
        <v>Politics</v>
      </c>
      <c r="AP2369" t="s">
        <v>174</v>
      </c>
      <c r="AQ2369" t="e">
        <f>INDEX(TextClassificationList[],MATCH(SUNA_AGENCY_EN[[#This Row],[text_classification_arabic2]],TextClassificationList[text_classification_arabic],0),1)</f>
        <v>#N/A</v>
      </c>
      <c r="AS2369" t="e">
        <f>INDEX(TextClassificationList[],MATCH(SUNA_AGENCY_EN[[#This Row],[text_classification_arabic3]],TextClassificationList[text_classification_arabic],0),1)</f>
        <v>#N/A</v>
      </c>
      <c r="AU2369" t="e">
        <f>INDEX(TextClassificationList[],MATCH(SUNA_AGENCY_EN[[#This Row],[text_classification_arabic3]],TextClassificationList[text_classification_arabic],0),1)</f>
        <v>#N/A</v>
      </c>
      <c r="AW2369" t="e">
        <f>INDEX(TextClassificationList[],MATCH(SUNA_AGENCY_EN[[#This Row],[text_classification_arabic5]],TextClassificationList[text_classification_arabic],0),1)</f>
        <v>#N/A</v>
      </c>
    </row>
    <row r="2370" spans="1:49" x14ac:dyDescent="0.2">
      <c r="A2370">
        <v>1.4838545969383793E+18</v>
      </c>
      <c r="B2370">
        <v>1.4838545969383793E+18</v>
      </c>
      <c r="C2370" t="s">
        <v>14472</v>
      </c>
      <c r="D2370" s="1">
        <v>44580</v>
      </c>
      <c r="E2370" s="2">
        <v>0.81341435185185185</v>
      </c>
      <c r="F2370">
        <v>200</v>
      </c>
      <c r="G2370">
        <v>1.4671198087391683E+18</v>
      </c>
      <c r="H2370" t="s">
        <v>295</v>
      </c>
      <c r="I2370" t="s">
        <v>296</v>
      </c>
      <c r="J2370" t="s">
        <v>265</v>
      </c>
      <c r="K2370" t="s">
        <v>14473</v>
      </c>
      <c r="L2370" t="s">
        <v>272</v>
      </c>
      <c r="M2370" t="s">
        <v>266</v>
      </c>
      <c r="N2370" t="s">
        <v>14474</v>
      </c>
      <c r="O2370" t="s">
        <v>14475</v>
      </c>
      <c r="P2370">
        <v>0</v>
      </c>
      <c r="Q2370">
        <v>0</v>
      </c>
      <c r="R2370">
        <v>0</v>
      </c>
      <c r="S2370" t="s">
        <v>300</v>
      </c>
      <c r="T2370" t="s">
        <v>266</v>
      </c>
      <c r="U2370" t="s">
        <v>14476</v>
      </c>
      <c r="V2370" t="b">
        <v>0</v>
      </c>
      <c r="W2370" t="s">
        <v>265</v>
      </c>
      <c r="X2370">
        <v>1</v>
      </c>
      <c r="Y2370" t="s">
        <v>14477</v>
      </c>
      <c r="Z2370" t="s">
        <v>265</v>
      </c>
      <c r="AA2370" t="s">
        <v>265</v>
      </c>
      <c r="AB2370" t="s">
        <v>265</v>
      </c>
      <c r="AC2370" t="s">
        <v>265</v>
      </c>
      <c r="AD2370" t="s">
        <v>265</v>
      </c>
      <c r="AE2370" t="s">
        <v>265</v>
      </c>
      <c r="AF2370" t="s">
        <v>266</v>
      </c>
      <c r="AG2370" t="s">
        <v>265</v>
      </c>
      <c r="AH2370" t="s">
        <v>265</v>
      </c>
      <c r="AI2370" t="s">
        <v>265</v>
      </c>
      <c r="AJ2370" t="s">
        <v>265</v>
      </c>
      <c r="AL2370" t="str">
        <f>IF(SUNA_AGENCY_EN[[#This Row],[relevancy_classification_english]]="Relevant","مناسب",IF(SUNA_AGENCY_EN[[#This Row],[relevancy_classification_english]]="Relevant","عَرَضِيّ",""))</f>
        <v/>
      </c>
      <c r="AN2370" t="str">
        <f>IF(SUNA_AGENCY_EN[[#This Row],[sentiment_analysis_english]]="Negative","سلبي",IF(SUNA_AGENCY_EN[[#This Row],[sentiment_analysis_english]]="Neutral","حيادي",IF(SUNA_AGENCY_EN[[#This Row],[sentiment_analysis_english]]="Positive","إيجابي","")))</f>
        <v/>
      </c>
      <c r="AO2370" t="str">
        <f>INDEX(TextClassificationList[],MATCH(SUNA_AGENCY_EN[[#This Row],[text_classification_arabic]],TextClassificationList[text_classification_arabic],0),1)</f>
        <v>Politics</v>
      </c>
      <c r="AP2370" t="s">
        <v>174</v>
      </c>
      <c r="AQ2370" t="e">
        <f>INDEX(TextClassificationList[],MATCH(SUNA_AGENCY_EN[[#This Row],[text_classification_arabic2]],TextClassificationList[text_classification_arabic],0),1)</f>
        <v>#N/A</v>
      </c>
      <c r="AS2370" t="e">
        <f>INDEX(TextClassificationList[],MATCH(SUNA_AGENCY_EN[[#This Row],[text_classification_arabic3]],TextClassificationList[text_classification_arabic],0),1)</f>
        <v>#N/A</v>
      </c>
      <c r="AU2370" t="e">
        <f>INDEX(TextClassificationList[],MATCH(SUNA_AGENCY_EN[[#This Row],[text_classification_arabic3]],TextClassificationList[text_classification_arabic],0),1)</f>
        <v>#N/A</v>
      </c>
      <c r="AW2370" t="e">
        <f>INDEX(TextClassificationList[],MATCH(SUNA_AGENCY_EN[[#This Row],[text_classification_arabic5]],TextClassificationList[text_classification_arabic],0),1)</f>
        <v>#N/A</v>
      </c>
    </row>
    <row r="2371" spans="1:49" x14ac:dyDescent="0.2">
      <c r="A2371">
        <v>1.4838539401690931E+18</v>
      </c>
      <c r="B2371">
        <v>1.4838539401690931E+18</v>
      </c>
      <c r="C2371" t="s">
        <v>14478</v>
      </c>
      <c r="D2371" s="1">
        <v>44580</v>
      </c>
      <c r="E2371" s="2">
        <v>0.81159722222222219</v>
      </c>
      <c r="F2371">
        <v>200</v>
      </c>
      <c r="G2371">
        <v>1.4671198087391683E+18</v>
      </c>
      <c r="H2371" t="s">
        <v>295</v>
      </c>
      <c r="I2371" t="s">
        <v>296</v>
      </c>
      <c r="J2371" t="s">
        <v>265</v>
      </c>
      <c r="K2371" t="s">
        <v>14479</v>
      </c>
      <c r="L2371" t="s">
        <v>272</v>
      </c>
      <c r="M2371" t="s">
        <v>266</v>
      </c>
      <c r="N2371" t="s">
        <v>14480</v>
      </c>
      <c r="O2371" t="s">
        <v>14481</v>
      </c>
      <c r="P2371">
        <v>0</v>
      </c>
      <c r="Q2371">
        <v>0</v>
      </c>
      <c r="R2371">
        <v>0</v>
      </c>
      <c r="S2371" t="s">
        <v>300</v>
      </c>
      <c r="T2371" t="s">
        <v>266</v>
      </c>
      <c r="U2371" t="s">
        <v>14482</v>
      </c>
      <c r="V2371" t="b">
        <v>0</v>
      </c>
      <c r="W2371" t="s">
        <v>265</v>
      </c>
      <c r="X2371">
        <v>1</v>
      </c>
      <c r="Y2371" t="s">
        <v>14483</v>
      </c>
      <c r="Z2371" t="s">
        <v>265</v>
      </c>
      <c r="AA2371" t="s">
        <v>265</v>
      </c>
      <c r="AB2371" t="s">
        <v>265</v>
      </c>
      <c r="AC2371" t="s">
        <v>265</v>
      </c>
      <c r="AD2371" t="s">
        <v>265</v>
      </c>
      <c r="AE2371" t="s">
        <v>265</v>
      </c>
      <c r="AF2371" t="s">
        <v>266</v>
      </c>
      <c r="AG2371" t="s">
        <v>265</v>
      </c>
      <c r="AH2371" t="s">
        <v>265</v>
      </c>
      <c r="AI2371" t="s">
        <v>265</v>
      </c>
      <c r="AJ2371" t="s">
        <v>265</v>
      </c>
      <c r="AL2371" t="str">
        <f>IF(SUNA_AGENCY_EN[[#This Row],[relevancy_classification_english]]="Relevant","مناسب",IF(SUNA_AGENCY_EN[[#This Row],[relevancy_classification_english]]="Relevant","عَرَضِيّ",""))</f>
        <v/>
      </c>
      <c r="AN2371" t="str">
        <f>IF(SUNA_AGENCY_EN[[#This Row],[sentiment_analysis_english]]="Negative","سلبي",IF(SUNA_AGENCY_EN[[#This Row],[sentiment_analysis_english]]="Neutral","حيادي",IF(SUNA_AGENCY_EN[[#This Row],[sentiment_analysis_english]]="Positive","إيجابي","")))</f>
        <v/>
      </c>
      <c r="AO2371" t="str">
        <f>INDEX(TextClassificationList[],MATCH(SUNA_AGENCY_EN[[#This Row],[text_classification_arabic]],TextClassificationList[text_classification_arabic],0),1)</f>
        <v>Politics</v>
      </c>
      <c r="AP2371" t="s">
        <v>174</v>
      </c>
      <c r="AQ2371" t="e">
        <f>INDEX(TextClassificationList[],MATCH(SUNA_AGENCY_EN[[#This Row],[text_classification_arabic2]],TextClassificationList[text_classification_arabic],0),1)</f>
        <v>#N/A</v>
      </c>
      <c r="AS2371" t="e">
        <f>INDEX(TextClassificationList[],MATCH(SUNA_AGENCY_EN[[#This Row],[text_classification_arabic3]],TextClassificationList[text_classification_arabic],0),1)</f>
        <v>#N/A</v>
      </c>
      <c r="AU2371" t="e">
        <f>INDEX(TextClassificationList[],MATCH(SUNA_AGENCY_EN[[#This Row],[text_classification_arabic3]],TextClassificationList[text_classification_arabic],0),1)</f>
        <v>#N/A</v>
      </c>
      <c r="AW2371" t="e">
        <f>INDEX(TextClassificationList[],MATCH(SUNA_AGENCY_EN[[#This Row],[text_classification_arabic5]],TextClassificationList[text_classification_arabic],0),1)</f>
        <v>#N/A</v>
      </c>
    </row>
    <row r="2372" spans="1:49" x14ac:dyDescent="0.2">
      <c r="A2372">
        <v>1.4838300617698877E+18</v>
      </c>
      <c r="B2372">
        <v>1.4838300617698877E+18</v>
      </c>
      <c r="C2372" t="s">
        <v>14484</v>
      </c>
      <c r="D2372" s="1">
        <v>44580</v>
      </c>
      <c r="E2372" s="2">
        <v>0.74570601851851848</v>
      </c>
      <c r="F2372">
        <v>200</v>
      </c>
      <c r="G2372">
        <v>1.4671198087391683E+18</v>
      </c>
      <c r="H2372" t="s">
        <v>295</v>
      </c>
      <c r="I2372" t="s">
        <v>296</v>
      </c>
      <c r="J2372" t="s">
        <v>265</v>
      </c>
      <c r="K2372" t="s">
        <v>14485</v>
      </c>
      <c r="L2372" t="s">
        <v>272</v>
      </c>
      <c r="M2372" t="s">
        <v>266</v>
      </c>
      <c r="N2372" t="s">
        <v>14486</v>
      </c>
      <c r="O2372" t="s">
        <v>14487</v>
      </c>
      <c r="P2372">
        <v>0</v>
      </c>
      <c r="Q2372">
        <v>0</v>
      </c>
      <c r="R2372">
        <v>0</v>
      </c>
      <c r="S2372" t="s">
        <v>300</v>
      </c>
      <c r="T2372" t="s">
        <v>266</v>
      </c>
      <c r="U2372" t="s">
        <v>14488</v>
      </c>
      <c r="V2372" t="b">
        <v>0</v>
      </c>
      <c r="W2372" t="s">
        <v>265</v>
      </c>
      <c r="X2372">
        <v>1</v>
      </c>
      <c r="Y2372" t="s">
        <v>14489</v>
      </c>
      <c r="Z2372" t="s">
        <v>265</v>
      </c>
      <c r="AA2372" t="s">
        <v>265</v>
      </c>
      <c r="AB2372" t="s">
        <v>265</v>
      </c>
      <c r="AC2372" t="s">
        <v>265</v>
      </c>
      <c r="AD2372" t="s">
        <v>265</v>
      </c>
      <c r="AE2372" t="s">
        <v>265</v>
      </c>
      <c r="AF2372" t="s">
        <v>266</v>
      </c>
      <c r="AG2372" t="s">
        <v>265</v>
      </c>
      <c r="AH2372" t="s">
        <v>265</v>
      </c>
      <c r="AI2372" t="s">
        <v>265</v>
      </c>
      <c r="AJ2372" t="s">
        <v>265</v>
      </c>
      <c r="AL2372" t="str">
        <f>IF(SUNA_AGENCY_EN[[#This Row],[relevancy_classification_english]]="Relevant","مناسب",IF(SUNA_AGENCY_EN[[#This Row],[relevancy_classification_english]]="Relevant","عَرَضِيّ",""))</f>
        <v/>
      </c>
      <c r="AN2372" t="str">
        <f>IF(SUNA_AGENCY_EN[[#This Row],[sentiment_analysis_english]]="Negative","سلبي",IF(SUNA_AGENCY_EN[[#This Row],[sentiment_analysis_english]]="Neutral","حيادي",IF(SUNA_AGENCY_EN[[#This Row],[sentiment_analysis_english]]="Positive","إيجابي","")))</f>
        <v/>
      </c>
      <c r="AO2372" t="str">
        <f>INDEX(TextClassificationList[],MATCH(SUNA_AGENCY_EN[[#This Row],[text_classification_arabic]],TextClassificationList[text_classification_arabic],0),1)</f>
        <v>Politics</v>
      </c>
      <c r="AP2372" t="s">
        <v>174</v>
      </c>
      <c r="AQ2372" t="e">
        <f>INDEX(TextClassificationList[],MATCH(SUNA_AGENCY_EN[[#This Row],[text_classification_arabic2]],TextClassificationList[text_classification_arabic],0),1)</f>
        <v>#N/A</v>
      </c>
      <c r="AS2372" t="e">
        <f>INDEX(TextClassificationList[],MATCH(SUNA_AGENCY_EN[[#This Row],[text_classification_arabic3]],TextClassificationList[text_classification_arabic],0),1)</f>
        <v>#N/A</v>
      </c>
      <c r="AU2372" t="e">
        <f>INDEX(TextClassificationList[],MATCH(SUNA_AGENCY_EN[[#This Row],[text_classification_arabic3]],TextClassificationList[text_classification_arabic],0),1)</f>
        <v>#N/A</v>
      </c>
      <c r="AW2372" t="e">
        <f>INDEX(TextClassificationList[],MATCH(SUNA_AGENCY_EN[[#This Row],[text_classification_arabic5]],TextClassificationList[text_classification_arabic],0),1)</f>
        <v>#N/A</v>
      </c>
    </row>
    <row r="2373" spans="1:49" x14ac:dyDescent="0.2">
      <c r="A2373">
        <v>1.4838286437051146E+18</v>
      </c>
      <c r="B2373">
        <v>1.4838286437051146E+18</v>
      </c>
      <c r="C2373" t="s">
        <v>14490</v>
      </c>
      <c r="D2373" s="1">
        <v>44580</v>
      </c>
      <c r="E2373" s="2">
        <v>0.74179398148148146</v>
      </c>
      <c r="F2373">
        <v>200</v>
      </c>
      <c r="G2373">
        <v>1.4671198087391683E+18</v>
      </c>
      <c r="H2373" t="s">
        <v>295</v>
      </c>
      <c r="I2373" t="s">
        <v>296</v>
      </c>
      <c r="J2373" t="s">
        <v>265</v>
      </c>
      <c r="K2373" t="s">
        <v>14491</v>
      </c>
      <c r="L2373" t="s">
        <v>272</v>
      </c>
      <c r="M2373" t="s">
        <v>266</v>
      </c>
      <c r="N2373" t="s">
        <v>14492</v>
      </c>
      <c r="O2373" t="s">
        <v>14493</v>
      </c>
      <c r="P2373">
        <v>0</v>
      </c>
      <c r="Q2373">
        <v>0</v>
      </c>
      <c r="R2373">
        <v>0</v>
      </c>
      <c r="S2373" t="s">
        <v>300</v>
      </c>
      <c r="T2373" t="s">
        <v>266</v>
      </c>
      <c r="U2373" t="s">
        <v>14494</v>
      </c>
      <c r="V2373" t="b">
        <v>0</v>
      </c>
      <c r="W2373" t="s">
        <v>265</v>
      </c>
      <c r="X2373">
        <v>1</v>
      </c>
      <c r="Y2373" t="s">
        <v>14495</v>
      </c>
      <c r="Z2373" t="s">
        <v>265</v>
      </c>
      <c r="AA2373" t="s">
        <v>265</v>
      </c>
      <c r="AB2373" t="s">
        <v>265</v>
      </c>
      <c r="AC2373" t="s">
        <v>265</v>
      </c>
      <c r="AD2373" t="s">
        <v>265</v>
      </c>
      <c r="AE2373" t="s">
        <v>265</v>
      </c>
      <c r="AF2373" t="s">
        <v>266</v>
      </c>
      <c r="AG2373" t="s">
        <v>265</v>
      </c>
      <c r="AH2373" t="s">
        <v>265</v>
      </c>
      <c r="AI2373" t="s">
        <v>265</v>
      </c>
      <c r="AJ2373" t="s">
        <v>265</v>
      </c>
      <c r="AL2373" t="str">
        <f>IF(SUNA_AGENCY_EN[[#This Row],[relevancy_classification_english]]="Relevant","مناسب",IF(SUNA_AGENCY_EN[[#This Row],[relevancy_classification_english]]="Relevant","عَرَضِيّ",""))</f>
        <v/>
      </c>
      <c r="AN2373" t="str">
        <f>IF(SUNA_AGENCY_EN[[#This Row],[sentiment_analysis_english]]="Negative","سلبي",IF(SUNA_AGENCY_EN[[#This Row],[sentiment_analysis_english]]="Neutral","حيادي",IF(SUNA_AGENCY_EN[[#This Row],[sentiment_analysis_english]]="Positive","إيجابي","")))</f>
        <v/>
      </c>
      <c r="AO2373" t="str">
        <f>INDEX(TextClassificationList[],MATCH(SUNA_AGENCY_EN[[#This Row],[text_classification_arabic]],TextClassificationList[text_classification_arabic],0),1)</f>
        <v>Politics</v>
      </c>
      <c r="AP2373" t="s">
        <v>174</v>
      </c>
      <c r="AQ2373" t="e">
        <f>INDEX(TextClassificationList[],MATCH(SUNA_AGENCY_EN[[#This Row],[text_classification_arabic2]],TextClassificationList[text_classification_arabic],0),1)</f>
        <v>#N/A</v>
      </c>
      <c r="AS2373" t="e">
        <f>INDEX(TextClassificationList[],MATCH(SUNA_AGENCY_EN[[#This Row],[text_classification_arabic3]],TextClassificationList[text_classification_arabic],0),1)</f>
        <v>#N/A</v>
      </c>
      <c r="AU2373" t="e">
        <f>INDEX(TextClassificationList[],MATCH(SUNA_AGENCY_EN[[#This Row],[text_classification_arabic3]],TextClassificationList[text_classification_arabic],0),1)</f>
        <v>#N/A</v>
      </c>
      <c r="AW2373" t="e">
        <f>INDEX(TextClassificationList[],MATCH(SUNA_AGENCY_EN[[#This Row],[text_classification_arabic5]],TextClassificationList[text_classification_arabic],0),1)</f>
        <v>#N/A</v>
      </c>
    </row>
    <row r="2374" spans="1:49" x14ac:dyDescent="0.2">
      <c r="A2374">
        <v>1.4838050772320461E+18</v>
      </c>
      <c r="B2374">
        <v>1.4838050772320461E+18</v>
      </c>
      <c r="C2374" t="s">
        <v>14496</v>
      </c>
      <c r="D2374" s="1">
        <v>44580</v>
      </c>
      <c r="E2374" s="2">
        <v>0.67675925925925928</v>
      </c>
      <c r="F2374">
        <v>200</v>
      </c>
      <c r="G2374">
        <v>1.4671198087391683E+18</v>
      </c>
      <c r="H2374" t="s">
        <v>295</v>
      </c>
      <c r="I2374" t="s">
        <v>296</v>
      </c>
      <c r="J2374" t="s">
        <v>265</v>
      </c>
      <c r="K2374" t="s">
        <v>14497</v>
      </c>
      <c r="L2374" t="s">
        <v>272</v>
      </c>
      <c r="M2374" t="s">
        <v>266</v>
      </c>
      <c r="N2374" t="s">
        <v>14498</v>
      </c>
      <c r="O2374" t="s">
        <v>14499</v>
      </c>
      <c r="P2374">
        <v>0</v>
      </c>
      <c r="Q2374">
        <v>0</v>
      </c>
      <c r="R2374">
        <v>0</v>
      </c>
      <c r="S2374" t="s">
        <v>300</v>
      </c>
      <c r="T2374" t="s">
        <v>266</v>
      </c>
      <c r="U2374" t="s">
        <v>14500</v>
      </c>
      <c r="V2374" t="b">
        <v>0</v>
      </c>
      <c r="W2374" t="s">
        <v>265</v>
      </c>
      <c r="X2374">
        <v>1</v>
      </c>
      <c r="Y2374" t="s">
        <v>14501</v>
      </c>
      <c r="Z2374" t="s">
        <v>265</v>
      </c>
      <c r="AA2374" t="s">
        <v>265</v>
      </c>
      <c r="AB2374" t="s">
        <v>265</v>
      </c>
      <c r="AC2374" t="s">
        <v>265</v>
      </c>
      <c r="AD2374" t="s">
        <v>265</v>
      </c>
      <c r="AE2374" t="s">
        <v>265</v>
      </c>
      <c r="AF2374" t="s">
        <v>266</v>
      </c>
      <c r="AG2374" t="s">
        <v>265</v>
      </c>
      <c r="AH2374" t="s">
        <v>265</v>
      </c>
      <c r="AI2374" t="s">
        <v>265</v>
      </c>
      <c r="AJ2374" t="s">
        <v>265</v>
      </c>
      <c r="AL2374" t="str">
        <f>IF(SUNA_AGENCY_EN[[#This Row],[relevancy_classification_english]]="Relevant","مناسب",IF(SUNA_AGENCY_EN[[#This Row],[relevancy_classification_english]]="Relevant","عَرَضِيّ",""))</f>
        <v/>
      </c>
      <c r="AN2374" t="str">
        <f>IF(SUNA_AGENCY_EN[[#This Row],[sentiment_analysis_english]]="Negative","سلبي",IF(SUNA_AGENCY_EN[[#This Row],[sentiment_analysis_english]]="Neutral","حيادي",IF(SUNA_AGENCY_EN[[#This Row],[sentiment_analysis_english]]="Positive","إيجابي","")))</f>
        <v/>
      </c>
      <c r="AO2374" t="str">
        <f>INDEX(TextClassificationList[],MATCH(SUNA_AGENCY_EN[[#This Row],[text_classification_arabic]],TextClassificationList[text_classification_arabic],0),1)</f>
        <v>Politics</v>
      </c>
      <c r="AP2374" t="s">
        <v>174</v>
      </c>
      <c r="AQ2374" t="e">
        <f>INDEX(TextClassificationList[],MATCH(SUNA_AGENCY_EN[[#This Row],[text_classification_arabic2]],TextClassificationList[text_classification_arabic],0),1)</f>
        <v>#N/A</v>
      </c>
      <c r="AS2374" t="e">
        <f>INDEX(TextClassificationList[],MATCH(SUNA_AGENCY_EN[[#This Row],[text_classification_arabic3]],TextClassificationList[text_classification_arabic],0),1)</f>
        <v>#N/A</v>
      </c>
      <c r="AU2374" t="e">
        <f>INDEX(TextClassificationList[],MATCH(SUNA_AGENCY_EN[[#This Row],[text_classification_arabic3]],TextClassificationList[text_classification_arabic],0),1)</f>
        <v>#N/A</v>
      </c>
      <c r="AW2374" t="e">
        <f>INDEX(TextClassificationList[],MATCH(SUNA_AGENCY_EN[[#This Row],[text_classification_arabic5]],TextClassificationList[text_classification_arabic],0),1)</f>
        <v>#N/A</v>
      </c>
    </row>
    <row r="2375" spans="1:49" x14ac:dyDescent="0.2">
      <c r="A2375">
        <v>1.4838041188755825E+18</v>
      </c>
      <c r="B2375">
        <v>1.4838041188755825E+18</v>
      </c>
      <c r="C2375" t="s">
        <v>14502</v>
      </c>
      <c r="D2375" s="1">
        <v>44580</v>
      </c>
      <c r="E2375" s="2">
        <v>0.67412037037037043</v>
      </c>
      <c r="F2375">
        <v>200</v>
      </c>
      <c r="G2375">
        <v>1.4671198087391683E+18</v>
      </c>
      <c r="H2375" t="s">
        <v>295</v>
      </c>
      <c r="I2375" t="s">
        <v>296</v>
      </c>
      <c r="J2375" t="s">
        <v>265</v>
      </c>
      <c r="K2375" t="s">
        <v>14503</v>
      </c>
      <c r="L2375" t="s">
        <v>272</v>
      </c>
      <c r="M2375" t="s">
        <v>266</v>
      </c>
      <c r="N2375" t="s">
        <v>14504</v>
      </c>
      <c r="O2375" t="s">
        <v>14505</v>
      </c>
      <c r="P2375">
        <v>0</v>
      </c>
      <c r="Q2375">
        <v>0</v>
      </c>
      <c r="R2375">
        <v>0</v>
      </c>
      <c r="S2375" t="s">
        <v>300</v>
      </c>
      <c r="T2375" t="s">
        <v>266</v>
      </c>
      <c r="U2375" t="s">
        <v>14506</v>
      </c>
      <c r="V2375" t="b">
        <v>0</v>
      </c>
      <c r="W2375" t="s">
        <v>265</v>
      </c>
      <c r="X2375">
        <v>1</v>
      </c>
      <c r="Y2375" t="s">
        <v>14507</v>
      </c>
      <c r="Z2375" t="s">
        <v>265</v>
      </c>
      <c r="AA2375" t="s">
        <v>265</v>
      </c>
      <c r="AB2375" t="s">
        <v>265</v>
      </c>
      <c r="AC2375" t="s">
        <v>265</v>
      </c>
      <c r="AD2375" t="s">
        <v>265</v>
      </c>
      <c r="AE2375" t="s">
        <v>265</v>
      </c>
      <c r="AF2375" t="s">
        <v>266</v>
      </c>
      <c r="AG2375" t="s">
        <v>265</v>
      </c>
      <c r="AH2375" t="s">
        <v>265</v>
      </c>
      <c r="AI2375" t="s">
        <v>265</v>
      </c>
      <c r="AJ2375" t="s">
        <v>265</v>
      </c>
      <c r="AL2375" t="str">
        <f>IF(SUNA_AGENCY_EN[[#This Row],[relevancy_classification_english]]="Relevant","مناسب",IF(SUNA_AGENCY_EN[[#This Row],[relevancy_classification_english]]="Relevant","عَرَضِيّ",""))</f>
        <v/>
      </c>
      <c r="AN2375" t="str">
        <f>IF(SUNA_AGENCY_EN[[#This Row],[sentiment_analysis_english]]="Negative","سلبي",IF(SUNA_AGENCY_EN[[#This Row],[sentiment_analysis_english]]="Neutral","حيادي",IF(SUNA_AGENCY_EN[[#This Row],[sentiment_analysis_english]]="Positive","إيجابي","")))</f>
        <v/>
      </c>
      <c r="AO2375" t="str">
        <f>INDEX(TextClassificationList[],MATCH(SUNA_AGENCY_EN[[#This Row],[text_classification_arabic]],TextClassificationList[text_classification_arabic],0),1)</f>
        <v>Politics</v>
      </c>
      <c r="AP2375" t="s">
        <v>174</v>
      </c>
      <c r="AQ2375" t="e">
        <f>INDEX(TextClassificationList[],MATCH(SUNA_AGENCY_EN[[#This Row],[text_classification_arabic2]],TextClassificationList[text_classification_arabic],0),1)</f>
        <v>#N/A</v>
      </c>
      <c r="AS2375" t="e">
        <f>INDEX(TextClassificationList[],MATCH(SUNA_AGENCY_EN[[#This Row],[text_classification_arabic3]],TextClassificationList[text_classification_arabic],0),1)</f>
        <v>#N/A</v>
      </c>
      <c r="AU2375" t="e">
        <f>INDEX(TextClassificationList[],MATCH(SUNA_AGENCY_EN[[#This Row],[text_classification_arabic3]],TextClassificationList[text_classification_arabic],0),1)</f>
        <v>#N/A</v>
      </c>
      <c r="AW2375" t="e">
        <f>INDEX(TextClassificationList[],MATCH(SUNA_AGENCY_EN[[#This Row],[text_classification_arabic5]],TextClassificationList[text_classification_arabic],0),1)</f>
        <v>#N/A</v>
      </c>
    </row>
    <row r="2376" spans="1:49" x14ac:dyDescent="0.2">
      <c r="A2376">
        <v>1.4838035963785789E+18</v>
      </c>
      <c r="B2376">
        <v>1.4838035963785789E+18</v>
      </c>
      <c r="C2376" t="s">
        <v>14508</v>
      </c>
      <c r="D2376" s="1">
        <v>44580</v>
      </c>
      <c r="E2376" s="2">
        <v>0.67267361111111112</v>
      </c>
      <c r="F2376">
        <v>200</v>
      </c>
      <c r="G2376">
        <v>1.4671198087391683E+18</v>
      </c>
      <c r="H2376" t="s">
        <v>295</v>
      </c>
      <c r="I2376" t="s">
        <v>296</v>
      </c>
      <c r="J2376" t="s">
        <v>265</v>
      </c>
      <c r="K2376" t="s">
        <v>14509</v>
      </c>
      <c r="L2376" t="s">
        <v>272</v>
      </c>
      <c r="M2376" t="s">
        <v>266</v>
      </c>
      <c r="N2376" t="s">
        <v>14510</v>
      </c>
      <c r="O2376" t="s">
        <v>14511</v>
      </c>
      <c r="P2376">
        <v>0</v>
      </c>
      <c r="Q2376">
        <v>1</v>
      </c>
      <c r="R2376">
        <v>0</v>
      </c>
      <c r="S2376" t="s">
        <v>300</v>
      </c>
      <c r="T2376" t="s">
        <v>266</v>
      </c>
      <c r="U2376" t="s">
        <v>14512</v>
      </c>
      <c r="V2376" t="b">
        <v>0</v>
      </c>
      <c r="W2376" t="s">
        <v>265</v>
      </c>
      <c r="X2376">
        <v>1</v>
      </c>
      <c r="Y2376" t="s">
        <v>14513</v>
      </c>
      <c r="Z2376" t="s">
        <v>265</v>
      </c>
      <c r="AA2376" t="s">
        <v>265</v>
      </c>
      <c r="AB2376" t="s">
        <v>265</v>
      </c>
      <c r="AC2376" t="s">
        <v>265</v>
      </c>
      <c r="AD2376" t="s">
        <v>265</v>
      </c>
      <c r="AE2376" t="s">
        <v>265</v>
      </c>
      <c r="AF2376" t="s">
        <v>266</v>
      </c>
      <c r="AG2376" t="s">
        <v>265</v>
      </c>
      <c r="AH2376" t="s">
        <v>265</v>
      </c>
      <c r="AI2376" t="s">
        <v>265</v>
      </c>
      <c r="AJ2376" t="s">
        <v>265</v>
      </c>
      <c r="AL2376" t="str">
        <f>IF(SUNA_AGENCY_EN[[#This Row],[relevancy_classification_english]]="Relevant","مناسب",IF(SUNA_AGENCY_EN[[#This Row],[relevancy_classification_english]]="Relevant","عَرَضِيّ",""))</f>
        <v/>
      </c>
      <c r="AN2376" t="str">
        <f>IF(SUNA_AGENCY_EN[[#This Row],[sentiment_analysis_english]]="Negative","سلبي",IF(SUNA_AGENCY_EN[[#This Row],[sentiment_analysis_english]]="Neutral","حيادي",IF(SUNA_AGENCY_EN[[#This Row],[sentiment_analysis_english]]="Positive","إيجابي","")))</f>
        <v/>
      </c>
      <c r="AO2376" t="str">
        <f>INDEX(TextClassificationList[],MATCH(SUNA_AGENCY_EN[[#This Row],[text_classification_arabic]],TextClassificationList[text_classification_arabic],0),1)</f>
        <v>Politics</v>
      </c>
      <c r="AP2376" t="s">
        <v>174</v>
      </c>
      <c r="AQ2376" t="e">
        <f>INDEX(TextClassificationList[],MATCH(SUNA_AGENCY_EN[[#This Row],[text_classification_arabic2]],TextClassificationList[text_classification_arabic],0),1)</f>
        <v>#N/A</v>
      </c>
      <c r="AS2376" t="e">
        <f>INDEX(TextClassificationList[],MATCH(SUNA_AGENCY_EN[[#This Row],[text_classification_arabic3]],TextClassificationList[text_classification_arabic],0),1)</f>
        <v>#N/A</v>
      </c>
      <c r="AU2376" t="e">
        <f>INDEX(TextClassificationList[],MATCH(SUNA_AGENCY_EN[[#This Row],[text_classification_arabic3]],TextClassificationList[text_classification_arabic],0),1)</f>
        <v>#N/A</v>
      </c>
      <c r="AW2376" t="e">
        <f>INDEX(TextClassificationList[],MATCH(SUNA_AGENCY_EN[[#This Row],[text_classification_arabic5]],TextClassificationList[text_classification_arabic],0),1)</f>
        <v>#N/A</v>
      </c>
    </row>
    <row r="2377" spans="1:49" x14ac:dyDescent="0.2">
      <c r="A2377">
        <v>1.4835019678675845E+18</v>
      </c>
      <c r="B2377">
        <v>1.4835019678675845E+18</v>
      </c>
      <c r="C2377" t="s">
        <v>14514</v>
      </c>
      <c r="D2377" s="1">
        <v>44579</v>
      </c>
      <c r="E2377" s="2">
        <v>0.8403356481481481</v>
      </c>
      <c r="F2377">
        <v>200</v>
      </c>
      <c r="G2377">
        <v>1.4671198087391683E+18</v>
      </c>
      <c r="H2377" t="s">
        <v>295</v>
      </c>
      <c r="I2377" t="s">
        <v>296</v>
      </c>
      <c r="J2377" t="s">
        <v>265</v>
      </c>
      <c r="K2377" t="s">
        <v>14515</v>
      </c>
      <c r="L2377" t="s">
        <v>280</v>
      </c>
      <c r="M2377" t="s">
        <v>266</v>
      </c>
      <c r="N2377" t="s">
        <v>14516</v>
      </c>
      <c r="O2377" t="s">
        <v>14517</v>
      </c>
      <c r="P2377">
        <v>0</v>
      </c>
      <c r="Q2377">
        <v>0</v>
      </c>
      <c r="R2377">
        <v>0</v>
      </c>
      <c r="S2377" t="s">
        <v>300</v>
      </c>
      <c r="T2377" t="s">
        <v>266</v>
      </c>
      <c r="U2377" t="s">
        <v>14518</v>
      </c>
      <c r="V2377" t="b">
        <v>0</v>
      </c>
      <c r="W2377" t="s">
        <v>265</v>
      </c>
      <c r="X2377">
        <v>1</v>
      </c>
      <c r="Y2377" t="s">
        <v>14519</v>
      </c>
      <c r="Z2377" t="s">
        <v>265</v>
      </c>
      <c r="AA2377" t="s">
        <v>265</v>
      </c>
      <c r="AB2377" t="s">
        <v>265</v>
      </c>
      <c r="AC2377" t="s">
        <v>265</v>
      </c>
      <c r="AD2377" t="s">
        <v>265</v>
      </c>
      <c r="AE2377" t="s">
        <v>265</v>
      </c>
      <c r="AF2377" t="s">
        <v>266</v>
      </c>
      <c r="AG2377" t="s">
        <v>265</v>
      </c>
      <c r="AH2377" t="s">
        <v>265</v>
      </c>
      <c r="AI2377" t="s">
        <v>265</v>
      </c>
      <c r="AJ2377" t="s">
        <v>265</v>
      </c>
      <c r="AL2377" t="str">
        <f>IF(SUNA_AGENCY_EN[[#This Row],[relevancy_classification_english]]="Relevant","مناسب",IF(SUNA_AGENCY_EN[[#This Row],[relevancy_classification_english]]="Relevant","عَرَضِيّ",""))</f>
        <v/>
      </c>
      <c r="AN2377" t="str">
        <f>IF(SUNA_AGENCY_EN[[#This Row],[sentiment_analysis_english]]="Negative","سلبي",IF(SUNA_AGENCY_EN[[#This Row],[sentiment_analysis_english]]="Neutral","حيادي",IF(SUNA_AGENCY_EN[[#This Row],[sentiment_analysis_english]]="Positive","إيجابي","")))</f>
        <v/>
      </c>
      <c r="AO2377" t="str">
        <f>INDEX(TextClassificationList[],MATCH(SUNA_AGENCY_EN[[#This Row],[text_classification_arabic]],TextClassificationList[text_classification_arabic],0),1)</f>
        <v>Politics</v>
      </c>
      <c r="AP2377" t="s">
        <v>174</v>
      </c>
      <c r="AQ2377" t="e">
        <f>INDEX(TextClassificationList[],MATCH(SUNA_AGENCY_EN[[#This Row],[text_classification_arabic2]],TextClassificationList[text_classification_arabic],0),1)</f>
        <v>#N/A</v>
      </c>
      <c r="AS2377" t="e">
        <f>INDEX(TextClassificationList[],MATCH(SUNA_AGENCY_EN[[#This Row],[text_classification_arabic3]],TextClassificationList[text_classification_arabic],0),1)</f>
        <v>#N/A</v>
      </c>
      <c r="AU2377" t="e">
        <f>INDEX(TextClassificationList[],MATCH(SUNA_AGENCY_EN[[#This Row],[text_classification_arabic3]],TextClassificationList[text_classification_arabic],0),1)</f>
        <v>#N/A</v>
      </c>
      <c r="AW2377" t="e">
        <f>INDEX(TextClassificationList[],MATCH(SUNA_AGENCY_EN[[#This Row],[text_classification_arabic5]],TextClassificationList[text_classification_arabic],0),1)</f>
        <v>#N/A</v>
      </c>
    </row>
    <row r="2378" spans="1:49" x14ac:dyDescent="0.2">
      <c r="A2378">
        <v>1.4834912360990228E+18</v>
      </c>
      <c r="B2378">
        <v>1.4834912360990228E+18</v>
      </c>
      <c r="C2378" t="s">
        <v>14520</v>
      </c>
      <c r="D2378" s="1">
        <v>44579</v>
      </c>
      <c r="E2378" s="2">
        <v>0.81072916666666661</v>
      </c>
      <c r="F2378">
        <v>200</v>
      </c>
      <c r="G2378">
        <v>1.4671198087391683E+18</v>
      </c>
      <c r="H2378" t="s">
        <v>295</v>
      </c>
      <c r="I2378" t="s">
        <v>296</v>
      </c>
      <c r="J2378" t="s">
        <v>265</v>
      </c>
      <c r="K2378" t="s">
        <v>14521</v>
      </c>
      <c r="L2378" t="s">
        <v>272</v>
      </c>
      <c r="M2378" t="s">
        <v>266</v>
      </c>
      <c r="N2378" t="s">
        <v>14522</v>
      </c>
      <c r="O2378" t="s">
        <v>14523</v>
      </c>
      <c r="P2378">
        <v>0</v>
      </c>
      <c r="Q2378">
        <v>0</v>
      </c>
      <c r="R2378">
        <v>0</v>
      </c>
      <c r="S2378" t="s">
        <v>300</v>
      </c>
      <c r="T2378" t="s">
        <v>266</v>
      </c>
      <c r="U2378" t="s">
        <v>14524</v>
      </c>
      <c r="V2378" t="b">
        <v>0</v>
      </c>
      <c r="W2378" t="s">
        <v>265</v>
      </c>
      <c r="X2378">
        <v>1</v>
      </c>
      <c r="Y2378" t="s">
        <v>14525</v>
      </c>
      <c r="Z2378" t="s">
        <v>265</v>
      </c>
      <c r="AA2378" t="s">
        <v>265</v>
      </c>
      <c r="AB2378" t="s">
        <v>265</v>
      </c>
      <c r="AC2378" t="s">
        <v>265</v>
      </c>
      <c r="AD2378" t="s">
        <v>265</v>
      </c>
      <c r="AE2378" t="s">
        <v>265</v>
      </c>
      <c r="AF2378" t="s">
        <v>266</v>
      </c>
      <c r="AG2378" t="s">
        <v>265</v>
      </c>
      <c r="AH2378" t="s">
        <v>265</v>
      </c>
      <c r="AI2378" t="s">
        <v>265</v>
      </c>
      <c r="AJ2378" t="s">
        <v>265</v>
      </c>
      <c r="AL2378" t="str">
        <f>IF(SUNA_AGENCY_EN[[#This Row],[relevancy_classification_english]]="Relevant","مناسب",IF(SUNA_AGENCY_EN[[#This Row],[relevancy_classification_english]]="Relevant","عَرَضِيّ",""))</f>
        <v/>
      </c>
      <c r="AN2378" t="str">
        <f>IF(SUNA_AGENCY_EN[[#This Row],[sentiment_analysis_english]]="Negative","سلبي",IF(SUNA_AGENCY_EN[[#This Row],[sentiment_analysis_english]]="Neutral","حيادي",IF(SUNA_AGENCY_EN[[#This Row],[sentiment_analysis_english]]="Positive","إيجابي","")))</f>
        <v/>
      </c>
      <c r="AO2378" t="str">
        <f>INDEX(TextClassificationList[],MATCH(SUNA_AGENCY_EN[[#This Row],[text_classification_arabic]],TextClassificationList[text_classification_arabic],0),1)</f>
        <v>Politics</v>
      </c>
      <c r="AP2378" t="s">
        <v>174</v>
      </c>
      <c r="AQ2378" t="e">
        <f>INDEX(TextClassificationList[],MATCH(SUNA_AGENCY_EN[[#This Row],[text_classification_arabic2]],TextClassificationList[text_classification_arabic],0),1)</f>
        <v>#N/A</v>
      </c>
      <c r="AS2378" t="e">
        <f>INDEX(TextClassificationList[],MATCH(SUNA_AGENCY_EN[[#This Row],[text_classification_arabic3]],TextClassificationList[text_classification_arabic],0),1)</f>
        <v>#N/A</v>
      </c>
      <c r="AU2378" t="e">
        <f>INDEX(TextClassificationList[],MATCH(SUNA_AGENCY_EN[[#This Row],[text_classification_arabic3]],TextClassificationList[text_classification_arabic],0),1)</f>
        <v>#N/A</v>
      </c>
      <c r="AW2378" t="e">
        <f>INDEX(TextClassificationList[],MATCH(SUNA_AGENCY_EN[[#This Row],[text_classification_arabic5]],TextClassificationList[text_classification_arabic],0),1)</f>
        <v>#N/A</v>
      </c>
    </row>
    <row r="2379" spans="1:49" x14ac:dyDescent="0.2">
      <c r="A2379">
        <v>1.483485853800448E+18</v>
      </c>
      <c r="B2379">
        <v>1.483485853800448E+18</v>
      </c>
      <c r="C2379" t="s">
        <v>14526</v>
      </c>
      <c r="D2379" s="1">
        <v>44579</v>
      </c>
      <c r="E2379" s="2">
        <v>0.79587962962962966</v>
      </c>
      <c r="F2379">
        <v>200</v>
      </c>
      <c r="G2379">
        <v>1.4671198087391683E+18</v>
      </c>
      <c r="H2379" t="s">
        <v>295</v>
      </c>
      <c r="I2379" t="s">
        <v>296</v>
      </c>
      <c r="J2379" t="s">
        <v>265</v>
      </c>
      <c r="K2379" t="s">
        <v>14527</v>
      </c>
      <c r="L2379" t="s">
        <v>272</v>
      </c>
      <c r="M2379" t="s">
        <v>266</v>
      </c>
      <c r="N2379" t="s">
        <v>14528</v>
      </c>
      <c r="O2379" t="s">
        <v>14529</v>
      </c>
      <c r="P2379">
        <v>0</v>
      </c>
      <c r="Q2379">
        <v>1</v>
      </c>
      <c r="R2379">
        <v>0</v>
      </c>
      <c r="S2379" t="s">
        <v>300</v>
      </c>
      <c r="T2379" t="s">
        <v>266</v>
      </c>
      <c r="U2379" t="s">
        <v>14530</v>
      </c>
      <c r="V2379" t="b">
        <v>0</v>
      </c>
      <c r="W2379" t="s">
        <v>265</v>
      </c>
      <c r="X2379">
        <v>1</v>
      </c>
      <c r="Y2379" t="s">
        <v>14531</v>
      </c>
      <c r="Z2379" t="s">
        <v>265</v>
      </c>
      <c r="AA2379" t="s">
        <v>265</v>
      </c>
      <c r="AB2379" t="s">
        <v>265</v>
      </c>
      <c r="AC2379" t="s">
        <v>265</v>
      </c>
      <c r="AD2379" t="s">
        <v>265</v>
      </c>
      <c r="AE2379" t="s">
        <v>265</v>
      </c>
      <c r="AF2379" t="s">
        <v>266</v>
      </c>
      <c r="AG2379" t="s">
        <v>265</v>
      </c>
      <c r="AH2379" t="s">
        <v>265</v>
      </c>
      <c r="AI2379" t="s">
        <v>265</v>
      </c>
      <c r="AJ2379" t="s">
        <v>265</v>
      </c>
      <c r="AL2379" t="str">
        <f>IF(SUNA_AGENCY_EN[[#This Row],[relevancy_classification_english]]="Relevant","مناسب",IF(SUNA_AGENCY_EN[[#This Row],[relevancy_classification_english]]="Relevant","عَرَضِيّ",""))</f>
        <v/>
      </c>
      <c r="AN2379" t="str">
        <f>IF(SUNA_AGENCY_EN[[#This Row],[sentiment_analysis_english]]="Negative","سلبي",IF(SUNA_AGENCY_EN[[#This Row],[sentiment_analysis_english]]="Neutral","حيادي",IF(SUNA_AGENCY_EN[[#This Row],[sentiment_analysis_english]]="Positive","إيجابي","")))</f>
        <v/>
      </c>
      <c r="AO2379" t="str">
        <f>INDEX(TextClassificationList[],MATCH(SUNA_AGENCY_EN[[#This Row],[text_classification_arabic]],TextClassificationList[text_classification_arabic],0),1)</f>
        <v>Politics</v>
      </c>
      <c r="AP2379" t="s">
        <v>174</v>
      </c>
      <c r="AQ2379" t="e">
        <f>INDEX(TextClassificationList[],MATCH(SUNA_AGENCY_EN[[#This Row],[text_classification_arabic2]],TextClassificationList[text_classification_arabic],0),1)</f>
        <v>#N/A</v>
      </c>
      <c r="AS2379" t="e">
        <f>INDEX(TextClassificationList[],MATCH(SUNA_AGENCY_EN[[#This Row],[text_classification_arabic3]],TextClassificationList[text_classification_arabic],0),1)</f>
        <v>#N/A</v>
      </c>
      <c r="AU2379" t="e">
        <f>INDEX(TextClassificationList[],MATCH(SUNA_AGENCY_EN[[#This Row],[text_classification_arabic3]],TextClassificationList[text_classification_arabic],0),1)</f>
        <v>#N/A</v>
      </c>
      <c r="AW2379" t="e">
        <f>INDEX(TextClassificationList[],MATCH(SUNA_AGENCY_EN[[#This Row],[text_classification_arabic5]],TextClassificationList[text_classification_arabic],0),1)</f>
        <v>#N/A</v>
      </c>
    </row>
    <row r="2380" spans="1:49" x14ac:dyDescent="0.2">
      <c r="A2380">
        <v>1.4834824230064865E+18</v>
      </c>
      <c r="B2380">
        <v>1.4834824230064865E+18</v>
      </c>
      <c r="C2380" t="s">
        <v>14532</v>
      </c>
      <c r="D2380" s="1">
        <v>44579</v>
      </c>
      <c r="E2380" s="2">
        <v>0.78641203703703699</v>
      </c>
      <c r="F2380">
        <v>200</v>
      </c>
      <c r="G2380">
        <v>1.4671198087391683E+18</v>
      </c>
      <c r="H2380" t="s">
        <v>295</v>
      </c>
      <c r="I2380" t="s">
        <v>296</v>
      </c>
      <c r="J2380" t="s">
        <v>265</v>
      </c>
      <c r="K2380" t="s">
        <v>14533</v>
      </c>
      <c r="L2380" t="s">
        <v>272</v>
      </c>
      <c r="M2380" t="s">
        <v>266</v>
      </c>
      <c r="N2380" t="s">
        <v>14534</v>
      </c>
      <c r="O2380" t="s">
        <v>14535</v>
      </c>
      <c r="P2380">
        <v>0</v>
      </c>
      <c r="Q2380">
        <v>0</v>
      </c>
      <c r="R2380">
        <v>0</v>
      </c>
      <c r="S2380" t="s">
        <v>300</v>
      </c>
      <c r="T2380" t="s">
        <v>266</v>
      </c>
      <c r="U2380" t="s">
        <v>14536</v>
      </c>
      <c r="V2380" t="b">
        <v>0</v>
      </c>
      <c r="W2380" t="s">
        <v>265</v>
      </c>
      <c r="X2380">
        <v>1</v>
      </c>
      <c r="Y2380" t="s">
        <v>14537</v>
      </c>
      <c r="Z2380" t="s">
        <v>265</v>
      </c>
      <c r="AA2380" t="s">
        <v>265</v>
      </c>
      <c r="AB2380" t="s">
        <v>265</v>
      </c>
      <c r="AC2380" t="s">
        <v>265</v>
      </c>
      <c r="AD2380" t="s">
        <v>265</v>
      </c>
      <c r="AE2380" t="s">
        <v>265</v>
      </c>
      <c r="AF2380" t="s">
        <v>266</v>
      </c>
      <c r="AG2380" t="s">
        <v>265</v>
      </c>
      <c r="AH2380" t="s">
        <v>265</v>
      </c>
      <c r="AI2380" t="s">
        <v>265</v>
      </c>
      <c r="AJ2380" t="s">
        <v>265</v>
      </c>
      <c r="AL2380" t="str">
        <f>IF(SUNA_AGENCY_EN[[#This Row],[relevancy_classification_english]]="Relevant","مناسب",IF(SUNA_AGENCY_EN[[#This Row],[relevancy_classification_english]]="Relevant","عَرَضِيّ",""))</f>
        <v/>
      </c>
      <c r="AN2380" t="str">
        <f>IF(SUNA_AGENCY_EN[[#This Row],[sentiment_analysis_english]]="Negative","سلبي",IF(SUNA_AGENCY_EN[[#This Row],[sentiment_analysis_english]]="Neutral","حيادي",IF(SUNA_AGENCY_EN[[#This Row],[sentiment_analysis_english]]="Positive","إيجابي","")))</f>
        <v/>
      </c>
      <c r="AO2380" t="str">
        <f>INDEX(TextClassificationList[],MATCH(SUNA_AGENCY_EN[[#This Row],[text_classification_arabic]],TextClassificationList[text_classification_arabic],0),1)</f>
        <v>Politics</v>
      </c>
      <c r="AP2380" t="s">
        <v>174</v>
      </c>
      <c r="AQ2380" t="e">
        <f>INDEX(TextClassificationList[],MATCH(SUNA_AGENCY_EN[[#This Row],[text_classification_arabic2]],TextClassificationList[text_classification_arabic],0),1)</f>
        <v>#N/A</v>
      </c>
      <c r="AS2380" t="e">
        <f>INDEX(TextClassificationList[],MATCH(SUNA_AGENCY_EN[[#This Row],[text_classification_arabic3]],TextClassificationList[text_classification_arabic],0),1)</f>
        <v>#N/A</v>
      </c>
      <c r="AU2380" t="e">
        <f>INDEX(TextClassificationList[],MATCH(SUNA_AGENCY_EN[[#This Row],[text_classification_arabic3]],TextClassificationList[text_classification_arabic],0),1)</f>
        <v>#N/A</v>
      </c>
      <c r="AW2380" t="e">
        <f>INDEX(TextClassificationList[],MATCH(SUNA_AGENCY_EN[[#This Row],[text_classification_arabic5]],TextClassificationList[text_classification_arabic],0),1)</f>
        <v>#N/A</v>
      </c>
    </row>
    <row r="2381" spans="1:49" x14ac:dyDescent="0.2">
      <c r="A2381">
        <v>1.4834815882184417E+18</v>
      </c>
      <c r="B2381">
        <v>1.4834815882184417E+18</v>
      </c>
      <c r="C2381" t="s">
        <v>14538</v>
      </c>
      <c r="D2381" s="1">
        <v>44579</v>
      </c>
      <c r="E2381" s="2">
        <v>0.78410879629629626</v>
      </c>
      <c r="F2381">
        <v>200</v>
      </c>
      <c r="G2381">
        <v>1.4671198087391683E+18</v>
      </c>
      <c r="H2381" t="s">
        <v>295</v>
      </c>
      <c r="I2381" t="s">
        <v>296</v>
      </c>
      <c r="J2381" t="s">
        <v>265</v>
      </c>
      <c r="K2381" t="s">
        <v>14539</v>
      </c>
      <c r="L2381" t="s">
        <v>272</v>
      </c>
      <c r="M2381" t="s">
        <v>266</v>
      </c>
      <c r="N2381" t="s">
        <v>14540</v>
      </c>
      <c r="O2381" t="s">
        <v>14541</v>
      </c>
      <c r="P2381">
        <v>0</v>
      </c>
      <c r="Q2381">
        <v>0</v>
      </c>
      <c r="R2381">
        <v>0</v>
      </c>
      <c r="S2381" t="s">
        <v>300</v>
      </c>
      <c r="T2381" t="s">
        <v>266</v>
      </c>
      <c r="U2381" t="s">
        <v>14542</v>
      </c>
      <c r="V2381" t="b">
        <v>0</v>
      </c>
      <c r="W2381" t="s">
        <v>265</v>
      </c>
      <c r="X2381">
        <v>1</v>
      </c>
      <c r="Y2381" t="s">
        <v>14543</v>
      </c>
      <c r="Z2381" t="s">
        <v>265</v>
      </c>
      <c r="AA2381" t="s">
        <v>265</v>
      </c>
      <c r="AB2381" t="s">
        <v>265</v>
      </c>
      <c r="AC2381" t="s">
        <v>265</v>
      </c>
      <c r="AD2381" t="s">
        <v>265</v>
      </c>
      <c r="AE2381" t="s">
        <v>265</v>
      </c>
      <c r="AF2381" t="s">
        <v>266</v>
      </c>
      <c r="AG2381" t="s">
        <v>265</v>
      </c>
      <c r="AH2381" t="s">
        <v>265</v>
      </c>
      <c r="AI2381" t="s">
        <v>265</v>
      </c>
      <c r="AJ2381" t="s">
        <v>265</v>
      </c>
      <c r="AL2381" t="str">
        <f>IF(SUNA_AGENCY_EN[[#This Row],[relevancy_classification_english]]="Relevant","مناسب",IF(SUNA_AGENCY_EN[[#This Row],[relevancy_classification_english]]="Relevant","عَرَضِيّ",""))</f>
        <v/>
      </c>
      <c r="AN2381" t="str">
        <f>IF(SUNA_AGENCY_EN[[#This Row],[sentiment_analysis_english]]="Negative","سلبي",IF(SUNA_AGENCY_EN[[#This Row],[sentiment_analysis_english]]="Neutral","حيادي",IF(SUNA_AGENCY_EN[[#This Row],[sentiment_analysis_english]]="Positive","إيجابي","")))</f>
        <v/>
      </c>
      <c r="AO2381" t="str">
        <f>INDEX(TextClassificationList[],MATCH(SUNA_AGENCY_EN[[#This Row],[text_classification_arabic]],TextClassificationList[text_classification_arabic],0),1)</f>
        <v>Politics</v>
      </c>
      <c r="AP2381" t="s">
        <v>174</v>
      </c>
      <c r="AQ2381" t="e">
        <f>INDEX(TextClassificationList[],MATCH(SUNA_AGENCY_EN[[#This Row],[text_classification_arabic2]],TextClassificationList[text_classification_arabic],0),1)</f>
        <v>#N/A</v>
      </c>
      <c r="AS2381" t="e">
        <f>INDEX(TextClassificationList[],MATCH(SUNA_AGENCY_EN[[#This Row],[text_classification_arabic3]],TextClassificationList[text_classification_arabic],0),1)</f>
        <v>#N/A</v>
      </c>
      <c r="AU2381" t="e">
        <f>INDEX(TextClassificationList[],MATCH(SUNA_AGENCY_EN[[#This Row],[text_classification_arabic3]],TextClassificationList[text_classification_arabic],0),1)</f>
        <v>#N/A</v>
      </c>
      <c r="AW2381" t="e">
        <f>INDEX(TextClassificationList[],MATCH(SUNA_AGENCY_EN[[#This Row],[text_classification_arabic5]],TextClassificationList[text_classification_arabic],0),1)</f>
        <v>#N/A</v>
      </c>
    </row>
    <row r="2382" spans="1:49" x14ac:dyDescent="0.2">
      <c r="A2382">
        <v>1.4834806351551283E+18</v>
      </c>
      <c r="B2382">
        <v>1.4834806351551283E+18</v>
      </c>
      <c r="C2382" t="s">
        <v>14544</v>
      </c>
      <c r="D2382" s="1">
        <v>44579</v>
      </c>
      <c r="E2382" s="2">
        <v>0.7814699074074074</v>
      </c>
      <c r="F2382">
        <v>200</v>
      </c>
      <c r="G2382">
        <v>1.4671198087391683E+18</v>
      </c>
      <c r="H2382" t="s">
        <v>295</v>
      </c>
      <c r="I2382" t="s">
        <v>296</v>
      </c>
      <c r="J2382" t="s">
        <v>265</v>
      </c>
      <c r="K2382" t="s">
        <v>14545</v>
      </c>
      <c r="L2382" t="s">
        <v>272</v>
      </c>
      <c r="M2382" t="s">
        <v>266</v>
      </c>
      <c r="N2382" t="s">
        <v>14546</v>
      </c>
      <c r="O2382" t="s">
        <v>14547</v>
      </c>
      <c r="P2382">
        <v>0</v>
      </c>
      <c r="Q2382">
        <v>0</v>
      </c>
      <c r="R2382">
        <v>1</v>
      </c>
      <c r="S2382" t="s">
        <v>300</v>
      </c>
      <c r="T2382" t="s">
        <v>266</v>
      </c>
      <c r="U2382" t="s">
        <v>14548</v>
      </c>
      <c r="V2382" t="b">
        <v>0</v>
      </c>
      <c r="W2382" t="s">
        <v>265</v>
      </c>
      <c r="X2382">
        <v>1</v>
      </c>
      <c r="Y2382" t="s">
        <v>14549</v>
      </c>
      <c r="Z2382" t="s">
        <v>265</v>
      </c>
      <c r="AA2382" t="s">
        <v>265</v>
      </c>
      <c r="AB2382" t="s">
        <v>265</v>
      </c>
      <c r="AC2382" t="s">
        <v>265</v>
      </c>
      <c r="AD2382" t="s">
        <v>265</v>
      </c>
      <c r="AE2382" t="s">
        <v>265</v>
      </c>
      <c r="AF2382" t="s">
        <v>266</v>
      </c>
      <c r="AG2382" t="s">
        <v>265</v>
      </c>
      <c r="AH2382" t="s">
        <v>265</v>
      </c>
      <c r="AI2382" t="s">
        <v>265</v>
      </c>
      <c r="AJ2382" t="s">
        <v>265</v>
      </c>
      <c r="AL2382" t="str">
        <f>IF(SUNA_AGENCY_EN[[#This Row],[relevancy_classification_english]]="Relevant","مناسب",IF(SUNA_AGENCY_EN[[#This Row],[relevancy_classification_english]]="Relevant","عَرَضِيّ",""))</f>
        <v/>
      </c>
      <c r="AN2382" t="str">
        <f>IF(SUNA_AGENCY_EN[[#This Row],[sentiment_analysis_english]]="Negative","سلبي",IF(SUNA_AGENCY_EN[[#This Row],[sentiment_analysis_english]]="Neutral","حيادي",IF(SUNA_AGENCY_EN[[#This Row],[sentiment_analysis_english]]="Positive","إيجابي","")))</f>
        <v/>
      </c>
      <c r="AO2382" t="str">
        <f>INDEX(TextClassificationList[],MATCH(SUNA_AGENCY_EN[[#This Row],[text_classification_arabic]],TextClassificationList[text_classification_arabic],0),1)</f>
        <v>Politics</v>
      </c>
      <c r="AP2382" t="s">
        <v>174</v>
      </c>
      <c r="AQ2382" t="e">
        <f>INDEX(TextClassificationList[],MATCH(SUNA_AGENCY_EN[[#This Row],[text_classification_arabic2]],TextClassificationList[text_classification_arabic],0),1)</f>
        <v>#N/A</v>
      </c>
      <c r="AS2382" t="e">
        <f>INDEX(TextClassificationList[],MATCH(SUNA_AGENCY_EN[[#This Row],[text_classification_arabic3]],TextClassificationList[text_classification_arabic],0),1)</f>
        <v>#N/A</v>
      </c>
      <c r="AU2382" t="e">
        <f>INDEX(TextClassificationList[],MATCH(SUNA_AGENCY_EN[[#This Row],[text_classification_arabic3]],TextClassificationList[text_classification_arabic],0),1)</f>
        <v>#N/A</v>
      </c>
      <c r="AW2382" t="e">
        <f>INDEX(TextClassificationList[],MATCH(SUNA_AGENCY_EN[[#This Row],[text_classification_arabic5]],TextClassificationList[text_classification_arabic],0),1)</f>
        <v>#N/A</v>
      </c>
    </row>
    <row r="2383" spans="1:49" x14ac:dyDescent="0.2">
      <c r="A2383">
        <v>1.4834800770483651E+18</v>
      </c>
      <c r="B2383">
        <v>1.4834800770483651E+18</v>
      </c>
      <c r="C2383" t="s">
        <v>14550</v>
      </c>
      <c r="D2383" s="1">
        <v>44579</v>
      </c>
      <c r="E2383" s="2">
        <v>0.77993055555555557</v>
      </c>
      <c r="F2383">
        <v>200</v>
      </c>
      <c r="G2383">
        <v>1.4671198087391683E+18</v>
      </c>
      <c r="H2383" t="s">
        <v>295</v>
      </c>
      <c r="I2383" t="s">
        <v>296</v>
      </c>
      <c r="J2383" t="s">
        <v>265</v>
      </c>
      <c r="K2383" t="s">
        <v>14551</v>
      </c>
      <c r="L2383" t="s">
        <v>272</v>
      </c>
      <c r="M2383" t="s">
        <v>266</v>
      </c>
      <c r="N2383" t="s">
        <v>14552</v>
      </c>
      <c r="O2383" t="s">
        <v>14553</v>
      </c>
      <c r="P2383">
        <v>0</v>
      </c>
      <c r="Q2383">
        <v>0</v>
      </c>
      <c r="R2383">
        <v>0</v>
      </c>
      <c r="S2383" t="s">
        <v>300</v>
      </c>
      <c r="T2383" t="s">
        <v>266</v>
      </c>
      <c r="U2383" t="s">
        <v>14554</v>
      </c>
      <c r="V2383" t="b">
        <v>0</v>
      </c>
      <c r="W2383" t="s">
        <v>265</v>
      </c>
      <c r="X2383">
        <v>1</v>
      </c>
      <c r="Y2383" t="s">
        <v>14555</v>
      </c>
      <c r="Z2383" t="s">
        <v>265</v>
      </c>
      <c r="AA2383" t="s">
        <v>265</v>
      </c>
      <c r="AB2383" t="s">
        <v>265</v>
      </c>
      <c r="AC2383" t="s">
        <v>265</v>
      </c>
      <c r="AD2383" t="s">
        <v>265</v>
      </c>
      <c r="AE2383" t="s">
        <v>265</v>
      </c>
      <c r="AF2383" t="s">
        <v>266</v>
      </c>
      <c r="AG2383" t="s">
        <v>265</v>
      </c>
      <c r="AH2383" t="s">
        <v>265</v>
      </c>
      <c r="AI2383" t="s">
        <v>265</v>
      </c>
      <c r="AJ2383" t="s">
        <v>265</v>
      </c>
      <c r="AL2383" t="str">
        <f>IF(SUNA_AGENCY_EN[[#This Row],[relevancy_classification_english]]="Relevant","مناسب",IF(SUNA_AGENCY_EN[[#This Row],[relevancy_classification_english]]="Relevant","عَرَضِيّ",""))</f>
        <v/>
      </c>
      <c r="AN2383" t="str">
        <f>IF(SUNA_AGENCY_EN[[#This Row],[sentiment_analysis_english]]="Negative","سلبي",IF(SUNA_AGENCY_EN[[#This Row],[sentiment_analysis_english]]="Neutral","حيادي",IF(SUNA_AGENCY_EN[[#This Row],[sentiment_analysis_english]]="Positive","إيجابي","")))</f>
        <v/>
      </c>
      <c r="AO2383" t="str">
        <f>INDEX(TextClassificationList[],MATCH(SUNA_AGENCY_EN[[#This Row],[text_classification_arabic]],TextClassificationList[text_classification_arabic],0),1)</f>
        <v>Politics</v>
      </c>
      <c r="AP2383" t="s">
        <v>174</v>
      </c>
      <c r="AQ2383" t="e">
        <f>INDEX(TextClassificationList[],MATCH(SUNA_AGENCY_EN[[#This Row],[text_classification_arabic2]],TextClassificationList[text_classification_arabic],0),1)</f>
        <v>#N/A</v>
      </c>
      <c r="AS2383" t="e">
        <f>INDEX(TextClassificationList[],MATCH(SUNA_AGENCY_EN[[#This Row],[text_classification_arabic3]],TextClassificationList[text_classification_arabic],0),1)</f>
        <v>#N/A</v>
      </c>
      <c r="AU2383" t="e">
        <f>INDEX(TextClassificationList[],MATCH(SUNA_AGENCY_EN[[#This Row],[text_classification_arabic3]],TextClassificationList[text_classification_arabic],0),1)</f>
        <v>#N/A</v>
      </c>
      <c r="AW2383" t="e">
        <f>INDEX(TextClassificationList[],MATCH(SUNA_AGENCY_EN[[#This Row],[text_classification_arabic5]],TextClassificationList[text_classification_arabic],0),1)</f>
        <v>#N/A</v>
      </c>
    </row>
    <row r="2384" spans="1:49" x14ac:dyDescent="0.2">
      <c r="A2384">
        <v>1.4834384738937897E+18</v>
      </c>
      <c r="B2384">
        <v>1.4834384738937897E+18</v>
      </c>
      <c r="C2384" t="s">
        <v>14556</v>
      </c>
      <c r="D2384" s="1">
        <v>44579</v>
      </c>
      <c r="E2384" s="2">
        <v>0.6651273148148148</v>
      </c>
      <c r="F2384">
        <v>200</v>
      </c>
      <c r="G2384">
        <v>1.4671198087391683E+18</v>
      </c>
      <c r="H2384" t="s">
        <v>295</v>
      </c>
      <c r="I2384" t="s">
        <v>296</v>
      </c>
      <c r="J2384" t="s">
        <v>265</v>
      </c>
      <c r="K2384" t="s">
        <v>14557</v>
      </c>
      <c r="L2384" t="s">
        <v>272</v>
      </c>
      <c r="M2384" t="s">
        <v>266</v>
      </c>
      <c r="N2384" t="s">
        <v>14558</v>
      </c>
      <c r="O2384" t="s">
        <v>14559</v>
      </c>
      <c r="P2384">
        <v>0</v>
      </c>
      <c r="Q2384">
        <v>0</v>
      </c>
      <c r="R2384">
        <v>0</v>
      </c>
      <c r="S2384" t="s">
        <v>300</v>
      </c>
      <c r="T2384" t="s">
        <v>266</v>
      </c>
      <c r="U2384" t="s">
        <v>14560</v>
      </c>
      <c r="V2384" t="b">
        <v>0</v>
      </c>
      <c r="W2384" t="s">
        <v>265</v>
      </c>
      <c r="X2384">
        <v>1</v>
      </c>
      <c r="Y2384" t="s">
        <v>14561</v>
      </c>
      <c r="Z2384" t="s">
        <v>265</v>
      </c>
      <c r="AA2384" t="s">
        <v>265</v>
      </c>
      <c r="AB2384" t="s">
        <v>265</v>
      </c>
      <c r="AC2384" t="s">
        <v>265</v>
      </c>
      <c r="AD2384" t="s">
        <v>265</v>
      </c>
      <c r="AE2384" t="s">
        <v>265</v>
      </c>
      <c r="AF2384" t="s">
        <v>266</v>
      </c>
      <c r="AG2384" t="s">
        <v>265</v>
      </c>
      <c r="AH2384" t="s">
        <v>265</v>
      </c>
      <c r="AI2384" t="s">
        <v>265</v>
      </c>
      <c r="AJ2384" t="s">
        <v>265</v>
      </c>
      <c r="AL2384" t="str">
        <f>IF(SUNA_AGENCY_EN[[#This Row],[relevancy_classification_english]]="Relevant","مناسب",IF(SUNA_AGENCY_EN[[#This Row],[relevancy_classification_english]]="Relevant","عَرَضِيّ",""))</f>
        <v/>
      </c>
      <c r="AN2384" t="str">
        <f>IF(SUNA_AGENCY_EN[[#This Row],[sentiment_analysis_english]]="Negative","سلبي",IF(SUNA_AGENCY_EN[[#This Row],[sentiment_analysis_english]]="Neutral","حيادي",IF(SUNA_AGENCY_EN[[#This Row],[sentiment_analysis_english]]="Positive","إيجابي","")))</f>
        <v/>
      </c>
      <c r="AO2384" t="str">
        <f>INDEX(TextClassificationList[],MATCH(SUNA_AGENCY_EN[[#This Row],[text_classification_arabic]],TextClassificationList[text_classification_arabic],0),1)</f>
        <v>Politics</v>
      </c>
      <c r="AP2384" t="s">
        <v>174</v>
      </c>
      <c r="AQ2384" t="e">
        <f>INDEX(TextClassificationList[],MATCH(SUNA_AGENCY_EN[[#This Row],[text_classification_arabic2]],TextClassificationList[text_classification_arabic],0),1)</f>
        <v>#N/A</v>
      </c>
      <c r="AS2384" t="e">
        <f>INDEX(TextClassificationList[],MATCH(SUNA_AGENCY_EN[[#This Row],[text_classification_arabic3]],TextClassificationList[text_classification_arabic],0),1)</f>
        <v>#N/A</v>
      </c>
      <c r="AU2384" t="e">
        <f>INDEX(TextClassificationList[],MATCH(SUNA_AGENCY_EN[[#This Row],[text_classification_arabic3]],TextClassificationList[text_classification_arabic],0),1)</f>
        <v>#N/A</v>
      </c>
      <c r="AW2384" t="e">
        <f>INDEX(TextClassificationList[],MATCH(SUNA_AGENCY_EN[[#This Row],[text_classification_arabic5]],TextClassificationList[text_classification_arabic],0),1)</f>
        <v>#N/A</v>
      </c>
    </row>
    <row r="2385" spans="1:49" x14ac:dyDescent="0.2">
      <c r="A2385">
        <v>1.4834326525145047E+18</v>
      </c>
      <c r="B2385">
        <v>1.4834326525145047E+18</v>
      </c>
      <c r="C2385" t="s">
        <v>14562</v>
      </c>
      <c r="D2385" s="1">
        <v>44579</v>
      </c>
      <c r="E2385" s="2">
        <v>0.64906249999999999</v>
      </c>
      <c r="F2385">
        <v>200</v>
      </c>
      <c r="G2385">
        <v>1.4671198087391683E+18</v>
      </c>
      <c r="H2385" t="s">
        <v>295</v>
      </c>
      <c r="I2385" t="s">
        <v>296</v>
      </c>
      <c r="J2385" t="s">
        <v>265</v>
      </c>
      <c r="K2385" t="s">
        <v>14563</v>
      </c>
      <c r="L2385" t="s">
        <v>272</v>
      </c>
      <c r="M2385" t="s">
        <v>266</v>
      </c>
      <c r="N2385" t="s">
        <v>14564</v>
      </c>
      <c r="O2385" t="s">
        <v>14565</v>
      </c>
      <c r="P2385">
        <v>0</v>
      </c>
      <c r="Q2385">
        <v>0</v>
      </c>
      <c r="R2385">
        <v>0</v>
      </c>
      <c r="S2385" t="s">
        <v>300</v>
      </c>
      <c r="T2385" t="s">
        <v>266</v>
      </c>
      <c r="U2385" t="s">
        <v>14566</v>
      </c>
      <c r="V2385" t="b">
        <v>0</v>
      </c>
      <c r="W2385" t="s">
        <v>265</v>
      </c>
      <c r="X2385">
        <v>1</v>
      </c>
      <c r="Y2385" t="s">
        <v>14567</v>
      </c>
      <c r="Z2385" t="s">
        <v>265</v>
      </c>
      <c r="AA2385" t="s">
        <v>265</v>
      </c>
      <c r="AB2385" t="s">
        <v>265</v>
      </c>
      <c r="AC2385" t="s">
        <v>265</v>
      </c>
      <c r="AD2385" t="s">
        <v>265</v>
      </c>
      <c r="AE2385" t="s">
        <v>265</v>
      </c>
      <c r="AF2385" t="s">
        <v>266</v>
      </c>
      <c r="AG2385" t="s">
        <v>265</v>
      </c>
      <c r="AH2385" t="s">
        <v>265</v>
      </c>
      <c r="AI2385" t="s">
        <v>265</v>
      </c>
      <c r="AJ2385" t="s">
        <v>265</v>
      </c>
      <c r="AL2385" t="str">
        <f>IF(SUNA_AGENCY_EN[[#This Row],[relevancy_classification_english]]="Relevant","مناسب",IF(SUNA_AGENCY_EN[[#This Row],[relevancy_classification_english]]="Relevant","عَرَضِيّ",""))</f>
        <v/>
      </c>
      <c r="AN2385" t="str">
        <f>IF(SUNA_AGENCY_EN[[#This Row],[sentiment_analysis_english]]="Negative","سلبي",IF(SUNA_AGENCY_EN[[#This Row],[sentiment_analysis_english]]="Neutral","حيادي",IF(SUNA_AGENCY_EN[[#This Row],[sentiment_analysis_english]]="Positive","إيجابي","")))</f>
        <v/>
      </c>
      <c r="AO2385" t="str">
        <f>INDEX(TextClassificationList[],MATCH(SUNA_AGENCY_EN[[#This Row],[text_classification_arabic]],TextClassificationList[text_classification_arabic],0),1)</f>
        <v>Politics</v>
      </c>
      <c r="AP2385" t="s">
        <v>174</v>
      </c>
      <c r="AQ2385" t="e">
        <f>INDEX(TextClassificationList[],MATCH(SUNA_AGENCY_EN[[#This Row],[text_classification_arabic2]],TextClassificationList[text_classification_arabic],0),1)</f>
        <v>#N/A</v>
      </c>
      <c r="AS2385" t="e">
        <f>INDEX(TextClassificationList[],MATCH(SUNA_AGENCY_EN[[#This Row],[text_classification_arabic3]],TextClassificationList[text_classification_arabic],0),1)</f>
        <v>#N/A</v>
      </c>
      <c r="AU2385" t="e">
        <f>INDEX(TextClassificationList[],MATCH(SUNA_AGENCY_EN[[#This Row],[text_classification_arabic3]],TextClassificationList[text_classification_arabic],0),1)</f>
        <v>#N/A</v>
      </c>
      <c r="AW2385" t="e">
        <f>INDEX(TextClassificationList[],MATCH(SUNA_AGENCY_EN[[#This Row],[text_classification_arabic5]],TextClassificationList[text_classification_arabic],0),1)</f>
        <v>#N/A</v>
      </c>
    </row>
    <row r="2386" spans="1:49" x14ac:dyDescent="0.2">
      <c r="A2386">
        <v>1.4831438523116544E+18</v>
      </c>
      <c r="B2386">
        <v>1.4831438523116544E+18</v>
      </c>
      <c r="C2386" t="s">
        <v>14568</v>
      </c>
      <c r="D2386" s="1">
        <v>44578</v>
      </c>
      <c r="E2386" s="2">
        <v>0.85212962962962968</v>
      </c>
      <c r="F2386">
        <v>200</v>
      </c>
      <c r="G2386">
        <v>1.4671198087391683E+18</v>
      </c>
      <c r="H2386" t="s">
        <v>295</v>
      </c>
      <c r="I2386" t="s">
        <v>296</v>
      </c>
      <c r="J2386" t="s">
        <v>265</v>
      </c>
      <c r="K2386" t="s">
        <v>14569</v>
      </c>
      <c r="L2386" t="s">
        <v>280</v>
      </c>
      <c r="M2386" t="s">
        <v>266</v>
      </c>
      <c r="N2386" t="s">
        <v>14570</v>
      </c>
      <c r="O2386" t="s">
        <v>14571</v>
      </c>
      <c r="P2386">
        <v>0</v>
      </c>
      <c r="Q2386">
        <v>0</v>
      </c>
      <c r="R2386">
        <v>0</v>
      </c>
      <c r="S2386" t="s">
        <v>300</v>
      </c>
      <c r="T2386" t="s">
        <v>266</v>
      </c>
      <c r="U2386" t="s">
        <v>14572</v>
      </c>
      <c r="V2386" t="b">
        <v>0</v>
      </c>
      <c r="W2386" t="s">
        <v>265</v>
      </c>
      <c r="X2386">
        <v>1</v>
      </c>
      <c r="Y2386" t="s">
        <v>14573</v>
      </c>
      <c r="Z2386" t="s">
        <v>265</v>
      </c>
      <c r="AA2386" t="s">
        <v>265</v>
      </c>
      <c r="AB2386" t="s">
        <v>265</v>
      </c>
      <c r="AC2386" t="s">
        <v>265</v>
      </c>
      <c r="AD2386" t="s">
        <v>265</v>
      </c>
      <c r="AE2386" t="s">
        <v>265</v>
      </c>
      <c r="AF2386" t="s">
        <v>266</v>
      </c>
      <c r="AG2386" t="s">
        <v>265</v>
      </c>
      <c r="AH2386" t="s">
        <v>265</v>
      </c>
      <c r="AI2386" t="s">
        <v>265</v>
      </c>
      <c r="AJ2386" t="s">
        <v>265</v>
      </c>
      <c r="AL2386" t="str">
        <f>IF(SUNA_AGENCY_EN[[#This Row],[relevancy_classification_english]]="Relevant","مناسب",IF(SUNA_AGENCY_EN[[#This Row],[relevancy_classification_english]]="Relevant","عَرَضِيّ",""))</f>
        <v/>
      </c>
      <c r="AN2386" t="str">
        <f>IF(SUNA_AGENCY_EN[[#This Row],[sentiment_analysis_english]]="Negative","سلبي",IF(SUNA_AGENCY_EN[[#This Row],[sentiment_analysis_english]]="Neutral","حيادي",IF(SUNA_AGENCY_EN[[#This Row],[sentiment_analysis_english]]="Positive","إيجابي","")))</f>
        <v/>
      </c>
      <c r="AO2386" t="str">
        <f>INDEX(TextClassificationList[],MATCH(SUNA_AGENCY_EN[[#This Row],[text_classification_arabic]],TextClassificationList[text_classification_arabic],0),1)</f>
        <v>Politics</v>
      </c>
      <c r="AP2386" t="s">
        <v>174</v>
      </c>
      <c r="AQ2386" t="e">
        <f>INDEX(TextClassificationList[],MATCH(SUNA_AGENCY_EN[[#This Row],[text_classification_arabic2]],TextClassificationList[text_classification_arabic],0),1)</f>
        <v>#N/A</v>
      </c>
      <c r="AS2386" t="e">
        <f>INDEX(TextClassificationList[],MATCH(SUNA_AGENCY_EN[[#This Row],[text_classification_arabic3]],TextClassificationList[text_classification_arabic],0),1)</f>
        <v>#N/A</v>
      </c>
      <c r="AU2386" t="e">
        <f>INDEX(TextClassificationList[],MATCH(SUNA_AGENCY_EN[[#This Row],[text_classification_arabic3]],TextClassificationList[text_classification_arabic],0),1)</f>
        <v>#N/A</v>
      </c>
      <c r="AW2386" t="e">
        <f>INDEX(TextClassificationList[],MATCH(SUNA_AGENCY_EN[[#This Row],[text_classification_arabic5]],TextClassificationList[text_classification_arabic],0),1)</f>
        <v>#N/A</v>
      </c>
    </row>
    <row r="2387" spans="1:49" x14ac:dyDescent="0.2">
      <c r="A2387">
        <v>1.4831431677257769E+18</v>
      </c>
      <c r="B2387">
        <v>1.4831431677257769E+18</v>
      </c>
      <c r="C2387" t="s">
        <v>14574</v>
      </c>
      <c r="D2387" s="1">
        <v>44578</v>
      </c>
      <c r="E2387" s="2">
        <v>0.85024305555555557</v>
      </c>
      <c r="F2387">
        <v>200</v>
      </c>
      <c r="G2387">
        <v>1.4671198087391683E+18</v>
      </c>
      <c r="H2387" t="s">
        <v>295</v>
      </c>
      <c r="I2387" t="s">
        <v>296</v>
      </c>
      <c r="J2387" t="s">
        <v>265</v>
      </c>
      <c r="K2387" t="s">
        <v>14575</v>
      </c>
      <c r="L2387" t="s">
        <v>272</v>
      </c>
      <c r="M2387" t="s">
        <v>266</v>
      </c>
      <c r="N2387" t="s">
        <v>14576</v>
      </c>
      <c r="O2387" t="s">
        <v>14577</v>
      </c>
      <c r="P2387">
        <v>0</v>
      </c>
      <c r="Q2387">
        <v>1</v>
      </c>
      <c r="R2387">
        <v>1</v>
      </c>
      <c r="S2387" t="s">
        <v>300</v>
      </c>
      <c r="T2387" t="s">
        <v>266</v>
      </c>
      <c r="U2387" t="s">
        <v>14578</v>
      </c>
      <c r="V2387" t="b">
        <v>0</v>
      </c>
      <c r="W2387" t="s">
        <v>265</v>
      </c>
      <c r="X2387">
        <v>1</v>
      </c>
      <c r="Y2387" t="s">
        <v>14579</v>
      </c>
      <c r="Z2387" t="s">
        <v>265</v>
      </c>
      <c r="AA2387" t="s">
        <v>265</v>
      </c>
      <c r="AB2387" t="s">
        <v>265</v>
      </c>
      <c r="AC2387" t="s">
        <v>265</v>
      </c>
      <c r="AD2387" t="s">
        <v>265</v>
      </c>
      <c r="AE2387" t="s">
        <v>265</v>
      </c>
      <c r="AF2387" t="s">
        <v>266</v>
      </c>
      <c r="AG2387" t="s">
        <v>265</v>
      </c>
      <c r="AH2387" t="s">
        <v>265</v>
      </c>
      <c r="AI2387" t="s">
        <v>265</v>
      </c>
      <c r="AJ2387" t="s">
        <v>265</v>
      </c>
      <c r="AL2387" t="str">
        <f>IF(SUNA_AGENCY_EN[[#This Row],[relevancy_classification_english]]="Relevant","مناسب",IF(SUNA_AGENCY_EN[[#This Row],[relevancy_classification_english]]="Relevant","عَرَضِيّ",""))</f>
        <v/>
      </c>
      <c r="AN2387" t="str">
        <f>IF(SUNA_AGENCY_EN[[#This Row],[sentiment_analysis_english]]="Negative","سلبي",IF(SUNA_AGENCY_EN[[#This Row],[sentiment_analysis_english]]="Neutral","حيادي",IF(SUNA_AGENCY_EN[[#This Row],[sentiment_analysis_english]]="Positive","إيجابي","")))</f>
        <v/>
      </c>
      <c r="AO2387" t="str">
        <f>INDEX(TextClassificationList[],MATCH(SUNA_AGENCY_EN[[#This Row],[text_classification_arabic]],TextClassificationList[text_classification_arabic],0),1)</f>
        <v>Politics</v>
      </c>
      <c r="AP2387" t="s">
        <v>174</v>
      </c>
      <c r="AQ2387" t="e">
        <f>INDEX(TextClassificationList[],MATCH(SUNA_AGENCY_EN[[#This Row],[text_classification_arabic2]],TextClassificationList[text_classification_arabic],0),1)</f>
        <v>#N/A</v>
      </c>
      <c r="AS2387" t="e">
        <f>INDEX(TextClassificationList[],MATCH(SUNA_AGENCY_EN[[#This Row],[text_classification_arabic3]],TextClassificationList[text_classification_arabic],0),1)</f>
        <v>#N/A</v>
      </c>
      <c r="AU2387" t="e">
        <f>INDEX(TextClassificationList[],MATCH(SUNA_AGENCY_EN[[#This Row],[text_classification_arabic3]],TextClassificationList[text_classification_arabic],0),1)</f>
        <v>#N/A</v>
      </c>
      <c r="AW2387" t="e">
        <f>INDEX(TextClassificationList[],MATCH(SUNA_AGENCY_EN[[#This Row],[text_classification_arabic5]],TextClassificationList[text_classification_arabic],0),1)</f>
        <v>#N/A</v>
      </c>
    </row>
    <row r="2388" spans="1:49" x14ac:dyDescent="0.2">
      <c r="A2388">
        <v>1.483117257333035E+18</v>
      </c>
      <c r="B2388">
        <v>1.483117257333035E+18</v>
      </c>
      <c r="C2388" t="s">
        <v>14580</v>
      </c>
      <c r="D2388" s="1">
        <v>44578</v>
      </c>
      <c r="E2388" s="2">
        <v>0.7787384259259259</v>
      </c>
      <c r="F2388">
        <v>200</v>
      </c>
      <c r="G2388">
        <v>1.4671198087391683E+18</v>
      </c>
      <c r="H2388" t="s">
        <v>295</v>
      </c>
      <c r="I2388" t="s">
        <v>296</v>
      </c>
      <c r="J2388" t="s">
        <v>265</v>
      </c>
      <c r="K2388" t="s">
        <v>14581</v>
      </c>
      <c r="L2388" t="s">
        <v>272</v>
      </c>
      <c r="M2388" t="s">
        <v>266</v>
      </c>
      <c r="N2388" t="s">
        <v>14582</v>
      </c>
      <c r="O2388" t="s">
        <v>14583</v>
      </c>
      <c r="P2388">
        <v>0</v>
      </c>
      <c r="Q2388">
        <v>1</v>
      </c>
      <c r="R2388">
        <v>2</v>
      </c>
      <c r="S2388" t="s">
        <v>300</v>
      </c>
      <c r="T2388" t="s">
        <v>266</v>
      </c>
      <c r="U2388" t="s">
        <v>14584</v>
      </c>
      <c r="V2388" t="b">
        <v>0</v>
      </c>
      <c r="W2388" t="s">
        <v>265</v>
      </c>
      <c r="X2388">
        <v>1</v>
      </c>
      <c r="Y2388" t="s">
        <v>14585</v>
      </c>
      <c r="Z2388" t="s">
        <v>265</v>
      </c>
      <c r="AA2388" t="s">
        <v>265</v>
      </c>
      <c r="AB2388" t="s">
        <v>265</v>
      </c>
      <c r="AC2388" t="s">
        <v>265</v>
      </c>
      <c r="AD2388" t="s">
        <v>265</v>
      </c>
      <c r="AE2388" t="s">
        <v>265</v>
      </c>
      <c r="AF2388" t="s">
        <v>266</v>
      </c>
      <c r="AG2388" t="s">
        <v>265</v>
      </c>
      <c r="AH2388" t="s">
        <v>265</v>
      </c>
      <c r="AI2388" t="s">
        <v>265</v>
      </c>
      <c r="AJ2388" t="s">
        <v>265</v>
      </c>
      <c r="AL2388" t="str">
        <f>IF(SUNA_AGENCY_EN[[#This Row],[relevancy_classification_english]]="Relevant","مناسب",IF(SUNA_AGENCY_EN[[#This Row],[relevancy_classification_english]]="Relevant","عَرَضِيّ",""))</f>
        <v/>
      </c>
      <c r="AN2388" t="str">
        <f>IF(SUNA_AGENCY_EN[[#This Row],[sentiment_analysis_english]]="Negative","سلبي",IF(SUNA_AGENCY_EN[[#This Row],[sentiment_analysis_english]]="Neutral","حيادي",IF(SUNA_AGENCY_EN[[#This Row],[sentiment_analysis_english]]="Positive","إيجابي","")))</f>
        <v/>
      </c>
      <c r="AO2388" t="str">
        <f>INDEX(TextClassificationList[],MATCH(SUNA_AGENCY_EN[[#This Row],[text_classification_arabic]],TextClassificationList[text_classification_arabic],0),1)</f>
        <v>Politics</v>
      </c>
      <c r="AP2388" t="s">
        <v>174</v>
      </c>
      <c r="AQ2388" t="e">
        <f>INDEX(TextClassificationList[],MATCH(SUNA_AGENCY_EN[[#This Row],[text_classification_arabic2]],TextClassificationList[text_classification_arabic],0),1)</f>
        <v>#N/A</v>
      </c>
      <c r="AS2388" t="e">
        <f>INDEX(TextClassificationList[],MATCH(SUNA_AGENCY_EN[[#This Row],[text_classification_arabic3]],TextClassificationList[text_classification_arabic],0),1)</f>
        <v>#N/A</v>
      </c>
      <c r="AU2388" t="e">
        <f>INDEX(TextClassificationList[],MATCH(SUNA_AGENCY_EN[[#This Row],[text_classification_arabic3]],TextClassificationList[text_classification_arabic],0),1)</f>
        <v>#N/A</v>
      </c>
      <c r="AW2388" t="e">
        <f>INDEX(TextClassificationList[],MATCH(SUNA_AGENCY_EN[[#This Row],[text_classification_arabic5]],TextClassificationList[text_classification_arabic],0),1)</f>
        <v>#N/A</v>
      </c>
    </row>
    <row r="2389" spans="1:49" hidden="1" x14ac:dyDescent="0.2">
      <c r="A2389">
        <v>1.483115427605762E+18</v>
      </c>
      <c r="B2389">
        <v>1.483115427605762E+18</v>
      </c>
      <c r="C2389" t="s">
        <v>14586</v>
      </c>
      <c r="D2389" s="1">
        <v>44578</v>
      </c>
      <c r="E2389" s="2">
        <v>0.77369212962962963</v>
      </c>
      <c r="F2389">
        <v>200</v>
      </c>
      <c r="G2389">
        <v>1.4671198087391683E+18</v>
      </c>
      <c r="H2389" t="s">
        <v>295</v>
      </c>
      <c r="I2389" t="s">
        <v>296</v>
      </c>
      <c r="J2389" t="s">
        <v>265</v>
      </c>
      <c r="K2389" t="s">
        <v>14587</v>
      </c>
      <c r="L2389" t="s">
        <v>272</v>
      </c>
      <c r="M2389" t="s">
        <v>266</v>
      </c>
      <c r="N2389" t="s">
        <v>14588</v>
      </c>
      <c r="O2389" t="s">
        <v>14589</v>
      </c>
      <c r="P2389">
        <v>0</v>
      </c>
      <c r="Q2389">
        <v>0</v>
      </c>
      <c r="R2389">
        <v>0</v>
      </c>
      <c r="S2389" t="s">
        <v>300</v>
      </c>
      <c r="T2389" t="s">
        <v>266</v>
      </c>
      <c r="U2389" t="s">
        <v>14590</v>
      </c>
      <c r="V2389" t="b">
        <v>0</v>
      </c>
      <c r="W2389" t="s">
        <v>265</v>
      </c>
      <c r="X2389">
        <v>1</v>
      </c>
      <c r="Y2389" t="s">
        <v>14591</v>
      </c>
      <c r="Z2389" t="s">
        <v>265</v>
      </c>
      <c r="AA2389" t="s">
        <v>265</v>
      </c>
      <c r="AB2389" t="s">
        <v>265</v>
      </c>
      <c r="AC2389" t="s">
        <v>265</v>
      </c>
      <c r="AD2389" t="s">
        <v>265</v>
      </c>
      <c r="AE2389" t="s">
        <v>265</v>
      </c>
      <c r="AF2389" t="s">
        <v>266</v>
      </c>
      <c r="AG2389" t="s">
        <v>265</v>
      </c>
      <c r="AH2389" t="s">
        <v>265</v>
      </c>
      <c r="AI2389" t="s">
        <v>265</v>
      </c>
      <c r="AJ2389" t="s">
        <v>265</v>
      </c>
      <c r="AK2389" t="s">
        <v>267</v>
      </c>
      <c r="AL2389" t="str">
        <f>IF(SUNA_AGENCY_EN[[#This Row],[relevancy_classification_english]]="Relevant","مناسب",IF(SUNA_AGENCY_EN[[#This Row],[relevancy_classification_english]]="Relevant","عَرَضِيّ",""))</f>
        <v>مناسب</v>
      </c>
      <c r="AM2389" t="s">
        <v>269</v>
      </c>
      <c r="AN2389" t="str">
        <f>IF(SUNA_AGENCY_EN[[#This Row],[sentiment_analysis_english]]="Negative","سلبي",IF(SUNA_AGENCY_EN[[#This Row],[sentiment_analysis_english]]="Neutral","حيادي",IF(SUNA_AGENCY_EN[[#This Row],[sentiment_analysis_english]]="Positive","إيجابي","")))</f>
        <v>إيجابي</v>
      </c>
      <c r="AO2389" t="str">
        <f>INDEX(TextClassificationList[],MATCH(SUNA_AGENCY_EN[[#This Row],[text_classification_arabic]],TextClassificationList[text_classification_arabic],0),1)</f>
        <v>Economic Development</v>
      </c>
      <c r="AP2389" t="s">
        <v>72</v>
      </c>
      <c r="AQ2389" t="e">
        <f>INDEX(TextClassificationList[],MATCH(SUNA_AGENCY_EN[[#This Row],[text_classification_arabic2]],TextClassificationList[text_classification_arabic],0),1)</f>
        <v>#N/A</v>
      </c>
      <c r="AS2389" t="e">
        <f>INDEX(TextClassificationList[],MATCH(SUNA_AGENCY_EN[[#This Row],[text_classification_arabic3]],TextClassificationList[text_classification_arabic],0),1)</f>
        <v>#N/A</v>
      </c>
      <c r="AU2389" t="e">
        <f>INDEX(TextClassificationList[],MATCH(SUNA_AGENCY_EN[[#This Row],[text_classification_arabic3]],TextClassificationList[text_classification_arabic],0),1)</f>
        <v>#N/A</v>
      </c>
      <c r="AW2389" t="e">
        <f>INDEX(TextClassificationList[],MATCH(SUNA_AGENCY_EN[[#This Row],[text_classification_arabic5]],TextClassificationList[text_classification_arabic],0),1)</f>
        <v>#N/A</v>
      </c>
    </row>
    <row r="2390" spans="1:49" x14ac:dyDescent="0.2">
      <c r="A2390">
        <v>1.483114434562347E+18</v>
      </c>
      <c r="B2390">
        <v>1.483114434562347E+18</v>
      </c>
      <c r="C2390" t="s">
        <v>14592</v>
      </c>
      <c r="D2390" s="1">
        <v>44578</v>
      </c>
      <c r="E2390" s="2">
        <v>0.77094907407407409</v>
      </c>
      <c r="F2390">
        <v>200</v>
      </c>
      <c r="G2390">
        <v>1.4671198087391683E+18</v>
      </c>
      <c r="H2390" t="s">
        <v>295</v>
      </c>
      <c r="I2390" t="s">
        <v>296</v>
      </c>
      <c r="J2390" t="s">
        <v>265</v>
      </c>
      <c r="K2390" t="s">
        <v>14593</v>
      </c>
      <c r="L2390" t="s">
        <v>272</v>
      </c>
      <c r="M2390" t="s">
        <v>266</v>
      </c>
      <c r="N2390" t="s">
        <v>14594</v>
      </c>
      <c r="O2390" t="s">
        <v>14595</v>
      </c>
      <c r="P2390">
        <v>0</v>
      </c>
      <c r="Q2390">
        <v>0</v>
      </c>
      <c r="R2390">
        <v>0</v>
      </c>
      <c r="S2390" t="s">
        <v>300</v>
      </c>
      <c r="T2390" t="s">
        <v>266</v>
      </c>
      <c r="U2390" t="s">
        <v>14596</v>
      </c>
      <c r="V2390" t="b">
        <v>0</v>
      </c>
      <c r="W2390" t="s">
        <v>265</v>
      </c>
      <c r="X2390">
        <v>1</v>
      </c>
      <c r="Y2390" t="s">
        <v>14597</v>
      </c>
      <c r="Z2390" t="s">
        <v>265</v>
      </c>
      <c r="AA2390" t="s">
        <v>265</v>
      </c>
      <c r="AB2390" t="s">
        <v>265</v>
      </c>
      <c r="AC2390" t="s">
        <v>265</v>
      </c>
      <c r="AD2390" t="s">
        <v>265</v>
      </c>
      <c r="AE2390" t="s">
        <v>265</v>
      </c>
      <c r="AF2390" t="s">
        <v>266</v>
      </c>
      <c r="AG2390" t="s">
        <v>265</v>
      </c>
      <c r="AH2390" t="s">
        <v>265</v>
      </c>
      <c r="AI2390" t="s">
        <v>265</v>
      </c>
      <c r="AJ2390" t="s">
        <v>265</v>
      </c>
      <c r="AL2390" t="str">
        <f>IF(SUNA_AGENCY_EN[[#This Row],[relevancy_classification_english]]="Relevant","مناسب",IF(SUNA_AGENCY_EN[[#This Row],[relevancy_classification_english]]="Relevant","عَرَضِيّ",""))</f>
        <v/>
      </c>
      <c r="AN2390" t="str">
        <f>IF(SUNA_AGENCY_EN[[#This Row],[sentiment_analysis_english]]="Negative","سلبي",IF(SUNA_AGENCY_EN[[#This Row],[sentiment_analysis_english]]="Neutral","حيادي",IF(SUNA_AGENCY_EN[[#This Row],[sentiment_analysis_english]]="Positive","إيجابي","")))</f>
        <v/>
      </c>
      <c r="AO2390" t="str">
        <f>INDEX(TextClassificationList[],MATCH(SUNA_AGENCY_EN[[#This Row],[text_classification_arabic]],TextClassificationList[text_classification_arabic],0),1)</f>
        <v>Politics</v>
      </c>
      <c r="AP2390" t="s">
        <v>174</v>
      </c>
      <c r="AQ2390" t="e">
        <f>INDEX(TextClassificationList[],MATCH(SUNA_AGENCY_EN[[#This Row],[text_classification_arabic2]],TextClassificationList[text_classification_arabic],0),1)</f>
        <v>#N/A</v>
      </c>
      <c r="AS2390" t="e">
        <f>INDEX(TextClassificationList[],MATCH(SUNA_AGENCY_EN[[#This Row],[text_classification_arabic3]],TextClassificationList[text_classification_arabic],0),1)</f>
        <v>#N/A</v>
      </c>
      <c r="AU2390" t="e">
        <f>INDEX(TextClassificationList[],MATCH(SUNA_AGENCY_EN[[#This Row],[text_classification_arabic3]],TextClassificationList[text_classification_arabic],0),1)</f>
        <v>#N/A</v>
      </c>
      <c r="AW2390" t="e">
        <f>INDEX(TextClassificationList[],MATCH(SUNA_AGENCY_EN[[#This Row],[text_classification_arabic5]],TextClassificationList[text_classification_arabic],0),1)</f>
        <v>#N/A</v>
      </c>
    </row>
    <row r="2391" spans="1:49" x14ac:dyDescent="0.2">
      <c r="A2391">
        <v>1.4831123192279982E+18</v>
      </c>
      <c r="B2391">
        <v>1.4831123192279982E+18</v>
      </c>
      <c r="C2391" t="s">
        <v>14598</v>
      </c>
      <c r="D2391" s="1">
        <v>44578</v>
      </c>
      <c r="E2391" s="2">
        <v>0.76511574074074074</v>
      </c>
      <c r="F2391">
        <v>200</v>
      </c>
      <c r="G2391">
        <v>1.4671198087391683E+18</v>
      </c>
      <c r="H2391" t="s">
        <v>295</v>
      </c>
      <c r="I2391" t="s">
        <v>296</v>
      </c>
      <c r="J2391" t="s">
        <v>265</v>
      </c>
      <c r="K2391" t="s">
        <v>14599</v>
      </c>
      <c r="L2391" t="s">
        <v>272</v>
      </c>
      <c r="M2391" t="s">
        <v>266</v>
      </c>
      <c r="N2391" t="s">
        <v>14600</v>
      </c>
      <c r="O2391" t="s">
        <v>14601</v>
      </c>
      <c r="P2391">
        <v>0</v>
      </c>
      <c r="Q2391">
        <v>0</v>
      </c>
      <c r="R2391">
        <v>0</v>
      </c>
      <c r="S2391" t="s">
        <v>300</v>
      </c>
      <c r="T2391" t="s">
        <v>266</v>
      </c>
      <c r="U2391" t="s">
        <v>14602</v>
      </c>
      <c r="V2391" t="b">
        <v>0</v>
      </c>
      <c r="W2391" t="s">
        <v>265</v>
      </c>
      <c r="X2391">
        <v>1</v>
      </c>
      <c r="Y2391" t="s">
        <v>14603</v>
      </c>
      <c r="Z2391" t="s">
        <v>265</v>
      </c>
      <c r="AA2391" t="s">
        <v>265</v>
      </c>
      <c r="AB2391" t="s">
        <v>265</v>
      </c>
      <c r="AC2391" t="s">
        <v>265</v>
      </c>
      <c r="AD2391" t="s">
        <v>265</v>
      </c>
      <c r="AE2391" t="s">
        <v>265</v>
      </c>
      <c r="AF2391" t="s">
        <v>266</v>
      </c>
      <c r="AG2391" t="s">
        <v>265</v>
      </c>
      <c r="AH2391" t="s">
        <v>265</v>
      </c>
      <c r="AI2391" t="s">
        <v>265</v>
      </c>
      <c r="AJ2391" t="s">
        <v>265</v>
      </c>
      <c r="AL2391" t="str">
        <f>IF(SUNA_AGENCY_EN[[#This Row],[relevancy_classification_english]]="Relevant","مناسب",IF(SUNA_AGENCY_EN[[#This Row],[relevancy_classification_english]]="Relevant","عَرَضِيّ",""))</f>
        <v/>
      </c>
      <c r="AN2391" t="str">
        <f>IF(SUNA_AGENCY_EN[[#This Row],[sentiment_analysis_english]]="Negative","سلبي",IF(SUNA_AGENCY_EN[[#This Row],[sentiment_analysis_english]]="Neutral","حيادي",IF(SUNA_AGENCY_EN[[#This Row],[sentiment_analysis_english]]="Positive","إيجابي","")))</f>
        <v/>
      </c>
      <c r="AO2391" t="str">
        <f>INDEX(TextClassificationList[],MATCH(SUNA_AGENCY_EN[[#This Row],[text_classification_arabic]],TextClassificationList[text_classification_arabic],0),1)</f>
        <v>Politics</v>
      </c>
      <c r="AP2391" t="s">
        <v>174</v>
      </c>
      <c r="AQ2391" t="e">
        <f>INDEX(TextClassificationList[],MATCH(SUNA_AGENCY_EN[[#This Row],[text_classification_arabic2]],TextClassificationList[text_classification_arabic],0),1)</f>
        <v>#N/A</v>
      </c>
      <c r="AS2391" t="e">
        <f>INDEX(TextClassificationList[],MATCH(SUNA_AGENCY_EN[[#This Row],[text_classification_arabic3]],TextClassificationList[text_classification_arabic],0),1)</f>
        <v>#N/A</v>
      </c>
      <c r="AU2391" t="e">
        <f>INDEX(TextClassificationList[],MATCH(SUNA_AGENCY_EN[[#This Row],[text_classification_arabic3]],TextClassificationList[text_classification_arabic],0),1)</f>
        <v>#N/A</v>
      </c>
      <c r="AW2391" t="e">
        <f>INDEX(TextClassificationList[],MATCH(SUNA_AGENCY_EN[[#This Row],[text_classification_arabic5]],TextClassificationList[text_classification_arabic],0),1)</f>
        <v>#N/A</v>
      </c>
    </row>
    <row r="2392" spans="1:49" x14ac:dyDescent="0.2">
      <c r="A2392">
        <v>1.4831111837711319E+18</v>
      </c>
      <c r="B2392">
        <v>1.4831111837711319E+18</v>
      </c>
      <c r="C2392" t="s">
        <v>14604</v>
      </c>
      <c r="D2392" s="1">
        <v>44578</v>
      </c>
      <c r="E2392" s="2">
        <v>0.76197916666666665</v>
      </c>
      <c r="F2392">
        <v>200</v>
      </c>
      <c r="G2392">
        <v>1.4671198087391683E+18</v>
      </c>
      <c r="H2392" t="s">
        <v>295</v>
      </c>
      <c r="I2392" t="s">
        <v>296</v>
      </c>
      <c r="J2392" t="s">
        <v>265</v>
      </c>
      <c r="K2392" t="s">
        <v>14605</v>
      </c>
      <c r="L2392" t="s">
        <v>272</v>
      </c>
      <c r="M2392" t="s">
        <v>266</v>
      </c>
      <c r="N2392" t="s">
        <v>14606</v>
      </c>
      <c r="O2392" t="s">
        <v>14607</v>
      </c>
      <c r="P2392">
        <v>0</v>
      </c>
      <c r="Q2392">
        <v>0</v>
      </c>
      <c r="R2392">
        <v>0</v>
      </c>
      <c r="S2392" t="s">
        <v>300</v>
      </c>
      <c r="T2392" t="s">
        <v>266</v>
      </c>
      <c r="U2392" t="s">
        <v>14608</v>
      </c>
      <c r="V2392" t="b">
        <v>0</v>
      </c>
      <c r="W2392" t="s">
        <v>265</v>
      </c>
      <c r="X2392">
        <v>1</v>
      </c>
      <c r="Y2392" t="s">
        <v>14609</v>
      </c>
      <c r="Z2392" t="s">
        <v>265</v>
      </c>
      <c r="AA2392" t="s">
        <v>265</v>
      </c>
      <c r="AB2392" t="s">
        <v>265</v>
      </c>
      <c r="AC2392" t="s">
        <v>265</v>
      </c>
      <c r="AD2392" t="s">
        <v>265</v>
      </c>
      <c r="AE2392" t="s">
        <v>265</v>
      </c>
      <c r="AF2392" t="s">
        <v>266</v>
      </c>
      <c r="AG2392" t="s">
        <v>265</v>
      </c>
      <c r="AH2392" t="s">
        <v>265</v>
      </c>
      <c r="AI2392" t="s">
        <v>265</v>
      </c>
      <c r="AJ2392" t="s">
        <v>265</v>
      </c>
      <c r="AL2392" t="str">
        <f>IF(SUNA_AGENCY_EN[[#This Row],[relevancy_classification_english]]="Relevant","مناسب",IF(SUNA_AGENCY_EN[[#This Row],[relevancy_classification_english]]="Relevant","عَرَضِيّ",""))</f>
        <v/>
      </c>
      <c r="AN2392" t="str">
        <f>IF(SUNA_AGENCY_EN[[#This Row],[sentiment_analysis_english]]="Negative","سلبي",IF(SUNA_AGENCY_EN[[#This Row],[sentiment_analysis_english]]="Neutral","حيادي",IF(SUNA_AGENCY_EN[[#This Row],[sentiment_analysis_english]]="Positive","إيجابي","")))</f>
        <v/>
      </c>
      <c r="AO2392" t="str">
        <f>INDEX(TextClassificationList[],MATCH(SUNA_AGENCY_EN[[#This Row],[text_classification_arabic]],TextClassificationList[text_classification_arabic],0),1)</f>
        <v>Politics</v>
      </c>
      <c r="AP2392" t="s">
        <v>174</v>
      </c>
      <c r="AQ2392" t="e">
        <f>INDEX(TextClassificationList[],MATCH(SUNA_AGENCY_EN[[#This Row],[text_classification_arabic2]],TextClassificationList[text_classification_arabic],0),1)</f>
        <v>#N/A</v>
      </c>
      <c r="AS2392" t="e">
        <f>INDEX(TextClassificationList[],MATCH(SUNA_AGENCY_EN[[#This Row],[text_classification_arabic3]],TextClassificationList[text_classification_arabic],0),1)</f>
        <v>#N/A</v>
      </c>
      <c r="AU2392" t="e">
        <f>INDEX(TextClassificationList[],MATCH(SUNA_AGENCY_EN[[#This Row],[text_classification_arabic3]],TextClassificationList[text_classification_arabic],0),1)</f>
        <v>#N/A</v>
      </c>
      <c r="AW2392" t="e">
        <f>INDEX(TextClassificationList[],MATCH(SUNA_AGENCY_EN[[#This Row],[text_classification_arabic5]],TextClassificationList[text_classification_arabic],0),1)</f>
        <v>#N/A</v>
      </c>
    </row>
    <row r="2393" spans="1:49" x14ac:dyDescent="0.2">
      <c r="A2393">
        <v>1.4831101771046134E+18</v>
      </c>
      <c r="B2393">
        <v>1.4831101771046134E+18</v>
      </c>
      <c r="C2393" t="s">
        <v>14610</v>
      </c>
      <c r="D2393" s="1">
        <v>44578</v>
      </c>
      <c r="E2393" s="2">
        <v>0.75920138888888888</v>
      </c>
      <c r="F2393">
        <v>200</v>
      </c>
      <c r="G2393">
        <v>1.4671198087391683E+18</v>
      </c>
      <c r="H2393" t="s">
        <v>295</v>
      </c>
      <c r="I2393" t="s">
        <v>296</v>
      </c>
      <c r="J2393" t="s">
        <v>265</v>
      </c>
      <c r="K2393" t="s">
        <v>14611</v>
      </c>
      <c r="L2393" t="s">
        <v>272</v>
      </c>
      <c r="M2393" t="s">
        <v>266</v>
      </c>
      <c r="N2393" t="s">
        <v>14612</v>
      </c>
      <c r="O2393" t="s">
        <v>14613</v>
      </c>
      <c r="P2393">
        <v>0</v>
      </c>
      <c r="Q2393">
        <v>0</v>
      </c>
      <c r="R2393">
        <v>0</v>
      </c>
      <c r="S2393" t="s">
        <v>300</v>
      </c>
      <c r="T2393" t="s">
        <v>266</v>
      </c>
      <c r="U2393" t="s">
        <v>14614</v>
      </c>
      <c r="V2393" t="b">
        <v>0</v>
      </c>
      <c r="W2393" t="s">
        <v>265</v>
      </c>
      <c r="X2393">
        <v>1</v>
      </c>
      <c r="Y2393" t="s">
        <v>14615</v>
      </c>
      <c r="Z2393" t="s">
        <v>265</v>
      </c>
      <c r="AA2393" t="s">
        <v>265</v>
      </c>
      <c r="AB2393" t="s">
        <v>265</v>
      </c>
      <c r="AC2393" t="s">
        <v>265</v>
      </c>
      <c r="AD2393" t="s">
        <v>265</v>
      </c>
      <c r="AE2393" t="s">
        <v>265</v>
      </c>
      <c r="AF2393" t="s">
        <v>266</v>
      </c>
      <c r="AG2393" t="s">
        <v>265</v>
      </c>
      <c r="AH2393" t="s">
        <v>265</v>
      </c>
      <c r="AI2393" t="s">
        <v>265</v>
      </c>
      <c r="AJ2393" t="s">
        <v>265</v>
      </c>
      <c r="AL2393" t="str">
        <f>IF(SUNA_AGENCY_EN[[#This Row],[relevancy_classification_english]]="Relevant","مناسب",IF(SUNA_AGENCY_EN[[#This Row],[relevancy_classification_english]]="Relevant","عَرَضِيّ",""))</f>
        <v/>
      </c>
      <c r="AN2393" t="str">
        <f>IF(SUNA_AGENCY_EN[[#This Row],[sentiment_analysis_english]]="Negative","سلبي",IF(SUNA_AGENCY_EN[[#This Row],[sentiment_analysis_english]]="Neutral","حيادي",IF(SUNA_AGENCY_EN[[#This Row],[sentiment_analysis_english]]="Positive","إيجابي","")))</f>
        <v/>
      </c>
      <c r="AO2393" t="str">
        <f>INDEX(TextClassificationList[],MATCH(SUNA_AGENCY_EN[[#This Row],[text_classification_arabic]],TextClassificationList[text_classification_arabic],0),1)</f>
        <v>Politics</v>
      </c>
      <c r="AP2393" t="s">
        <v>174</v>
      </c>
      <c r="AQ2393" t="e">
        <f>INDEX(TextClassificationList[],MATCH(SUNA_AGENCY_EN[[#This Row],[text_classification_arabic2]],TextClassificationList[text_classification_arabic],0),1)</f>
        <v>#N/A</v>
      </c>
      <c r="AS2393" t="e">
        <f>INDEX(TextClassificationList[],MATCH(SUNA_AGENCY_EN[[#This Row],[text_classification_arabic3]],TextClassificationList[text_classification_arabic],0),1)</f>
        <v>#N/A</v>
      </c>
      <c r="AU2393" t="e">
        <f>INDEX(TextClassificationList[],MATCH(SUNA_AGENCY_EN[[#This Row],[text_classification_arabic3]],TextClassificationList[text_classification_arabic],0),1)</f>
        <v>#N/A</v>
      </c>
      <c r="AW2393" t="e">
        <f>INDEX(TextClassificationList[],MATCH(SUNA_AGENCY_EN[[#This Row],[text_classification_arabic5]],TextClassificationList[text_classification_arabic],0),1)</f>
        <v>#N/A</v>
      </c>
    </row>
    <row r="2394" spans="1:49" x14ac:dyDescent="0.2">
      <c r="A2394">
        <v>1.4831094956015165E+18</v>
      </c>
      <c r="B2394">
        <v>1.4831094956015165E+18</v>
      </c>
      <c r="C2394" t="s">
        <v>14616</v>
      </c>
      <c r="D2394" s="1">
        <v>44578</v>
      </c>
      <c r="E2394" s="2">
        <v>0.75732638888888892</v>
      </c>
      <c r="F2394">
        <v>200</v>
      </c>
      <c r="G2394">
        <v>1.4671198087391683E+18</v>
      </c>
      <c r="H2394" t="s">
        <v>295</v>
      </c>
      <c r="I2394" t="s">
        <v>296</v>
      </c>
      <c r="J2394" t="s">
        <v>265</v>
      </c>
      <c r="K2394" t="s">
        <v>14617</v>
      </c>
      <c r="L2394" t="s">
        <v>272</v>
      </c>
      <c r="M2394" t="s">
        <v>266</v>
      </c>
      <c r="N2394" t="s">
        <v>14618</v>
      </c>
      <c r="O2394" t="s">
        <v>14619</v>
      </c>
      <c r="P2394">
        <v>0</v>
      </c>
      <c r="Q2394">
        <v>0</v>
      </c>
      <c r="R2394">
        <v>0</v>
      </c>
      <c r="S2394" t="s">
        <v>300</v>
      </c>
      <c r="T2394" t="s">
        <v>266</v>
      </c>
      <c r="U2394" t="s">
        <v>14620</v>
      </c>
      <c r="V2394" t="b">
        <v>0</v>
      </c>
      <c r="W2394" t="s">
        <v>265</v>
      </c>
      <c r="X2394">
        <v>1</v>
      </c>
      <c r="Y2394" t="s">
        <v>14621</v>
      </c>
      <c r="Z2394" t="s">
        <v>265</v>
      </c>
      <c r="AA2394" t="s">
        <v>265</v>
      </c>
      <c r="AB2394" t="s">
        <v>265</v>
      </c>
      <c r="AC2394" t="s">
        <v>265</v>
      </c>
      <c r="AD2394" t="s">
        <v>265</v>
      </c>
      <c r="AE2394" t="s">
        <v>265</v>
      </c>
      <c r="AF2394" t="s">
        <v>266</v>
      </c>
      <c r="AG2394" t="s">
        <v>265</v>
      </c>
      <c r="AH2394" t="s">
        <v>265</v>
      </c>
      <c r="AI2394" t="s">
        <v>265</v>
      </c>
      <c r="AJ2394" t="s">
        <v>265</v>
      </c>
      <c r="AL2394" t="str">
        <f>IF(SUNA_AGENCY_EN[[#This Row],[relevancy_classification_english]]="Relevant","مناسب",IF(SUNA_AGENCY_EN[[#This Row],[relevancy_classification_english]]="Relevant","عَرَضِيّ",""))</f>
        <v/>
      </c>
      <c r="AN2394" t="str">
        <f>IF(SUNA_AGENCY_EN[[#This Row],[sentiment_analysis_english]]="Negative","سلبي",IF(SUNA_AGENCY_EN[[#This Row],[sentiment_analysis_english]]="Neutral","حيادي",IF(SUNA_AGENCY_EN[[#This Row],[sentiment_analysis_english]]="Positive","إيجابي","")))</f>
        <v/>
      </c>
      <c r="AO2394" t="str">
        <f>INDEX(TextClassificationList[],MATCH(SUNA_AGENCY_EN[[#This Row],[text_classification_arabic]],TextClassificationList[text_classification_arabic],0),1)</f>
        <v>Politics</v>
      </c>
      <c r="AP2394" t="s">
        <v>174</v>
      </c>
      <c r="AQ2394" t="e">
        <f>INDEX(TextClassificationList[],MATCH(SUNA_AGENCY_EN[[#This Row],[text_classification_arabic2]],TextClassificationList[text_classification_arabic],0),1)</f>
        <v>#N/A</v>
      </c>
      <c r="AS2394" t="e">
        <f>INDEX(TextClassificationList[],MATCH(SUNA_AGENCY_EN[[#This Row],[text_classification_arabic3]],TextClassificationList[text_classification_arabic],0),1)</f>
        <v>#N/A</v>
      </c>
      <c r="AU2394" t="e">
        <f>INDEX(TextClassificationList[],MATCH(SUNA_AGENCY_EN[[#This Row],[text_classification_arabic3]],TextClassificationList[text_classification_arabic],0),1)</f>
        <v>#N/A</v>
      </c>
      <c r="AW2394" t="e">
        <f>INDEX(TextClassificationList[],MATCH(SUNA_AGENCY_EN[[#This Row],[text_classification_arabic5]],TextClassificationList[text_classification_arabic],0),1)</f>
        <v>#N/A</v>
      </c>
    </row>
    <row r="2395" spans="1:49" x14ac:dyDescent="0.2">
      <c r="A2395">
        <v>1.4831014824969748E+18</v>
      </c>
      <c r="B2395">
        <v>1.4831014824969748E+18</v>
      </c>
      <c r="C2395" t="s">
        <v>14622</v>
      </c>
      <c r="D2395" s="1">
        <v>44578</v>
      </c>
      <c r="E2395" s="2">
        <v>0.73520833333333335</v>
      </c>
      <c r="F2395">
        <v>200</v>
      </c>
      <c r="G2395">
        <v>1.4671198087391683E+18</v>
      </c>
      <c r="H2395" t="s">
        <v>295</v>
      </c>
      <c r="I2395" t="s">
        <v>296</v>
      </c>
      <c r="J2395" t="s">
        <v>265</v>
      </c>
      <c r="K2395" t="s">
        <v>14623</v>
      </c>
      <c r="L2395" t="s">
        <v>272</v>
      </c>
      <c r="M2395" t="s">
        <v>266</v>
      </c>
      <c r="N2395" t="s">
        <v>14624</v>
      </c>
      <c r="O2395" t="s">
        <v>14625</v>
      </c>
      <c r="P2395">
        <v>0</v>
      </c>
      <c r="Q2395">
        <v>0</v>
      </c>
      <c r="R2395">
        <v>0</v>
      </c>
      <c r="S2395" t="s">
        <v>300</v>
      </c>
      <c r="T2395" t="s">
        <v>266</v>
      </c>
      <c r="U2395" t="s">
        <v>14626</v>
      </c>
      <c r="V2395" t="b">
        <v>0</v>
      </c>
      <c r="W2395" t="s">
        <v>265</v>
      </c>
      <c r="X2395">
        <v>1</v>
      </c>
      <c r="Y2395" t="s">
        <v>14627</v>
      </c>
      <c r="Z2395" t="s">
        <v>265</v>
      </c>
      <c r="AA2395" t="s">
        <v>265</v>
      </c>
      <c r="AB2395" t="s">
        <v>265</v>
      </c>
      <c r="AC2395" t="s">
        <v>265</v>
      </c>
      <c r="AD2395" t="s">
        <v>265</v>
      </c>
      <c r="AE2395" t="s">
        <v>265</v>
      </c>
      <c r="AF2395" t="s">
        <v>266</v>
      </c>
      <c r="AG2395" t="s">
        <v>265</v>
      </c>
      <c r="AH2395" t="s">
        <v>265</v>
      </c>
      <c r="AI2395" t="s">
        <v>265</v>
      </c>
      <c r="AJ2395" t="s">
        <v>265</v>
      </c>
      <c r="AL2395" t="str">
        <f>IF(SUNA_AGENCY_EN[[#This Row],[relevancy_classification_english]]="Relevant","مناسب",IF(SUNA_AGENCY_EN[[#This Row],[relevancy_classification_english]]="Relevant","عَرَضِيّ",""))</f>
        <v/>
      </c>
      <c r="AN2395" t="str">
        <f>IF(SUNA_AGENCY_EN[[#This Row],[sentiment_analysis_english]]="Negative","سلبي",IF(SUNA_AGENCY_EN[[#This Row],[sentiment_analysis_english]]="Neutral","حيادي",IF(SUNA_AGENCY_EN[[#This Row],[sentiment_analysis_english]]="Positive","إيجابي","")))</f>
        <v/>
      </c>
      <c r="AO2395" t="str">
        <f>INDEX(TextClassificationList[],MATCH(SUNA_AGENCY_EN[[#This Row],[text_classification_arabic]],TextClassificationList[text_classification_arabic],0),1)</f>
        <v>Politics</v>
      </c>
      <c r="AP2395" t="s">
        <v>174</v>
      </c>
      <c r="AQ2395" t="e">
        <f>INDEX(TextClassificationList[],MATCH(SUNA_AGENCY_EN[[#This Row],[text_classification_arabic2]],TextClassificationList[text_classification_arabic],0),1)</f>
        <v>#N/A</v>
      </c>
      <c r="AS2395" t="e">
        <f>INDEX(TextClassificationList[],MATCH(SUNA_AGENCY_EN[[#This Row],[text_classification_arabic3]],TextClassificationList[text_classification_arabic],0),1)</f>
        <v>#N/A</v>
      </c>
      <c r="AU2395" t="e">
        <f>INDEX(TextClassificationList[],MATCH(SUNA_AGENCY_EN[[#This Row],[text_classification_arabic3]],TextClassificationList[text_classification_arabic],0),1)</f>
        <v>#N/A</v>
      </c>
      <c r="AW2395" t="e">
        <f>INDEX(TextClassificationList[],MATCH(SUNA_AGENCY_EN[[#This Row],[text_classification_arabic5]],TextClassificationList[text_classification_arabic],0),1)</f>
        <v>#N/A</v>
      </c>
    </row>
    <row r="2396" spans="1:49" x14ac:dyDescent="0.2">
      <c r="A2396">
        <v>1.4828078099096125E+18</v>
      </c>
      <c r="B2396">
        <v>1.4828078099096125E+18</v>
      </c>
      <c r="C2396" t="s">
        <v>14628</v>
      </c>
      <c r="D2396" s="1">
        <v>44577</v>
      </c>
      <c r="E2396" s="2">
        <v>0.92482638888888891</v>
      </c>
      <c r="F2396">
        <v>200</v>
      </c>
      <c r="G2396">
        <v>1.4671198087391683E+18</v>
      </c>
      <c r="H2396" t="s">
        <v>295</v>
      </c>
      <c r="I2396" t="s">
        <v>296</v>
      </c>
      <c r="J2396" t="s">
        <v>265</v>
      </c>
      <c r="K2396" t="s">
        <v>14629</v>
      </c>
      <c r="L2396" t="s">
        <v>272</v>
      </c>
      <c r="M2396" t="s">
        <v>266</v>
      </c>
      <c r="N2396" t="s">
        <v>14630</v>
      </c>
      <c r="O2396" t="s">
        <v>14631</v>
      </c>
      <c r="P2396">
        <v>0</v>
      </c>
      <c r="Q2396">
        <v>0</v>
      </c>
      <c r="R2396">
        <v>0</v>
      </c>
      <c r="S2396" t="s">
        <v>300</v>
      </c>
      <c r="T2396" t="s">
        <v>266</v>
      </c>
      <c r="U2396" t="s">
        <v>14632</v>
      </c>
      <c r="V2396" t="b">
        <v>0</v>
      </c>
      <c r="W2396" t="s">
        <v>265</v>
      </c>
      <c r="X2396">
        <v>1</v>
      </c>
      <c r="Y2396" t="s">
        <v>14633</v>
      </c>
      <c r="Z2396" t="s">
        <v>265</v>
      </c>
      <c r="AA2396" t="s">
        <v>265</v>
      </c>
      <c r="AB2396" t="s">
        <v>265</v>
      </c>
      <c r="AC2396" t="s">
        <v>265</v>
      </c>
      <c r="AD2396" t="s">
        <v>265</v>
      </c>
      <c r="AE2396" t="s">
        <v>265</v>
      </c>
      <c r="AF2396" t="s">
        <v>266</v>
      </c>
      <c r="AG2396" t="s">
        <v>265</v>
      </c>
      <c r="AH2396" t="s">
        <v>265</v>
      </c>
      <c r="AI2396" t="s">
        <v>265</v>
      </c>
      <c r="AJ2396" t="s">
        <v>265</v>
      </c>
      <c r="AL2396" t="str">
        <f>IF(SUNA_AGENCY_EN[[#This Row],[relevancy_classification_english]]="Relevant","مناسب",IF(SUNA_AGENCY_EN[[#This Row],[relevancy_classification_english]]="Relevant","عَرَضِيّ",""))</f>
        <v/>
      </c>
      <c r="AN2396" t="str">
        <f>IF(SUNA_AGENCY_EN[[#This Row],[sentiment_analysis_english]]="Negative","سلبي",IF(SUNA_AGENCY_EN[[#This Row],[sentiment_analysis_english]]="Neutral","حيادي",IF(SUNA_AGENCY_EN[[#This Row],[sentiment_analysis_english]]="Positive","إيجابي","")))</f>
        <v/>
      </c>
      <c r="AO2396" t="str">
        <f>INDEX(TextClassificationList[],MATCH(SUNA_AGENCY_EN[[#This Row],[text_classification_arabic]],TextClassificationList[text_classification_arabic],0),1)</f>
        <v>Politics</v>
      </c>
      <c r="AP2396" t="s">
        <v>174</v>
      </c>
      <c r="AQ2396" t="e">
        <f>INDEX(TextClassificationList[],MATCH(SUNA_AGENCY_EN[[#This Row],[text_classification_arabic2]],TextClassificationList[text_classification_arabic],0),1)</f>
        <v>#N/A</v>
      </c>
      <c r="AS2396" t="e">
        <f>INDEX(TextClassificationList[],MATCH(SUNA_AGENCY_EN[[#This Row],[text_classification_arabic3]],TextClassificationList[text_classification_arabic],0),1)</f>
        <v>#N/A</v>
      </c>
      <c r="AU2396" t="e">
        <f>INDEX(TextClassificationList[],MATCH(SUNA_AGENCY_EN[[#This Row],[text_classification_arabic3]],TextClassificationList[text_classification_arabic],0),1)</f>
        <v>#N/A</v>
      </c>
      <c r="AW2396" t="e">
        <f>INDEX(TextClassificationList[],MATCH(SUNA_AGENCY_EN[[#This Row],[text_classification_arabic5]],TextClassificationList[text_classification_arabic],0),1)</f>
        <v>#N/A</v>
      </c>
    </row>
    <row r="2397" spans="1:49" hidden="1" x14ac:dyDescent="0.2">
      <c r="A2397">
        <v>1.4828073380085596E+18</v>
      </c>
      <c r="B2397">
        <v>1.4828073380085596E+18</v>
      </c>
      <c r="C2397" t="s">
        <v>14634</v>
      </c>
      <c r="D2397" s="1">
        <v>44577</v>
      </c>
      <c r="E2397" s="2">
        <v>0.92353009259259256</v>
      </c>
      <c r="F2397">
        <v>200</v>
      </c>
      <c r="G2397">
        <v>1.4671198087391683E+18</v>
      </c>
      <c r="H2397" t="s">
        <v>295</v>
      </c>
      <c r="I2397" t="s">
        <v>296</v>
      </c>
      <c r="J2397" t="s">
        <v>265</v>
      </c>
      <c r="K2397" t="s">
        <v>14635</v>
      </c>
      <c r="L2397" t="s">
        <v>272</v>
      </c>
      <c r="M2397" t="s">
        <v>266</v>
      </c>
      <c r="N2397" t="s">
        <v>14636</v>
      </c>
      <c r="O2397" t="s">
        <v>14637</v>
      </c>
      <c r="P2397">
        <v>0</v>
      </c>
      <c r="Q2397">
        <v>0</v>
      </c>
      <c r="R2397">
        <v>0</v>
      </c>
      <c r="S2397" t="s">
        <v>300</v>
      </c>
      <c r="T2397" t="s">
        <v>266</v>
      </c>
      <c r="U2397" t="s">
        <v>14638</v>
      </c>
      <c r="V2397" t="b">
        <v>0</v>
      </c>
      <c r="W2397" t="s">
        <v>265</v>
      </c>
      <c r="X2397">
        <v>1</v>
      </c>
      <c r="Y2397" t="s">
        <v>14639</v>
      </c>
      <c r="Z2397" t="s">
        <v>265</v>
      </c>
      <c r="AA2397" t="s">
        <v>265</v>
      </c>
      <c r="AB2397" t="s">
        <v>265</v>
      </c>
      <c r="AC2397" t="s">
        <v>265</v>
      </c>
      <c r="AD2397" t="s">
        <v>265</v>
      </c>
      <c r="AE2397" t="s">
        <v>265</v>
      </c>
      <c r="AF2397" t="s">
        <v>266</v>
      </c>
      <c r="AG2397" t="s">
        <v>265</v>
      </c>
      <c r="AH2397" t="s">
        <v>265</v>
      </c>
      <c r="AI2397" t="s">
        <v>265</v>
      </c>
      <c r="AJ2397" t="s">
        <v>265</v>
      </c>
      <c r="AK2397" t="s">
        <v>267</v>
      </c>
      <c r="AL2397" t="str">
        <f>IF(SUNA_AGENCY_EN[[#This Row],[relevancy_classification_english]]="Relevant","مناسب",IF(SUNA_AGENCY_EN[[#This Row],[relevancy_classification_english]]="Relevant","عَرَضِيّ",""))</f>
        <v>مناسب</v>
      </c>
      <c r="AM2397" t="s">
        <v>268</v>
      </c>
      <c r="AN2397" t="str">
        <f>IF(SUNA_AGENCY_EN[[#This Row],[sentiment_analysis_english]]="Negative","سلبي",IF(SUNA_AGENCY_EN[[#This Row],[sentiment_analysis_english]]="Neutral","حيادي",IF(SUNA_AGENCY_EN[[#This Row],[sentiment_analysis_english]]="Positive","إيجابي","")))</f>
        <v>سلبي</v>
      </c>
      <c r="AO2397" t="str">
        <f>INDEX(TextClassificationList[],MATCH(SUNA_AGENCY_EN[[#This Row],[text_classification_arabic]],TextClassificationList[text_classification_arabic],0),1)</f>
        <v>Pandemic</v>
      </c>
      <c r="AP2397" t="s">
        <v>166</v>
      </c>
      <c r="AQ2397" t="e">
        <f>INDEX(TextClassificationList[],MATCH(SUNA_AGENCY_EN[[#This Row],[text_classification_arabic2]],TextClassificationList[text_classification_arabic],0),1)</f>
        <v>#N/A</v>
      </c>
      <c r="AS2397" t="e">
        <f>INDEX(TextClassificationList[],MATCH(SUNA_AGENCY_EN[[#This Row],[text_classification_arabic3]],TextClassificationList[text_classification_arabic],0),1)</f>
        <v>#N/A</v>
      </c>
      <c r="AU2397" t="e">
        <f>INDEX(TextClassificationList[],MATCH(SUNA_AGENCY_EN[[#This Row],[text_classification_arabic3]],TextClassificationList[text_classification_arabic],0),1)</f>
        <v>#N/A</v>
      </c>
      <c r="AW2397" t="e">
        <f>INDEX(TextClassificationList[],MATCH(SUNA_AGENCY_EN[[#This Row],[text_classification_arabic5]],TextClassificationList[text_classification_arabic],0),1)</f>
        <v>#N/A</v>
      </c>
    </row>
    <row r="2398" spans="1:49" x14ac:dyDescent="0.2">
      <c r="A2398">
        <v>1.4827670833478492E+18</v>
      </c>
      <c r="B2398">
        <v>1.4827670833478492E+18</v>
      </c>
      <c r="C2398" t="s">
        <v>14640</v>
      </c>
      <c r="D2398" s="1">
        <v>44577</v>
      </c>
      <c r="E2398" s="2">
        <v>0.81244212962962958</v>
      </c>
      <c r="F2398">
        <v>200</v>
      </c>
      <c r="G2398">
        <v>1.4671198087391683E+18</v>
      </c>
      <c r="H2398" t="s">
        <v>295</v>
      </c>
      <c r="I2398" t="s">
        <v>296</v>
      </c>
      <c r="J2398" t="s">
        <v>265</v>
      </c>
      <c r="K2398" t="s">
        <v>14641</v>
      </c>
      <c r="L2398" t="s">
        <v>272</v>
      </c>
      <c r="M2398" t="s">
        <v>266</v>
      </c>
      <c r="N2398" t="s">
        <v>14642</v>
      </c>
      <c r="O2398" t="s">
        <v>14643</v>
      </c>
      <c r="P2398">
        <v>0</v>
      </c>
      <c r="Q2398">
        <v>0</v>
      </c>
      <c r="R2398">
        <v>0</v>
      </c>
      <c r="S2398" t="s">
        <v>300</v>
      </c>
      <c r="T2398" t="s">
        <v>266</v>
      </c>
      <c r="U2398" t="s">
        <v>14644</v>
      </c>
      <c r="V2398" t="b">
        <v>0</v>
      </c>
      <c r="W2398" t="s">
        <v>265</v>
      </c>
      <c r="X2398">
        <v>1</v>
      </c>
      <c r="Y2398" t="s">
        <v>14645</v>
      </c>
      <c r="Z2398" t="s">
        <v>265</v>
      </c>
      <c r="AA2398" t="s">
        <v>265</v>
      </c>
      <c r="AB2398" t="s">
        <v>265</v>
      </c>
      <c r="AC2398" t="s">
        <v>265</v>
      </c>
      <c r="AD2398" t="s">
        <v>265</v>
      </c>
      <c r="AE2398" t="s">
        <v>265</v>
      </c>
      <c r="AF2398" t="s">
        <v>266</v>
      </c>
      <c r="AG2398" t="s">
        <v>265</v>
      </c>
      <c r="AH2398" t="s">
        <v>265</v>
      </c>
      <c r="AI2398" t="s">
        <v>265</v>
      </c>
      <c r="AJ2398" t="s">
        <v>265</v>
      </c>
      <c r="AL2398" t="str">
        <f>IF(SUNA_AGENCY_EN[[#This Row],[relevancy_classification_english]]="Relevant","مناسب",IF(SUNA_AGENCY_EN[[#This Row],[relevancy_classification_english]]="Relevant","عَرَضِيّ",""))</f>
        <v/>
      </c>
      <c r="AN2398" t="str">
        <f>IF(SUNA_AGENCY_EN[[#This Row],[sentiment_analysis_english]]="Negative","سلبي",IF(SUNA_AGENCY_EN[[#This Row],[sentiment_analysis_english]]="Neutral","حيادي",IF(SUNA_AGENCY_EN[[#This Row],[sentiment_analysis_english]]="Positive","إيجابي","")))</f>
        <v/>
      </c>
      <c r="AO2398" t="str">
        <f>INDEX(TextClassificationList[],MATCH(SUNA_AGENCY_EN[[#This Row],[text_classification_arabic]],TextClassificationList[text_classification_arabic],0),1)</f>
        <v>Politics</v>
      </c>
      <c r="AP2398" t="s">
        <v>174</v>
      </c>
      <c r="AQ2398" t="e">
        <f>INDEX(TextClassificationList[],MATCH(SUNA_AGENCY_EN[[#This Row],[text_classification_arabic2]],TextClassificationList[text_classification_arabic],0),1)</f>
        <v>#N/A</v>
      </c>
      <c r="AS2398" t="e">
        <f>INDEX(TextClassificationList[],MATCH(SUNA_AGENCY_EN[[#This Row],[text_classification_arabic3]],TextClassificationList[text_classification_arabic],0),1)</f>
        <v>#N/A</v>
      </c>
      <c r="AU2398" t="e">
        <f>INDEX(TextClassificationList[],MATCH(SUNA_AGENCY_EN[[#This Row],[text_classification_arabic3]],TextClassificationList[text_classification_arabic],0),1)</f>
        <v>#N/A</v>
      </c>
      <c r="AW2398" t="e">
        <f>INDEX(TextClassificationList[],MATCH(SUNA_AGENCY_EN[[#This Row],[text_classification_arabic5]],TextClassificationList[text_classification_arabic],0),1)</f>
        <v>#N/A</v>
      </c>
    </row>
    <row r="2399" spans="1:49" x14ac:dyDescent="0.2">
      <c r="A2399">
        <v>1.4827567788152791E+18</v>
      </c>
      <c r="B2399">
        <v>1.4827567788152791E+18</v>
      </c>
      <c r="C2399" t="s">
        <v>14646</v>
      </c>
      <c r="D2399" s="1">
        <v>44577</v>
      </c>
      <c r="E2399" s="2">
        <v>0.78401620370370373</v>
      </c>
      <c r="F2399">
        <v>200</v>
      </c>
      <c r="G2399">
        <v>1.4671198087391683E+18</v>
      </c>
      <c r="H2399" t="s">
        <v>295</v>
      </c>
      <c r="I2399" t="s">
        <v>296</v>
      </c>
      <c r="J2399" t="s">
        <v>265</v>
      </c>
      <c r="K2399" t="s">
        <v>14647</v>
      </c>
      <c r="L2399" t="s">
        <v>287</v>
      </c>
      <c r="M2399" t="s">
        <v>266</v>
      </c>
      <c r="N2399" t="s">
        <v>14648</v>
      </c>
      <c r="O2399" t="s">
        <v>14649</v>
      </c>
      <c r="P2399">
        <v>0</v>
      </c>
      <c r="Q2399">
        <v>0</v>
      </c>
      <c r="R2399">
        <v>0</v>
      </c>
      <c r="S2399" t="s">
        <v>300</v>
      </c>
      <c r="T2399" t="s">
        <v>266</v>
      </c>
      <c r="U2399" t="s">
        <v>14650</v>
      </c>
      <c r="V2399" t="b">
        <v>0</v>
      </c>
      <c r="W2399" t="s">
        <v>265</v>
      </c>
      <c r="X2399">
        <v>1</v>
      </c>
      <c r="Y2399" t="s">
        <v>14651</v>
      </c>
      <c r="Z2399" t="s">
        <v>265</v>
      </c>
      <c r="AA2399" t="s">
        <v>265</v>
      </c>
      <c r="AB2399" t="s">
        <v>265</v>
      </c>
      <c r="AC2399" t="s">
        <v>265</v>
      </c>
      <c r="AD2399" t="s">
        <v>265</v>
      </c>
      <c r="AE2399" t="s">
        <v>265</v>
      </c>
      <c r="AF2399" t="s">
        <v>266</v>
      </c>
      <c r="AG2399" t="s">
        <v>265</v>
      </c>
      <c r="AH2399" t="s">
        <v>265</v>
      </c>
      <c r="AI2399" t="s">
        <v>265</v>
      </c>
      <c r="AJ2399" t="s">
        <v>265</v>
      </c>
      <c r="AL2399" t="str">
        <f>IF(SUNA_AGENCY_EN[[#This Row],[relevancy_classification_english]]="Relevant","مناسب",IF(SUNA_AGENCY_EN[[#This Row],[relevancy_classification_english]]="Relevant","عَرَضِيّ",""))</f>
        <v/>
      </c>
      <c r="AN2399" t="str">
        <f>IF(SUNA_AGENCY_EN[[#This Row],[sentiment_analysis_english]]="Negative","سلبي",IF(SUNA_AGENCY_EN[[#This Row],[sentiment_analysis_english]]="Neutral","حيادي",IF(SUNA_AGENCY_EN[[#This Row],[sentiment_analysis_english]]="Positive","إيجابي","")))</f>
        <v/>
      </c>
      <c r="AO2399" t="str">
        <f>INDEX(TextClassificationList[],MATCH(SUNA_AGENCY_EN[[#This Row],[text_classification_arabic]],TextClassificationList[text_classification_arabic],0),1)</f>
        <v>Politics</v>
      </c>
      <c r="AP2399" t="s">
        <v>174</v>
      </c>
      <c r="AQ2399" t="e">
        <f>INDEX(TextClassificationList[],MATCH(SUNA_AGENCY_EN[[#This Row],[text_classification_arabic2]],TextClassificationList[text_classification_arabic],0),1)</f>
        <v>#N/A</v>
      </c>
      <c r="AS2399" t="e">
        <f>INDEX(TextClassificationList[],MATCH(SUNA_AGENCY_EN[[#This Row],[text_classification_arabic3]],TextClassificationList[text_classification_arabic],0),1)</f>
        <v>#N/A</v>
      </c>
      <c r="AU2399" t="e">
        <f>INDEX(TextClassificationList[],MATCH(SUNA_AGENCY_EN[[#This Row],[text_classification_arabic3]],TextClassificationList[text_classification_arabic],0),1)</f>
        <v>#N/A</v>
      </c>
      <c r="AW2399" t="e">
        <f>INDEX(TextClassificationList[],MATCH(SUNA_AGENCY_EN[[#This Row],[text_classification_arabic5]],TextClassificationList[text_classification_arabic],0),1)</f>
        <v>#N/A</v>
      </c>
    </row>
    <row r="2400" spans="1:49" x14ac:dyDescent="0.2">
      <c r="A2400">
        <v>1.4827562392643011E+18</v>
      </c>
      <c r="B2400">
        <v>1.4827562392643011E+18</v>
      </c>
      <c r="C2400" t="s">
        <v>14652</v>
      </c>
      <c r="D2400" s="1">
        <v>44577</v>
      </c>
      <c r="E2400" s="2">
        <v>0.78252314814814816</v>
      </c>
      <c r="F2400">
        <v>200</v>
      </c>
      <c r="G2400">
        <v>1.4671198087391683E+18</v>
      </c>
      <c r="H2400" t="s">
        <v>295</v>
      </c>
      <c r="I2400" t="s">
        <v>296</v>
      </c>
      <c r="J2400" t="s">
        <v>265</v>
      </c>
      <c r="K2400" t="s">
        <v>14653</v>
      </c>
      <c r="L2400" t="s">
        <v>272</v>
      </c>
      <c r="M2400" t="s">
        <v>266</v>
      </c>
      <c r="N2400" t="s">
        <v>14654</v>
      </c>
      <c r="O2400" t="s">
        <v>14655</v>
      </c>
      <c r="P2400">
        <v>0</v>
      </c>
      <c r="Q2400">
        <v>0</v>
      </c>
      <c r="R2400">
        <v>1</v>
      </c>
      <c r="S2400" t="s">
        <v>300</v>
      </c>
      <c r="T2400" t="s">
        <v>266</v>
      </c>
      <c r="U2400" t="s">
        <v>14656</v>
      </c>
      <c r="V2400" t="b">
        <v>0</v>
      </c>
      <c r="W2400" t="s">
        <v>265</v>
      </c>
      <c r="X2400">
        <v>1</v>
      </c>
      <c r="Y2400" t="s">
        <v>14657</v>
      </c>
      <c r="Z2400" t="s">
        <v>265</v>
      </c>
      <c r="AA2400" t="s">
        <v>265</v>
      </c>
      <c r="AB2400" t="s">
        <v>265</v>
      </c>
      <c r="AC2400" t="s">
        <v>265</v>
      </c>
      <c r="AD2400" t="s">
        <v>265</v>
      </c>
      <c r="AE2400" t="s">
        <v>265</v>
      </c>
      <c r="AF2400" t="s">
        <v>266</v>
      </c>
      <c r="AG2400" t="s">
        <v>265</v>
      </c>
      <c r="AH2400" t="s">
        <v>265</v>
      </c>
      <c r="AI2400" t="s">
        <v>265</v>
      </c>
      <c r="AJ2400" t="s">
        <v>265</v>
      </c>
      <c r="AL2400" t="str">
        <f>IF(SUNA_AGENCY_EN[[#This Row],[relevancy_classification_english]]="Relevant","مناسب",IF(SUNA_AGENCY_EN[[#This Row],[relevancy_classification_english]]="Relevant","عَرَضِيّ",""))</f>
        <v/>
      </c>
      <c r="AN2400" t="str">
        <f>IF(SUNA_AGENCY_EN[[#This Row],[sentiment_analysis_english]]="Negative","سلبي",IF(SUNA_AGENCY_EN[[#This Row],[sentiment_analysis_english]]="Neutral","حيادي",IF(SUNA_AGENCY_EN[[#This Row],[sentiment_analysis_english]]="Positive","إيجابي","")))</f>
        <v/>
      </c>
      <c r="AO2400" t="str">
        <f>INDEX(TextClassificationList[],MATCH(SUNA_AGENCY_EN[[#This Row],[text_classification_arabic]],TextClassificationList[text_classification_arabic],0),1)</f>
        <v>Politics</v>
      </c>
      <c r="AP2400" t="s">
        <v>174</v>
      </c>
      <c r="AQ2400" t="e">
        <f>INDEX(TextClassificationList[],MATCH(SUNA_AGENCY_EN[[#This Row],[text_classification_arabic2]],TextClassificationList[text_classification_arabic],0),1)</f>
        <v>#N/A</v>
      </c>
      <c r="AS2400" t="e">
        <f>INDEX(TextClassificationList[],MATCH(SUNA_AGENCY_EN[[#This Row],[text_classification_arabic3]],TextClassificationList[text_classification_arabic],0),1)</f>
        <v>#N/A</v>
      </c>
      <c r="AU2400" t="e">
        <f>INDEX(TextClassificationList[],MATCH(SUNA_AGENCY_EN[[#This Row],[text_classification_arabic3]],TextClassificationList[text_classification_arabic],0),1)</f>
        <v>#N/A</v>
      </c>
      <c r="AW2400" t="e">
        <f>INDEX(TextClassificationList[],MATCH(SUNA_AGENCY_EN[[#This Row],[text_classification_arabic5]],TextClassificationList[text_classification_arabic],0),1)</f>
        <v>#N/A</v>
      </c>
    </row>
    <row r="2401" spans="1:49" x14ac:dyDescent="0.2">
      <c r="A2401">
        <v>1.4827550656560087E+18</v>
      </c>
      <c r="B2401">
        <v>1.4827550656560087E+18</v>
      </c>
      <c r="C2401" t="s">
        <v>14658</v>
      </c>
      <c r="D2401" s="1">
        <v>44577</v>
      </c>
      <c r="E2401" s="2">
        <v>0.7792824074074074</v>
      </c>
      <c r="F2401">
        <v>200</v>
      </c>
      <c r="G2401">
        <v>1.4671198087391683E+18</v>
      </c>
      <c r="H2401" t="s">
        <v>295</v>
      </c>
      <c r="I2401" t="s">
        <v>296</v>
      </c>
      <c r="J2401" t="s">
        <v>265</v>
      </c>
      <c r="K2401" t="s">
        <v>14659</v>
      </c>
      <c r="L2401" t="s">
        <v>272</v>
      </c>
      <c r="M2401" t="s">
        <v>266</v>
      </c>
      <c r="N2401" t="s">
        <v>14660</v>
      </c>
      <c r="O2401" t="s">
        <v>14661</v>
      </c>
      <c r="P2401">
        <v>0</v>
      </c>
      <c r="Q2401">
        <v>0</v>
      </c>
      <c r="R2401">
        <v>0</v>
      </c>
      <c r="S2401" t="s">
        <v>300</v>
      </c>
      <c r="T2401" t="s">
        <v>266</v>
      </c>
      <c r="U2401" t="s">
        <v>14662</v>
      </c>
      <c r="V2401" t="b">
        <v>0</v>
      </c>
      <c r="W2401" t="s">
        <v>265</v>
      </c>
      <c r="X2401">
        <v>1</v>
      </c>
      <c r="Y2401" t="s">
        <v>14663</v>
      </c>
      <c r="Z2401" t="s">
        <v>265</v>
      </c>
      <c r="AA2401" t="s">
        <v>265</v>
      </c>
      <c r="AB2401" t="s">
        <v>265</v>
      </c>
      <c r="AC2401" t="s">
        <v>265</v>
      </c>
      <c r="AD2401" t="s">
        <v>265</v>
      </c>
      <c r="AE2401" t="s">
        <v>265</v>
      </c>
      <c r="AF2401" t="s">
        <v>266</v>
      </c>
      <c r="AG2401" t="s">
        <v>265</v>
      </c>
      <c r="AH2401" t="s">
        <v>265</v>
      </c>
      <c r="AI2401" t="s">
        <v>265</v>
      </c>
      <c r="AJ2401" t="s">
        <v>265</v>
      </c>
      <c r="AL2401" t="str">
        <f>IF(SUNA_AGENCY_EN[[#This Row],[relevancy_classification_english]]="Relevant","مناسب",IF(SUNA_AGENCY_EN[[#This Row],[relevancy_classification_english]]="Relevant","عَرَضِيّ",""))</f>
        <v/>
      </c>
      <c r="AN2401" t="str">
        <f>IF(SUNA_AGENCY_EN[[#This Row],[sentiment_analysis_english]]="Negative","سلبي",IF(SUNA_AGENCY_EN[[#This Row],[sentiment_analysis_english]]="Neutral","حيادي",IF(SUNA_AGENCY_EN[[#This Row],[sentiment_analysis_english]]="Positive","إيجابي","")))</f>
        <v/>
      </c>
      <c r="AO2401" t="str">
        <f>INDEX(TextClassificationList[],MATCH(SUNA_AGENCY_EN[[#This Row],[text_classification_arabic]],TextClassificationList[text_classification_arabic],0),1)</f>
        <v>Politics</v>
      </c>
      <c r="AP2401" t="s">
        <v>174</v>
      </c>
      <c r="AQ2401" t="e">
        <f>INDEX(TextClassificationList[],MATCH(SUNA_AGENCY_EN[[#This Row],[text_classification_arabic2]],TextClassificationList[text_classification_arabic],0),1)</f>
        <v>#N/A</v>
      </c>
      <c r="AS2401" t="e">
        <f>INDEX(TextClassificationList[],MATCH(SUNA_AGENCY_EN[[#This Row],[text_classification_arabic3]],TextClassificationList[text_classification_arabic],0),1)</f>
        <v>#N/A</v>
      </c>
      <c r="AU2401" t="e">
        <f>INDEX(TextClassificationList[],MATCH(SUNA_AGENCY_EN[[#This Row],[text_classification_arabic3]],TextClassificationList[text_classification_arabic],0),1)</f>
        <v>#N/A</v>
      </c>
      <c r="AW2401" t="e">
        <f>INDEX(TextClassificationList[],MATCH(SUNA_AGENCY_EN[[#This Row],[text_classification_arabic5]],TextClassificationList[text_classification_arabic],0),1)</f>
        <v>#N/A</v>
      </c>
    </row>
    <row r="2402" spans="1:49" x14ac:dyDescent="0.2">
      <c r="A2402">
        <v>1.4827541925823652E+18</v>
      </c>
      <c r="B2402">
        <v>1.4827541925823652E+18</v>
      </c>
      <c r="C2402" t="s">
        <v>14664</v>
      </c>
      <c r="D2402" s="1">
        <v>44577</v>
      </c>
      <c r="E2402" s="2">
        <v>0.77687499999999998</v>
      </c>
      <c r="F2402">
        <v>200</v>
      </c>
      <c r="G2402">
        <v>1.4671198087391683E+18</v>
      </c>
      <c r="H2402" t="s">
        <v>295</v>
      </c>
      <c r="I2402" t="s">
        <v>296</v>
      </c>
      <c r="J2402" t="s">
        <v>265</v>
      </c>
      <c r="K2402" t="s">
        <v>14665</v>
      </c>
      <c r="L2402" t="s">
        <v>272</v>
      </c>
      <c r="M2402" t="s">
        <v>266</v>
      </c>
      <c r="N2402" t="s">
        <v>14666</v>
      </c>
      <c r="O2402" t="s">
        <v>14667</v>
      </c>
      <c r="P2402">
        <v>0</v>
      </c>
      <c r="Q2402">
        <v>0</v>
      </c>
      <c r="R2402">
        <v>0</v>
      </c>
      <c r="S2402" t="s">
        <v>300</v>
      </c>
      <c r="T2402" t="s">
        <v>266</v>
      </c>
      <c r="U2402" t="s">
        <v>14668</v>
      </c>
      <c r="V2402" t="b">
        <v>0</v>
      </c>
      <c r="W2402" t="s">
        <v>265</v>
      </c>
      <c r="X2402">
        <v>1</v>
      </c>
      <c r="Y2402" t="s">
        <v>14669</v>
      </c>
      <c r="Z2402" t="s">
        <v>265</v>
      </c>
      <c r="AA2402" t="s">
        <v>265</v>
      </c>
      <c r="AB2402" t="s">
        <v>265</v>
      </c>
      <c r="AC2402" t="s">
        <v>265</v>
      </c>
      <c r="AD2402" t="s">
        <v>265</v>
      </c>
      <c r="AE2402" t="s">
        <v>265</v>
      </c>
      <c r="AF2402" t="s">
        <v>266</v>
      </c>
      <c r="AG2402" t="s">
        <v>265</v>
      </c>
      <c r="AH2402" t="s">
        <v>265</v>
      </c>
      <c r="AI2402" t="s">
        <v>265</v>
      </c>
      <c r="AJ2402" t="s">
        <v>265</v>
      </c>
      <c r="AL2402" t="str">
        <f>IF(SUNA_AGENCY_EN[[#This Row],[relevancy_classification_english]]="Relevant","مناسب",IF(SUNA_AGENCY_EN[[#This Row],[relevancy_classification_english]]="Relevant","عَرَضِيّ",""))</f>
        <v/>
      </c>
      <c r="AN2402" t="str">
        <f>IF(SUNA_AGENCY_EN[[#This Row],[sentiment_analysis_english]]="Negative","سلبي",IF(SUNA_AGENCY_EN[[#This Row],[sentiment_analysis_english]]="Neutral","حيادي",IF(SUNA_AGENCY_EN[[#This Row],[sentiment_analysis_english]]="Positive","إيجابي","")))</f>
        <v/>
      </c>
      <c r="AO2402" t="str">
        <f>INDEX(TextClassificationList[],MATCH(SUNA_AGENCY_EN[[#This Row],[text_classification_arabic]],TextClassificationList[text_classification_arabic],0),1)</f>
        <v>Politics</v>
      </c>
      <c r="AP2402" t="s">
        <v>174</v>
      </c>
      <c r="AQ2402" t="e">
        <f>INDEX(TextClassificationList[],MATCH(SUNA_AGENCY_EN[[#This Row],[text_classification_arabic2]],TextClassificationList[text_classification_arabic],0),1)</f>
        <v>#N/A</v>
      </c>
      <c r="AS2402" t="e">
        <f>INDEX(TextClassificationList[],MATCH(SUNA_AGENCY_EN[[#This Row],[text_classification_arabic3]],TextClassificationList[text_classification_arabic],0),1)</f>
        <v>#N/A</v>
      </c>
      <c r="AU2402" t="e">
        <f>INDEX(TextClassificationList[],MATCH(SUNA_AGENCY_EN[[#This Row],[text_classification_arabic3]],TextClassificationList[text_classification_arabic],0),1)</f>
        <v>#N/A</v>
      </c>
      <c r="AW2402" t="e">
        <f>INDEX(TextClassificationList[],MATCH(SUNA_AGENCY_EN[[#This Row],[text_classification_arabic5]],TextClassificationList[text_classification_arabic],0),1)</f>
        <v>#N/A</v>
      </c>
    </row>
    <row r="2403" spans="1:49" x14ac:dyDescent="0.2">
      <c r="A2403">
        <v>1.482753502208213E+18</v>
      </c>
      <c r="B2403">
        <v>1.482753502208213E+18</v>
      </c>
      <c r="C2403" t="s">
        <v>14670</v>
      </c>
      <c r="D2403" s="1">
        <v>44577</v>
      </c>
      <c r="E2403" s="2">
        <v>0.77496527777777779</v>
      </c>
      <c r="F2403">
        <v>200</v>
      </c>
      <c r="G2403">
        <v>1.4671198087391683E+18</v>
      </c>
      <c r="H2403" t="s">
        <v>295</v>
      </c>
      <c r="I2403" t="s">
        <v>296</v>
      </c>
      <c r="J2403" t="s">
        <v>265</v>
      </c>
      <c r="K2403" t="s">
        <v>14671</v>
      </c>
      <c r="L2403" t="s">
        <v>272</v>
      </c>
      <c r="M2403" t="s">
        <v>266</v>
      </c>
      <c r="N2403" t="s">
        <v>14672</v>
      </c>
      <c r="O2403" t="s">
        <v>14673</v>
      </c>
      <c r="P2403">
        <v>0</v>
      </c>
      <c r="Q2403">
        <v>0</v>
      </c>
      <c r="R2403">
        <v>0</v>
      </c>
      <c r="S2403" t="s">
        <v>300</v>
      </c>
      <c r="T2403" t="s">
        <v>266</v>
      </c>
      <c r="U2403" t="s">
        <v>14674</v>
      </c>
      <c r="V2403" t="b">
        <v>0</v>
      </c>
      <c r="W2403" t="s">
        <v>265</v>
      </c>
      <c r="X2403">
        <v>1</v>
      </c>
      <c r="Y2403" t="s">
        <v>14675</v>
      </c>
      <c r="Z2403" t="s">
        <v>265</v>
      </c>
      <c r="AA2403" t="s">
        <v>265</v>
      </c>
      <c r="AB2403" t="s">
        <v>265</v>
      </c>
      <c r="AC2403" t="s">
        <v>265</v>
      </c>
      <c r="AD2403" t="s">
        <v>265</v>
      </c>
      <c r="AE2403" t="s">
        <v>265</v>
      </c>
      <c r="AF2403" t="s">
        <v>266</v>
      </c>
      <c r="AG2403" t="s">
        <v>265</v>
      </c>
      <c r="AH2403" t="s">
        <v>265</v>
      </c>
      <c r="AI2403" t="s">
        <v>265</v>
      </c>
      <c r="AJ2403" t="s">
        <v>265</v>
      </c>
      <c r="AL2403" t="str">
        <f>IF(SUNA_AGENCY_EN[[#This Row],[relevancy_classification_english]]="Relevant","مناسب",IF(SUNA_AGENCY_EN[[#This Row],[relevancy_classification_english]]="Relevant","عَرَضِيّ",""))</f>
        <v/>
      </c>
      <c r="AN2403" t="str">
        <f>IF(SUNA_AGENCY_EN[[#This Row],[sentiment_analysis_english]]="Negative","سلبي",IF(SUNA_AGENCY_EN[[#This Row],[sentiment_analysis_english]]="Neutral","حيادي",IF(SUNA_AGENCY_EN[[#This Row],[sentiment_analysis_english]]="Positive","إيجابي","")))</f>
        <v/>
      </c>
      <c r="AO2403" t="str">
        <f>INDEX(TextClassificationList[],MATCH(SUNA_AGENCY_EN[[#This Row],[text_classification_arabic]],TextClassificationList[text_classification_arabic],0),1)</f>
        <v>Politics</v>
      </c>
      <c r="AP2403" t="s">
        <v>174</v>
      </c>
      <c r="AQ2403" t="e">
        <f>INDEX(TextClassificationList[],MATCH(SUNA_AGENCY_EN[[#This Row],[text_classification_arabic2]],TextClassificationList[text_classification_arabic],0),1)</f>
        <v>#N/A</v>
      </c>
      <c r="AS2403" t="e">
        <f>INDEX(TextClassificationList[],MATCH(SUNA_AGENCY_EN[[#This Row],[text_classification_arabic3]],TextClassificationList[text_classification_arabic],0),1)</f>
        <v>#N/A</v>
      </c>
      <c r="AU2403" t="e">
        <f>INDEX(TextClassificationList[],MATCH(SUNA_AGENCY_EN[[#This Row],[text_classification_arabic3]],TextClassificationList[text_classification_arabic],0),1)</f>
        <v>#N/A</v>
      </c>
      <c r="AW2403" t="e">
        <f>INDEX(TextClassificationList[],MATCH(SUNA_AGENCY_EN[[#This Row],[text_classification_arabic5]],TextClassificationList[text_classification_arabic],0),1)</f>
        <v>#N/A</v>
      </c>
    </row>
    <row r="2404" spans="1:49" x14ac:dyDescent="0.2">
      <c r="A2404">
        <v>1.4824636016591544E+18</v>
      </c>
      <c r="B2404">
        <v>1.4824636016591544E+18</v>
      </c>
      <c r="C2404" t="s">
        <v>14676</v>
      </c>
      <c r="D2404" s="1">
        <v>44576</v>
      </c>
      <c r="E2404" s="2">
        <v>0.97499999999999998</v>
      </c>
      <c r="F2404">
        <v>200</v>
      </c>
      <c r="G2404">
        <v>1.4671198087391683E+18</v>
      </c>
      <c r="H2404" t="s">
        <v>295</v>
      </c>
      <c r="I2404" t="s">
        <v>296</v>
      </c>
      <c r="J2404" t="s">
        <v>265</v>
      </c>
      <c r="K2404" t="s">
        <v>14677</v>
      </c>
      <c r="L2404" t="s">
        <v>272</v>
      </c>
      <c r="M2404" t="s">
        <v>266</v>
      </c>
      <c r="N2404" t="s">
        <v>14678</v>
      </c>
      <c r="O2404" t="s">
        <v>14679</v>
      </c>
      <c r="P2404">
        <v>0</v>
      </c>
      <c r="Q2404">
        <v>0</v>
      </c>
      <c r="R2404">
        <v>0</v>
      </c>
      <c r="S2404" t="s">
        <v>300</v>
      </c>
      <c r="T2404" t="s">
        <v>266</v>
      </c>
      <c r="U2404" t="s">
        <v>14680</v>
      </c>
      <c r="V2404" t="b">
        <v>0</v>
      </c>
      <c r="W2404" t="s">
        <v>265</v>
      </c>
      <c r="X2404">
        <v>1</v>
      </c>
      <c r="Y2404" t="s">
        <v>14681</v>
      </c>
      <c r="Z2404" t="s">
        <v>265</v>
      </c>
      <c r="AA2404" t="s">
        <v>265</v>
      </c>
      <c r="AB2404" t="s">
        <v>265</v>
      </c>
      <c r="AC2404" t="s">
        <v>265</v>
      </c>
      <c r="AD2404" t="s">
        <v>265</v>
      </c>
      <c r="AE2404" t="s">
        <v>265</v>
      </c>
      <c r="AF2404" t="s">
        <v>266</v>
      </c>
      <c r="AG2404" t="s">
        <v>265</v>
      </c>
      <c r="AH2404" t="s">
        <v>265</v>
      </c>
      <c r="AI2404" t="s">
        <v>265</v>
      </c>
      <c r="AJ2404" t="s">
        <v>265</v>
      </c>
      <c r="AL2404" t="str">
        <f>IF(SUNA_AGENCY_EN[[#This Row],[relevancy_classification_english]]="Relevant","مناسب",IF(SUNA_AGENCY_EN[[#This Row],[relevancy_classification_english]]="Relevant","عَرَضِيّ",""))</f>
        <v/>
      </c>
      <c r="AN2404" t="str">
        <f>IF(SUNA_AGENCY_EN[[#This Row],[sentiment_analysis_english]]="Negative","سلبي",IF(SUNA_AGENCY_EN[[#This Row],[sentiment_analysis_english]]="Neutral","حيادي",IF(SUNA_AGENCY_EN[[#This Row],[sentiment_analysis_english]]="Positive","إيجابي","")))</f>
        <v/>
      </c>
      <c r="AO2404" t="str">
        <f>INDEX(TextClassificationList[],MATCH(SUNA_AGENCY_EN[[#This Row],[text_classification_arabic]],TextClassificationList[text_classification_arabic],0),1)</f>
        <v>Politics</v>
      </c>
      <c r="AP2404" t="s">
        <v>174</v>
      </c>
      <c r="AQ2404" t="e">
        <f>INDEX(TextClassificationList[],MATCH(SUNA_AGENCY_EN[[#This Row],[text_classification_arabic2]],TextClassificationList[text_classification_arabic],0),1)</f>
        <v>#N/A</v>
      </c>
      <c r="AS2404" t="e">
        <f>INDEX(TextClassificationList[],MATCH(SUNA_AGENCY_EN[[#This Row],[text_classification_arabic3]],TextClassificationList[text_classification_arabic],0),1)</f>
        <v>#N/A</v>
      </c>
      <c r="AU2404" t="e">
        <f>INDEX(TextClassificationList[],MATCH(SUNA_AGENCY_EN[[#This Row],[text_classification_arabic3]],TextClassificationList[text_classification_arabic],0),1)</f>
        <v>#N/A</v>
      </c>
      <c r="AW2404" t="e">
        <f>INDEX(TextClassificationList[],MATCH(SUNA_AGENCY_EN[[#This Row],[text_classification_arabic5]],TextClassificationList[text_classification_arabic],0),1)</f>
        <v>#N/A</v>
      </c>
    </row>
    <row r="2405" spans="1:49" x14ac:dyDescent="0.2">
      <c r="A2405">
        <v>1.4824623399076577E+18</v>
      </c>
      <c r="B2405">
        <v>1.4824623399076577E+18</v>
      </c>
      <c r="C2405" t="s">
        <v>14682</v>
      </c>
      <c r="D2405" s="1">
        <v>44576</v>
      </c>
      <c r="E2405" s="2">
        <v>0.97151620370370373</v>
      </c>
      <c r="F2405">
        <v>200</v>
      </c>
      <c r="G2405">
        <v>1.4671198087391683E+18</v>
      </c>
      <c r="H2405" t="s">
        <v>295</v>
      </c>
      <c r="I2405" t="s">
        <v>296</v>
      </c>
      <c r="J2405" t="s">
        <v>265</v>
      </c>
      <c r="K2405" t="s">
        <v>14683</v>
      </c>
      <c r="L2405" t="s">
        <v>272</v>
      </c>
      <c r="M2405" t="s">
        <v>266</v>
      </c>
      <c r="N2405" t="s">
        <v>14684</v>
      </c>
      <c r="O2405" t="s">
        <v>14685</v>
      </c>
      <c r="P2405">
        <v>0</v>
      </c>
      <c r="Q2405">
        <v>1</v>
      </c>
      <c r="R2405">
        <v>0</v>
      </c>
      <c r="S2405" t="s">
        <v>300</v>
      </c>
      <c r="T2405" t="s">
        <v>266</v>
      </c>
      <c r="U2405" t="s">
        <v>14686</v>
      </c>
      <c r="V2405" t="b">
        <v>0</v>
      </c>
      <c r="W2405" t="s">
        <v>265</v>
      </c>
      <c r="X2405">
        <v>1</v>
      </c>
      <c r="Y2405" t="s">
        <v>14687</v>
      </c>
      <c r="Z2405" t="s">
        <v>265</v>
      </c>
      <c r="AA2405" t="s">
        <v>265</v>
      </c>
      <c r="AB2405" t="s">
        <v>265</v>
      </c>
      <c r="AC2405" t="s">
        <v>265</v>
      </c>
      <c r="AD2405" t="s">
        <v>265</v>
      </c>
      <c r="AE2405" t="s">
        <v>265</v>
      </c>
      <c r="AF2405" t="s">
        <v>266</v>
      </c>
      <c r="AG2405" t="s">
        <v>265</v>
      </c>
      <c r="AH2405" t="s">
        <v>265</v>
      </c>
      <c r="AI2405" t="s">
        <v>265</v>
      </c>
      <c r="AJ2405" t="s">
        <v>265</v>
      </c>
      <c r="AL2405" t="str">
        <f>IF(SUNA_AGENCY_EN[[#This Row],[relevancy_classification_english]]="Relevant","مناسب",IF(SUNA_AGENCY_EN[[#This Row],[relevancy_classification_english]]="Relevant","عَرَضِيّ",""))</f>
        <v/>
      </c>
      <c r="AN2405" t="str">
        <f>IF(SUNA_AGENCY_EN[[#This Row],[sentiment_analysis_english]]="Negative","سلبي",IF(SUNA_AGENCY_EN[[#This Row],[sentiment_analysis_english]]="Neutral","حيادي",IF(SUNA_AGENCY_EN[[#This Row],[sentiment_analysis_english]]="Positive","إيجابي","")))</f>
        <v/>
      </c>
      <c r="AO2405" t="str">
        <f>INDEX(TextClassificationList[],MATCH(SUNA_AGENCY_EN[[#This Row],[text_classification_arabic]],TextClassificationList[text_classification_arabic],0),1)</f>
        <v>Politics</v>
      </c>
      <c r="AP2405" t="s">
        <v>174</v>
      </c>
      <c r="AQ2405" t="e">
        <f>INDEX(TextClassificationList[],MATCH(SUNA_AGENCY_EN[[#This Row],[text_classification_arabic2]],TextClassificationList[text_classification_arabic],0),1)</f>
        <v>#N/A</v>
      </c>
      <c r="AS2405" t="e">
        <f>INDEX(TextClassificationList[],MATCH(SUNA_AGENCY_EN[[#This Row],[text_classification_arabic3]],TextClassificationList[text_classification_arabic],0),1)</f>
        <v>#N/A</v>
      </c>
      <c r="AU2405" t="e">
        <f>INDEX(TextClassificationList[],MATCH(SUNA_AGENCY_EN[[#This Row],[text_classification_arabic3]],TextClassificationList[text_classification_arabic],0),1)</f>
        <v>#N/A</v>
      </c>
      <c r="AW2405" t="e">
        <f>INDEX(TextClassificationList[],MATCH(SUNA_AGENCY_EN[[#This Row],[text_classification_arabic5]],TextClassificationList[text_classification_arabic],0),1)</f>
        <v>#N/A</v>
      </c>
    </row>
    <row r="2406" spans="1:49" x14ac:dyDescent="0.2">
      <c r="A2406">
        <v>1.4824610606617477E+18</v>
      </c>
      <c r="B2406">
        <v>1.4824610606617477E+18</v>
      </c>
      <c r="C2406" t="s">
        <v>14688</v>
      </c>
      <c r="D2406" s="1">
        <v>44576</v>
      </c>
      <c r="E2406" s="2">
        <v>0.9679861111111111</v>
      </c>
      <c r="F2406">
        <v>200</v>
      </c>
      <c r="G2406">
        <v>1.4671198087391683E+18</v>
      </c>
      <c r="H2406" t="s">
        <v>295</v>
      </c>
      <c r="I2406" t="s">
        <v>296</v>
      </c>
      <c r="J2406" t="s">
        <v>265</v>
      </c>
      <c r="K2406" t="s">
        <v>14689</v>
      </c>
      <c r="L2406" t="s">
        <v>272</v>
      </c>
      <c r="M2406" t="s">
        <v>266</v>
      </c>
      <c r="N2406" t="s">
        <v>14684</v>
      </c>
      <c r="O2406" t="s">
        <v>14690</v>
      </c>
      <c r="P2406">
        <v>0</v>
      </c>
      <c r="Q2406">
        <v>0</v>
      </c>
      <c r="R2406">
        <v>0</v>
      </c>
      <c r="S2406" t="s">
        <v>300</v>
      </c>
      <c r="T2406" t="s">
        <v>266</v>
      </c>
      <c r="U2406" t="s">
        <v>14691</v>
      </c>
      <c r="V2406" t="b">
        <v>0</v>
      </c>
      <c r="W2406" t="s">
        <v>265</v>
      </c>
      <c r="X2406">
        <v>1</v>
      </c>
      <c r="Y2406" t="s">
        <v>14692</v>
      </c>
      <c r="Z2406" t="s">
        <v>265</v>
      </c>
      <c r="AA2406" t="s">
        <v>265</v>
      </c>
      <c r="AB2406" t="s">
        <v>265</v>
      </c>
      <c r="AC2406" t="s">
        <v>265</v>
      </c>
      <c r="AD2406" t="s">
        <v>265</v>
      </c>
      <c r="AE2406" t="s">
        <v>265</v>
      </c>
      <c r="AF2406" t="s">
        <v>266</v>
      </c>
      <c r="AG2406" t="s">
        <v>265</v>
      </c>
      <c r="AH2406" t="s">
        <v>265</v>
      </c>
      <c r="AI2406" t="s">
        <v>265</v>
      </c>
      <c r="AJ2406" t="s">
        <v>265</v>
      </c>
      <c r="AL2406" t="str">
        <f>IF(SUNA_AGENCY_EN[[#This Row],[relevancy_classification_english]]="Relevant","مناسب",IF(SUNA_AGENCY_EN[[#This Row],[relevancy_classification_english]]="Relevant","عَرَضِيّ",""))</f>
        <v/>
      </c>
      <c r="AN2406" t="str">
        <f>IF(SUNA_AGENCY_EN[[#This Row],[sentiment_analysis_english]]="Negative","سلبي",IF(SUNA_AGENCY_EN[[#This Row],[sentiment_analysis_english]]="Neutral","حيادي",IF(SUNA_AGENCY_EN[[#This Row],[sentiment_analysis_english]]="Positive","إيجابي","")))</f>
        <v/>
      </c>
      <c r="AO2406" t="str">
        <f>INDEX(TextClassificationList[],MATCH(SUNA_AGENCY_EN[[#This Row],[text_classification_arabic]],TextClassificationList[text_classification_arabic],0),1)</f>
        <v>Politics</v>
      </c>
      <c r="AP2406" t="s">
        <v>174</v>
      </c>
      <c r="AQ2406" t="e">
        <f>INDEX(TextClassificationList[],MATCH(SUNA_AGENCY_EN[[#This Row],[text_classification_arabic2]],TextClassificationList[text_classification_arabic],0),1)</f>
        <v>#N/A</v>
      </c>
      <c r="AS2406" t="e">
        <f>INDEX(TextClassificationList[],MATCH(SUNA_AGENCY_EN[[#This Row],[text_classification_arabic3]],TextClassificationList[text_classification_arabic],0),1)</f>
        <v>#N/A</v>
      </c>
      <c r="AU2406" t="e">
        <f>INDEX(TextClassificationList[],MATCH(SUNA_AGENCY_EN[[#This Row],[text_classification_arabic3]],TextClassificationList[text_classification_arabic],0),1)</f>
        <v>#N/A</v>
      </c>
      <c r="AW2406" t="e">
        <f>INDEX(TextClassificationList[],MATCH(SUNA_AGENCY_EN[[#This Row],[text_classification_arabic5]],TextClassificationList[text_classification_arabic],0),1)</f>
        <v>#N/A</v>
      </c>
    </row>
    <row r="2407" spans="1:49" x14ac:dyDescent="0.2">
      <c r="A2407">
        <v>1.4824063877665055E+18</v>
      </c>
      <c r="B2407">
        <v>1.4824063877665055E+18</v>
      </c>
      <c r="C2407" t="s">
        <v>14693</v>
      </c>
      <c r="D2407" s="1">
        <v>44576</v>
      </c>
      <c r="E2407" s="2">
        <v>0.8171180555555555</v>
      </c>
      <c r="F2407">
        <v>200</v>
      </c>
      <c r="G2407">
        <v>1.4671198087391683E+18</v>
      </c>
      <c r="H2407" t="s">
        <v>295</v>
      </c>
      <c r="I2407" t="s">
        <v>296</v>
      </c>
      <c r="J2407" t="s">
        <v>265</v>
      </c>
      <c r="K2407" t="s">
        <v>14694</v>
      </c>
      <c r="L2407" t="s">
        <v>281</v>
      </c>
      <c r="M2407" t="s">
        <v>266</v>
      </c>
      <c r="N2407" t="s">
        <v>14695</v>
      </c>
      <c r="O2407" t="s">
        <v>14696</v>
      </c>
      <c r="P2407">
        <v>0</v>
      </c>
      <c r="Q2407">
        <v>0</v>
      </c>
      <c r="R2407">
        <v>0</v>
      </c>
      <c r="S2407" t="s">
        <v>300</v>
      </c>
      <c r="T2407" t="s">
        <v>266</v>
      </c>
      <c r="U2407" t="s">
        <v>14697</v>
      </c>
      <c r="V2407" t="b">
        <v>0</v>
      </c>
      <c r="W2407" t="s">
        <v>265</v>
      </c>
      <c r="X2407">
        <v>1</v>
      </c>
      <c r="Y2407" t="s">
        <v>14698</v>
      </c>
      <c r="Z2407" t="s">
        <v>265</v>
      </c>
      <c r="AA2407" t="s">
        <v>265</v>
      </c>
      <c r="AB2407" t="s">
        <v>265</v>
      </c>
      <c r="AC2407" t="s">
        <v>265</v>
      </c>
      <c r="AD2407" t="s">
        <v>265</v>
      </c>
      <c r="AE2407" t="s">
        <v>265</v>
      </c>
      <c r="AF2407" t="s">
        <v>266</v>
      </c>
      <c r="AG2407" t="s">
        <v>265</v>
      </c>
      <c r="AH2407" t="s">
        <v>265</v>
      </c>
      <c r="AI2407" t="s">
        <v>265</v>
      </c>
      <c r="AJ2407" t="s">
        <v>265</v>
      </c>
      <c r="AL2407" t="str">
        <f>IF(SUNA_AGENCY_EN[[#This Row],[relevancy_classification_english]]="Relevant","مناسب",IF(SUNA_AGENCY_EN[[#This Row],[relevancy_classification_english]]="Relevant","عَرَضِيّ",""))</f>
        <v/>
      </c>
      <c r="AN2407" t="str">
        <f>IF(SUNA_AGENCY_EN[[#This Row],[sentiment_analysis_english]]="Negative","سلبي",IF(SUNA_AGENCY_EN[[#This Row],[sentiment_analysis_english]]="Neutral","حيادي",IF(SUNA_AGENCY_EN[[#This Row],[sentiment_analysis_english]]="Positive","إيجابي","")))</f>
        <v/>
      </c>
      <c r="AO2407" t="str">
        <f>INDEX(TextClassificationList[],MATCH(SUNA_AGENCY_EN[[#This Row],[text_classification_arabic]],TextClassificationList[text_classification_arabic],0),1)</f>
        <v>Politics</v>
      </c>
      <c r="AP2407" t="s">
        <v>174</v>
      </c>
      <c r="AQ2407" t="e">
        <f>INDEX(TextClassificationList[],MATCH(SUNA_AGENCY_EN[[#This Row],[text_classification_arabic2]],TextClassificationList[text_classification_arabic],0),1)</f>
        <v>#N/A</v>
      </c>
      <c r="AS2407" t="e">
        <f>INDEX(TextClassificationList[],MATCH(SUNA_AGENCY_EN[[#This Row],[text_classification_arabic3]],TextClassificationList[text_classification_arabic],0),1)</f>
        <v>#N/A</v>
      </c>
      <c r="AU2407" t="e">
        <f>INDEX(TextClassificationList[],MATCH(SUNA_AGENCY_EN[[#This Row],[text_classification_arabic3]],TextClassificationList[text_classification_arabic],0),1)</f>
        <v>#N/A</v>
      </c>
      <c r="AW2407" t="e">
        <f>INDEX(TextClassificationList[],MATCH(SUNA_AGENCY_EN[[#This Row],[text_classification_arabic5]],TextClassificationList[text_classification_arabic],0),1)</f>
        <v>#N/A</v>
      </c>
    </row>
    <row r="2408" spans="1:49" x14ac:dyDescent="0.2">
      <c r="A2408">
        <v>1.4820284385213686E+18</v>
      </c>
      <c r="B2408">
        <v>1.4820284385213686E+18</v>
      </c>
      <c r="C2408" t="s">
        <v>14699</v>
      </c>
      <c r="D2408" s="1">
        <v>44575</v>
      </c>
      <c r="E2408" s="2">
        <v>0.77417824074074071</v>
      </c>
      <c r="F2408">
        <v>200</v>
      </c>
      <c r="G2408">
        <v>1.4671198087391683E+18</v>
      </c>
      <c r="H2408" t="s">
        <v>295</v>
      </c>
      <c r="I2408" t="s">
        <v>296</v>
      </c>
      <c r="J2408" t="s">
        <v>265</v>
      </c>
      <c r="K2408" t="s">
        <v>14700</v>
      </c>
      <c r="L2408" t="s">
        <v>272</v>
      </c>
      <c r="M2408" t="s">
        <v>266</v>
      </c>
      <c r="N2408" t="s">
        <v>14701</v>
      </c>
      <c r="O2408" t="s">
        <v>14702</v>
      </c>
      <c r="P2408">
        <v>0</v>
      </c>
      <c r="Q2408">
        <v>0</v>
      </c>
      <c r="R2408">
        <v>0</v>
      </c>
      <c r="S2408" t="s">
        <v>300</v>
      </c>
      <c r="T2408" t="s">
        <v>266</v>
      </c>
      <c r="U2408" t="s">
        <v>14703</v>
      </c>
      <c r="V2408" t="b">
        <v>0</v>
      </c>
      <c r="W2408" t="s">
        <v>265</v>
      </c>
      <c r="X2408">
        <v>1</v>
      </c>
      <c r="Y2408" t="s">
        <v>14704</v>
      </c>
      <c r="Z2408" t="s">
        <v>265</v>
      </c>
      <c r="AA2408" t="s">
        <v>265</v>
      </c>
      <c r="AB2408" t="s">
        <v>265</v>
      </c>
      <c r="AC2408" t="s">
        <v>265</v>
      </c>
      <c r="AD2408" t="s">
        <v>265</v>
      </c>
      <c r="AE2408" t="s">
        <v>265</v>
      </c>
      <c r="AF2408" t="s">
        <v>266</v>
      </c>
      <c r="AG2408" t="s">
        <v>265</v>
      </c>
      <c r="AH2408" t="s">
        <v>265</v>
      </c>
      <c r="AI2408" t="s">
        <v>265</v>
      </c>
      <c r="AJ2408" t="s">
        <v>265</v>
      </c>
      <c r="AL2408" t="str">
        <f>IF(SUNA_AGENCY_EN[[#This Row],[relevancy_classification_english]]="Relevant","مناسب",IF(SUNA_AGENCY_EN[[#This Row],[relevancy_classification_english]]="Relevant","عَرَضِيّ",""))</f>
        <v/>
      </c>
      <c r="AN2408" t="str">
        <f>IF(SUNA_AGENCY_EN[[#This Row],[sentiment_analysis_english]]="Negative","سلبي",IF(SUNA_AGENCY_EN[[#This Row],[sentiment_analysis_english]]="Neutral","حيادي",IF(SUNA_AGENCY_EN[[#This Row],[sentiment_analysis_english]]="Positive","إيجابي","")))</f>
        <v/>
      </c>
      <c r="AO2408" t="str">
        <f>INDEX(TextClassificationList[],MATCH(SUNA_AGENCY_EN[[#This Row],[text_classification_arabic]],TextClassificationList[text_classification_arabic],0),1)</f>
        <v>Politics</v>
      </c>
      <c r="AP2408" t="s">
        <v>174</v>
      </c>
      <c r="AQ2408" t="e">
        <f>INDEX(TextClassificationList[],MATCH(SUNA_AGENCY_EN[[#This Row],[text_classification_arabic2]],TextClassificationList[text_classification_arabic],0),1)</f>
        <v>#N/A</v>
      </c>
      <c r="AS2408" t="e">
        <f>INDEX(TextClassificationList[],MATCH(SUNA_AGENCY_EN[[#This Row],[text_classification_arabic3]],TextClassificationList[text_classification_arabic],0),1)</f>
        <v>#N/A</v>
      </c>
      <c r="AU2408" t="e">
        <f>INDEX(TextClassificationList[],MATCH(SUNA_AGENCY_EN[[#This Row],[text_classification_arabic3]],TextClassificationList[text_classification_arabic],0),1)</f>
        <v>#N/A</v>
      </c>
      <c r="AW2408" t="e">
        <f>INDEX(TextClassificationList[],MATCH(SUNA_AGENCY_EN[[#This Row],[text_classification_arabic5]],TextClassificationList[text_classification_arabic],0),1)</f>
        <v>#N/A</v>
      </c>
    </row>
    <row r="2409" spans="1:49" x14ac:dyDescent="0.2">
      <c r="A2409">
        <v>1.482027329740288E+18</v>
      </c>
      <c r="B2409">
        <v>1.482027329740288E+18</v>
      </c>
      <c r="C2409" t="s">
        <v>14705</v>
      </c>
      <c r="D2409" s="1">
        <v>44575</v>
      </c>
      <c r="E2409" s="2">
        <v>0.77111111111111108</v>
      </c>
      <c r="F2409">
        <v>200</v>
      </c>
      <c r="G2409">
        <v>1.4671198087391683E+18</v>
      </c>
      <c r="H2409" t="s">
        <v>295</v>
      </c>
      <c r="I2409" t="s">
        <v>296</v>
      </c>
      <c r="J2409" t="s">
        <v>265</v>
      </c>
      <c r="K2409" t="s">
        <v>14706</v>
      </c>
      <c r="L2409" t="s">
        <v>272</v>
      </c>
      <c r="M2409" t="s">
        <v>266</v>
      </c>
      <c r="N2409" t="s">
        <v>14707</v>
      </c>
      <c r="O2409" t="s">
        <v>14708</v>
      </c>
      <c r="P2409">
        <v>0</v>
      </c>
      <c r="Q2409">
        <v>0</v>
      </c>
      <c r="R2409">
        <v>0</v>
      </c>
      <c r="S2409" t="s">
        <v>300</v>
      </c>
      <c r="T2409" t="s">
        <v>266</v>
      </c>
      <c r="U2409" t="s">
        <v>14709</v>
      </c>
      <c r="V2409" t="b">
        <v>0</v>
      </c>
      <c r="W2409" t="s">
        <v>265</v>
      </c>
      <c r="X2409">
        <v>1</v>
      </c>
      <c r="Y2409" t="s">
        <v>14710</v>
      </c>
      <c r="Z2409" t="s">
        <v>265</v>
      </c>
      <c r="AA2409" t="s">
        <v>265</v>
      </c>
      <c r="AB2409" t="s">
        <v>265</v>
      </c>
      <c r="AC2409" t="s">
        <v>265</v>
      </c>
      <c r="AD2409" t="s">
        <v>265</v>
      </c>
      <c r="AE2409" t="s">
        <v>265</v>
      </c>
      <c r="AF2409" t="s">
        <v>266</v>
      </c>
      <c r="AG2409" t="s">
        <v>265</v>
      </c>
      <c r="AH2409" t="s">
        <v>265</v>
      </c>
      <c r="AI2409" t="s">
        <v>265</v>
      </c>
      <c r="AJ2409" t="s">
        <v>265</v>
      </c>
      <c r="AL2409" t="str">
        <f>IF(SUNA_AGENCY_EN[[#This Row],[relevancy_classification_english]]="Relevant","مناسب",IF(SUNA_AGENCY_EN[[#This Row],[relevancy_classification_english]]="Relevant","عَرَضِيّ",""))</f>
        <v/>
      </c>
      <c r="AN2409" t="str">
        <f>IF(SUNA_AGENCY_EN[[#This Row],[sentiment_analysis_english]]="Negative","سلبي",IF(SUNA_AGENCY_EN[[#This Row],[sentiment_analysis_english]]="Neutral","حيادي",IF(SUNA_AGENCY_EN[[#This Row],[sentiment_analysis_english]]="Positive","إيجابي","")))</f>
        <v/>
      </c>
      <c r="AO2409" t="str">
        <f>INDEX(TextClassificationList[],MATCH(SUNA_AGENCY_EN[[#This Row],[text_classification_arabic]],TextClassificationList[text_classification_arabic],0),1)</f>
        <v>Politics</v>
      </c>
      <c r="AP2409" t="s">
        <v>174</v>
      </c>
      <c r="AQ2409" t="e">
        <f>INDEX(TextClassificationList[],MATCH(SUNA_AGENCY_EN[[#This Row],[text_classification_arabic2]],TextClassificationList[text_classification_arabic],0),1)</f>
        <v>#N/A</v>
      </c>
      <c r="AS2409" t="e">
        <f>INDEX(TextClassificationList[],MATCH(SUNA_AGENCY_EN[[#This Row],[text_classification_arabic3]],TextClassificationList[text_classification_arabic],0),1)</f>
        <v>#N/A</v>
      </c>
      <c r="AU2409" t="e">
        <f>INDEX(TextClassificationList[],MATCH(SUNA_AGENCY_EN[[#This Row],[text_classification_arabic3]],TextClassificationList[text_classification_arabic],0),1)</f>
        <v>#N/A</v>
      </c>
      <c r="AW2409" t="e">
        <f>INDEX(TextClassificationList[],MATCH(SUNA_AGENCY_EN[[#This Row],[text_classification_arabic5]],TextClassificationList[text_classification_arabic],0),1)</f>
        <v>#N/A</v>
      </c>
    </row>
    <row r="2410" spans="1:49" x14ac:dyDescent="0.2">
      <c r="A2410">
        <v>1.4820258641162936E+18</v>
      </c>
      <c r="B2410">
        <v>1.4820258641162936E+18</v>
      </c>
      <c r="C2410" t="s">
        <v>14711</v>
      </c>
      <c r="D2410" s="1">
        <v>44575</v>
      </c>
      <c r="E2410" s="2">
        <v>0.7670717592592593</v>
      </c>
      <c r="F2410">
        <v>200</v>
      </c>
      <c r="G2410">
        <v>1.4671198087391683E+18</v>
      </c>
      <c r="H2410" t="s">
        <v>295</v>
      </c>
      <c r="I2410" t="s">
        <v>296</v>
      </c>
      <c r="J2410" t="s">
        <v>265</v>
      </c>
      <c r="K2410" t="s">
        <v>14712</v>
      </c>
      <c r="L2410" t="s">
        <v>272</v>
      </c>
      <c r="M2410" t="s">
        <v>266</v>
      </c>
      <c r="N2410" t="s">
        <v>14713</v>
      </c>
      <c r="O2410" t="s">
        <v>14714</v>
      </c>
      <c r="P2410">
        <v>2</v>
      </c>
      <c r="Q2410">
        <v>0</v>
      </c>
      <c r="R2410">
        <v>0</v>
      </c>
      <c r="S2410" t="s">
        <v>300</v>
      </c>
      <c r="T2410" t="s">
        <v>266</v>
      </c>
      <c r="U2410" t="s">
        <v>14715</v>
      </c>
      <c r="V2410" t="b">
        <v>0</v>
      </c>
      <c r="W2410" t="s">
        <v>265</v>
      </c>
      <c r="X2410">
        <v>1</v>
      </c>
      <c r="Y2410" t="s">
        <v>14716</v>
      </c>
      <c r="Z2410" t="s">
        <v>265</v>
      </c>
      <c r="AA2410" t="s">
        <v>265</v>
      </c>
      <c r="AB2410" t="s">
        <v>265</v>
      </c>
      <c r="AC2410" t="s">
        <v>265</v>
      </c>
      <c r="AD2410" t="s">
        <v>265</v>
      </c>
      <c r="AE2410" t="s">
        <v>265</v>
      </c>
      <c r="AF2410" t="s">
        <v>266</v>
      </c>
      <c r="AG2410" t="s">
        <v>265</v>
      </c>
      <c r="AH2410" t="s">
        <v>265</v>
      </c>
      <c r="AI2410" t="s">
        <v>265</v>
      </c>
      <c r="AJ2410" t="s">
        <v>265</v>
      </c>
      <c r="AL2410" t="str">
        <f>IF(SUNA_AGENCY_EN[[#This Row],[relevancy_classification_english]]="Relevant","مناسب",IF(SUNA_AGENCY_EN[[#This Row],[relevancy_classification_english]]="Relevant","عَرَضِيّ",""))</f>
        <v/>
      </c>
      <c r="AN2410" t="str">
        <f>IF(SUNA_AGENCY_EN[[#This Row],[sentiment_analysis_english]]="Negative","سلبي",IF(SUNA_AGENCY_EN[[#This Row],[sentiment_analysis_english]]="Neutral","حيادي",IF(SUNA_AGENCY_EN[[#This Row],[sentiment_analysis_english]]="Positive","إيجابي","")))</f>
        <v/>
      </c>
      <c r="AO2410" t="str">
        <f>INDEX(TextClassificationList[],MATCH(SUNA_AGENCY_EN[[#This Row],[text_classification_arabic]],TextClassificationList[text_classification_arabic],0),1)</f>
        <v>Politics</v>
      </c>
      <c r="AP2410" t="s">
        <v>174</v>
      </c>
      <c r="AQ2410" t="e">
        <f>INDEX(TextClassificationList[],MATCH(SUNA_AGENCY_EN[[#This Row],[text_classification_arabic2]],TextClassificationList[text_classification_arabic],0),1)</f>
        <v>#N/A</v>
      </c>
      <c r="AS2410" t="e">
        <f>INDEX(TextClassificationList[],MATCH(SUNA_AGENCY_EN[[#This Row],[text_classification_arabic3]],TextClassificationList[text_classification_arabic],0),1)</f>
        <v>#N/A</v>
      </c>
      <c r="AU2410" t="e">
        <f>INDEX(TextClassificationList[],MATCH(SUNA_AGENCY_EN[[#This Row],[text_classification_arabic3]],TextClassificationList[text_classification_arabic],0),1)</f>
        <v>#N/A</v>
      </c>
      <c r="AW2410" t="e">
        <f>INDEX(TextClassificationList[],MATCH(SUNA_AGENCY_EN[[#This Row],[text_classification_arabic5]],TextClassificationList[text_classification_arabic],0),1)</f>
        <v>#N/A</v>
      </c>
    </row>
    <row r="2411" spans="1:49" x14ac:dyDescent="0.2">
      <c r="A2411">
        <v>1.4816696895332434E+18</v>
      </c>
      <c r="B2411">
        <v>1.4816696895332434E+18</v>
      </c>
      <c r="C2411" t="s">
        <v>14717</v>
      </c>
      <c r="D2411" s="1">
        <v>44574</v>
      </c>
      <c r="E2411" s="2">
        <v>0.78421296296296295</v>
      </c>
      <c r="F2411">
        <v>200</v>
      </c>
      <c r="G2411">
        <v>1.4671198087391683E+18</v>
      </c>
      <c r="H2411" t="s">
        <v>295</v>
      </c>
      <c r="I2411" t="s">
        <v>296</v>
      </c>
      <c r="J2411" t="s">
        <v>265</v>
      </c>
      <c r="K2411" t="s">
        <v>14718</v>
      </c>
      <c r="L2411" t="s">
        <v>278</v>
      </c>
      <c r="M2411" t="s">
        <v>266</v>
      </c>
      <c r="N2411" t="s">
        <v>14719</v>
      </c>
      <c r="O2411" t="s">
        <v>14720</v>
      </c>
      <c r="P2411">
        <v>0</v>
      </c>
      <c r="Q2411">
        <v>0</v>
      </c>
      <c r="R2411">
        <v>0</v>
      </c>
      <c r="S2411" t="s">
        <v>300</v>
      </c>
      <c r="T2411" t="s">
        <v>266</v>
      </c>
      <c r="U2411" t="s">
        <v>14721</v>
      </c>
      <c r="V2411" t="b">
        <v>0</v>
      </c>
      <c r="W2411" t="s">
        <v>265</v>
      </c>
      <c r="X2411">
        <v>1</v>
      </c>
      <c r="Y2411" t="s">
        <v>14722</v>
      </c>
      <c r="Z2411" t="s">
        <v>265</v>
      </c>
      <c r="AA2411" t="s">
        <v>265</v>
      </c>
      <c r="AB2411" t="s">
        <v>265</v>
      </c>
      <c r="AC2411" t="s">
        <v>265</v>
      </c>
      <c r="AD2411" t="s">
        <v>265</v>
      </c>
      <c r="AE2411" t="s">
        <v>265</v>
      </c>
      <c r="AF2411" t="s">
        <v>266</v>
      </c>
      <c r="AG2411" t="s">
        <v>265</v>
      </c>
      <c r="AH2411" t="s">
        <v>265</v>
      </c>
      <c r="AI2411" t="s">
        <v>265</v>
      </c>
      <c r="AJ2411" t="s">
        <v>265</v>
      </c>
      <c r="AL2411" t="str">
        <f>IF(SUNA_AGENCY_EN[[#This Row],[relevancy_classification_english]]="Relevant","مناسب",IF(SUNA_AGENCY_EN[[#This Row],[relevancy_classification_english]]="Relevant","عَرَضِيّ",""))</f>
        <v/>
      </c>
      <c r="AN2411" t="str">
        <f>IF(SUNA_AGENCY_EN[[#This Row],[sentiment_analysis_english]]="Negative","سلبي",IF(SUNA_AGENCY_EN[[#This Row],[sentiment_analysis_english]]="Neutral","حيادي",IF(SUNA_AGENCY_EN[[#This Row],[sentiment_analysis_english]]="Positive","إيجابي","")))</f>
        <v/>
      </c>
      <c r="AO2411" t="str">
        <f>INDEX(TextClassificationList[],MATCH(SUNA_AGENCY_EN[[#This Row],[text_classification_arabic]],TextClassificationList[text_classification_arabic],0),1)</f>
        <v>Politics</v>
      </c>
      <c r="AP2411" t="s">
        <v>174</v>
      </c>
      <c r="AQ2411" t="e">
        <f>INDEX(TextClassificationList[],MATCH(SUNA_AGENCY_EN[[#This Row],[text_classification_arabic2]],TextClassificationList[text_classification_arabic],0),1)</f>
        <v>#N/A</v>
      </c>
      <c r="AS2411" t="e">
        <f>INDEX(TextClassificationList[],MATCH(SUNA_AGENCY_EN[[#This Row],[text_classification_arabic3]],TextClassificationList[text_classification_arabic],0),1)</f>
        <v>#N/A</v>
      </c>
      <c r="AU2411" t="e">
        <f>INDEX(TextClassificationList[],MATCH(SUNA_AGENCY_EN[[#This Row],[text_classification_arabic3]],TextClassificationList[text_classification_arabic],0),1)</f>
        <v>#N/A</v>
      </c>
      <c r="AW2411" t="e">
        <f>INDEX(TextClassificationList[],MATCH(SUNA_AGENCY_EN[[#This Row],[text_classification_arabic5]],TextClassificationList[text_classification_arabic],0),1)</f>
        <v>#N/A</v>
      </c>
    </row>
    <row r="2412" spans="1:49" x14ac:dyDescent="0.2">
      <c r="A2412">
        <v>1.4816471294959575E+18</v>
      </c>
      <c r="B2412">
        <v>1.4816471294959575E+18</v>
      </c>
      <c r="C2412" t="s">
        <v>14723</v>
      </c>
      <c r="D2412" s="1">
        <v>44574</v>
      </c>
      <c r="E2412" s="2">
        <v>0.72196759259259258</v>
      </c>
      <c r="F2412">
        <v>200</v>
      </c>
      <c r="G2412">
        <v>1.4671198087391683E+18</v>
      </c>
      <c r="H2412" t="s">
        <v>295</v>
      </c>
      <c r="I2412" t="s">
        <v>296</v>
      </c>
      <c r="J2412" t="s">
        <v>265</v>
      </c>
      <c r="K2412" t="s">
        <v>14724</v>
      </c>
      <c r="L2412" t="s">
        <v>272</v>
      </c>
      <c r="M2412" t="s">
        <v>266</v>
      </c>
      <c r="N2412" t="s">
        <v>14725</v>
      </c>
      <c r="O2412" t="s">
        <v>14726</v>
      </c>
      <c r="P2412">
        <v>0</v>
      </c>
      <c r="Q2412">
        <v>0</v>
      </c>
      <c r="R2412">
        <v>0</v>
      </c>
      <c r="S2412" t="s">
        <v>300</v>
      </c>
      <c r="T2412" t="s">
        <v>266</v>
      </c>
      <c r="U2412" t="s">
        <v>14727</v>
      </c>
      <c r="V2412" t="b">
        <v>0</v>
      </c>
      <c r="W2412" t="s">
        <v>265</v>
      </c>
      <c r="X2412">
        <v>1</v>
      </c>
      <c r="Y2412" t="s">
        <v>14728</v>
      </c>
      <c r="Z2412" t="s">
        <v>265</v>
      </c>
      <c r="AA2412" t="s">
        <v>265</v>
      </c>
      <c r="AB2412" t="s">
        <v>265</v>
      </c>
      <c r="AC2412" t="s">
        <v>265</v>
      </c>
      <c r="AD2412" t="s">
        <v>265</v>
      </c>
      <c r="AE2412" t="s">
        <v>265</v>
      </c>
      <c r="AF2412" t="s">
        <v>266</v>
      </c>
      <c r="AG2412" t="s">
        <v>265</v>
      </c>
      <c r="AH2412" t="s">
        <v>265</v>
      </c>
      <c r="AI2412" t="s">
        <v>265</v>
      </c>
      <c r="AJ2412" t="s">
        <v>265</v>
      </c>
      <c r="AL2412" t="str">
        <f>IF(SUNA_AGENCY_EN[[#This Row],[relevancy_classification_english]]="Relevant","مناسب",IF(SUNA_AGENCY_EN[[#This Row],[relevancy_classification_english]]="Relevant","عَرَضِيّ",""))</f>
        <v/>
      </c>
      <c r="AN2412" t="str">
        <f>IF(SUNA_AGENCY_EN[[#This Row],[sentiment_analysis_english]]="Negative","سلبي",IF(SUNA_AGENCY_EN[[#This Row],[sentiment_analysis_english]]="Neutral","حيادي",IF(SUNA_AGENCY_EN[[#This Row],[sentiment_analysis_english]]="Positive","إيجابي","")))</f>
        <v/>
      </c>
      <c r="AO2412" t="str">
        <f>INDEX(TextClassificationList[],MATCH(SUNA_AGENCY_EN[[#This Row],[text_classification_arabic]],TextClassificationList[text_classification_arabic],0),1)</f>
        <v>Politics</v>
      </c>
      <c r="AP2412" t="s">
        <v>174</v>
      </c>
      <c r="AQ2412" t="e">
        <f>INDEX(TextClassificationList[],MATCH(SUNA_AGENCY_EN[[#This Row],[text_classification_arabic2]],TextClassificationList[text_classification_arabic],0),1)</f>
        <v>#N/A</v>
      </c>
      <c r="AS2412" t="e">
        <f>INDEX(TextClassificationList[],MATCH(SUNA_AGENCY_EN[[#This Row],[text_classification_arabic3]],TextClassificationList[text_classification_arabic],0),1)</f>
        <v>#N/A</v>
      </c>
      <c r="AU2412" t="e">
        <f>INDEX(TextClassificationList[],MATCH(SUNA_AGENCY_EN[[#This Row],[text_classification_arabic3]],TextClassificationList[text_classification_arabic],0),1)</f>
        <v>#N/A</v>
      </c>
      <c r="AW2412" t="e">
        <f>INDEX(TextClassificationList[],MATCH(SUNA_AGENCY_EN[[#This Row],[text_classification_arabic5]],TextClassificationList[text_classification_arabic],0),1)</f>
        <v>#N/A</v>
      </c>
    </row>
    <row r="2413" spans="1:49" x14ac:dyDescent="0.2">
      <c r="A2413">
        <v>1.4816438986068173E+18</v>
      </c>
      <c r="B2413">
        <v>1.4816438986068173E+18</v>
      </c>
      <c r="C2413" t="s">
        <v>14729</v>
      </c>
      <c r="D2413" s="1">
        <v>44574</v>
      </c>
      <c r="E2413" s="2">
        <v>0.71304398148148151</v>
      </c>
      <c r="F2413">
        <v>200</v>
      </c>
      <c r="G2413">
        <v>1.4671198087391683E+18</v>
      </c>
      <c r="H2413" t="s">
        <v>295</v>
      </c>
      <c r="I2413" t="s">
        <v>296</v>
      </c>
      <c r="J2413" t="s">
        <v>265</v>
      </c>
      <c r="K2413" t="s">
        <v>14730</v>
      </c>
      <c r="L2413" t="s">
        <v>285</v>
      </c>
      <c r="M2413" t="s">
        <v>266</v>
      </c>
      <c r="N2413" t="s">
        <v>14731</v>
      </c>
      <c r="O2413" t="s">
        <v>14732</v>
      </c>
      <c r="P2413">
        <v>0</v>
      </c>
      <c r="Q2413">
        <v>0</v>
      </c>
      <c r="R2413">
        <v>0</v>
      </c>
      <c r="S2413" t="s">
        <v>300</v>
      </c>
      <c r="T2413" t="s">
        <v>266</v>
      </c>
      <c r="U2413" t="s">
        <v>14733</v>
      </c>
      <c r="V2413" t="b">
        <v>0</v>
      </c>
      <c r="W2413" t="s">
        <v>265</v>
      </c>
      <c r="X2413">
        <v>1</v>
      </c>
      <c r="Y2413" t="s">
        <v>14734</v>
      </c>
      <c r="Z2413" t="s">
        <v>265</v>
      </c>
      <c r="AA2413" t="s">
        <v>265</v>
      </c>
      <c r="AB2413" t="s">
        <v>265</v>
      </c>
      <c r="AC2413" t="s">
        <v>265</v>
      </c>
      <c r="AD2413" t="s">
        <v>265</v>
      </c>
      <c r="AE2413" t="s">
        <v>265</v>
      </c>
      <c r="AF2413" t="s">
        <v>266</v>
      </c>
      <c r="AG2413" t="s">
        <v>265</v>
      </c>
      <c r="AH2413" t="s">
        <v>265</v>
      </c>
      <c r="AI2413" t="s">
        <v>265</v>
      </c>
      <c r="AJ2413" t="s">
        <v>265</v>
      </c>
      <c r="AL2413" t="str">
        <f>IF(SUNA_AGENCY_EN[[#This Row],[relevancy_classification_english]]="Relevant","مناسب",IF(SUNA_AGENCY_EN[[#This Row],[relevancy_classification_english]]="Relevant","عَرَضِيّ",""))</f>
        <v/>
      </c>
      <c r="AN2413" t="str">
        <f>IF(SUNA_AGENCY_EN[[#This Row],[sentiment_analysis_english]]="Negative","سلبي",IF(SUNA_AGENCY_EN[[#This Row],[sentiment_analysis_english]]="Neutral","حيادي",IF(SUNA_AGENCY_EN[[#This Row],[sentiment_analysis_english]]="Positive","إيجابي","")))</f>
        <v/>
      </c>
      <c r="AO2413" t="str">
        <f>INDEX(TextClassificationList[],MATCH(SUNA_AGENCY_EN[[#This Row],[text_classification_arabic]],TextClassificationList[text_classification_arabic],0),1)</f>
        <v>Politics</v>
      </c>
      <c r="AP2413" t="s">
        <v>174</v>
      </c>
      <c r="AQ2413" t="e">
        <f>INDEX(TextClassificationList[],MATCH(SUNA_AGENCY_EN[[#This Row],[text_classification_arabic2]],TextClassificationList[text_classification_arabic],0),1)</f>
        <v>#N/A</v>
      </c>
      <c r="AS2413" t="e">
        <f>INDEX(TextClassificationList[],MATCH(SUNA_AGENCY_EN[[#This Row],[text_classification_arabic3]],TextClassificationList[text_classification_arabic],0),1)</f>
        <v>#N/A</v>
      </c>
      <c r="AU2413" t="e">
        <f>INDEX(TextClassificationList[],MATCH(SUNA_AGENCY_EN[[#This Row],[text_classification_arabic3]],TextClassificationList[text_classification_arabic],0),1)</f>
        <v>#N/A</v>
      </c>
      <c r="AW2413" t="e">
        <f>INDEX(TextClassificationList[],MATCH(SUNA_AGENCY_EN[[#This Row],[text_classification_arabic5]],TextClassificationList[text_classification_arabic],0),1)</f>
        <v>#N/A</v>
      </c>
    </row>
    <row r="2414" spans="1:49" x14ac:dyDescent="0.2">
      <c r="A2414">
        <v>1.4816426390488596E+18</v>
      </c>
      <c r="B2414">
        <v>1.4816426390488596E+18</v>
      </c>
      <c r="C2414" t="s">
        <v>14735</v>
      </c>
      <c r="D2414" s="1">
        <v>44574</v>
      </c>
      <c r="E2414" s="2">
        <v>0.7095717592592593</v>
      </c>
      <c r="F2414">
        <v>200</v>
      </c>
      <c r="G2414">
        <v>1.4671198087391683E+18</v>
      </c>
      <c r="H2414" t="s">
        <v>295</v>
      </c>
      <c r="I2414" t="s">
        <v>296</v>
      </c>
      <c r="J2414" t="s">
        <v>265</v>
      </c>
      <c r="K2414" t="s">
        <v>14736</v>
      </c>
      <c r="L2414" t="s">
        <v>272</v>
      </c>
      <c r="M2414" t="s">
        <v>266</v>
      </c>
      <c r="N2414" t="s">
        <v>14737</v>
      </c>
      <c r="O2414" t="s">
        <v>14738</v>
      </c>
      <c r="P2414">
        <v>0</v>
      </c>
      <c r="Q2414">
        <v>0</v>
      </c>
      <c r="R2414">
        <v>0</v>
      </c>
      <c r="S2414" t="s">
        <v>300</v>
      </c>
      <c r="T2414" t="s">
        <v>266</v>
      </c>
      <c r="U2414" t="s">
        <v>14739</v>
      </c>
      <c r="V2414" t="b">
        <v>0</v>
      </c>
      <c r="W2414" t="s">
        <v>265</v>
      </c>
      <c r="X2414">
        <v>1</v>
      </c>
      <c r="Y2414" t="s">
        <v>14740</v>
      </c>
      <c r="Z2414" t="s">
        <v>265</v>
      </c>
      <c r="AA2414" t="s">
        <v>265</v>
      </c>
      <c r="AB2414" t="s">
        <v>265</v>
      </c>
      <c r="AC2414" t="s">
        <v>265</v>
      </c>
      <c r="AD2414" t="s">
        <v>265</v>
      </c>
      <c r="AE2414" t="s">
        <v>265</v>
      </c>
      <c r="AF2414" t="s">
        <v>266</v>
      </c>
      <c r="AG2414" t="s">
        <v>265</v>
      </c>
      <c r="AH2414" t="s">
        <v>265</v>
      </c>
      <c r="AI2414" t="s">
        <v>265</v>
      </c>
      <c r="AJ2414" t="s">
        <v>265</v>
      </c>
      <c r="AL2414" t="str">
        <f>IF(SUNA_AGENCY_EN[[#This Row],[relevancy_classification_english]]="Relevant","مناسب",IF(SUNA_AGENCY_EN[[#This Row],[relevancy_classification_english]]="Relevant","عَرَضِيّ",""))</f>
        <v/>
      </c>
      <c r="AN2414" t="str">
        <f>IF(SUNA_AGENCY_EN[[#This Row],[sentiment_analysis_english]]="Negative","سلبي",IF(SUNA_AGENCY_EN[[#This Row],[sentiment_analysis_english]]="Neutral","حيادي",IF(SUNA_AGENCY_EN[[#This Row],[sentiment_analysis_english]]="Positive","إيجابي","")))</f>
        <v/>
      </c>
      <c r="AO2414" t="str">
        <f>INDEX(TextClassificationList[],MATCH(SUNA_AGENCY_EN[[#This Row],[text_classification_arabic]],TextClassificationList[text_classification_arabic],0),1)</f>
        <v>Politics</v>
      </c>
      <c r="AP2414" t="s">
        <v>174</v>
      </c>
      <c r="AQ2414" t="e">
        <f>INDEX(TextClassificationList[],MATCH(SUNA_AGENCY_EN[[#This Row],[text_classification_arabic2]],TextClassificationList[text_classification_arabic],0),1)</f>
        <v>#N/A</v>
      </c>
      <c r="AS2414" t="e">
        <f>INDEX(TextClassificationList[],MATCH(SUNA_AGENCY_EN[[#This Row],[text_classification_arabic3]],TextClassificationList[text_classification_arabic],0),1)</f>
        <v>#N/A</v>
      </c>
      <c r="AU2414" t="e">
        <f>INDEX(TextClassificationList[],MATCH(SUNA_AGENCY_EN[[#This Row],[text_classification_arabic3]],TextClassificationList[text_classification_arabic],0),1)</f>
        <v>#N/A</v>
      </c>
      <c r="AW2414" t="e">
        <f>INDEX(TextClassificationList[],MATCH(SUNA_AGENCY_EN[[#This Row],[text_classification_arabic5]],TextClassificationList[text_classification_arabic],0),1)</f>
        <v>#N/A</v>
      </c>
    </row>
    <row r="2415" spans="1:49" x14ac:dyDescent="0.2">
      <c r="A2415">
        <v>1.4816417171828408E+18</v>
      </c>
      <c r="B2415">
        <v>1.4816417171828408E+18</v>
      </c>
      <c r="C2415" t="s">
        <v>14741</v>
      </c>
      <c r="D2415" s="1">
        <v>44574</v>
      </c>
      <c r="E2415" s="2">
        <v>0.70702546296296298</v>
      </c>
      <c r="F2415">
        <v>200</v>
      </c>
      <c r="G2415">
        <v>1.4671198087391683E+18</v>
      </c>
      <c r="H2415" t="s">
        <v>295</v>
      </c>
      <c r="I2415" t="s">
        <v>296</v>
      </c>
      <c r="J2415" t="s">
        <v>265</v>
      </c>
      <c r="K2415" t="s">
        <v>14742</v>
      </c>
      <c r="L2415" t="s">
        <v>272</v>
      </c>
      <c r="M2415" t="s">
        <v>266</v>
      </c>
      <c r="N2415" t="s">
        <v>14743</v>
      </c>
      <c r="O2415" t="s">
        <v>14744</v>
      </c>
      <c r="P2415">
        <v>0</v>
      </c>
      <c r="Q2415">
        <v>0</v>
      </c>
      <c r="R2415">
        <v>0</v>
      </c>
      <c r="S2415" t="s">
        <v>300</v>
      </c>
      <c r="T2415" t="s">
        <v>266</v>
      </c>
      <c r="U2415" t="s">
        <v>14745</v>
      </c>
      <c r="V2415" t="b">
        <v>0</v>
      </c>
      <c r="W2415" t="s">
        <v>265</v>
      </c>
      <c r="X2415">
        <v>1</v>
      </c>
      <c r="Y2415" t="s">
        <v>14746</v>
      </c>
      <c r="Z2415" t="s">
        <v>265</v>
      </c>
      <c r="AA2415" t="s">
        <v>265</v>
      </c>
      <c r="AB2415" t="s">
        <v>265</v>
      </c>
      <c r="AC2415" t="s">
        <v>265</v>
      </c>
      <c r="AD2415" t="s">
        <v>265</v>
      </c>
      <c r="AE2415" t="s">
        <v>265</v>
      </c>
      <c r="AF2415" t="s">
        <v>266</v>
      </c>
      <c r="AG2415" t="s">
        <v>265</v>
      </c>
      <c r="AH2415" t="s">
        <v>265</v>
      </c>
      <c r="AI2415" t="s">
        <v>265</v>
      </c>
      <c r="AJ2415" t="s">
        <v>265</v>
      </c>
      <c r="AL2415" t="str">
        <f>IF(SUNA_AGENCY_EN[[#This Row],[relevancy_classification_english]]="Relevant","مناسب",IF(SUNA_AGENCY_EN[[#This Row],[relevancy_classification_english]]="Relevant","عَرَضِيّ",""))</f>
        <v/>
      </c>
      <c r="AN2415" t="str">
        <f>IF(SUNA_AGENCY_EN[[#This Row],[sentiment_analysis_english]]="Negative","سلبي",IF(SUNA_AGENCY_EN[[#This Row],[sentiment_analysis_english]]="Neutral","حيادي",IF(SUNA_AGENCY_EN[[#This Row],[sentiment_analysis_english]]="Positive","إيجابي","")))</f>
        <v/>
      </c>
      <c r="AO2415" t="str">
        <f>INDEX(TextClassificationList[],MATCH(SUNA_AGENCY_EN[[#This Row],[text_classification_arabic]],TextClassificationList[text_classification_arabic],0),1)</f>
        <v>Politics</v>
      </c>
      <c r="AP2415" t="s">
        <v>174</v>
      </c>
      <c r="AQ2415" t="e">
        <f>INDEX(TextClassificationList[],MATCH(SUNA_AGENCY_EN[[#This Row],[text_classification_arabic2]],TextClassificationList[text_classification_arabic],0),1)</f>
        <v>#N/A</v>
      </c>
      <c r="AS2415" t="e">
        <f>INDEX(TextClassificationList[],MATCH(SUNA_AGENCY_EN[[#This Row],[text_classification_arabic3]],TextClassificationList[text_classification_arabic],0),1)</f>
        <v>#N/A</v>
      </c>
      <c r="AU2415" t="e">
        <f>INDEX(TextClassificationList[],MATCH(SUNA_AGENCY_EN[[#This Row],[text_classification_arabic3]],TextClassificationList[text_classification_arabic],0),1)</f>
        <v>#N/A</v>
      </c>
      <c r="AW2415" t="e">
        <f>INDEX(TextClassificationList[],MATCH(SUNA_AGENCY_EN[[#This Row],[text_classification_arabic5]],TextClassificationList[text_classification_arabic],0),1)</f>
        <v>#N/A</v>
      </c>
    </row>
    <row r="2416" spans="1:49" x14ac:dyDescent="0.2">
      <c r="A2416">
        <v>1.4816404163488072E+18</v>
      </c>
      <c r="B2416">
        <v>1.4816404163488072E+18</v>
      </c>
      <c r="C2416" t="s">
        <v>14747</v>
      </c>
      <c r="D2416" s="1">
        <v>44574</v>
      </c>
      <c r="E2416" s="2">
        <v>0.70343750000000005</v>
      </c>
      <c r="F2416">
        <v>200</v>
      </c>
      <c r="G2416">
        <v>1.4671198087391683E+18</v>
      </c>
      <c r="H2416" t="s">
        <v>295</v>
      </c>
      <c r="I2416" t="s">
        <v>296</v>
      </c>
      <c r="J2416" t="s">
        <v>265</v>
      </c>
      <c r="K2416" t="s">
        <v>14748</v>
      </c>
      <c r="L2416" t="s">
        <v>280</v>
      </c>
      <c r="M2416" t="s">
        <v>266</v>
      </c>
      <c r="N2416" t="s">
        <v>14749</v>
      </c>
      <c r="O2416" t="s">
        <v>14750</v>
      </c>
      <c r="P2416">
        <v>0</v>
      </c>
      <c r="Q2416">
        <v>0</v>
      </c>
      <c r="R2416">
        <v>0</v>
      </c>
      <c r="S2416" t="s">
        <v>300</v>
      </c>
      <c r="T2416" t="s">
        <v>266</v>
      </c>
      <c r="U2416" t="s">
        <v>14751</v>
      </c>
      <c r="V2416" t="b">
        <v>0</v>
      </c>
      <c r="W2416" t="s">
        <v>265</v>
      </c>
      <c r="X2416">
        <v>1</v>
      </c>
      <c r="Y2416" t="s">
        <v>14752</v>
      </c>
      <c r="Z2416" t="s">
        <v>265</v>
      </c>
      <c r="AA2416" t="s">
        <v>265</v>
      </c>
      <c r="AB2416" t="s">
        <v>265</v>
      </c>
      <c r="AC2416" t="s">
        <v>265</v>
      </c>
      <c r="AD2416" t="s">
        <v>265</v>
      </c>
      <c r="AE2416" t="s">
        <v>265</v>
      </c>
      <c r="AF2416" t="s">
        <v>266</v>
      </c>
      <c r="AG2416" t="s">
        <v>265</v>
      </c>
      <c r="AH2416" t="s">
        <v>265</v>
      </c>
      <c r="AI2416" t="s">
        <v>265</v>
      </c>
      <c r="AJ2416" t="s">
        <v>265</v>
      </c>
      <c r="AL2416" t="str">
        <f>IF(SUNA_AGENCY_EN[[#This Row],[relevancy_classification_english]]="Relevant","مناسب",IF(SUNA_AGENCY_EN[[#This Row],[relevancy_classification_english]]="Relevant","عَرَضِيّ",""))</f>
        <v/>
      </c>
      <c r="AN2416" t="str">
        <f>IF(SUNA_AGENCY_EN[[#This Row],[sentiment_analysis_english]]="Negative","سلبي",IF(SUNA_AGENCY_EN[[#This Row],[sentiment_analysis_english]]="Neutral","حيادي",IF(SUNA_AGENCY_EN[[#This Row],[sentiment_analysis_english]]="Positive","إيجابي","")))</f>
        <v/>
      </c>
      <c r="AO2416" t="str">
        <f>INDEX(TextClassificationList[],MATCH(SUNA_AGENCY_EN[[#This Row],[text_classification_arabic]],TextClassificationList[text_classification_arabic],0),1)</f>
        <v>Politics</v>
      </c>
      <c r="AP2416" t="s">
        <v>174</v>
      </c>
      <c r="AQ2416" t="e">
        <f>INDEX(TextClassificationList[],MATCH(SUNA_AGENCY_EN[[#This Row],[text_classification_arabic2]],TextClassificationList[text_classification_arabic],0),1)</f>
        <v>#N/A</v>
      </c>
      <c r="AS2416" t="e">
        <f>INDEX(TextClassificationList[],MATCH(SUNA_AGENCY_EN[[#This Row],[text_classification_arabic3]],TextClassificationList[text_classification_arabic],0),1)</f>
        <v>#N/A</v>
      </c>
      <c r="AU2416" t="e">
        <f>INDEX(TextClassificationList[],MATCH(SUNA_AGENCY_EN[[#This Row],[text_classification_arabic3]],TextClassificationList[text_classification_arabic],0),1)</f>
        <v>#N/A</v>
      </c>
      <c r="AW2416" t="e">
        <f>INDEX(TextClassificationList[],MATCH(SUNA_AGENCY_EN[[#This Row],[text_classification_arabic5]],TextClassificationList[text_classification_arabic],0),1)</f>
        <v>#N/A</v>
      </c>
    </row>
    <row r="2417" spans="1:49" x14ac:dyDescent="0.2">
      <c r="A2417">
        <v>1.4813363515219763E+18</v>
      </c>
      <c r="B2417">
        <v>1.4813363515219763E+18</v>
      </c>
      <c r="C2417" t="s">
        <v>14753</v>
      </c>
      <c r="D2417" s="1">
        <v>44573</v>
      </c>
      <c r="E2417" s="2">
        <v>0.864375</v>
      </c>
      <c r="F2417">
        <v>200</v>
      </c>
      <c r="G2417">
        <v>1.4671198087391683E+18</v>
      </c>
      <c r="H2417" t="s">
        <v>295</v>
      </c>
      <c r="I2417" t="s">
        <v>296</v>
      </c>
      <c r="J2417" t="s">
        <v>265</v>
      </c>
      <c r="K2417" t="s">
        <v>14754</v>
      </c>
      <c r="L2417" t="s">
        <v>272</v>
      </c>
      <c r="M2417" t="s">
        <v>266</v>
      </c>
      <c r="N2417" t="s">
        <v>14755</v>
      </c>
      <c r="O2417" t="s">
        <v>14756</v>
      </c>
      <c r="P2417">
        <v>0</v>
      </c>
      <c r="Q2417">
        <v>0</v>
      </c>
      <c r="R2417">
        <v>1</v>
      </c>
      <c r="S2417" t="s">
        <v>300</v>
      </c>
      <c r="T2417" t="s">
        <v>266</v>
      </c>
      <c r="U2417" t="s">
        <v>14757</v>
      </c>
      <c r="V2417" t="b">
        <v>0</v>
      </c>
      <c r="W2417" t="s">
        <v>265</v>
      </c>
      <c r="X2417">
        <v>1</v>
      </c>
      <c r="Y2417" t="s">
        <v>14758</v>
      </c>
      <c r="Z2417" t="s">
        <v>265</v>
      </c>
      <c r="AA2417" t="s">
        <v>265</v>
      </c>
      <c r="AB2417" t="s">
        <v>265</v>
      </c>
      <c r="AC2417" t="s">
        <v>265</v>
      </c>
      <c r="AD2417" t="s">
        <v>265</v>
      </c>
      <c r="AE2417" t="s">
        <v>265</v>
      </c>
      <c r="AF2417" t="s">
        <v>266</v>
      </c>
      <c r="AG2417" t="s">
        <v>265</v>
      </c>
      <c r="AH2417" t="s">
        <v>265</v>
      </c>
      <c r="AI2417" t="s">
        <v>265</v>
      </c>
      <c r="AJ2417" t="s">
        <v>265</v>
      </c>
      <c r="AL2417" t="str">
        <f>IF(SUNA_AGENCY_EN[[#This Row],[relevancy_classification_english]]="Relevant","مناسب",IF(SUNA_AGENCY_EN[[#This Row],[relevancy_classification_english]]="Relevant","عَرَضِيّ",""))</f>
        <v/>
      </c>
      <c r="AN2417" t="str">
        <f>IF(SUNA_AGENCY_EN[[#This Row],[sentiment_analysis_english]]="Negative","سلبي",IF(SUNA_AGENCY_EN[[#This Row],[sentiment_analysis_english]]="Neutral","حيادي",IF(SUNA_AGENCY_EN[[#This Row],[sentiment_analysis_english]]="Positive","إيجابي","")))</f>
        <v/>
      </c>
      <c r="AO2417" t="str">
        <f>INDEX(TextClassificationList[],MATCH(SUNA_AGENCY_EN[[#This Row],[text_classification_arabic]],TextClassificationList[text_classification_arabic],0),1)</f>
        <v>Politics</v>
      </c>
      <c r="AP2417" t="s">
        <v>174</v>
      </c>
      <c r="AQ2417" t="e">
        <f>INDEX(TextClassificationList[],MATCH(SUNA_AGENCY_EN[[#This Row],[text_classification_arabic2]],TextClassificationList[text_classification_arabic],0),1)</f>
        <v>#N/A</v>
      </c>
      <c r="AS2417" t="e">
        <f>INDEX(TextClassificationList[],MATCH(SUNA_AGENCY_EN[[#This Row],[text_classification_arabic3]],TextClassificationList[text_classification_arabic],0),1)</f>
        <v>#N/A</v>
      </c>
      <c r="AU2417" t="e">
        <f>INDEX(TextClassificationList[],MATCH(SUNA_AGENCY_EN[[#This Row],[text_classification_arabic3]],TextClassificationList[text_classification_arabic],0),1)</f>
        <v>#N/A</v>
      </c>
      <c r="AW2417" t="e">
        <f>INDEX(TextClassificationList[],MATCH(SUNA_AGENCY_EN[[#This Row],[text_classification_arabic5]],TextClassificationList[text_classification_arabic],0),1)</f>
        <v>#N/A</v>
      </c>
    </row>
    <row r="2418" spans="1:49" x14ac:dyDescent="0.2">
      <c r="A2418">
        <v>1.4813198408455455E+18</v>
      </c>
      <c r="B2418">
        <v>1.4813198408455455E+18</v>
      </c>
      <c r="C2418" t="s">
        <v>14759</v>
      </c>
      <c r="D2418" s="1">
        <v>44573</v>
      </c>
      <c r="E2418" s="2">
        <v>0.81881944444444443</v>
      </c>
      <c r="F2418">
        <v>200</v>
      </c>
      <c r="G2418">
        <v>1.4671198087391683E+18</v>
      </c>
      <c r="H2418" t="s">
        <v>295</v>
      </c>
      <c r="I2418" t="s">
        <v>296</v>
      </c>
      <c r="J2418" t="s">
        <v>265</v>
      </c>
      <c r="K2418" t="s">
        <v>14760</v>
      </c>
      <c r="L2418" t="s">
        <v>272</v>
      </c>
      <c r="M2418" t="s">
        <v>266</v>
      </c>
      <c r="N2418" t="s">
        <v>14761</v>
      </c>
      <c r="O2418" t="s">
        <v>14762</v>
      </c>
      <c r="P2418">
        <v>0</v>
      </c>
      <c r="Q2418">
        <v>0</v>
      </c>
      <c r="R2418">
        <v>0</v>
      </c>
      <c r="S2418" t="s">
        <v>300</v>
      </c>
      <c r="T2418" t="s">
        <v>266</v>
      </c>
      <c r="U2418" t="s">
        <v>14763</v>
      </c>
      <c r="V2418" t="b">
        <v>0</v>
      </c>
      <c r="W2418" t="s">
        <v>265</v>
      </c>
      <c r="X2418">
        <v>1</v>
      </c>
      <c r="Y2418" t="s">
        <v>14764</v>
      </c>
      <c r="Z2418" t="s">
        <v>265</v>
      </c>
      <c r="AA2418" t="s">
        <v>265</v>
      </c>
      <c r="AB2418" t="s">
        <v>265</v>
      </c>
      <c r="AC2418" t="s">
        <v>265</v>
      </c>
      <c r="AD2418" t="s">
        <v>265</v>
      </c>
      <c r="AE2418" t="s">
        <v>265</v>
      </c>
      <c r="AF2418" t="s">
        <v>266</v>
      </c>
      <c r="AG2418" t="s">
        <v>265</v>
      </c>
      <c r="AH2418" t="s">
        <v>265</v>
      </c>
      <c r="AI2418" t="s">
        <v>265</v>
      </c>
      <c r="AJ2418" t="s">
        <v>265</v>
      </c>
      <c r="AL2418" t="str">
        <f>IF(SUNA_AGENCY_EN[[#This Row],[relevancy_classification_english]]="Relevant","مناسب",IF(SUNA_AGENCY_EN[[#This Row],[relevancy_classification_english]]="Relevant","عَرَضِيّ",""))</f>
        <v/>
      </c>
      <c r="AN2418" t="str">
        <f>IF(SUNA_AGENCY_EN[[#This Row],[sentiment_analysis_english]]="Negative","سلبي",IF(SUNA_AGENCY_EN[[#This Row],[sentiment_analysis_english]]="Neutral","حيادي",IF(SUNA_AGENCY_EN[[#This Row],[sentiment_analysis_english]]="Positive","إيجابي","")))</f>
        <v/>
      </c>
      <c r="AO2418" t="str">
        <f>INDEX(TextClassificationList[],MATCH(SUNA_AGENCY_EN[[#This Row],[text_classification_arabic]],TextClassificationList[text_classification_arabic],0),1)</f>
        <v>Politics</v>
      </c>
      <c r="AP2418" t="s">
        <v>174</v>
      </c>
      <c r="AQ2418" t="e">
        <f>INDEX(TextClassificationList[],MATCH(SUNA_AGENCY_EN[[#This Row],[text_classification_arabic2]],TextClassificationList[text_classification_arabic],0),1)</f>
        <v>#N/A</v>
      </c>
      <c r="AS2418" t="e">
        <f>INDEX(TextClassificationList[],MATCH(SUNA_AGENCY_EN[[#This Row],[text_classification_arabic3]],TextClassificationList[text_classification_arabic],0),1)</f>
        <v>#N/A</v>
      </c>
      <c r="AU2418" t="e">
        <f>INDEX(TextClassificationList[],MATCH(SUNA_AGENCY_EN[[#This Row],[text_classification_arabic3]],TextClassificationList[text_classification_arabic],0),1)</f>
        <v>#N/A</v>
      </c>
      <c r="AW2418" t="e">
        <f>INDEX(TextClassificationList[],MATCH(SUNA_AGENCY_EN[[#This Row],[text_classification_arabic5]],TextClassificationList[text_classification_arabic],0),1)</f>
        <v>#N/A</v>
      </c>
    </row>
    <row r="2419" spans="1:49" x14ac:dyDescent="0.2">
      <c r="A2419">
        <v>1.48131727327309E+18</v>
      </c>
      <c r="B2419">
        <v>1.48131727327309E+18</v>
      </c>
      <c r="C2419" t="s">
        <v>14765</v>
      </c>
      <c r="D2419" s="1">
        <v>44573</v>
      </c>
      <c r="E2419" s="2">
        <v>0.8117361111111111</v>
      </c>
      <c r="F2419">
        <v>200</v>
      </c>
      <c r="G2419">
        <v>1.4671198087391683E+18</v>
      </c>
      <c r="H2419" t="s">
        <v>295</v>
      </c>
      <c r="I2419" t="s">
        <v>296</v>
      </c>
      <c r="J2419" t="s">
        <v>265</v>
      </c>
      <c r="K2419" t="s">
        <v>14766</v>
      </c>
      <c r="L2419" t="s">
        <v>276</v>
      </c>
      <c r="M2419" t="s">
        <v>266</v>
      </c>
      <c r="N2419" t="s">
        <v>14767</v>
      </c>
      <c r="O2419" t="s">
        <v>14768</v>
      </c>
      <c r="P2419">
        <v>0</v>
      </c>
      <c r="Q2419">
        <v>0</v>
      </c>
      <c r="R2419">
        <v>0</v>
      </c>
      <c r="S2419" t="s">
        <v>300</v>
      </c>
      <c r="T2419" t="s">
        <v>266</v>
      </c>
      <c r="U2419" t="s">
        <v>14769</v>
      </c>
      <c r="V2419" t="b">
        <v>0</v>
      </c>
      <c r="W2419" t="s">
        <v>265</v>
      </c>
      <c r="X2419">
        <v>1</v>
      </c>
      <c r="Y2419" t="s">
        <v>14770</v>
      </c>
      <c r="Z2419" t="s">
        <v>265</v>
      </c>
      <c r="AA2419" t="s">
        <v>265</v>
      </c>
      <c r="AB2419" t="s">
        <v>265</v>
      </c>
      <c r="AC2419" t="s">
        <v>265</v>
      </c>
      <c r="AD2419" t="s">
        <v>265</v>
      </c>
      <c r="AE2419" t="s">
        <v>265</v>
      </c>
      <c r="AF2419" t="s">
        <v>266</v>
      </c>
      <c r="AG2419" t="s">
        <v>265</v>
      </c>
      <c r="AH2419" t="s">
        <v>265</v>
      </c>
      <c r="AI2419" t="s">
        <v>265</v>
      </c>
      <c r="AJ2419" t="s">
        <v>265</v>
      </c>
      <c r="AL2419" t="str">
        <f>IF(SUNA_AGENCY_EN[[#This Row],[relevancy_classification_english]]="Relevant","مناسب",IF(SUNA_AGENCY_EN[[#This Row],[relevancy_classification_english]]="Relevant","عَرَضِيّ",""))</f>
        <v/>
      </c>
      <c r="AN2419" t="str">
        <f>IF(SUNA_AGENCY_EN[[#This Row],[sentiment_analysis_english]]="Negative","سلبي",IF(SUNA_AGENCY_EN[[#This Row],[sentiment_analysis_english]]="Neutral","حيادي",IF(SUNA_AGENCY_EN[[#This Row],[sentiment_analysis_english]]="Positive","إيجابي","")))</f>
        <v/>
      </c>
      <c r="AO2419" t="str">
        <f>INDEX(TextClassificationList[],MATCH(SUNA_AGENCY_EN[[#This Row],[text_classification_arabic]],TextClassificationList[text_classification_arabic],0),1)</f>
        <v>Politics</v>
      </c>
      <c r="AP2419" t="s">
        <v>174</v>
      </c>
      <c r="AQ2419" t="e">
        <f>INDEX(TextClassificationList[],MATCH(SUNA_AGENCY_EN[[#This Row],[text_classification_arabic2]],TextClassificationList[text_classification_arabic],0),1)</f>
        <v>#N/A</v>
      </c>
      <c r="AS2419" t="e">
        <f>INDEX(TextClassificationList[],MATCH(SUNA_AGENCY_EN[[#This Row],[text_classification_arabic3]],TextClassificationList[text_classification_arabic],0),1)</f>
        <v>#N/A</v>
      </c>
      <c r="AU2419" t="e">
        <f>INDEX(TextClassificationList[],MATCH(SUNA_AGENCY_EN[[#This Row],[text_classification_arabic3]],TextClassificationList[text_classification_arabic],0),1)</f>
        <v>#N/A</v>
      </c>
      <c r="AW2419" t="e">
        <f>INDEX(TextClassificationList[],MATCH(SUNA_AGENCY_EN[[#This Row],[text_classification_arabic5]],TextClassificationList[text_classification_arabic],0),1)</f>
        <v>#N/A</v>
      </c>
    </row>
    <row r="2420" spans="1:49" x14ac:dyDescent="0.2">
      <c r="A2420">
        <v>1.4813162016535757E+18</v>
      </c>
      <c r="B2420">
        <v>1.4813162016535757E+18</v>
      </c>
      <c r="C2420" t="s">
        <v>14771</v>
      </c>
      <c r="D2420" s="1">
        <v>44573</v>
      </c>
      <c r="E2420" s="2">
        <v>0.80877314814814816</v>
      </c>
      <c r="F2420">
        <v>200</v>
      </c>
      <c r="G2420">
        <v>1.4671198087391683E+18</v>
      </c>
      <c r="H2420" t="s">
        <v>295</v>
      </c>
      <c r="I2420" t="s">
        <v>296</v>
      </c>
      <c r="J2420" t="s">
        <v>265</v>
      </c>
      <c r="K2420" t="s">
        <v>14772</v>
      </c>
      <c r="L2420" t="s">
        <v>272</v>
      </c>
      <c r="M2420" t="s">
        <v>266</v>
      </c>
      <c r="N2420" t="s">
        <v>14773</v>
      </c>
      <c r="O2420" t="s">
        <v>14774</v>
      </c>
      <c r="P2420">
        <v>0</v>
      </c>
      <c r="Q2420">
        <v>0</v>
      </c>
      <c r="R2420">
        <v>0</v>
      </c>
      <c r="S2420" t="s">
        <v>300</v>
      </c>
      <c r="T2420" t="s">
        <v>266</v>
      </c>
      <c r="U2420" t="s">
        <v>14775</v>
      </c>
      <c r="V2420" t="b">
        <v>0</v>
      </c>
      <c r="W2420" t="s">
        <v>265</v>
      </c>
      <c r="X2420">
        <v>1</v>
      </c>
      <c r="Y2420" t="s">
        <v>14776</v>
      </c>
      <c r="Z2420" t="s">
        <v>265</v>
      </c>
      <c r="AA2420" t="s">
        <v>265</v>
      </c>
      <c r="AB2420" t="s">
        <v>265</v>
      </c>
      <c r="AC2420" t="s">
        <v>265</v>
      </c>
      <c r="AD2420" t="s">
        <v>265</v>
      </c>
      <c r="AE2420" t="s">
        <v>265</v>
      </c>
      <c r="AF2420" t="s">
        <v>266</v>
      </c>
      <c r="AG2420" t="s">
        <v>265</v>
      </c>
      <c r="AH2420" t="s">
        <v>265</v>
      </c>
      <c r="AI2420" t="s">
        <v>265</v>
      </c>
      <c r="AJ2420" t="s">
        <v>265</v>
      </c>
      <c r="AL2420" t="str">
        <f>IF(SUNA_AGENCY_EN[[#This Row],[relevancy_classification_english]]="Relevant","مناسب",IF(SUNA_AGENCY_EN[[#This Row],[relevancy_classification_english]]="Relevant","عَرَضِيّ",""))</f>
        <v/>
      </c>
      <c r="AN2420" t="str">
        <f>IF(SUNA_AGENCY_EN[[#This Row],[sentiment_analysis_english]]="Negative","سلبي",IF(SUNA_AGENCY_EN[[#This Row],[sentiment_analysis_english]]="Neutral","حيادي",IF(SUNA_AGENCY_EN[[#This Row],[sentiment_analysis_english]]="Positive","إيجابي","")))</f>
        <v/>
      </c>
      <c r="AO2420" t="str">
        <f>INDEX(TextClassificationList[],MATCH(SUNA_AGENCY_EN[[#This Row],[text_classification_arabic]],TextClassificationList[text_classification_arabic],0),1)</f>
        <v>Politics</v>
      </c>
      <c r="AP2420" t="s">
        <v>174</v>
      </c>
      <c r="AQ2420" t="e">
        <f>INDEX(TextClassificationList[],MATCH(SUNA_AGENCY_EN[[#This Row],[text_classification_arabic2]],TextClassificationList[text_classification_arabic],0),1)</f>
        <v>#N/A</v>
      </c>
      <c r="AS2420" t="e">
        <f>INDEX(TextClassificationList[],MATCH(SUNA_AGENCY_EN[[#This Row],[text_classification_arabic3]],TextClassificationList[text_classification_arabic],0),1)</f>
        <v>#N/A</v>
      </c>
      <c r="AU2420" t="e">
        <f>INDEX(TextClassificationList[],MATCH(SUNA_AGENCY_EN[[#This Row],[text_classification_arabic3]],TextClassificationList[text_classification_arabic],0),1)</f>
        <v>#N/A</v>
      </c>
      <c r="AW2420" t="e">
        <f>INDEX(TextClassificationList[],MATCH(SUNA_AGENCY_EN[[#This Row],[text_classification_arabic5]],TextClassificationList[text_classification_arabic],0),1)</f>
        <v>#N/A</v>
      </c>
    </row>
    <row r="2421" spans="1:49" x14ac:dyDescent="0.2">
      <c r="A2421">
        <v>1.4813154525802045E+18</v>
      </c>
      <c r="B2421">
        <v>1.4813154525802045E+18</v>
      </c>
      <c r="C2421" t="s">
        <v>14777</v>
      </c>
      <c r="D2421" s="1">
        <v>44573</v>
      </c>
      <c r="E2421" s="2">
        <v>0.80671296296296291</v>
      </c>
      <c r="F2421">
        <v>200</v>
      </c>
      <c r="G2421">
        <v>1.4671198087391683E+18</v>
      </c>
      <c r="H2421" t="s">
        <v>295</v>
      </c>
      <c r="I2421" t="s">
        <v>296</v>
      </c>
      <c r="J2421" t="s">
        <v>265</v>
      </c>
      <c r="K2421" t="s">
        <v>14778</v>
      </c>
      <c r="L2421" t="s">
        <v>272</v>
      </c>
      <c r="M2421" t="s">
        <v>266</v>
      </c>
      <c r="N2421" t="s">
        <v>14779</v>
      </c>
      <c r="O2421" t="s">
        <v>14780</v>
      </c>
      <c r="P2421">
        <v>0</v>
      </c>
      <c r="Q2421">
        <v>0</v>
      </c>
      <c r="R2421">
        <v>0</v>
      </c>
      <c r="S2421" t="s">
        <v>300</v>
      </c>
      <c r="T2421" t="s">
        <v>266</v>
      </c>
      <c r="U2421" t="s">
        <v>14781</v>
      </c>
      <c r="V2421" t="b">
        <v>0</v>
      </c>
      <c r="W2421" t="s">
        <v>265</v>
      </c>
      <c r="X2421">
        <v>1</v>
      </c>
      <c r="Y2421" t="s">
        <v>14782</v>
      </c>
      <c r="Z2421" t="s">
        <v>265</v>
      </c>
      <c r="AA2421" t="s">
        <v>265</v>
      </c>
      <c r="AB2421" t="s">
        <v>265</v>
      </c>
      <c r="AC2421" t="s">
        <v>265</v>
      </c>
      <c r="AD2421" t="s">
        <v>265</v>
      </c>
      <c r="AE2421" t="s">
        <v>265</v>
      </c>
      <c r="AF2421" t="s">
        <v>266</v>
      </c>
      <c r="AG2421" t="s">
        <v>265</v>
      </c>
      <c r="AH2421" t="s">
        <v>265</v>
      </c>
      <c r="AI2421" t="s">
        <v>265</v>
      </c>
      <c r="AJ2421" t="s">
        <v>265</v>
      </c>
      <c r="AL2421" t="str">
        <f>IF(SUNA_AGENCY_EN[[#This Row],[relevancy_classification_english]]="Relevant","مناسب",IF(SUNA_AGENCY_EN[[#This Row],[relevancy_classification_english]]="Relevant","عَرَضِيّ",""))</f>
        <v/>
      </c>
      <c r="AN2421" t="str">
        <f>IF(SUNA_AGENCY_EN[[#This Row],[sentiment_analysis_english]]="Negative","سلبي",IF(SUNA_AGENCY_EN[[#This Row],[sentiment_analysis_english]]="Neutral","حيادي",IF(SUNA_AGENCY_EN[[#This Row],[sentiment_analysis_english]]="Positive","إيجابي","")))</f>
        <v/>
      </c>
      <c r="AO2421" t="str">
        <f>INDEX(TextClassificationList[],MATCH(SUNA_AGENCY_EN[[#This Row],[text_classification_arabic]],TextClassificationList[text_classification_arabic],0),1)</f>
        <v>Politics</v>
      </c>
      <c r="AP2421" t="s">
        <v>174</v>
      </c>
      <c r="AQ2421" t="e">
        <f>INDEX(TextClassificationList[],MATCH(SUNA_AGENCY_EN[[#This Row],[text_classification_arabic2]],TextClassificationList[text_classification_arabic],0),1)</f>
        <v>#N/A</v>
      </c>
      <c r="AS2421" t="e">
        <f>INDEX(TextClassificationList[],MATCH(SUNA_AGENCY_EN[[#This Row],[text_classification_arabic3]],TextClassificationList[text_classification_arabic],0),1)</f>
        <v>#N/A</v>
      </c>
      <c r="AU2421" t="e">
        <f>INDEX(TextClassificationList[],MATCH(SUNA_AGENCY_EN[[#This Row],[text_classification_arabic3]],TextClassificationList[text_classification_arabic],0),1)</f>
        <v>#N/A</v>
      </c>
      <c r="AW2421" t="e">
        <f>INDEX(TextClassificationList[],MATCH(SUNA_AGENCY_EN[[#This Row],[text_classification_arabic5]],TextClassificationList[text_classification_arabic],0),1)</f>
        <v>#N/A</v>
      </c>
    </row>
    <row r="2422" spans="1:49" x14ac:dyDescent="0.2">
      <c r="A2422">
        <v>1.4809923231652086E+18</v>
      </c>
      <c r="B2422">
        <v>1.4809923231652086E+18</v>
      </c>
      <c r="C2422" t="s">
        <v>14783</v>
      </c>
      <c r="D2422" s="1">
        <v>44572</v>
      </c>
      <c r="E2422" s="2">
        <v>0.9150462962962963</v>
      </c>
      <c r="F2422">
        <v>200</v>
      </c>
      <c r="G2422">
        <v>1.4671198087391683E+18</v>
      </c>
      <c r="H2422" t="s">
        <v>295</v>
      </c>
      <c r="I2422" t="s">
        <v>296</v>
      </c>
      <c r="J2422" t="s">
        <v>265</v>
      </c>
      <c r="K2422" t="s">
        <v>14784</v>
      </c>
      <c r="L2422" t="s">
        <v>272</v>
      </c>
      <c r="M2422" t="s">
        <v>266</v>
      </c>
      <c r="N2422" t="s">
        <v>14785</v>
      </c>
      <c r="O2422" t="s">
        <v>14786</v>
      </c>
      <c r="P2422">
        <v>0</v>
      </c>
      <c r="Q2422">
        <v>0</v>
      </c>
      <c r="R2422">
        <v>0</v>
      </c>
      <c r="S2422" t="s">
        <v>300</v>
      </c>
      <c r="T2422" t="s">
        <v>266</v>
      </c>
      <c r="U2422" t="s">
        <v>14787</v>
      </c>
      <c r="V2422" t="b">
        <v>0</v>
      </c>
      <c r="W2422" t="s">
        <v>265</v>
      </c>
      <c r="X2422">
        <v>1</v>
      </c>
      <c r="Y2422" t="s">
        <v>14788</v>
      </c>
      <c r="Z2422" t="s">
        <v>265</v>
      </c>
      <c r="AA2422" t="s">
        <v>265</v>
      </c>
      <c r="AB2422" t="s">
        <v>265</v>
      </c>
      <c r="AC2422" t="s">
        <v>265</v>
      </c>
      <c r="AD2422" t="s">
        <v>265</v>
      </c>
      <c r="AE2422" t="s">
        <v>265</v>
      </c>
      <c r="AF2422" t="s">
        <v>266</v>
      </c>
      <c r="AG2422" t="s">
        <v>265</v>
      </c>
      <c r="AH2422" t="s">
        <v>265</v>
      </c>
      <c r="AI2422" t="s">
        <v>265</v>
      </c>
      <c r="AJ2422" t="s">
        <v>265</v>
      </c>
      <c r="AL2422" t="str">
        <f>IF(SUNA_AGENCY_EN[[#This Row],[relevancy_classification_english]]="Relevant","مناسب",IF(SUNA_AGENCY_EN[[#This Row],[relevancy_classification_english]]="Relevant","عَرَضِيّ",""))</f>
        <v/>
      </c>
      <c r="AN2422" t="str">
        <f>IF(SUNA_AGENCY_EN[[#This Row],[sentiment_analysis_english]]="Negative","سلبي",IF(SUNA_AGENCY_EN[[#This Row],[sentiment_analysis_english]]="Neutral","حيادي",IF(SUNA_AGENCY_EN[[#This Row],[sentiment_analysis_english]]="Positive","إيجابي","")))</f>
        <v/>
      </c>
      <c r="AO2422" t="str">
        <f>INDEX(TextClassificationList[],MATCH(SUNA_AGENCY_EN[[#This Row],[text_classification_arabic]],TextClassificationList[text_classification_arabic],0),1)</f>
        <v>Politics</v>
      </c>
      <c r="AP2422" t="s">
        <v>174</v>
      </c>
      <c r="AQ2422" t="e">
        <f>INDEX(TextClassificationList[],MATCH(SUNA_AGENCY_EN[[#This Row],[text_classification_arabic2]],TextClassificationList[text_classification_arabic],0),1)</f>
        <v>#N/A</v>
      </c>
      <c r="AS2422" t="e">
        <f>INDEX(TextClassificationList[],MATCH(SUNA_AGENCY_EN[[#This Row],[text_classification_arabic3]],TextClassificationList[text_classification_arabic],0),1)</f>
        <v>#N/A</v>
      </c>
      <c r="AU2422" t="e">
        <f>INDEX(TextClassificationList[],MATCH(SUNA_AGENCY_EN[[#This Row],[text_classification_arabic3]],TextClassificationList[text_classification_arabic],0),1)</f>
        <v>#N/A</v>
      </c>
      <c r="AW2422" t="e">
        <f>INDEX(TextClassificationList[],MATCH(SUNA_AGENCY_EN[[#This Row],[text_classification_arabic5]],TextClassificationList[text_classification_arabic],0),1)</f>
        <v>#N/A</v>
      </c>
    </row>
    <row r="2423" spans="1:49" x14ac:dyDescent="0.2">
      <c r="A2423">
        <v>1.4809879478727025E+18</v>
      </c>
      <c r="B2423">
        <v>1.4809879478727025E+18</v>
      </c>
      <c r="C2423" t="s">
        <v>14789</v>
      </c>
      <c r="D2423" s="1">
        <v>44572</v>
      </c>
      <c r="E2423" s="2">
        <v>0.90296296296296297</v>
      </c>
      <c r="F2423">
        <v>200</v>
      </c>
      <c r="G2423">
        <v>1.4671198087391683E+18</v>
      </c>
      <c r="H2423" t="s">
        <v>295</v>
      </c>
      <c r="I2423" t="s">
        <v>296</v>
      </c>
      <c r="J2423" t="s">
        <v>265</v>
      </c>
      <c r="K2423" t="s">
        <v>14790</v>
      </c>
      <c r="L2423" t="s">
        <v>283</v>
      </c>
      <c r="M2423" t="s">
        <v>266</v>
      </c>
      <c r="N2423" t="s">
        <v>14791</v>
      </c>
      <c r="O2423" t="s">
        <v>14792</v>
      </c>
      <c r="P2423">
        <v>0</v>
      </c>
      <c r="Q2423">
        <v>0</v>
      </c>
      <c r="R2423">
        <v>0</v>
      </c>
      <c r="S2423" t="s">
        <v>300</v>
      </c>
      <c r="T2423" t="s">
        <v>266</v>
      </c>
      <c r="U2423" t="s">
        <v>14793</v>
      </c>
      <c r="V2423" t="b">
        <v>0</v>
      </c>
      <c r="W2423" t="s">
        <v>265</v>
      </c>
      <c r="X2423">
        <v>1</v>
      </c>
      <c r="Y2423" t="s">
        <v>14794</v>
      </c>
      <c r="Z2423" t="s">
        <v>265</v>
      </c>
      <c r="AA2423" t="s">
        <v>265</v>
      </c>
      <c r="AB2423" t="s">
        <v>265</v>
      </c>
      <c r="AC2423" t="s">
        <v>265</v>
      </c>
      <c r="AD2423" t="s">
        <v>265</v>
      </c>
      <c r="AE2423" t="s">
        <v>265</v>
      </c>
      <c r="AF2423" t="s">
        <v>266</v>
      </c>
      <c r="AG2423" t="s">
        <v>265</v>
      </c>
      <c r="AH2423" t="s">
        <v>265</v>
      </c>
      <c r="AI2423" t="s">
        <v>265</v>
      </c>
      <c r="AJ2423" t="s">
        <v>265</v>
      </c>
      <c r="AL2423" t="str">
        <f>IF(SUNA_AGENCY_EN[[#This Row],[relevancy_classification_english]]="Relevant","مناسب",IF(SUNA_AGENCY_EN[[#This Row],[relevancy_classification_english]]="Relevant","عَرَضِيّ",""))</f>
        <v/>
      </c>
      <c r="AN2423" t="str">
        <f>IF(SUNA_AGENCY_EN[[#This Row],[sentiment_analysis_english]]="Negative","سلبي",IF(SUNA_AGENCY_EN[[#This Row],[sentiment_analysis_english]]="Neutral","حيادي",IF(SUNA_AGENCY_EN[[#This Row],[sentiment_analysis_english]]="Positive","إيجابي","")))</f>
        <v/>
      </c>
      <c r="AO2423" t="str">
        <f>INDEX(TextClassificationList[],MATCH(SUNA_AGENCY_EN[[#This Row],[text_classification_arabic]],TextClassificationList[text_classification_arabic],0),1)</f>
        <v>Politics</v>
      </c>
      <c r="AP2423" t="s">
        <v>174</v>
      </c>
      <c r="AQ2423" t="e">
        <f>INDEX(TextClassificationList[],MATCH(SUNA_AGENCY_EN[[#This Row],[text_classification_arabic2]],TextClassificationList[text_classification_arabic],0),1)</f>
        <v>#N/A</v>
      </c>
      <c r="AS2423" t="e">
        <f>INDEX(TextClassificationList[],MATCH(SUNA_AGENCY_EN[[#This Row],[text_classification_arabic3]],TextClassificationList[text_classification_arabic],0),1)</f>
        <v>#N/A</v>
      </c>
      <c r="AU2423" t="e">
        <f>INDEX(TextClassificationList[],MATCH(SUNA_AGENCY_EN[[#This Row],[text_classification_arabic3]],TextClassificationList[text_classification_arabic],0),1)</f>
        <v>#N/A</v>
      </c>
      <c r="AW2423" t="e">
        <f>INDEX(TextClassificationList[],MATCH(SUNA_AGENCY_EN[[#This Row],[text_classification_arabic5]],TextClassificationList[text_classification_arabic],0),1)</f>
        <v>#N/A</v>
      </c>
    </row>
    <row r="2424" spans="1:49" x14ac:dyDescent="0.2">
      <c r="A2424">
        <v>1.4809525143254548E+18</v>
      </c>
      <c r="B2424">
        <v>1.4809525143254548E+18</v>
      </c>
      <c r="C2424" t="s">
        <v>14795</v>
      </c>
      <c r="D2424" s="1">
        <v>44572</v>
      </c>
      <c r="E2424" s="2">
        <v>0.80518518518518523</v>
      </c>
      <c r="F2424">
        <v>200</v>
      </c>
      <c r="G2424">
        <v>1.4671198087391683E+18</v>
      </c>
      <c r="H2424" t="s">
        <v>295</v>
      </c>
      <c r="I2424" t="s">
        <v>296</v>
      </c>
      <c r="J2424" t="s">
        <v>265</v>
      </c>
      <c r="K2424" t="s">
        <v>14796</v>
      </c>
      <c r="L2424" t="s">
        <v>272</v>
      </c>
      <c r="M2424" t="s">
        <v>266</v>
      </c>
      <c r="N2424" t="s">
        <v>14797</v>
      </c>
      <c r="O2424" t="s">
        <v>14798</v>
      </c>
      <c r="P2424">
        <v>0</v>
      </c>
      <c r="Q2424">
        <v>0</v>
      </c>
      <c r="R2424">
        <v>0</v>
      </c>
      <c r="S2424" t="s">
        <v>300</v>
      </c>
      <c r="T2424" t="s">
        <v>266</v>
      </c>
      <c r="U2424" t="s">
        <v>14799</v>
      </c>
      <c r="V2424" t="b">
        <v>0</v>
      </c>
      <c r="W2424" t="s">
        <v>265</v>
      </c>
      <c r="X2424">
        <v>1</v>
      </c>
      <c r="Y2424" t="s">
        <v>14800</v>
      </c>
      <c r="Z2424" t="s">
        <v>265</v>
      </c>
      <c r="AA2424" t="s">
        <v>265</v>
      </c>
      <c r="AB2424" t="s">
        <v>265</v>
      </c>
      <c r="AC2424" t="s">
        <v>265</v>
      </c>
      <c r="AD2424" t="s">
        <v>265</v>
      </c>
      <c r="AE2424" t="s">
        <v>265</v>
      </c>
      <c r="AF2424" t="s">
        <v>266</v>
      </c>
      <c r="AG2424" t="s">
        <v>265</v>
      </c>
      <c r="AH2424" t="s">
        <v>265</v>
      </c>
      <c r="AI2424" t="s">
        <v>265</v>
      </c>
      <c r="AJ2424" t="s">
        <v>265</v>
      </c>
      <c r="AL2424" t="str">
        <f>IF(SUNA_AGENCY_EN[[#This Row],[relevancy_classification_english]]="Relevant","مناسب",IF(SUNA_AGENCY_EN[[#This Row],[relevancy_classification_english]]="Relevant","عَرَضِيّ",""))</f>
        <v/>
      </c>
      <c r="AN2424" t="str">
        <f>IF(SUNA_AGENCY_EN[[#This Row],[sentiment_analysis_english]]="Negative","سلبي",IF(SUNA_AGENCY_EN[[#This Row],[sentiment_analysis_english]]="Neutral","حيادي",IF(SUNA_AGENCY_EN[[#This Row],[sentiment_analysis_english]]="Positive","إيجابي","")))</f>
        <v/>
      </c>
      <c r="AO2424" t="str">
        <f>INDEX(TextClassificationList[],MATCH(SUNA_AGENCY_EN[[#This Row],[text_classification_arabic]],TextClassificationList[text_classification_arabic],0),1)</f>
        <v>Politics</v>
      </c>
      <c r="AP2424" t="s">
        <v>174</v>
      </c>
      <c r="AQ2424" t="e">
        <f>INDEX(TextClassificationList[],MATCH(SUNA_AGENCY_EN[[#This Row],[text_classification_arabic2]],TextClassificationList[text_classification_arabic],0),1)</f>
        <v>#N/A</v>
      </c>
      <c r="AS2424" t="e">
        <f>INDEX(TextClassificationList[],MATCH(SUNA_AGENCY_EN[[#This Row],[text_classification_arabic3]],TextClassificationList[text_classification_arabic],0),1)</f>
        <v>#N/A</v>
      </c>
      <c r="AU2424" t="e">
        <f>INDEX(TextClassificationList[],MATCH(SUNA_AGENCY_EN[[#This Row],[text_classification_arabic3]],TextClassificationList[text_classification_arabic],0),1)</f>
        <v>#N/A</v>
      </c>
      <c r="AW2424" t="e">
        <f>INDEX(TextClassificationList[],MATCH(SUNA_AGENCY_EN[[#This Row],[text_classification_arabic5]],TextClassificationList[text_classification_arabic],0),1)</f>
        <v>#N/A</v>
      </c>
    </row>
    <row r="2425" spans="1:49" x14ac:dyDescent="0.2">
      <c r="A2425">
        <v>1.4809511722992026E+18</v>
      </c>
      <c r="B2425">
        <v>1.4809511722992026E+18</v>
      </c>
      <c r="C2425" t="s">
        <v>14801</v>
      </c>
      <c r="D2425" s="1">
        <v>44572</v>
      </c>
      <c r="E2425" s="2">
        <v>0.80148148148148146</v>
      </c>
      <c r="F2425">
        <v>200</v>
      </c>
      <c r="G2425">
        <v>1.4671198087391683E+18</v>
      </c>
      <c r="H2425" t="s">
        <v>295</v>
      </c>
      <c r="I2425" t="s">
        <v>296</v>
      </c>
      <c r="J2425" t="s">
        <v>265</v>
      </c>
      <c r="K2425" t="s">
        <v>14802</v>
      </c>
      <c r="L2425" t="s">
        <v>272</v>
      </c>
      <c r="M2425" t="s">
        <v>266</v>
      </c>
      <c r="N2425" t="s">
        <v>14803</v>
      </c>
      <c r="O2425" t="s">
        <v>14804</v>
      </c>
      <c r="P2425">
        <v>0</v>
      </c>
      <c r="Q2425">
        <v>0</v>
      </c>
      <c r="R2425">
        <v>0</v>
      </c>
      <c r="S2425" t="s">
        <v>300</v>
      </c>
      <c r="T2425" t="s">
        <v>266</v>
      </c>
      <c r="U2425" t="s">
        <v>14805</v>
      </c>
      <c r="V2425" t="b">
        <v>0</v>
      </c>
      <c r="W2425" t="s">
        <v>265</v>
      </c>
      <c r="X2425">
        <v>1</v>
      </c>
      <c r="Y2425" t="s">
        <v>14806</v>
      </c>
      <c r="Z2425" t="s">
        <v>265</v>
      </c>
      <c r="AA2425" t="s">
        <v>265</v>
      </c>
      <c r="AB2425" t="s">
        <v>265</v>
      </c>
      <c r="AC2425" t="s">
        <v>265</v>
      </c>
      <c r="AD2425" t="s">
        <v>265</v>
      </c>
      <c r="AE2425" t="s">
        <v>265</v>
      </c>
      <c r="AF2425" t="s">
        <v>266</v>
      </c>
      <c r="AG2425" t="s">
        <v>265</v>
      </c>
      <c r="AH2425" t="s">
        <v>265</v>
      </c>
      <c r="AI2425" t="s">
        <v>265</v>
      </c>
      <c r="AJ2425" t="s">
        <v>265</v>
      </c>
      <c r="AL2425" t="str">
        <f>IF(SUNA_AGENCY_EN[[#This Row],[relevancy_classification_english]]="Relevant","مناسب",IF(SUNA_AGENCY_EN[[#This Row],[relevancy_classification_english]]="Relevant","عَرَضِيّ",""))</f>
        <v/>
      </c>
      <c r="AN2425" t="str">
        <f>IF(SUNA_AGENCY_EN[[#This Row],[sentiment_analysis_english]]="Negative","سلبي",IF(SUNA_AGENCY_EN[[#This Row],[sentiment_analysis_english]]="Neutral","حيادي",IF(SUNA_AGENCY_EN[[#This Row],[sentiment_analysis_english]]="Positive","إيجابي","")))</f>
        <v/>
      </c>
      <c r="AO2425" t="str">
        <f>INDEX(TextClassificationList[],MATCH(SUNA_AGENCY_EN[[#This Row],[text_classification_arabic]],TextClassificationList[text_classification_arabic],0),1)</f>
        <v>Politics</v>
      </c>
      <c r="AP2425" t="s">
        <v>174</v>
      </c>
      <c r="AQ2425" t="e">
        <f>INDEX(TextClassificationList[],MATCH(SUNA_AGENCY_EN[[#This Row],[text_classification_arabic2]],TextClassificationList[text_classification_arabic],0),1)</f>
        <v>#N/A</v>
      </c>
      <c r="AS2425" t="e">
        <f>INDEX(TextClassificationList[],MATCH(SUNA_AGENCY_EN[[#This Row],[text_classification_arabic3]],TextClassificationList[text_classification_arabic],0),1)</f>
        <v>#N/A</v>
      </c>
      <c r="AU2425" t="e">
        <f>INDEX(TextClassificationList[],MATCH(SUNA_AGENCY_EN[[#This Row],[text_classification_arabic3]],TextClassificationList[text_classification_arabic],0),1)</f>
        <v>#N/A</v>
      </c>
      <c r="AW2425" t="e">
        <f>INDEX(TextClassificationList[],MATCH(SUNA_AGENCY_EN[[#This Row],[text_classification_arabic5]],TextClassificationList[text_classification_arabic],0),1)</f>
        <v>#N/A</v>
      </c>
    </row>
    <row r="2426" spans="1:49" x14ac:dyDescent="0.2">
      <c r="A2426">
        <v>1.4809498098844058E+18</v>
      </c>
      <c r="B2426">
        <v>1.4809498098844058E+18</v>
      </c>
      <c r="C2426" t="s">
        <v>14807</v>
      </c>
      <c r="D2426" s="1">
        <v>44572</v>
      </c>
      <c r="E2426" s="2">
        <v>0.79773148148148143</v>
      </c>
      <c r="F2426">
        <v>200</v>
      </c>
      <c r="G2426">
        <v>1.4671198087391683E+18</v>
      </c>
      <c r="H2426" t="s">
        <v>295</v>
      </c>
      <c r="I2426" t="s">
        <v>296</v>
      </c>
      <c r="J2426" t="s">
        <v>265</v>
      </c>
      <c r="K2426" t="s">
        <v>14808</v>
      </c>
      <c r="L2426" t="s">
        <v>272</v>
      </c>
      <c r="M2426" t="s">
        <v>266</v>
      </c>
      <c r="N2426" t="s">
        <v>14809</v>
      </c>
      <c r="O2426" t="s">
        <v>14810</v>
      </c>
      <c r="P2426">
        <v>0</v>
      </c>
      <c r="Q2426">
        <v>0</v>
      </c>
      <c r="R2426">
        <v>0</v>
      </c>
      <c r="S2426" t="s">
        <v>300</v>
      </c>
      <c r="T2426" t="s">
        <v>266</v>
      </c>
      <c r="U2426" t="s">
        <v>14811</v>
      </c>
      <c r="V2426" t="b">
        <v>0</v>
      </c>
      <c r="W2426" t="s">
        <v>265</v>
      </c>
      <c r="X2426">
        <v>1</v>
      </c>
      <c r="Y2426" t="s">
        <v>14812</v>
      </c>
      <c r="Z2426" t="s">
        <v>265</v>
      </c>
      <c r="AA2426" t="s">
        <v>265</v>
      </c>
      <c r="AB2426" t="s">
        <v>265</v>
      </c>
      <c r="AC2426" t="s">
        <v>265</v>
      </c>
      <c r="AD2426" t="s">
        <v>265</v>
      </c>
      <c r="AE2426" t="s">
        <v>265</v>
      </c>
      <c r="AF2426" t="s">
        <v>266</v>
      </c>
      <c r="AG2426" t="s">
        <v>265</v>
      </c>
      <c r="AH2426" t="s">
        <v>265</v>
      </c>
      <c r="AI2426" t="s">
        <v>265</v>
      </c>
      <c r="AJ2426" t="s">
        <v>265</v>
      </c>
      <c r="AL2426" t="str">
        <f>IF(SUNA_AGENCY_EN[[#This Row],[relevancy_classification_english]]="Relevant","مناسب",IF(SUNA_AGENCY_EN[[#This Row],[relevancy_classification_english]]="Relevant","عَرَضِيّ",""))</f>
        <v/>
      </c>
      <c r="AN2426" t="str">
        <f>IF(SUNA_AGENCY_EN[[#This Row],[sentiment_analysis_english]]="Negative","سلبي",IF(SUNA_AGENCY_EN[[#This Row],[sentiment_analysis_english]]="Neutral","حيادي",IF(SUNA_AGENCY_EN[[#This Row],[sentiment_analysis_english]]="Positive","إيجابي","")))</f>
        <v/>
      </c>
      <c r="AO2426" t="str">
        <f>INDEX(TextClassificationList[],MATCH(SUNA_AGENCY_EN[[#This Row],[text_classification_arabic]],TextClassificationList[text_classification_arabic],0),1)</f>
        <v>Politics</v>
      </c>
      <c r="AP2426" t="s">
        <v>174</v>
      </c>
      <c r="AQ2426" t="e">
        <f>INDEX(TextClassificationList[],MATCH(SUNA_AGENCY_EN[[#This Row],[text_classification_arabic2]],TextClassificationList[text_classification_arabic],0),1)</f>
        <v>#N/A</v>
      </c>
      <c r="AS2426" t="e">
        <f>INDEX(TextClassificationList[],MATCH(SUNA_AGENCY_EN[[#This Row],[text_classification_arabic3]],TextClassificationList[text_classification_arabic],0),1)</f>
        <v>#N/A</v>
      </c>
      <c r="AU2426" t="e">
        <f>INDEX(TextClassificationList[],MATCH(SUNA_AGENCY_EN[[#This Row],[text_classification_arabic3]],TextClassificationList[text_classification_arabic],0),1)</f>
        <v>#N/A</v>
      </c>
      <c r="AW2426" t="e">
        <f>INDEX(TextClassificationList[],MATCH(SUNA_AGENCY_EN[[#This Row],[text_classification_arabic5]],TextClassificationList[text_classification_arabic],0),1)</f>
        <v>#N/A</v>
      </c>
    </row>
    <row r="2427" spans="1:49" x14ac:dyDescent="0.2">
      <c r="A2427">
        <v>1.4809490528837468E+18</v>
      </c>
      <c r="B2427">
        <v>1.4809490528837468E+18</v>
      </c>
      <c r="C2427" t="s">
        <v>14813</v>
      </c>
      <c r="D2427" s="1">
        <v>44572</v>
      </c>
      <c r="E2427" s="2">
        <v>0.79563657407407407</v>
      </c>
      <c r="F2427">
        <v>200</v>
      </c>
      <c r="G2427">
        <v>1.4671198087391683E+18</v>
      </c>
      <c r="H2427" t="s">
        <v>295</v>
      </c>
      <c r="I2427" t="s">
        <v>296</v>
      </c>
      <c r="J2427" t="s">
        <v>265</v>
      </c>
      <c r="K2427" t="s">
        <v>14814</v>
      </c>
      <c r="L2427" t="s">
        <v>272</v>
      </c>
      <c r="M2427" t="s">
        <v>266</v>
      </c>
      <c r="N2427" t="s">
        <v>14815</v>
      </c>
      <c r="O2427" t="s">
        <v>14816</v>
      </c>
      <c r="P2427">
        <v>0</v>
      </c>
      <c r="Q2427">
        <v>2</v>
      </c>
      <c r="R2427">
        <v>0</v>
      </c>
      <c r="S2427" t="s">
        <v>300</v>
      </c>
      <c r="T2427" t="s">
        <v>266</v>
      </c>
      <c r="U2427" t="s">
        <v>14817</v>
      </c>
      <c r="V2427" t="b">
        <v>0</v>
      </c>
      <c r="W2427" t="s">
        <v>265</v>
      </c>
      <c r="X2427">
        <v>1</v>
      </c>
      <c r="Y2427" t="s">
        <v>14818</v>
      </c>
      <c r="Z2427" t="s">
        <v>265</v>
      </c>
      <c r="AA2427" t="s">
        <v>265</v>
      </c>
      <c r="AB2427" t="s">
        <v>265</v>
      </c>
      <c r="AC2427" t="s">
        <v>265</v>
      </c>
      <c r="AD2427" t="s">
        <v>265</v>
      </c>
      <c r="AE2427" t="s">
        <v>265</v>
      </c>
      <c r="AF2427" t="s">
        <v>266</v>
      </c>
      <c r="AG2427" t="s">
        <v>265</v>
      </c>
      <c r="AH2427" t="s">
        <v>265</v>
      </c>
      <c r="AI2427" t="s">
        <v>265</v>
      </c>
      <c r="AJ2427" t="s">
        <v>265</v>
      </c>
      <c r="AL2427" t="str">
        <f>IF(SUNA_AGENCY_EN[[#This Row],[relevancy_classification_english]]="Relevant","مناسب",IF(SUNA_AGENCY_EN[[#This Row],[relevancy_classification_english]]="Relevant","عَرَضِيّ",""))</f>
        <v/>
      </c>
      <c r="AN2427" t="str">
        <f>IF(SUNA_AGENCY_EN[[#This Row],[sentiment_analysis_english]]="Negative","سلبي",IF(SUNA_AGENCY_EN[[#This Row],[sentiment_analysis_english]]="Neutral","حيادي",IF(SUNA_AGENCY_EN[[#This Row],[sentiment_analysis_english]]="Positive","إيجابي","")))</f>
        <v/>
      </c>
      <c r="AO2427" t="str">
        <f>INDEX(TextClassificationList[],MATCH(SUNA_AGENCY_EN[[#This Row],[text_classification_arabic]],TextClassificationList[text_classification_arabic],0),1)</f>
        <v>Politics</v>
      </c>
      <c r="AP2427" t="s">
        <v>174</v>
      </c>
      <c r="AQ2427" t="e">
        <f>INDEX(TextClassificationList[],MATCH(SUNA_AGENCY_EN[[#This Row],[text_classification_arabic2]],TextClassificationList[text_classification_arabic],0),1)</f>
        <v>#N/A</v>
      </c>
      <c r="AS2427" t="e">
        <f>INDEX(TextClassificationList[],MATCH(SUNA_AGENCY_EN[[#This Row],[text_classification_arabic3]],TextClassificationList[text_classification_arabic],0),1)</f>
        <v>#N/A</v>
      </c>
      <c r="AU2427" t="e">
        <f>INDEX(TextClassificationList[],MATCH(SUNA_AGENCY_EN[[#This Row],[text_classification_arabic3]],TextClassificationList[text_classification_arabic],0),1)</f>
        <v>#N/A</v>
      </c>
      <c r="AW2427" t="e">
        <f>INDEX(TextClassificationList[],MATCH(SUNA_AGENCY_EN[[#This Row],[text_classification_arabic5]],TextClassificationList[text_classification_arabic],0),1)</f>
        <v>#N/A</v>
      </c>
    </row>
    <row r="2428" spans="1:49" x14ac:dyDescent="0.2">
      <c r="A2428">
        <v>1.4809479994760028E+18</v>
      </c>
      <c r="B2428">
        <v>1.4809479994760028E+18</v>
      </c>
      <c r="C2428" t="s">
        <v>14819</v>
      </c>
      <c r="D2428" s="1">
        <v>44572</v>
      </c>
      <c r="E2428" s="2">
        <v>0.79273148148148154</v>
      </c>
      <c r="F2428">
        <v>200</v>
      </c>
      <c r="G2428">
        <v>1.4671198087391683E+18</v>
      </c>
      <c r="H2428" t="s">
        <v>295</v>
      </c>
      <c r="I2428" t="s">
        <v>296</v>
      </c>
      <c r="J2428" t="s">
        <v>265</v>
      </c>
      <c r="K2428" t="s">
        <v>14820</v>
      </c>
      <c r="L2428" t="s">
        <v>272</v>
      </c>
      <c r="M2428" t="s">
        <v>266</v>
      </c>
      <c r="N2428" t="s">
        <v>14821</v>
      </c>
      <c r="O2428" t="s">
        <v>14822</v>
      </c>
      <c r="P2428">
        <v>0</v>
      </c>
      <c r="Q2428">
        <v>0</v>
      </c>
      <c r="R2428">
        <v>0</v>
      </c>
      <c r="S2428" t="s">
        <v>300</v>
      </c>
      <c r="T2428" t="s">
        <v>266</v>
      </c>
      <c r="U2428" t="s">
        <v>14823</v>
      </c>
      <c r="V2428" t="b">
        <v>0</v>
      </c>
      <c r="W2428" t="s">
        <v>265</v>
      </c>
      <c r="X2428">
        <v>1</v>
      </c>
      <c r="Y2428" t="s">
        <v>14824</v>
      </c>
      <c r="Z2428" t="s">
        <v>265</v>
      </c>
      <c r="AA2428" t="s">
        <v>265</v>
      </c>
      <c r="AB2428" t="s">
        <v>265</v>
      </c>
      <c r="AC2428" t="s">
        <v>265</v>
      </c>
      <c r="AD2428" t="s">
        <v>265</v>
      </c>
      <c r="AE2428" t="s">
        <v>265</v>
      </c>
      <c r="AF2428" t="s">
        <v>266</v>
      </c>
      <c r="AG2428" t="s">
        <v>265</v>
      </c>
      <c r="AH2428" t="s">
        <v>265</v>
      </c>
      <c r="AI2428" t="s">
        <v>265</v>
      </c>
      <c r="AJ2428" t="s">
        <v>265</v>
      </c>
      <c r="AL2428" t="str">
        <f>IF(SUNA_AGENCY_EN[[#This Row],[relevancy_classification_english]]="Relevant","مناسب",IF(SUNA_AGENCY_EN[[#This Row],[relevancy_classification_english]]="Relevant","عَرَضِيّ",""))</f>
        <v/>
      </c>
      <c r="AN2428" t="str">
        <f>IF(SUNA_AGENCY_EN[[#This Row],[sentiment_analysis_english]]="Negative","سلبي",IF(SUNA_AGENCY_EN[[#This Row],[sentiment_analysis_english]]="Neutral","حيادي",IF(SUNA_AGENCY_EN[[#This Row],[sentiment_analysis_english]]="Positive","إيجابي","")))</f>
        <v/>
      </c>
      <c r="AO2428" t="str">
        <f>INDEX(TextClassificationList[],MATCH(SUNA_AGENCY_EN[[#This Row],[text_classification_arabic]],TextClassificationList[text_classification_arabic],0),1)</f>
        <v>Politics</v>
      </c>
      <c r="AP2428" t="s">
        <v>174</v>
      </c>
      <c r="AQ2428" t="e">
        <f>INDEX(TextClassificationList[],MATCH(SUNA_AGENCY_EN[[#This Row],[text_classification_arabic2]],TextClassificationList[text_classification_arabic],0),1)</f>
        <v>#N/A</v>
      </c>
      <c r="AS2428" t="e">
        <f>INDEX(TextClassificationList[],MATCH(SUNA_AGENCY_EN[[#This Row],[text_classification_arabic3]],TextClassificationList[text_classification_arabic],0),1)</f>
        <v>#N/A</v>
      </c>
      <c r="AU2428" t="e">
        <f>INDEX(TextClassificationList[],MATCH(SUNA_AGENCY_EN[[#This Row],[text_classification_arabic3]],TextClassificationList[text_classification_arabic],0),1)</f>
        <v>#N/A</v>
      </c>
      <c r="AW2428" t="e">
        <f>INDEX(TextClassificationList[],MATCH(SUNA_AGENCY_EN[[#This Row],[text_classification_arabic5]],TextClassificationList[text_classification_arabic],0),1)</f>
        <v>#N/A</v>
      </c>
    </row>
    <row r="2429" spans="1:49" x14ac:dyDescent="0.2">
      <c r="A2429">
        <v>1.4809467388737044E+18</v>
      </c>
      <c r="B2429">
        <v>1.4809467388737044E+18</v>
      </c>
      <c r="C2429" t="s">
        <v>14825</v>
      </c>
      <c r="D2429" s="1">
        <v>44572</v>
      </c>
      <c r="E2429" s="2">
        <v>0.78924768518518518</v>
      </c>
      <c r="F2429">
        <v>200</v>
      </c>
      <c r="G2429">
        <v>1.4671198087391683E+18</v>
      </c>
      <c r="H2429" t="s">
        <v>295</v>
      </c>
      <c r="I2429" t="s">
        <v>296</v>
      </c>
      <c r="J2429" t="s">
        <v>265</v>
      </c>
      <c r="K2429" t="s">
        <v>14826</v>
      </c>
      <c r="L2429" t="s">
        <v>272</v>
      </c>
      <c r="M2429" t="s">
        <v>266</v>
      </c>
      <c r="N2429" t="s">
        <v>14827</v>
      </c>
      <c r="O2429" t="s">
        <v>14828</v>
      </c>
      <c r="P2429">
        <v>0</v>
      </c>
      <c r="Q2429">
        <v>0</v>
      </c>
      <c r="R2429">
        <v>0</v>
      </c>
      <c r="S2429" t="s">
        <v>300</v>
      </c>
      <c r="T2429" t="s">
        <v>266</v>
      </c>
      <c r="U2429" t="s">
        <v>14829</v>
      </c>
      <c r="V2429" t="b">
        <v>0</v>
      </c>
      <c r="W2429" t="s">
        <v>265</v>
      </c>
      <c r="X2429">
        <v>1</v>
      </c>
      <c r="Y2429" t="s">
        <v>14830</v>
      </c>
      <c r="Z2429" t="s">
        <v>265</v>
      </c>
      <c r="AA2429" t="s">
        <v>265</v>
      </c>
      <c r="AB2429" t="s">
        <v>265</v>
      </c>
      <c r="AC2429" t="s">
        <v>265</v>
      </c>
      <c r="AD2429" t="s">
        <v>265</v>
      </c>
      <c r="AE2429" t="s">
        <v>265</v>
      </c>
      <c r="AF2429" t="s">
        <v>266</v>
      </c>
      <c r="AG2429" t="s">
        <v>265</v>
      </c>
      <c r="AH2429" t="s">
        <v>265</v>
      </c>
      <c r="AI2429" t="s">
        <v>265</v>
      </c>
      <c r="AJ2429" t="s">
        <v>265</v>
      </c>
      <c r="AL2429" t="str">
        <f>IF(SUNA_AGENCY_EN[[#This Row],[relevancy_classification_english]]="Relevant","مناسب",IF(SUNA_AGENCY_EN[[#This Row],[relevancy_classification_english]]="Relevant","عَرَضِيّ",""))</f>
        <v/>
      </c>
      <c r="AN2429" t="str">
        <f>IF(SUNA_AGENCY_EN[[#This Row],[sentiment_analysis_english]]="Negative","سلبي",IF(SUNA_AGENCY_EN[[#This Row],[sentiment_analysis_english]]="Neutral","حيادي",IF(SUNA_AGENCY_EN[[#This Row],[sentiment_analysis_english]]="Positive","إيجابي","")))</f>
        <v/>
      </c>
      <c r="AO2429" t="str">
        <f>INDEX(TextClassificationList[],MATCH(SUNA_AGENCY_EN[[#This Row],[text_classification_arabic]],TextClassificationList[text_classification_arabic],0),1)</f>
        <v>Politics</v>
      </c>
      <c r="AP2429" t="s">
        <v>174</v>
      </c>
      <c r="AQ2429" t="e">
        <f>INDEX(TextClassificationList[],MATCH(SUNA_AGENCY_EN[[#This Row],[text_classification_arabic2]],TextClassificationList[text_classification_arabic],0),1)</f>
        <v>#N/A</v>
      </c>
      <c r="AS2429" t="e">
        <f>INDEX(TextClassificationList[],MATCH(SUNA_AGENCY_EN[[#This Row],[text_classification_arabic3]],TextClassificationList[text_classification_arabic],0),1)</f>
        <v>#N/A</v>
      </c>
      <c r="AU2429" t="e">
        <f>INDEX(TextClassificationList[],MATCH(SUNA_AGENCY_EN[[#This Row],[text_classification_arabic3]],TextClassificationList[text_classification_arabic],0),1)</f>
        <v>#N/A</v>
      </c>
      <c r="AW2429" t="e">
        <f>INDEX(TextClassificationList[],MATCH(SUNA_AGENCY_EN[[#This Row],[text_classification_arabic5]],TextClassificationList[text_classification_arabic],0),1)</f>
        <v>#N/A</v>
      </c>
    </row>
    <row r="2430" spans="1:49" x14ac:dyDescent="0.2">
      <c r="A2430">
        <v>1.4809459687575921E+18</v>
      </c>
      <c r="B2430">
        <v>1.4809459687575921E+18</v>
      </c>
      <c r="C2430" t="s">
        <v>14831</v>
      </c>
      <c r="D2430" s="1">
        <v>44572</v>
      </c>
      <c r="E2430" s="2">
        <v>0.78712962962962962</v>
      </c>
      <c r="F2430">
        <v>200</v>
      </c>
      <c r="G2430">
        <v>1.4671198087391683E+18</v>
      </c>
      <c r="H2430" t="s">
        <v>295</v>
      </c>
      <c r="I2430" t="s">
        <v>296</v>
      </c>
      <c r="J2430" t="s">
        <v>265</v>
      </c>
      <c r="K2430" t="s">
        <v>14832</v>
      </c>
      <c r="L2430" t="s">
        <v>272</v>
      </c>
      <c r="M2430" t="s">
        <v>266</v>
      </c>
      <c r="N2430" t="s">
        <v>14833</v>
      </c>
      <c r="O2430" t="s">
        <v>14834</v>
      </c>
      <c r="P2430">
        <v>0</v>
      </c>
      <c r="Q2430">
        <v>0</v>
      </c>
      <c r="R2430">
        <v>1</v>
      </c>
      <c r="S2430" t="s">
        <v>300</v>
      </c>
      <c r="T2430" t="s">
        <v>266</v>
      </c>
      <c r="U2430" t="s">
        <v>14835</v>
      </c>
      <c r="V2430" t="b">
        <v>0</v>
      </c>
      <c r="W2430" t="s">
        <v>265</v>
      </c>
      <c r="X2430">
        <v>1</v>
      </c>
      <c r="Y2430" t="s">
        <v>14836</v>
      </c>
      <c r="Z2430" t="s">
        <v>265</v>
      </c>
      <c r="AA2430" t="s">
        <v>265</v>
      </c>
      <c r="AB2430" t="s">
        <v>265</v>
      </c>
      <c r="AC2430" t="s">
        <v>265</v>
      </c>
      <c r="AD2430" t="s">
        <v>265</v>
      </c>
      <c r="AE2430" t="s">
        <v>265</v>
      </c>
      <c r="AF2430" t="s">
        <v>266</v>
      </c>
      <c r="AG2430" t="s">
        <v>265</v>
      </c>
      <c r="AH2430" t="s">
        <v>265</v>
      </c>
      <c r="AI2430" t="s">
        <v>265</v>
      </c>
      <c r="AJ2430" t="s">
        <v>265</v>
      </c>
      <c r="AL2430" t="str">
        <f>IF(SUNA_AGENCY_EN[[#This Row],[relevancy_classification_english]]="Relevant","مناسب",IF(SUNA_AGENCY_EN[[#This Row],[relevancy_classification_english]]="Relevant","عَرَضِيّ",""))</f>
        <v/>
      </c>
      <c r="AN2430" t="str">
        <f>IF(SUNA_AGENCY_EN[[#This Row],[sentiment_analysis_english]]="Negative","سلبي",IF(SUNA_AGENCY_EN[[#This Row],[sentiment_analysis_english]]="Neutral","حيادي",IF(SUNA_AGENCY_EN[[#This Row],[sentiment_analysis_english]]="Positive","إيجابي","")))</f>
        <v/>
      </c>
      <c r="AO2430" t="str">
        <f>INDEX(TextClassificationList[],MATCH(SUNA_AGENCY_EN[[#This Row],[text_classification_arabic]],TextClassificationList[text_classification_arabic],0),1)</f>
        <v>Politics</v>
      </c>
      <c r="AP2430" t="s">
        <v>174</v>
      </c>
      <c r="AQ2430" t="e">
        <f>INDEX(TextClassificationList[],MATCH(SUNA_AGENCY_EN[[#This Row],[text_classification_arabic2]],TextClassificationList[text_classification_arabic],0),1)</f>
        <v>#N/A</v>
      </c>
      <c r="AS2430" t="e">
        <f>INDEX(TextClassificationList[],MATCH(SUNA_AGENCY_EN[[#This Row],[text_classification_arabic3]],TextClassificationList[text_classification_arabic],0),1)</f>
        <v>#N/A</v>
      </c>
      <c r="AU2430" t="e">
        <f>INDEX(TextClassificationList[],MATCH(SUNA_AGENCY_EN[[#This Row],[text_classification_arabic3]],TextClassificationList[text_classification_arabic],0),1)</f>
        <v>#N/A</v>
      </c>
      <c r="AW2430" t="e">
        <f>INDEX(TextClassificationList[],MATCH(SUNA_AGENCY_EN[[#This Row],[text_classification_arabic5]],TextClassificationList[text_classification_arabic],0),1)</f>
        <v>#N/A</v>
      </c>
    </row>
    <row r="2431" spans="1:49" x14ac:dyDescent="0.2">
      <c r="A2431">
        <v>1.4806406018257265E+18</v>
      </c>
      <c r="B2431">
        <v>1.4806406018257265E+18</v>
      </c>
      <c r="C2431" t="s">
        <v>14837</v>
      </c>
      <c r="D2431" s="1">
        <v>44571</v>
      </c>
      <c r="E2431" s="2">
        <v>0.94447916666666665</v>
      </c>
      <c r="F2431">
        <v>200</v>
      </c>
      <c r="G2431">
        <v>1.4671198087391683E+18</v>
      </c>
      <c r="H2431" t="s">
        <v>295</v>
      </c>
      <c r="I2431" t="s">
        <v>296</v>
      </c>
      <c r="J2431" t="s">
        <v>265</v>
      </c>
      <c r="K2431" t="s">
        <v>14838</v>
      </c>
      <c r="L2431" t="s">
        <v>272</v>
      </c>
      <c r="M2431" t="s">
        <v>266</v>
      </c>
      <c r="N2431" t="s">
        <v>14839</v>
      </c>
      <c r="O2431" t="s">
        <v>14840</v>
      </c>
      <c r="P2431">
        <v>0</v>
      </c>
      <c r="Q2431">
        <v>0</v>
      </c>
      <c r="R2431">
        <v>0</v>
      </c>
      <c r="S2431" t="s">
        <v>300</v>
      </c>
      <c r="T2431" t="s">
        <v>266</v>
      </c>
      <c r="U2431" t="s">
        <v>14841</v>
      </c>
      <c r="V2431" t="b">
        <v>0</v>
      </c>
      <c r="W2431" t="s">
        <v>265</v>
      </c>
      <c r="X2431">
        <v>1</v>
      </c>
      <c r="Y2431" t="s">
        <v>14842</v>
      </c>
      <c r="Z2431" t="s">
        <v>265</v>
      </c>
      <c r="AA2431" t="s">
        <v>265</v>
      </c>
      <c r="AB2431" t="s">
        <v>265</v>
      </c>
      <c r="AC2431" t="s">
        <v>265</v>
      </c>
      <c r="AD2431" t="s">
        <v>265</v>
      </c>
      <c r="AE2431" t="s">
        <v>265</v>
      </c>
      <c r="AF2431" t="s">
        <v>266</v>
      </c>
      <c r="AG2431" t="s">
        <v>265</v>
      </c>
      <c r="AH2431" t="s">
        <v>265</v>
      </c>
      <c r="AI2431" t="s">
        <v>265</v>
      </c>
      <c r="AJ2431" t="s">
        <v>265</v>
      </c>
      <c r="AL2431" t="str">
        <f>IF(SUNA_AGENCY_EN[[#This Row],[relevancy_classification_english]]="Relevant","مناسب",IF(SUNA_AGENCY_EN[[#This Row],[relevancy_classification_english]]="Relevant","عَرَضِيّ",""))</f>
        <v/>
      </c>
      <c r="AN2431" t="str">
        <f>IF(SUNA_AGENCY_EN[[#This Row],[sentiment_analysis_english]]="Negative","سلبي",IF(SUNA_AGENCY_EN[[#This Row],[sentiment_analysis_english]]="Neutral","حيادي",IF(SUNA_AGENCY_EN[[#This Row],[sentiment_analysis_english]]="Positive","إيجابي","")))</f>
        <v/>
      </c>
      <c r="AO2431" t="str">
        <f>INDEX(TextClassificationList[],MATCH(SUNA_AGENCY_EN[[#This Row],[text_classification_arabic]],TextClassificationList[text_classification_arabic],0),1)</f>
        <v>Politics</v>
      </c>
      <c r="AP2431" t="s">
        <v>174</v>
      </c>
      <c r="AQ2431" t="e">
        <f>INDEX(TextClassificationList[],MATCH(SUNA_AGENCY_EN[[#This Row],[text_classification_arabic2]],TextClassificationList[text_classification_arabic],0),1)</f>
        <v>#N/A</v>
      </c>
      <c r="AS2431" t="e">
        <f>INDEX(TextClassificationList[],MATCH(SUNA_AGENCY_EN[[#This Row],[text_classification_arabic3]],TextClassificationList[text_classification_arabic],0),1)</f>
        <v>#N/A</v>
      </c>
      <c r="AU2431" t="e">
        <f>INDEX(TextClassificationList[],MATCH(SUNA_AGENCY_EN[[#This Row],[text_classification_arabic3]],TextClassificationList[text_classification_arabic],0),1)</f>
        <v>#N/A</v>
      </c>
      <c r="AW2431" t="e">
        <f>INDEX(TextClassificationList[],MATCH(SUNA_AGENCY_EN[[#This Row],[text_classification_arabic5]],TextClassificationList[text_classification_arabic],0),1)</f>
        <v>#N/A</v>
      </c>
    </row>
    <row r="2432" spans="1:49" x14ac:dyDescent="0.2">
      <c r="A2432">
        <v>1.4806121965644923E+18</v>
      </c>
      <c r="B2432">
        <v>1.4806121965644923E+18</v>
      </c>
      <c r="C2432" t="s">
        <v>14843</v>
      </c>
      <c r="D2432" s="1">
        <v>44571</v>
      </c>
      <c r="E2432" s="2">
        <v>0.86608796296296298</v>
      </c>
      <c r="F2432">
        <v>200</v>
      </c>
      <c r="G2432">
        <v>1.4671198087391683E+18</v>
      </c>
      <c r="H2432" t="s">
        <v>295</v>
      </c>
      <c r="I2432" t="s">
        <v>296</v>
      </c>
      <c r="J2432" t="s">
        <v>265</v>
      </c>
      <c r="K2432" t="s">
        <v>14844</v>
      </c>
      <c r="L2432" t="s">
        <v>272</v>
      </c>
      <c r="M2432" t="s">
        <v>266</v>
      </c>
      <c r="N2432" t="s">
        <v>14845</v>
      </c>
      <c r="O2432" t="s">
        <v>14846</v>
      </c>
      <c r="P2432">
        <v>0</v>
      </c>
      <c r="Q2432">
        <v>0</v>
      </c>
      <c r="R2432">
        <v>1</v>
      </c>
      <c r="S2432" t="s">
        <v>300</v>
      </c>
      <c r="T2432" t="s">
        <v>266</v>
      </c>
      <c r="U2432" t="s">
        <v>14847</v>
      </c>
      <c r="V2432" t="b">
        <v>0</v>
      </c>
      <c r="W2432" t="s">
        <v>265</v>
      </c>
      <c r="X2432">
        <v>1</v>
      </c>
      <c r="Y2432" t="s">
        <v>14848</v>
      </c>
      <c r="Z2432" t="s">
        <v>265</v>
      </c>
      <c r="AA2432" t="s">
        <v>265</v>
      </c>
      <c r="AB2432" t="s">
        <v>265</v>
      </c>
      <c r="AC2432" t="s">
        <v>265</v>
      </c>
      <c r="AD2432" t="s">
        <v>265</v>
      </c>
      <c r="AE2432" t="s">
        <v>265</v>
      </c>
      <c r="AF2432" t="s">
        <v>266</v>
      </c>
      <c r="AG2432" t="s">
        <v>265</v>
      </c>
      <c r="AH2432" t="s">
        <v>265</v>
      </c>
      <c r="AI2432" t="s">
        <v>265</v>
      </c>
      <c r="AJ2432" t="s">
        <v>265</v>
      </c>
      <c r="AL2432" t="str">
        <f>IF(SUNA_AGENCY_EN[[#This Row],[relevancy_classification_english]]="Relevant","مناسب",IF(SUNA_AGENCY_EN[[#This Row],[relevancy_classification_english]]="Relevant","عَرَضِيّ",""))</f>
        <v/>
      </c>
      <c r="AN2432" t="str">
        <f>IF(SUNA_AGENCY_EN[[#This Row],[sentiment_analysis_english]]="Negative","سلبي",IF(SUNA_AGENCY_EN[[#This Row],[sentiment_analysis_english]]="Neutral","حيادي",IF(SUNA_AGENCY_EN[[#This Row],[sentiment_analysis_english]]="Positive","إيجابي","")))</f>
        <v/>
      </c>
      <c r="AO2432" t="str">
        <f>INDEX(TextClassificationList[],MATCH(SUNA_AGENCY_EN[[#This Row],[text_classification_arabic]],TextClassificationList[text_classification_arabic],0),1)</f>
        <v>Politics</v>
      </c>
      <c r="AP2432" t="s">
        <v>174</v>
      </c>
      <c r="AQ2432" t="e">
        <f>INDEX(TextClassificationList[],MATCH(SUNA_AGENCY_EN[[#This Row],[text_classification_arabic2]],TextClassificationList[text_classification_arabic],0),1)</f>
        <v>#N/A</v>
      </c>
      <c r="AS2432" t="e">
        <f>INDEX(TextClassificationList[],MATCH(SUNA_AGENCY_EN[[#This Row],[text_classification_arabic3]],TextClassificationList[text_classification_arabic],0),1)</f>
        <v>#N/A</v>
      </c>
      <c r="AU2432" t="e">
        <f>INDEX(TextClassificationList[],MATCH(SUNA_AGENCY_EN[[#This Row],[text_classification_arabic3]],TextClassificationList[text_classification_arabic],0),1)</f>
        <v>#N/A</v>
      </c>
      <c r="AW2432" t="e">
        <f>INDEX(TextClassificationList[],MATCH(SUNA_AGENCY_EN[[#This Row],[text_classification_arabic5]],TextClassificationList[text_classification_arabic],0),1)</f>
        <v>#N/A</v>
      </c>
    </row>
    <row r="2433" spans="1:49" x14ac:dyDescent="0.2">
      <c r="A2433">
        <v>1.4805791766756188E+18</v>
      </c>
      <c r="B2433">
        <v>1.4805791766756188E+18</v>
      </c>
      <c r="C2433" t="s">
        <v>14849</v>
      </c>
      <c r="D2433" s="1">
        <v>44571</v>
      </c>
      <c r="E2433" s="2">
        <v>0.77497685185185183</v>
      </c>
      <c r="F2433">
        <v>200</v>
      </c>
      <c r="G2433">
        <v>1.4671198087391683E+18</v>
      </c>
      <c r="H2433" t="s">
        <v>295</v>
      </c>
      <c r="I2433" t="s">
        <v>296</v>
      </c>
      <c r="J2433" t="s">
        <v>265</v>
      </c>
      <c r="K2433" t="s">
        <v>14850</v>
      </c>
      <c r="L2433" t="s">
        <v>272</v>
      </c>
      <c r="M2433" t="s">
        <v>266</v>
      </c>
      <c r="N2433" t="s">
        <v>14851</v>
      </c>
      <c r="O2433" t="s">
        <v>14852</v>
      </c>
      <c r="P2433">
        <v>0</v>
      </c>
      <c r="Q2433">
        <v>0</v>
      </c>
      <c r="R2433">
        <v>0</v>
      </c>
      <c r="S2433" t="s">
        <v>300</v>
      </c>
      <c r="T2433" t="s">
        <v>266</v>
      </c>
      <c r="U2433" t="s">
        <v>14853</v>
      </c>
      <c r="V2433" t="b">
        <v>0</v>
      </c>
      <c r="W2433" t="s">
        <v>265</v>
      </c>
      <c r="X2433">
        <v>1</v>
      </c>
      <c r="Y2433" t="s">
        <v>14854</v>
      </c>
      <c r="Z2433" t="s">
        <v>265</v>
      </c>
      <c r="AA2433" t="s">
        <v>265</v>
      </c>
      <c r="AB2433" t="s">
        <v>265</v>
      </c>
      <c r="AC2433" t="s">
        <v>265</v>
      </c>
      <c r="AD2433" t="s">
        <v>265</v>
      </c>
      <c r="AE2433" t="s">
        <v>265</v>
      </c>
      <c r="AF2433" t="s">
        <v>266</v>
      </c>
      <c r="AG2433" t="s">
        <v>265</v>
      </c>
      <c r="AH2433" t="s">
        <v>265</v>
      </c>
      <c r="AI2433" t="s">
        <v>265</v>
      </c>
      <c r="AJ2433" t="s">
        <v>265</v>
      </c>
      <c r="AL2433" t="str">
        <f>IF(SUNA_AGENCY_EN[[#This Row],[relevancy_classification_english]]="Relevant","مناسب",IF(SUNA_AGENCY_EN[[#This Row],[relevancy_classification_english]]="Relevant","عَرَضِيّ",""))</f>
        <v/>
      </c>
      <c r="AN2433" t="str">
        <f>IF(SUNA_AGENCY_EN[[#This Row],[sentiment_analysis_english]]="Negative","سلبي",IF(SUNA_AGENCY_EN[[#This Row],[sentiment_analysis_english]]="Neutral","حيادي",IF(SUNA_AGENCY_EN[[#This Row],[sentiment_analysis_english]]="Positive","إيجابي","")))</f>
        <v/>
      </c>
      <c r="AO2433" t="str">
        <f>INDEX(TextClassificationList[],MATCH(SUNA_AGENCY_EN[[#This Row],[text_classification_arabic]],TextClassificationList[text_classification_arabic],0),1)</f>
        <v>Politics</v>
      </c>
      <c r="AP2433" t="s">
        <v>174</v>
      </c>
      <c r="AQ2433" t="e">
        <f>INDEX(TextClassificationList[],MATCH(SUNA_AGENCY_EN[[#This Row],[text_classification_arabic2]],TextClassificationList[text_classification_arabic],0),1)</f>
        <v>#N/A</v>
      </c>
      <c r="AS2433" t="e">
        <f>INDEX(TextClassificationList[],MATCH(SUNA_AGENCY_EN[[#This Row],[text_classification_arabic3]],TextClassificationList[text_classification_arabic],0),1)</f>
        <v>#N/A</v>
      </c>
      <c r="AU2433" t="e">
        <f>INDEX(TextClassificationList[],MATCH(SUNA_AGENCY_EN[[#This Row],[text_classification_arabic3]],TextClassificationList[text_classification_arabic],0),1)</f>
        <v>#N/A</v>
      </c>
      <c r="AW2433" t="e">
        <f>INDEX(TextClassificationList[],MATCH(SUNA_AGENCY_EN[[#This Row],[text_classification_arabic5]],TextClassificationList[text_classification_arabic],0),1)</f>
        <v>#N/A</v>
      </c>
    </row>
    <row r="2434" spans="1:49" x14ac:dyDescent="0.2">
      <c r="A2434">
        <v>1.4805785633719009E+18</v>
      </c>
      <c r="B2434">
        <v>1.4805785633719009E+18</v>
      </c>
      <c r="C2434" t="s">
        <v>14855</v>
      </c>
      <c r="D2434" s="1">
        <v>44571</v>
      </c>
      <c r="E2434" s="2">
        <v>0.77327546296296301</v>
      </c>
      <c r="F2434">
        <v>200</v>
      </c>
      <c r="G2434">
        <v>1.4671198087391683E+18</v>
      </c>
      <c r="H2434" t="s">
        <v>295</v>
      </c>
      <c r="I2434" t="s">
        <v>296</v>
      </c>
      <c r="J2434" t="s">
        <v>265</v>
      </c>
      <c r="K2434" t="s">
        <v>14856</v>
      </c>
      <c r="L2434" t="s">
        <v>272</v>
      </c>
      <c r="M2434" t="s">
        <v>266</v>
      </c>
      <c r="N2434" t="s">
        <v>14857</v>
      </c>
      <c r="O2434" t="s">
        <v>14858</v>
      </c>
      <c r="P2434">
        <v>0</v>
      </c>
      <c r="Q2434">
        <v>0</v>
      </c>
      <c r="R2434">
        <v>0</v>
      </c>
      <c r="S2434" t="s">
        <v>300</v>
      </c>
      <c r="T2434" t="s">
        <v>266</v>
      </c>
      <c r="U2434" t="s">
        <v>14859</v>
      </c>
      <c r="V2434" t="b">
        <v>0</v>
      </c>
      <c r="W2434" t="s">
        <v>265</v>
      </c>
      <c r="X2434">
        <v>1</v>
      </c>
      <c r="Y2434" t="s">
        <v>14860</v>
      </c>
      <c r="Z2434" t="s">
        <v>265</v>
      </c>
      <c r="AA2434" t="s">
        <v>265</v>
      </c>
      <c r="AB2434" t="s">
        <v>265</v>
      </c>
      <c r="AC2434" t="s">
        <v>265</v>
      </c>
      <c r="AD2434" t="s">
        <v>265</v>
      </c>
      <c r="AE2434" t="s">
        <v>265</v>
      </c>
      <c r="AF2434" t="s">
        <v>266</v>
      </c>
      <c r="AG2434" t="s">
        <v>265</v>
      </c>
      <c r="AH2434" t="s">
        <v>265</v>
      </c>
      <c r="AI2434" t="s">
        <v>265</v>
      </c>
      <c r="AJ2434" t="s">
        <v>265</v>
      </c>
      <c r="AL2434" t="str">
        <f>IF(SUNA_AGENCY_EN[[#This Row],[relevancy_classification_english]]="Relevant","مناسب",IF(SUNA_AGENCY_EN[[#This Row],[relevancy_classification_english]]="Relevant","عَرَضِيّ",""))</f>
        <v/>
      </c>
      <c r="AN2434" t="str">
        <f>IF(SUNA_AGENCY_EN[[#This Row],[sentiment_analysis_english]]="Negative","سلبي",IF(SUNA_AGENCY_EN[[#This Row],[sentiment_analysis_english]]="Neutral","حيادي",IF(SUNA_AGENCY_EN[[#This Row],[sentiment_analysis_english]]="Positive","إيجابي","")))</f>
        <v/>
      </c>
      <c r="AO2434" t="str">
        <f>INDEX(TextClassificationList[],MATCH(SUNA_AGENCY_EN[[#This Row],[text_classification_arabic]],TextClassificationList[text_classification_arabic],0),1)</f>
        <v>Politics</v>
      </c>
      <c r="AP2434" t="s">
        <v>174</v>
      </c>
      <c r="AQ2434" t="e">
        <f>INDEX(TextClassificationList[],MATCH(SUNA_AGENCY_EN[[#This Row],[text_classification_arabic2]],TextClassificationList[text_classification_arabic],0),1)</f>
        <v>#N/A</v>
      </c>
      <c r="AS2434" t="e">
        <f>INDEX(TextClassificationList[],MATCH(SUNA_AGENCY_EN[[#This Row],[text_classification_arabic3]],TextClassificationList[text_classification_arabic],0),1)</f>
        <v>#N/A</v>
      </c>
      <c r="AU2434" t="e">
        <f>INDEX(TextClassificationList[],MATCH(SUNA_AGENCY_EN[[#This Row],[text_classification_arabic3]],TextClassificationList[text_classification_arabic],0),1)</f>
        <v>#N/A</v>
      </c>
      <c r="AW2434" t="e">
        <f>INDEX(TextClassificationList[],MATCH(SUNA_AGENCY_EN[[#This Row],[text_classification_arabic5]],TextClassificationList[text_classification_arabic],0),1)</f>
        <v>#N/A</v>
      </c>
    </row>
    <row r="2435" spans="1:49" x14ac:dyDescent="0.2">
      <c r="A2435">
        <v>1.4805619595610112E+18</v>
      </c>
      <c r="B2435">
        <v>1.4805619595610112E+18</v>
      </c>
      <c r="C2435" t="s">
        <v>14861</v>
      </c>
      <c r="D2435" s="1">
        <v>44571</v>
      </c>
      <c r="E2435" s="2">
        <v>0.72746527777777781</v>
      </c>
      <c r="F2435">
        <v>200</v>
      </c>
      <c r="G2435">
        <v>1.4671198087391683E+18</v>
      </c>
      <c r="H2435" t="s">
        <v>295</v>
      </c>
      <c r="I2435" t="s">
        <v>296</v>
      </c>
      <c r="J2435" t="s">
        <v>265</v>
      </c>
      <c r="K2435" t="s">
        <v>14862</v>
      </c>
      <c r="L2435" t="s">
        <v>272</v>
      </c>
      <c r="M2435" t="s">
        <v>266</v>
      </c>
      <c r="N2435" t="s">
        <v>14863</v>
      </c>
      <c r="O2435" t="s">
        <v>14864</v>
      </c>
      <c r="P2435">
        <v>0</v>
      </c>
      <c r="Q2435">
        <v>0</v>
      </c>
      <c r="R2435">
        <v>0</v>
      </c>
      <c r="S2435" t="s">
        <v>300</v>
      </c>
      <c r="T2435" t="s">
        <v>266</v>
      </c>
      <c r="U2435" t="s">
        <v>14865</v>
      </c>
      <c r="V2435" t="b">
        <v>0</v>
      </c>
      <c r="W2435" t="s">
        <v>265</v>
      </c>
      <c r="X2435">
        <v>1</v>
      </c>
      <c r="Y2435" t="s">
        <v>14866</v>
      </c>
      <c r="Z2435" t="s">
        <v>265</v>
      </c>
      <c r="AA2435" t="s">
        <v>265</v>
      </c>
      <c r="AB2435" t="s">
        <v>265</v>
      </c>
      <c r="AC2435" t="s">
        <v>265</v>
      </c>
      <c r="AD2435" t="s">
        <v>265</v>
      </c>
      <c r="AE2435" t="s">
        <v>265</v>
      </c>
      <c r="AF2435" t="s">
        <v>266</v>
      </c>
      <c r="AG2435" t="s">
        <v>265</v>
      </c>
      <c r="AH2435" t="s">
        <v>265</v>
      </c>
      <c r="AI2435" t="s">
        <v>265</v>
      </c>
      <c r="AJ2435" t="s">
        <v>265</v>
      </c>
      <c r="AL2435" t="str">
        <f>IF(SUNA_AGENCY_EN[[#This Row],[relevancy_classification_english]]="Relevant","مناسب",IF(SUNA_AGENCY_EN[[#This Row],[relevancy_classification_english]]="Relevant","عَرَضِيّ",""))</f>
        <v/>
      </c>
      <c r="AN2435" t="str">
        <f>IF(SUNA_AGENCY_EN[[#This Row],[sentiment_analysis_english]]="Negative","سلبي",IF(SUNA_AGENCY_EN[[#This Row],[sentiment_analysis_english]]="Neutral","حيادي",IF(SUNA_AGENCY_EN[[#This Row],[sentiment_analysis_english]]="Positive","إيجابي","")))</f>
        <v/>
      </c>
      <c r="AO2435" t="str">
        <f>INDEX(TextClassificationList[],MATCH(SUNA_AGENCY_EN[[#This Row],[text_classification_arabic]],TextClassificationList[text_classification_arabic],0),1)</f>
        <v>Politics</v>
      </c>
      <c r="AP2435" t="s">
        <v>174</v>
      </c>
      <c r="AQ2435" t="e">
        <f>INDEX(TextClassificationList[],MATCH(SUNA_AGENCY_EN[[#This Row],[text_classification_arabic2]],TextClassificationList[text_classification_arabic],0),1)</f>
        <v>#N/A</v>
      </c>
      <c r="AS2435" t="e">
        <f>INDEX(TextClassificationList[],MATCH(SUNA_AGENCY_EN[[#This Row],[text_classification_arabic3]],TextClassificationList[text_classification_arabic],0),1)</f>
        <v>#N/A</v>
      </c>
      <c r="AU2435" t="e">
        <f>INDEX(TextClassificationList[],MATCH(SUNA_AGENCY_EN[[#This Row],[text_classification_arabic3]],TextClassificationList[text_classification_arabic],0),1)</f>
        <v>#N/A</v>
      </c>
      <c r="AW2435" t="e">
        <f>INDEX(TextClassificationList[],MATCH(SUNA_AGENCY_EN[[#This Row],[text_classification_arabic5]],TextClassificationList[text_classification_arabic],0),1)</f>
        <v>#N/A</v>
      </c>
    </row>
    <row r="2436" spans="1:49" x14ac:dyDescent="0.2">
      <c r="A2436">
        <v>1.4805610292769628E+18</v>
      </c>
      <c r="B2436">
        <v>1.4805610292769628E+18</v>
      </c>
      <c r="C2436" t="s">
        <v>14867</v>
      </c>
      <c r="D2436" s="1">
        <v>44571</v>
      </c>
      <c r="E2436" s="2">
        <v>0.72489583333333329</v>
      </c>
      <c r="F2436">
        <v>200</v>
      </c>
      <c r="G2436">
        <v>1.4671198087391683E+18</v>
      </c>
      <c r="H2436" t="s">
        <v>295</v>
      </c>
      <c r="I2436" t="s">
        <v>296</v>
      </c>
      <c r="J2436" t="s">
        <v>265</v>
      </c>
      <c r="K2436" t="s">
        <v>14868</v>
      </c>
      <c r="L2436" t="s">
        <v>272</v>
      </c>
      <c r="M2436" t="s">
        <v>266</v>
      </c>
      <c r="N2436" t="s">
        <v>14869</v>
      </c>
      <c r="O2436" t="s">
        <v>14870</v>
      </c>
      <c r="P2436">
        <v>0</v>
      </c>
      <c r="Q2436">
        <v>0</v>
      </c>
      <c r="R2436">
        <v>0</v>
      </c>
      <c r="S2436" t="s">
        <v>300</v>
      </c>
      <c r="T2436" t="s">
        <v>266</v>
      </c>
      <c r="U2436" t="s">
        <v>14871</v>
      </c>
      <c r="V2436" t="b">
        <v>0</v>
      </c>
      <c r="W2436" t="s">
        <v>265</v>
      </c>
      <c r="X2436">
        <v>1</v>
      </c>
      <c r="Y2436" t="s">
        <v>14872</v>
      </c>
      <c r="Z2436" t="s">
        <v>265</v>
      </c>
      <c r="AA2436" t="s">
        <v>265</v>
      </c>
      <c r="AB2436" t="s">
        <v>265</v>
      </c>
      <c r="AC2436" t="s">
        <v>265</v>
      </c>
      <c r="AD2436" t="s">
        <v>265</v>
      </c>
      <c r="AE2436" t="s">
        <v>265</v>
      </c>
      <c r="AF2436" t="s">
        <v>266</v>
      </c>
      <c r="AG2436" t="s">
        <v>265</v>
      </c>
      <c r="AH2436" t="s">
        <v>265</v>
      </c>
      <c r="AI2436" t="s">
        <v>265</v>
      </c>
      <c r="AJ2436" t="s">
        <v>265</v>
      </c>
      <c r="AL2436" t="str">
        <f>IF(SUNA_AGENCY_EN[[#This Row],[relevancy_classification_english]]="Relevant","مناسب",IF(SUNA_AGENCY_EN[[#This Row],[relevancy_classification_english]]="Relevant","عَرَضِيّ",""))</f>
        <v/>
      </c>
      <c r="AN2436" t="str">
        <f>IF(SUNA_AGENCY_EN[[#This Row],[sentiment_analysis_english]]="Negative","سلبي",IF(SUNA_AGENCY_EN[[#This Row],[sentiment_analysis_english]]="Neutral","حيادي",IF(SUNA_AGENCY_EN[[#This Row],[sentiment_analysis_english]]="Positive","إيجابي","")))</f>
        <v/>
      </c>
      <c r="AO2436" t="str">
        <f>INDEX(TextClassificationList[],MATCH(SUNA_AGENCY_EN[[#This Row],[text_classification_arabic]],TextClassificationList[text_classification_arabic],0),1)</f>
        <v>Politics</v>
      </c>
      <c r="AP2436" t="s">
        <v>174</v>
      </c>
      <c r="AQ2436" t="e">
        <f>INDEX(TextClassificationList[],MATCH(SUNA_AGENCY_EN[[#This Row],[text_classification_arabic2]],TextClassificationList[text_classification_arabic],0),1)</f>
        <v>#N/A</v>
      </c>
      <c r="AS2436" t="e">
        <f>INDEX(TextClassificationList[],MATCH(SUNA_AGENCY_EN[[#This Row],[text_classification_arabic3]],TextClassificationList[text_classification_arabic],0),1)</f>
        <v>#N/A</v>
      </c>
      <c r="AU2436" t="e">
        <f>INDEX(TextClassificationList[],MATCH(SUNA_AGENCY_EN[[#This Row],[text_classification_arabic3]],TextClassificationList[text_classification_arabic],0),1)</f>
        <v>#N/A</v>
      </c>
      <c r="AW2436" t="e">
        <f>INDEX(TextClassificationList[],MATCH(SUNA_AGENCY_EN[[#This Row],[text_classification_arabic5]],TextClassificationList[text_classification_arabic],0),1)</f>
        <v>#N/A</v>
      </c>
    </row>
    <row r="2437" spans="1:49" x14ac:dyDescent="0.2">
      <c r="A2437">
        <v>1.4805599905869824E+18</v>
      </c>
      <c r="B2437">
        <v>1.4805599905869824E+18</v>
      </c>
      <c r="C2437" t="s">
        <v>14873</v>
      </c>
      <c r="D2437" s="1">
        <v>44571</v>
      </c>
      <c r="E2437" s="2">
        <v>0.72202546296296299</v>
      </c>
      <c r="F2437">
        <v>200</v>
      </c>
      <c r="G2437">
        <v>1.4671198087391683E+18</v>
      </c>
      <c r="H2437" t="s">
        <v>295</v>
      </c>
      <c r="I2437" t="s">
        <v>296</v>
      </c>
      <c r="J2437" t="s">
        <v>265</v>
      </c>
      <c r="K2437" t="s">
        <v>14874</v>
      </c>
      <c r="L2437" t="s">
        <v>272</v>
      </c>
      <c r="M2437" t="s">
        <v>266</v>
      </c>
      <c r="N2437" t="s">
        <v>14875</v>
      </c>
      <c r="O2437" t="s">
        <v>14876</v>
      </c>
      <c r="P2437">
        <v>0</v>
      </c>
      <c r="Q2437">
        <v>0</v>
      </c>
      <c r="R2437">
        <v>0</v>
      </c>
      <c r="S2437" t="s">
        <v>300</v>
      </c>
      <c r="T2437" t="s">
        <v>266</v>
      </c>
      <c r="U2437" t="s">
        <v>14877</v>
      </c>
      <c r="V2437" t="b">
        <v>0</v>
      </c>
      <c r="W2437" t="s">
        <v>265</v>
      </c>
      <c r="X2437">
        <v>1</v>
      </c>
      <c r="Y2437" t="s">
        <v>14878</v>
      </c>
      <c r="Z2437" t="s">
        <v>265</v>
      </c>
      <c r="AA2437" t="s">
        <v>265</v>
      </c>
      <c r="AB2437" t="s">
        <v>265</v>
      </c>
      <c r="AC2437" t="s">
        <v>265</v>
      </c>
      <c r="AD2437" t="s">
        <v>265</v>
      </c>
      <c r="AE2437" t="s">
        <v>265</v>
      </c>
      <c r="AF2437" t="s">
        <v>266</v>
      </c>
      <c r="AG2437" t="s">
        <v>265</v>
      </c>
      <c r="AH2437" t="s">
        <v>265</v>
      </c>
      <c r="AI2437" t="s">
        <v>265</v>
      </c>
      <c r="AJ2437" t="s">
        <v>265</v>
      </c>
      <c r="AL2437" t="str">
        <f>IF(SUNA_AGENCY_EN[[#This Row],[relevancy_classification_english]]="Relevant","مناسب",IF(SUNA_AGENCY_EN[[#This Row],[relevancy_classification_english]]="Relevant","عَرَضِيّ",""))</f>
        <v/>
      </c>
      <c r="AN2437" t="str">
        <f>IF(SUNA_AGENCY_EN[[#This Row],[sentiment_analysis_english]]="Negative","سلبي",IF(SUNA_AGENCY_EN[[#This Row],[sentiment_analysis_english]]="Neutral","حيادي",IF(SUNA_AGENCY_EN[[#This Row],[sentiment_analysis_english]]="Positive","إيجابي","")))</f>
        <v/>
      </c>
      <c r="AO2437" t="str">
        <f>INDEX(TextClassificationList[],MATCH(SUNA_AGENCY_EN[[#This Row],[text_classification_arabic]],TextClassificationList[text_classification_arabic],0),1)</f>
        <v>Politics</v>
      </c>
      <c r="AP2437" t="s">
        <v>174</v>
      </c>
      <c r="AQ2437" t="e">
        <f>INDEX(TextClassificationList[],MATCH(SUNA_AGENCY_EN[[#This Row],[text_classification_arabic2]],TextClassificationList[text_classification_arabic],0),1)</f>
        <v>#N/A</v>
      </c>
      <c r="AS2437" t="e">
        <f>INDEX(TextClassificationList[],MATCH(SUNA_AGENCY_EN[[#This Row],[text_classification_arabic3]],TextClassificationList[text_classification_arabic],0),1)</f>
        <v>#N/A</v>
      </c>
      <c r="AU2437" t="e">
        <f>INDEX(TextClassificationList[],MATCH(SUNA_AGENCY_EN[[#This Row],[text_classification_arabic3]],TextClassificationList[text_classification_arabic],0),1)</f>
        <v>#N/A</v>
      </c>
      <c r="AW2437" t="e">
        <f>INDEX(TextClassificationList[],MATCH(SUNA_AGENCY_EN[[#This Row],[text_classification_arabic5]],TextClassificationList[text_classification_arabic],0),1)</f>
        <v>#N/A</v>
      </c>
    </row>
    <row r="2438" spans="1:49" x14ac:dyDescent="0.2">
      <c r="A2438">
        <v>1.48055843157248E+18</v>
      </c>
      <c r="B2438">
        <v>1.48055843157248E+18</v>
      </c>
      <c r="C2438" t="s">
        <v>14879</v>
      </c>
      <c r="D2438" s="1">
        <v>44571</v>
      </c>
      <c r="E2438" s="2">
        <v>0.71773148148148147</v>
      </c>
      <c r="F2438">
        <v>200</v>
      </c>
      <c r="G2438">
        <v>1.4671198087391683E+18</v>
      </c>
      <c r="H2438" t="s">
        <v>295</v>
      </c>
      <c r="I2438" t="s">
        <v>296</v>
      </c>
      <c r="J2438" t="s">
        <v>265</v>
      </c>
      <c r="K2438" t="s">
        <v>14880</v>
      </c>
      <c r="L2438" t="s">
        <v>272</v>
      </c>
      <c r="M2438" t="s">
        <v>266</v>
      </c>
      <c r="N2438" t="s">
        <v>14881</v>
      </c>
      <c r="O2438" t="s">
        <v>14882</v>
      </c>
      <c r="P2438">
        <v>0</v>
      </c>
      <c r="Q2438">
        <v>0</v>
      </c>
      <c r="R2438">
        <v>0</v>
      </c>
      <c r="S2438" t="s">
        <v>300</v>
      </c>
      <c r="T2438" t="s">
        <v>266</v>
      </c>
      <c r="U2438" t="s">
        <v>14883</v>
      </c>
      <c r="V2438" t="b">
        <v>0</v>
      </c>
      <c r="W2438" t="s">
        <v>265</v>
      </c>
      <c r="X2438">
        <v>1</v>
      </c>
      <c r="Y2438" t="s">
        <v>14884</v>
      </c>
      <c r="Z2438" t="s">
        <v>265</v>
      </c>
      <c r="AA2438" t="s">
        <v>265</v>
      </c>
      <c r="AB2438" t="s">
        <v>265</v>
      </c>
      <c r="AC2438" t="s">
        <v>265</v>
      </c>
      <c r="AD2438" t="s">
        <v>265</v>
      </c>
      <c r="AE2438" t="s">
        <v>265</v>
      </c>
      <c r="AF2438" t="s">
        <v>266</v>
      </c>
      <c r="AG2438" t="s">
        <v>265</v>
      </c>
      <c r="AH2438" t="s">
        <v>265</v>
      </c>
      <c r="AI2438" t="s">
        <v>265</v>
      </c>
      <c r="AJ2438" t="s">
        <v>265</v>
      </c>
      <c r="AL2438" t="str">
        <f>IF(SUNA_AGENCY_EN[[#This Row],[relevancy_classification_english]]="Relevant","مناسب",IF(SUNA_AGENCY_EN[[#This Row],[relevancy_classification_english]]="Relevant","عَرَضِيّ",""))</f>
        <v/>
      </c>
      <c r="AN2438" t="str">
        <f>IF(SUNA_AGENCY_EN[[#This Row],[sentiment_analysis_english]]="Negative","سلبي",IF(SUNA_AGENCY_EN[[#This Row],[sentiment_analysis_english]]="Neutral","حيادي",IF(SUNA_AGENCY_EN[[#This Row],[sentiment_analysis_english]]="Positive","إيجابي","")))</f>
        <v/>
      </c>
      <c r="AO2438" t="str">
        <f>INDEX(TextClassificationList[],MATCH(SUNA_AGENCY_EN[[#This Row],[text_classification_arabic]],TextClassificationList[text_classification_arabic],0),1)</f>
        <v>Politics</v>
      </c>
      <c r="AP2438" t="s">
        <v>174</v>
      </c>
      <c r="AQ2438" t="e">
        <f>INDEX(TextClassificationList[],MATCH(SUNA_AGENCY_EN[[#This Row],[text_classification_arabic2]],TextClassificationList[text_classification_arabic],0),1)</f>
        <v>#N/A</v>
      </c>
      <c r="AS2438" t="e">
        <f>INDEX(TextClassificationList[],MATCH(SUNA_AGENCY_EN[[#This Row],[text_classification_arabic3]],TextClassificationList[text_classification_arabic],0),1)</f>
        <v>#N/A</v>
      </c>
      <c r="AU2438" t="e">
        <f>INDEX(TextClassificationList[],MATCH(SUNA_AGENCY_EN[[#This Row],[text_classification_arabic3]],TextClassificationList[text_classification_arabic],0),1)</f>
        <v>#N/A</v>
      </c>
      <c r="AW2438" t="e">
        <f>INDEX(TextClassificationList[],MATCH(SUNA_AGENCY_EN[[#This Row],[text_classification_arabic5]],TextClassificationList[text_classification_arabic],0),1)</f>
        <v>#N/A</v>
      </c>
    </row>
    <row r="2439" spans="1:49" x14ac:dyDescent="0.2">
      <c r="A2439">
        <v>1.4805577324742738E+18</v>
      </c>
      <c r="B2439">
        <v>1.4805577324742738E+18</v>
      </c>
      <c r="C2439" t="s">
        <v>14885</v>
      </c>
      <c r="D2439" s="1">
        <v>44571</v>
      </c>
      <c r="E2439" s="2">
        <v>0.71579861111111109</v>
      </c>
      <c r="F2439">
        <v>200</v>
      </c>
      <c r="G2439">
        <v>1.4671198087391683E+18</v>
      </c>
      <c r="H2439" t="s">
        <v>295</v>
      </c>
      <c r="I2439" t="s">
        <v>296</v>
      </c>
      <c r="J2439" t="s">
        <v>265</v>
      </c>
      <c r="K2439" t="s">
        <v>14886</v>
      </c>
      <c r="L2439" t="s">
        <v>272</v>
      </c>
      <c r="M2439" t="s">
        <v>266</v>
      </c>
      <c r="N2439" t="s">
        <v>14887</v>
      </c>
      <c r="O2439" t="s">
        <v>14888</v>
      </c>
      <c r="P2439">
        <v>0</v>
      </c>
      <c r="Q2439">
        <v>0</v>
      </c>
      <c r="R2439">
        <v>0</v>
      </c>
      <c r="S2439" t="s">
        <v>300</v>
      </c>
      <c r="T2439" t="s">
        <v>266</v>
      </c>
      <c r="U2439" t="s">
        <v>14889</v>
      </c>
      <c r="V2439" t="b">
        <v>0</v>
      </c>
      <c r="W2439" t="s">
        <v>265</v>
      </c>
      <c r="X2439">
        <v>1</v>
      </c>
      <c r="Y2439" t="s">
        <v>14890</v>
      </c>
      <c r="Z2439" t="s">
        <v>265</v>
      </c>
      <c r="AA2439" t="s">
        <v>265</v>
      </c>
      <c r="AB2439" t="s">
        <v>265</v>
      </c>
      <c r="AC2439" t="s">
        <v>265</v>
      </c>
      <c r="AD2439" t="s">
        <v>265</v>
      </c>
      <c r="AE2439" t="s">
        <v>265</v>
      </c>
      <c r="AF2439" t="s">
        <v>266</v>
      </c>
      <c r="AG2439" t="s">
        <v>265</v>
      </c>
      <c r="AH2439" t="s">
        <v>265</v>
      </c>
      <c r="AI2439" t="s">
        <v>265</v>
      </c>
      <c r="AJ2439" t="s">
        <v>265</v>
      </c>
      <c r="AL2439" t="str">
        <f>IF(SUNA_AGENCY_EN[[#This Row],[relevancy_classification_english]]="Relevant","مناسب",IF(SUNA_AGENCY_EN[[#This Row],[relevancy_classification_english]]="Relevant","عَرَضِيّ",""))</f>
        <v/>
      </c>
      <c r="AN2439" t="str">
        <f>IF(SUNA_AGENCY_EN[[#This Row],[sentiment_analysis_english]]="Negative","سلبي",IF(SUNA_AGENCY_EN[[#This Row],[sentiment_analysis_english]]="Neutral","حيادي",IF(SUNA_AGENCY_EN[[#This Row],[sentiment_analysis_english]]="Positive","إيجابي","")))</f>
        <v/>
      </c>
      <c r="AO2439" t="str">
        <f>INDEX(TextClassificationList[],MATCH(SUNA_AGENCY_EN[[#This Row],[text_classification_arabic]],TextClassificationList[text_classification_arabic],0),1)</f>
        <v>Politics</v>
      </c>
      <c r="AP2439" t="s">
        <v>174</v>
      </c>
      <c r="AQ2439" t="e">
        <f>INDEX(TextClassificationList[],MATCH(SUNA_AGENCY_EN[[#This Row],[text_classification_arabic2]],TextClassificationList[text_classification_arabic],0),1)</f>
        <v>#N/A</v>
      </c>
      <c r="AS2439" t="e">
        <f>INDEX(TextClassificationList[],MATCH(SUNA_AGENCY_EN[[#This Row],[text_classification_arabic3]],TextClassificationList[text_classification_arabic],0),1)</f>
        <v>#N/A</v>
      </c>
      <c r="AU2439" t="e">
        <f>INDEX(TextClassificationList[],MATCH(SUNA_AGENCY_EN[[#This Row],[text_classification_arabic3]],TextClassificationList[text_classification_arabic],0),1)</f>
        <v>#N/A</v>
      </c>
      <c r="AW2439" t="e">
        <f>INDEX(TextClassificationList[],MATCH(SUNA_AGENCY_EN[[#This Row],[text_classification_arabic5]],TextClassificationList[text_classification_arabic],0),1)</f>
        <v>#N/A</v>
      </c>
    </row>
    <row r="2440" spans="1:49" x14ac:dyDescent="0.2">
      <c r="A2440">
        <v>1.480265778633089E+18</v>
      </c>
      <c r="B2440">
        <v>1.480265778633089E+18</v>
      </c>
      <c r="C2440" t="s">
        <v>14891</v>
      </c>
      <c r="D2440" s="1">
        <v>44570</v>
      </c>
      <c r="E2440" s="2">
        <v>0.91016203703703702</v>
      </c>
      <c r="F2440">
        <v>200</v>
      </c>
      <c r="G2440">
        <v>1.4671198087391683E+18</v>
      </c>
      <c r="H2440" t="s">
        <v>295</v>
      </c>
      <c r="I2440" t="s">
        <v>296</v>
      </c>
      <c r="J2440" t="s">
        <v>265</v>
      </c>
      <c r="K2440" t="s">
        <v>14892</v>
      </c>
      <c r="L2440" t="s">
        <v>272</v>
      </c>
      <c r="M2440" t="s">
        <v>266</v>
      </c>
      <c r="N2440" t="s">
        <v>14893</v>
      </c>
      <c r="O2440" t="s">
        <v>14894</v>
      </c>
      <c r="P2440">
        <v>0</v>
      </c>
      <c r="Q2440">
        <v>0</v>
      </c>
      <c r="R2440">
        <v>0</v>
      </c>
      <c r="S2440" t="s">
        <v>300</v>
      </c>
      <c r="T2440" t="s">
        <v>266</v>
      </c>
      <c r="U2440" t="s">
        <v>14895</v>
      </c>
      <c r="V2440" t="b">
        <v>0</v>
      </c>
      <c r="W2440" t="s">
        <v>265</v>
      </c>
      <c r="X2440">
        <v>1</v>
      </c>
      <c r="Y2440" t="s">
        <v>14896</v>
      </c>
      <c r="Z2440" t="s">
        <v>265</v>
      </c>
      <c r="AA2440" t="s">
        <v>265</v>
      </c>
      <c r="AB2440" t="s">
        <v>265</v>
      </c>
      <c r="AC2440" t="s">
        <v>265</v>
      </c>
      <c r="AD2440" t="s">
        <v>265</v>
      </c>
      <c r="AE2440" t="s">
        <v>265</v>
      </c>
      <c r="AF2440" t="s">
        <v>266</v>
      </c>
      <c r="AG2440" t="s">
        <v>265</v>
      </c>
      <c r="AH2440" t="s">
        <v>265</v>
      </c>
      <c r="AI2440" t="s">
        <v>265</v>
      </c>
      <c r="AJ2440" t="s">
        <v>265</v>
      </c>
      <c r="AL2440" t="str">
        <f>IF(SUNA_AGENCY_EN[[#This Row],[relevancy_classification_english]]="Relevant","مناسب",IF(SUNA_AGENCY_EN[[#This Row],[relevancy_classification_english]]="Relevant","عَرَضِيّ",""))</f>
        <v/>
      </c>
      <c r="AN2440" t="str">
        <f>IF(SUNA_AGENCY_EN[[#This Row],[sentiment_analysis_english]]="Negative","سلبي",IF(SUNA_AGENCY_EN[[#This Row],[sentiment_analysis_english]]="Neutral","حيادي",IF(SUNA_AGENCY_EN[[#This Row],[sentiment_analysis_english]]="Positive","إيجابي","")))</f>
        <v/>
      </c>
      <c r="AO2440" t="str">
        <f>INDEX(TextClassificationList[],MATCH(SUNA_AGENCY_EN[[#This Row],[text_classification_arabic]],TextClassificationList[text_classification_arabic],0),1)</f>
        <v>Politics</v>
      </c>
      <c r="AP2440" t="s">
        <v>174</v>
      </c>
      <c r="AQ2440" t="e">
        <f>INDEX(TextClassificationList[],MATCH(SUNA_AGENCY_EN[[#This Row],[text_classification_arabic2]],TextClassificationList[text_classification_arabic],0),1)</f>
        <v>#N/A</v>
      </c>
      <c r="AS2440" t="e">
        <f>INDEX(TextClassificationList[],MATCH(SUNA_AGENCY_EN[[#This Row],[text_classification_arabic3]],TextClassificationList[text_classification_arabic],0),1)</f>
        <v>#N/A</v>
      </c>
      <c r="AU2440" t="e">
        <f>INDEX(TextClassificationList[],MATCH(SUNA_AGENCY_EN[[#This Row],[text_classification_arabic3]],TextClassificationList[text_classification_arabic],0),1)</f>
        <v>#N/A</v>
      </c>
      <c r="AW2440" t="e">
        <f>INDEX(TextClassificationList[],MATCH(SUNA_AGENCY_EN[[#This Row],[text_classification_arabic5]],TextClassificationList[text_classification_arabic],0),1)</f>
        <v>#N/A</v>
      </c>
    </row>
    <row r="2441" spans="1:49" x14ac:dyDescent="0.2">
      <c r="A2441">
        <v>1.4802644869762007E+18</v>
      </c>
      <c r="B2441">
        <v>1.4802644869762007E+18</v>
      </c>
      <c r="C2441" t="s">
        <v>14897</v>
      </c>
      <c r="D2441" s="1">
        <v>44570</v>
      </c>
      <c r="E2441" s="2">
        <v>0.90659722222222228</v>
      </c>
      <c r="F2441">
        <v>200</v>
      </c>
      <c r="G2441">
        <v>1.4671198087391683E+18</v>
      </c>
      <c r="H2441" t="s">
        <v>295</v>
      </c>
      <c r="I2441" t="s">
        <v>296</v>
      </c>
      <c r="J2441" t="s">
        <v>265</v>
      </c>
      <c r="K2441" t="s">
        <v>14898</v>
      </c>
      <c r="L2441" t="s">
        <v>272</v>
      </c>
      <c r="M2441" t="s">
        <v>266</v>
      </c>
      <c r="N2441" t="s">
        <v>14899</v>
      </c>
      <c r="O2441" t="s">
        <v>14900</v>
      </c>
      <c r="P2441">
        <v>0</v>
      </c>
      <c r="Q2441">
        <v>1</v>
      </c>
      <c r="R2441">
        <v>1</v>
      </c>
      <c r="S2441" t="s">
        <v>300</v>
      </c>
      <c r="T2441" t="s">
        <v>266</v>
      </c>
      <c r="U2441" t="s">
        <v>14901</v>
      </c>
      <c r="V2441" t="b">
        <v>0</v>
      </c>
      <c r="W2441" t="s">
        <v>265</v>
      </c>
      <c r="X2441">
        <v>1</v>
      </c>
      <c r="Y2441" t="s">
        <v>14902</v>
      </c>
      <c r="Z2441" t="s">
        <v>265</v>
      </c>
      <c r="AA2441" t="s">
        <v>265</v>
      </c>
      <c r="AB2441" t="s">
        <v>265</v>
      </c>
      <c r="AC2441" t="s">
        <v>265</v>
      </c>
      <c r="AD2441" t="s">
        <v>265</v>
      </c>
      <c r="AE2441" t="s">
        <v>265</v>
      </c>
      <c r="AF2441" t="s">
        <v>266</v>
      </c>
      <c r="AG2441" t="s">
        <v>265</v>
      </c>
      <c r="AH2441" t="s">
        <v>265</v>
      </c>
      <c r="AI2441" t="s">
        <v>265</v>
      </c>
      <c r="AJ2441" t="s">
        <v>265</v>
      </c>
      <c r="AL2441" t="str">
        <f>IF(SUNA_AGENCY_EN[[#This Row],[relevancy_classification_english]]="Relevant","مناسب",IF(SUNA_AGENCY_EN[[#This Row],[relevancy_classification_english]]="Relevant","عَرَضِيّ",""))</f>
        <v/>
      </c>
      <c r="AN2441" t="str">
        <f>IF(SUNA_AGENCY_EN[[#This Row],[sentiment_analysis_english]]="Negative","سلبي",IF(SUNA_AGENCY_EN[[#This Row],[sentiment_analysis_english]]="Neutral","حيادي",IF(SUNA_AGENCY_EN[[#This Row],[sentiment_analysis_english]]="Positive","إيجابي","")))</f>
        <v/>
      </c>
      <c r="AO2441" t="str">
        <f>INDEX(TextClassificationList[],MATCH(SUNA_AGENCY_EN[[#This Row],[text_classification_arabic]],TextClassificationList[text_classification_arabic],0),1)</f>
        <v>Politics</v>
      </c>
      <c r="AP2441" t="s">
        <v>174</v>
      </c>
      <c r="AQ2441" t="e">
        <f>INDEX(TextClassificationList[],MATCH(SUNA_AGENCY_EN[[#This Row],[text_classification_arabic2]],TextClassificationList[text_classification_arabic],0),1)</f>
        <v>#N/A</v>
      </c>
      <c r="AS2441" t="e">
        <f>INDEX(TextClassificationList[],MATCH(SUNA_AGENCY_EN[[#This Row],[text_classification_arabic3]],TextClassificationList[text_classification_arabic],0),1)</f>
        <v>#N/A</v>
      </c>
      <c r="AU2441" t="e">
        <f>INDEX(TextClassificationList[],MATCH(SUNA_AGENCY_EN[[#This Row],[text_classification_arabic3]],TextClassificationList[text_classification_arabic],0),1)</f>
        <v>#N/A</v>
      </c>
      <c r="AW2441" t="e">
        <f>INDEX(TextClassificationList[],MATCH(SUNA_AGENCY_EN[[#This Row],[text_classification_arabic5]],TextClassificationList[text_classification_arabic],0),1)</f>
        <v>#N/A</v>
      </c>
    </row>
    <row r="2442" spans="1:49" x14ac:dyDescent="0.2">
      <c r="A2442">
        <v>1.4802157623715922E+18</v>
      </c>
      <c r="B2442">
        <v>1.4802157623715922E+18</v>
      </c>
      <c r="C2442" t="s">
        <v>14903</v>
      </c>
      <c r="D2442" s="1">
        <v>44570</v>
      </c>
      <c r="E2442" s="2">
        <v>0.77214120370370365</v>
      </c>
      <c r="F2442">
        <v>200</v>
      </c>
      <c r="G2442">
        <v>1.4671198087391683E+18</v>
      </c>
      <c r="H2442" t="s">
        <v>295</v>
      </c>
      <c r="I2442" t="s">
        <v>296</v>
      </c>
      <c r="J2442" t="s">
        <v>265</v>
      </c>
      <c r="K2442" t="s">
        <v>14904</v>
      </c>
      <c r="L2442" t="s">
        <v>272</v>
      </c>
      <c r="M2442" t="s">
        <v>266</v>
      </c>
      <c r="N2442" t="s">
        <v>14905</v>
      </c>
      <c r="O2442" t="s">
        <v>14906</v>
      </c>
      <c r="P2442">
        <v>0</v>
      </c>
      <c r="Q2442">
        <v>1</v>
      </c>
      <c r="R2442">
        <v>0</v>
      </c>
      <c r="S2442" t="s">
        <v>300</v>
      </c>
      <c r="T2442" t="s">
        <v>266</v>
      </c>
      <c r="U2442" t="s">
        <v>14907</v>
      </c>
      <c r="V2442" t="b">
        <v>0</v>
      </c>
      <c r="W2442" t="s">
        <v>265</v>
      </c>
      <c r="X2442">
        <v>1</v>
      </c>
      <c r="Y2442" t="s">
        <v>14908</v>
      </c>
      <c r="Z2442" t="s">
        <v>265</v>
      </c>
      <c r="AA2442" t="s">
        <v>265</v>
      </c>
      <c r="AB2442" t="s">
        <v>265</v>
      </c>
      <c r="AC2442" t="s">
        <v>265</v>
      </c>
      <c r="AD2442" t="s">
        <v>265</v>
      </c>
      <c r="AE2442" t="s">
        <v>265</v>
      </c>
      <c r="AF2442" t="s">
        <v>266</v>
      </c>
      <c r="AG2442" t="s">
        <v>265</v>
      </c>
      <c r="AH2442" t="s">
        <v>265</v>
      </c>
      <c r="AI2442" t="s">
        <v>265</v>
      </c>
      <c r="AJ2442" t="s">
        <v>265</v>
      </c>
      <c r="AL2442" t="str">
        <f>IF(SUNA_AGENCY_EN[[#This Row],[relevancy_classification_english]]="Relevant","مناسب",IF(SUNA_AGENCY_EN[[#This Row],[relevancy_classification_english]]="Relevant","عَرَضِيّ",""))</f>
        <v/>
      </c>
      <c r="AN2442" t="str">
        <f>IF(SUNA_AGENCY_EN[[#This Row],[sentiment_analysis_english]]="Negative","سلبي",IF(SUNA_AGENCY_EN[[#This Row],[sentiment_analysis_english]]="Neutral","حيادي",IF(SUNA_AGENCY_EN[[#This Row],[sentiment_analysis_english]]="Positive","إيجابي","")))</f>
        <v/>
      </c>
      <c r="AO2442" t="str">
        <f>INDEX(TextClassificationList[],MATCH(SUNA_AGENCY_EN[[#This Row],[text_classification_arabic]],TextClassificationList[text_classification_arabic],0),1)</f>
        <v>Politics</v>
      </c>
      <c r="AP2442" t="s">
        <v>174</v>
      </c>
      <c r="AQ2442" t="e">
        <f>INDEX(TextClassificationList[],MATCH(SUNA_AGENCY_EN[[#This Row],[text_classification_arabic2]],TextClassificationList[text_classification_arabic],0),1)</f>
        <v>#N/A</v>
      </c>
      <c r="AS2442" t="e">
        <f>INDEX(TextClassificationList[],MATCH(SUNA_AGENCY_EN[[#This Row],[text_classification_arabic3]],TextClassificationList[text_classification_arabic],0),1)</f>
        <v>#N/A</v>
      </c>
      <c r="AU2442" t="e">
        <f>INDEX(TextClassificationList[],MATCH(SUNA_AGENCY_EN[[#This Row],[text_classification_arabic3]],TextClassificationList[text_classification_arabic],0),1)</f>
        <v>#N/A</v>
      </c>
      <c r="AW2442" t="e">
        <f>INDEX(TextClassificationList[],MATCH(SUNA_AGENCY_EN[[#This Row],[text_classification_arabic5]],TextClassificationList[text_classification_arabic],0),1)</f>
        <v>#N/A</v>
      </c>
    </row>
    <row r="2443" spans="1:49" x14ac:dyDescent="0.2">
      <c r="A2443">
        <v>1.480203063604482E+18</v>
      </c>
      <c r="B2443">
        <v>1.480203063604482E+18</v>
      </c>
      <c r="C2443" t="s">
        <v>14909</v>
      </c>
      <c r="D2443" s="1">
        <v>44570</v>
      </c>
      <c r="E2443" s="2">
        <v>0.73709490740740746</v>
      </c>
      <c r="F2443">
        <v>200</v>
      </c>
      <c r="G2443">
        <v>1.4671198087391683E+18</v>
      </c>
      <c r="H2443" t="s">
        <v>295</v>
      </c>
      <c r="I2443" t="s">
        <v>296</v>
      </c>
      <c r="J2443" t="s">
        <v>265</v>
      </c>
      <c r="K2443" t="s">
        <v>14910</v>
      </c>
      <c r="L2443" t="s">
        <v>278</v>
      </c>
      <c r="M2443" t="s">
        <v>266</v>
      </c>
      <c r="N2443" t="s">
        <v>14911</v>
      </c>
      <c r="O2443" t="s">
        <v>14912</v>
      </c>
      <c r="P2443">
        <v>0</v>
      </c>
      <c r="Q2443">
        <v>0</v>
      </c>
      <c r="R2443">
        <v>0</v>
      </c>
      <c r="S2443" t="s">
        <v>300</v>
      </c>
      <c r="T2443" t="s">
        <v>266</v>
      </c>
      <c r="U2443" t="s">
        <v>14913</v>
      </c>
      <c r="V2443" t="b">
        <v>0</v>
      </c>
      <c r="W2443" t="s">
        <v>265</v>
      </c>
      <c r="X2443">
        <v>1</v>
      </c>
      <c r="Y2443" t="s">
        <v>14914</v>
      </c>
      <c r="Z2443" t="s">
        <v>265</v>
      </c>
      <c r="AA2443" t="s">
        <v>265</v>
      </c>
      <c r="AB2443" t="s">
        <v>265</v>
      </c>
      <c r="AC2443" t="s">
        <v>265</v>
      </c>
      <c r="AD2443" t="s">
        <v>265</v>
      </c>
      <c r="AE2443" t="s">
        <v>265</v>
      </c>
      <c r="AF2443" t="s">
        <v>266</v>
      </c>
      <c r="AG2443" t="s">
        <v>265</v>
      </c>
      <c r="AH2443" t="s">
        <v>265</v>
      </c>
      <c r="AI2443" t="s">
        <v>265</v>
      </c>
      <c r="AJ2443" t="s">
        <v>265</v>
      </c>
      <c r="AL2443" t="str">
        <f>IF(SUNA_AGENCY_EN[[#This Row],[relevancy_classification_english]]="Relevant","مناسب",IF(SUNA_AGENCY_EN[[#This Row],[relevancy_classification_english]]="Relevant","عَرَضِيّ",""))</f>
        <v/>
      </c>
      <c r="AN2443" t="str">
        <f>IF(SUNA_AGENCY_EN[[#This Row],[sentiment_analysis_english]]="Negative","سلبي",IF(SUNA_AGENCY_EN[[#This Row],[sentiment_analysis_english]]="Neutral","حيادي",IF(SUNA_AGENCY_EN[[#This Row],[sentiment_analysis_english]]="Positive","إيجابي","")))</f>
        <v/>
      </c>
      <c r="AO2443" t="str">
        <f>INDEX(TextClassificationList[],MATCH(SUNA_AGENCY_EN[[#This Row],[text_classification_arabic]],TextClassificationList[text_classification_arabic],0),1)</f>
        <v>Politics</v>
      </c>
      <c r="AP2443" t="s">
        <v>174</v>
      </c>
      <c r="AQ2443" t="e">
        <f>INDEX(TextClassificationList[],MATCH(SUNA_AGENCY_EN[[#This Row],[text_classification_arabic2]],TextClassificationList[text_classification_arabic],0),1)</f>
        <v>#N/A</v>
      </c>
      <c r="AS2443" t="e">
        <f>INDEX(TextClassificationList[],MATCH(SUNA_AGENCY_EN[[#This Row],[text_classification_arabic3]],TextClassificationList[text_classification_arabic],0),1)</f>
        <v>#N/A</v>
      </c>
      <c r="AU2443" t="e">
        <f>INDEX(TextClassificationList[],MATCH(SUNA_AGENCY_EN[[#This Row],[text_classification_arabic3]],TextClassificationList[text_classification_arabic],0),1)</f>
        <v>#N/A</v>
      </c>
      <c r="AW2443" t="e">
        <f>INDEX(TextClassificationList[],MATCH(SUNA_AGENCY_EN[[#This Row],[text_classification_arabic5]],TextClassificationList[text_classification_arabic],0),1)</f>
        <v>#N/A</v>
      </c>
    </row>
    <row r="2444" spans="1:49" x14ac:dyDescent="0.2">
      <c r="A2444">
        <v>1.4801886251576074E+18</v>
      </c>
      <c r="B2444">
        <v>1.4801886251576074E+18</v>
      </c>
      <c r="C2444" t="s">
        <v>14915</v>
      </c>
      <c r="D2444" s="1">
        <v>44570</v>
      </c>
      <c r="E2444" s="2">
        <v>0.69725694444444442</v>
      </c>
      <c r="F2444">
        <v>200</v>
      </c>
      <c r="G2444">
        <v>1.4671198087391683E+18</v>
      </c>
      <c r="H2444" t="s">
        <v>295</v>
      </c>
      <c r="I2444" t="s">
        <v>296</v>
      </c>
      <c r="J2444" t="s">
        <v>265</v>
      </c>
      <c r="K2444" t="s">
        <v>14916</v>
      </c>
      <c r="L2444" t="s">
        <v>272</v>
      </c>
      <c r="M2444" t="s">
        <v>266</v>
      </c>
      <c r="N2444" t="s">
        <v>14917</v>
      </c>
      <c r="O2444" t="s">
        <v>14918</v>
      </c>
      <c r="P2444">
        <v>0</v>
      </c>
      <c r="Q2444">
        <v>0</v>
      </c>
      <c r="R2444">
        <v>0</v>
      </c>
      <c r="S2444" t="s">
        <v>300</v>
      </c>
      <c r="T2444" t="s">
        <v>266</v>
      </c>
      <c r="U2444" t="s">
        <v>14919</v>
      </c>
      <c r="V2444" t="b">
        <v>0</v>
      </c>
      <c r="W2444" t="s">
        <v>265</v>
      </c>
      <c r="X2444">
        <v>1</v>
      </c>
      <c r="Y2444" t="s">
        <v>14920</v>
      </c>
      <c r="Z2444" t="s">
        <v>265</v>
      </c>
      <c r="AA2444" t="s">
        <v>265</v>
      </c>
      <c r="AB2444" t="s">
        <v>265</v>
      </c>
      <c r="AC2444" t="s">
        <v>265</v>
      </c>
      <c r="AD2444" t="s">
        <v>265</v>
      </c>
      <c r="AE2444" t="s">
        <v>265</v>
      </c>
      <c r="AF2444" t="s">
        <v>266</v>
      </c>
      <c r="AG2444" t="s">
        <v>265</v>
      </c>
      <c r="AH2444" t="s">
        <v>265</v>
      </c>
      <c r="AI2444" t="s">
        <v>265</v>
      </c>
      <c r="AJ2444" t="s">
        <v>265</v>
      </c>
      <c r="AL2444" t="str">
        <f>IF(SUNA_AGENCY_EN[[#This Row],[relevancy_classification_english]]="Relevant","مناسب",IF(SUNA_AGENCY_EN[[#This Row],[relevancy_classification_english]]="Relevant","عَرَضِيّ",""))</f>
        <v/>
      </c>
      <c r="AN2444" t="str">
        <f>IF(SUNA_AGENCY_EN[[#This Row],[sentiment_analysis_english]]="Negative","سلبي",IF(SUNA_AGENCY_EN[[#This Row],[sentiment_analysis_english]]="Neutral","حيادي",IF(SUNA_AGENCY_EN[[#This Row],[sentiment_analysis_english]]="Positive","إيجابي","")))</f>
        <v/>
      </c>
      <c r="AO2444" t="str">
        <f>INDEX(TextClassificationList[],MATCH(SUNA_AGENCY_EN[[#This Row],[text_classification_arabic]],TextClassificationList[text_classification_arabic],0),1)</f>
        <v>Politics</v>
      </c>
      <c r="AP2444" t="s">
        <v>174</v>
      </c>
      <c r="AQ2444" t="e">
        <f>INDEX(TextClassificationList[],MATCH(SUNA_AGENCY_EN[[#This Row],[text_classification_arabic2]],TextClassificationList[text_classification_arabic],0),1)</f>
        <v>#N/A</v>
      </c>
      <c r="AS2444" t="e">
        <f>INDEX(TextClassificationList[],MATCH(SUNA_AGENCY_EN[[#This Row],[text_classification_arabic3]],TextClassificationList[text_classification_arabic],0),1)</f>
        <v>#N/A</v>
      </c>
      <c r="AU2444" t="e">
        <f>INDEX(TextClassificationList[],MATCH(SUNA_AGENCY_EN[[#This Row],[text_classification_arabic3]],TextClassificationList[text_classification_arabic],0),1)</f>
        <v>#N/A</v>
      </c>
      <c r="AW2444" t="e">
        <f>INDEX(TextClassificationList[],MATCH(SUNA_AGENCY_EN[[#This Row],[text_classification_arabic5]],TextClassificationList[text_classification_arabic],0),1)</f>
        <v>#N/A</v>
      </c>
    </row>
    <row r="2445" spans="1:49" x14ac:dyDescent="0.2">
      <c r="A2445">
        <v>1.4801874590235525E+18</v>
      </c>
      <c r="B2445">
        <v>1.4801874590235525E+18</v>
      </c>
      <c r="C2445" t="s">
        <v>14921</v>
      </c>
      <c r="D2445" s="1">
        <v>44570</v>
      </c>
      <c r="E2445" s="2">
        <v>0.69403935185185184</v>
      </c>
      <c r="F2445">
        <v>200</v>
      </c>
      <c r="G2445">
        <v>1.4671198087391683E+18</v>
      </c>
      <c r="H2445" t="s">
        <v>295</v>
      </c>
      <c r="I2445" t="s">
        <v>296</v>
      </c>
      <c r="J2445" t="s">
        <v>265</v>
      </c>
      <c r="K2445" t="s">
        <v>14922</v>
      </c>
      <c r="L2445" t="s">
        <v>272</v>
      </c>
      <c r="M2445" t="s">
        <v>266</v>
      </c>
      <c r="N2445" t="s">
        <v>14923</v>
      </c>
      <c r="O2445" t="s">
        <v>14924</v>
      </c>
      <c r="P2445">
        <v>0</v>
      </c>
      <c r="Q2445">
        <v>0</v>
      </c>
      <c r="R2445">
        <v>0</v>
      </c>
      <c r="S2445" t="s">
        <v>300</v>
      </c>
      <c r="T2445" t="s">
        <v>266</v>
      </c>
      <c r="U2445" t="s">
        <v>14925</v>
      </c>
      <c r="V2445" t="b">
        <v>0</v>
      </c>
      <c r="W2445" t="s">
        <v>265</v>
      </c>
      <c r="X2445">
        <v>1</v>
      </c>
      <c r="Y2445" t="s">
        <v>14926</v>
      </c>
      <c r="Z2445" t="s">
        <v>265</v>
      </c>
      <c r="AA2445" t="s">
        <v>265</v>
      </c>
      <c r="AB2445" t="s">
        <v>265</v>
      </c>
      <c r="AC2445" t="s">
        <v>265</v>
      </c>
      <c r="AD2445" t="s">
        <v>265</v>
      </c>
      <c r="AE2445" t="s">
        <v>265</v>
      </c>
      <c r="AF2445" t="s">
        <v>266</v>
      </c>
      <c r="AG2445" t="s">
        <v>265</v>
      </c>
      <c r="AH2445" t="s">
        <v>265</v>
      </c>
      <c r="AI2445" t="s">
        <v>265</v>
      </c>
      <c r="AJ2445" t="s">
        <v>265</v>
      </c>
      <c r="AL2445" t="str">
        <f>IF(SUNA_AGENCY_EN[[#This Row],[relevancy_classification_english]]="Relevant","مناسب",IF(SUNA_AGENCY_EN[[#This Row],[relevancy_classification_english]]="Relevant","عَرَضِيّ",""))</f>
        <v/>
      </c>
      <c r="AN2445" t="str">
        <f>IF(SUNA_AGENCY_EN[[#This Row],[sentiment_analysis_english]]="Negative","سلبي",IF(SUNA_AGENCY_EN[[#This Row],[sentiment_analysis_english]]="Neutral","حيادي",IF(SUNA_AGENCY_EN[[#This Row],[sentiment_analysis_english]]="Positive","إيجابي","")))</f>
        <v/>
      </c>
      <c r="AO2445" t="str">
        <f>INDEX(TextClassificationList[],MATCH(SUNA_AGENCY_EN[[#This Row],[text_classification_arabic]],TextClassificationList[text_classification_arabic],0),1)</f>
        <v>Politics</v>
      </c>
      <c r="AP2445" t="s">
        <v>174</v>
      </c>
      <c r="AQ2445" t="e">
        <f>INDEX(TextClassificationList[],MATCH(SUNA_AGENCY_EN[[#This Row],[text_classification_arabic2]],TextClassificationList[text_classification_arabic],0),1)</f>
        <v>#N/A</v>
      </c>
      <c r="AS2445" t="e">
        <f>INDEX(TextClassificationList[],MATCH(SUNA_AGENCY_EN[[#This Row],[text_classification_arabic3]],TextClassificationList[text_classification_arabic],0),1)</f>
        <v>#N/A</v>
      </c>
      <c r="AU2445" t="e">
        <f>INDEX(TextClassificationList[],MATCH(SUNA_AGENCY_EN[[#This Row],[text_classification_arabic3]],TextClassificationList[text_classification_arabic],0),1)</f>
        <v>#N/A</v>
      </c>
      <c r="AW2445" t="e">
        <f>INDEX(TextClassificationList[],MATCH(SUNA_AGENCY_EN[[#This Row],[text_classification_arabic5]],TextClassificationList[text_classification_arabic],0),1)</f>
        <v>#N/A</v>
      </c>
    </row>
    <row r="2446" spans="1:49" x14ac:dyDescent="0.2">
      <c r="A2446">
        <v>1.479867990686548E+18</v>
      </c>
      <c r="B2446">
        <v>1.479867990686548E+18</v>
      </c>
      <c r="C2446" t="s">
        <v>14927</v>
      </c>
      <c r="D2446" s="1">
        <v>44569</v>
      </c>
      <c r="E2446" s="2">
        <v>0.81247685185185181</v>
      </c>
      <c r="F2446">
        <v>200</v>
      </c>
      <c r="G2446">
        <v>1.4671198087391683E+18</v>
      </c>
      <c r="H2446" t="s">
        <v>295</v>
      </c>
      <c r="I2446" t="s">
        <v>296</v>
      </c>
      <c r="J2446" t="s">
        <v>265</v>
      </c>
      <c r="K2446" t="s">
        <v>14928</v>
      </c>
      <c r="L2446" t="s">
        <v>272</v>
      </c>
      <c r="M2446" t="s">
        <v>266</v>
      </c>
      <c r="N2446" t="s">
        <v>14929</v>
      </c>
      <c r="O2446" t="s">
        <v>14930</v>
      </c>
      <c r="P2446">
        <v>0</v>
      </c>
      <c r="Q2446">
        <v>0</v>
      </c>
      <c r="R2446">
        <v>0</v>
      </c>
      <c r="S2446" t="s">
        <v>300</v>
      </c>
      <c r="T2446" t="s">
        <v>266</v>
      </c>
      <c r="U2446" t="s">
        <v>14931</v>
      </c>
      <c r="V2446" t="b">
        <v>0</v>
      </c>
      <c r="W2446" t="s">
        <v>265</v>
      </c>
      <c r="X2446">
        <v>1</v>
      </c>
      <c r="Y2446" t="s">
        <v>14932</v>
      </c>
      <c r="Z2446" t="s">
        <v>265</v>
      </c>
      <c r="AA2446" t="s">
        <v>265</v>
      </c>
      <c r="AB2446" t="s">
        <v>265</v>
      </c>
      <c r="AC2446" t="s">
        <v>265</v>
      </c>
      <c r="AD2446" t="s">
        <v>265</v>
      </c>
      <c r="AE2446" t="s">
        <v>265</v>
      </c>
      <c r="AF2446" t="s">
        <v>266</v>
      </c>
      <c r="AG2446" t="s">
        <v>265</v>
      </c>
      <c r="AH2446" t="s">
        <v>265</v>
      </c>
      <c r="AI2446" t="s">
        <v>265</v>
      </c>
      <c r="AJ2446" t="s">
        <v>265</v>
      </c>
      <c r="AL2446" t="str">
        <f>IF(SUNA_AGENCY_EN[[#This Row],[relevancy_classification_english]]="Relevant","مناسب",IF(SUNA_AGENCY_EN[[#This Row],[relevancy_classification_english]]="Relevant","عَرَضِيّ",""))</f>
        <v/>
      </c>
      <c r="AN2446" t="str">
        <f>IF(SUNA_AGENCY_EN[[#This Row],[sentiment_analysis_english]]="Negative","سلبي",IF(SUNA_AGENCY_EN[[#This Row],[sentiment_analysis_english]]="Neutral","حيادي",IF(SUNA_AGENCY_EN[[#This Row],[sentiment_analysis_english]]="Positive","إيجابي","")))</f>
        <v/>
      </c>
      <c r="AO2446" t="str">
        <f>INDEX(TextClassificationList[],MATCH(SUNA_AGENCY_EN[[#This Row],[text_classification_arabic]],TextClassificationList[text_classification_arabic],0),1)</f>
        <v>Politics</v>
      </c>
      <c r="AP2446" t="s">
        <v>174</v>
      </c>
      <c r="AQ2446" t="e">
        <f>INDEX(TextClassificationList[],MATCH(SUNA_AGENCY_EN[[#This Row],[text_classification_arabic2]],TextClassificationList[text_classification_arabic],0),1)</f>
        <v>#N/A</v>
      </c>
      <c r="AS2446" t="e">
        <f>INDEX(TextClassificationList[],MATCH(SUNA_AGENCY_EN[[#This Row],[text_classification_arabic3]],TextClassificationList[text_classification_arabic],0),1)</f>
        <v>#N/A</v>
      </c>
      <c r="AU2446" t="e">
        <f>INDEX(TextClassificationList[],MATCH(SUNA_AGENCY_EN[[#This Row],[text_classification_arabic3]],TextClassificationList[text_classification_arabic],0),1)</f>
        <v>#N/A</v>
      </c>
      <c r="AW2446" t="e">
        <f>INDEX(TextClassificationList[],MATCH(SUNA_AGENCY_EN[[#This Row],[text_classification_arabic5]],TextClassificationList[text_classification_arabic],0),1)</f>
        <v>#N/A</v>
      </c>
    </row>
    <row r="2447" spans="1:49" x14ac:dyDescent="0.2">
      <c r="A2447">
        <v>1.4798672433370644E+18</v>
      </c>
      <c r="B2447">
        <v>1.4798672433370644E+18</v>
      </c>
      <c r="C2447" t="s">
        <v>14933</v>
      </c>
      <c r="D2447" s="1">
        <v>44569</v>
      </c>
      <c r="E2447" s="2">
        <v>0.81041666666666667</v>
      </c>
      <c r="F2447">
        <v>200</v>
      </c>
      <c r="G2447">
        <v>1.4671198087391683E+18</v>
      </c>
      <c r="H2447" t="s">
        <v>295</v>
      </c>
      <c r="I2447" t="s">
        <v>296</v>
      </c>
      <c r="J2447" t="s">
        <v>265</v>
      </c>
      <c r="K2447" t="s">
        <v>14934</v>
      </c>
      <c r="L2447" t="s">
        <v>287</v>
      </c>
      <c r="M2447" t="s">
        <v>266</v>
      </c>
      <c r="N2447" t="s">
        <v>14935</v>
      </c>
      <c r="O2447" t="s">
        <v>14936</v>
      </c>
      <c r="P2447">
        <v>1</v>
      </c>
      <c r="Q2447">
        <v>0</v>
      </c>
      <c r="R2447">
        <v>0</v>
      </c>
      <c r="S2447" t="s">
        <v>300</v>
      </c>
      <c r="T2447" t="s">
        <v>266</v>
      </c>
      <c r="U2447" t="s">
        <v>14937</v>
      </c>
      <c r="V2447" t="b">
        <v>0</v>
      </c>
      <c r="W2447" t="s">
        <v>265</v>
      </c>
      <c r="X2447">
        <v>1</v>
      </c>
      <c r="Y2447" t="s">
        <v>14938</v>
      </c>
      <c r="Z2447" t="s">
        <v>265</v>
      </c>
      <c r="AA2447" t="s">
        <v>265</v>
      </c>
      <c r="AB2447" t="s">
        <v>265</v>
      </c>
      <c r="AC2447" t="s">
        <v>265</v>
      </c>
      <c r="AD2447" t="s">
        <v>265</v>
      </c>
      <c r="AE2447" t="s">
        <v>265</v>
      </c>
      <c r="AF2447" t="s">
        <v>266</v>
      </c>
      <c r="AG2447" t="s">
        <v>265</v>
      </c>
      <c r="AH2447" t="s">
        <v>265</v>
      </c>
      <c r="AI2447" t="s">
        <v>265</v>
      </c>
      <c r="AJ2447" t="s">
        <v>265</v>
      </c>
      <c r="AL2447" t="str">
        <f>IF(SUNA_AGENCY_EN[[#This Row],[relevancy_classification_english]]="Relevant","مناسب",IF(SUNA_AGENCY_EN[[#This Row],[relevancy_classification_english]]="Relevant","عَرَضِيّ",""))</f>
        <v/>
      </c>
      <c r="AN2447" t="str">
        <f>IF(SUNA_AGENCY_EN[[#This Row],[sentiment_analysis_english]]="Negative","سلبي",IF(SUNA_AGENCY_EN[[#This Row],[sentiment_analysis_english]]="Neutral","حيادي",IF(SUNA_AGENCY_EN[[#This Row],[sentiment_analysis_english]]="Positive","إيجابي","")))</f>
        <v/>
      </c>
      <c r="AO2447" t="str">
        <f>INDEX(TextClassificationList[],MATCH(SUNA_AGENCY_EN[[#This Row],[text_classification_arabic]],TextClassificationList[text_classification_arabic],0),1)</f>
        <v>Politics</v>
      </c>
      <c r="AP2447" t="s">
        <v>174</v>
      </c>
      <c r="AQ2447" t="e">
        <f>INDEX(TextClassificationList[],MATCH(SUNA_AGENCY_EN[[#This Row],[text_classification_arabic2]],TextClassificationList[text_classification_arabic],0),1)</f>
        <v>#N/A</v>
      </c>
      <c r="AS2447" t="e">
        <f>INDEX(TextClassificationList[],MATCH(SUNA_AGENCY_EN[[#This Row],[text_classification_arabic3]],TextClassificationList[text_classification_arabic],0),1)</f>
        <v>#N/A</v>
      </c>
      <c r="AU2447" t="e">
        <f>INDEX(TextClassificationList[],MATCH(SUNA_AGENCY_EN[[#This Row],[text_classification_arabic3]],TextClassificationList[text_classification_arabic],0),1)</f>
        <v>#N/A</v>
      </c>
      <c r="AW2447" t="e">
        <f>INDEX(TextClassificationList[],MATCH(SUNA_AGENCY_EN[[#This Row],[text_classification_arabic5]],TextClassificationList[text_classification_arabic],0),1)</f>
        <v>#N/A</v>
      </c>
    </row>
    <row r="2448" spans="1:49" x14ac:dyDescent="0.2">
      <c r="A2448">
        <v>1.4798654192593306E+18</v>
      </c>
      <c r="B2448">
        <v>1.4798654192593306E+18</v>
      </c>
      <c r="C2448" t="s">
        <v>14939</v>
      </c>
      <c r="D2448" s="1">
        <v>44569</v>
      </c>
      <c r="E2448" s="2">
        <v>0.80538194444444444</v>
      </c>
      <c r="F2448">
        <v>200</v>
      </c>
      <c r="G2448">
        <v>1.4671198087391683E+18</v>
      </c>
      <c r="H2448" t="s">
        <v>295</v>
      </c>
      <c r="I2448" t="s">
        <v>296</v>
      </c>
      <c r="J2448" t="s">
        <v>265</v>
      </c>
      <c r="K2448" t="s">
        <v>14940</v>
      </c>
      <c r="L2448" t="s">
        <v>272</v>
      </c>
      <c r="M2448" t="s">
        <v>266</v>
      </c>
      <c r="N2448" t="s">
        <v>14941</v>
      </c>
      <c r="O2448" t="s">
        <v>14942</v>
      </c>
      <c r="P2448">
        <v>0</v>
      </c>
      <c r="Q2448">
        <v>0</v>
      </c>
      <c r="R2448">
        <v>0</v>
      </c>
      <c r="S2448" t="s">
        <v>300</v>
      </c>
      <c r="T2448" t="s">
        <v>266</v>
      </c>
      <c r="U2448" t="s">
        <v>14943</v>
      </c>
      <c r="V2448" t="b">
        <v>0</v>
      </c>
      <c r="W2448" t="s">
        <v>265</v>
      </c>
      <c r="X2448">
        <v>1</v>
      </c>
      <c r="Y2448" t="s">
        <v>14944</v>
      </c>
      <c r="Z2448" t="s">
        <v>265</v>
      </c>
      <c r="AA2448" t="s">
        <v>265</v>
      </c>
      <c r="AB2448" t="s">
        <v>265</v>
      </c>
      <c r="AC2448" t="s">
        <v>265</v>
      </c>
      <c r="AD2448" t="s">
        <v>265</v>
      </c>
      <c r="AE2448" t="s">
        <v>265</v>
      </c>
      <c r="AF2448" t="s">
        <v>266</v>
      </c>
      <c r="AG2448" t="s">
        <v>265</v>
      </c>
      <c r="AH2448" t="s">
        <v>265</v>
      </c>
      <c r="AI2448" t="s">
        <v>265</v>
      </c>
      <c r="AJ2448" t="s">
        <v>265</v>
      </c>
      <c r="AL2448" t="str">
        <f>IF(SUNA_AGENCY_EN[[#This Row],[relevancy_classification_english]]="Relevant","مناسب",IF(SUNA_AGENCY_EN[[#This Row],[relevancy_classification_english]]="Relevant","عَرَضِيّ",""))</f>
        <v/>
      </c>
      <c r="AN2448" t="str">
        <f>IF(SUNA_AGENCY_EN[[#This Row],[sentiment_analysis_english]]="Negative","سلبي",IF(SUNA_AGENCY_EN[[#This Row],[sentiment_analysis_english]]="Neutral","حيادي",IF(SUNA_AGENCY_EN[[#This Row],[sentiment_analysis_english]]="Positive","إيجابي","")))</f>
        <v/>
      </c>
      <c r="AO2448" t="str">
        <f>INDEX(TextClassificationList[],MATCH(SUNA_AGENCY_EN[[#This Row],[text_classification_arabic]],TextClassificationList[text_classification_arabic],0),1)</f>
        <v>Politics</v>
      </c>
      <c r="AP2448" t="s">
        <v>174</v>
      </c>
      <c r="AQ2448" t="e">
        <f>INDEX(TextClassificationList[],MATCH(SUNA_AGENCY_EN[[#This Row],[text_classification_arabic2]],TextClassificationList[text_classification_arabic],0),1)</f>
        <v>#N/A</v>
      </c>
      <c r="AS2448" t="e">
        <f>INDEX(TextClassificationList[],MATCH(SUNA_AGENCY_EN[[#This Row],[text_classification_arabic3]],TextClassificationList[text_classification_arabic],0),1)</f>
        <v>#N/A</v>
      </c>
      <c r="AU2448" t="e">
        <f>INDEX(TextClassificationList[],MATCH(SUNA_AGENCY_EN[[#This Row],[text_classification_arabic3]],TextClassificationList[text_classification_arabic],0),1)</f>
        <v>#N/A</v>
      </c>
      <c r="AW2448" t="e">
        <f>INDEX(TextClassificationList[],MATCH(SUNA_AGENCY_EN[[#This Row],[text_classification_arabic5]],TextClassificationList[text_classification_arabic],0),1)</f>
        <v>#N/A</v>
      </c>
    </row>
    <row r="2449" spans="1:49" x14ac:dyDescent="0.2">
      <c r="A2449">
        <v>1.4798642059563254E+18</v>
      </c>
      <c r="B2449">
        <v>1.4798642059563254E+18</v>
      </c>
      <c r="C2449" t="s">
        <v>14945</v>
      </c>
      <c r="D2449" s="1">
        <v>44569</v>
      </c>
      <c r="E2449" s="2">
        <v>0.80202546296296295</v>
      </c>
      <c r="F2449">
        <v>200</v>
      </c>
      <c r="G2449">
        <v>1.4671198087391683E+18</v>
      </c>
      <c r="H2449" t="s">
        <v>295</v>
      </c>
      <c r="I2449" t="s">
        <v>296</v>
      </c>
      <c r="J2449" t="s">
        <v>265</v>
      </c>
      <c r="K2449" t="s">
        <v>14946</v>
      </c>
      <c r="L2449" t="s">
        <v>272</v>
      </c>
      <c r="M2449" t="s">
        <v>266</v>
      </c>
      <c r="N2449" t="s">
        <v>14947</v>
      </c>
      <c r="O2449" t="s">
        <v>14948</v>
      </c>
      <c r="P2449">
        <v>0</v>
      </c>
      <c r="Q2449">
        <v>0</v>
      </c>
      <c r="R2449">
        <v>0</v>
      </c>
      <c r="S2449" t="s">
        <v>300</v>
      </c>
      <c r="T2449" t="s">
        <v>266</v>
      </c>
      <c r="U2449" t="s">
        <v>14949</v>
      </c>
      <c r="V2449" t="b">
        <v>0</v>
      </c>
      <c r="W2449" t="s">
        <v>265</v>
      </c>
      <c r="X2449">
        <v>1</v>
      </c>
      <c r="Y2449" t="s">
        <v>14950</v>
      </c>
      <c r="Z2449" t="s">
        <v>265</v>
      </c>
      <c r="AA2449" t="s">
        <v>265</v>
      </c>
      <c r="AB2449" t="s">
        <v>265</v>
      </c>
      <c r="AC2449" t="s">
        <v>265</v>
      </c>
      <c r="AD2449" t="s">
        <v>265</v>
      </c>
      <c r="AE2449" t="s">
        <v>265</v>
      </c>
      <c r="AF2449" t="s">
        <v>266</v>
      </c>
      <c r="AG2449" t="s">
        <v>265</v>
      </c>
      <c r="AH2449" t="s">
        <v>265</v>
      </c>
      <c r="AI2449" t="s">
        <v>265</v>
      </c>
      <c r="AJ2449" t="s">
        <v>265</v>
      </c>
      <c r="AL2449" t="str">
        <f>IF(SUNA_AGENCY_EN[[#This Row],[relevancy_classification_english]]="Relevant","مناسب",IF(SUNA_AGENCY_EN[[#This Row],[relevancy_classification_english]]="Relevant","عَرَضِيّ",""))</f>
        <v/>
      </c>
      <c r="AN2449" t="str">
        <f>IF(SUNA_AGENCY_EN[[#This Row],[sentiment_analysis_english]]="Negative","سلبي",IF(SUNA_AGENCY_EN[[#This Row],[sentiment_analysis_english]]="Neutral","حيادي",IF(SUNA_AGENCY_EN[[#This Row],[sentiment_analysis_english]]="Positive","إيجابي","")))</f>
        <v/>
      </c>
      <c r="AO2449" t="str">
        <f>INDEX(TextClassificationList[],MATCH(SUNA_AGENCY_EN[[#This Row],[text_classification_arabic]],TextClassificationList[text_classification_arabic],0),1)</f>
        <v>Politics</v>
      </c>
      <c r="AP2449" t="s">
        <v>174</v>
      </c>
      <c r="AQ2449" t="e">
        <f>INDEX(TextClassificationList[],MATCH(SUNA_AGENCY_EN[[#This Row],[text_classification_arabic2]],TextClassificationList[text_classification_arabic],0),1)</f>
        <v>#N/A</v>
      </c>
      <c r="AS2449" t="e">
        <f>INDEX(TextClassificationList[],MATCH(SUNA_AGENCY_EN[[#This Row],[text_classification_arabic3]],TextClassificationList[text_classification_arabic],0),1)</f>
        <v>#N/A</v>
      </c>
      <c r="AU2449" t="e">
        <f>INDEX(TextClassificationList[],MATCH(SUNA_AGENCY_EN[[#This Row],[text_classification_arabic3]],TextClassificationList[text_classification_arabic],0),1)</f>
        <v>#N/A</v>
      </c>
      <c r="AW2449" t="e">
        <f>INDEX(TextClassificationList[],MATCH(SUNA_AGENCY_EN[[#This Row],[text_classification_arabic5]],TextClassificationList[text_classification_arabic],0),1)</f>
        <v>#N/A</v>
      </c>
    </row>
    <row r="2450" spans="1:49" x14ac:dyDescent="0.2">
      <c r="A2450">
        <v>1.4798617106431508E+18</v>
      </c>
      <c r="B2450">
        <v>1.4798617106431508E+18</v>
      </c>
      <c r="C2450" t="s">
        <v>14951</v>
      </c>
      <c r="D2450" s="1">
        <v>44569</v>
      </c>
      <c r="E2450" s="2">
        <v>0.79513888888888884</v>
      </c>
      <c r="F2450">
        <v>200</v>
      </c>
      <c r="G2450">
        <v>1.4671198087391683E+18</v>
      </c>
      <c r="H2450" t="s">
        <v>295</v>
      </c>
      <c r="I2450" t="s">
        <v>296</v>
      </c>
      <c r="J2450" t="s">
        <v>265</v>
      </c>
      <c r="K2450" t="s">
        <v>14952</v>
      </c>
      <c r="L2450" t="s">
        <v>272</v>
      </c>
      <c r="M2450" t="s">
        <v>266</v>
      </c>
      <c r="N2450" t="s">
        <v>14953</v>
      </c>
      <c r="O2450" t="s">
        <v>14954</v>
      </c>
      <c r="P2450">
        <v>0</v>
      </c>
      <c r="Q2450">
        <v>0</v>
      </c>
      <c r="R2450">
        <v>0</v>
      </c>
      <c r="S2450" t="s">
        <v>300</v>
      </c>
      <c r="T2450" t="s">
        <v>266</v>
      </c>
      <c r="U2450" t="s">
        <v>14955</v>
      </c>
      <c r="V2450" t="b">
        <v>0</v>
      </c>
      <c r="W2450" t="s">
        <v>265</v>
      </c>
      <c r="X2450">
        <v>1</v>
      </c>
      <c r="Y2450" t="s">
        <v>14956</v>
      </c>
      <c r="Z2450" t="s">
        <v>265</v>
      </c>
      <c r="AA2450" t="s">
        <v>265</v>
      </c>
      <c r="AB2450" t="s">
        <v>265</v>
      </c>
      <c r="AC2450" t="s">
        <v>265</v>
      </c>
      <c r="AD2450" t="s">
        <v>265</v>
      </c>
      <c r="AE2450" t="s">
        <v>265</v>
      </c>
      <c r="AF2450" t="s">
        <v>266</v>
      </c>
      <c r="AG2450" t="s">
        <v>265</v>
      </c>
      <c r="AH2450" t="s">
        <v>265</v>
      </c>
      <c r="AI2450" t="s">
        <v>265</v>
      </c>
      <c r="AJ2450" t="s">
        <v>265</v>
      </c>
      <c r="AL2450" t="str">
        <f>IF(SUNA_AGENCY_EN[[#This Row],[relevancy_classification_english]]="Relevant","مناسب",IF(SUNA_AGENCY_EN[[#This Row],[relevancy_classification_english]]="Relevant","عَرَضِيّ",""))</f>
        <v/>
      </c>
      <c r="AN2450" t="str">
        <f>IF(SUNA_AGENCY_EN[[#This Row],[sentiment_analysis_english]]="Negative","سلبي",IF(SUNA_AGENCY_EN[[#This Row],[sentiment_analysis_english]]="Neutral","حيادي",IF(SUNA_AGENCY_EN[[#This Row],[sentiment_analysis_english]]="Positive","إيجابي","")))</f>
        <v/>
      </c>
      <c r="AO2450" t="str">
        <f>INDEX(TextClassificationList[],MATCH(SUNA_AGENCY_EN[[#This Row],[text_classification_arabic]],TextClassificationList[text_classification_arabic],0),1)</f>
        <v>Politics</v>
      </c>
      <c r="AP2450" t="s">
        <v>174</v>
      </c>
      <c r="AQ2450" t="e">
        <f>INDEX(TextClassificationList[],MATCH(SUNA_AGENCY_EN[[#This Row],[text_classification_arabic2]],TextClassificationList[text_classification_arabic],0),1)</f>
        <v>#N/A</v>
      </c>
      <c r="AS2450" t="e">
        <f>INDEX(TextClassificationList[],MATCH(SUNA_AGENCY_EN[[#This Row],[text_classification_arabic3]],TextClassificationList[text_classification_arabic],0),1)</f>
        <v>#N/A</v>
      </c>
      <c r="AU2450" t="e">
        <f>INDEX(TextClassificationList[],MATCH(SUNA_AGENCY_EN[[#This Row],[text_classification_arabic3]],TextClassificationList[text_classification_arabic],0),1)</f>
        <v>#N/A</v>
      </c>
      <c r="AW2450" t="e">
        <f>INDEX(TextClassificationList[],MATCH(SUNA_AGENCY_EN[[#This Row],[text_classification_arabic5]],TextClassificationList[text_classification_arabic],0),1)</f>
        <v>#N/A</v>
      </c>
    </row>
    <row r="2451" spans="1:49" x14ac:dyDescent="0.2">
      <c r="A2451">
        <v>1.4798599928449802E+18</v>
      </c>
      <c r="B2451">
        <v>1.4798599928449802E+18</v>
      </c>
      <c r="C2451" t="s">
        <v>14957</v>
      </c>
      <c r="D2451" s="1">
        <v>44569</v>
      </c>
      <c r="E2451" s="2">
        <v>0.79040509259259262</v>
      </c>
      <c r="F2451">
        <v>200</v>
      </c>
      <c r="G2451">
        <v>1.4671198087391683E+18</v>
      </c>
      <c r="H2451" t="s">
        <v>295</v>
      </c>
      <c r="I2451" t="s">
        <v>296</v>
      </c>
      <c r="J2451" t="s">
        <v>265</v>
      </c>
      <c r="K2451" t="s">
        <v>14958</v>
      </c>
      <c r="L2451" t="s">
        <v>272</v>
      </c>
      <c r="M2451" t="s">
        <v>266</v>
      </c>
      <c r="N2451" t="s">
        <v>14959</v>
      </c>
      <c r="O2451" t="s">
        <v>14960</v>
      </c>
      <c r="P2451">
        <v>0</v>
      </c>
      <c r="Q2451">
        <v>0</v>
      </c>
      <c r="R2451">
        <v>1</v>
      </c>
      <c r="S2451" t="s">
        <v>300</v>
      </c>
      <c r="T2451" t="s">
        <v>266</v>
      </c>
      <c r="U2451" t="s">
        <v>14961</v>
      </c>
      <c r="V2451" t="b">
        <v>0</v>
      </c>
      <c r="W2451" t="s">
        <v>265</v>
      </c>
      <c r="X2451">
        <v>1</v>
      </c>
      <c r="Y2451" t="s">
        <v>14962</v>
      </c>
      <c r="Z2451" t="s">
        <v>265</v>
      </c>
      <c r="AA2451" t="s">
        <v>265</v>
      </c>
      <c r="AB2451" t="s">
        <v>265</v>
      </c>
      <c r="AC2451" t="s">
        <v>265</v>
      </c>
      <c r="AD2451" t="s">
        <v>265</v>
      </c>
      <c r="AE2451" t="s">
        <v>265</v>
      </c>
      <c r="AF2451" t="s">
        <v>266</v>
      </c>
      <c r="AG2451" t="s">
        <v>265</v>
      </c>
      <c r="AH2451" t="s">
        <v>265</v>
      </c>
      <c r="AI2451" t="s">
        <v>265</v>
      </c>
      <c r="AJ2451" t="s">
        <v>265</v>
      </c>
      <c r="AL2451" t="str">
        <f>IF(SUNA_AGENCY_EN[[#This Row],[relevancy_classification_english]]="Relevant","مناسب",IF(SUNA_AGENCY_EN[[#This Row],[relevancy_classification_english]]="Relevant","عَرَضِيّ",""))</f>
        <v/>
      </c>
      <c r="AN2451" t="str">
        <f>IF(SUNA_AGENCY_EN[[#This Row],[sentiment_analysis_english]]="Negative","سلبي",IF(SUNA_AGENCY_EN[[#This Row],[sentiment_analysis_english]]="Neutral","حيادي",IF(SUNA_AGENCY_EN[[#This Row],[sentiment_analysis_english]]="Positive","إيجابي","")))</f>
        <v/>
      </c>
      <c r="AO2451" t="str">
        <f>INDEX(TextClassificationList[],MATCH(SUNA_AGENCY_EN[[#This Row],[text_classification_arabic]],TextClassificationList[text_classification_arabic],0),1)</f>
        <v>Politics</v>
      </c>
      <c r="AP2451" t="s">
        <v>174</v>
      </c>
      <c r="AQ2451" t="e">
        <f>INDEX(TextClassificationList[],MATCH(SUNA_AGENCY_EN[[#This Row],[text_classification_arabic2]],TextClassificationList[text_classification_arabic],0),1)</f>
        <v>#N/A</v>
      </c>
      <c r="AS2451" t="e">
        <f>INDEX(TextClassificationList[],MATCH(SUNA_AGENCY_EN[[#This Row],[text_classification_arabic3]],TextClassificationList[text_classification_arabic],0),1)</f>
        <v>#N/A</v>
      </c>
      <c r="AU2451" t="e">
        <f>INDEX(TextClassificationList[],MATCH(SUNA_AGENCY_EN[[#This Row],[text_classification_arabic3]],TextClassificationList[text_classification_arabic],0),1)</f>
        <v>#N/A</v>
      </c>
      <c r="AW2451" t="e">
        <f>INDEX(TextClassificationList[],MATCH(SUNA_AGENCY_EN[[#This Row],[text_classification_arabic5]],TextClassificationList[text_classification_arabic],0),1)</f>
        <v>#N/A</v>
      </c>
    </row>
    <row r="2452" spans="1:49" x14ac:dyDescent="0.2">
      <c r="A2452">
        <v>1.4798586292013384E+18</v>
      </c>
      <c r="B2452">
        <v>1.4798586292013384E+18</v>
      </c>
      <c r="C2452" t="s">
        <v>14963</v>
      </c>
      <c r="D2452" s="1">
        <v>44569</v>
      </c>
      <c r="E2452" s="2">
        <v>0.78664351851851855</v>
      </c>
      <c r="F2452">
        <v>200</v>
      </c>
      <c r="G2452">
        <v>1.4671198087391683E+18</v>
      </c>
      <c r="H2452" t="s">
        <v>295</v>
      </c>
      <c r="I2452" t="s">
        <v>296</v>
      </c>
      <c r="J2452" t="s">
        <v>265</v>
      </c>
      <c r="K2452" t="s">
        <v>14964</v>
      </c>
      <c r="L2452" t="s">
        <v>272</v>
      </c>
      <c r="M2452" t="s">
        <v>266</v>
      </c>
      <c r="N2452" t="s">
        <v>14965</v>
      </c>
      <c r="O2452" t="s">
        <v>14966</v>
      </c>
      <c r="P2452">
        <v>0</v>
      </c>
      <c r="Q2452">
        <v>0</v>
      </c>
      <c r="R2452">
        <v>0</v>
      </c>
      <c r="S2452" t="s">
        <v>300</v>
      </c>
      <c r="T2452" t="s">
        <v>266</v>
      </c>
      <c r="U2452" t="s">
        <v>14967</v>
      </c>
      <c r="V2452" t="b">
        <v>0</v>
      </c>
      <c r="W2452" t="s">
        <v>265</v>
      </c>
      <c r="X2452">
        <v>1</v>
      </c>
      <c r="Y2452" t="s">
        <v>14968</v>
      </c>
      <c r="Z2452" t="s">
        <v>265</v>
      </c>
      <c r="AA2452" t="s">
        <v>265</v>
      </c>
      <c r="AB2452" t="s">
        <v>265</v>
      </c>
      <c r="AC2452" t="s">
        <v>265</v>
      </c>
      <c r="AD2452" t="s">
        <v>265</v>
      </c>
      <c r="AE2452" t="s">
        <v>265</v>
      </c>
      <c r="AF2452" t="s">
        <v>266</v>
      </c>
      <c r="AG2452" t="s">
        <v>265</v>
      </c>
      <c r="AH2452" t="s">
        <v>265</v>
      </c>
      <c r="AI2452" t="s">
        <v>265</v>
      </c>
      <c r="AJ2452" t="s">
        <v>265</v>
      </c>
      <c r="AL2452" t="str">
        <f>IF(SUNA_AGENCY_EN[[#This Row],[relevancy_classification_english]]="Relevant","مناسب",IF(SUNA_AGENCY_EN[[#This Row],[relevancy_classification_english]]="Relevant","عَرَضِيّ",""))</f>
        <v/>
      </c>
      <c r="AN2452" t="str">
        <f>IF(SUNA_AGENCY_EN[[#This Row],[sentiment_analysis_english]]="Negative","سلبي",IF(SUNA_AGENCY_EN[[#This Row],[sentiment_analysis_english]]="Neutral","حيادي",IF(SUNA_AGENCY_EN[[#This Row],[sentiment_analysis_english]]="Positive","إيجابي","")))</f>
        <v/>
      </c>
      <c r="AO2452" t="str">
        <f>INDEX(TextClassificationList[],MATCH(SUNA_AGENCY_EN[[#This Row],[text_classification_arabic]],TextClassificationList[text_classification_arabic],0),1)</f>
        <v>Politics</v>
      </c>
      <c r="AP2452" t="s">
        <v>174</v>
      </c>
      <c r="AQ2452" t="e">
        <f>INDEX(TextClassificationList[],MATCH(SUNA_AGENCY_EN[[#This Row],[text_classification_arabic2]],TextClassificationList[text_classification_arabic],0),1)</f>
        <v>#N/A</v>
      </c>
      <c r="AS2452" t="e">
        <f>INDEX(TextClassificationList[],MATCH(SUNA_AGENCY_EN[[#This Row],[text_classification_arabic3]],TextClassificationList[text_classification_arabic],0),1)</f>
        <v>#N/A</v>
      </c>
      <c r="AU2452" t="e">
        <f>INDEX(TextClassificationList[],MATCH(SUNA_AGENCY_EN[[#This Row],[text_classification_arabic3]],TextClassificationList[text_classification_arabic],0),1)</f>
        <v>#N/A</v>
      </c>
      <c r="AW2452" t="e">
        <f>INDEX(TextClassificationList[],MATCH(SUNA_AGENCY_EN[[#This Row],[text_classification_arabic5]],TextClassificationList[text_classification_arabic],0),1)</f>
        <v>#N/A</v>
      </c>
    </row>
    <row r="2453" spans="1:49" hidden="1" x14ac:dyDescent="0.2">
      <c r="A2453">
        <v>1.4795104106887086E+18</v>
      </c>
      <c r="B2453">
        <v>1.4795104106887086E+18</v>
      </c>
      <c r="C2453" t="s">
        <v>14969</v>
      </c>
      <c r="D2453" s="1">
        <v>44568</v>
      </c>
      <c r="E2453" s="2">
        <v>0.82574074074074078</v>
      </c>
      <c r="F2453">
        <v>200</v>
      </c>
      <c r="G2453">
        <v>1.4671198087391683E+18</v>
      </c>
      <c r="H2453" t="s">
        <v>295</v>
      </c>
      <c r="I2453" t="s">
        <v>296</v>
      </c>
      <c r="J2453" t="s">
        <v>265</v>
      </c>
      <c r="K2453" t="s">
        <v>14970</v>
      </c>
      <c r="L2453" t="s">
        <v>272</v>
      </c>
      <c r="M2453" t="s">
        <v>266</v>
      </c>
      <c r="N2453" t="s">
        <v>14971</v>
      </c>
      <c r="O2453" t="s">
        <v>14972</v>
      </c>
      <c r="P2453">
        <v>0</v>
      </c>
      <c r="Q2453">
        <v>0</v>
      </c>
      <c r="R2453">
        <v>0</v>
      </c>
      <c r="S2453" t="s">
        <v>300</v>
      </c>
      <c r="T2453" t="s">
        <v>266</v>
      </c>
      <c r="U2453" t="s">
        <v>14973</v>
      </c>
      <c r="V2453" t="b">
        <v>0</v>
      </c>
      <c r="W2453" t="s">
        <v>265</v>
      </c>
      <c r="X2453">
        <v>1</v>
      </c>
      <c r="Y2453" t="s">
        <v>14974</v>
      </c>
      <c r="Z2453" t="s">
        <v>265</v>
      </c>
      <c r="AA2453" t="s">
        <v>265</v>
      </c>
      <c r="AB2453" t="s">
        <v>265</v>
      </c>
      <c r="AC2453" t="s">
        <v>265</v>
      </c>
      <c r="AD2453" t="s">
        <v>265</v>
      </c>
      <c r="AE2453" t="s">
        <v>265</v>
      </c>
      <c r="AF2453" t="s">
        <v>266</v>
      </c>
      <c r="AG2453" t="s">
        <v>265</v>
      </c>
      <c r="AH2453" t="s">
        <v>265</v>
      </c>
      <c r="AI2453" t="s">
        <v>265</v>
      </c>
      <c r="AJ2453" t="s">
        <v>265</v>
      </c>
      <c r="AK2453" t="s">
        <v>267</v>
      </c>
      <c r="AL2453" t="str">
        <f>IF(SUNA_AGENCY_EN[[#This Row],[relevancy_classification_english]]="Relevant","مناسب",IF(SUNA_AGENCY_EN[[#This Row],[relevancy_classification_english]]="Relevant","عَرَضِيّ",""))</f>
        <v>مناسب</v>
      </c>
      <c r="AM2453" t="s">
        <v>269</v>
      </c>
      <c r="AN2453" t="str">
        <f>IF(SUNA_AGENCY_EN[[#This Row],[sentiment_analysis_english]]="Negative","سلبي",IF(SUNA_AGENCY_EN[[#This Row],[sentiment_analysis_english]]="Neutral","حيادي",IF(SUNA_AGENCY_EN[[#This Row],[sentiment_analysis_english]]="Positive","إيجابي","")))</f>
        <v>إيجابي</v>
      </c>
      <c r="AO2453" t="str">
        <f>INDEX(TextClassificationList[],MATCH(SUNA_AGENCY_EN[[#This Row],[text_classification_arabic]],TextClassificationList[text_classification_arabic],0),1)</f>
        <v>Politics</v>
      </c>
      <c r="AP2453" t="s">
        <v>174</v>
      </c>
      <c r="AQ2453" t="e">
        <f>INDEX(TextClassificationList[],MATCH(SUNA_AGENCY_EN[[#This Row],[text_classification_arabic2]],TextClassificationList[text_classification_arabic],0),1)</f>
        <v>#N/A</v>
      </c>
      <c r="AS2453" t="e">
        <f>INDEX(TextClassificationList[],MATCH(SUNA_AGENCY_EN[[#This Row],[text_classification_arabic3]],TextClassificationList[text_classification_arabic],0),1)</f>
        <v>#N/A</v>
      </c>
      <c r="AU2453" t="e">
        <f>INDEX(TextClassificationList[],MATCH(SUNA_AGENCY_EN[[#This Row],[text_classification_arabic3]],TextClassificationList[text_classification_arabic],0),1)</f>
        <v>#N/A</v>
      </c>
      <c r="AW2453" t="e">
        <f>INDEX(TextClassificationList[],MATCH(SUNA_AGENCY_EN[[#This Row],[text_classification_arabic5]],TextClassificationList[text_classification_arabic],0),1)</f>
        <v>#N/A</v>
      </c>
    </row>
    <row r="2454" spans="1:49" x14ac:dyDescent="0.2">
      <c r="A2454">
        <v>1.4795098684490834E+18</v>
      </c>
      <c r="B2454">
        <v>1.4795098684490834E+18</v>
      </c>
      <c r="C2454" t="s">
        <v>14975</v>
      </c>
      <c r="D2454" s="1">
        <v>44568</v>
      </c>
      <c r="E2454" s="2">
        <v>0.82424768518518521</v>
      </c>
      <c r="F2454">
        <v>200</v>
      </c>
      <c r="G2454">
        <v>1.4671198087391683E+18</v>
      </c>
      <c r="H2454" t="s">
        <v>295</v>
      </c>
      <c r="I2454" t="s">
        <v>296</v>
      </c>
      <c r="J2454" t="s">
        <v>265</v>
      </c>
      <c r="K2454" t="s">
        <v>14976</v>
      </c>
      <c r="L2454" t="s">
        <v>272</v>
      </c>
      <c r="M2454" t="s">
        <v>266</v>
      </c>
      <c r="N2454" t="s">
        <v>14977</v>
      </c>
      <c r="O2454" t="s">
        <v>14978</v>
      </c>
      <c r="P2454">
        <v>0</v>
      </c>
      <c r="Q2454">
        <v>0</v>
      </c>
      <c r="R2454">
        <v>0</v>
      </c>
      <c r="S2454" t="s">
        <v>300</v>
      </c>
      <c r="T2454" t="s">
        <v>266</v>
      </c>
      <c r="U2454" t="s">
        <v>14979</v>
      </c>
      <c r="V2454" t="b">
        <v>0</v>
      </c>
      <c r="W2454" t="s">
        <v>265</v>
      </c>
      <c r="X2454">
        <v>1</v>
      </c>
      <c r="Y2454" t="s">
        <v>14980</v>
      </c>
      <c r="Z2454" t="s">
        <v>265</v>
      </c>
      <c r="AA2454" t="s">
        <v>265</v>
      </c>
      <c r="AB2454" t="s">
        <v>265</v>
      </c>
      <c r="AC2454" t="s">
        <v>265</v>
      </c>
      <c r="AD2454" t="s">
        <v>265</v>
      </c>
      <c r="AE2454" t="s">
        <v>265</v>
      </c>
      <c r="AF2454" t="s">
        <v>266</v>
      </c>
      <c r="AG2454" t="s">
        <v>265</v>
      </c>
      <c r="AH2454" t="s">
        <v>265</v>
      </c>
      <c r="AI2454" t="s">
        <v>265</v>
      </c>
      <c r="AJ2454" t="s">
        <v>265</v>
      </c>
      <c r="AL2454" t="str">
        <f>IF(SUNA_AGENCY_EN[[#This Row],[relevancy_classification_english]]="Relevant","مناسب",IF(SUNA_AGENCY_EN[[#This Row],[relevancy_classification_english]]="Relevant","عَرَضِيّ",""))</f>
        <v/>
      </c>
      <c r="AN2454" t="str">
        <f>IF(SUNA_AGENCY_EN[[#This Row],[sentiment_analysis_english]]="Negative","سلبي",IF(SUNA_AGENCY_EN[[#This Row],[sentiment_analysis_english]]="Neutral","حيادي",IF(SUNA_AGENCY_EN[[#This Row],[sentiment_analysis_english]]="Positive","إيجابي","")))</f>
        <v/>
      </c>
      <c r="AO2454" t="str">
        <f>INDEX(TextClassificationList[],MATCH(SUNA_AGENCY_EN[[#This Row],[text_classification_arabic]],TextClassificationList[text_classification_arabic],0),1)</f>
        <v>Politics</v>
      </c>
      <c r="AP2454" t="s">
        <v>174</v>
      </c>
      <c r="AQ2454" t="e">
        <f>INDEX(TextClassificationList[],MATCH(SUNA_AGENCY_EN[[#This Row],[text_classification_arabic2]],TextClassificationList[text_classification_arabic],0),1)</f>
        <v>#N/A</v>
      </c>
      <c r="AS2454" t="e">
        <f>INDEX(TextClassificationList[],MATCH(SUNA_AGENCY_EN[[#This Row],[text_classification_arabic3]],TextClassificationList[text_classification_arabic],0),1)</f>
        <v>#N/A</v>
      </c>
      <c r="AU2454" t="e">
        <f>INDEX(TextClassificationList[],MATCH(SUNA_AGENCY_EN[[#This Row],[text_classification_arabic3]],TextClassificationList[text_classification_arabic],0),1)</f>
        <v>#N/A</v>
      </c>
      <c r="AW2454" t="e">
        <f>INDEX(TextClassificationList[],MATCH(SUNA_AGENCY_EN[[#This Row],[text_classification_arabic5]],TextClassificationList[text_classification_arabic],0),1)</f>
        <v>#N/A</v>
      </c>
    </row>
    <row r="2455" spans="1:49" x14ac:dyDescent="0.2">
      <c r="A2455">
        <v>1.4795090668337111E+18</v>
      </c>
      <c r="B2455">
        <v>1.4795090668337111E+18</v>
      </c>
      <c r="C2455" t="s">
        <v>14981</v>
      </c>
      <c r="D2455" s="1">
        <v>44568</v>
      </c>
      <c r="E2455" s="2">
        <v>0.82203703703703701</v>
      </c>
      <c r="F2455">
        <v>200</v>
      </c>
      <c r="G2455">
        <v>1.4671198087391683E+18</v>
      </c>
      <c r="H2455" t="s">
        <v>295</v>
      </c>
      <c r="I2455" t="s">
        <v>296</v>
      </c>
      <c r="J2455" t="s">
        <v>265</v>
      </c>
      <c r="K2455" t="s">
        <v>14982</v>
      </c>
      <c r="L2455" t="s">
        <v>288</v>
      </c>
      <c r="M2455" t="s">
        <v>266</v>
      </c>
      <c r="N2455" t="s">
        <v>14983</v>
      </c>
      <c r="O2455" t="s">
        <v>14984</v>
      </c>
      <c r="P2455">
        <v>0</v>
      </c>
      <c r="Q2455">
        <v>0</v>
      </c>
      <c r="R2455">
        <v>0</v>
      </c>
      <c r="S2455" t="s">
        <v>300</v>
      </c>
      <c r="T2455" t="s">
        <v>266</v>
      </c>
      <c r="U2455" t="s">
        <v>14985</v>
      </c>
      <c r="V2455" t="b">
        <v>0</v>
      </c>
      <c r="W2455" t="s">
        <v>265</v>
      </c>
      <c r="X2455">
        <v>1</v>
      </c>
      <c r="Y2455" t="s">
        <v>14986</v>
      </c>
      <c r="Z2455" t="s">
        <v>265</v>
      </c>
      <c r="AA2455" t="s">
        <v>265</v>
      </c>
      <c r="AB2455" t="s">
        <v>265</v>
      </c>
      <c r="AC2455" t="s">
        <v>265</v>
      </c>
      <c r="AD2455" t="s">
        <v>265</v>
      </c>
      <c r="AE2455" t="s">
        <v>265</v>
      </c>
      <c r="AF2455" t="s">
        <v>266</v>
      </c>
      <c r="AG2455" t="s">
        <v>265</v>
      </c>
      <c r="AH2455" t="s">
        <v>265</v>
      </c>
      <c r="AI2455" t="s">
        <v>265</v>
      </c>
      <c r="AJ2455" t="s">
        <v>265</v>
      </c>
      <c r="AL2455" t="str">
        <f>IF(SUNA_AGENCY_EN[[#This Row],[relevancy_classification_english]]="Relevant","مناسب",IF(SUNA_AGENCY_EN[[#This Row],[relevancy_classification_english]]="Relevant","عَرَضِيّ",""))</f>
        <v/>
      </c>
      <c r="AN2455" t="str">
        <f>IF(SUNA_AGENCY_EN[[#This Row],[sentiment_analysis_english]]="Negative","سلبي",IF(SUNA_AGENCY_EN[[#This Row],[sentiment_analysis_english]]="Neutral","حيادي",IF(SUNA_AGENCY_EN[[#This Row],[sentiment_analysis_english]]="Positive","إيجابي","")))</f>
        <v/>
      </c>
      <c r="AO2455" t="str">
        <f>INDEX(TextClassificationList[],MATCH(SUNA_AGENCY_EN[[#This Row],[text_classification_arabic]],TextClassificationList[text_classification_arabic],0),1)</f>
        <v>Politics</v>
      </c>
      <c r="AP2455" t="s">
        <v>174</v>
      </c>
      <c r="AQ2455" t="e">
        <f>INDEX(TextClassificationList[],MATCH(SUNA_AGENCY_EN[[#This Row],[text_classification_arabic2]],TextClassificationList[text_classification_arabic],0),1)</f>
        <v>#N/A</v>
      </c>
      <c r="AS2455" t="e">
        <f>INDEX(TextClassificationList[],MATCH(SUNA_AGENCY_EN[[#This Row],[text_classification_arabic3]],TextClassificationList[text_classification_arabic],0),1)</f>
        <v>#N/A</v>
      </c>
      <c r="AU2455" t="e">
        <f>INDEX(TextClassificationList[],MATCH(SUNA_AGENCY_EN[[#This Row],[text_classification_arabic3]],TextClassificationList[text_classification_arabic],0),1)</f>
        <v>#N/A</v>
      </c>
      <c r="AW2455" t="e">
        <f>INDEX(TextClassificationList[],MATCH(SUNA_AGENCY_EN[[#This Row],[text_classification_arabic5]],TextClassificationList[text_classification_arabic],0),1)</f>
        <v>#N/A</v>
      </c>
    </row>
    <row r="2456" spans="1:49" x14ac:dyDescent="0.2">
      <c r="A2456">
        <v>1.4795061908707164E+18</v>
      </c>
      <c r="B2456">
        <v>1.4795061908707164E+18</v>
      </c>
      <c r="C2456" t="s">
        <v>14987</v>
      </c>
      <c r="D2456" s="1">
        <v>44568</v>
      </c>
      <c r="E2456" s="2">
        <v>0.81409722222222225</v>
      </c>
      <c r="F2456">
        <v>200</v>
      </c>
      <c r="G2456">
        <v>1.4671198087391683E+18</v>
      </c>
      <c r="H2456" t="s">
        <v>295</v>
      </c>
      <c r="I2456" t="s">
        <v>296</v>
      </c>
      <c r="J2456" t="s">
        <v>265</v>
      </c>
      <c r="K2456" t="s">
        <v>14988</v>
      </c>
      <c r="L2456" t="s">
        <v>272</v>
      </c>
      <c r="M2456" t="s">
        <v>266</v>
      </c>
      <c r="N2456" t="s">
        <v>14989</v>
      </c>
      <c r="O2456" t="s">
        <v>14990</v>
      </c>
      <c r="P2456">
        <v>0</v>
      </c>
      <c r="Q2456">
        <v>0</v>
      </c>
      <c r="R2456">
        <v>0</v>
      </c>
      <c r="S2456" t="s">
        <v>300</v>
      </c>
      <c r="T2456" t="s">
        <v>266</v>
      </c>
      <c r="U2456" t="s">
        <v>14991</v>
      </c>
      <c r="V2456" t="b">
        <v>0</v>
      </c>
      <c r="W2456" t="s">
        <v>265</v>
      </c>
      <c r="X2456">
        <v>1</v>
      </c>
      <c r="Y2456" t="s">
        <v>14992</v>
      </c>
      <c r="Z2456" t="s">
        <v>265</v>
      </c>
      <c r="AA2456" t="s">
        <v>265</v>
      </c>
      <c r="AB2456" t="s">
        <v>265</v>
      </c>
      <c r="AC2456" t="s">
        <v>265</v>
      </c>
      <c r="AD2456" t="s">
        <v>265</v>
      </c>
      <c r="AE2456" t="s">
        <v>265</v>
      </c>
      <c r="AF2456" t="s">
        <v>266</v>
      </c>
      <c r="AG2456" t="s">
        <v>265</v>
      </c>
      <c r="AH2456" t="s">
        <v>265</v>
      </c>
      <c r="AI2456" t="s">
        <v>265</v>
      </c>
      <c r="AJ2456" t="s">
        <v>265</v>
      </c>
      <c r="AL2456" t="str">
        <f>IF(SUNA_AGENCY_EN[[#This Row],[relevancy_classification_english]]="Relevant","مناسب",IF(SUNA_AGENCY_EN[[#This Row],[relevancy_classification_english]]="Relevant","عَرَضِيّ",""))</f>
        <v/>
      </c>
      <c r="AN2456" t="str">
        <f>IF(SUNA_AGENCY_EN[[#This Row],[sentiment_analysis_english]]="Negative","سلبي",IF(SUNA_AGENCY_EN[[#This Row],[sentiment_analysis_english]]="Neutral","حيادي",IF(SUNA_AGENCY_EN[[#This Row],[sentiment_analysis_english]]="Positive","إيجابي","")))</f>
        <v/>
      </c>
      <c r="AO2456" t="str">
        <f>INDEX(TextClassificationList[],MATCH(SUNA_AGENCY_EN[[#This Row],[text_classification_arabic]],TextClassificationList[text_classification_arabic],0),1)</f>
        <v>Politics</v>
      </c>
      <c r="AP2456" t="s">
        <v>174</v>
      </c>
      <c r="AQ2456" t="e">
        <f>INDEX(TextClassificationList[],MATCH(SUNA_AGENCY_EN[[#This Row],[text_classification_arabic2]],TextClassificationList[text_classification_arabic],0),1)</f>
        <v>#N/A</v>
      </c>
      <c r="AS2456" t="e">
        <f>INDEX(TextClassificationList[],MATCH(SUNA_AGENCY_EN[[#This Row],[text_classification_arabic3]],TextClassificationList[text_classification_arabic],0),1)</f>
        <v>#N/A</v>
      </c>
      <c r="AU2456" t="e">
        <f>INDEX(TextClassificationList[],MATCH(SUNA_AGENCY_EN[[#This Row],[text_classification_arabic3]],TextClassificationList[text_classification_arabic],0),1)</f>
        <v>#N/A</v>
      </c>
      <c r="AW2456" t="e">
        <f>INDEX(TextClassificationList[],MATCH(SUNA_AGENCY_EN[[#This Row],[text_classification_arabic5]],TextClassificationList[text_classification_arabic],0),1)</f>
        <v>#N/A</v>
      </c>
    </row>
    <row r="2457" spans="1:49" x14ac:dyDescent="0.2">
      <c r="A2457">
        <v>1.4791606803894845E+18</v>
      </c>
      <c r="B2457">
        <v>1.4791606803894845E+18</v>
      </c>
      <c r="C2457" t="s">
        <v>14993</v>
      </c>
      <c r="D2457" s="1">
        <v>44567</v>
      </c>
      <c r="E2457" s="2">
        <v>0.86067129629629635</v>
      </c>
      <c r="F2457">
        <v>200</v>
      </c>
      <c r="G2457">
        <v>1.4671198087391683E+18</v>
      </c>
      <c r="H2457" t="s">
        <v>295</v>
      </c>
      <c r="I2457" t="s">
        <v>296</v>
      </c>
      <c r="J2457" t="s">
        <v>265</v>
      </c>
      <c r="K2457" t="s">
        <v>14994</v>
      </c>
      <c r="L2457" t="s">
        <v>272</v>
      </c>
      <c r="M2457" t="s">
        <v>266</v>
      </c>
      <c r="N2457" t="s">
        <v>14995</v>
      </c>
      <c r="O2457" t="s">
        <v>14996</v>
      </c>
      <c r="P2457">
        <v>0</v>
      </c>
      <c r="Q2457">
        <v>1</v>
      </c>
      <c r="R2457">
        <v>0</v>
      </c>
      <c r="S2457" t="s">
        <v>300</v>
      </c>
      <c r="T2457" t="s">
        <v>266</v>
      </c>
      <c r="U2457" t="s">
        <v>14997</v>
      </c>
      <c r="V2457" t="b">
        <v>0</v>
      </c>
      <c r="W2457" t="s">
        <v>265</v>
      </c>
      <c r="X2457">
        <v>1</v>
      </c>
      <c r="Y2457" t="s">
        <v>14998</v>
      </c>
      <c r="Z2457" t="s">
        <v>265</v>
      </c>
      <c r="AA2457" t="s">
        <v>265</v>
      </c>
      <c r="AB2457" t="s">
        <v>265</v>
      </c>
      <c r="AC2457" t="s">
        <v>265</v>
      </c>
      <c r="AD2457" t="s">
        <v>265</v>
      </c>
      <c r="AE2457" t="s">
        <v>265</v>
      </c>
      <c r="AF2457" t="s">
        <v>266</v>
      </c>
      <c r="AG2457" t="s">
        <v>265</v>
      </c>
      <c r="AH2457" t="s">
        <v>265</v>
      </c>
      <c r="AI2457" t="s">
        <v>265</v>
      </c>
      <c r="AJ2457" t="s">
        <v>265</v>
      </c>
      <c r="AL2457" t="str">
        <f>IF(SUNA_AGENCY_EN[[#This Row],[relevancy_classification_english]]="Relevant","مناسب",IF(SUNA_AGENCY_EN[[#This Row],[relevancy_classification_english]]="Relevant","عَرَضِيّ",""))</f>
        <v/>
      </c>
      <c r="AN2457" t="str">
        <f>IF(SUNA_AGENCY_EN[[#This Row],[sentiment_analysis_english]]="Negative","سلبي",IF(SUNA_AGENCY_EN[[#This Row],[sentiment_analysis_english]]="Neutral","حيادي",IF(SUNA_AGENCY_EN[[#This Row],[sentiment_analysis_english]]="Positive","إيجابي","")))</f>
        <v/>
      </c>
      <c r="AO2457" t="str">
        <f>INDEX(TextClassificationList[],MATCH(SUNA_AGENCY_EN[[#This Row],[text_classification_arabic]],TextClassificationList[text_classification_arabic],0),1)</f>
        <v>Politics</v>
      </c>
      <c r="AP2457" t="s">
        <v>174</v>
      </c>
      <c r="AQ2457" t="e">
        <f>INDEX(TextClassificationList[],MATCH(SUNA_AGENCY_EN[[#This Row],[text_classification_arabic2]],TextClassificationList[text_classification_arabic],0),1)</f>
        <v>#N/A</v>
      </c>
      <c r="AS2457" t="e">
        <f>INDEX(TextClassificationList[],MATCH(SUNA_AGENCY_EN[[#This Row],[text_classification_arabic3]],TextClassificationList[text_classification_arabic],0),1)</f>
        <v>#N/A</v>
      </c>
      <c r="AU2457" t="e">
        <f>INDEX(TextClassificationList[],MATCH(SUNA_AGENCY_EN[[#This Row],[text_classification_arabic3]],TextClassificationList[text_classification_arabic],0),1)</f>
        <v>#N/A</v>
      </c>
      <c r="AW2457" t="e">
        <f>INDEX(TextClassificationList[],MATCH(SUNA_AGENCY_EN[[#This Row],[text_classification_arabic5]],TextClassificationList[text_classification_arabic],0),1)</f>
        <v>#N/A</v>
      </c>
    </row>
    <row r="2458" spans="1:49" x14ac:dyDescent="0.2">
      <c r="A2458">
        <v>1.4791586984172626E+18</v>
      </c>
      <c r="B2458">
        <v>1.4791586984172626E+18</v>
      </c>
      <c r="C2458" t="s">
        <v>14999</v>
      </c>
      <c r="D2458" s="1">
        <v>44567</v>
      </c>
      <c r="E2458" s="2">
        <v>0.85519675925925931</v>
      </c>
      <c r="F2458">
        <v>200</v>
      </c>
      <c r="G2458">
        <v>1.4671198087391683E+18</v>
      </c>
      <c r="H2458" t="s">
        <v>295</v>
      </c>
      <c r="I2458" t="s">
        <v>296</v>
      </c>
      <c r="J2458" t="s">
        <v>265</v>
      </c>
      <c r="K2458" t="s">
        <v>15000</v>
      </c>
      <c r="L2458" t="s">
        <v>272</v>
      </c>
      <c r="M2458" t="s">
        <v>266</v>
      </c>
      <c r="N2458" t="s">
        <v>15001</v>
      </c>
      <c r="O2458" t="s">
        <v>15002</v>
      </c>
      <c r="P2458">
        <v>0</v>
      </c>
      <c r="Q2458">
        <v>0</v>
      </c>
      <c r="R2458">
        <v>1</v>
      </c>
      <c r="S2458" t="s">
        <v>300</v>
      </c>
      <c r="T2458" t="s">
        <v>266</v>
      </c>
      <c r="U2458" t="s">
        <v>15003</v>
      </c>
      <c r="V2458" t="b">
        <v>0</v>
      </c>
      <c r="W2458" t="s">
        <v>265</v>
      </c>
      <c r="X2458">
        <v>1</v>
      </c>
      <c r="Y2458" t="s">
        <v>15004</v>
      </c>
      <c r="Z2458" t="s">
        <v>265</v>
      </c>
      <c r="AA2458" t="s">
        <v>265</v>
      </c>
      <c r="AB2458" t="s">
        <v>265</v>
      </c>
      <c r="AC2458" t="s">
        <v>265</v>
      </c>
      <c r="AD2458" t="s">
        <v>265</v>
      </c>
      <c r="AE2458" t="s">
        <v>265</v>
      </c>
      <c r="AF2458" t="s">
        <v>266</v>
      </c>
      <c r="AG2458" t="s">
        <v>265</v>
      </c>
      <c r="AH2458" t="s">
        <v>265</v>
      </c>
      <c r="AI2458" t="s">
        <v>265</v>
      </c>
      <c r="AJ2458" t="s">
        <v>265</v>
      </c>
      <c r="AL2458" t="str">
        <f>IF(SUNA_AGENCY_EN[[#This Row],[relevancy_classification_english]]="Relevant","مناسب",IF(SUNA_AGENCY_EN[[#This Row],[relevancy_classification_english]]="Relevant","عَرَضِيّ",""))</f>
        <v/>
      </c>
      <c r="AN2458" t="str">
        <f>IF(SUNA_AGENCY_EN[[#This Row],[sentiment_analysis_english]]="Negative","سلبي",IF(SUNA_AGENCY_EN[[#This Row],[sentiment_analysis_english]]="Neutral","حيادي",IF(SUNA_AGENCY_EN[[#This Row],[sentiment_analysis_english]]="Positive","إيجابي","")))</f>
        <v/>
      </c>
      <c r="AO2458" t="str">
        <f>INDEX(TextClassificationList[],MATCH(SUNA_AGENCY_EN[[#This Row],[text_classification_arabic]],TextClassificationList[text_classification_arabic],0),1)</f>
        <v>Politics</v>
      </c>
      <c r="AP2458" t="s">
        <v>174</v>
      </c>
      <c r="AQ2458" t="e">
        <f>INDEX(TextClassificationList[],MATCH(SUNA_AGENCY_EN[[#This Row],[text_classification_arabic2]],TextClassificationList[text_classification_arabic],0),1)</f>
        <v>#N/A</v>
      </c>
      <c r="AS2458" t="e">
        <f>INDEX(TextClassificationList[],MATCH(SUNA_AGENCY_EN[[#This Row],[text_classification_arabic3]],TextClassificationList[text_classification_arabic],0),1)</f>
        <v>#N/A</v>
      </c>
      <c r="AU2458" t="e">
        <f>INDEX(TextClassificationList[],MATCH(SUNA_AGENCY_EN[[#This Row],[text_classification_arabic3]],TextClassificationList[text_classification_arabic],0),1)</f>
        <v>#N/A</v>
      </c>
      <c r="AW2458" t="e">
        <f>INDEX(TextClassificationList[],MATCH(SUNA_AGENCY_EN[[#This Row],[text_classification_arabic5]],TextClassificationList[text_classification_arabic],0),1)</f>
        <v>#N/A</v>
      </c>
    </row>
    <row r="2459" spans="1:49" x14ac:dyDescent="0.2">
      <c r="A2459">
        <v>1.4788395316087153E+18</v>
      </c>
      <c r="B2459">
        <v>1.4788395316087153E+18</v>
      </c>
      <c r="C2459" t="s">
        <v>15005</v>
      </c>
      <c r="D2459" s="1">
        <v>44566</v>
      </c>
      <c r="E2459" s="2">
        <v>0.97446759259259264</v>
      </c>
      <c r="F2459">
        <v>200</v>
      </c>
      <c r="G2459">
        <v>1.4671198087391683E+18</v>
      </c>
      <c r="H2459" t="s">
        <v>295</v>
      </c>
      <c r="I2459" t="s">
        <v>296</v>
      </c>
      <c r="J2459" t="s">
        <v>265</v>
      </c>
      <c r="K2459" t="s">
        <v>15006</v>
      </c>
      <c r="L2459" t="s">
        <v>272</v>
      </c>
      <c r="M2459" t="s">
        <v>266</v>
      </c>
      <c r="N2459" t="s">
        <v>15007</v>
      </c>
      <c r="O2459" t="s">
        <v>15008</v>
      </c>
      <c r="P2459">
        <v>0</v>
      </c>
      <c r="Q2459">
        <v>0</v>
      </c>
      <c r="R2459">
        <v>0</v>
      </c>
      <c r="S2459" t="s">
        <v>300</v>
      </c>
      <c r="T2459" t="s">
        <v>266</v>
      </c>
      <c r="U2459" t="s">
        <v>15009</v>
      </c>
      <c r="V2459" t="b">
        <v>0</v>
      </c>
      <c r="W2459" t="s">
        <v>265</v>
      </c>
      <c r="X2459">
        <v>1</v>
      </c>
      <c r="Y2459" t="s">
        <v>15010</v>
      </c>
      <c r="Z2459" t="s">
        <v>265</v>
      </c>
      <c r="AA2459" t="s">
        <v>265</v>
      </c>
      <c r="AB2459" t="s">
        <v>265</v>
      </c>
      <c r="AC2459" t="s">
        <v>265</v>
      </c>
      <c r="AD2459" t="s">
        <v>265</v>
      </c>
      <c r="AE2459" t="s">
        <v>265</v>
      </c>
      <c r="AF2459" t="s">
        <v>266</v>
      </c>
      <c r="AG2459" t="s">
        <v>265</v>
      </c>
      <c r="AH2459" t="s">
        <v>265</v>
      </c>
      <c r="AI2459" t="s">
        <v>265</v>
      </c>
      <c r="AJ2459" t="s">
        <v>265</v>
      </c>
      <c r="AL2459" t="str">
        <f>IF(SUNA_AGENCY_EN[[#This Row],[relevancy_classification_english]]="Relevant","مناسب",IF(SUNA_AGENCY_EN[[#This Row],[relevancy_classification_english]]="Relevant","عَرَضِيّ",""))</f>
        <v/>
      </c>
      <c r="AN2459" t="str">
        <f>IF(SUNA_AGENCY_EN[[#This Row],[sentiment_analysis_english]]="Negative","سلبي",IF(SUNA_AGENCY_EN[[#This Row],[sentiment_analysis_english]]="Neutral","حيادي",IF(SUNA_AGENCY_EN[[#This Row],[sentiment_analysis_english]]="Positive","إيجابي","")))</f>
        <v/>
      </c>
      <c r="AO2459" t="str">
        <f>INDEX(TextClassificationList[],MATCH(SUNA_AGENCY_EN[[#This Row],[text_classification_arabic]],TextClassificationList[text_classification_arabic],0),1)</f>
        <v>Politics</v>
      </c>
      <c r="AP2459" t="s">
        <v>174</v>
      </c>
      <c r="AQ2459" t="e">
        <f>INDEX(TextClassificationList[],MATCH(SUNA_AGENCY_EN[[#This Row],[text_classification_arabic2]],TextClassificationList[text_classification_arabic],0),1)</f>
        <v>#N/A</v>
      </c>
      <c r="AS2459" t="e">
        <f>INDEX(TextClassificationList[],MATCH(SUNA_AGENCY_EN[[#This Row],[text_classification_arabic3]],TextClassificationList[text_classification_arabic],0),1)</f>
        <v>#N/A</v>
      </c>
      <c r="AU2459" t="e">
        <f>INDEX(TextClassificationList[],MATCH(SUNA_AGENCY_EN[[#This Row],[text_classification_arabic3]],TextClassificationList[text_classification_arabic],0),1)</f>
        <v>#N/A</v>
      </c>
      <c r="AW2459" t="e">
        <f>INDEX(TextClassificationList[],MATCH(SUNA_AGENCY_EN[[#This Row],[text_classification_arabic5]],TextClassificationList[text_classification_arabic],0),1)</f>
        <v>#N/A</v>
      </c>
    </row>
    <row r="2460" spans="1:49" x14ac:dyDescent="0.2">
      <c r="A2460">
        <v>1.4787923686188851E+18</v>
      </c>
      <c r="B2460">
        <v>1.4787923686188851E+18</v>
      </c>
      <c r="C2460" t="s">
        <v>15011</v>
      </c>
      <c r="D2460" s="1">
        <v>44566</v>
      </c>
      <c r="E2460" s="2">
        <v>0.84431712962962968</v>
      </c>
      <c r="F2460">
        <v>200</v>
      </c>
      <c r="G2460">
        <v>1.4671198087391683E+18</v>
      </c>
      <c r="H2460" t="s">
        <v>295</v>
      </c>
      <c r="I2460" t="s">
        <v>296</v>
      </c>
      <c r="J2460" t="s">
        <v>265</v>
      </c>
      <c r="K2460" t="s">
        <v>15012</v>
      </c>
      <c r="L2460" t="s">
        <v>272</v>
      </c>
      <c r="M2460" t="s">
        <v>266</v>
      </c>
      <c r="N2460" t="s">
        <v>15013</v>
      </c>
      <c r="O2460" t="s">
        <v>15014</v>
      </c>
      <c r="P2460">
        <v>0</v>
      </c>
      <c r="Q2460">
        <v>0</v>
      </c>
      <c r="R2460">
        <v>0</v>
      </c>
      <c r="S2460" t="s">
        <v>300</v>
      </c>
      <c r="T2460" t="s">
        <v>266</v>
      </c>
      <c r="U2460" t="s">
        <v>15015</v>
      </c>
      <c r="V2460" t="b">
        <v>0</v>
      </c>
      <c r="W2460" t="s">
        <v>265</v>
      </c>
      <c r="X2460">
        <v>1</v>
      </c>
      <c r="Y2460" t="s">
        <v>15016</v>
      </c>
      <c r="Z2460" t="s">
        <v>265</v>
      </c>
      <c r="AA2460" t="s">
        <v>265</v>
      </c>
      <c r="AB2460" t="s">
        <v>265</v>
      </c>
      <c r="AC2460" t="s">
        <v>265</v>
      </c>
      <c r="AD2460" t="s">
        <v>265</v>
      </c>
      <c r="AE2460" t="s">
        <v>265</v>
      </c>
      <c r="AF2460" t="s">
        <v>266</v>
      </c>
      <c r="AG2460" t="s">
        <v>265</v>
      </c>
      <c r="AH2460" t="s">
        <v>265</v>
      </c>
      <c r="AI2460" t="s">
        <v>265</v>
      </c>
      <c r="AJ2460" t="s">
        <v>265</v>
      </c>
      <c r="AL2460" t="str">
        <f>IF(SUNA_AGENCY_EN[[#This Row],[relevancy_classification_english]]="Relevant","مناسب",IF(SUNA_AGENCY_EN[[#This Row],[relevancy_classification_english]]="Relevant","عَرَضِيّ",""))</f>
        <v/>
      </c>
      <c r="AN2460" t="str">
        <f>IF(SUNA_AGENCY_EN[[#This Row],[sentiment_analysis_english]]="Negative","سلبي",IF(SUNA_AGENCY_EN[[#This Row],[sentiment_analysis_english]]="Neutral","حيادي",IF(SUNA_AGENCY_EN[[#This Row],[sentiment_analysis_english]]="Positive","إيجابي","")))</f>
        <v/>
      </c>
      <c r="AO2460" t="str">
        <f>INDEX(TextClassificationList[],MATCH(SUNA_AGENCY_EN[[#This Row],[text_classification_arabic]],TextClassificationList[text_classification_arabic],0),1)</f>
        <v>Politics</v>
      </c>
      <c r="AP2460" t="s">
        <v>174</v>
      </c>
      <c r="AQ2460" t="e">
        <f>INDEX(TextClassificationList[],MATCH(SUNA_AGENCY_EN[[#This Row],[text_classification_arabic2]],TextClassificationList[text_classification_arabic],0),1)</f>
        <v>#N/A</v>
      </c>
      <c r="AS2460" t="e">
        <f>INDEX(TextClassificationList[],MATCH(SUNA_AGENCY_EN[[#This Row],[text_classification_arabic3]],TextClassificationList[text_classification_arabic],0),1)</f>
        <v>#N/A</v>
      </c>
      <c r="AU2460" t="e">
        <f>INDEX(TextClassificationList[],MATCH(SUNA_AGENCY_EN[[#This Row],[text_classification_arabic3]],TextClassificationList[text_classification_arabic],0),1)</f>
        <v>#N/A</v>
      </c>
      <c r="AW2460" t="e">
        <f>INDEX(TextClassificationList[],MATCH(SUNA_AGENCY_EN[[#This Row],[text_classification_arabic5]],TextClassificationList[text_classification_arabic],0),1)</f>
        <v>#N/A</v>
      </c>
    </row>
    <row r="2461" spans="1:49" x14ac:dyDescent="0.2">
      <c r="A2461">
        <v>1.4787917202047508E+18</v>
      </c>
      <c r="B2461">
        <v>1.4787917202047508E+18</v>
      </c>
      <c r="C2461" t="s">
        <v>15017</v>
      </c>
      <c r="D2461" s="1">
        <v>44566</v>
      </c>
      <c r="E2461" s="2">
        <v>0.84253472222222225</v>
      </c>
      <c r="F2461">
        <v>200</v>
      </c>
      <c r="G2461">
        <v>1.4671198087391683E+18</v>
      </c>
      <c r="H2461" t="s">
        <v>295</v>
      </c>
      <c r="I2461" t="s">
        <v>296</v>
      </c>
      <c r="J2461" t="s">
        <v>265</v>
      </c>
      <c r="K2461" t="s">
        <v>15018</v>
      </c>
      <c r="L2461" t="s">
        <v>272</v>
      </c>
      <c r="M2461" t="s">
        <v>266</v>
      </c>
      <c r="N2461" t="s">
        <v>15019</v>
      </c>
      <c r="O2461" t="s">
        <v>15020</v>
      </c>
      <c r="P2461">
        <v>0</v>
      </c>
      <c r="Q2461">
        <v>0</v>
      </c>
      <c r="R2461">
        <v>0</v>
      </c>
      <c r="S2461" t="s">
        <v>300</v>
      </c>
      <c r="T2461" t="s">
        <v>266</v>
      </c>
      <c r="U2461" t="s">
        <v>15021</v>
      </c>
      <c r="V2461" t="b">
        <v>0</v>
      </c>
      <c r="W2461" t="s">
        <v>265</v>
      </c>
      <c r="X2461">
        <v>1</v>
      </c>
      <c r="Y2461" t="s">
        <v>15022</v>
      </c>
      <c r="Z2461" t="s">
        <v>265</v>
      </c>
      <c r="AA2461" t="s">
        <v>265</v>
      </c>
      <c r="AB2461" t="s">
        <v>265</v>
      </c>
      <c r="AC2461" t="s">
        <v>265</v>
      </c>
      <c r="AD2461" t="s">
        <v>265</v>
      </c>
      <c r="AE2461" t="s">
        <v>265</v>
      </c>
      <c r="AF2461" t="s">
        <v>266</v>
      </c>
      <c r="AG2461" t="s">
        <v>265</v>
      </c>
      <c r="AH2461" t="s">
        <v>265</v>
      </c>
      <c r="AI2461" t="s">
        <v>265</v>
      </c>
      <c r="AJ2461" t="s">
        <v>265</v>
      </c>
      <c r="AL2461" t="str">
        <f>IF(SUNA_AGENCY_EN[[#This Row],[relevancy_classification_english]]="Relevant","مناسب",IF(SUNA_AGENCY_EN[[#This Row],[relevancy_classification_english]]="Relevant","عَرَضِيّ",""))</f>
        <v/>
      </c>
      <c r="AN2461" t="str">
        <f>IF(SUNA_AGENCY_EN[[#This Row],[sentiment_analysis_english]]="Negative","سلبي",IF(SUNA_AGENCY_EN[[#This Row],[sentiment_analysis_english]]="Neutral","حيادي",IF(SUNA_AGENCY_EN[[#This Row],[sentiment_analysis_english]]="Positive","إيجابي","")))</f>
        <v/>
      </c>
      <c r="AO2461" t="str">
        <f>INDEX(TextClassificationList[],MATCH(SUNA_AGENCY_EN[[#This Row],[text_classification_arabic]],TextClassificationList[text_classification_arabic],0),1)</f>
        <v>Politics</v>
      </c>
      <c r="AP2461" t="s">
        <v>174</v>
      </c>
      <c r="AQ2461" t="e">
        <f>INDEX(TextClassificationList[],MATCH(SUNA_AGENCY_EN[[#This Row],[text_classification_arabic2]],TextClassificationList[text_classification_arabic],0),1)</f>
        <v>#N/A</v>
      </c>
      <c r="AS2461" t="e">
        <f>INDEX(TextClassificationList[],MATCH(SUNA_AGENCY_EN[[#This Row],[text_classification_arabic3]],TextClassificationList[text_classification_arabic],0),1)</f>
        <v>#N/A</v>
      </c>
      <c r="AU2461" t="e">
        <f>INDEX(TextClassificationList[],MATCH(SUNA_AGENCY_EN[[#This Row],[text_classification_arabic3]],TextClassificationList[text_classification_arabic],0),1)</f>
        <v>#N/A</v>
      </c>
      <c r="AW2461" t="e">
        <f>INDEX(TextClassificationList[],MATCH(SUNA_AGENCY_EN[[#This Row],[text_classification_arabic5]],TextClassificationList[text_classification_arabic],0),1)</f>
        <v>#N/A</v>
      </c>
    </row>
    <row r="2462" spans="1:49" hidden="1" x14ac:dyDescent="0.2">
      <c r="A2462">
        <v>1.4787912306455757E+18</v>
      </c>
      <c r="B2462">
        <v>1.4787912306455757E+18</v>
      </c>
      <c r="C2462" t="s">
        <v>15023</v>
      </c>
      <c r="D2462" s="1">
        <v>44566</v>
      </c>
      <c r="E2462" s="2">
        <v>0.8411805555555556</v>
      </c>
      <c r="F2462">
        <v>200</v>
      </c>
      <c r="G2462">
        <v>1.4671198087391683E+18</v>
      </c>
      <c r="H2462" t="s">
        <v>295</v>
      </c>
      <c r="I2462" t="s">
        <v>296</v>
      </c>
      <c r="J2462" t="s">
        <v>265</v>
      </c>
      <c r="K2462" t="s">
        <v>15024</v>
      </c>
      <c r="L2462" t="s">
        <v>272</v>
      </c>
      <c r="M2462" t="s">
        <v>266</v>
      </c>
      <c r="N2462" t="s">
        <v>15025</v>
      </c>
      <c r="O2462" t="s">
        <v>15026</v>
      </c>
      <c r="P2462">
        <v>0</v>
      </c>
      <c r="Q2462">
        <v>0</v>
      </c>
      <c r="R2462">
        <v>0</v>
      </c>
      <c r="S2462" t="s">
        <v>300</v>
      </c>
      <c r="T2462" t="s">
        <v>266</v>
      </c>
      <c r="U2462" t="s">
        <v>15027</v>
      </c>
      <c r="V2462" t="b">
        <v>0</v>
      </c>
      <c r="W2462" t="s">
        <v>265</v>
      </c>
      <c r="X2462">
        <v>1</v>
      </c>
      <c r="Y2462" t="s">
        <v>15028</v>
      </c>
      <c r="Z2462" t="s">
        <v>265</v>
      </c>
      <c r="AA2462" t="s">
        <v>265</v>
      </c>
      <c r="AB2462" t="s">
        <v>265</v>
      </c>
      <c r="AC2462" t="s">
        <v>265</v>
      </c>
      <c r="AD2462" t="s">
        <v>265</v>
      </c>
      <c r="AE2462" t="s">
        <v>265</v>
      </c>
      <c r="AF2462" t="s">
        <v>266</v>
      </c>
      <c r="AG2462" t="s">
        <v>265</v>
      </c>
      <c r="AH2462" t="s">
        <v>265</v>
      </c>
      <c r="AI2462" t="s">
        <v>265</v>
      </c>
      <c r="AJ2462" t="s">
        <v>265</v>
      </c>
      <c r="AK2462" t="s">
        <v>267</v>
      </c>
      <c r="AL2462" t="str">
        <f>IF(SUNA_AGENCY_EN[[#This Row],[relevancy_classification_english]]="Relevant","مناسب",IF(SUNA_AGENCY_EN[[#This Row],[relevancy_classification_english]]="Relevant","عَرَضِيّ",""))</f>
        <v>مناسب</v>
      </c>
      <c r="AM2462" t="s">
        <v>269</v>
      </c>
      <c r="AN2462" t="str">
        <f>IF(SUNA_AGENCY_EN[[#This Row],[sentiment_analysis_english]]="Negative","سلبي",IF(SUNA_AGENCY_EN[[#This Row],[sentiment_analysis_english]]="Neutral","حيادي",IF(SUNA_AGENCY_EN[[#This Row],[sentiment_analysis_english]]="Positive","إيجابي","")))</f>
        <v>إيجابي</v>
      </c>
      <c r="AO2462" t="str">
        <f>INDEX(TextClassificationList[],MATCH(SUNA_AGENCY_EN[[#This Row],[text_classification_arabic]],TextClassificationList[text_classification_arabic],0),1)</f>
        <v>Politics</v>
      </c>
      <c r="AP2462" t="s">
        <v>174</v>
      </c>
      <c r="AQ2462" t="e">
        <f>INDEX(TextClassificationList[],MATCH(SUNA_AGENCY_EN[[#This Row],[text_classification_arabic2]],TextClassificationList[text_classification_arabic],0),1)</f>
        <v>#N/A</v>
      </c>
      <c r="AS2462" t="e">
        <f>INDEX(TextClassificationList[],MATCH(SUNA_AGENCY_EN[[#This Row],[text_classification_arabic3]],TextClassificationList[text_classification_arabic],0),1)</f>
        <v>#N/A</v>
      </c>
      <c r="AU2462" t="e">
        <f>INDEX(TextClassificationList[],MATCH(SUNA_AGENCY_EN[[#This Row],[text_classification_arabic3]],TextClassificationList[text_classification_arabic],0),1)</f>
        <v>#N/A</v>
      </c>
      <c r="AW2462" t="e">
        <f>INDEX(TextClassificationList[],MATCH(SUNA_AGENCY_EN[[#This Row],[text_classification_arabic5]],TextClassificationList[text_classification_arabic],0),1)</f>
        <v>#N/A</v>
      </c>
    </row>
    <row r="2463" spans="1:49" x14ac:dyDescent="0.2">
      <c r="A2463">
        <v>1.4787904733094298E+18</v>
      </c>
      <c r="B2463">
        <v>1.4787904733094298E+18</v>
      </c>
      <c r="C2463" t="s">
        <v>15029</v>
      </c>
      <c r="D2463" s="1">
        <v>44566</v>
      </c>
      <c r="E2463" s="2">
        <v>0.83909722222222227</v>
      </c>
      <c r="F2463">
        <v>200</v>
      </c>
      <c r="G2463">
        <v>1.4671198087391683E+18</v>
      </c>
      <c r="H2463" t="s">
        <v>295</v>
      </c>
      <c r="I2463" t="s">
        <v>296</v>
      </c>
      <c r="J2463" t="s">
        <v>265</v>
      </c>
      <c r="K2463" t="s">
        <v>15030</v>
      </c>
      <c r="L2463" t="s">
        <v>272</v>
      </c>
      <c r="M2463" t="s">
        <v>266</v>
      </c>
      <c r="N2463" t="s">
        <v>15031</v>
      </c>
      <c r="O2463" t="s">
        <v>15032</v>
      </c>
      <c r="P2463">
        <v>0</v>
      </c>
      <c r="Q2463">
        <v>0</v>
      </c>
      <c r="R2463">
        <v>1</v>
      </c>
      <c r="S2463" t="s">
        <v>300</v>
      </c>
      <c r="T2463" t="s">
        <v>266</v>
      </c>
      <c r="U2463" t="s">
        <v>15033</v>
      </c>
      <c r="V2463" t="b">
        <v>0</v>
      </c>
      <c r="W2463" t="s">
        <v>265</v>
      </c>
      <c r="X2463">
        <v>1</v>
      </c>
      <c r="Y2463" t="s">
        <v>15034</v>
      </c>
      <c r="Z2463" t="s">
        <v>265</v>
      </c>
      <c r="AA2463" t="s">
        <v>265</v>
      </c>
      <c r="AB2463" t="s">
        <v>265</v>
      </c>
      <c r="AC2463" t="s">
        <v>265</v>
      </c>
      <c r="AD2463" t="s">
        <v>265</v>
      </c>
      <c r="AE2463" t="s">
        <v>265</v>
      </c>
      <c r="AF2463" t="s">
        <v>266</v>
      </c>
      <c r="AG2463" t="s">
        <v>265</v>
      </c>
      <c r="AH2463" t="s">
        <v>265</v>
      </c>
      <c r="AI2463" t="s">
        <v>265</v>
      </c>
      <c r="AJ2463" t="s">
        <v>265</v>
      </c>
      <c r="AL2463" t="str">
        <f>IF(SUNA_AGENCY_EN[[#This Row],[relevancy_classification_english]]="Relevant","مناسب",IF(SUNA_AGENCY_EN[[#This Row],[relevancy_classification_english]]="Relevant","عَرَضِيّ",""))</f>
        <v/>
      </c>
      <c r="AN2463" t="str">
        <f>IF(SUNA_AGENCY_EN[[#This Row],[sentiment_analysis_english]]="Negative","سلبي",IF(SUNA_AGENCY_EN[[#This Row],[sentiment_analysis_english]]="Neutral","حيادي",IF(SUNA_AGENCY_EN[[#This Row],[sentiment_analysis_english]]="Positive","إيجابي","")))</f>
        <v/>
      </c>
      <c r="AO2463" t="str">
        <f>INDEX(TextClassificationList[],MATCH(SUNA_AGENCY_EN[[#This Row],[text_classification_arabic]],TextClassificationList[text_classification_arabic],0),1)</f>
        <v>Politics</v>
      </c>
      <c r="AP2463" t="s">
        <v>174</v>
      </c>
      <c r="AQ2463" t="e">
        <f>INDEX(TextClassificationList[],MATCH(SUNA_AGENCY_EN[[#This Row],[text_classification_arabic2]],TextClassificationList[text_classification_arabic],0),1)</f>
        <v>#N/A</v>
      </c>
      <c r="AS2463" t="e">
        <f>INDEX(TextClassificationList[],MATCH(SUNA_AGENCY_EN[[#This Row],[text_classification_arabic3]],TextClassificationList[text_classification_arabic],0),1)</f>
        <v>#N/A</v>
      </c>
      <c r="AU2463" t="e">
        <f>INDEX(TextClassificationList[],MATCH(SUNA_AGENCY_EN[[#This Row],[text_classification_arabic3]],TextClassificationList[text_classification_arabic],0),1)</f>
        <v>#N/A</v>
      </c>
      <c r="AW2463" t="e">
        <f>INDEX(TextClassificationList[],MATCH(SUNA_AGENCY_EN[[#This Row],[text_classification_arabic5]],TextClassificationList[text_classification_arabic],0),1)</f>
        <v>#N/A</v>
      </c>
    </row>
    <row r="2464" spans="1:49" x14ac:dyDescent="0.2">
      <c r="A2464">
        <v>1.4787892399534121E+18</v>
      </c>
      <c r="B2464">
        <v>1.4787892399534121E+18</v>
      </c>
      <c r="C2464" t="s">
        <v>15035</v>
      </c>
      <c r="D2464" s="1">
        <v>44566</v>
      </c>
      <c r="E2464" s="2">
        <v>0.83569444444444441</v>
      </c>
      <c r="F2464">
        <v>200</v>
      </c>
      <c r="G2464">
        <v>1.4671198087391683E+18</v>
      </c>
      <c r="H2464" t="s">
        <v>295</v>
      </c>
      <c r="I2464" t="s">
        <v>296</v>
      </c>
      <c r="J2464" t="s">
        <v>265</v>
      </c>
      <c r="K2464" t="s">
        <v>15036</v>
      </c>
      <c r="L2464" t="s">
        <v>272</v>
      </c>
      <c r="M2464" t="s">
        <v>266</v>
      </c>
      <c r="N2464" t="s">
        <v>15037</v>
      </c>
      <c r="O2464" t="s">
        <v>15038</v>
      </c>
      <c r="P2464">
        <v>0</v>
      </c>
      <c r="Q2464">
        <v>1</v>
      </c>
      <c r="R2464">
        <v>0</v>
      </c>
      <c r="S2464" t="s">
        <v>300</v>
      </c>
      <c r="T2464" t="s">
        <v>266</v>
      </c>
      <c r="U2464" t="s">
        <v>15039</v>
      </c>
      <c r="V2464" t="b">
        <v>0</v>
      </c>
      <c r="W2464" t="s">
        <v>265</v>
      </c>
      <c r="X2464">
        <v>1</v>
      </c>
      <c r="Y2464" t="s">
        <v>15040</v>
      </c>
      <c r="Z2464" t="s">
        <v>265</v>
      </c>
      <c r="AA2464" t="s">
        <v>265</v>
      </c>
      <c r="AB2464" t="s">
        <v>265</v>
      </c>
      <c r="AC2464" t="s">
        <v>265</v>
      </c>
      <c r="AD2464" t="s">
        <v>265</v>
      </c>
      <c r="AE2464" t="s">
        <v>265</v>
      </c>
      <c r="AF2464" t="s">
        <v>266</v>
      </c>
      <c r="AG2464" t="s">
        <v>265</v>
      </c>
      <c r="AH2464" t="s">
        <v>265</v>
      </c>
      <c r="AI2464" t="s">
        <v>265</v>
      </c>
      <c r="AJ2464" t="s">
        <v>265</v>
      </c>
      <c r="AL2464" t="str">
        <f>IF(SUNA_AGENCY_EN[[#This Row],[relevancy_classification_english]]="Relevant","مناسب",IF(SUNA_AGENCY_EN[[#This Row],[relevancy_classification_english]]="Relevant","عَرَضِيّ",""))</f>
        <v/>
      </c>
      <c r="AN2464" t="str">
        <f>IF(SUNA_AGENCY_EN[[#This Row],[sentiment_analysis_english]]="Negative","سلبي",IF(SUNA_AGENCY_EN[[#This Row],[sentiment_analysis_english]]="Neutral","حيادي",IF(SUNA_AGENCY_EN[[#This Row],[sentiment_analysis_english]]="Positive","إيجابي","")))</f>
        <v/>
      </c>
      <c r="AO2464" t="str">
        <f>INDEX(TextClassificationList[],MATCH(SUNA_AGENCY_EN[[#This Row],[text_classification_arabic]],TextClassificationList[text_classification_arabic],0),1)</f>
        <v>Politics</v>
      </c>
      <c r="AP2464" t="s">
        <v>174</v>
      </c>
      <c r="AQ2464" t="e">
        <f>INDEX(TextClassificationList[],MATCH(SUNA_AGENCY_EN[[#This Row],[text_classification_arabic2]],TextClassificationList[text_classification_arabic],0),1)</f>
        <v>#N/A</v>
      </c>
      <c r="AS2464" t="e">
        <f>INDEX(TextClassificationList[],MATCH(SUNA_AGENCY_EN[[#This Row],[text_classification_arabic3]],TextClassificationList[text_classification_arabic],0),1)</f>
        <v>#N/A</v>
      </c>
      <c r="AU2464" t="e">
        <f>INDEX(TextClassificationList[],MATCH(SUNA_AGENCY_EN[[#This Row],[text_classification_arabic3]],TextClassificationList[text_classification_arabic],0),1)</f>
        <v>#N/A</v>
      </c>
      <c r="AW2464" t="e">
        <f>INDEX(TextClassificationList[],MATCH(SUNA_AGENCY_EN[[#This Row],[text_classification_arabic5]],TextClassificationList[text_classification_arabic],0),1)</f>
        <v>#N/A</v>
      </c>
    </row>
    <row r="2465" spans="1:49" x14ac:dyDescent="0.2">
      <c r="A2465">
        <v>1.4787839411213025E+18</v>
      </c>
      <c r="B2465">
        <v>1.4787839411213025E+18</v>
      </c>
      <c r="C2465" t="s">
        <v>15041</v>
      </c>
      <c r="D2465" s="1">
        <v>44566</v>
      </c>
      <c r="E2465" s="2">
        <v>0.82106481481481486</v>
      </c>
      <c r="F2465">
        <v>200</v>
      </c>
      <c r="G2465">
        <v>1.4671198087391683E+18</v>
      </c>
      <c r="H2465" t="s">
        <v>295</v>
      </c>
      <c r="I2465" t="s">
        <v>296</v>
      </c>
      <c r="J2465" t="s">
        <v>265</v>
      </c>
      <c r="K2465" t="s">
        <v>15042</v>
      </c>
      <c r="L2465" t="s">
        <v>287</v>
      </c>
      <c r="M2465" t="s">
        <v>266</v>
      </c>
      <c r="N2465" t="s">
        <v>15043</v>
      </c>
      <c r="O2465" t="s">
        <v>15044</v>
      </c>
      <c r="P2465">
        <v>0</v>
      </c>
      <c r="Q2465">
        <v>0</v>
      </c>
      <c r="R2465">
        <v>0</v>
      </c>
      <c r="S2465" t="s">
        <v>300</v>
      </c>
      <c r="T2465" t="s">
        <v>266</v>
      </c>
      <c r="U2465" t="s">
        <v>15045</v>
      </c>
      <c r="V2465" t="b">
        <v>0</v>
      </c>
      <c r="W2465" t="s">
        <v>265</v>
      </c>
      <c r="X2465">
        <v>1</v>
      </c>
      <c r="Y2465" t="s">
        <v>15046</v>
      </c>
      <c r="Z2465" t="s">
        <v>265</v>
      </c>
      <c r="AA2465" t="s">
        <v>265</v>
      </c>
      <c r="AB2465" t="s">
        <v>265</v>
      </c>
      <c r="AC2465" t="s">
        <v>265</v>
      </c>
      <c r="AD2465" t="s">
        <v>265</v>
      </c>
      <c r="AE2465" t="s">
        <v>265</v>
      </c>
      <c r="AF2465" t="s">
        <v>266</v>
      </c>
      <c r="AG2465" t="s">
        <v>265</v>
      </c>
      <c r="AH2465" t="s">
        <v>265</v>
      </c>
      <c r="AI2465" t="s">
        <v>265</v>
      </c>
      <c r="AJ2465" t="s">
        <v>265</v>
      </c>
      <c r="AL2465" t="str">
        <f>IF(SUNA_AGENCY_EN[[#This Row],[relevancy_classification_english]]="Relevant","مناسب",IF(SUNA_AGENCY_EN[[#This Row],[relevancy_classification_english]]="Relevant","عَرَضِيّ",""))</f>
        <v/>
      </c>
      <c r="AN2465" t="str">
        <f>IF(SUNA_AGENCY_EN[[#This Row],[sentiment_analysis_english]]="Negative","سلبي",IF(SUNA_AGENCY_EN[[#This Row],[sentiment_analysis_english]]="Neutral","حيادي",IF(SUNA_AGENCY_EN[[#This Row],[sentiment_analysis_english]]="Positive","إيجابي","")))</f>
        <v/>
      </c>
      <c r="AO2465" t="str">
        <f>INDEX(TextClassificationList[],MATCH(SUNA_AGENCY_EN[[#This Row],[text_classification_arabic]],TextClassificationList[text_classification_arabic],0),1)</f>
        <v>Politics</v>
      </c>
      <c r="AP2465" t="s">
        <v>174</v>
      </c>
      <c r="AQ2465" t="e">
        <f>INDEX(TextClassificationList[],MATCH(SUNA_AGENCY_EN[[#This Row],[text_classification_arabic2]],TextClassificationList[text_classification_arabic],0),1)</f>
        <v>#N/A</v>
      </c>
      <c r="AS2465" t="e">
        <f>INDEX(TextClassificationList[],MATCH(SUNA_AGENCY_EN[[#This Row],[text_classification_arabic3]],TextClassificationList[text_classification_arabic],0),1)</f>
        <v>#N/A</v>
      </c>
      <c r="AU2465" t="e">
        <f>INDEX(TextClassificationList[],MATCH(SUNA_AGENCY_EN[[#This Row],[text_classification_arabic3]],TextClassificationList[text_classification_arabic],0),1)</f>
        <v>#N/A</v>
      </c>
      <c r="AW2465" t="e">
        <f>INDEX(TextClassificationList[],MATCH(SUNA_AGENCY_EN[[#This Row],[text_classification_arabic5]],TextClassificationList[text_classification_arabic],0),1)</f>
        <v>#N/A</v>
      </c>
    </row>
    <row r="2466" spans="1:49" x14ac:dyDescent="0.2">
      <c r="A2466">
        <v>1.4786953068837028E+18</v>
      </c>
      <c r="B2466">
        <v>1.4786953068837028E+18</v>
      </c>
      <c r="C2466" t="s">
        <v>15047</v>
      </c>
      <c r="D2466" s="1">
        <v>44566</v>
      </c>
      <c r="E2466" s="2">
        <v>0.57648148148148148</v>
      </c>
      <c r="F2466">
        <v>200</v>
      </c>
      <c r="G2466">
        <v>1.4671198087391683E+18</v>
      </c>
      <c r="H2466" t="s">
        <v>295</v>
      </c>
      <c r="I2466" t="s">
        <v>296</v>
      </c>
      <c r="J2466" t="s">
        <v>265</v>
      </c>
      <c r="K2466" t="s">
        <v>15048</v>
      </c>
      <c r="L2466" t="s">
        <v>272</v>
      </c>
      <c r="M2466" t="s">
        <v>266</v>
      </c>
      <c r="N2466" t="s">
        <v>15049</v>
      </c>
      <c r="O2466" t="s">
        <v>15050</v>
      </c>
      <c r="P2466">
        <v>0</v>
      </c>
      <c r="Q2466">
        <v>0</v>
      </c>
      <c r="R2466">
        <v>0</v>
      </c>
      <c r="S2466" t="s">
        <v>300</v>
      </c>
      <c r="T2466" t="s">
        <v>266</v>
      </c>
      <c r="U2466" t="s">
        <v>15051</v>
      </c>
      <c r="V2466" t="b">
        <v>0</v>
      </c>
      <c r="W2466" t="s">
        <v>265</v>
      </c>
      <c r="X2466">
        <v>1</v>
      </c>
      <c r="Y2466" t="s">
        <v>15052</v>
      </c>
      <c r="Z2466" t="s">
        <v>265</v>
      </c>
      <c r="AA2466" t="s">
        <v>265</v>
      </c>
      <c r="AB2466" t="s">
        <v>265</v>
      </c>
      <c r="AC2466" t="s">
        <v>265</v>
      </c>
      <c r="AD2466" t="s">
        <v>265</v>
      </c>
      <c r="AE2466" t="s">
        <v>265</v>
      </c>
      <c r="AF2466" t="s">
        <v>266</v>
      </c>
      <c r="AG2466" t="s">
        <v>265</v>
      </c>
      <c r="AH2466" t="s">
        <v>265</v>
      </c>
      <c r="AI2466" t="s">
        <v>265</v>
      </c>
      <c r="AJ2466" t="s">
        <v>265</v>
      </c>
      <c r="AL2466" t="str">
        <f>IF(SUNA_AGENCY_EN[[#This Row],[relevancy_classification_english]]="Relevant","مناسب",IF(SUNA_AGENCY_EN[[#This Row],[relevancy_classification_english]]="Relevant","عَرَضِيّ",""))</f>
        <v/>
      </c>
      <c r="AN2466" t="str">
        <f>IF(SUNA_AGENCY_EN[[#This Row],[sentiment_analysis_english]]="Negative","سلبي",IF(SUNA_AGENCY_EN[[#This Row],[sentiment_analysis_english]]="Neutral","حيادي",IF(SUNA_AGENCY_EN[[#This Row],[sentiment_analysis_english]]="Positive","إيجابي","")))</f>
        <v/>
      </c>
      <c r="AO2466" t="str">
        <f>INDEX(TextClassificationList[],MATCH(SUNA_AGENCY_EN[[#This Row],[text_classification_arabic]],TextClassificationList[text_classification_arabic],0),1)</f>
        <v>Politics</v>
      </c>
      <c r="AP2466" t="s">
        <v>174</v>
      </c>
      <c r="AQ2466" t="e">
        <f>INDEX(TextClassificationList[],MATCH(SUNA_AGENCY_EN[[#This Row],[text_classification_arabic2]],TextClassificationList[text_classification_arabic],0),1)</f>
        <v>#N/A</v>
      </c>
      <c r="AS2466" t="e">
        <f>INDEX(TextClassificationList[],MATCH(SUNA_AGENCY_EN[[#This Row],[text_classification_arabic3]],TextClassificationList[text_classification_arabic],0),1)</f>
        <v>#N/A</v>
      </c>
      <c r="AU2466" t="e">
        <f>INDEX(TextClassificationList[],MATCH(SUNA_AGENCY_EN[[#This Row],[text_classification_arabic3]],TextClassificationList[text_classification_arabic],0),1)</f>
        <v>#N/A</v>
      </c>
      <c r="AW2466" t="e">
        <f>INDEX(TextClassificationList[],MATCH(SUNA_AGENCY_EN[[#This Row],[text_classification_arabic5]],TextClassificationList[text_classification_arabic],0),1)</f>
        <v>#N/A</v>
      </c>
    </row>
    <row r="2467" spans="1:49" x14ac:dyDescent="0.2">
      <c r="A2467">
        <v>1.4784469466081116E+18</v>
      </c>
      <c r="B2467">
        <v>1.4784469466081116E+18</v>
      </c>
      <c r="C2467" t="s">
        <v>15053</v>
      </c>
      <c r="D2467" s="1">
        <v>44565</v>
      </c>
      <c r="E2467" s="2">
        <v>0.89113425925925926</v>
      </c>
      <c r="F2467">
        <v>200</v>
      </c>
      <c r="G2467">
        <v>1.4671198087391683E+18</v>
      </c>
      <c r="H2467" t="s">
        <v>295</v>
      </c>
      <c r="I2467" t="s">
        <v>296</v>
      </c>
      <c r="J2467" t="s">
        <v>265</v>
      </c>
      <c r="K2467" t="s">
        <v>15054</v>
      </c>
      <c r="L2467" t="s">
        <v>282</v>
      </c>
      <c r="M2467" t="s">
        <v>266</v>
      </c>
      <c r="N2467" t="s">
        <v>15055</v>
      </c>
      <c r="O2467" t="s">
        <v>15056</v>
      </c>
      <c r="P2467">
        <v>0</v>
      </c>
      <c r="Q2467">
        <v>0</v>
      </c>
      <c r="R2467">
        <v>0</v>
      </c>
      <c r="S2467" t="s">
        <v>300</v>
      </c>
      <c r="T2467" t="s">
        <v>266</v>
      </c>
      <c r="U2467" t="s">
        <v>15057</v>
      </c>
      <c r="V2467" t="b">
        <v>0</v>
      </c>
      <c r="W2467" t="s">
        <v>265</v>
      </c>
      <c r="X2467">
        <v>1</v>
      </c>
      <c r="Y2467" t="s">
        <v>15058</v>
      </c>
      <c r="Z2467" t="s">
        <v>265</v>
      </c>
      <c r="AA2467" t="s">
        <v>265</v>
      </c>
      <c r="AB2467" t="s">
        <v>265</v>
      </c>
      <c r="AC2467" t="s">
        <v>265</v>
      </c>
      <c r="AD2467" t="s">
        <v>265</v>
      </c>
      <c r="AE2467" t="s">
        <v>265</v>
      </c>
      <c r="AF2467" t="s">
        <v>266</v>
      </c>
      <c r="AG2467" t="s">
        <v>265</v>
      </c>
      <c r="AH2467" t="s">
        <v>265</v>
      </c>
      <c r="AI2467" t="s">
        <v>265</v>
      </c>
      <c r="AJ2467" t="s">
        <v>265</v>
      </c>
      <c r="AL2467" t="str">
        <f>IF(SUNA_AGENCY_EN[[#This Row],[relevancy_classification_english]]="Relevant","مناسب",IF(SUNA_AGENCY_EN[[#This Row],[relevancy_classification_english]]="Relevant","عَرَضِيّ",""))</f>
        <v/>
      </c>
      <c r="AN2467" t="str">
        <f>IF(SUNA_AGENCY_EN[[#This Row],[sentiment_analysis_english]]="Negative","سلبي",IF(SUNA_AGENCY_EN[[#This Row],[sentiment_analysis_english]]="Neutral","حيادي",IF(SUNA_AGENCY_EN[[#This Row],[sentiment_analysis_english]]="Positive","إيجابي","")))</f>
        <v/>
      </c>
      <c r="AO2467" t="str">
        <f>INDEX(TextClassificationList[],MATCH(SUNA_AGENCY_EN[[#This Row],[text_classification_arabic]],TextClassificationList[text_classification_arabic],0),1)</f>
        <v>Politics</v>
      </c>
      <c r="AP2467" t="s">
        <v>174</v>
      </c>
      <c r="AQ2467" t="e">
        <f>INDEX(TextClassificationList[],MATCH(SUNA_AGENCY_EN[[#This Row],[text_classification_arabic2]],TextClassificationList[text_classification_arabic],0),1)</f>
        <v>#N/A</v>
      </c>
      <c r="AS2467" t="e">
        <f>INDEX(TextClassificationList[],MATCH(SUNA_AGENCY_EN[[#This Row],[text_classification_arabic3]],TextClassificationList[text_classification_arabic],0),1)</f>
        <v>#N/A</v>
      </c>
      <c r="AU2467" t="e">
        <f>INDEX(TextClassificationList[],MATCH(SUNA_AGENCY_EN[[#This Row],[text_classification_arabic3]],TextClassificationList[text_classification_arabic],0),1)</f>
        <v>#N/A</v>
      </c>
      <c r="AW2467" t="e">
        <f>INDEX(TextClassificationList[],MATCH(SUNA_AGENCY_EN[[#This Row],[text_classification_arabic5]],TextClassificationList[text_classification_arabic],0),1)</f>
        <v>#N/A</v>
      </c>
    </row>
    <row r="2468" spans="1:49" x14ac:dyDescent="0.2">
      <c r="A2468">
        <v>1.4784419413397176E+18</v>
      </c>
      <c r="B2468">
        <v>1.4784419413397176E+18</v>
      </c>
      <c r="C2468" t="s">
        <v>15059</v>
      </c>
      <c r="D2468" s="1">
        <v>44565</v>
      </c>
      <c r="E2468" s="2">
        <v>0.87732638888888892</v>
      </c>
      <c r="F2468">
        <v>200</v>
      </c>
      <c r="G2468">
        <v>1.4671198087391683E+18</v>
      </c>
      <c r="H2468" t="s">
        <v>295</v>
      </c>
      <c r="I2468" t="s">
        <v>296</v>
      </c>
      <c r="J2468" t="s">
        <v>265</v>
      </c>
      <c r="K2468" t="s">
        <v>15060</v>
      </c>
      <c r="L2468" t="s">
        <v>283</v>
      </c>
      <c r="M2468" t="s">
        <v>266</v>
      </c>
      <c r="N2468" t="s">
        <v>15061</v>
      </c>
      <c r="O2468" t="s">
        <v>15062</v>
      </c>
      <c r="P2468">
        <v>0</v>
      </c>
      <c r="Q2468">
        <v>0</v>
      </c>
      <c r="R2468">
        <v>0</v>
      </c>
      <c r="S2468" t="s">
        <v>300</v>
      </c>
      <c r="T2468" t="s">
        <v>266</v>
      </c>
      <c r="U2468" t="s">
        <v>15063</v>
      </c>
      <c r="V2468" t="b">
        <v>0</v>
      </c>
      <c r="W2468" t="s">
        <v>265</v>
      </c>
      <c r="X2468">
        <v>1</v>
      </c>
      <c r="Y2468" t="s">
        <v>15064</v>
      </c>
      <c r="Z2468" t="s">
        <v>265</v>
      </c>
      <c r="AA2468" t="s">
        <v>265</v>
      </c>
      <c r="AB2468" t="s">
        <v>265</v>
      </c>
      <c r="AC2468" t="s">
        <v>265</v>
      </c>
      <c r="AD2468" t="s">
        <v>265</v>
      </c>
      <c r="AE2468" t="s">
        <v>265</v>
      </c>
      <c r="AF2468" t="s">
        <v>266</v>
      </c>
      <c r="AG2468" t="s">
        <v>265</v>
      </c>
      <c r="AH2468" t="s">
        <v>265</v>
      </c>
      <c r="AI2468" t="s">
        <v>265</v>
      </c>
      <c r="AJ2468" t="s">
        <v>265</v>
      </c>
      <c r="AL2468" t="str">
        <f>IF(SUNA_AGENCY_EN[[#This Row],[relevancy_classification_english]]="Relevant","مناسب",IF(SUNA_AGENCY_EN[[#This Row],[relevancy_classification_english]]="Relevant","عَرَضِيّ",""))</f>
        <v/>
      </c>
      <c r="AN2468" t="str">
        <f>IF(SUNA_AGENCY_EN[[#This Row],[sentiment_analysis_english]]="Negative","سلبي",IF(SUNA_AGENCY_EN[[#This Row],[sentiment_analysis_english]]="Neutral","حيادي",IF(SUNA_AGENCY_EN[[#This Row],[sentiment_analysis_english]]="Positive","إيجابي","")))</f>
        <v/>
      </c>
      <c r="AO2468" t="str">
        <f>INDEX(TextClassificationList[],MATCH(SUNA_AGENCY_EN[[#This Row],[text_classification_arabic]],TextClassificationList[text_classification_arabic],0),1)</f>
        <v>Politics</v>
      </c>
      <c r="AP2468" t="s">
        <v>174</v>
      </c>
      <c r="AQ2468" t="e">
        <f>INDEX(TextClassificationList[],MATCH(SUNA_AGENCY_EN[[#This Row],[text_classification_arabic2]],TextClassificationList[text_classification_arabic],0),1)</f>
        <v>#N/A</v>
      </c>
      <c r="AS2468" t="e">
        <f>INDEX(TextClassificationList[],MATCH(SUNA_AGENCY_EN[[#This Row],[text_classification_arabic3]],TextClassificationList[text_classification_arabic],0),1)</f>
        <v>#N/A</v>
      </c>
      <c r="AU2468" t="e">
        <f>INDEX(TextClassificationList[],MATCH(SUNA_AGENCY_EN[[#This Row],[text_classification_arabic3]],TextClassificationList[text_classification_arabic],0),1)</f>
        <v>#N/A</v>
      </c>
      <c r="AW2468" t="e">
        <f>INDEX(TextClassificationList[],MATCH(SUNA_AGENCY_EN[[#This Row],[text_classification_arabic5]],TextClassificationList[text_classification_arabic],0),1)</f>
        <v>#N/A</v>
      </c>
    </row>
    <row r="2469" spans="1:49" x14ac:dyDescent="0.2">
      <c r="A2469">
        <v>1.478382790370603E+18</v>
      </c>
      <c r="B2469">
        <v>1.478382790370603E+18</v>
      </c>
      <c r="C2469" t="s">
        <v>15065</v>
      </c>
      <c r="D2469" s="1">
        <v>44565</v>
      </c>
      <c r="E2469" s="2">
        <v>0.71409722222222227</v>
      </c>
      <c r="F2469">
        <v>200</v>
      </c>
      <c r="G2469">
        <v>1.4671198087391683E+18</v>
      </c>
      <c r="H2469" t="s">
        <v>295</v>
      </c>
      <c r="I2469" t="s">
        <v>296</v>
      </c>
      <c r="J2469" t="s">
        <v>265</v>
      </c>
      <c r="K2469" t="s">
        <v>15066</v>
      </c>
      <c r="L2469" t="s">
        <v>272</v>
      </c>
      <c r="M2469" t="s">
        <v>266</v>
      </c>
      <c r="N2469" t="s">
        <v>15067</v>
      </c>
      <c r="O2469" t="s">
        <v>15068</v>
      </c>
      <c r="P2469">
        <v>0</v>
      </c>
      <c r="Q2469">
        <v>0</v>
      </c>
      <c r="R2469">
        <v>1</v>
      </c>
      <c r="S2469" t="s">
        <v>300</v>
      </c>
      <c r="T2469" t="s">
        <v>266</v>
      </c>
      <c r="U2469" t="s">
        <v>15069</v>
      </c>
      <c r="V2469" t="b">
        <v>0</v>
      </c>
      <c r="W2469" t="s">
        <v>265</v>
      </c>
      <c r="X2469">
        <v>1</v>
      </c>
      <c r="Y2469" t="s">
        <v>15070</v>
      </c>
      <c r="Z2469" t="s">
        <v>265</v>
      </c>
      <c r="AA2469" t="s">
        <v>265</v>
      </c>
      <c r="AB2469" t="s">
        <v>265</v>
      </c>
      <c r="AC2469" t="s">
        <v>265</v>
      </c>
      <c r="AD2469" t="s">
        <v>265</v>
      </c>
      <c r="AE2469" t="s">
        <v>265</v>
      </c>
      <c r="AF2469" t="s">
        <v>266</v>
      </c>
      <c r="AG2469" t="s">
        <v>265</v>
      </c>
      <c r="AH2469" t="s">
        <v>265</v>
      </c>
      <c r="AI2469" t="s">
        <v>265</v>
      </c>
      <c r="AJ2469" t="s">
        <v>265</v>
      </c>
      <c r="AL2469" t="str">
        <f>IF(SUNA_AGENCY_EN[[#This Row],[relevancy_classification_english]]="Relevant","مناسب",IF(SUNA_AGENCY_EN[[#This Row],[relevancy_classification_english]]="Relevant","عَرَضِيّ",""))</f>
        <v/>
      </c>
      <c r="AN2469" t="str">
        <f>IF(SUNA_AGENCY_EN[[#This Row],[sentiment_analysis_english]]="Negative","سلبي",IF(SUNA_AGENCY_EN[[#This Row],[sentiment_analysis_english]]="Neutral","حيادي",IF(SUNA_AGENCY_EN[[#This Row],[sentiment_analysis_english]]="Positive","إيجابي","")))</f>
        <v/>
      </c>
      <c r="AO2469" t="str">
        <f>INDEX(TextClassificationList[],MATCH(SUNA_AGENCY_EN[[#This Row],[text_classification_arabic]],TextClassificationList[text_classification_arabic],0),1)</f>
        <v>Politics</v>
      </c>
      <c r="AP2469" t="s">
        <v>174</v>
      </c>
      <c r="AQ2469" t="e">
        <f>INDEX(TextClassificationList[],MATCH(SUNA_AGENCY_EN[[#This Row],[text_classification_arabic2]],TextClassificationList[text_classification_arabic],0),1)</f>
        <v>#N/A</v>
      </c>
      <c r="AS2469" t="e">
        <f>INDEX(TextClassificationList[],MATCH(SUNA_AGENCY_EN[[#This Row],[text_classification_arabic3]],TextClassificationList[text_classification_arabic],0),1)</f>
        <v>#N/A</v>
      </c>
      <c r="AU2469" t="e">
        <f>INDEX(TextClassificationList[],MATCH(SUNA_AGENCY_EN[[#This Row],[text_classification_arabic3]],TextClassificationList[text_classification_arabic],0),1)</f>
        <v>#N/A</v>
      </c>
      <c r="AW2469" t="e">
        <f>INDEX(TextClassificationList[],MATCH(SUNA_AGENCY_EN[[#This Row],[text_classification_arabic5]],TextClassificationList[text_classification_arabic],0),1)</f>
        <v>#N/A</v>
      </c>
    </row>
    <row r="2470" spans="1:49" x14ac:dyDescent="0.2">
      <c r="A2470">
        <v>1.4780851855561277E+18</v>
      </c>
      <c r="B2470">
        <v>1.4780851855561277E+18</v>
      </c>
      <c r="C2470" t="s">
        <v>15071</v>
      </c>
      <c r="D2470" s="1">
        <v>44564</v>
      </c>
      <c r="E2470" s="2">
        <v>0.89287037037037043</v>
      </c>
      <c r="F2470">
        <v>200</v>
      </c>
      <c r="G2470">
        <v>1.4671198087391683E+18</v>
      </c>
      <c r="H2470" t="s">
        <v>295</v>
      </c>
      <c r="I2470" t="s">
        <v>296</v>
      </c>
      <c r="J2470" t="s">
        <v>265</v>
      </c>
      <c r="K2470" t="s">
        <v>15072</v>
      </c>
      <c r="L2470" t="s">
        <v>272</v>
      </c>
      <c r="M2470" t="s">
        <v>266</v>
      </c>
      <c r="N2470" t="s">
        <v>15073</v>
      </c>
      <c r="O2470" t="s">
        <v>15074</v>
      </c>
      <c r="P2470">
        <v>0</v>
      </c>
      <c r="Q2470">
        <v>0</v>
      </c>
      <c r="R2470">
        <v>0</v>
      </c>
      <c r="S2470" t="s">
        <v>300</v>
      </c>
      <c r="T2470" t="s">
        <v>266</v>
      </c>
      <c r="U2470" t="s">
        <v>15075</v>
      </c>
      <c r="V2470" t="b">
        <v>0</v>
      </c>
      <c r="W2470" t="s">
        <v>265</v>
      </c>
      <c r="X2470">
        <v>1</v>
      </c>
      <c r="Y2470" t="s">
        <v>15076</v>
      </c>
      <c r="Z2470" t="s">
        <v>265</v>
      </c>
      <c r="AA2470" t="s">
        <v>265</v>
      </c>
      <c r="AB2470" t="s">
        <v>265</v>
      </c>
      <c r="AC2470" t="s">
        <v>265</v>
      </c>
      <c r="AD2470" t="s">
        <v>265</v>
      </c>
      <c r="AE2470" t="s">
        <v>265</v>
      </c>
      <c r="AF2470" t="s">
        <v>266</v>
      </c>
      <c r="AG2470" t="s">
        <v>265</v>
      </c>
      <c r="AH2470" t="s">
        <v>265</v>
      </c>
      <c r="AI2470" t="s">
        <v>265</v>
      </c>
      <c r="AJ2470" t="s">
        <v>265</v>
      </c>
      <c r="AL2470" t="str">
        <f>IF(SUNA_AGENCY_EN[[#This Row],[relevancy_classification_english]]="Relevant","مناسب",IF(SUNA_AGENCY_EN[[#This Row],[relevancy_classification_english]]="Relevant","عَرَضِيّ",""))</f>
        <v/>
      </c>
      <c r="AN2470" t="str">
        <f>IF(SUNA_AGENCY_EN[[#This Row],[sentiment_analysis_english]]="Negative","سلبي",IF(SUNA_AGENCY_EN[[#This Row],[sentiment_analysis_english]]="Neutral","حيادي",IF(SUNA_AGENCY_EN[[#This Row],[sentiment_analysis_english]]="Positive","إيجابي","")))</f>
        <v/>
      </c>
      <c r="AO2470" t="str">
        <f>INDEX(TextClassificationList[],MATCH(SUNA_AGENCY_EN[[#This Row],[text_classification_arabic]],TextClassificationList[text_classification_arabic],0),1)</f>
        <v>Politics</v>
      </c>
      <c r="AP2470" t="s">
        <v>174</v>
      </c>
      <c r="AQ2470" t="e">
        <f>INDEX(TextClassificationList[],MATCH(SUNA_AGENCY_EN[[#This Row],[text_classification_arabic2]],TextClassificationList[text_classification_arabic],0),1)</f>
        <v>#N/A</v>
      </c>
      <c r="AS2470" t="e">
        <f>INDEX(TextClassificationList[],MATCH(SUNA_AGENCY_EN[[#This Row],[text_classification_arabic3]],TextClassificationList[text_classification_arabic],0),1)</f>
        <v>#N/A</v>
      </c>
      <c r="AU2470" t="e">
        <f>INDEX(TextClassificationList[],MATCH(SUNA_AGENCY_EN[[#This Row],[text_classification_arabic3]],TextClassificationList[text_classification_arabic],0),1)</f>
        <v>#N/A</v>
      </c>
      <c r="AW2470" t="e">
        <f>INDEX(TextClassificationList[],MATCH(SUNA_AGENCY_EN[[#This Row],[text_classification_arabic5]],TextClassificationList[text_classification_arabic],0),1)</f>
        <v>#N/A</v>
      </c>
    </row>
    <row r="2471" spans="1:49" x14ac:dyDescent="0.2">
      <c r="A2471">
        <v>1.4780731363063931E+18</v>
      </c>
      <c r="B2471">
        <v>1.4780731363063931E+18</v>
      </c>
      <c r="C2471" t="s">
        <v>15077</v>
      </c>
      <c r="D2471" s="1">
        <v>44564</v>
      </c>
      <c r="E2471" s="2">
        <v>0.85961805555555559</v>
      </c>
      <c r="F2471">
        <v>200</v>
      </c>
      <c r="G2471">
        <v>1.4671198087391683E+18</v>
      </c>
      <c r="H2471" t="s">
        <v>295</v>
      </c>
      <c r="I2471" t="s">
        <v>296</v>
      </c>
      <c r="J2471" t="s">
        <v>265</v>
      </c>
      <c r="K2471" t="s">
        <v>15078</v>
      </c>
      <c r="L2471" t="s">
        <v>272</v>
      </c>
      <c r="M2471" t="s">
        <v>266</v>
      </c>
      <c r="N2471" t="s">
        <v>15079</v>
      </c>
      <c r="O2471" t="s">
        <v>15080</v>
      </c>
      <c r="P2471">
        <v>0</v>
      </c>
      <c r="Q2471">
        <v>0</v>
      </c>
      <c r="R2471">
        <v>0</v>
      </c>
      <c r="S2471" t="s">
        <v>300</v>
      </c>
      <c r="T2471" t="s">
        <v>266</v>
      </c>
      <c r="U2471" t="s">
        <v>15081</v>
      </c>
      <c r="V2471" t="b">
        <v>0</v>
      </c>
      <c r="W2471" t="s">
        <v>265</v>
      </c>
      <c r="X2471">
        <v>1</v>
      </c>
      <c r="Y2471" t="s">
        <v>15082</v>
      </c>
      <c r="Z2471" t="s">
        <v>265</v>
      </c>
      <c r="AA2471" t="s">
        <v>265</v>
      </c>
      <c r="AB2471" t="s">
        <v>265</v>
      </c>
      <c r="AC2471" t="s">
        <v>265</v>
      </c>
      <c r="AD2471" t="s">
        <v>265</v>
      </c>
      <c r="AE2471" t="s">
        <v>265</v>
      </c>
      <c r="AF2471" t="s">
        <v>266</v>
      </c>
      <c r="AG2471" t="s">
        <v>265</v>
      </c>
      <c r="AH2471" t="s">
        <v>265</v>
      </c>
      <c r="AI2471" t="s">
        <v>265</v>
      </c>
      <c r="AJ2471" t="s">
        <v>265</v>
      </c>
      <c r="AL2471" t="str">
        <f>IF(SUNA_AGENCY_EN[[#This Row],[relevancy_classification_english]]="Relevant","مناسب",IF(SUNA_AGENCY_EN[[#This Row],[relevancy_classification_english]]="Relevant","عَرَضِيّ",""))</f>
        <v/>
      </c>
      <c r="AN2471" t="str">
        <f>IF(SUNA_AGENCY_EN[[#This Row],[sentiment_analysis_english]]="Negative","سلبي",IF(SUNA_AGENCY_EN[[#This Row],[sentiment_analysis_english]]="Neutral","حيادي",IF(SUNA_AGENCY_EN[[#This Row],[sentiment_analysis_english]]="Positive","إيجابي","")))</f>
        <v/>
      </c>
      <c r="AO2471" t="str">
        <f>INDEX(TextClassificationList[],MATCH(SUNA_AGENCY_EN[[#This Row],[text_classification_arabic]],TextClassificationList[text_classification_arabic],0),1)</f>
        <v>Politics</v>
      </c>
      <c r="AP2471" t="s">
        <v>174</v>
      </c>
      <c r="AQ2471" t="e">
        <f>INDEX(TextClassificationList[],MATCH(SUNA_AGENCY_EN[[#This Row],[text_classification_arabic2]],TextClassificationList[text_classification_arabic],0),1)</f>
        <v>#N/A</v>
      </c>
      <c r="AS2471" t="e">
        <f>INDEX(TextClassificationList[],MATCH(SUNA_AGENCY_EN[[#This Row],[text_classification_arabic3]],TextClassificationList[text_classification_arabic],0),1)</f>
        <v>#N/A</v>
      </c>
      <c r="AU2471" t="e">
        <f>INDEX(TextClassificationList[],MATCH(SUNA_AGENCY_EN[[#This Row],[text_classification_arabic3]],TextClassificationList[text_classification_arabic],0),1)</f>
        <v>#N/A</v>
      </c>
      <c r="AW2471" t="e">
        <f>INDEX(TextClassificationList[],MATCH(SUNA_AGENCY_EN[[#This Row],[text_classification_arabic5]],TextClassificationList[text_classification_arabic],0),1)</f>
        <v>#N/A</v>
      </c>
    </row>
    <row r="2472" spans="1:49" x14ac:dyDescent="0.2">
      <c r="A2472">
        <v>1.4780725431646454E+18</v>
      </c>
      <c r="B2472">
        <v>1.4780725431646454E+18</v>
      </c>
      <c r="C2472" t="s">
        <v>15083</v>
      </c>
      <c r="D2472" s="1">
        <v>44564</v>
      </c>
      <c r="E2472" s="2">
        <v>0.85798611111111112</v>
      </c>
      <c r="F2472">
        <v>200</v>
      </c>
      <c r="G2472">
        <v>1.4671198087391683E+18</v>
      </c>
      <c r="H2472" t="s">
        <v>295</v>
      </c>
      <c r="I2472" t="s">
        <v>296</v>
      </c>
      <c r="J2472" t="s">
        <v>265</v>
      </c>
      <c r="K2472" t="s">
        <v>15084</v>
      </c>
      <c r="L2472" t="s">
        <v>272</v>
      </c>
      <c r="M2472" t="s">
        <v>266</v>
      </c>
      <c r="N2472" t="s">
        <v>15085</v>
      </c>
      <c r="O2472" t="s">
        <v>15086</v>
      </c>
      <c r="P2472">
        <v>0</v>
      </c>
      <c r="Q2472">
        <v>0</v>
      </c>
      <c r="R2472">
        <v>1</v>
      </c>
      <c r="S2472" t="s">
        <v>300</v>
      </c>
      <c r="T2472" t="s">
        <v>266</v>
      </c>
      <c r="U2472" t="s">
        <v>15087</v>
      </c>
      <c r="V2472" t="b">
        <v>0</v>
      </c>
      <c r="W2472" t="s">
        <v>265</v>
      </c>
      <c r="X2472">
        <v>1</v>
      </c>
      <c r="Y2472" t="s">
        <v>15088</v>
      </c>
      <c r="Z2472" t="s">
        <v>265</v>
      </c>
      <c r="AA2472" t="s">
        <v>265</v>
      </c>
      <c r="AB2472" t="s">
        <v>265</v>
      </c>
      <c r="AC2472" t="s">
        <v>265</v>
      </c>
      <c r="AD2472" t="s">
        <v>265</v>
      </c>
      <c r="AE2472" t="s">
        <v>265</v>
      </c>
      <c r="AF2472" t="s">
        <v>266</v>
      </c>
      <c r="AG2472" t="s">
        <v>265</v>
      </c>
      <c r="AH2472" t="s">
        <v>265</v>
      </c>
      <c r="AI2472" t="s">
        <v>265</v>
      </c>
      <c r="AJ2472" t="s">
        <v>265</v>
      </c>
      <c r="AL2472" t="str">
        <f>IF(SUNA_AGENCY_EN[[#This Row],[relevancy_classification_english]]="Relevant","مناسب",IF(SUNA_AGENCY_EN[[#This Row],[relevancy_classification_english]]="Relevant","عَرَضِيّ",""))</f>
        <v/>
      </c>
      <c r="AN2472" t="str">
        <f>IF(SUNA_AGENCY_EN[[#This Row],[sentiment_analysis_english]]="Negative","سلبي",IF(SUNA_AGENCY_EN[[#This Row],[sentiment_analysis_english]]="Neutral","حيادي",IF(SUNA_AGENCY_EN[[#This Row],[sentiment_analysis_english]]="Positive","إيجابي","")))</f>
        <v/>
      </c>
      <c r="AO2472" t="str">
        <f>INDEX(TextClassificationList[],MATCH(SUNA_AGENCY_EN[[#This Row],[text_classification_arabic]],TextClassificationList[text_classification_arabic],0),1)</f>
        <v>Politics</v>
      </c>
      <c r="AP2472" t="s">
        <v>174</v>
      </c>
      <c r="AQ2472" t="e">
        <f>INDEX(TextClassificationList[],MATCH(SUNA_AGENCY_EN[[#This Row],[text_classification_arabic2]],TextClassificationList[text_classification_arabic],0),1)</f>
        <v>#N/A</v>
      </c>
      <c r="AS2472" t="e">
        <f>INDEX(TextClassificationList[],MATCH(SUNA_AGENCY_EN[[#This Row],[text_classification_arabic3]],TextClassificationList[text_classification_arabic],0),1)</f>
        <v>#N/A</v>
      </c>
      <c r="AU2472" t="e">
        <f>INDEX(TextClassificationList[],MATCH(SUNA_AGENCY_EN[[#This Row],[text_classification_arabic3]],TextClassificationList[text_classification_arabic],0),1)</f>
        <v>#N/A</v>
      </c>
      <c r="AW2472" t="e">
        <f>INDEX(TextClassificationList[],MATCH(SUNA_AGENCY_EN[[#This Row],[text_classification_arabic5]],TextClassificationList[text_classification_arabic],0),1)</f>
        <v>#N/A</v>
      </c>
    </row>
    <row r="2473" spans="1:49" x14ac:dyDescent="0.2">
      <c r="A2473">
        <v>1.4780720077827727E+18</v>
      </c>
      <c r="B2473">
        <v>1.4780720077827727E+18</v>
      </c>
      <c r="C2473" t="s">
        <v>15089</v>
      </c>
      <c r="D2473" s="1">
        <v>44564</v>
      </c>
      <c r="E2473" s="2">
        <v>0.85650462962962959</v>
      </c>
      <c r="F2473">
        <v>200</v>
      </c>
      <c r="G2473">
        <v>1.4671198087391683E+18</v>
      </c>
      <c r="H2473" t="s">
        <v>295</v>
      </c>
      <c r="I2473" t="s">
        <v>296</v>
      </c>
      <c r="J2473" t="s">
        <v>265</v>
      </c>
      <c r="K2473" t="s">
        <v>15090</v>
      </c>
      <c r="L2473" t="s">
        <v>272</v>
      </c>
      <c r="M2473" t="s">
        <v>266</v>
      </c>
      <c r="N2473" t="s">
        <v>15091</v>
      </c>
      <c r="O2473" t="s">
        <v>15092</v>
      </c>
      <c r="P2473">
        <v>0</v>
      </c>
      <c r="Q2473">
        <v>0</v>
      </c>
      <c r="R2473">
        <v>0</v>
      </c>
      <c r="S2473" t="s">
        <v>300</v>
      </c>
      <c r="T2473" t="s">
        <v>266</v>
      </c>
      <c r="U2473" t="s">
        <v>15093</v>
      </c>
      <c r="V2473" t="b">
        <v>0</v>
      </c>
      <c r="W2473" t="s">
        <v>265</v>
      </c>
      <c r="X2473">
        <v>1</v>
      </c>
      <c r="Y2473" t="s">
        <v>15094</v>
      </c>
      <c r="Z2473" t="s">
        <v>265</v>
      </c>
      <c r="AA2473" t="s">
        <v>265</v>
      </c>
      <c r="AB2473" t="s">
        <v>265</v>
      </c>
      <c r="AC2473" t="s">
        <v>265</v>
      </c>
      <c r="AD2473" t="s">
        <v>265</v>
      </c>
      <c r="AE2473" t="s">
        <v>265</v>
      </c>
      <c r="AF2473" t="s">
        <v>266</v>
      </c>
      <c r="AG2473" t="s">
        <v>265</v>
      </c>
      <c r="AH2473" t="s">
        <v>265</v>
      </c>
      <c r="AI2473" t="s">
        <v>265</v>
      </c>
      <c r="AJ2473" t="s">
        <v>265</v>
      </c>
      <c r="AL2473" t="str">
        <f>IF(SUNA_AGENCY_EN[[#This Row],[relevancy_classification_english]]="Relevant","مناسب",IF(SUNA_AGENCY_EN[[#This Row],[relevancy_classification_english]]="Relevant","عَرَضِيّ",""))</f>
        <v/>
      </c>
      <c r="AN2473" t="str">
        <f>IF(SUNA_AGENCY_EN[[#This Row],[sentiment_analysis_english]]="Negative","سلبي",IF(SUNA_AGENCY_EN[[#This Row],[sentiment_analysis_english]]="Neutral","حيادي",IF(SUNA_AGENCY_EN[[#This Row],[sentiment_analysis_english]]="Positive","إيجابي","")))</f>
        <v/>
      </c>
      <c r="AO2473" t="str">
        <f>INDEX(TextClassificationList[],MATCH(SUNA_AGENCY_EN[[#This Row],[text_classification_arabic]],TextClassificationList[text_classification_arabic],0),1)</f>
        <v>Politics</v>
      </c>
      <c r="AP2473" t="s">
        <v>174</v>
      </c>
      <c r="AQ2473" t="e">
        <f>INDEX(TextClassificationList[],MATCH(SUNA_AGENCY_EN[[#This Row],[text_classification_arabic2]],TextClassificationList[text_classification_arabic],0),1)</f>
        <v>#N/A</v>
      </c>
      <c r="AS2473" t="e">
        <f>INDEX(TextClassificationList[],MATCH(SUNA_AGENCY_EN[[#This Row],[text_classification_arabic3]],TextClassificationList[text_classification_arabic],0),1)</f>
        <v>#N/A</v>
      </c>
      <c r="AU2473" t="e">
        <f>INDEX(TextClassificationList[],MATCH(SUNA_AGENCY_EN[[#This Row],[text_classification_arabic3]],TextClassificationList[text_classification_arabic],0),1)</f>
        <v>#N/A</v>
      </c>
      <c r="AW2473" t="e">
        <f>INDEX(TextClassificationList[],MATCH(SUNA_AGENCY_EN[[#This Row],[text_classification_arabic5]],TextClassificationList[text_classification_arabic],0),1)</f>
        <v>#N/A</v>
      </c>
    </row>
    <row r="2474" spans="1:49" x14ac:dyDescent="0.2">
      <c r="A2474">
        <v>1.4780705549135544E+18</v>
      </c>
      <c r="B2474">
        <v>1.4780705549135544E+18</v>
      </c>
      <c r="C2474" t="s">
        <v>15095</v>
      </c>
      <c r="D2474" s="1">
        <v>44564</v>
      </c>
      <c r="E2474" s="2">
        <v>0.85250000000000004</v>
      </c>
      <c r="F2474">
        <v>200</v>
      </c>
      <c r="G2474">
        <v>1.4671198087391683E+18</v>
      </c>
      <c r="H2474" t="s">
        <v>295</v>
      </c>
      <c r="I2474" t="s">
        <v>296</v>
      </c>
      <c r="J2474" t="s">
        <v>265</v>
      </c>
      <c r="K2474" t="s">
        <v>15096</v>
      </c>
      <c r="L2474" t="s">
        <v>272</v>
      </c>
      <c r="M2474" t="s">
        <v>266</v>
      </c>
      <c r="N2474" t="s">
        <v>15097</v>
      </c>
      <c r="O2474" t="s">
        <v>15098</v>
      </c>
      <c r="P2474">
        <v>0</v>
      </c>
      <c r="Q2474">
        <v>0</v>
      </c>
      <c r="R2474">
        <v>0</v>
      </c>
      <c r="S2474" t="s">
        <v>300</v>
      </c>
      <c r="T2474" t="s">
        <v>266</v>
      </c>
      <c r="U2474" t="s">
        <v>15099</v>
      </c>
      <c r="V2474" t="b">
        <v>0</v>
      </c>
      <c r="W2474" t="s">
        <v>265</v>
      </c>
      <c r="X2474">
        <v>1</v>
      </c>
      <c r="Y2474" t="s">
        <v>15100</v>
      </c>
      <c r="Z2474" t="s">
        <v>265</v>
      </c>
      <c r="AA2474" t="s">
        <v>265</v>
      </c>
      <c r="AB2474" t="s">
        <v>265</v>
      </c>
      <c r="AC2474" t="s">
        <v>265</v>
      </c>
      <c r="AD2474" t="s">
        <v>265</v>
      </c>
      <c r="AE2474" t="s">
        <v>265</v>
      </c>
      <c r="AF2474" t="s">
        <v>266</v>
      </c>
      <c r="AG2474" t="s">
        <v>265</v>
      </c>
      <c r="AH2474" t="s">
        <v>265</v>
      </c>
      <c r="AI2474" t="s">
        <v>265</v>
      </c>
      <c r="AJ2474" t="s">
        <v>265</v>
      </c>
      <c r="AL2474" t="str">
        <f>IF(SUNA_AGENCY_EN[[#This Row],[relevancy_classification_english]]="Relevant","مناسب",IF(SUNA_AGENCY_EN[[#This Row],[relevancy_classification_english]]="Relevant","عَرَضِيّ",""))</f>
        <v/>
      </c>
      <c r="AN2474" t="str">
        <f>IF(SUNA_AGENCY_EN[[#This Row],[sentiment_analysis_english]]="Negative","سلبي",IF(SUNA_AGENCY_EN[[#This Row],[sentiment_analysis_english]]="Neutral","حيادي",IF(SUNA_AGENCY_EN[[#This Row],[sentiment_analysis_english]]="Positive","إيجابي","")))</f>
        <v/>
      </c>
      <c r="AO2474" t="str">
        <f>INDEX(TextClassificationList[],MATCH(SUNA_AGENCY_EN[[#This Row],[text_classification_arabic]],TextClassificationList[text_classification_arabic],0),1)</f>
        <v>Politics</v>
      </c>
      <c r="AP2474" t="s">
        <v>174</v>
      </c>
      <c r="AQ2474" t="e">
        <f>INDEX(TextClassificationList[],MATCH(SUNA_AGENCY_EN[[#This Row],[text_classification_arabic2]],TextClassificationList[text_classification_arabic],0),1)</f>
        <v>#N/A</v>
      </c>
      <c r="AS2474" t="e">
        <f>INDEX(TextClassificationList[],MATCH(SUNA_AGENCY_EN[[#This Row],[text_classification_arabic3]],TextClassificationList[text_classification_arabic],0),1)</f>
        <v>#N/A</v>
      </c>
      <c r="AU2474" t="e">
        <f>INDEX(TextClassificationList[],MATCH(SUNA_AGENCY_EN[[#This Row],[text_classification_arabic3]],TextClassificationList[text_classification_arabic],0),1)</f>
        <v>#N/A</v>
      </c>
      <c r="AW2474" t="e">
        <f>INDEX(TextClassificationList[],MATCH(SUNA_AGENCY_EN[[#This Row],[text_classification_arabic5]],TextClassificationList[text_classification_arabic],0),1)</f>
        <v>#N/A</v>
      </c>
    </row>
    <row r="2475" spans="1:49" x14ac:dyDescent="0.2">
      <c r="A2475">
        <v>1.477745761291051E+18</v>
      </c>
      <c r="B2475">
        <v>1.477745761291051E+18</v>
      </c>
      <c r="C2475" t="s">
        <v>15101</v>
      </c>
      <c r="D2475" s="1">
        <v>44563</v>
      </c>
      <c r="E2475" s="2">
        <v>0.95623842592592589</v>
      </c>
      <c r="F2475">
        <v>200</v>
      </c>
      <c r="G2475">
        <v>1.4671198087391683E+18</v>
      </c>
      <c r="H2475" t="s">
        <v>295</v>
      </c>
      <c r="I2475" t="s">
        <v>296</v>
      </c>
      <c r="J2475" t="s">
        <v>265</v>
      </c>
      <c r="K2475" t="s">
        <v>15102</v>
      </c>
      <c r="L2475" t="s">
        <v>288</v>
      </c>
      <c r="M2475" t="s">
        <v>266</v>
      </c>
      <c r="N2475" t="s">
        <v>266</v>
      </c>
      <c r="O2475" t="s">
        <v>15103</v>
      </c>
      <c r="P2475">
        <v>0</v>
      </c>
      <c r="Q2475">
        <v>0</v>
      </c>
      <c r="R2475">
        <v>0</v>
      </c>
      <c r="S2475" t="s">
        <v>266</v>
      </c>
      <c r="T2475" t="s">
        <v>266</v>
      </c>
      <c r="U2475" t="s">
        <v>15104</v>
      </c>
      <c r="V2475" t="b">
        <v>0</v>
      </c>
      <c r="W2475" t="s">
        <v>265</v>
      </c>
      <c r="X2475">
        <v>1</v>
      </c>
      <c r="Y2475" t="s">
        <v>15105</v>
      </c>
      <c r="Z2475" t="s">
        <v>265</v>
      </c>
      <c r="AA2475" t="s">
        <v>265</v>
      </c>
      <c r="AB2475" t="s">
        <v>265</v>
      </c>
      <c r="AC2475" t="s">
        <v>265</v>
      </c>
      <c r="AD2475" t="s">
        <v>265</v>
      </c>
      <c r="AE2475" t="s">
        <v>265</v>
      </c>
      <c r="AF2475" t="s">
        <v>266</v>
      </c>
      <c r="AG2475" t="s">
        <v>265</v>
      </c>
      <c r="AH2475" t="s">
        <v>265</v>
      </c>
      <c r="AI2475" t="s">
        <v>265</v>
      </c>
      <c r="AJ2475" t="s">
        <v>265</v>
      </c>
      <c r="AL2475" t="str">
        <f>IF(SUNA_AGENCY_EN[[#This Row],[relevancy_classification_english]]="Relevant","مناسب",IF(SUNA_AGENCY_EN[[#This Row],[relevancy_classification_english]]="Relevant","عَرَضِيّ",""))</f>
        <v/>
      </c>
      <c r="AN2475" t="str">
        <f>IF(SUNA_AGENCY_EN[[#This Row],[sentiment_analysis_english]]="Negative","سلبي",IF(SUNA_AGENCY_EN[[#This Row],[sentiment_analysis_english]]="Neutral","حيادي",IF(SUNA_AGENCY_EN[[#This Row],[sentiment_analysis_english]]="Positive","إيجابي","")))</f>
        <v/>
      </c>
      <c r="AO2475" t="str">
        <f>INDEX(TextClassificationList[],MATCH(SUNA_AGENCY_EN[[#This Row],[text_classification_arabic]],TextClassificationList[text_classification_arabic],0),1)</f>
        <v>Politics</v>
      </c>
      <c r="AP2475" t="s">
        <v>174</v>
      </c>
      <c r="AQ2475" t="e">
        <f>INDEX(TextClassificationList[],MATCH(SUNA_AGENCY_EN[[#This Row],[text_classification_arabic2]],TextClassificationList[text_classification_arabic],0),1)</f>
        <v>#N/A</v>
      </c>
      <c r="AS2475" t="e">
        <f>INDEX(TextClassificationList[],MATCH(SUNA_AGENCY_EN[[#This Row],[text_classification_arabic3]],TextClassificationList[text_classification_arabic],0),1)</f>
        <v>#N/A</v>
      </c>
      <c r="AU2475" t="e">
        <f>INDEX(TextClassificationList[],MATCH(SUNA_AGENCY_EN[[#This Row],[text_classification_arabic3]],TextClassificationList[text_classification_arabic],0),1)</f>
        <v>#N/A</v>
      </c>
      <c r="AW2475" t="e">
        <f>INDEX(TextClassificationList[],MATCH(SUNA_AGENCY_EN[[#This Row],[text_classification_arabic5]],TextClassificationList[text_classification_arabic],0),1)</f>
        <v>#N/A</v>
      </c>
    </row>
    <row r="2476" spans="1:49" x14ac:dyDescent="0.2">
      <c r="A2476">
        <v>1.4777199933872046E+18</v>
      </c>
      <c r="B2476">
        <v>1.4777199933872046E+18</v>
      </c>
      <c r="C2476" t="s">
        <v>15106</v>
      </c>
      <c r="D2476" s="1">
        <v>44563</v>
      </c>
      <c r="E2476" s="2">
        <v>0.88512731481481477</v>
      </c>
      <c r="F2476">
        <v>200</v>
      </c>
      <c r="G2476">
        <v>1.4671198087391683E+18</v>
      </c>
      <c r="H2476" t="s">
        <v>295</v>
      </c>
      <c r="I2476" t="s">
        <v>296</v>
      </c>
      <c r="J2476" t="s">
        <v>265</v>
      </c>
      <c r="K2476" t="s">
        <v>15107</v>
      </c>
      <c r="L2476" t="s">
        <v>272</v>
      </c>
      <c r="M2476" t="s">
        <v>266</v>
      </c>
      <c r="N2476" t="s">
        <v>15108</v>
      </c>
      <c r="O2476" t="s">
        <v>15109</v>
      </c>
      <c r="P2476">
        <v>1</v>
      </c>
      <c r="Q2476">
        <v>0</v>
      </c>
      <c r="R2476">
        <v>0</v>
      </c>
      <c r="S2476" t="s">
        <v>300</v>
      </c>
      <c r="T2476" t="s">
        <v>266</v>
      </c>
      <c r="U2476" t="s">
        <v>15110</v>
      </c>
      <c r="V2476" t="b">
        <v>0</v>
      </c>
      <c r="W2476" t="s">
        <v>265</v>
      </c>
      <c r="X2476">
        <v>1</v>
      </c>
      <c r="Y2476" t="s">
        <v>15111</v>
      </c>
      <c r="Z2476" t="s">
        <v>265</v>
      </c>
      <c r="AA2476" t="s">
        <v>265</v>
      </c>
      <c r="AB2476" t="s">
        <v>265</v>
      </c>
      <c r="AC2476" t="s">
        <v>265</v>
      </c>
      <c r="AD2476" t="s">
        <v>265</v>
      </c>
      <c r="AE2476" t="s">
        <v>265</v>
      </c>
      <c r="AF2476" t="s">
        <v>266</v>
      </c>
      <c r="AG2476" t="s">
        <v>265</v>
      </c>
      <c r="AH2476" t="s">
        <v>265</v>
      </c>
      <c r="AI2476" t="s">
        <v>265</v>
      </c>
      <c r="AJ2476" t="s">
        <v>265</v>
      </c>
      <c r="AL2476" t="str">
        <f>IF(SUNA_AGENCY_EN[[#This Row],[relevancy_classification_english]]="Relevant","مناسب",IF(SUNA_AGENCY_EN[[#This Row],[relevancy_classification_english]]="Relevant","عَرَضِيّ",""))</f>
        <v/>
      </c>
      <c r="AN2476" t="str">
        <f>IF(SUNA_AGENCY_EN[[#This Row],[sentiment_analysis_english]]="Negative","سلبي",IF(SUNA_AGENCY_EN[[#This Row],[sentiment_analysis_english]]="Neutral","حيادي",IF(SUNA_AGENCY_EN[[#This Row],[sentiment_analysis_english]]="Positive","إيجابي","")))</f>
        <v/>
      </c>
      <c r="AO2476" t="str">
        <f>INDEX(TextClassificationList[],MATCH(SUNA_AGENCY_EN[[#This Row],[text_classification_arabic]],TextClassificationList[text_classification_arabic],0),1)</f>
        <v>Politics</v>
      </c>
      <c r="AP2476" t="s">
        <v>174</v>
      </c>
      <c r="AQ2476" t="e">
        <f>INDEX(TextClassificationList[],MATCH(SUNA_AGENCY_EN[[#This Row],[text_classification_arabic2]],TextClassificationList[text_classification_arabic],0),1)</f>
        <v>#N/A</v>
      </c>
      <c r="AS2476" t="e">
        <f>INDEX(TextClassificationList[],MATCH(SUNA_AGENCY_EN[[#This Row],[text_classification_arabic3]],TextClassificationList[text_classification_arabic],0),1)</f>
        <v>#N/A</v>
      </c>
      <c r="AU2476" t="e">
        <f>INDEX(TextClassificationList[],MATCH(SUNA_AGENCY_EN[[#This Row],[text_classification_arabic3]],TextClassificationList[text_classification_arabic],0),1)</f>
        <v>#N/A</v>
      </c>
      <c r="AW2476" t="e">
        <f>INDEX(TextClassificationList[],MATCH(SUNA_AGENCY_EN[[#This Row],[text_classification_arabic5]],TextClassificationList[text_classification_arabic],0),1)</f>
        <v>#N/A</v>
      </c>
    </row>
    <row r="2477" spans="1:49" x14ac:dyDescent="0.2">
      <c r="A2477">
        <v>1.4777190726788137E+18</v>
      </c>
      <c r="B2477">
        <v>1.4777190726788137E+18</v>
      </c>
      <c r="C2477" t="s">
        <v>15112</v>
      </c>
      <c r="D2477" s="1">
        <v>44563</v>
      </c>
      <c r="E2477" s="2">
        <v>0.8825925925925926</v>
      </c>
      <c r="F2477">
        <v>200</v>
      </c>
      <c r="G2477">
        <v>1.4671198087391683E+18</v>
      </c>
      <c r="H2477" t="s">
        <v>295</v>
      </c>
      <c r="I2477" t="s">
        <v>296</v>
      </c>
      <c r="J2477" t="s">
        <v>265</v>
      </c>
      <c r="K2477" t="s">
        <v>15113</v>
      </c>
      <c r="L2477" t="s">
        <v>280</v>
      </c>
      <c r="M2477" t="s">
        <v>266</v>
      </c>
      <c r="N2477" t="s">
        <v>15114</v>
      </c>
      <c r="O2477" t="s">
        <v>15115</v>
      </c>
      <c r="P2477">
        <v>0</v>
      </c>
      <c r="Q2477">
        <v>0</v>
      </c>
      <c r="R2477">
        <v>0</v>
      </c>
      <c r="S2477" t="s">
        <v>300</v>
      </c>
      <c r="T2477" t="s">
        <v>266</v>
      </c>
      <c r="U2477" t="s">
        <v>15116</v>
      </c>
      <c r="V2477" t="b">
        <v>0</v>
      </c>
      <c r="W2477" t="s">
        <v>265</v>
      </c>
      <c r="X2477">
        <v>1</v>
      </c>
      <c r="Y2477" t="s">
        <v>15117</v>
      </c>
      <c r="Z2477" t="s">
        <v>265</v>
      </c>
      <c r="AA2477" t="s">
        <v>265</v>
      </c>
      <c r="AB2477" t="s">
        <v>265</v>
      </c>
      <c r="AC2477" t="s">
        <v>265</v>
      </c>
      <c r="AD2477" t="s">
        <v>265</v>
      </c>
      <c r="AE2477" t="s">
        <v>265</v>
      </c>
      <c r="AF2477" t="s">
        <v>266</v>
      </c>
      <c r="AG2477" t="s">
        <v>265</v>
      </c>
      <c r="AH2477" t="s">
        <v>265</v>
      </c>
      <c r="AI2477" t="s">
        <v>265</v>
      </c>
      <c r="AJ2477" t="s">
        <v>265</v>
      </c>
      <c r="AL2477" t="str">
        <f>IF(SUNA_AGENCY_EN[[#This Row],[relevancy_classification_english]]="Relevant","مناسب",IF(SUNA_AGENCY_EN[[#This Row],[relevancy_classification_english]]="Relevant","عَرَضِيّ",""))</f>
        <v/>
      </c>
      <c r="AN2477" t="str">
        <f>IF(SUNA_AGENCY_EN[[#This Row],[sentiment_analysis_english]]="Negative","سلبي",IF(SUNA_AGENCY_EN[[#This Row],[sentiment_analysis_english]]="Neutral","حيادي",IF(SUNA_AGENCY_EN[[#This Row],[sentiment_analysis_english]]="Positive","إيجابي","")))</f>
        <v/>
      </c>
      <c r="AO2477" t="str">
        <f>INDEX(TextClassificationList[],MATCH(SUNA_AGENCY_EN[[#This Row],[text_classification_arabic]],TextClassificationList[text_classification_arabic],0),1)</f>
        <v>Politics</v>
      </c>
      <c r="AP2477" t="s">
        <v>174</v>
      </c>
      <c r="AQ2477" t="e">
        <f>INDEX(TextClassificationList[],MATCH(SUNA_AGENCY_EN[[#This Row],[text_classification_arabic2]],TextClassificationList[text_classification_arabic],0),1)</f>
        <v>#N/A</v>
      </c>
      <c r="AS2477" t="e">
        <f>INDEX(TextClassificationList[],MATCH(SUNA_AGENCY_EN[[#This Row],[text_classification_arabic3]],TextClassificationList[text_classification_arabic],0),1)</f>
        <v>#N/A</v>
      </c>
      <c r="AU2477" t="e">
        <f>INDEX(TextClassificationList[],MATCH(SUNA_AGENCY_EN[[#This Row],[text_classification_arabic3]],TextClassificationList[text_classification_arabic],0),1)</f>
        <v>#N/A</v>
      </c>
      <c r="AW2477" t="e">
        <f>INDEX(TextClassificationList[],MATCH(SUNA_AGENCY_EN[[#This Row],[text_classification_arabic5]],TextClassificationList[text_classification_arabic],0),1)</f>
        <v>#N/A</v>
      </c>
    </row>
    <row r="2478" spans="1:49" x14ac:dyDescent="0.2">
      <c r="A2478">
        <v>1.4773580522611794E+18</v>
      </c>
      <c r="B2478">
        <v>1.4773580522611794E+18</v>
      </c>
      <c r="C2478" t="s">
        <v>15118</v>
      </c>
      <c r="D2478" s="1">
        <v>44562</v>
      </c>
      <c r="E2478" s="2">
        <v>0.8863657407407407</v>
      </c>
      <c r="F2478">
        <v>200</v>
      </c>
      <c r="G2478">
        <v>1.4671198087391683E+18</v>
      </c>
      <c r="H2478" t="s">
        <v>295</v>
      </c>
      <c r="I2478" t="s">
        <v>296</v>
      </c>
      <c r="J2478" t="s">
        <v>265</v>
      </c>
      <c r="K2478" t="s">
        <v>15119</v>
      </c>
      <c r="L2478" t="s">
        <v>272</v>
      </c>
      <c r="M2478" t="s">
        <v>266</v>
      </c>
      <c r="N2478" t="s">
        <v>15120</v>
      </c>
      <c r="O2478" t="s">
        <v>15121</v>
      </c>
      <c r="P2478">
        <v>0</v>
      </c>
      <c r="Q2478">
        <v>0</v>
      </c>
      <c r="R2478">
        <v>0</v>
      </c>
      <c r="S2478" t="s">
        <v>300</v>
      </c>
      <c r="T2478" t="s">
        <v>266</v>
      </c>
      <c r="U2478" t="s">
        <v>15122</v>
      </c>
      <c r="V2478" t="b">
        <v>0</v>
      </c>
      <c r="W2478" t="s">
        <v>265</v>
      </c>
      <c r="X2478">
        <v>1</v>
      </c>
      <c r="Y2478" t="s">
        <v>15123</v>
      </c>
      <c r="Z2478" t="s">
        <v>265</v>
      </c>
      <c r="AA2478" t="s">
        <v>265</v>
      </c>
      <c r="AB2478" t="s">
        <v>265</v>
      </c>
      <c r="AC2478" t="s">
        <v>265</v>
      </c>
      <c r="AD2478" t="s">
        <v>265</v>
      </c>
      <c r="AE2478" t="s">
        <v>265</v>
      </c>
      <c r="AF2478" t="s">
        <v>266</v>
      </c>
      <c r="AG2478" t="s">
        <v>265</v>
      </c>
      <c r="AH2478" t="s">
        <v>265</v>
      </c>
      <c r="AI2478" t="s">
        <v>265</v>
      </c>
      <c r="AJ2478" t="s">
        <v>265</v>
      </c>
      <c r="AL2478" t="str">
        <f>IF(SUNA_AGENCY_EN[[#This Row],[relevancy_classification_english]]="Relevant","مناسب",IF(SUNA_AGENCY_EN[[#This Row],[relevancy_classification_english]]="Relevant","عَرَضِيّ",""))</f>
        <v/>
      </c>
      <c r="AN2478" t="str">
        <f>IF(SUNA_AGENCY_EN[[#This Row],[sentiment_analysis_english]]="Negative","سلبي",IF(SUNA_AGENCY_EN[[#This Row],[sentiment_analysis_english]]="Neutral","حيادي",IF(SUNA_AGENCY_EN[[#This Row],[sentiment_analysis_english]]="Positive","إيجابي","")))</f>
        <v/>
      </c>
      <c r="AO2478" t="str">
        <f>INDEX(TextClassificationList[],MATCH(SUNA_AGENCY_EN[[#This Row],[text_classification_arabic]],TextClassificationList[text_classification_arabic],0),1)</f>
        <v>Politics</v>
      </c>
      <c r="AP2478" t="s">
        <v>174</v>
      </c>
      <c r="AQ2478" t="e">
        <f>INDEX(TextClassificationList[],MATCH(SUNA_AGENCY_EN[[#This Row],[text_classification_arabic2]],TextClassificationList[text_classification_arabic],0),1)</f>
        <v>#N/A</v>
      </c>
      <c r="AS2478" t="e">
        <f>INDEX(TextClassificationList[],MATCH(SUNA_AGENCY_EN[[#This Row],[text_classification_arabic3]],TextClassificationList[text_classification_arabic],0),1)</f>
        <v>#N/A</v>
      </c>
      <c r="AU2478" t="e">
        <f>INDEX(TextClassificationList[],MATCH(SUNA_AGENCY_EN[[#This Row],[text_classification_arabic3]],TextClassificationList[text_classification_arabic],0),1)</f>
        <v>#N/A</v>
      </c>
      <c r="AW2478" t="e">
        <f>INDEX(TextClassificationList[],MATCH(SUNA_AGENCY_EN[[#This Row],[text_classification_arabic5]],TextClassificationList[text_classification_arabic],0),1)</f>
        <v>#N/A</v>
      </c>
    </row>
    <row r="2479" spans="1:49" x14ac:dyDescent="0.2">
      <c r="A2479">
        <v>1.4773402230004367E+18</v>
      </c>
      <c r="B2479">
        <v>1.4773402230004367E+18</v>
      </c>
      <c r="C2479" t="s">
        <v>15124</v>
      </c>
      <c r="D2479" s="1">
        <v>44562</v>
      </c>
      <c r="E2479" s="2">
        <v>0.8371643518518519</v>
      </c>
      <c r="F2479">
        <v>200</v>
      </c>
      <c r="G2479">
        <v>1.4671198087391683E+18</v>
      </c>
      <c r="H2479" t="s">
        <v>295</v>
      </c>
      <c r="I2479" t="s">
        <v>296</v>
      </c>
      <c r="J2479" t="s">
        <v>265</v>
      </c>
      <c r="K2479" t="s">
        <v>15125</v>
      </c>
      <c r="L2479" t="s">
        <v>272</v>
      </c>
      <c r="M2479" t="s">
        <v>266</v>
      </c>
      <c r="N2479" t="s">
        <v>15126</v>
      </c>
      <c r="O2479" t="s">
        <v>15127</v>
      </c>
      <c r="P2479">
        <v>0</v>
      </c>
      <c r="Q2479">
        <v>0</v>
      </c>
      <c r="R2479">
        <v>0</v>
      </c>
      <c r="S2479" t="s">
        <v>300</v>
      </c>
      <c r="T2479" t="s">
        <v>266</v>
      </c>
      <c r="U2479" t="s">
        <v>15128</v>
      </c>
      <c r="V2479" t="b">
        <v>0</v>
      </c>
      <c r="W2479" t="s">
        <v>265</v>
      </c>
      <c r="X2479">
        <v>1</v>
      </c>
      <c r="Y2479" t="s">
        <v>15129</v>
      </c>
      <c r="Z2479" t="s">
        <v>265</v>
      </c>
      <c r="AA2479" t="s">
        <v>265</v>
      </c>
      <c r="AB2479" t="s">
        <v>265</v>
      </c>
      <c r="AC2479" t="s">
        <v>265</v>
      </c>
      <c r="AD2479" t="s">
        <v>265</v>
      </c>
      <c r="AE2479" t="s">
        <v>265</v>
      </c>
      <c r="AF2479" t="s">
        <v>266</v>
      </c>
      <c r="AG2479" t="s">
        <v>265</v>
      </c>
      <c r="AH2479" t="s">
        <v>265</v>
      </c>
      <c r="AI2479" t="s">
        <v>265</v>
      </c>
      <c r="AJ2479" t="s">
        <v>265</v>
      </c>
      <c r="AL2479" t="str">
        <f>IF(SUNA_AGENCY_EN[[#This Row],[relevancy_classification_english]]="Relevant","مناسب",IF(SUNA_AGENCY_EN[[#This Row],[relevancy_classification_english]]="Relevant","عَرَضِيّ",""))</f>
        <v/>
      </c>
      <c r="AN2479" t="str">
        <f>IF(SUNA_AGENCY_EN[[#This Row],[sentiment_analysis_english]]="Negative","سلبي",IF(SUNA_AGENCY_EN[[#This Row],[sentiment_analysis_english]]="Neutral","حيادي",IF(SUNA_AGENCY_EN[[#This Row],[sentiment_analysis_english]]="Positive","إيجابي","")))</f>
        <v/>
      </c>
      <c r="AO2479" t="str">
        <f>INDEX(TextClassificationList[],MATCH(SUNA_AGENCY_EN[[#This Row],[text_classification_arabic]],TextClassificationList[text_classification_arabic],0),1)</f>
        <v>Politics</v>
      </c>
      <c r="AP2479" t="s">
        <v>174</v>
      </c>
      <c r="AQ2479" t="e">
        <f>INDEX(TextClassificationList[],MATCH(SUNA_AGENCY_EN[[#This Row],[text_classification_arabic2]],TextClassificationList[text_classification_arabic],0),1)</f>
        <v>#N/A</v>
      </c>
      <c r="AS2479" t="e">
        <f>INDEX(TextClassificationList[],MATCH(SUNA_AGENCY_EN[[#This Row],[text_classification_arabic3]],TextClassificationList[text_classification_arabic],0),1)</f>
        <v>#N/A</v>
      </c>
      <c r="AU2479" t="e">
        <f>INDEX(TextClassificationList[],MATCH(SUNA_AGENCY_EN[[#This Row],[text_classification_arabic3]],TextClassificationList[text_classification_arabic],0),1)</f>
        <v>#N/A</v>
      </c>
      <c r="AW2479" t="e">
        <f>INDEX(TextClassificationList[],MATCH(SUNA_AGENCY_EN[[#This Row],[text_classification_arabic5]],TextClassificationList[text_classification_arabic],0),1)</f>
        <v>#N/A</v>
      </c>
    </row>
    <row r="2480" spans="1:49" x14ac:dyDescent="0.2">
      <c r="A2480">
        <v>1.4773383162321756E+18</v>
      </c>
      <c r="B2480">
        <v>1.4773383162321756E+18</v>
      </c>
      <c r="C2480" t="s">
        <v>15130</v>
      </c>
      <c r="D2480" s="1">
        <v>44562</v>
      </c>
      <c r="E2480" s="2">
        <v>0.83189814814814811</v>
      </c>
      <c r="F2480">
        <v>200</v>
      </c>
      <c r="G2480">
        <v>1.4671198087391683E+18</v>
      </c>
      <c r="H2480" t="s">
        <v>295</v>
      </c>
      <c r="I2480" t="s">
        <v>296</v>
      </c>
      <c r="J2480" t="s">
        <v>265</v>
      </c>
      <c r="K2480" t="s">
        <v>15131</v>
      </c>
      <c r="L2480" t="s">
        <v>272</v>
      </c>
      <c r="M2480" t="s">
        <v>266</v>
      </c>
      <c r="N2480" t="s">
        <v>15132</v>
      </c>
      <c r="O2480" t="s">
        <v>15133</v>
      </c>
      <c r="P2480">
        <v>0</v>
      </c>
      <c r="Q2480">
        <v>0</v>
      </c>
      <c r="R2480">
        <v>0</v>
      </c>
      <c r="S2480" t="s">
        <v>300</v>
      </c>
      <c r="T2480" t="s">
        <v>266</v>
      </c>
      <c r="U2480" t="s">
        <v>15134</v>
      </c>
      <c r="V2480" t="b">
        <v>0</v>
      </c>
      <c r="W2480" t="s">
        <v>265</v>
      </c>
      <c r="X2480">
        <v>1</v>
      </c>
      <c r="Y2480" t="s">
        <v>15135</v>
      </c>
      <c r="Z2480" t="s">
        <v>265</v>
      </c>
      <c r="AA2480" t="s">
        <v>265</v>
      </c>
      <c r="AB2480" t="s">
        <v>265</v>
      </c>
      <c r="AC2480" t="s">
        <v>265</v>
      </c>
      <c r="AD2480" t="s">
        <v>265</v>
      </c>
      <c r="AE2480" t="s">
        <v>265</v>
      </c>
      <c r="AF2480" t="s">
        <v>266</v>
      </c>
      <c r="AG2480" t="s">
        <v>265</v>
      </c>
      <c r="AH2480" t="s">
        <v>265</v>
      </c>
      <c r="AI2480" t="s">
        <v>265</v>
      </c>
      <c r="AJ2480" t="s">
        <v>265</v>
      </c>
      <c r="AL2480" t="str">
        <f>IF(SUNA_AGENCY_EN[[#This Row],[relevancy_classification_english]]="Relevant","مناسب",IF(SUNA_AGENCY_EN[[#This Row],[relevancy_classification_english]]="Relevant","عَرَضِيّ",""))</f>
        <v/>
      </c>
      <c r="AN2480" t="str">
        <f>IF(SUNA_AGENCY_EN[[#This Row],[sentiment_analysis_english]]="Negative","سلبي",IF(SUNA_AGENCY_EN[[#This Row],[sentiment_analysis_english]]="Neutral","حيادي",IF(SUNA_AGENCY_EN[[#This Row],[sentiment_analysis_english]]="Positive","إيجابي","")))</f>
        <v/>
      </c>
      <c r="AO2480" t="str">
        <f>INDEX(TextClassificationList[],MATCH(SUNA_AGENCY_EN[[#This Row],[text_classification_arabic]],TextClassificationList[text_classification_arabic],0),1)</f>
        <v>Politics</v>
      </c>
      <c r="AP2480" t="s">
        <v>174</v>
      </c>
      <c r="AQ2480" t="e">
        <f>INDEX(TextClassificationList[],MATCH(SUNA_AGENCY_EN[[#This Row],[text_classification_arabic2]],TextClassificationList[text_classification_arabic],0),1)</f>
        <v>#N/A</v>
      </c>
      <c r="AS2480" t="e">
        <f>INDEX(TextClassificationList[],MATCH(SUNA_AGENCY_EN[[#This Row],[text_classification_arabic3]],TextClassificationList[text_classification_arabic],0),1)</f>
        <v>#N/A</v>
      </c>
      <c r="AU2480" t="e">
        <f>INDEX(TextClassificationList[],MATCH(SUNA_AGENCY_EN[[#This Row],[text_classification_arabic3]],TextClassificationList[text_classification_arabic],0),1)</f>
        <v>#N/A</v>
      </c>
      <c r="AW2480" t="e">
        <f>INDEX(TextClassificationList[],MATCH(SUNA_AGENCY_EN[[#This Row],[text_classification_arabic5]],TextClassificationList[text_classification_arabic],0),1)</f>
        <v>#N/A</v>
      </c>
    </row>
    <row r="2481" spans="1:49" x14ac:dyDescent="0.2">
      <c r="A2481">
        <v>1.4773190881501266E+18</v>
      </c>
      <c r="B2481">
        <v>1.4773190881501266E+18</v>
      </c>
      <c r="C2481" t="s">
        <v>15136</v>
      </c>
      <c r="D2481" s="1">
        <v>44562</v>
      </c>
      <c r="E2481" s="2">
        <v>0.77884259259259259</v>
      </c>
      <c r="F2481">
        <v>200</v>
      </c>
      <c r="G2481">
        <v>1.4671198087391683E+18</v>
      </c>
      <c r="H2481" t="s">
        <v>295</v>
      </c>
      <c r="I2481" t="s">
        <v>296</v>
      </c>
      <c r="J2481" t="s">
        <v>265</v>
      </c>
      <c r="K2481" t="s">
        <v>15137</v>
      </c>
      <c r="L2481" t="s">
        <v>272</v>
      </c>
      <c r="M2481" t="s">
        <v>266</v>
      </c>
      <c r="N2481" t="s">
        <v>15138</v>
      </c>
      <c r="O2481" t="s">
        <v>15139</v>
      </c>
      <c r="P2481">
        <v>0</v>
      </c>
      <c r="Q2481">
        <v>0</v>
      </c>
      <c r="R2481">
        <v>0</v>
      </c>
      <c r="S2481" t="s">
        <v>300</v>
      </c>
      <c r="T2481" t="s">
        <v>266</v>
      </c>
      <c r="U2481" t="s">
        <v>15140</v>
      </c>
      <c r="V2481" t="b">
        <v>0</v>
      </c>
      <c r="W2481" t="s">
        <v>265</v>
      </c>
      <c r="X2481">
        <v>1</v>
      </c>
      <c r="Y2481" t="s">
        <v>15141</v>
      </c>
      <c r="Z2481" t="s">
        <v>265</v>
      </c>
      <c r="AA2481" t="s">
        <v>265</v>
      </c>
      <c r="AB2481" t="s">
        <v>265</v>
      </c>
      <c r="AC2481" t="s">
        <v>265</v>
      </c>
      <c r="AD2481" t="s">
        <v>265</v>
      </c>
      <c r="AE2481" t="s">
        <v>265</v>
      </c>
      <c r="AF2481" t="s">
        <v>266</v>
      </c>
      <c r="AG2481" t="s">
        <v>265</v>
      </c>
      <c r="AH2481" t="s">
        <v>265</v>
      </c>
      <c r="AI2481" t="s">
        <v>265</v>
      </c>
      <c r="AJ2481" t="s">
        <v>265</v>
      </c>
      <c r="AL2481" t="str">
        <f>IF(SUNA_AGENCY_EN[[#This Row],[relevancy_classification_english]]="Relevant","مناسب",IF(SUNA_AGENCY_EN[[#This Row],[relevancy_classification_english]]="Relevant","عَرَضِيّ",""))</f>
        <v/>
      </c>
      <c r="AN2481" t="str">
        <f>IF(SUNA_AGENCY_EN[[#This Row],[sentiment_analysis_english]]="Negative","سلبي",IF(SUNA_AGENCY_EN[[#This Row],[sentiment_analysis_english]]="Neutral","حيادي",IF(SUNA_AGENCY_EN[[#This Row],[sentiment_analysis_english]]="Positive","إيجابي","")))</f>
        <v/>
      </c>
      <c r="AO2481" t="str">
        <f>INDEX(TextClassificationList[],MATCH(SUNA_AGENCY_EN[[#This Row],[text_classification_arabic]],TextClassificationList[text_classification_arabic],0),1)</f>
        <v>Politics</v>
      </c>
      <c r="AP2481" t="s">
        <v>174</v>
      </c>
      <c r="AQ2481" t="e">
        <f>INDEX(TextClassificationList[],MATCH(SUNA_AGENCY_EN[[#This Row],[text_classification_arabic2]],TextClassificationList[text_classification_arabic],0),1)</f>
        <v>#N/A</v>
      </c>
      <c r="AS2481" t="e">
        <f>INDEX(TextClassificationList[],MATCH(SUNA_AGENCY_EN[[#This Row],[text_classification_arabic3]],TextClassificationList[text_classification_arabic],0),1)</f>
        <v>#N/A</v>
      </c>
      <c r="AU2481" t="e">
        <f>INDEX(TextClassificationList[],MATCH(SUNA_AGENCY_EN[[#This Row],[text_classification_arabic3]],TextClassificationList[text_classification_arabic],0),1)</f>
        <v>#N/A</v>
      </c>
      <c r="AW2481" t="e">
        <f>INDEX(TextClassificationList[],MATCH(SUNA_AGENCY_EN[[#This Row],[text_classification_arabic5]],TextClassificationList[text_classification_arabic],0),1)</f>
        <v>#N/A</v>
      </c>
    </row>
    <row r="2482" spans="1:49" x14ac:dyDescent="0.2">
      <c r="A2482">
        <v>1.4773186595845448E+18</v>
      </c>
      <c r="B2482">
        <v>1.4773186595845448E+18</v>
      </c>
      <c r="C2482" t="s">
        <v>15142</v>
      </c>
      <c r="D2482" s="1">
        <v>44562</v>
      </c>
      <c r="E2482" s="2">
        <v>0.77766203703703707</v>
      </c>
      <c r="F2482">
        <v>200</v>
      </c>
      <c r="G2482">
        <v>1.4671198087391683E+18</v>
      </c>
      <c r="H2482" t="s">
        <v>295</v>
      </c>
      <c r="I2482" t="s">
        <v>296</v>
      </c>
      <c r="J2482" t="s">
        <v>265</v>
      </c>
      <c r="K2482" t="s">
        <v>15143</v>
      </c>
      <c r="L2482" t="s">
        <v>272</v>
      </c>
      <c r="M2482" t="s">
        <v>266</v>
      </c>
      <c r="N2482" t="s">
        <v>15144</v>
      </c>
      <c r="O2482" t="s">
        <v>15145</v>
      </c>
      <c r="P2482">
        <v>0</v>
      </c>
      <c r="Q2482">
        <v>0</v>
      </c>
      <c r="R2482">
        <v>0</v>
      </c>
      <c r="S2482" t="s">
        <v>300</v>
      </c>
      <c r="T2482" t="s">
        <v>266</v>
      </c>
      <c r="U2482" t="s">
        <v>15146</v>
      </c>
      <c r="V2482" t="b">
        <v>0</v>
      </c>
      <c r="W2482" t="s">
        <v>265</v>
      </c>
      <c r="X2482">
        <v>1</v>
      </c>
      <c r="Y2482" t="s">
        <v>15147</v>
      </c>
      <c r="Z2482" t="s">
        <v>265</v>
      </c>
      <c r="AA2482" t="s">
        <v>265</v>
      </c>
      <c r="AB2482" t="s">
        <v>265</v>
      </c>
      <c r="AC2482" t="s">
        <v>265</v>
      </c>
      <c r="AD2482" t="s">
        <v>265</v>
      </c>
      <c r="AE2482" t="s">
        <v>265</v>
      </c>
      <c r="AF2482" t="s">
        <v>266</v>
      </c>
      <c r="AG2482" t="s">
        <v>265</v>
      </c>
      <c r="AH2482" t="s">
        <v>265</v>
      </c>
      <c r="AI2482" t="s">
        <v>265</v>
      </c>
      <c r="AJ2482" t="s">
        <v>265</v>
      </c>
      <c r="AL2482" t="str">
        <f>IF(SUNA_AGENCY_EN[[#This Row],[relevancy_classification_english]]="Relevant","مناسب",IF(SUNA_AGENCY_EN[[#This Row],[relevancy_classification_english]]="Relevant","عَرَضِيّ",""))</f>
        <v/>
      </c>
      <c r="AN2482" t="str">
        <f>IF(SUNA_AGENCY_EN[[#This Row],[sentiment_analysis_english]]="Negative","سلبي",IF(SUNA_AGENCY_EN[[#This Row],[sentiment_analysis_english]]="Neutral","حيادي",IF(SUNA_AGENCY_EN[[#This Row],[sentiment_analysis_english]]="Positive","إيجابي","")))</f>
        <v/>
      </c>
      <c r="AO2482" t="str">
        <f>INDEX(TextClassificationList[],MATCH(SUNA_AGENCY_EN[[#This Row],[text_classification_arabic]],TextClassificationList[text_classification_arabic],0),1)</f>
        <v>Politics</v>
      </c>
      <c r="AP2482" t="s">
        <v>174</v>
      </c>
      <c r="AQ2482" t="e">
        <f>INDEX(TextClassificationList[],MATCH(SUNA_AGENCY_EN[[#This Row],[text_classification_arabic2]],TextClassificationList[text_classification_arabic],0),1)</f>
        <v>#N/A</v>
      </c>
      <c r="AS2482" t="e">
        <f>INDEX(TextClassificationList[],MATCH(SUNA_AGENCY_EN[[#This Row],[text_classification_arabic3]],TextClassificationList[text_classification_arabic],0),1)</f>
        <v>#N/A</v>
      </c>
      <c r="AU2482" t="e">
        <f>INDEX(TextClassificationList[],MATCH(SUNA_AGENCY_EN[[#This Row],[text_classification_arabic3]],TextClassificationList[text_classification_arabic],0),1)</f>
        <v>#N/A</v>
      </c>
      <c r="AW2482" t="e">
        <f>INDEX(TextClassificationList[],MATCH(SUNA_AGENCY_EN[[#This Row],[text_classification_arabic5]],TextClassificationList[text_classification_arabic],0),1)</f>
        <v>#N/A</v>
      </c>
    </row>
    <row r="2483" spans="1:49" hidden="1" x14ac:dyDescent="0.2">
      <c r="A2483">
        <v>1.4772587284455137E+18</v>
      </c>
      <c r="B2483">
        <v>1.4772587284455137E+18</v>
      </c>
      <c r="C2483" t="s">
        <v>15148</v>
      </c>
      <c r="D2483" s="1">
        <v>44562</v>
      </c>
      <c r="E2483" s="2">
        <v>0.61228009259259264</v>
      </c>
      <c r="F2483">
        <v>200</v>
      </c>
      <c r="G2483">
        <v>1.4671198087391683E+18</v>
      </c>
      <c r="H2483" t="s">
        <v>295</v>
      </c>
      <c r="I2483" t="s">
        <v>296</v>
      </c>
      <c r="J2483" t="s">
        <v>265</v>
      </c>
      <c r="K2483" t="s">
        <v>15149</v>
      </c>
      <c r="L2483" t="s">
        <v>272</v>
      </c>
      <c r="M2483" t="s">
        <v>266</v>
      </c>
      <c r="N2483" t="s">
        <v>15150</v>
      </c>
      <c r="O2483" t="s">
        <v>15151</v>
      </c>
      <c r="P2483">
        <v>0</v>
      </c>
      <c r="Q2483">
        <v>1</v>
      </c>
      <c r="R2483">
        <v>0</v>
      </c>
      <c r="S2483" t="s">
        <v>300</v>
      </c>
      <c r="T2483" t="s">
        <v>266</v>
      </c>
      <c r="U2483" t="s">
        <v>15152</v>
      </c>
      <c r="V2483" t="b">
        <v>0</v>
      </c>
      <c r="W2483" t="s">
        <v>265</v>
      </c>
      <c r="X2483">
        <v>1</v>
      </c>
      <c r="Y2483" t="s">
        <v>15153</v>
      </c>
      <c r="Z2483" t="s">
        <v>265</v>
      </c>
      <c r="AA2483" t="s">
        <v>265</v>
      </c>
      <c r="AB2483" t="s">
        <v>265</v>
      </c>
      <c r="AC2483" t="s">
        <v>265</v>
      </c>
      <c r="AD2483" t="s">
        <v>265</v>
      </c>
      <c r="AE2483" t="s">
        <v>265</v>
      </c>
      <c r="AF2483" t="s">
        <v>266</v>
      </c>
      <c r="AG2483" t="s">
        <v>265</v>
      </c>
      <c r="AH2483" t="s">
        <v>265</v>
      </c>
      <c r="AI2483" t="s">
        <v>265</v>
      </c>
      <c r="AJ2483" t="s">
        <v>265</v>
      </c>
      <c r="AK2483" t="s">
        <v>267</v>
      </c>
      <c r="AL2483" t="str">
        <f>IF(SUNA_AGENCY_EN[[#This Row],[relevancy_classification_english]]="Relevant","مناسب",IF(SUNA_AGENCY_EN[[#This Row],[relevancy_classification_english]]="Relevant","عَرَضِيّ",""))</f>
        <v>مناسب</v>
      </c>
      <c r="AM2483" t="s">
        <v>269</v>
      </c>
      <c r="AN2483" t="str">
        <f>IF(SUNA_AGENCY_EN[[#This Row],[sentiment_analysis_english]]="Negative","سلبي",IF(SUNA_AGENCY_EN[[#This Row],[sentiment_analysis_english]]="Neutral","حيادي",IF(SUNA_AGENCY_EN[[#This Row],[sentiment_analysis_english]]="Positive","إيجابي","")))</f>
        <v>إيجابي</v>
      </c>
      <c r="AO2483" t="str">
        <f>INDEX(TextClassificationList[],MATCH(SUNA_AGENCY_EN[[#This Row],[text_classification_arabic]],TextClassificationList[text_classification_arabic],0),1)</f>
        <v>Politics</v>
      </c>
      <c r="AP2483" t="s">
        <v>174</v>
      </c>
      <c r="AQ2483" t="e">
        <f>INDEX(TextClassificationList[],MATCH(SUNA_AGENCY_EN[[#This Row],[text_classification_arabic2]],TextClassificationList[text_classification_arabic],0),1)</f>
        <v>#N/A</v>
      </c>
      <c r="AS2483" t="e">
        <f>INDEX(TextClassificationList[],MATCH(SUNA_AGENCY_EN[[#This Row],[text_classification_arabic3]],TextClassificationList[text_classification_arabic],0),1)</f>
        <v>#N/A</v>
      </c>
      <c r="AU2483" t="e">
        <f>INDEX(TextClassificationList[],MATCH(SUNA_AGENCY_EN[[#This Row],[text_classification_arabic3]],TextClassificationList[text_classification_arabic],0),1)</f>
        <v>#N/A</v>
      </c>
      <c r="AW2483" t="e">
        <f>INDEX(TextClassificationList[],MATCH(SUNA_AGENCY_EN[[#This Row],[text_classification_arabic5]],TextClassificationList[text_classification_arabic],0),1)</f>
        <v>#N/A</v>
      </c>
    </row>
    <row r="2484" spans="1:49" x14ac:dyDescent="0.2">
      <c r="A2484">
        <v>1.4769873106254643E+18</v>
      </c>
      <c r="B2484">
        <v>1.4769873106254643E+18</v>
      </c>
      <c r="C2484" t="s">
        <v>15154</v>
      </c>
      <c r="D2484" s="1">
        <v>44561</v>
      </c>
      <c r="E2484" s="2">
        <v>0.86331018518518521</v>
      </c>
      <c r="F2484">
        <v>200</v>
      </c>
      <c r="G2484">
        <v>1.4671198087391683E+18</v>
      </c>
      <c r="H2484" t="s">
        <v>295</v>
      </c>
      <c r="I2484" t="s">
        <v>296</v>
      </c>
      <c r="J2484" t="s">
        <v>265</v>
      </c>
      <c r="K2484" t="s">
        <v>15155</v>
      </c>
      <c r="L2484" t="s">
        <v>272</v>
      </c>
      <c r="M2484" t="s">
        <v>266</v>
      </c>
      <c r="N2484" t="s">
        <v>15156</v>
      </c>
      <c r="O2484" t="s">
        <v>15157</v>
      </c>
      <c r="P2484">
        <v>0</v>
      </c>
      <c r="Q2484">
        <v>0</v>
      </c>
      <c r="R2484">
        <v>1</v>
      </c>
      <c r="S2484" t="s">
        <v>300</v>
      </c>
      <c r="T2484" t="s">
        <v>266</v>
      </c>
      <c r="U2484" t="s">
        <v>15158</v>
      </c>
      <c r="V2484" t="b">
        <v>0</v>
      </c>
      <c r="W2484" t="s">
        <v>265</v>
      </c>
      <c r="X2484">
        <v>1</v>
      </c>
      <c r="Y2484" t="s">
        <v>15159</v>
      </c>
      <c r="Z2484" t="s">
        <v>265</v>
      </c>
      <c r="AA2484" t="s">
        <v>265</v>
      </c>
      <c r="AB2484" t="s">
        <v>265</v>
      </c>
      <c r="AC2484" t="s">
        <v>265</v>
      </c>
      <c r="AD2484" t="s">
        <v>265</v>
      </c>
      <c r="AE2484" t="s">
        <v>265</v>
      </c>
      <c r="AF2484" t="s">
        <v>266</v>
      </c>
      <c r="AG2484" t="s">
        <v>265</v>
      </c>
      <c r="AH2484" t="s">
        <v>265</v>
      </c>
      <c r="AI2484" t="s">
        <v>265</v>
      </c>
      <c r="AJ2484" t="s">
        <v>265</v>
      </c>
      <c r="AL2484" t="str">
        <f>IF(SUNA_AGENCY_EN[[#This Row],[relevancy_classification_english]]="Relevant","مناسب",IF(SUNA_AGENCY_EN[[#This Row],[relevancy_classification_english]]="Relevant","عَرَضِيّ",""))</f>
        <v/>
      </c>
      <c r="AN2484" t="str">
        <f>IF(SUNA_AGENCY_EN[[#This Row],[sentiment_analysis_english]]="Negative","سلبي",IF(SUNA_AGENCY_EN[[#This Row],[sentiment_analysis_english]]="Neutral","حيادي",IF(SUNA_AGENCY_EN[[#This Row],[sentiment_analysis_english]]="Positive","إيجابي","")))</f>
        <v/>
      </c>
      <c r="AO2484" t="str">
        <f>INDEX(TextClassificationList[],MATCH(SUNA_AGENCY_EN[[#This Row],[text_classification_arabic]],TextClassificationList[text_classification_arabic],0),1)</f>
        <v>Politics</v>
      </c>
      <c r="AP2484" t="s">
        <v>174</v>
      </c>
      <c r="AQ2484" t="e">
        <f>INDEX(TextClassificationList[],MATCH(SUNA_AGENCY_EN[[#This Row],[text_classification_arabic2]],TextClassificationList[text_classification_arabic],0),1)</f>
        <v>#N/A</v>
      </c>
      <c r="AS2484" t="e">
        <f>INDEX(TextClassificationList[],MATCH(SUNA_AGENCY_EN[[#This Row],[text_classification_arabic3]],TextClassificationList[text_classification_arabic],0),1)</f>
        <v>#N/A</v>
      </c>
      <c r="AU2484" t="e">
        <f>INDEX(TextClassificationList[],MATCH(SUNA_AGENCY_EN[[#This Row],[text_classification_arabic3]],TextClassificationList[text_classification_arabic],0),1)</f>
        <v>#N/A</v>
      </c>
      <c r="AW2484" t="e">
        <f>INDEX(TextClassificationList[],MATCH(SUNA_AGENCY_EN[[#This Row],[text_classification_arabic5]],TextClassificationList[text_classification_arabic],0),1)</f>
        <v>#N/A</v>
      </c>
    </row>
    <row r="2485" spans="1:49" x14ac:dyDescent="0.2">
      <c r="A2485">
        <v>1.4769862605604905E+18</v>
      </c>
      <c r="B2485">
        <v>1.4769862605604905E+18</v>
      </c>
      <c r="C2485" t="s">
        <v>15160</v>
      </c>
      <c r="D2485" s="1">
        <v>44561</v>
      </c>
      <c r="E2485" s="2">
        <v>0.86041666666666672</v>
      </c>
      <c r="F2485">
        <v>200</v>
      </c>
      <c r="G2485">
        <v>1.4671198087391683E+18</v>
      </c>
      <c r="H2485" t="s">
        <v>295</v>
      </c>
      <c r="I2485" t="s">
        <v>296</v>
      </c>
      <c r="J2485" t="s">
        <v>265</v>
      </c>
      <c r="K2485" t="s">
        <v>15161</v>
      </c>
      <c r="L2485" t="s">
        <v>272</v>
      </c>
      <c r="M2485" t="s">
        <v>266</v>
      </c>
      <c r="N2485" t="s">
        <v>15162</v>
      </c>
      <c r="O2485" t="s">
        <v>15163</v>
      </c>
      <c r="P2485">
        <v>0</v>
      </c>
      <c r="Q2485">
        <v>0</v>
      </c>
      <c r="R2485">
        <v>2</v>
      </c>
      <c r="S2485" t="s">
        <v>300</v>
      </c>
      <c r="T2485" t="s">
        <v>266</v>
      </c>
      <c r="U2485" t="s">
        <v>15164</v>
      </c>
      <c r="V2485" t="b">
        <v>0</v>
      </c>
      <c r="W2485" t="s">
        <v>265</v>
      </c>
      <c r="X2485">
        <v>1</v>
      </c>
      <c r="Y2485" t="s">
        <v>15165</v>
      </c>
      <c r="Z2485" t="s">
        <v>265</v>
      </c>
      <c r="AA2485" t="s">
        <v>265</v>
      </c>
      <c r="AB2485" t="s">
        <v>265</v>
      </c>
      <c r="AC2485" t="s">
        <v>265</v>
      </c>
      <c r="AD2485" t="s">
        <v>265</v>
      </c>
      <c r="AE2485" t="s">
        <v>265</v>
      </c>
      <c r="AF2485" t="s">
        <v>266</v>
      </c>
      <c r="AG2485" t="s">
        <v>265</v>
      </c>
      <c r="AH2485" t="s">
        <v>265</v>
      </c>
      <c r="AI2485" t="s">
        <v>265</v>
      </c>
      <c r="AJ2485" t="s">
        <v>265</v>
      </c>
      <c r="AL2485" t="str">
        <f>IF(SUNA_AGENCY_EN[[#This Row],[relevancy_classification_english]]="Relevant","مناسب",IF(SUNA_AGENCY_EN[[#This Row],[relevancy_classification_english]]="Relevant","عَرَضِيّ",""))</f>
        <v/>
      </c>
      <c r="AN2485" t="str">
        <f>IF(SUNA_AGENCY_EN[[#This Row],[sentiment_analysis_english]]="Negative","سلبي",IF(SUNA_AGENCY_EN[[#This Row],[sentiment_analysis_english]]="Neutral","حيادي",IF(SUNA_AGENCY_EN[[#This Row],[sentiment_analysis_english]]="Positive","إيجابي","")))</f>
        <v/>
      </c>
      <c r="AO2485" t="str">
        <f>INDEX(TextClassificationList[],MATCH(SUNA_AGENCY_EN[[#This Row],[text_classification_arabic]],TextClassificationList[text_classification_arabic],0),1)</f>
        <v>Politics</v>
      </c>
      <c r="AP2485" t="s">
        <v>174</v>
      </c>
      <c r="AQ2485" t="e">
        <f>INDEX(TextClassificationList[],MATCH(SUNA_AGENCY_EN[[#This Row],[text_classification_arabic2]],TextClassificationList[text_classification_arabic],0),1)</f>
        <v>#N/A</v>
      </c>
      <c r="AS2485" t="e">
        <f>INDEX(TextClassificationList[],MATCH(SUNA_AGENCY_EN[[#This Row],[text_classification_arabic3]],TextClassificationList[text_classification_arabic],0),1)</f>
        <v>#N/A</v>
      </c>
      <c r="AU2485" t="e">
        <f>INDEX(TextClassificationList[],MATCH(SUNA_AGENCY_EN[[#This Row],[text_classification_arabic3]],TextClassificationList[text_classification_arabic],0),1)</f>
        <v>#N/A</v>
      </c>
      <c r="AW2485" t="e">
        <f>INDEX(TextClassificationList[],MATCH(SUNA_AGENCY_EN[[#This Row],[text_classification_arabic5]],TextClassificationList[text_classification_arabic],0),1)</f>
        <v>#N/A</v>
      </c>
    </row>
    <row r="2486" spans="1:49" x14ac:dyDescent="0.2">
      <c r="A2486">
        <v>1.4769841395302564E+18</v>
      </c>
      <c r="B2486">
        <v>1.4769841395302564E+18</v>
      </c>
      <c r="C2486" t="s">
        <v>15166</v>
      </c>
      <c r="D2486" s="1">
        <v>44561</v>
      </c>
      <c r="E2486" s="2">
        <v>0.85456018518518517</v>
      </c>
      <c r="F2486">
        <v>200</v>
      </c>
      <c r="G2486">
        <v>1.4671198087391683E+18</v>
      </c>
      <c r="H2486" t="s">
        <v>295</v>
      </c>
      <c r="I2486" t="s">
        <v>296</v>
      </c>
      <c r="J2486" t="s">
        <v>265</v>
      </c>
      <c r="K2486" t="s">
        <v>15167</v>
      </c>
      <c r="L2486" t="s">
        <v>272</v>
      </c>
      <c r="M2486" t="s">
        <v>266</v>
      </c>
      <c r="N2486" t="s">
        <v>15168</v>
      </c>
      <c r="O2486" t="s">
        <v>15169</v>
      </c>
      <c r="P2486">
        <v>0</v>
      </c>
      <c r="Q2486">
        <v>0</v>
      </c>
      <c r="R2486">
        <v>1</v>
      </c>
      <c r="S2486" t="s">
        <v>300</v>
      </c>
      <c r="T2486" t="s">
        <v>266</v>
      </c>
      <c r="U2486" t="s">
        <v>15170</v>
      </c>
      <c r="V2486" t="b">
        <v>0</v>
      </c>
      <c r="W2486" t="s">
        <v>265</v>
      </c>
      <c r="X2486">
        <v>1</v>
      </c>
      <c r="Y2486" t="s">
        <v>15171</v>
      </c>
      <c r="Z2486" t="s">
        <v>265</v>
      </c>
      <c r="AA2486" t="s">
        <v>265</v>
      </c>
      <c r="AB2486" t="s">
        <v>265</v>
      </c>
      <c r="AC2486" t="s">
        <v>265</v>
      </c>
      <c r="AD2486" t="s">
        <v>265</v>
      </c>
      <c r="AE2486" t="s">
        <v>265</v>
      </c>
      <c r="AF2486" t="s">
        <v>266</v>
      </c>
      <c r="AG2486" t="s">
        <v>265</v>
      </c>
      <c r="AH2486" t="s">
        <v>265</v>
      </c>
      <c r="AI2486" t="s">
        <v>265</v>
      </c>
      <c r="AJ2486" t="s">
        <v>265</v>
      </c>
      <c r="AL2486" t="str">
        <f>IF(SUNA_AGENCY_EN[[#This Row],[relevancy_classification_english]]="Relevant","مناسب",IF(SUNA_AGENCY_EN[[#This Row],[relevancy_classification_english]]="Relevant","عَرَضِيّ",""))</f>
        <v/>
      </c>
      <c r="AN2486" t="str">
        <f>IF(SUNA_AGENCY_EN[[#This Row],[sentiment_analysis_english]]="Negative","سلبي",IF(SUNA_AGENCY_EN[[#This Row],[sentiment_analysis_english]]="Neutral","حيادي",IF(SUNA_AGENCY_EN[[#This Row],[sentiment_analysis_english]]="Positive","إيجابي","")))</f>
        <v/>
      </c>
      <c r="AO2486" t="str">
        <f>INDEX(TextClassificationList[],MATCH(SUNA_AGENCY_EN[[#This Row],[text_classification_arabic]],TextClassificationList[text_classification_arabic],0),1)</f>
        <v>Politics</v>
      </c>
      <c r="AP2486" t="s">
        <v>174</v>
      </c>
      <c r="AQ2486" t="e">
        <f>INDEX(TextClassificationList[],MATCH(SUNA_AGENCY_EN[[#This Row],[text_classification_arabic2]],TextClassificationList[text_classification_arabic],0),1)</f>
        <v>#N/A</v>
      </c>
      <c r="AS2486" t="e">
        <f>INDEX(TextClassificationList[],MATCH(SUNA_AGENCY_EN[[#This Row],[text_classification_arabic3]],TextClassificationList[text_classification_arabic],0),1)</f>
        <v>#N/A</v>
      </c>
      <c r="AU2486" t="e">
        <f>INDEX(TextClassificationList[],MATCH(SUNA_AGENCY_EN[[#This Row],[text_classification_arabic3]],TextClassificationList[text_classification_arabic],0),1)</f>
        <v>#N/A</v>
      </c>
      <c r="AW2486" t="e">
        <f>INDEX(TextClassificationList[],MATCH(SUNA_AGENCY_EN[[#This Row],[text_classification_arabic5]],TextClassificationList[text_classification_arabic],0),1)</f>
        <v>#N/A</v>
      </c>
    </row>
    <row r="2487" spans="1:49" x14ac:dyDescent="0.2">
      <c r="A2487">
        <v>1.4769812798496481E+18</v>
      </c>
      <c r="B2487">
        <v>1.4769812798496481E+18</v>
      </c>
      <c r="C2487" t="s">
        <v>15172</v>
      </c>
      <c r="D2487" s="1">
        <v>44561</v>
      </c>
      <c r="E2487" s="2">
        <v>0.84666666666666668</v>
      </c>
      <c r="F2487">
        <v>200</v>
      </c>
      <c r="G2487">
        <v>1.4671198087391683E+18</v>
      </c>
      <c r="H2487" t="s">
        <v>295</v>
      </c>
      <c r="I2487" t="s">
        <v>296</v>
      </c>
      <c r="J2487" t="s">
        <v>265</v>
      </c>
      <c r="K2487" t="s">
        <v>15173</v>
      </c>
      <c r="L2487" t="s">
        <v>272</v>
      </c>
      <c r="M2487" t="s">
        <v>266</v>
      </c>
      <c r="N2487" t="s">
        <v>15174</v>
      </c>
      <c r="O2487" t="s">
        <v>15175</v>
      </c>
      <c r="P2487">
        <v>0</v>
      </c>
      <c r="Q2487">
        <v>0</v>
      </c>
      <c r="R2487">
        <v>0</v>
      </c>
      <c r="S2487" t="s">
        <v>300</v>
      </c>
      <c r="T2487" t="s">
        <v>266</v>
      </c>
      <c r="U2487" t="s">
        <v>15176</v>
      </c>
      <c r="V2487" t="b">
        <v>0</v>
      </c>
      <c r="W2487" t="s">
        <v>265</v>
      </c>
      <c r="X2487">
        <v>1</v>
      </c>
      <c r="Y2487" t="s">
        <v>15177</v>
      </c>
      <c r="Z2487" t="s">
        <v>265</v>
      </c>
      <c r="AA2487" t="s">
        <v>265</v>
      </c>
      <c r="AB2487" t="s">
        <v>265</v>
      </c>
      <c r="AC2487" t="s">
        <v>265</v>
      </c>
      <c r="AD2487" t="s">
        <v>265</v>
      </c>
      <c r="AE2487" t="s">
        <v>265</v>
      </c>
      <c r="AF2487" t="s">
        <v>266</v>
      </c>
      <c r="AG2487" t="s">
        <v>265</v>
      </c>
      <c r="AH2487" t="s">
        <v>265</v>
      </c>
      <c r="AI2487" t="s">
        <v>265</v>
      </c>
      <c r="AJ2487" t="s">
        <v>265</v>
      </c>
      <c r="AL2487" t="str">
        <f>IF(SUNA_AGENCY_EN[[#This Row],[relevancy_classification_english]]="Relevant","مناسب",IF(SUNA_AGENCY_EN[[#This Row],[relevancy_classification_english]]="Relevant","عَرَضِيّ",""))</f>
        <v/>
      </c>
      <c r="AN2487" t="str">
        <f>IF(SUNA_AGENCY_EN[[#This Row],[sentiment_analysis_english]]="Negative","سلبي",IF(SUNA_AGENCY_EN[[#This Row],[sentiment_analysis_english]]="Neutral","حيادي",IF(SUNA_AGENCY_EN[[#This Row],[sentiment_analysis_english]]="Positive","إيجابي","")))</f>
        <v/>
      </c>
      <c r="AO2487" t="str">
        <f>INDEX(TextClassificationList[],MATCH(SUNA_AGENCY_EN[[#This Row],[text_classification_arabic]],TextClassificationList[text_classification_arabic],0),1)</f>
        <v>Politics</v>
      </c>
      <c r="AP2487" t="s">
        <v>174</v>
      </c>
      <c r="AQ2487" t="e">
        <f>INDEX(TextClassificationList[],MATCH(SUNA_AGENCY_EN[[#This Row],[text_classification_arabic2]],TextClassificationList[text_classification_arabic],0),1)</f>
        <v>#N/A</v>
      </c>
      <c r="AS2487" t="e">
        <f>INDEX(TextClassificationList[],MATCH(SUNA_AGENCY_EN[[#This Row],[text_classification_arabic3]],TextClassificationList[text_classification_arabic],0),1)</f>
        <v>#N/A</v>
      </c>
      <c r="AU2487" t="e">
        <f>INDEX(TextClassificationList[],MATCH(SUNA_AGENCY_EN[[#This Row],[text_classification_arabic3]],TextClassificationList[text_classification_arabic],0),1)</f>
        <v>#N/A</v>
      </c>
      <c r="AW2487" t="e">
        <f>INDEX(TextClassificationList[],MATCH(SUNA_AGENCY_EN[[#This Row],[text_classification_arabic5]],TextClassificationList[text_classification_arabic],0),1)</f>
        <v>#N/A</v>
      </c>
    </row>
    <row r="2488" spans="1:49" x14ac:dyDescent="0.2">
      <c r="A2488">
        <v>1.476979732700926E+18</v>
      </c>
      <c r="B2488">
        <v>1.476979732700926E+18</v>
      </c>
      <c r="C2488" t="s">
        <v>15178</v>
      </c>
      <c r="D2488" s="1">
        <v>44561</v>
      </c>
      <c r="E2488" s="2">
        <v>0.84239583333333334</v>
      </c>
      <c r="F2488">
        <v>200</v>
      </c>
      <c r="G2488">
        <v>1.4671198087391683E+18</v>
      </c>
      <c r="H2488" t="s">
        <v>295</v>
      </c>
      <c r="I2488" t="s">
        <v>296</v>
      </c>
      <c r="J2488" t="s">
        <v>265</v>
      </c>
      <c r="K2488" t="s">
        <v>15179</v>
      </c>
      <c r="L2488" t="s">
        <v>272</v>
      </c>
      <c r="M2488" t="s">
        <v>266</v>
      </c>
      <c r="N2488" t="s">
        <v>15180</v>
      </c>
      <c r="O2488" t="s">
        <v>15181</v>
      </c>
      <c r="P2488">
        <v>0</v>
      </c>
      <c r="Q2488">
        <v>0</v>
      </c>
      <c r="R2488">
        <v>0</v>
      </c>
      <c r="S2488" t="s">
        <v>300</v>
      </c>
      <c r="T2488" t="s">
        <v>266</v>
      </c>
      <c r="U2488" t="s">
        <v>15182</v>
      </c>
      <c r="V2488" t="b">
        <v>0</v>
      </c>
      <c r="W2488" t="s">
        <v>265</v>
      </c>
      <c r="X2488">
        <v>1</v>
      </c>
      <c r="Y2488" t="s">
        <v>15183</v>
      </c>
      <c r="Z2488" t="s">
        <v>265</v>
      </c>
      <c r="AA2488" t="s">
        <v>265</v>
      </c>
      <c r="AB2488" t="s">
        <v>265</v>
      </c>
      <c r="AC2488" t="s">
        <v>265</v>
      </c>
      <c r="AD2488" t="s">
        <v>265</v>
      </c>
      <c r="AE2488" t="s">
        <v>265</v>
      </c>
      <c r="AF2488" t="s">
        <v>266</v>
      </c>
      <c r="AG2488" t="s">
        <v>265</v>
      </c>
      <c r="AH2488" t="s">
        <v>265</v>
      </c>
      <c r="AI2488" t="s">
        <v>265</v>
      </c>
      <c r="AJ2488" t="s">
        <v>265</v>
      </c>
      <c r="AL2488" t="str">
        <f>IF(SUNA_AGENCY_EN[[#This Row],[relevancy_classification_english]]="Relevant","مناسب",IF(SUNA_AGENCY_EN[[#This Row],[relevancy_classification_english]]="Relevant","عَرَضِيّ",""))</f>
        <v/>
      </c>
      <c r="AN2488" t="str">
        <f>IF(SUNA_AGENCY_EN[[#This Row],[sentiment_analysis_english]]="Negative","سلبي",IF(SUNA_AGENCY_EN[[#This Row],[sentiment_analysis_english]]="Neutral","حيادي",IF(SUNA_AGENCY_EN[[#This Row],[sentiment_analysis_english]]="Positive","إيجابي","")))</f>
        <v/>
      </c>
      <c r="AO2488" t="str">
        <f>INDEX(TextClassificationList[],MATCH(SUNA_AGENCY_EN[[#This Row],[text_classification_arabic]],TextClassificationList[text_classification_arabic],0),1)</f>
        <v>Politics</v>
      </c>
      <c r="AP2488" t="s">
        <v>174</v>
      </c>
      <c r="AQ2488" t="e">
        <f>INDEX(TextClassificationList[],MATCH(SUNA_AGENCY_EN[[#This Row],[text_classification_arabic2]],TextClassificationList[text_classification_arabic],0),1)</f>
        <v>#N/A</v>
      </c>
      <c r="AS2488" t="e">
        <f>INDEX(TextClassificationList[],MATCH(SUNA_AGENCY_EN[[#This Row],[text_classification_arabic3]],TextClassificationList[text_classification_arabic],0),1)</f>
        <v>#N/A</v>
      </c>
      <c r="AU2488" t="e">
        <f>INDEX(TextClassificationList[],MATCH(SUNA_AGENCY_EN[[#This Row],[text_classification_arabic3]],TextClassificationList[text_classification_arabic],0),1)</f>
        <v>#N/A</v>
      </c>
      <c r="AW2488" t="e">
        <f>INDEX(TextClassificationList[],MATCH(SUNA_AGENCY_EN[[#This Row],[text_classification_arabic5]],TextClassificationList[text_classification_arabic],0),1)</f>
        <v>#N/A</v>
      </c>
    </row>
    <row r="2489" spans="1:49" x14ac:dyDescent="0.2">
      <c r="A2489">
        <v>1.4769700112606044E+18</v>
      </c>
      <c r="B2489">
        <v>1.4769700112606044E+18</v>
      </c>
      <c r="C2489" t="s">
        <v>15184</v>
      </c>
      <c r="D2489" s="1">
        <v>44561</v>
      </c>
      <c r="E2489" s="2">
        <v>0.81557870370370367</v>
      </c>
      <c r="F2489">
        <v>200</v>
      </c>
      <c r="G2489">
        <v>1.4671198087391683E+18</v>
      </c>
      <c r="H2489" t="s">
        <v>295</v>
      </c>
      <c r="I2489" t="s">
        <v>296</v>
      </c>
      <c r="J2489" t="s">
        <v>265</v>
      </c>
      <c r="K2489" t="s">
        <v>15185</v>
      </c>
      <c r="L2489" t="s">
        <v>272</v>
      </c>
      <c r="M2489" t="s">
        <v>266</v>
      </c>
      <c r="N2489" t="s">
        <v>15186</v>
      </c>
      <c r="O2489" t="s">
        <v>15187</v>
      </c>
      <c r="P2489">
        <v>0</v>
      </c>
      <c r="Q2489">
        <v>0</v>
      </c>
      <c r="R2489">
        <v>0</v>
      </c>
      <c r="S2489" t="s">
        <v>300</v>
      </c>
      <c r="T2489" t="s">
        <v>266</v>
      </c>
      <c r="U2489" t="s">
        <v>15188</v>
      </c>
      <c r="V2489" t="b">
        <v>0</v>
      </c>
      <c r="W2489" t="s">
        <v>265</v>
      </c>
      <c r="X2489">
        <v>1</v>
      </c>
      <c r="Y2489" t="s">
        <v>15189</v>
      </c>
      <c r="Z2489" t="s">
        <v>265</v>
      </c>
      <c r="AA2489" t="s">
        <v>265</v>
      </c>
      <c r="AB2489" t="s">
        <v>265</v>
      </c>
      <c r="AC2489" t="s">
        <v>265</v>
      </c>
      <c r="AD2489" t="s">
        <v>265</v>
      </c>
      <c r="AE2489" t="s">
        <v>265</v>
      </c>
      <c r="AF2489" t="s">
        <v>266</v>
      </c>
      <c r="AG2489" t="s">
        <v>265</v>
      </c>
      <c r="AH2489" t="s">
        <v>265</v>
      </c>
      <c r="AI2489" t="s">
        <v>265</v>
      </c>
      <c r="AJ2489" t="s">
        <v>265</v>
      </c>
      <c r="AL2489" t="str">
        <f>IF(SUNA_AGENCY_EN[[#This Row],[relevancy_classification_english]]="Relevant","مناسب",IF(SUNA_AGENCY_EN[[#This Row],[relevancy_classification_english]]="Relevant","عَرَضِيّ",""))</f>
        <v/>
      </c>
      <c r="AN2489" t="str">
        <f>IF(SUNA_AGENCY_EN[[#This Row],[sentiment_analysis_english]]="Negative","سلبي",IF(SUNA_AGENCY_EN[[#This Row],[sentiment_analysis_english]]="Neutral","حيادي",IF(SUNA_AGENCY_EN[[#This Row],[sentiment_analysis_english]]="Positive","إيجابي","")))</f>
        <v/>
      </c>
      <c r="AO2489" t="str">
        <f>INDEX(TextClassificationList[],MATCH(SUNA_AGENCY_EN[[#This Row],[text_classification_arabic]],TextClassificationList[text_classification_arabic],0),1)</f>
        <v>Politics</v>
      </c>
      <c r="AP2489" t="s">
        <v>174</v>
      </c>
      <c r="AQ2489" t="e">
        <f>INDEX(TextClassificationList[],MATCH(SUNA_AGENCY_EN[[#This Row],[text_classification_arabic2]],TextClassificationList[text_classification_arabic],0),1)</f>
        <v>#N/A</v>
      </c>
      <c r="AS2489" t="e">
        <f>INDEX(TextClassificationList[],MATCH(SUNA_AGENCY_EN[[#This Row],[text_classification_arabic3]],TextClassificationList[text_classification_arabic],0),1)</f>
        <v>#N/A</v>
      </c>
      <c r="AU2489" t="e">
        <f>INDEX(TextClassificationList[],MATCH(SUNA_AGENCY_EN[[#This Row],[text_classification_arabic3]],TextClassificationList[text_classification_arabic],0),1)</f>
        <v>#N/A</v>
      </c>
      <c r="AW2489" t="e">
        <f>INDEX(TextClassificationList[],MATCH(SUNA_AGENCY_EN[[#This Row],[text_classification_arabic5]],TextClassificationList[text_classification_arabic],0),1)</f>
        <v>#N/A</v>
      </c>
    </row>
    <row r="2490" spans="1:49" x14ac:dyDescent="0.2">
      <c r="A2490">
        <v>1.4762790460991119E+18</v>
      </c>
      <c r="B2490">
        <v>1.4762790460991119E+18</v>
      </c>
      <c r="C2490" t="s">
        <v>15190</v>
      </c>
      <c r="D2490" s="1">
        <v>44559</v>
      </c>
      <c r="E2490" s="2">
        <v>0.90887731481481482</v>
      </c>
      <c r="F2490">
        <v>200</v>
      </c>
      <c r="G2490">
        <v>1.4671198087391683E+18</v>
      </c>
      <c r="H2490" t="s">
        <v>295</v>
      </c>
      <c r="I2490" t="s">
        <v>296</v>
      </c>
      <c r="J2490" t="s">
        <v>265</v>
      </c>
      <c r="K2490" t="s">
        <v>15191</v>
      </c>
      <c r="L2490" t="s">
        <v>276</v>
      </c>
      <c r="M2490" t="s">
        <v>266</v>
      </c>
      <c r="N2490" t="s">
        <v>15192</v>
      </c>
      <c r="O2490" t="s">
        <v>15193</v>
      </c>
      <c r="P2490">
        <v>0</v>
      </c>
      <c r="Q2490">
        <v>0</v>
      </c>
      <c r="R2490">
        <v>0</v>
      </c>
      <c r="S2490" t="s">
        <v>300</v>
      </c>
      <c r="T2490" t="s">
        <v>266</v>
      </c>
      <c r="U2490" t="s">
        <v>15194</v>
      </c>
      <c r="V2490" t="b">
        <v>0</v>
      </c>
      <c r="W2490" t="s">
        <v>265</v>
      </c>
      <c r="X2490">
        <v>1</v>
      </c>
      <c r="Y2490" t="s">
        <v>15195</v>
      </c>
      <c r="Z2490" t="s">
        <v>265</v>
      </c>
      <c r="AA2490" t="s">
        <v>265</v>
      </c>
      <c r="AB2490" t="s">
        <v>265</v>
      </c>
      <c r="AC2490" t="s">
        <v>265</v>
      </c>
      <c r="AD2490" t="s">
        <v>265</v>
      </c>
      <c r="AE2490" t="s">
        <v>265</v>
      </c>
      <c r="AF2490" t="s">
        <v>266</v>
      </c>
      <c r="AG2490" t="s">
        <v>265</v>
      </c>
      <c r="AH2490" t="s">
        <v>265</v>
      </c>
      <c r="AI2490" t="s">
        <v>265</v>
      </c>
      <c r="AJ2490" t="s">
        <v>265</v>
      </c>
      <c r="AL2490" t="str">
        <f>IF(SUNA_AGENCY_EN[[#This Row],[relevancy_classification_english]]="Relevant","مناسب",IF(SUNA_AGENCY_EN[[#This Row],[relevancy_classification_english]]="Relevant","عَرَضِيّ",""))</f>
        <v/>
      </c>
      <c r="AN2490" t="str">
        <f>IF(SUNA_AGENCY_EN[[#This Row],[sentiment_analysis_english]]="Negative","سلبي",IF(SUNA_AGENCY_EN[[#This Row],[sentiment_analysis_english]]="Neutral","حيادي",IF(SUNA_AGENCY_EN[[#This Row],[sentiment_analysis_english]]="Positive","إيجابي","")))</f>
        <v/>
      </c>
      <c r="AO2490" t="str">
        <f>INDEX(TextClassificationList[],MATCH(SUNA_AGENCY_EN[[#This Row],[text_classification_arabic]],TextClassificationList[text_classification_arabic],0),1)</f>
        <v>Politics</v>
      </c>
      <c r="AP2490" t="s">
        <v>174</v>
      </c>
      <c r="AQ2490" t="e">
        <f>INDEX(TextClassificationList[],MATCH(SUNA_AGENCY_EN[[#This Row],[text_classification_arabic2]],TextClassificationList[text_classification_arabic],0),1)</f>
        <v>#N/A</v>
      </c>
      <c r="AS2490" t="e">
        <f>INDEX(TextClassificationList[],MATCH(SUNA_AGENCY_EN[[#This Row],[text_classification_arabic3]],TextClassificationList[text_classification_arabic],0),1)</f>
        <v>#N/A</v>
      </c>
      <c r="AU2490" t="e">
        <f>INDEX(TextClassificationList[],MATCH(SUNA_AGENCY_EN[[#This Row],[text_classification_arabic3]],TextClassificationList[text_classification_arabic],0),1)</f>
        <v>#N/A</v>
      </c>
      <c r="AW2490" t="e">
        <f>INDEX(TextClassificationList[],MATCH(SUNA_AGENCY_EN[[#This Row],[text_classification_arabic5]],TextClassificationList[text_classification_arabic],0),1)</f>
        <v>#N/A</v>
      </c>
    </row>
    <row r="2491" spans="1:49" x14ac:dyDescent="0.2">
      <c r="A2491">
        <v>1.4762447408447078E+18</v>
      </c>
      <c r="B2491">
        <v>1.4762447408447078E+18</v>
      </c>
      <c r="C2491" t="s">
        <v>15196</v>
      </c>
      <c r="D2491" s="1">
        <v>44559</v>
      </c>
      <c r="E2491" s="2">
        <v>0.81421296296296297</v>
      </c>
      <c r="F2491">
        <v>200</v>
      </c>
      <c r="G2491">
        <v>1.4671198087391683E+18</v>
      </c>
      <c r="H2491" t="s">
        <v>295</v>
      </c>
      <c r="I2491" t="s">
        <v>296</v>
      </c>
      <c r="J2491" t="s">
        <v>265</v>
      </c>
      <c r="K2491" t="s">
        <v>15197</v>
      </c>
      <c r="L2491" t="s">
        <v>272</v>
      </c>
      <c r="M2491" t="s">
        <v>266</v>
      </c>
      <c r="N2491" t="s">
        <v>15198</v>
      </c>
      <c r="O2491" t="s">
        <v>15199</v>
      </c>
      <c r="P2491">
        <v>0</v>
      </c>
      <c r="Q2491">
        <v>0</v>
      </c>
      <c r="R2491">
        <v>0</v>
      </c>
      <c r="S2491" t="s">
        <v>300</v>
      </c>
      <c r="T2491" t="s">
        <v>266</v>
      </c>
      <c r="U2491" t="s">
        <v>15200</v>
      </c>
      <c r="V2491" t="b">
        <v>0</v>
      </c>
      <c r="W2491" t="s">
        <v>265</v>
      </c>
      <c r="X2491">
        <v>1</v>
      </c>
      <c r="Y2491" t="s">
        <v>15201</v>
      </c>
      <c r="Z2491" t="s">
        <v>265</v>
      </c>
      <c r="AA2491" t="s">
        <v>265</v>
      </c>
      <c r="AB2491" t="s">
        <v>265</v>
      </c>
      <c r="AC2491" t="s">
        <v>265</v>
      </c>
      <c r="AD2491" t="s">
        <v>265</v>
      </c>
      <c r="AE2491" t="s">
        <v>265</v>
      </c>
      <c r="AF2491" t="s">
        <v>266</v>
      </c>
      <c r="AG2491" t="s">
        <v>265</v>
      </c>
      <c r="AH2491" t="s">
        <v>265</v>
      </c>
      <c r="AI2491" t="s">
        <v>265</v>
      </c>
      <c r="AJ2491" t="s">
        <v>265</v>
      </c>
      <c r="AL2491" t="str">
        <f>IF(SUNA_AGENCY_EN[[#This Row],[relevancy_classification_english]]="Relevant","مناسب",IF(SUNA_AGENCY_EN[[#This Row],[relevancy_classification_english]]="Relevant","عَرَضِيّ",""))</f>
        <v/>
      </c>
      <c r="AN2491" t="str">
        <f>IF(SUNA_AGENCY_EN[[#This Row],[sentiment_analysis_english]]="Negative","سلبي",IF(SUNA_AGENCY_EN[[#This Row],[sentiment_analysis_english]]="Neutral","حيادي",IF(SUNA_AGENCY_EN[[#This Row],[sentiment_analysis_english]]="Positive","إيجابي","")))</f>
        <v/>
      </c>
      <c r="AO2491" t="str">
        <f>INDEX(TextClassificationList[],MATCH(SUNA_AGENCY_EN[[#This Row],[text_classification_arabic]],TextClassificationList[text_classification_arabic],0),1)</f>
        <v>Politics</v>
      </c>
      <c r="AP2491" t="s">
        <v>174</v>
      </c>
      <c r="AQ2491" t="e">
        <f>INDEX(TextClassificationList[],MATCH(SUNA_AGENCY_EN[[#This Row],[text_classification_arabic2]],TextClassificationList[text_classification_arabic],0),1)</f>
        <v>#N/A</v>
      </c>
      <c r="AS2491" t="e">
        <f>INDEX(TextClassificationList[],MATCH(SUNA_AGENCY_EN[[#This Row],[text_classification_arabic3]],TextClassificationList[text_classification_arabic],0),1)</f>
        <v>#N/A</v>
      </c>
      <c r="AU2491" t="e">
        <f>INDEX(TextClassificationList[],MATCH(SUNA_AGENCY_EN[[#This Row],[text_classification_arabic3]],TextClassificationList[text_classification_arabic],0),1)</f>
        <v>#N/A</v>
      </c>
      <c r="AW2491" t="e">
        <f>INDEX(TextClassificationList[],MATCH(SUNA_AGENCY_EN[[#This Row],[text_classification_arabic5]],TextClassificationList[text_classification_arabic],0),1)</f>
        <v>#N/A</v>
      </c>
    </row>
    <row r="2492" spans="1:49" x14ac:dyDescent="0.2">
      <c r="A2492">
        <v>1.4762295886070252E+18</v>
      </c>
      <c r="B2492">
        <v>1.4762295886070252E+18</v>
      </c>
      <c r="C2492" t="s">
        <v>15202</v>
      </c>
      <c r="D2492" s="1">
        <v>44559</v>
      </c>
      <c r="E2492" s="2">
        <v>0.77239583333333328</v>
      </c>
      <c r="F2492">
        <v>200</v>
      </c>
      <c r="G2492">
        <v>1.4671198087391683E+18</v>
      </c>
      <c r="H2492" t="s">
        <v>295</v>
      </c>
      <c r="I2492" t="s">
        <v>296</v>
      </c>
      <c r="J2492" t="s">
        <v>265</v>
      </c>
      <c r="K2492" t="s">
        <v>15203</v>
      </c>
      <c r="L2492" t="s">
        <v>289</v>
      </c>
      <c r="M2492" t="s">
        <v>266</v>
      </c>
      <c r="N2492" t="s">
        <v>15204</v>
      </c>
      <c r="O2492" t="s">
        <v>15205</v>
      </c>
      <c r="P2492">
        <v>0</v>
      </c>
      <c r="Q2492">
        <v>0</v>
      </c>
      <c r="R2492">
        <v>0</v>
      </c>
      <c r="S2492" t="s">
        <v>300</v>
      </c>
      <c r="T2492" t="s">
        <v>266</v>
      </c>
      <c r="U2492" t="s">
        <v>15206</v>
      </c>
      <c r="V2492" t="b">
        <v>0</v>
      </c>
      <c r="W2492" t="s">
        <v>265</v>
      </c>
      <c r="X2492">
        <v>1</v>
      </c>
      <c r="Y2492" t="s">
        <v>15207</v>
      </c>
      <c r="Z2492" t="s">
        <v>265</v>
      </c>
      <c r="AA2492" t="s">
        <v>265</v>
      </c>
      <c r="AB2492" t="s">
        <v>265</v>
      </c>
      <c r="AC2492" t="s">
        <v>265</v>
      </c>
      <c r="AD2492" t="s">
        <v>265</v>
      </c>
      <c r="AE2492" t="s">
        <v>265</v>
      </c>
      <c r="AF2492" t="s">
        <v>266</v>
      </c>
      <c r="AG2492" t="s">
        <v>265</v>
      </c>
      <c r="AH2492" t="s">
        <v>265</v>
      </c>
      <c r="AI2492" t="s">
        <v>265</v>
      </c>
      <c r="AJ2492" t="s">
        <v>265</v>
      </c>
      <c r="AL2492" t="str">
        <f>IF(SUNA_AGENCY_EN[[#This Row],[relevancy_classification_english]]="Relevant","مناسب",IF(SUNA_AGENCY_EN[[#This Row],[relevancy_classification_english]]="Relevant","عَرَضِيّ",""))</f>
        <v/>
      </c>
      <c r="AN2492" t="str">
        <f>IF(SUNA_AGENCY_EN[[#This Row],[sentiment_analysis_english]]="Negative","سلبي",IF(SUNA_AGENCY_EN[[#This Row],[sentiment_analysis_english]]="Neutral","حيادي",IF(SUNA_AGENCY_EN[[#This Row],[sentiment_analysis_english]]="Positive","إيجابي","")))</f>
        <v/>
      </c>
      <c r="AO2492" t="str">
        <f>INDEX(TextClassificationList[],MATCH(SUNA_AGENCY_EN[[#This Row],[text_classification_arabic]],TextClassificationList[text_classification_arabic],0),1)</f>
        <v>Politics</v>
      </c>
      <c r="AP2492" t="s">
        <v>174</v>
      </c>
      <c r="AQ2492" t="e">
        <f>INDEX(TextClassificationList[],MATCH(SUNA_AGENCY_EN[[#This Row],[text_classification_arabic2]],TextClassificationList[text_classification_arabic],0),1)</f>
        <v>#N/A</v>
      </c>
      <c r="AS2492" t="e">
        <f>INDEX(TextClassificationList[],MATCH(SUNA_AGENCY_EN[[#This Row],[text_classification_arabic3]],TextClassificationList[text_classification_arabic],0),1)</f>
        <v>#N/A</v>
      </c>
      <c r="AU2492" t="e">
        <f>INDEX(TextClassificationList[],MATCH(SUNA_AGENCY_EN[[#This Row],[text_classification_arabic3]],TextClassificationList[text_classification_arabic],0),1)</f>
        <v>#N/A</v>
      </c>
      <c r="AW2492" t="e">
        <f>INDEX(TextClassificationList[],MATCH(SUNA_AGENCY_EN[[#This Row],[text_classification_arabic5]],TextClassificationList[text_classification_arabic],0),1)</f>
        <v>#N/A</v>
      </c>
    </row>
    <row r="2493" spans="1:49" x14ac:dyDescent="0.2">
      <c r="A2493">
        <v>1.4762291307106673E+18</v>
      </c>
      <c r="B2493">
        <v>1.4762291307106673E+18</v>
      </c>
      <c r="C2493" t="s">
        <v>15208</v>
      </c>
      <c r="D2493" s="1">
        <v>44559</v>
      </c>
      <c r="E2493" s="2">
        <v>0.77113425925925927</v>
      </c>
      <c r="F2493">
        <v>200</v>
      </c>
      <c r="G2493">
        <v>1.4671198087391683E+18</v>
      </c>
      <c r="H2493" t="s">
        <v>295</v>
      </c>
      <c r="I2493" t="s">
        <v>296</v>
      </c>
      <c r="J2493" t="s">
        <v>265</v>
      </c>
      <c r="K2493" t="s">
        <v>15209</v>
      </c>
      <c r="L2493" t="s">
        <v>272</v>
      </c>
      <c r="M2493" t="s">
        <v>266</v>
      </c>
      <c r="N2493" t="s">
        <v>15210</v>
      </c>
      <c r="O2493" t="s">
        <v>15211</v>
      </c>
      <c r="P2493">
        <v>0</v>
      </c>
      <c r="Q2493">
        <v>0</v>
      </c>
      <c r="R2493">
        <v>0</v>
      </c>
      <c r="S2493" t="s">
        <v>300</v>
      </c>
      <c r="T2493" t="s">
        <v>266</v>
      </c>
      <c r="U2493" t="s">
        <v>15212</v>
      </c>
      <c r="V2493" t="b">
        <v>0</v>
      </c>
      <c r="W2493" t="s">
        <v>265</v>
      </c>
      <c r="X2493">
        <v>1</v>
      </c>
      <c r="Y2493" t="s">
        <v>15213</v>
      </c>
      <c r="Z2493" t="s">
        <v>265</v>
      </c>
      <c r="AA2493" t="s">
        <v>265</v>
      </c>
      <c r="AB2493" t="s">
        <v>265</v>
      </c>
      <c r="AC2493" t="s">
        <v>265</v>
      </c>
      <c r="AD2493" t="s">
        <v>265</v>
      </c>
      <c r="AE2493" t="s">
        <v>265</v>
      </c>
      <c r="AF2493" t="s">
        <v>266</v>
      </c>
      <c r="AG2493" t="s">
        <v>265</v>
      </c>
      <c r="AH2493" t="s">
        <v>265</v>
      </c>
      <c r="AI2493" t="s">
        <v>265</v>
      </c>
      <c r="AJ2493" t="s">
        <v>265</v>
      </c>
      <c r="AL2493" t="str">
        <f>IF(SUNA_AGENCY_EN[[#This Row],[relevancy_classification_english]]="Relevant","مناسب",IF(SUNA_AGENCY_EN[[#This Row],[relevancy_classification_english]]="Relevant","عَرَضِيّ",""))</f>
        <v/>
      </c>
      <c r="AN2493" t="str">
        <f>IF(SUNA_AGENCY_EN[[#This Row],[sentiment_analysis_english]]="Negative","سلبي",IF(SUNA_AGENCY_EN[[#This Row],[sentiment_analysis_english]]="Neutral","حيادي",IF(SUNA_AGENCY_EN[[#This Row],[sentiment_analysis_english]]="Positive","إيجابي","")))</f>
        <v/>
      </c>
      <c r="AO2493" t="str">
        <f>INDEX(TextClassificationList[],MATCH(SUNA_AGENCY_EN[[#This Row],[text_classification_arabic]],TextClassificationList[text_classification_arabic],0),1)</f>
        <v>Politics</v>
      </c>
      <c r="AP2493" t="s">
        <v>174</v>
      </c>
      <c r="AQ2493" t="e">
        <f>INDEX(TextClassificationList[],MATCH(SUNA_AGENCY_EN[[#This Row],[text_classification_arabic2]],TextClassificationList[text_classification_arabic],0),1)</f>
        <v>#N/A</v>
      </c>
      <c r="AS2493" t="e">
        <f>INDEX(TextClassificationList[],MATCH(SUNA_AGENCY_EN[[#This Row],[text_classification_arabic3]],TextClassificationList[text_classification_arabic],0),1)</f>
        <v>#N/A</v>
      </c>
      <c r="AU2493" t="e">
        <f>INDEX(TextClassificationList[],MATCH(SUNA_AGENCY_EN[[#This Row],[text_classification_arabic3]],TextClassificationList[text_classification_arabic],0),1)</f>
        <v>#N/A</v>
      </c>
      <c r="AW2493" t="e">
        <f>INDEX(TextClassificationList[],MATCH(SUNA_AGENCY_EN[[#This Row],[text_classification_arabic5]],TextClassificationList[text_classification_arabic],0),1)</f>
        <v>#N/A</v>
      </c>
    </row>
    <row r="2494" spans="1:49" x14ac:dyDescent="0.2">
      <c r="A2494">
        <v>1.4762284316963021E+18</v>
      </c>
      <c r="B2494">
        <v>1.4762284316963021E+18</v>
      </c>
      <c r="C2494" t="s">
        <v>15214</v>
      </c>
      <c r="D2494" s="1">
        <v>44559</v>
      </c>
      <c r="E2494" s="2">
        <v>0.76920138888888889</v>
      </c>
      <c r="F2494">
        <v>200</v>
      </c>
      <c r="G2494">
        <v>1.4671198087391683E+18</v>
      </c>
      <c r="H2494" t="s">
        <v>295</v>
      </c>
      <c r="I2494" t="s">
        <v>296</v>
      </c>
      <c r="J2494" t="s">
        <v>265</v>
      </c>
      <c r="K2494" t="s">
        <v>15215</v>
      </c>
      <c r="L2494" t="s">
        <v>272</v>
      </c>
      <c r="M2494" t="s">
        <v>266</v>
      </c>
      <c r="N2494" t="s">
        <v>15216</v>
      </c>
      <c r="O2494" t="s">
        <v>15217</v>
      </c>
      <c r="P2494">
        <v>0</v>
      </c>
      <c r="Q2494">
        <v>0</v>
      </c>
      <c r="R2494">
        <v>1</v>
      </c>
      <c r="S2494" t="s">
        <v>300</v>
      </c>
      <c r="T2494" t="s">
        <v>266</v>
      </c>
      <c r="U2494" t="s">
        <v>15218</v>
      </c>
      <c r="V2494" t="b">
        <v>0</v>
      </c>
      <c r="W2494" t="s">
        <v>265</v>
      </c>
      <c r="X2494">
        <v>1</v>
      </c>
      <c r="Y2494" t="s">
        <v>15219</v>
      </c>
      <c r="Z2494" t="s">
        <v>265</v>
      </c>
      <c r="AA2494" t="s">
        <v>265</v>
      </c>
      <c r="AB2494" t="s">
        <v>265</v>
      </c>
      <c r="AC2494" t="s">
        <v>265</v>
      </c>
      <c r="AD2494" t="s">
        <v>265</v>
      </c>
      <c r="AE2494" t="s">
        <v>265</v>
      </c>
      <c r="AF2494" t="s">
        <v>266</v>
      </c>
      <c r="AG2494" t="s">
        <v>265</v>
      </c>
      <c r="AH2494" t="s">
        <v>265</v>
      </c>
      <c r="AI2494" t="s">
        <v>265</v>
      </c>
      <c r="AJ2494" t="s">
        <v>265</v>
      </c>
      <c r="AL2494" t="str">
        <f>IF(SUNA_AGENCY_EN[[#This Row],[relevancy_classification_english]]="Relevant","مناسب",IF(SUNA_AGENCY_EN[[#This Row],[relevancy_classification_english]]="Relevant","عَرَضِيّ",""))</f>
        <v/>
      </c>
      <c r="AN2494" t="str">
        <f>IF(SUNA_AGENCY_EN[[#This Row],[sentiment_analysis_english]]="Negative","سلبي",IF(SUNA_AGENCY_EN[[#This Row],[sentiment_analysis_english]]="Neutral","حيادي",IF(SUNA_AGENCY_EN[[#This Row],[sentiment_analysis_english]]="Positive","إيجابي","")))</f>
        <v/>
      </c>
      <c r="AO2494" t="str">
        <f>INDEX(TextClassificationList[],MATCH(SUNA_AGENCY_EN[[#This Row],[text_classification_arabic]],TextClassificationList[text_classification_arabic],0),1)</f>
        <v>Politics</v>
      </c>
      <c r="AP2494" t="s">
        <v>174</v>
      </c>
      <c r="AQ2494" t="e">
        <f>INDEX(TextClassificationList[],MATCH(SUNA_AGENCY_EN[[#This Row],[text_classification_arabic2]],TextClassificationList[text_classification_arabic],0),1)</f>
        <v>#N/A</v>
      </c>
      <c r="AS2494" t="e">
        <f>INDEX(TextClassificationList[],MATCH(SUNA_AGENCY_EN[[#This Row],[text_classification_arabic3]],TextClassificationList[text_classification_arabic],0),1)</f>
        <v>#N/A</v>
      </c>
      <c r="AU2494" t="e">
        <f>INDEX(TextClassificationList[],MATCH(SUNA_AGENCY_EN[[#This Row],[text_classification_arabic3]],TextClassificationList[text_classification_arabic],0),1)</f>
        <v>#N/A</v>
      </c>
      <c r="AW2494" t="e">
        <f>INDEX(TextClassificationList[],MATCH(SUNA_AGENCY_EN[[#This Row],[text_classification_arabic5]],TextClassificationList[text_classification_arabic],0),1)</f>
        <v>#N/A</v>
      </c>
    </row>
    <row r="2495" spans="1:49" x14ac:dyDescent="0.2">
      <c r="A2495">
        <v>1.4762275147207844E+18</v>
      </c>
      <c r="B2495">
        <v>1.4762275147207844E+18</v>
      </c>
      <c r="C2495" t="s">
        <v>15220</v>
      </c>
      <c r="D2495" s="1">
        <v>44559</v>
      </c>
      <c r="E2495" s="2">
        <v>0.76667824074074076</v>
      </c>
      <c r="F2495">
        <v>200</v>
      </c>
      <c r="G2495">
        <v>1.4671198087391683E+18</v>
      </c>
      <c r="H2495" t="s">
        <v>295</v>
      </c>
      <c r="I2495" t="s">
        <v>296</v>
      </c>
      <c r="J2495" t="s">
        <v>265</v>
      </c>
      <c r="K2495" t="s">
        <v>15221</v>
      </c>
      <c r="L2495" t="s">
        <v>272</v>
      </c>
      <c r="M2495" t="s">
        <v>266</v>
      </c>
      <c r="N2495" t="s">
        <v>15222</v>
      </c>
      <c r="O2495" t="s">
        <v>15223</v>
      </c>
      <c r="P2495">
        <v>0</v>
      </c>
      <c r="Q2495">
        <v>0</v>
      </c>
      <c r="R2495">
        <v>0</v>
      </c>
      <c r="S2495" t="s">
        <v>300</v>
      </c>
      <c r="T2495" t="s">
        <v>266</v>
      </c>
      <c r="U2495" t="s">
        <v>15224</v>
      </c>
      <c r="V2495" t="b">
        <v>0</v>
      </c>
      <c r="W2495" t="s">
        <v>265</v>
      </c>
      <c r="X2495">
        <v>1</v>
      </c>
      <c r="Y2495" t="s">
        <v>15225</v>
      </c>
      <c r="Z2495" t="s">
        <v>265</v>
      </c>
      <c r="AA2495" t="s">
        <v>265</v>
      </c>
      <c r="AB2495" t="s">
        <v>265</v>
      </c>
      <c r="AC2495" t="s">
        <v>265</v>
      </c>
      <c r="AD2495" t="s">
        <v>265</v>
      </c>
      <c r="AE2495" t="s">
        <v>265</v>
      </c>
      <c r="AF2495" t="s">
        <v>266</v>
      </c>
      <c r="AG2495" t="s">
        <v>265</v>
      </c>
      <c r="AH2495" t="s">
        <v>265</v>
      </c>
      <c r="AI2495" t="s">
        <v>265</v>
      </c>
      <c r="AJ2495" t="s">
        <v>265</v>
      </c>
      <c r="AL2495" t="str">
        <f>IF(SUNA_AGENCY_EN[[#This Row],[relevancy_classification_english]]="Relevant","مناسب",IF(SUNA_AGENCY_EN[[#This Row],[relevancy_classification_english]]="Relevant","عَرَضِيّ",""))</f>
        <v/>
      </c>
      <c r="AN2495" t="str">
        <f>IF(SUNA_AGENCY_EN[[#This Row],[sentiment_analysis_english]]="Negative","سلبي",IF(SUNA_AGENCY_EN[[#This Row],[sentiment_analysis_english]]="Neutral","حيادي",IF(SUNA_AGENCY_EN[[#This Row],[sentiment_analysis_english]]="Positive","إيجابي","")))</f>
        <v/>
      </c>
      <c r="AO2495" t="str">
        <f>INDEX(TextClassificationList[],MATCH(SUNA_AGENCY_EN[[#This Row],[text_classification_arabic]],TextClassificationList[text_classification_arabic],0),1)</f>
        <v>Politics</v>
      </c>
      <c r="AP2495" t="s">
        <v>174</v>
      </c>
      <c r="AQ2495" t="e">
        <f>INDEX(TextClassificationList[],MATCH(SUNA_AGENCY_EN[[#This Row],[text_classification_arabic2]],TextClassificationList[text_classification_arabic],0),1)</f>
        <v>#N/A</v>
      </c>
      <c r="AS2495" t="e">
        <f>INDEX(TextClassificationList[],MATCH(SUNA_AGENCY_EN[[#This Row],[text_classification_arabic3]],TextClassificationList[text_classification_arabic],0),1)</f>
        <v>#N/A</v>
      </c>
      <c r="AU2495" t="e">
        <f>INDEX(TextClassificationList[],MATCH(SUNA_AGENCY_EN[[#This Row],[text_classification_arabic3]],TextClassificationList[text_classification_arabic],0),1)</f>
        <v>#N/A</v>
      </c>
      <c r="AW2495" t="e">
        <f>INDEX(TextClassificationList[],MATCH(SUNA_AGENCY_EN[[#This Row],[text_classification_arabic5]],TextClassificationList[text_classification_arabic],0),1)</f>
        <v>#N/A</v>
      </c>
    </row>
    <row r="2496" spans="1:49" x14ac:dyDescent="0.2">
      <c r="A2496">
        <v>1.4762267188768113E+18</v>
      </c>
      <c r="B2496">
        <v>1.4762267188768113E+18</v>
      </c>
      <c r="C2496" t="s">
        <v>15226</v>
      </c>
      <c r="D2496" s="1">
        <v>44559</v>
      </c>
      <c r="E2496" s="2">
        <v>0.76447916666666671</v>
      </c>
      <c r="F2496">
        <v>200</v>
      </c>
      <c r="G2496">
        <v>1.4671198087391683E+18</v>
      </c>
      <c r="H2496" t="s">
        <v>295</v>
      </c>
      <c r="I2496" t="s">
        <v>296</v>
      </c>
      <c r="J2496" t="s">
        <v>265</v>
      </c>
      <c r="K2496" t="s">
        <v>15227</v>
      </c>
      <c r="L2496" t="s">
        <v>272</v>
      </c>
      <c r="M2496" t="s">
        <v>266</v>
      </c>
      <c r="N2496" t="s">
        <v>15228</v>
      </c>
      <c r="O2496" t="s">
        <v>15229</v>
      </c>
      <c r="P2496">
        <v>0</v>
      </c>
      <c r="Q2496">
        <v>0</v>
      </c>
      <c r="R2496">
        <v>0</v>
      </c>
      <c r="S2496" t="s">
        <v>300</v>
      </c>
      <c r="T2496" t="s">
        <v>266</v>
      </c>
      <c r="U2496" t="s">
        <v>15230</v>
      </c>
      <c r="V2496" t="b">
        <v>0</v>
      </c>
      <c r="W2496" t="s">
        <v>265</v>
      </c>
      <c r="X2496">
        <v>1</v>
      </c>
      <c r="Y2496" t="s">
        <v>15231</v>
      </c>
      <c r="Z2496" t="s">
        <v>265</v>
      </c>
      <c r="AA2496" t="s">
        <v>265</v>
      </c>
      <c r="AB2496" t="s">
        <v>265</v>
      </c>
      <c r="AC2496" t="s">
        <v>265</v>
      </c>
      <c r="AD2496" t="s">
        <v>265</v>
      </c>
      <c r="AE2496" t="s">
        <v>265</v>
      </c>
      <c r="AF2496" t="s">
        <v>266</v>
      </c>
      <c r="AG2496" t="s">
        <v>265</v>
      </c>
      <c r="AH2496" t="s">
        <v>265</v>
      </c>
      <c r="AI2496" t="s">
        <v>265</v>
      </c>
      <c r="AJ2496" t="s">
        <v>265</v>
      </c>
      <c r="AL2496" t="str">
        <f>IF(SUNA_AGENCY_EN[[#This Row],[relevancy_classification_english]]="Relevant","مناسب",IF(SUNA_AGENCY_EN[[#This Row],[relevancy_classification_english]]="Relevant","عَرَضِيّ",""))</f>
        <v/>
      </c>
      <c r="AN2496" t="str">
        <f>IF(SUNA_AGENCY_EN[[#This Row],[sentiment_analysis_english]]="Negative","سلبي",IF(SUNA_AGENCY_EN[[#This Row],[sentiment_analysis_english]]="Neutral","حيادي",IF(SUNA_AGENCY_EN[[#This Row],[sentiment_analysis_english]]="Positive","إيجابي","")))</f>
        <v/>
      </c>
      <c r="AO2496" t="str">
        <f>INDEX(TextClassificationList[],MATCH(SUNA_AGENCY_EN[[#This Row],[text_classification_arabic]],TextClassificationList[text_classification_arabic],0),1)</f>
        <v>Politics</v>
      </c>
      <c r="AP2496" t="s">
        <v>174</v>
      </c>
      <c r="AQ2496" t="e">
        <f>INDEX(TextClassificationList[],MATCH(SUNA_AGENCY_EN[[#This Row],[text_classification_arabic2]],TextClassificationList[text_classification_arabic],0),1)</f>
        <v>#N/A</v>
      </c>
      <c r="AS2496" t="e">
        <f>INDEX(TextClassificationList[],MATCH(SUNA_AGENCY_EN[[#This Row],[text_classification_arabic3]],TextClassificationList[text_classification_arabic],0),1)</f>
        <v>#N/A</v>
      </c>
      <c r="AU2496" t="e">
        <f>INDEX(TextClassificationList[],MATCH(SUNA_AGENCY_EN[[#This Row],[text_classification_arabic3]],TextClassificationList[text_classification_arabic],0),1)</f>
        <v>#N/A</v>
      </c>
      <c r="AW2496" t="e">
        <f>INDEX(TextClassificationList[],MATCH(SUNA_AGENCY_EN[[#This Row],[text_classification_arabic5]],TextClassificationList[text_classification_arabic],0),1)</f>
        <v>#N/A</v>
      </c>
    </row>
    <row r="2497" spans="1:49" x14ac:dyDescent="0.2">
      <c r="A2497">
        <v>1.476224615596843E+18</v>
      </c>
      <c r="B2497">
        <v>1.476224615596843E+18</v>
      </c>
      <c r="C2497" t="s">
        <v>15232</v>
      </c>
      <c r="D2497" s="1">
        <v>44559</v>
      </c>
      <c r="E2497" s="2">
        <v>0.75866898148148143</v>
      </c>
      <c r="F2497">
        <v>200</v>
      </c>
      <c r="G2497">
        <v>1.4671198087391683E+18</v>
      </c>
      <c r="H2497" t="s">
        <v>295</v>
      </c>
      <c r="I2497" t="s">
        <v>296</v>
      </c>
      <c r="J2497" t="s">
        <v>265</v>
      </c>
      <c r="K2497" t="s">
        <v>15233</v>
      </c>
      <c r="L2497" t="s">
        <v>272</v>
      </c>
      <c r="M2497" t="s">
        <v>266</v>
      </c>
      <c r="N2497" t="s">
        <v>15234</v>
      </c>
      <c r="O2497" t="s">
        <v>15235</v>
      </c>
      <c r="P2497">
        <v>0</v>
      </c>
      <c r="Q2497">
        <v>0</v>
      </c>
      <c r="R2497">
        <v>0</v>
      </c>
      <c r="S2497" t="s">
        <v>300</v>
      </c>
      <c r="T2497" t="s">
        <v>266</v>
      </c>
      <c r="U2497" t="s">
        <v>15236</v>
      </c>
      <c r="V2497" t="b">
        <v>0</v>
      </c>
      <c r="W2497" t="s">
        <v>265</v>
      </c>
      <c r="X2497">
        <v>1</v>
      </c>
      <c r="Y2497" t="s">
        <v>15237</v>
      </c>
      <c r="Z2497" t="s">
        <v>265</v>
      </c>
      <c r="AA2497" t="s">
        <v>265</v>
      </c>
      <c r="AB2497" t="s">
        <v>265</v>
      </c>
      <c r="AC2497" t="s">
        <v>265</v>
      </c>
      <c r="AD2497" t="s">
        <v>265</v>
      </c>
      <c r="AE2497" t="s">
        <v>265</v>
      </c>
      <c r="AF2497" t="s">
        <v>266</v>
      </c>
      <c r="AG2497" t="s">
        <v>265</v>
      </c>
      <c r="AH2497" t="s">
        <v>265</v>
      </c>
      <c r="AI2497" t="s">
        <v>265</v>
      </c>
      <c r="AJ2497" t="s">
        <v>265</v>
      </c>
      <c r="AL2497" t="str">
        <f>IF(SUNA_AGENCY_EN[[#This Row],[relevancy_classification_english]]="Relevant","مناسب",IF(SUNA_AGENCY_EN[[#This Row],[relevancy_classification_english]]="Relevant","عَرَضِيّ",""))</f>
        <v/>
      </c>
      <c r="AN2497" t="str">
        <f>IF(SUNA_AGENCY_EN[[#This Row],[sentiment_analysis_english]]="Negative","سلبي",IF(SUNA_AGENCY_EN[[#This Row],[sentiment_analysis_english]]="Neutral","حيادي",IF(SUNA_AGENCY_EN[[#This Row],[sentiment_analysis_english]]="Positive","إيجابي","")))</f>
        <v/>
      </c>
      <c r="AO2497" t="str">
        <f>INDEX(TextClassificationList[],MATCH(SUNA_AGENCY_EN[[#This Row],[text_classification_arabic]],TextClassificationList[text_classification_arabic],0),1)</f>
        <v>Politics</v>
      </c>
      <c r="AP2497" t="s">
        <v>174</v>
      </c>
      <c r="AQ2497" t="e">
        <f>INDEX(TextClassificationList[],MATCH(SUNA_AGENCY_EN[[#This Row],[text_classification_arabic2]],TextClassificationList[text_classification_arabic],0),1)</f>
        <v>#N/A</v>
      </c>
      <c r="AS2497" t="e">
        <f>INDEX(TextClassificationList[],MATCH(SUNA_AGENCY_EN[[#This Row],[text_classification_arabic3]],TextClassificationList[text_classification_arabic],0),1)</f>
        <v>#N/A</v>
      </c>
      <c r="AU2497" t="e">
        <f>INDEX(TextClassificationList[],MATCH(SUNA_AGENCY_EN[[#This Row],[text_classification_arabic3]],TextClassificationList[text_classification_arabic],0),1)</f>
        <v>#N/A</v>
      </c>
      <c r="AW2497" t="e">
        <f>INDEX(TextClassificationList[],MATCH(SUNA_AGENCY_EN[[#This Row],[text_classification_arabic5]],TextClassificationList[text_classification_arabic],0),1)</f>
        <v>#N/A</v>
      </c>
    </row>
    <row r="2498" spans="1:49" x14ac:dyDescent="0.2">
      <c r="A2498">
        <v>1.4761529644274893E+18</v>
      </c>
      <c r="B2498">
        <v>1.4761529644274893E+18</v>
      </c>
      <c r="C2498" t="s">
        <v>15238</v>
      </c>
      <c r="D2498" s="1">
        <v>44559</v>
      </c>
      <c r="E2498" s="2">
        <v>0.56094907407407413</v>
      </c>
      <c r="F2498">
        <v>200</v>
      </c>
      <c r="G2498">
        <v>1.4671198087391683E+18</v>
      </c>
      <c r="H2498" t="s">
        <v>295</v>
      </c>
      <c r="I2498" t="s">
        <v>296</v>
      </c>
      <c r="J2498" t="s">
        <v>265</v>
      </c>
      <c r="K2498" t="s">
        <v>15239</v>
      </c>
      <c r="L2498" t="s">
        <v>272</v>
      </c>
      <c r="M2498" t="s">
        <v>266</v>
      </c>
      <c r="N2498" t="s">
        <v>15240</v>
      </c>
      <c r="O2498" t="s">
        <v>15241</v>
      </c>
      <c r="P2498">
        <v>0</v>
      </c>
      <c r="Q2498">
        <v>0</v>
      </c>
      <c r="R2498">
        <v>0</v>
      </c>
      <c r="S2498" t="s">
        <v>300</v>
      </c>
      <c r="T2498" t="s">
        <v>266</v>
      </c>
      <c r="U2498" t="s">
        <v>15242</v>
      </c>
      <c r="V2498" t="b">
        <v>0</v>
      </c>
      <c r="W2498" t="s">
        <v>265</v>
      </c>
      <c r="X2498">
        <v>1</v>
      </c>
      <c r="Y2498" t="s">
        <v>15243</v>
      </c>
      <c r="Z2498" t="s">
        <v>265</v>
      </c>
      <c r="AA2498" t="s">
        <v>265</v>
      </c>
      <c r="AB2498" t="s">
        <v>265</v>
      </c>
      <c r="AC2498" t="s">
        <v>265</v>
      </c>
      <c r="AD2498" t="s">
        <v>265</v>
      </c>
      <c r="AE2498" t="s">
        <v>265</v>
      </c>
      <c r="AF2498" t="s">
        <v>266</v>
      </c>
      <c r="AG2498" t="s">
        <v>265</v>
      </c>
      <c r="AH2498" t="s">
        <v>265</v>
      </c>
      <c r="AI2498" t="s">
        <v>265</v>
      </c>
      <c r="AJ2498" t="s">
        <v>265</v>
      </c>
      <c r="AL2498" t="str">
        <f>IF(SUNA_AGENCY_EN[[#This Row],[relevancy_classification_english]]="Relevant","مناسب",IF(SUNA_AGENCY_EN[[#This Row],[relevancy_classification_english]]="Relevant","عَرَضِيّ",""))</f>
        <v/>
      </c>
      <c r="AN2498" t="str">
        <f>IF(SUNA_AGENCY_EN[[#This Row],[sentiment_analysis_english]]="Negative","سلبي",IF(SUNA_AGENCY_EN[[#This Row],[sentiment_analysis_english]]="Neutral","حيادي",IF(SUNA_AGENCY_EN[[#This Row],[sentiment_analysis_english]]="Positive","إيجابي","")))</f>
        <v/>
      </c>
      <c r="AO2498" t="str">
        <f>INDEX(TextClassificationList[],MATCH(SUNA_AGENCY_EN[[#This Row],[text_classification_arabic]],TextClassificationList[text_classification_arabic],0),1)</f>
        <v>Politics</v>
      </c>
      <c r="AP2498" t="s">
        <v>174</v>
      </c>
      <c r="AQ2498" t="e">
        <f>INDEX(TextClassificationList[],MATCH(SUNA_AGENCY_EN[[#This Row],[text_classification_arabic2]],TextClassificationList[text_classification_arabic],0),1)</f>
        <v>#N/A</v>
      </c>
      <c r="AS2498" t="e">
        <f>INDEX(TextClassificationList[],MATCH(SUNA_AGENCY_EN[[#This Row],[text_classification_arabic3]],TextClassificationList[text_classification_arabic],0),1)</f>
        <v>#N/A</v>
      </c>
      <c r="AU2498" t="e">
        <f>INDEX(TextClassificationList[],MATCH(SUNA_AGENCY_EN[[#This Row],[text_classification_arabic3]],TextClassificationList[text_classification_arabic],0),1)</f>
        <v>#N/A</v>
      </c>
      <c r="AW2498" t="e">
        <f>INDEX(TextClassificationList[],MATCH(SUNA_AGENCY_EN[[#This Row],[text_classification_arabic5]],TextClassificationList[text_classification_arabic],0),1)</f>
        <v>#N/A</v>
      </c>
    </row>
    <row r="2499" spans="1:49" x14ac:dyDescent="0.2">
      <c r="A2499">
        <v>1.4761522097925079E+18</v>
      </c>
      <c r="B2499">
        <v>1.4761522097925079E+18</v>
      </c>
      <c r="C2499" t="s">
        <v>15244</v>
      </c>
      <c r="D2499" s="1">
        <v>44559</v>
      </c>
      <c r="E2499" s="2">
        <v>0.55887731481481484</v>
      </c>
      <c r="F2499">
        <v>200</v>
      </c>
      <c r="G2499">
        <v>1.4671198087391683E+18</v>
      </c>
      <c r="H2499" t="s">
        <v>295</v>
      </c>
      <c r="I2499" t="s">
        <v>296</v>
      </c>
      <c r="J2499" t="s">
        <v>265</v>
      </c>
      <c r="K2499" t="s">
        <v>15245</v>
      </c>
      <c r="L2499" t="s">
        <v>272</v>
      </c>
      <c r="M2499" t="s">
        <v>266</v>
      </c>
      <c r="N2499" t="s">
        <v>15246</v>
      </c>
      <c r="O2499" t="s">
        <v>15247</v>
      </c>
      <c r="P2499">
        <v>0</v>
      </c>
      <c r="Q2499">
        <v>0</v>
      </c>
      <c r="R2499">
        <v>0</v>
      </c>
      <c r="S2499" t="s">
        <v>300</v>
      </c>
      <c r="T2499" t="s">
        <v>266</v>
      </c>
      <c r="U2499" t="s">
        <v>15248</v>
      </c>
      <c r="V2499" t="b">
        <v>0</v>
      </c>
      <c r="W2499" t="s">
        <v>265</v>
      </c>
      <c r="X2499">
        <v>1</v>
      </c>
      <c r="Y2499" t="s">
        <v>15249</v>
      </c>
      <c r="Z2499" t="s">
        <v>265</v>
      </c>
      <c r="AA2499" t="s">
        <v>265</v>
      </c>
      <c r="AB2499" t="s">
        <v>265</v>
      </c>
      <c r="AC2499" t="s">
        <v>265</v>
      </c>
      <c r="AD2499" t="s">
        <v>265</v>
      </c>
      <c r="AE2499" t="s">
        <v>265</v>
      </c>
      <c r="AF2499" t="s">
        <v>266</v>
      </c>
      <c r="AG2499" t="s">
        <v>265</v>
      </c>
      <c r="AH2499" t="s">
        <v>265</v>
      </c>
      <c r="AI2499" t="s">
        <v>265</v>
      </c>
      <c r="AJ2499" t="s">
        <v>265</v>
      </c>
      <c r="AL2499" t="str">
        <f>IF(SUNA_AGENCY_EN[[#This Row],[relevancy_classification_english]]="Relevant","مناسب",IF(SUNA_AGENCY_EN[[#This Row],[relevancy_classification_english]]="Relevant","عَرَضِيّ",""))</f>
        <v/>
      </c>
      <c r="AN2499" t="str">
        <f>IF(SUNA_AGENCY_EN[[#This Row],[sentiment_analysis_english]]="Negative","سلبي",IF(SUNA_AGENCY_EN[[#This Row],[sentiment_analysis_english]]="Neutral","حيادي",IF(SUNA_AGENCY_EN[[#This Row],[sentiment_analysis_english]]="Positive","إيجابي","")))</f>
        <v/>
      </c>
      <c r="AO2499" t="str">
        <f>INDEX(TextClassificationList[],MATCH(SUNA_AGENCY_EN[[#This Row],[text_classification_arabic]],TextClassificationList[text_classification_arabic],0),1)</f>
        <v>Politics</v>
      </c>
      <c r="AP2499" t="s">
        <v>174</v>
      </c>
      <c r="AQ2499" t="e">
        <f>INDEX(TextClassificationList[],MATCH(SUNA_AGENCY_EN[[#This Row],[text_classification_arabic2]],TextClassificationList[text_classification_arabic],0),1)</f>
        <v>#N/A</v>
      </c>
      <c r="AS2499" t="e">
        <f>INDEX(TextClassificationList[],MATCH(SUNA_AGENCY_EN[[#This Row],[text_classification_arabic3]],TextClassificationList[text_classification_arabic],0),1)</f>
        <v>#N/A</v>
      </c>
      <c r="AU2499" t="e">
        <f>INDEX(TextClassificationList[],MATCH(SUNA_AGENCY_EN[[#This Row],[text_classification_arabic3]],TextClassificationList[text_classification_arabic],0),1)</f>
        <v>#N/A</v>
      </c>
      <c r="AW2499" t="e">
        <f>INDEX(TextClassificationList[],MATCH(SUNA_AGENCY_EN[[#This Row],[text_classification_arabic5]],TextClassificationList[text_classification_arabic],0),1)</f>
        <v>#N/A</v>
      </c>
    </row>
    <row r="2500" spans="1:49" x14ac:dyDescent="0.2">
      <c r="A2500">
        <v>1.4759160624997786E+18</v>
      </c>
      <c r="B2500">
        <v>1.4759160624997786E+18</v>
      </c>
      <c r="C2500" t="s">
        <v>15250</v>
      </c>
      <c r="D2500" s="1">
        <v>44558</v>
      </c>
      <c r="E2500" s="2">
        <v>0.9072337962962963</v>
      </c>
      <c r="F2500">
        <v>200</v>
      </c>
      <c r="G2500">
        <v>1.4671198087391683E+18</v>
      </c>
      <c r="H2500" t="s">
        <v>295</v>
      </c>
      <c r="I2500" t="s">
        <v>296</v>
      </c>
      <c r="J2500" t="s">
        <v>265</v>
      </c>
      <c r="K2500" t="s">
        <v>15251</v>
      </c>
      <c r="L2500" t="s">
        <v>285</v>
      </c>
      <c r="M2500" t="s">
        <v>266</v>
      </c>
      <c r="N2500" t="s">
        <v>15252</v>
      </c>
      <c r="O2500" t="s">
        <v>15253</v>
      </c>
      <c r="P2500">
        <v>0</v>
      </c>
      <c r="Q2500">
        <v>0</v>
      </c>
      <c r="R2500">
        <v>0</v>
      </c>
      <c r="S2500" t="s">
        <v>300</v>
      </c>
      <c r="T2500" t="s">
        <v>266</v>
      </c>
      <c r="U2500" t="s">
        <v>15254</v>
      </c>
      <c r="V2500" t="b">
        <v>0</v>
      </c>
      <c r="W2500" t="s">
        <v>265</v>
      </c>
      <c r="X2500">
        <v>1</v>
      </c>
      <c r="Y2500" t="s">
        <v>15255</v>
      </c>
      <c r="Z2500" t="s">
        <v>265</v>
      </c>
      <c r="AA2500" t="s">
        <v>265</v>
      </c>
      <c r="AB2500" t="s">
        <v>265</v>
      </c>
      <c r="AC2500" t="s">
        <v>265</v>
      </c>
      <c r="AD2500" t="s">
        <v>265</v>
      </c>
      <c r="AE2500" t="s">
        <v>265</v>
      </c>
      <c r="AF2500" t="s">
        <v>266</v>
      </c>
      <c r="AG2500" t="s">
        <v>265</v>
      </c>
      <c r="AH2500" t="s">
        <v>265</v>
      </c>
      <c r="AI2500" t="s">
        <v>265</v>
      </c>
      <c r="AJ2500" t="s">
        <v>265</v>
      </c>
      <c r="AL2500" t="str">
        <f>IF(SUNA_AGENCY_EN[[#This Row],[relevancy_classification_english]]="Relevant","مناسب",IF(SUNA_AGENCY_EN[[#This Row],[relevancy_classification_english]]="Relevant","عَرَضِيّ",""))</f>
        <v/>
      </c>
      <c r="AN2500" t="str">
        <f>IF(SUNA_AGENCY_EN[[#This Row],[sentiment_analysis_english]]="Negative","سلبي",IF(SUNA_AGENCY_EN[[#This Row],[sentiment_analysis_english]]="Neutral","حيادي",IF(SUNA_AGENCY_EN[[#This Row],[sentiment_analysis_english]]="Positive","إيجابي","")))</f>
        <v/>
      </c>
      <c r="AO2500" t="str">
        <f>INDEX(TextClassificationList[],MATCH(SUNA_AGENCY_EN[[#This Row],[text_classification_arabic]],TextClassificationList[text_classification_arabic],0),1)</f>
        <v>Politics</v>
      </c>
      <c r="AP2500" t="s">
        <v>174</v>
      </c>
      <c r="AQ2500" t="e">
        <f>INDEX(TextClassificationList[],MATCH(SUNA_AGENCY_EN[[#This Row],[text_classification_arabic2]],TextClassificationList[text_classification_arabic],0),1)</f>
        <v>#N/A</v>
      </c>
      <c r="AS2500" t="e">
        <f>INDEX(TextClassificationList[],MATCH(SUNA_AGENCY_EN[[#This Row],[text_classification_arabic3]],TextClassificationList[text_classification_arabic],0),1)</f>
        <v>#N/A</v>
      </c>
      <c r="AU2500" t="e">
        <f>INDEX(TextClassificationList[],MATCH(SUNA_AGENCY_EN[[#This Row],[text_classification_arabic3]],TextClassificationList[text_classification_arabic],0),1)</f>
        <v>#N/A</v>
      </c>
      <c r="AW2500" t="e">
        <f>INDEX(TextClassificationList[],MATCH(SUNA_AGENCY_EN[[#This Row],[text_classification_arabic5]],TextClassificationList[text_classification_arabic],0),1)</f>
        <v>#N/A</v>
      </c>
    </row>
    <row r="2501" spans="1:49" x14ac:dyDescent="0.2">
      <c r="A2501">
        <v>1.4759148705750589E+18</v>
      </c>
      <c r="B2501">
        <v>1.4759148705750589E+18</v>
      </c>
      <c r="C2501" t="s">
        <v>15256</v>
      </c>
      <c r="D2501" s="1">
        <v>44558</v>
      </c>
      <c r="E2501" s="2">
        <v>0.90393518518518523</v>
      </c>
      <c r="F2501">
        <v>200</v>
      </c>
      <c r="G2501">
        <v>1.4671198087391683E+18</v>
      </c>
      <c r="H2501" t="s">
        <v>295</v>
      </c>
      <c r="I2501" t="s">
        <v>296</v>
      </c>
      <c r="J2501" t="s">
        <v>265</v>
      </c>
      <c r="K2501" t="s">
        <v>15257</v>
      </c>
      <c r="L2501" t="s">
        <v>272</v>
      </c>
      <c r="M2501" t="s">
        <v>266</v>
      </c>
      <c r="N2501" t="s">
        <v>15258</v>
      </c>
      <c r="O2501" t="s">
        <v>15259</v>
      </c>
      <c r="P2501">
        <v>0</v>
      </c>
      <c r="Q2501">
        <v>0</v>
      </c>
      <c r="R2501">
        <v>0</v>
      </c>
      <c r="S2501" t="s">
        <v>300</v>
      </c>
      <c r="T2501" t="s">
        <v>266</v>
      </c>
      <c r="U2501" t="s">
        <v>15260</v>
      </c>
      <c r="V2501" t="b">
        <v>0</v>
      </c>
      <c r="W2501" t="s">
        <v>265</v>
      </c>
      <c r="X2501">
        <v>1</v>
      </c>
      <c r="Y2501" t="s">
        <v>15261</v>
      </c>
      <c r="Z2501" t="s">
        <v>265</v>
      </c>
      <c r="AA2501" t="s">
        <v>265</v>
      </c>
      <c r="AB2501" t="s">
        <v>265</v>
      </c>
      <c r="AC2501" t="s">
        <v>265</v>
      </c>
      <c r="AD2501" t="s">
        <v>265</v>
      </c>
      <c r="AE2501" t="s">
        <v>265</v>
      </c>
      <c r="AF2501" t="s">
        <v>266</v>
      </c>
      <c r="AG2501" t="s">
        <v>265</v>
      </c>
      <c r="AH2501" t="s">
        <v>265</v>
      </c>
      <c r="AI2501" t="s">
        <v>265</v>
      </c>
      <c r="AJ2501" t="s">
        <v>265</v>
      </c>
      <c r="AL2501" t="str">
        <f>IF(SUNA_AGENCY_EN[[#This Row],[relevancy_classification_english]]="Relevant","مناسب",IF(SUNA_AGENCY_EN[[#This Row],[relevancy_classification_english]]="Relevant","عَرَضِيّ",""))</f>
        <v/>
      </c>
      <c r="AN2501" t="str">
        <f>IF(SUNA_AGENCY_EN[[#This Row],[sentiment_analysis_english]]="Negative","سلبي",IF(SUNA_AGENCY_EN[[#This Row],[sentiment_analysis_english]]="Neutral","حيادي",IF(SUNA_AGENCY_EN[[#This Row],[sentiment_analysis_english]]="Positive","إيجابي","")))</f>
        <v/>
      </c>
      <c r="AO2501" t="str">
        <f>INDEX(TextClassificationList[],MATCH(SUNA_AGENCY_EN[[#This Row],[text_classification_arabic]],TextClassificationList[text_classification_arabic],0),1)</f>
        <v>Politics</v>
      </c>
      <c r="AP2501" t="s">
        <v>174</v>
      </c>
      <c r="AQ2501" t="e">
        <f>INDEX(TextClassificationList[],MATCH(SUNA_AGENCY_EN[[#This Row],[text_classification_arabic2]],TextClassificationList[text_classification_arabic],0),1)</f>
        <v>#N/A</v>
      </c>
      <c r="AS2501" t="e">
        <f>INDEX(TextClassificationList[],MATCH(SUNA_AGENCY_EN[[#This Row],[text_classification_arabic3]],TextClassificationList[text_classification_arabic],0),1)</f>
        <v>#N/A</v>
      </c>
      <c r="AU2501" t="e">
        <f>INDEX(TextClassificationList[],MATCH(SUNA_AGENCY_EN[[#This Row],[text_classification_arabic3]],TextClassificationList[text_classification_arabic],0),1)</f>
        <v>#N/A</v>
      </c>
      <c r="AW2501" t="e">
        <f>INDEX(TextClassificationList[],MATCH(SUNA_AGENCY_EN[[#This Row],[text_classification_arabic5]],TextClassificationList[text_classification_arabic],0),1)</f>
        <v>#N/A</v>
      </c>
    </row>
    <row r="2502" spans="1:49" x14ac:dyDescent="0.2">
      <c r="A2502">
        <v>1.4758744839028163E+18</v>
      </c>
      <c r="B2502">
        <v>1.4758744839028163E+18</v>
      </c>
      <c r="C2502" t="s">
        <v>15262</v>
      </c>
      <c r="D2502" s="1">
        <v>44558</v>
      </c>
      <c r="E2502" s="2">
        <v>0.79249999999999998</v>
      </c>
      <c r="F2502">
        <v>200</v>
      </c>
      <c r="G2502">
        <v>1.4671198087391683E+18</v>
      </c>
      <c r="H2502" t="s">
        <v>295</v>
      </c>
      <c r="I2502" t="s">
        <v>296</v>
      </c>
      <c r="J2502" t="s">
        <v>265</v>
      </c>
      <c r="K2502" t="s">
        <v>15263</v>
      </c>
      <c r="L2502" t="s">
        <v>272</v>
      </c>
      <c r="M2502" t="s">
        <v>266</v>
      </c>
      <c r="N2502" t="s">
        <v>15264</v>
      </c>
      <c r="O2502" t="s">
        <v>15265</v>
      </c>
      <c r="P2502">
        <v>1</v>
      </c>
      <c r="Q2502">
        <v>0</v>
      </c>
      <c r="R2502">
        <v>0</v>
      </c>
      <c r="S2502" t="s">
        <v>300</v>
      </c>
      <c r="T2502" t="s">
        <v>266</v>
      </c>
      <c r="U2502" t="s">
        <v>15266</v>
      </c>
      <c r="V2502" t="b">
        <v>0</v>
      </c>
      <c r="W2502" t="s">
        <v>265</v>
      </c>
      <c r="X2502">
        <v>1</v>
      </c>
      <c r="Y2502" t="s">
        <v>15267</v>
      </c>
      <c r="Z2502" t="s">
        <v>265</v>
      </c>
      <c r="AA2502" t="s">
        <v>265</v>
      </c>
      <c r="AB2502" t="s">
        <v>265</v>
      </c>
      <c r="AC2502" t="s">
        <v>265</v>
      </c>
      <c r="AD2502" t="s">
        <v>265</v>
      </c>
      <c r="AE2502" t="s">
        <v>265</v>
      </c>
      <c r="AF2502" t="s">
        <v>266</v>
      </c>
      <c r="AG2502" t="s">
        <v>265</v>
      </c>
      <c r="AH2502" t="s">
        <v>265</v>
      </c>
      <c r="AI2502" t="s">
        <v>265</v>
      </c>
      <c r="AJ2502" t="s">
        <v>265</v>
      </c>
      <c r="AL2502" t="str">
        <f>IF(SUNA_AGENCY_EN[[#This Row],[relevancy_classification_english]]="Relevant","مناسب",IF(SUNA_AGENCY_EN[[#This Row],[relevancy_classification_english]]="Relevant","عَرَضِيّ",""))</f>
        <v/>
      </c>
      <c r="AN2502" t="str">
        <f>IF(SUNA_AGENCY_EN[[#This Row],[sentiment_analysis_english]]="Negative","سلبي",IF(SUNA_AGENCY_EN[[#This Row],[sentiment_analysis_english]]="Neutral","حيادي",IF(SUNA_AGENCY_EN[[#This Row],[sentiment_analysis_english]]="Positive","إيجابي","")))</f>
        <v/>
      </c>
      <c r="AO2502" t="str">
        <f>INDEX(TextClassificationList[],MATCH(SUNA_AGENCY_EN[[#This Row],[text_classification_arabic]],TextClassificationList[text_classification_arabic],0),1)</f>
        <v>Politics</v>
      </c>
      <c r="AP2502" t="s">
        <v>174</v>
      </c>
      <c r="AQ2502" t="e">
        <f>INDEX(TextClassificationList[],MATCH(SUNA_AGENCY_EN[[#This Row],[text_classification_arabic2]],TextClassificationList[text_classification_arabic],0),1)</f>
        <v>#N/A</v>
      </c>
      <c r="AS2502" t="e">
        <f>INDEX(TextClassificationList[],MATCH(SUNA_AGENCY_EN[[#This Row],[text_classification_arabic3]],TextClassificationList[text_classification_arabic],0),1)</f>
        <v>#N/A</v>
      </c>
      <c r="AU2502" t="e">
        <f>INDEX(TextClassificationList[],MATCH(SUNA_AGENCY_EN[[#This Row],[text_classification_arabic3]],TextClassificationList[text_classification_arabic],0),1)</f>
        <v>#N/A</v>
      </c>
      <c r="AW2502" t="e">
        <f>INDEX(TextClassificationList[],MATCH(SUNA_AGENCY_EN[[#This Row],[text_classification_arabic5]],TextClassificationList[text_classification_arabic],0),1)</f>
        <v>#N/A</v>
      </c>
    </row>
    <row r="2503" spans="1:49" x14ac:dyDescent="0.2">
      <c r="A2503">
        <v>1.4758736272707871E+18</v>
      </c>
      <c r="B2503">
        <v>1.4758736272707871E+18</v>
      </c>
      <c r="C2503" t="s">
        <v>15268</v>
      </c>
      <c r="D2503" s="1">
        <v>44558</v>
      </c>
      <c r="E2503" s="2">
        <v>0.7901273148148148</v>
      </c>
      <c r="F2503">
        <v>200</v>
      </c>
      <c r="G2503">
        <v>1.4671198087391683E+18</v>
      </c>
      <c r="H2503" t="s">
        <v>295</v>
      </c>
      <c r="I2503" t="s">
        <v>296</v>
      </c>
      <c r="J2503" t="s">
        <v>265</v>
      </c>
      <c r="K2503" t="s">
        <v>15269</v>
      </c>
      <c r="L2503" t="s">
        <v>272</v>
      </c>
      <c r="M2503" t="s">
        <v>266</v>
      </c>
      <c r="N2503" t="s">
        <v>15270</v>
      </c>
      <c r="O2503" t="s">
        <v>15271</v>
      </c>
      <c r="P2503">
        <v>1</v>
      </c>
      <c r="Q2503">
        <v>0</v>
      </c>
      <c r="R2503">
        <v>0</v>
      </c>
      <c r="S2503" t="s">
        <v>300</v>
      </c>
      <c r="T2503" t="s">
        <v>266</v>
      </c>
      <c r="U2503" t="s">
        <v>15272</v>
      </c>
      <c r="V2503" t="b">
        <v>0</v>
      </c>
      <c r="W2503" t="s">
        <v>265</v>
      </c>
      <c r="X2503">
        <v>1</v>
      </c>
      <c r="Y2503" t="s">
        <v>15273</v>
      </c>
      <c r="Z2503" t="s">
        <v>265</v>
      </c>
      <c r="AA2503" t="s">
        <v>265</v>
      </c>
      <c r="AB2503" t="s">
        <v>265</v>
      </c>
      <c r="AC2503" t="s">
        <v>265</v>
      </c>
      <c r="AD2503" t="s">
        <v>265</v>
      </c>
      <c r="AE2503" t="s">
        <v>265</v>
      </c>
      <c r="AF2503" t="s">
        <v>266</v>
      </c>
      <c r="AG2503" t="s">
        <v>265</v>
      </c>
      <c r="AH2503" t="s">
        <v>265</v>
      </c>
      <c r="AI2503" t="s">
        <v>265</v>
      </c>
      <c r="AJ2503" t="s">
        <v>265</v>
      </c>
      <c r="AL2503" t="str">
        <f>IF(SUNA_AGENCY_EN[[#This Row],[relevancy_classification_english]]="Relevant","مناسب",IF(SUNA_AGENCY_EN[[#This Row],[relevancy_classification_english]]="Relevant","عَرَضِيّ",""))</f>
        <v/>
      </c>
      <c r="AN2503" t="str">
        <f>IF(SUNA_AGENCY_EN[[#This Row],[sentiment_analysis_english]]="Negative","سلبي",IF(SUNA_AGENCY_EN[[#This Row],[sentiment_analysis_english]]="Neutral","حيادي",IF(SUNA_AGENCY_EN[[#This Row],[sentiment_analysis_english]]="Positive","إيجابي","")))</f>
        <v/>
      </c>
      <c r="AO2503" t="str">
        <f>INDEX(TextClassificationList[],MATCH(SUNA_AGENCY_EN[[#This Row],[text_classification_arabic]],TextClassificationList[text_classification_arabic],0),1)</f>
        <v>Politics</v>
      </c>
      <c r="AP2503" t="s">
        <v>174</v>
      </c>
      <c r="AQ2503" t="e">
        <f>INDEX(TextClassificationList[],MATCH(SUNA_AGENCY_EN[[#This Row],[text_classification_arabic2]],TextClassificationList[text_classification_arabic],0),1)</f>
        <v>#N/A</v>
      </c>
      <c r="AS2503" t="e">
        <f>INDEX(TextClassificationList[],MATCH(SUNA_AGENCY_EN[[#This Row],[text_classification_arabic3]],TextClassificationList[text_classification_arabic],0),1)</f>
        <v>#N/A</v>
      </c>
      <c r="AU2503" t="e">
        <f>INDEX(TextClassificationList[],MATCH(SUNA_AGENCY_EN[[#This Row],[text_classification_arabic3]],TextClassificationList[text_classification_arabic],0),1)</f>
        <v>#N/A</v>
      </c>
      <c r="AW2503" t="e">
        <f>INDEX(TextClassificationList[],MATCH(SUNA_AGENCY_EN[[#This Row],[text_classification_arabic5]],TextClassificationList[text_classification_arabic],0),1)</f>
        <v>#N/A</v>
      </c>
    </row>
    <row r="2504" spans="1:49" x14ac:dyDescent="0.2">
      <c r="A2504">
        <v>1.4758725139975578E+18</v>
      </c>
      <c r="B2504">
        <v>1.4758725139975578E+18</v>
      </c>
      <c r="C2504" t="s">
        <v>15274</v>
      </c>
      <c r="D2504" s="1">
        <v>44558</v>
      </c>
      <c r="E2504" s="2">
        <v>0.78706018518518517</v>
      </c>
      <c r="F2504">
        <v>200</v>
      </c>
      <c r="G2504">
        <v>1.4671198087391683E+18</v>
      </c>
      <c r="H2504" t="s">
        <v>295</v>
      </c>
      <c r="I2504" t="s">
        <v>296</v>
      </c>
      <c r="J2504" t="s">
        <v>265</v>
      </c>
      <c r="K2504" t="s">
        <v>15275</v>
      </c>
      <c r="L2504" t="s">
        <v>272</v>
      </c>
      <c r="M2504" t="s">
        <v>266</v>
      </c>
      <c r="N2504" t="s">
        <v>15276</v>
      </c>
      <c r="O2504" t="s">
        <v>15277</v>
      </c>
      <c r="P2504">
        <v>0</v>
      </c>
      <c r="Q2504">
        <v>0</v>
      </c>
      <c r="R2504">
        <v>0</v>
      </c>
      <c r="S2504" t="s">
        <v>300</v>
      </c>
      <c r="T2504" t="s">
        <v>266</v>
      </c>
      <c r="U2504" t="s">
        <v>15278</v>
      </c>
      <c r="V2504" t="b">
        <v>0</v>
      </c>
      <c r="W2504" t="s">
        <v>265</v>
      </c>
      <c r="X2504">
        <v>1</v>
      </c>
      <c r="Y2504" t="s">
        <v>15279</v>
      </c>
      <c r="Z2504" t="s">
        <v>265</v>
      </c>
      <c r="AA2504" t="s">
        <v>265</v>
      </c>
      <c r="AB2504" t="s">
        <v>265</v>
      </c>
      <c r="AC2504" t="s">
        <v>265</v>
      </c>
      <c r="AD2504" t="s">
        <v>265</v>
      </c>
      <c r="AE2504" t="s">
        <v>265</v>
      </c>
      <c r="AF2504" t="s">
        <v>266</v>
      </c>
      <c r="AG2504" t="s">
        <v>265</v>
      </c>
      <c r="AH2504" t="s">
        <v>265</v>
      </c>
      <c r="AI2504" t="s">
        <v>265</v>
      </c>
      <c r="AJ2504" t="s">
        <v>265</v>
      </c>
      <c r="AL2504" t="str">
        <f>IF(SUNA_AGENCY_EN[[#This Row],[relevancy_classification_english]]="Relevant","مناسب",IF(SUNA_AGENCY_EN[[#This Row],[relevancy_classification_english]]="Relevant","عَرَضِيّ",""))</f>
        <v/>
      </c>
      <c r="AN2504" t="str">
        <f>IF(SUNA_AGENCY_EN[[#This Row],[sentiment_analysis_english]]="Negative","سلبي",IF(SUNA_AGENCY_EN[[#This Row],[sentiment_analysis_english]]="Neutral","حيادي",IF(SUNA_AGENCY_EN[[#This Row],[sentiment_analysis_english]]="Positive","إيجابي","")))</f>
        <v/>
      </c>
      <c r="AO2504" t="str">
        <f>INDEX(TextClassificationList[],MATCH(SUNA_AGENCY_EN[[#This Row],[text_classification_arabic]],TextClassificationList[text_classification_arabic],0),1)</f>
        <v>Politics</v>
      </c>
      <c r="AP2504" t="s">
        <v>174</v>
      </c>
      <c r="AQ2504" t="e">
        <f>INDEX(TextClassificationList[],MATCH(SUNA_AGENCY_EN[[#This Row],[text_classification_arabic2]],TextClassificationList[text_classification_arabic],0),1)</f>
        <v>#N/A</v>
      </c>
      <c r="AS2504" t="e">
        <f>INDEX(TextClassificationList[],MATCH(SUNA_AGENCY_EN[[#This Row],[text_classification_arabic3]],TextClassificationList[text_classification_arabic],0),1)</f>
        <v>#N/A</v>
      </c>
      <c r="AU2504" t="e">
        <f>INDEX(TextClassificationList[],MATCH(SUNA_AGENCY_EN[[#This Row],[text_classification_arabic3]],TextClassificationList[text_classification_arabic],0),1)</f>
        <v>#N/A</v>
      </c>
      <c r="AW2504" t="e">
        <f>INDEX(TextClassificationList[],MATCH(SUNA_AGENCY_EN[[#This Row],[text_classification_arabic5]],TextClassificationList[text_classification_arabic],0),1)</f>
        <v>#N/A</v>
      </c>
    </row>
    <row r="2505" spans="1:49" x14ac:dyDescent="0.2">
      <c r="A2505">
        <v>1.4758455780724695E+18</v>
      </c>
      <c r="B2505">
        <v>1.4758455780724695E+18</v>
      </c>
      <c r="C2505" t="s">
        <v>15280</v>
      </c>
      <c r="D2505" s="1">
        <v>44558</v>
      </c>
      <c r="E2505" s="2">
        <v>0.71273148148148147</v>
      </c>
      <c r="F2505">
        <v>200</v>
      </c>
      <c r="G2505">
        <v>1.4671198087391683E+18</v>
      </c>
      <c r="H2505" t="s">
        <v>295</v>
      </c>
      <c r="I2505" t="s">
        <v>296</v>
      </c>
      <c r="J2505" t="s">
        <v>265</v>
      </c>
      <c r="K2505" t="s">
        <v>15281</v>
      </c>
      <c r="L2505" t="s">
        <v>272</v>
      </c>
      <c r="M2505" t="s">
        <v>266</v>
      </c>
      <c r="N2505" t="s">
        <v>15282</v>
      </c>
      <c r="O2505" t="s">
        <v>15283</v>
      </c>
      <c r="P2505">
        <v>0</v>
      </c>
      <c r="Q2505">
        <v>0</v>
      </c>
      <c r="R2505">
        <v>0</v>
      </c>
      <c r="S2505" t="s">
        <v>300</v>
      </c>
      <c r="T2505" t="s">
        <v>266</v>
      </c>
      <c r="U2505" t="s">
        <v>15284</v>
      </c>
      <c r="V2505" t="b">
        <v>0</v>
      </c>
      <c r="W2505" t="s">
        <v>265</v>
      </c>
      <c r="X2505">
        <v>1</v>
      </c>
      <c r="Y2505" t="s">
        <v>15285</v>
      </c>
      <c r="Z2505" t="s">
        <v>265</v>
      </c>
      <c r="AA2505" t="s">
        <v>265</v>
      </c>
      <c r="AB2505" t="s">
        <v>265</v>
      </c>
      <c r="AC2505" t="s">
        <v>265</v>
      </c>
      <c r="AD2505" t="s">
        <v>265</v>
      </c>
      <c r="AE2505" t="s">
        <v>265</v>
      </c>
      <c r="AF2505" t="s">
        <v>266</v>
      </c>
      <c r="AG2505" t="s">
        <v>265</v>
      </c>
      <c r="AH2505" t="s">
        <v>265</v>
      </c>
      <c r="AI2505" t="s">
        <v>265</v>
      </c>
      <c r="AJ2505" t="s">
        <v>265</v>
      </c>
      <c r="AL2505" t="str">
        <f>IF(SUNA_AGENCY_EN[[#This Row],[relevancy_classification_english]]="Relevant","مناسب",IF(SUNA_AGENCY_EN[[#This Row],[relevancy_classification_english]]="Relevant","عَرَضِيّ",""))</f>
        <v/>
      </c>
      <c r="AN2505" t="str">
        <f>IF(SUNA_AGENCY_EN[[#This Row],[sentiment_analysis_english]]="Negative","سلبي",IF(SUNA_AGENCY_EN[[#This Row],[sentiment_analysis_english]]="Neutral","حيادي",IF(SUNA_AGENCY_EN[[#This Row],[sentiment_analysis_english]]="Positive","إيجابي","")))</f>
        <v/>
      </c>
      <c r="AO2505" t="str">
        <f>INDEX(TextClassificationList[],MATCH(SUNA_AGENCY_EN[[#This Row],[text_classification_arabic]],TextClassificationList[text_classification_arabic],0),1)</f>
        <v>Politics</v>
      </c>
      <c r="AP2505" t="s">
        <v>174</v>
      </c>
      <c r="AQ2505" t="e">
        <f>INDEX(TextClassificationList[],MATCH(SUNA_AGENCY_EN[[#This Row],[text_classification_arabic2]],TextClassificationList[text_classification_arabic],0),1)</f>
        <v>#N/A</v>
      </c>
      <c r="AS2505" t="e">
        <f>INDEX(TextClassificationList[],MATCH(SUNA_AGENCY_EN[[#This Row],[text_classification_arabic3]],TextClassificationList[text_classification_arabic],0),1)</f>
        <v>#N/A</v>
      </c>
      <c r="AU2505" t="e">
        <f>INDEX(TextClassificationList[],MATCH(SUNA_AGENCY_EN[[#This Row],[text_classification_arabic3]],TextClassificationList[text_classification_arabic],0),1)</f>
        <v>#N/A</v>
      </c>
      <c r="AW2505" t="e">
        <f>INDEX(TextClassificationList[],MATCH(SUNA_AGENCY_EN[[#This Row],[text_classification_arabic5]],TextClassificationList[text_classification_arabic],0),1)</f>
        <v>#N/A</v>
      </c>
    </row>
    <row r="2506" spans="1:49" x14ac:dyDescent="0.2">
      <c r="A2506">
        <v>1.4758326060171674E+18</v>
      </c>
      <c r="B2506">
        <v>1.4758326060171674E+18</v>
      </c>
      <c r="C2506" t="s">
        <v>15286</v>
      </c>
      <c r="D2506" s="1">
        <v>44558</v>
      </c>
      <c r="E2506" s="2">
        <v>0.67693287037037042</v>
      </c>
      <c r="F2506">
        <v>200</v>
      </c>
      <c r="G2506">
        <v>1.4671198087391683E+18</v>
      </c>
      <c r="H2506" t="s">
        <v>295</v>
      </c>
      <c r="I2506" t="s">
        <v>296</v>
      </c>
      <c r="J2506" t="s">
        <v>265</v>
      </c>
      <c r="K2506" t="s">
        <v>15287</v>
      </c>
      <c r="L2506" t="s">
        <v>272</v>
      </c>
      <c r="M2506" t="s">
        <v>266</v>
      </c>
      <c r="N2506" t="s">
        <v>15288</v>
      </c>
      <c r="O2506" t="s">
        <v>15289</v>
      </c>
      <c r="P2506">
        <v>0</v>
      </c>
      <c r="Q2506">
        <v>0</v>
      </c>
      <c r="R2506">
        <v>0</v>
      </c>
      <c r="S2506" t="s">
        <v>300</v>
      </c>
      <c r="T2506" t="s">
        <v>266</v>
      </c>
      <c r="U2506" t="s">
        <v>15290</v>
      </c>
      <c r="V2506" t="b">
        <v>0</v>
      </c>
      <c r="W2506" t="s">
        <v>265</v>
      </c>
      <c r="X2506">
        <v>1</v>
      </c>
      <c r="Y2506" t="s">
        <v>15291</v>
      </c>
      <c r="Z2506" t="s">
        <v>265</v>
      </c>
      <c r="AA2506" t="s">
        <v>265</v>
      </c>
      <c r="AB2506" t="s">
        <v>265</v>
      </c>
      <c r="AC2506" t="s">
        <v>265</v>
      </c>
      <c r="AD2506" t="s">
        <v>265</v>
      </c>
      <c r="AE2506" t="s">
        <v>265</v>
      </c>
      <c r="AF2506" t="s">
        <v>266</v>
      </c>
      <c r="AG2506" t="s">
        <v>265</v>
      </c>
      <c r="AH2506" t="s">
        <v>265</v>
      </c>
      <c r="AI2506" t="s">
        <v>265</v>
      </c>
      <c r="AJ2506" t="s">
        <v>265</v>
      </c>
      <c r="AL2506" t="str">
        <f>IF(SUNA_AGENCY_EN[[#This Row],[relevancy_classification_english]]="Relevant","مناسب",IF(SUNA_AGENCY_EN[[#This Row],[relevancy_classification_english]]="Relevant","عَرَضِيّ",""))</f>
        <v/>
      </c>
      <c r="AN2506" t="str">
        <f>IF(SUNA_AGENCY_EN[[#This Row],[sentiment_analysis_english]]="Negative","سلبي",IF(SUNA_AGENCY_EN[[#This Row],[sentiment_analysis_english]]="Neutral","حيادي",IF(SUNA_AGENCY_EN[[#This Row],[sentiment_analysis_english]]="Positive","إيجابي","")))</f>
        <v/>
      </c>
      <c r="AO2506" t="str">
        <f>INDEX(TextClassificationList[],MATCH(SUNA_AGENCY_EN[[#This Row],[text_classification_arabic]],TextClassificationList[text_classification_arabic],0),1)</f>
        <v>Politics</v>
      </c>
      <c r="AP2506" t="s">
        <v>174</v>
      </c>
      <c r="AQ2506" t="e">
        <f>INDEX(TextClassificationList[],MATCH(SUNA_AGENCY_EN[[#This Row],[text_classification_arabic2]],TextClassificationList[text_classification_arabic],0),1)</f>
        <v>#N/A</v>
      </c>
      <c r="AS2506" t="e">
        <f>INDEX(TextClassificationList[],MATCH(SUNA_AGENCY_EN[[#This Row],[text_classification_arabic3]],TextClassificationList[text_classification_arabic],0),1)</f>
        <v>#N/A</v>
      </c>
      <c r="AU2506" t="e">
        <f>INDEX(TextClassificationList[],MATCH(SUNA_AGENCY_EN[[#This Row],[text_classification_arabic3]],TextClassificationList[text_classification_arabic],0),1)</f>
        <v>#N/A</v>
      </c>
      <c r="AW2506" t="e">
        <f>INDEX(TextClassificationList[],MATCH(SUNA_AGENCY_EN[[#This Row],[text_classification_arabic5]],TextClassificationList[text_classification_arabic],0),1)</f>
        <v>#N/A</v>
      </c>
    </row>
    <row r="2507" spans="1:49" x14ac:dyDescent="0.2">
      <c r="A2507">
        <v>1.4758314678969713E+18</v>
      </c>
      <c r="B2507">
        <v>1.4758314678969713E+18</v>
      </c>
      <c r="C2507" t="s">
        <v>15292</v>
      </c>
      <c r="D2507" s="1">
        <v>44558</v>
      </c>
      <c r="E2507" s="2">
        <v>0.67379629629629634</v>
      </c>
      <c r="F2507">
        <v>200</v>
      </c>
      <c r="G2507">
        <v>1.4671198087391683E+18</v>
      </c>
      <c r="H2507" t="s">
        <v>295</v>
      </c>
      <c r="I2507" t="s">
        <v>296</v>
      </c>
      <c r="J2507" t="s">
        <v>265</v>
      </c>
      <c r="K2507" t="s">
        <v>15293</v>
      </c>
      <c r="L2507" t="s">
        <v>272</v>
      </c>
      <c r="M2507" t="s">
        <v>266</v>
      </c>
      <c r="N2507" t="s">
        <v>15294</v>
      </c>
      <c r="O2507" t="s">
        <v>15295</v>
      </c>
      <c r="P2507">
        <v>0</v>
      </c>
      <c r="Q2507">
        <v>0</v>
      </c>
      <c r="R2507">
        <v>0</v>
      </c>
      <c r="S2507" t="s">
        <v>300</v>
      </c>
      <c r="T2507" t="s">
        <v>266</v>
      </c>
      <c r="U2507" t="s">
        <v>15296</v>
      </c>
      <c r="V2507" t="b">
        <v>0</v>
      </c>
      <c r="W2507" t="s">
        <v>265</v>
      </c>
      <c r="X2507">
        <v>1</v>
      </c>
      <c r="Y2507" t="s">
        <v>15297</v>
      </c>
      <c r="Z2507" t="s">
        <v>265</v>
      </c>
      <c r="AA2507" t="s">
        <v>265</v>
      </c>
      <c r="AB2507" t="s">
        <v>265</v>
      </c>
      <c r="AC2507" t="s">
        <v>265</v>
      </c>
      <c r="AD2507" t="s">
        <v>265</v>
      </c>
      <c r="AE2507" t="s">
        <v>265</v>
      </c>
      <c r="AF2507" t="s">
        <v>266</v>
      </c>
      <c r="AG2507" t="s">
        <v>265</v>
      </c>
      <c r="AH2507" t="s">
        <v>265</v>
      </c>
      <c r="AI2507" t="s">
        <v>265</v>
      </c>
      <c r="AJ2507" t="s">
        <v>265</v>
      </c>
      <c r="AL2507" t="str">
        <f>IF(SUNA_AGENCY_EN[[#This Row],[relevancy_classification_english]]="Relevant","مناسب",IF(SUNA_AGENCY_EN[[#This Row],[relevancy_classification_english]]="Relevant","عَرَضِيّ",""))</f>
        <v/>
      </c>
      <c r="AN2507" t="str">
        <f>IF(SUNA_AGENCY_EN[[#This Row],[sentiment_analysis_english]]="Negative","سلبي",IF(SUNA_AGENCY_EN[[#This Row],[sentiment_analysis_english]]="Neutral","حيادي",IF(SUNA_AGENCY_EN[[#This Row],[sentiment_analysis_english]]="Positive","إيجابي","")))</f>
        <v/>
      </c>
      <c r="AO2507" t="str">
        <f>INDEX(TextClassificationList[],MATCH(SUNA_AGENCY_EN[[#This Row],[text_classification_arabic]],TextClassificationList[text_classification_arabic],0),1)</f>
        <v>Politics</v>
      </c>
      <c r="AP2507" t="s">
        <v>174</v>
      </c>
      <c r="AQ2507" t="e">
        <f>INDEX(TextClassificationList[],MATCH(SUNA_AGENCY_EN[[#This Row],[text_classification_arabic2]],TextClassificationList[text_classification_arabic],0),1)</f>
        <v>#N/A</v>
      </c>
      <c r="AS2507" t="e">
        <f>INDEX(TextClassificationList[],MATCH(SUNA_AGENCY_EN[[#This Row],[text_classification_arabic3]],TextClassificationList[text_classification_arabic],0),1)</f>
        <v>#N/A</v>
      </c>
      <c r="AU2507" t="e">
        <f>INDEX(TextClassificationList[],MATCH(SUNA_AGENCY_EN[[#This Row],[text_classification_arabic3]],TextClassificationList[text_classification_arabic],0),1)</f>
        <v>#N/A</v>
      </c>
      <c r="AW2507" t="e">
        <f>INDEX(TextClassificationList[],MATCH(SUNA_AGENCY_EN[[#This Row],[text_classification_arabic5]],TextClassificationList[text_classification_arabic],0),1)</f>
        <v>#N/A</v>
      </c>
    </row>
    <row r="2508" spans="1:49" x14ac:dyDescent="0.2">
      <c r="A2508">
        <v>1.4755237771780014E+18</v>
      </c>
      <c r="B2508">
        <v>1.4755237771780014E+18</v>
      </c>
      <c r="C2508" t="s">
        <v>15298</v>
      </c>
      <c r="D2508" s="1">
        <v>44557</v>
      </c>
      <c r="E2508" s="2">
        <v>0.82473379629629628</v>
      </c>
      <c r="F2508">
        <v>200</v>
      </c>
      <c r="G2508">
        <v>1.4671198087391683E+18</v>
      </c>
      <c r="H2508" t="s">
        <v>295</v>
      </c>
      <c r="I2508" t="s">
        <v>296</v>
      </c>
      <c r="J2508" t="s">
        <v>265</v>
      </c>
      <c r="K2508" t="s">
        <v>15299</v>
      </c>
      <c r="L2508" t="s">
        <v>272</v>
      </c>
      <c r="M2508" t="s">
        <v>266</v>
      </c>
      <c r="N2508" t="s">
        <v>15300</v>
      </c>
      <c r="O2508" t="s">
        <v>15301</v>
      </c>
      <c r="P2508">
        <v>0</v>
      </c>
      <c r="Q2508">
        <v>0</v>
      </c>
      <c r="R2508">
        <v>0</v>
      </c>
      <c r="S2508" t="s">
        <v>300</v>
      </c>
      <c r="T2508" t="s">
        <v>266</v>
      </c>
      <c r="U2508" t="s">
        <v>15302</v>
      </c>
      <c r="V2508" t="b">
        <v>0</v>
      </c>
      <c r="W2508" t="s">
        <v>265</v>
      </c>
      <c r="X2508">
        <v>1</v>
      </c>
      <c r="Y2508" t="s">
        <v>15303</v>
      </c>
      <c r="Z2508" t="s">
        <v>265</v>
      </c>
      <c r="AA2508" t="s">
        <v>265</v>
      </c>
      <c r="AB2508" t="s">
        <v>265</v>
      </c>
      <c r="AC2508" t="s">
        <v>265</v>
      </c>
      <c r="AD2508" t="s">
        <v>265</v>
      </c>
      <c r="AE2508" t="s">
        <v>265</v>
      </c>
      <c r="AF2508" t="s">
        <v>266</v>
      </c>
      <c r="AG2508" t="s">
        <v>265</v>
      </c>
      <c r="AH2508" t="s">
        <v>265</v>
      </c>
      <c r="AI2508" t="s">
        <v>265</v>
      </c>
      <c r="AJ2508" t="s">
        <v>265</v>
      </c>
      <c r="AL2508" t="str">
        <f>IF(SUNA_AGENCY_EN[[#This Row],[relevancy_classification_english]]="Relevant","مناسب",IF(SUNA_AGENCY_EN[[#This Row],[relevancy_classification_english]]="Relevant","عَرَضِيّ",""))</f>
        <v/>
      </c>
      <c r="AN2508" t="str">
        <f>IF(SUNA_AGENCY_EN[[#This Row],[sentiment_analysis_english]]="Negative","سلبي",IF(SUNA_AGENCY_EN[[#This Row],[sentiment_analysis_english]]="Neutral","حيادي",IF(SUNA_AGENCY_EN[[#This Row],[sentiment_analysis_english]]="Positive","إيجابي","")))</f>
        <v/>
      </c>
      <c r="AO2508" t="str">
        <f>INDEX(TextClassificationList[],MATCH(SUNA_AGENCY_EN[[#This Row],[text_classification_arabic]],TextClassificationList[text_classification_arabic],0),1)</f>
        <v>Politics</v>
      </c>
      <c r="AP2508" t="s">
        <v>174</v>
      </c>
      <c r="AQ2508" t="e">
        <f>INDEX(TextClassificationList[],MATCH(SUNA_AGENCY_EN[[#This Row],[text_classification_arabic2]],TextClassificationList[text_classification_arabic],0),1)</f>
        <v>#N/A</v>
      </c>
      <c r="AS2508" t="e">
        <f>INDEX(TextClassificationList[],MATCH(SUNA_AGENCY_EN[[#This Row],[text_classification_arabic3]],TextClassificationList[text_classification_arabic],0),1)</f>
        <v>#N/A</v>
      </c>
      <c r="AU2508" t="e">
        <f>INDEX(TextClassificationList[],MATCH(SUNA_AGENCY_EN[[#This Row],[text_classification_arabic3]],TextClassificationList[text_classification_arabic],0),1)</f>
        <v>#N/A</v>
      </c>
      <c r="AW2508" t="e">
        <f>INDEX(TextClassificationList[],MATCH(SUNA_AGENCY_EN[[#This Row],[text_classification_arabic5]],TextClassificationList[text_classification_arabic],0),1)</f>
        <v>#N/A</v>
      </c>
    </row>
    <row r="2509" spans="1:49" x14ac:dyDescent="0.2">
      <c r="A2509">
        <v>1.4755228006350643E+18</v>
      </c>
      <c r="B2509">
        <v>1.4755228006350643E+18</v>
      </c>
      <c r="C2509" t="s">
        <v>15304</v>
      </c>
      <c r="D2509" s="1">
        <v>44557</v>
      </c>
      <c r="E2509" s="2">
        <v>0.82203703703703701</v>
      </c>
      <c r="F2509">
        <v>200</v>
      </c>
      <c r="G2509">
        <v>1.4671198087391683E+18</v>
      </c>
      <c r="H2509" t="s">
        <v>295</v>
      </c>
      <c r="I2509" t="s">
        <v>296</v>
      </c>
      <c r="J2509" t="s">
        <v>265</v>
      </c>
      <c r="K2509" t="s">
        <v>15305</v>
      </c>
      <c r="L2509" t="s">
        <v>272</v>
      </c>
      <c r="M2509" t="s">
        <v>266</v>
      </c>
      <c r="N2509" t="s">
        <v>15306</v>
      </c>
      <c r="O2509" t="s">
        <v>15307</v>
      </c>
      <c r="P2509">
        <v>0</v>
      </c>
      <c r="Q2509">
        <v>0</v>
      </c>
      <c r="R2509">
        <v>0</v>
      </c>
      <c r="S2509" t="s">
        <v>300</v>
      </c>
      <c r="T2509" t="s">
        <v>266</v>
      </c>
      <c r="U2509" t="s">
        <v>15308</v>
      </c>
      <c r="V2509" t="b">
        <v>0</v>
      </c>
      <c r="W2509" t="s">
        <v>265</v>
      </c>
      <c r="X2509">
        <v>1</v>
      </c>
      <c r="Y2509" t="s">
        <v>15309</v>
      </c>
      <c r="Z2509" t="s">
        <v>265</v>
      </c>
      <c r="AA2509" t="s">
        <v>265</v>
      </c>
      <c r="AB2509" t="s">
        <v>265</v>
      </c>
      <c r="AC2509" t="s">
        <v>265</v>
      </c>
      <c r="AD2509" t="s">
        <v>265</v>
      </c>
      <c r="AE2509" t="s">
        <v>265</v>
      </c>
      <c r="AF2509" t="s">
        <v>266</v>
      </c>
      <c r="AG2509" t="s">
        <v>265</v>
      </c>
      <c r="AH2509" t="s">
        <v>265</v>
      </c>
      <c r="AI2509" t="s">
        <v>265</v>
      </c>
      <c r="AJ2509" t="s">
        <v>265</v>
      </c>
      <c r="AL2509" t="str">
        <f>IF(SUNA_AGENCY_EN[[#This Row],[relevancy_classification_english]]="Relevant","مناسب",IF(SUNA_AGENCY_EN[[#This Row],[relevancy_classification_english]]="Relevant","عَرَضِيّ",""))</f>
        <v/>
      </c>
      <c r="AN2509" t="str">
        <f>IF(SUNA_AGENCY_EN[[#This Row],[sentiment_analysis_english]]="Negative","سلبي",IF(SUNA_AGENCY_EN[[#This Row],[sentiment_analysis_english]]="Neutral","حيادي",IF(SUNA_AGENCY_EN[[#This Row],[sentiment_analysis_english]]="Positive","إيجابي","")))</f>
        <v/>
      </c>
      <c r="AO2509" t="str">
        <f>INDEX(TextClassificationList[],MATCH(SUNA_AGENCY_EN[[#This Row],[text_classification_arabic]],TextClassificationList[text_classification_arabic],0),1)</f>
        <v>Politics</v>
      </c>
      <c r="AP2509" t="s">
        <v>174</v>
      </c>
      <c r="AQ2509" t="e">
        <f>INDEX(TextClassificationList[],MATCH(SUNA_AGENCY_EN[[#This Row],[text_classification_arabic2]],TextClassificationList[text_classification_arabic],0),1)</f>
        <v>#N/A</v>
      </c>
      <c r="AS2509" t="e">
        <f>INDEX(TextClassificationList[],MATCH(SUNA_AGENCY_EN[[#This Row],[text_classification_arabic3]],TextClassificationList[text_classification_arabic],0),1)</f>
        <v>#N/A</v>
      </c>
      <c r="AU2509" t="e">
        <f>INDEX(TextClassificationList[],MATCH(SUNA_AGENCY_EN[[#This Row],[text_classification_arabic3]],TextClassificationList[text_classification_arabic],0),1)</f>
        <v>#N/A</v>
      </c>
      <c r="AW2509" t="e">
        <f>INDEX(TextClassificationList[],MATCH(SUNA_AGENCY_EN[[#This Row],[text_classification_arabic5]],TextClassificationList[text_classification_arabic],0),1)</f>
        <v>#N/A</v>
      </c>
    </row>
    <row r="2510" spans="1:49" x14ac:dyDescent="0.2">
      <c r="A2510">
        <v>1.4755209512279327E+18</v>
      </c>
      <c r="B2510">
        <v>1.4755209512279327E+18</v>
      </c>
      <c r="C2510" t="s">
        <v>15310</v>
      </c>
      <c r="D2510" s="1">
        <v>44557</v>
      </c>
      <c r="E2510" s="2">
        <v>0.81693287037037032</v>
      </c>
      <c r="F2510">
        <v>200</v>
      </c>
      <c r="G2510">
        <v>1.4671198087391683E+18</v>
      </c>
      <c r="H2510" t="s">
        <v>295</v>
      </c>
      <c r="I2510" t="s">
        <v>296</v>
      </c>
      <c r="J2510" t="s">
        <v>265</v>
      </c>
      <c r="K2510" t="s">
        <v>15311</v>
      </c>
      <c r="L2510" t="s">
        <v>272</v>
      </c>
      <c r="M2510" t="s">
        <v>266</v>
      </c>
      <c r="N2510" t="s">
        <v>15312</v>
      </c>
      <c r="O2510" t="s">
        <v>15313</v>
      </c>
      <c r="P2510">
        <v>0</v>
      </c>
      <c r="Q2510">
        <v>0</v>
      </c>
      <c r="R2510">
        <v>0</v>
      </c>
      <c r="S2510" t="s">
        <v>300</v>
      </c>
      <c r="T2510" t="s">
        <v>266</v>
      </c>
      <c r="U2510" t="s">
        <v>15314</v>
      </c>
      <c r="V2510" t="b">
        <v>0</v>
      </c>
      <c r="W2510" t="s">
        <v>265</v>
      </c>
      <c r="X2510">
        <v>1</v>
      </c>
      <c r="Y2510" t="s">
        <v>15315</v>
      </c>
      <c r="Z2510" t="s">
        <v>265</v>
      </c>
      <c r="AA2510" t="s">
        <v>265</v>
      </c>
      <c r="AB2510" t="s">
        <v>265</v>
      </c>
      <c r="AC2510" t="s">
        <v>265</v>
      </c>
      <c r="AD2510" t="s">
        <v>265</v>
      </c>
      <c r="AE2510" t="s">
        <v>265</v>
      </c>
      <c r="AF2510" t="s">
        <v>266</v>
      </c>
      <c r="AG2510" t="s">
        <v>265</v>
      </c>
      <c r="AH2510" t="s">
        <v>265</v>
      </c>
      <c r="AI2510" t="s">
        <v>265</v>
      </c>
      <c r="AJ2510" t="s">
        <v>265</v>
      </c>
      <c r="AL2510" t="str">
        <f>IF(SUNA_AGENCY_EN[[#This Row],[relevancy_classification_english]]="Relevant","مناسب",IF(SUNA_AGENCY_EN[[#This Row],[relevancy_classification_english]]="Relevant","عَرَضِيّ",""))</f>
        <v/>
      </c>
      <c r="AN2510" t="str">
        <f>IF(SUNA_AGENCY_EN[[#This Row],[sentiment_analysis_english]]="Negative","سلبي",IF(SUNA_AGENCY_EN[[#This Row],[sentiment_analysis_english]]="Neutral","حيادي",IF(SUNA_AGENCY_EN[[#This Row],[sentiment_analysis_english]]="Positive","إيجابي","")))</f>
        <v/>
      </c>
      <c r="AO2510" t="str">
        <f>INDEX(TextClassificationList[],MATCH(SUNA_AGENCY_EN[[#This Row],[text_classification_arabic]],TextClassificationList[text_classification_arabic],0),1)</f>
        <v>Politics</v>
      </c>
      <c r="AP2510" t="s">
        <v>174</v>
      </c>
      <c r="AQ2510" t="e">
        <f>INDEX(TextClassificationList[],MATCH(SUNA_AGENCY_EN[[#This Row],[text_classification_arabic2]],TextClassificationList[text_classification_arabic],0),1)</f>
        <v>#N/A</v>
      </c>
      <c r="AS2510" t="e">
        <f>INDEX(TextClassificationList[],MATCH(SUNA_AGENCY_EN[[#This Row],[text_classification_arabic3]],TextClassificationList[text_classification_arabic],0),1)</f>
        <v>#N/A</v>
      </c>
      <c r="AU2510" t="e">
        <f>INDEX(TextClassificationList[],MATCH(SUNA_AGENCY_EN[[#This Row],[text_classification_arabic3]],TextClassificationList[text_classification_arabic],0),1)</f>
        <v>#N/A</v>
      </c>
      <c r="AW2510" t="e">
        <f>INDEX(TextClassificationList[],MATCH(SUNA_AGENCY_EN[[#This Row],[text_classification_arabic5]],TextClassificationList[text_classification_arabic],0),1)</f>
        <v>#N/A</v>
      </c>
    </row>
    <row r="2511" spans="1:49" x14ac:dyDescent="0.2">
      <c r="A2511">
        <v>1.4755199885554688E+18</v>
      </c>
      <c r="B2511">
        <v>1.4755199885554688E+18</v>
      </c>
      <c r="C2511" t="s">
        <v>15316</v>
      </c>
      <c r="D2511" s="1">
        <v>44557</v>
      </c>
      <c r="E2511" s="2">
        <v>0.81427083333333339</v>
      </c>
      <c r="F2511">
        <v>200</v>
      </c>
      <c r="G2511">
        <v>1.4671198087391683E+18</v>
      </c>
      <c r="H2511" t="s">
        <v>295</v>
      </c>
      <c r="I2511" t="s">
        <v>296</v>
      </c>
      <c r="J2511" t="s">
        <v>265</v>
      </c>
      <c r="K2511" t="s">
        <v>15317</v>
      </c>
      <c r="L2511" t="s">
        <v>272</v>
      </c>
      <c r="M2511" t="s">
        <v>266</v>
      </c>
      <c r="N2511" t="s">
        <v>15318</v>
      </c>
      <c r="O2511" t="s">
        <v>15319</v>
      </c>
      <c r="P2511">
        <v>0</v>
      </c>
      <c r="Q2511">
        <v>0</v>
      </c>
      <c r="R2511">
        <v>0</v>
      </c>
      <c r="S2511" t="s">
        <v>300</v>
      </c>
      <c r="T2511" t="s">
        <v>266</v>
      </c>
      <c r="U2511" t="s">
        <v>15320</v>
      </c>
      <c r="V2511" t="b">
        <v>0</v>
      </c>
      <c r="W2511" t="s">
        <v>265</v>
      </c>
      <c r="X2511">
        <v>1</v>
      </c>
      <c r="Y2511" t="s">
        <v>15321</v>
      </c>
      <c r="Z2511" t="s">
        <v>265</v>
      </c>
      <c r="AA2511" t="s">
        <v>265</v>
      </c>
      <c r="AB2511" t="s">
        <v>265</v>
      </c>
      <c r="AC2511" t="s">
        <v>265</v>
      </c>
      <c r="AD2511" t="s">
        <v>265</v>
      </c>
      <c r="AE2511" t="s">
        <v>265</v>
      </c>
      <c r="AF2511" t="s">
        <v>266</v>
      </c>
      <c r="AG2511" t="s">
        <v>265</v>
      </c>
      <c r="AH2511" t="s">
        <v>265</v>
      </c>
      <c r="AI2511" t="s">
        <v>265</v>
      </c>
      <c r="AJ2511" t="s">
        <v>265</v>
      </c>
      <c r="AL2511" t="str">
        <f>IF(SUNA_AGENCY_EN[[#This Row],[relevancy_classification_english]]="Relevant","مناسب",IF(SUNA_AGENCY_EN[[#This Row],[relevancy_classification_english]]="Relevant","عَرَضِيّ",""))</f>
        <v/>
      </c>
      <c r="AN2511" t="str">
        <f>IF(SUNA_AGENCY_EN[[#This Row],[sentiment_analysis_english]]="Negative","سلبي",IF(SUNA_AGENCY_EN[[#This Row],[sentiment_analysis_english]]="Neutral","حيادي",IF(SUNA_AGENCY_EN[[#This Row],[sentiment_analysis_english]]="Positive","إيجابي","")))</f>
        <v/>
      </c>
      <c r="AO2511" t="str">
        <f>INDEX(TextClassificationList[],MATCH(SUNA_AGENCY_EN[[#This Row],[text_classification_arabic]],TextClassificationList[text_classification_arabic],0),1)</f>
        <v>Politics</v>
      </c>
      <c r="AP2511" t="s">
        <v>174</v>
      </c>
      <c r="AQ2511" t="e">
        <f>INDEX(TextClassificationList[],MATCH(SUNA_AGENCY_EN[[#This Row],[text_classification_arabic2]],TextClassificationList[text_classification_arabic],0),1)</f>
        <v>#N/A</v>
      </c>
      <c r="AS2511" t="e">
        <f>INDEX(TextClassificationList[],MATCH(SUNA_AGENCY_EN[[#This Row],[text_classification_arabic3]],TextClassificationList[text_classification_arabic],0),1)</f>
        <v>#N/A</v>
      </c>
      <c r="AU2511" t="e">
        <f>INDEX(TextClassificationList[],MATCH(SUNA_AGENCY_EN[[#This Row],[text_classification_arabic3]],TextClassificationList[text_classification_arabic],0),1)</f>
        <v>#N/A</v>
      </c>
      <c r="AW2511" t="e">
        <f>INDEX(TextClassificationList[],MATCH(SUNA_AGENCY_EN[[#This Row],[text_classification_arabic5]],TextClassificationList[text_classification_arabic],0),1)</f>
        <v>#N/A</v>
      </c>
    </row>
    <row r="2512" spans="1:49" x14ac:dyDescent="0.2">
      <c r="A2512">
        <v>1.4755114941336207E+18</v>
      </c>
      <c r="B2512">
        <v>1.4755114941336207E+18</v>
      </c>
      <c r="C2512" t="s">
        <v>15322</v>
      </c>
      <c r="D2512" s="1">
        <v>44557</v>
      </c>
      <c r="E2512" s="2">
        <v>0.79083333333333339</v>
      </c>
      <c r="F2512">
        <v>200</v>
      </c>
      <c r="G2512">
        <v>1.4671198087391683E+18</v>
      </c>
      <c r="H2512" t="s">
        <v>295</v>
      </c>
      <c r="I2512" t="s">
        <v>296</v>
      </c>
      <c r="J2512" t="s">
        <v>265</v>
      </c>
      <c r="K2512" t="s">
        <v>15323</v>
      </c>
      <c r="L2512" t="s">
        <v>272</v>
      </c>
      <c r="M2512" t="s">
        <v>266</v>
      </c>
      <c r="N2512" t="s">
        <v>15324</v>
      </c>
      <c r="O2512" t="s">
        <v>15325</v>
      </c>
      <c r="P2512">
        <v>0</v>
      </c>
      <c r="Q2512">
        <v>0</v>
      </c>
      <c r="R2512">
        <v>0</v>
      </c>
      <c r="S2512" t="s">
        <v>300</v>
      </c>
      <c r="T2512" t="s">
        <v>266</v>
      </c>
      <c r="U2512" t="s">
        <v>15326</v>
      </c>
      <c r="V2512" t="b">
        <v>0</v>
      </c>
      <c r="W2512" t="s">
        <v>265</v>
      </c>
      <c r="X2512">
        <v>1</v>
      </c>
      <c r="Y2512" t="s">
        <v>15327</v>
      </c>
      <c r="Z2512" t="s">
        <v>265</v>
      </c>
      <c r="AA2512" t="s">
        <v>265</v>
      </c>
      <c r="AB2512" t="s">
        <v>265</v>
      </c>
      <c r="AC2512" t="s">
        <v>265</v>
      </c>
      <c r="AD2512" t="s">
        <v>265</v>
      </c>
      <c r="AE2512" t="s">
        <v>265</v>
      </c>
      <c r="AF2512" t="s">
        <v>266</v>
      </c>
      <c r="AG2512" t="s">
        <v>265</v>
      </c>
      <c r="AH2512" t="s">
        <v>265</v>
      </c>
      <c r="AI2512" t="s">
        <v>265</v>
      </c>
      <c r="AJ2512" t="s">
        <v>265</v>
      </c>
      <c r="AL2512" t="str">
        <f>IF(SUNA_AGENCY_EN[[#This Row],[relevancy_classification_english]]="Relevant","مناسب",IF(SUNA_AGENCY_EN[[#This Row],[relevancy_classification_english]]="Relevant","عَرَضِيّ",""))</f>
        <v/>
      </c>
      <c r="AN2512" t="str">
        <f>IF(SUNA_AGENCY_EN[[#This Row],[sentiment_analysis_english]]="Negative","سلبي",IF(SUNA_AGENCY_EN[[#This Row],[sentiment_analysis_english]]="Neutral","حيادي",IF(SUNA_AGENCY_EN[[#This Row],[sentiment_analysis_english]]="Positive","إيجابي","")))</f>
        <v/>
      </c>
      <c r="AO2512" t="str">
        <f>INDEX(TextClassificationList[],MATCH(SUNA_AGENCY_EN[[#This Row],[text_classification_arabic]],TextClassificationList[text_classification_arabic],0),1)</f>
        <v>Politics</v>
      </c>
      <c r="AP2512" t="s">
        <v>174</v>
      </c>
      <c r="AQ2512" t="e">
        <f>INDEX(TextClassificationList[],MATCH(SUNA_AGENCY_EN[[#This Row],[text_classification_arabic2]],TextClassificationList[text_classification_arabic],0),1)</f>
        <v>#N/A</v>
      </c>
      <c r="AS2512" t="e">
        <f>INDEX(TextClassificationList[],MATCH(SUNA_AGENCY_EN[[#This Row],[text_classification_arabic3]],TextClassificationList[text_classification_arabic],0),1)</f>
        <v>#N/A</v>
      </c>
      <c r="AU2512" t="e">
        <f>INDEX(TextClassificationList[],MATCH(SUNA_AGENCY_EN[[#This Row],[text_classification_arabic3]],TextClassificationList[text_classification_arabic],0),1)</f>
        <v>#N/A</v>
      </c>
      <c r="AW2512" t="e">
        <f>INDEX(TextClassificationList[],MATCH(SUNA_AGENCY_EN[[#This Row],[text_classification_arabic5]],TextClassificationList[text_classification_arabic],0),1)</f>
        <v>#N/A</v>
      </c>
    </row>
    <row r="2513" spans="1:49" x14ac:dyDescent="0.2">
      <c r="A2513">
        <v>1.4755109465085092E+18</v>
      </c>
      <c r="B2513">
        <v>1.4755109465085092E+18</v>
      </c>
      <c r="C2513" t="s">
        <v>15328</v>
      </c>
      <c r="D2513" s="1">
        <v>44557</v>
      </c>
      <c r="E2513" s="2">
        <v>0.78931712962962963</v>
      </c>
      <c r="F2513">
        <v>200</v>
      </c>
      <c r="G2513">
        <v>1.4671198087391683E+18</v>
      </c>
      <c r="H2513" t="s">
        <v>295</v>
      </c>
      <c r="I2513" t="s">
        <v>296</v>
      </c>
      <c r="J2513" t="s">
        <v>265</v>
      </c>
      <c r="K2513" t="s">
        <v>15329</v>
      </c>
      <c r="L2513" t="s">
        <v>272</v>
      </c>
      <c r="M2513" t="s">
        <v>266</v>
      </c>
      <c r="N2513" t="s">
        <v>15330</v>
      </c>
      <c r="O2513" t="s">
        <v>15331</v>
      </c>
      <c r="P2513">
        <v>0</v>
      </c>
      <c r="Q2513">
        <v>0</v>
      </c>
      <c r="R2513">
        <v>0</v>
      </c>
      <c r="S2513" t="s">
        <v>300</v>
      </c>
      <c r="T2513" t="s">
        <v>266</v>
      </c>
      <c r="U2513" t="s">
        <v>15332</v>
      </c>
      <c r="V2513" t="b">
        <v>0</v>
      </c>
      <c r="W2513" t="s">
        <v>265</v>
      </c>
      <c r="X2513">
        <v>1</v>
      </c>
      <c r="Y2513" t="s">
        <v>15333</v>
      </c>
      <c r="Z2513" t="s">
        <v>265</v>
      </c>
      <c r="AA2513" t="s">
        <v>265</v>
      </c>
      <c r="AB2513" t="s">
        <v>265</v>
      </c>
      <c r="AC2513" t="s">
        <v>265</v>
      </c>
      <c r="AD2513" t="s">
        <v>265</v>
      </c>
      <c r="AE2513" t="s">
        <v>265</v>
      </c>
      <c r="AF2513" t="s">
        <v>266</v>
      </c>
      <c r="AG2513" t="s">
        <v>265</v>
      </c>
      <c r="AH2513" t="s">
        <v>265</v>
      </c>
      <c r="AI2513" t="s">
        <v>265</v>
      </c>
      <c r="AJ2513" t="s">
        <v>265</v>
      </c>
      <c r="AL2513" t="str">
        <f>IF(SUNA_AGENCY_EN[[#This Row],[relevancy_classification_english]]="Relevant","مناسب",IF(SUNA_AGENCY_EN[[#This Row],[relevancy_classification_english]]="Relevant","عَرَضِيّ",""))</f>
        <v/>
      </c>
      <c r="AN2513" t="str">
        <f>IF(SUNA_AGENCY_EN[[#This Row],[sentiment_analysis_english]]="Negative","سلبي",IF(SUNA_AGENCY_EN[[#This Row],[sentiment_analysis_english]]="Neutral","حيادي",IF(SUNA_AGENCY_EN[[#This Row],[sentiment_analysis_english]]="Positive","إيجابي","")))</f>
        <v/>
      </c>
      <c r="AO2513" t="str">
        <f>INDEX(TextClassificationList[],MATCH(SUNA_AGENCY_EN[[#This Row],[text_classification_arabic]],TextClassificationList[text_classification_arabic],0),1)</f>
        <v>Politics</v>
      </c>
      <c r="AP2513" t="s">
        <v>174</v>
      </c>
      <c r="AQ2513" t="e">
        <f>INDEX(TextClassificationList[],MATCH(SUNA_AGENCY_EN[[#This Row],[text_classification_arabic2]],TextClassificationList[text_classification_arabic],0),1)</f>
        <v>#N/A</v>
      </c>
      <c r="AS2513" t="e">
        <f>INDEX(TextClassificationList[],MATCH(SUNA_AGENCY_EN[[#This Row],[text_classification_arabic3]],TextClassificationList[text_classification_arabic],0),1)</f>
        <v>#N/A</v>
      </c>
      <c r="AU2513" t="e">
        <f>INDEX(TextClassificationList[],MATCH(SUNA_AGENCY_EN[[#This Row],[text_classification_arabic3]],TextClassificationList[text_classification_arabic],0),1)</f>
        <v>#N/A</v>
      </c>
      <c r="AW2513" t="e">
        <f>INDEX(TextClassificationList[],MATCH(SUNA_AGENCY_EN[[#This Row],[text_classification_arabic5]],TextClassificationList[text_classification_arabic],0),1)</f>
        <v>#N/A</v>
      </c>
    </row>
    <row r="2514" spans="1:49" x14ac:dyDescent="0.2">
      <c r="A2514">
        <v>1.4755101652649083E+18</v>
      </c>
      <c r="B2514">
        <v>1.4755101652649083E+18</v>
      </c>
      <c r="C2514" t="s">
        <v>15334</v>
      </c>
      <c r="D2514" s="1">
        <v>44557</v>
      </c>
      <c r="E2514" s="2">
        <v>0.78716435185185185</v>
      </c>
      <c r="F2514">
        <v>200</v>
      </c>
      <c r="G2514">
        <v>1.4671198087391683E+18</v>
      </c>
      <c r="H2514" t="s">
        <v>295</v>
      </c>
      <c r="I2514" t="s">
        <v>296</v>
      </c>
      <c r="J2514" t="s">
        <v>265</v>
      </c>
      <c r="K2514" t="s">
        <v>15335</v>
      </c>
      <c r="L2514" t="s">
        <v>272</v>
      </c>
      <c r="M2514" t="s">
        <v>266</v>
      </c>
      <c r="N2514" t="s">
        <v>15336</v>
      </c>
      <c r="O2514" t="s">
        <v>15337</v>
      </c>
      <c r="P2514">
        <v>0</v>
      </c>
      <c r="Q2514">
        <v>0</v>
      </c>
      <c r="R2514">
        <v>0</v>
      </c>
      <c r="S2514" t="s">
        <v>300</v>
      </c>
      <c r="T2514" t="s">
        <v>266</v>
      </c>
      <c r="U2514" t="s">
        <v>15338</v>
      </c>
      <c r="V2514" t="b">
        <v>0</v>
      </c>
      <c r="W2514" t="s">
        <v>265</v>
      </c>
      <c r="X2514">
        <v>1</v>
      </c>
      <c r="Y2514" t="s">
        <v>15339</v>
      </c>
      <c r="Z2514" t="s">
        <v>265</v>
      </c>
      <c r="AA2514" t="s">
        <v>265</v>
      </c>
      <c r="AB2514" t="s">
        <v>265</v>
      </c>
      <c r="AC2514" t="s">
        <v>265</v>
      </c>
      <c r="AD2514" t="s">
        <v>265</v>
      </c>
      <c r="AE2514" t="s">
        <v>265</v>
      </c>
      <c r="AF2514" t="s">
        <v>266</v>
      </c>
      <c r="AG2514" t="s">
        <v>265</v>
      </c>
      <c r="AH2514" t="s">
        <v>265</v>
      </c>
      <c r="AI2514" t="s">
        <v>265</v>
      </c>
      <c r="AJ2514" t="s">
        <v>265</v>
      </c>
      <c r="AL2514" t="str">
        <f>IF(SUNA_AGENCY_EN[[#This Row],[relevancy_classification_english]]="Relevant","مناسب",IF(SUNA_AGENCY_EN[[#This Row],[relevancy_classification_english]]="Relevant","عَرَضِيّ",""))</f>
        <v/>
      </c>
      <c r="AN2514" t="str">
        <f>IF(SUNA_AGENCY_EN[[#This Row],[sentiment_analysis_english]]="Negative","سلبي",IF(SUNA_AGENCY_EN[[#This Row],[sentiment_analysis_english]]="Neutral","حيادي",IF(SUNA_AGENCY_EN[[#This Row],[sentiment_analysis_english]]="Positive","إيجابي","")))</f>
        <v/>
      </c>
      <c r="AO2514" t="str">
        <f>INDEX(TextClassificationList[],MATCH(SUNA_AGENCY_EN[[#This Row],[text_classification_arabic]],TextClassificationList[text_classification_arabic],0),1)</f>
        <v>Politics</v>
      </c>
      <c r="AP2514" t="s">
        <v>174</v>
      </c>
      <c r="AQ2514" t="e">
        <f>INDEX(TextClassificationList[],MATCH(SUNA_AGENCY_EN[[#This Row],[text_classification_arabic2]],TextClassificationList[text_classification_arabic],0),1)</f>
        <v>#N/A</v>
      </c>
      <c r="AS2514" t="e">
        <f>INDEX(TextClassificationList[],MATCH(SUNA_AGENCY_EN[[#This Row],[text_classification_arabic3]],TextClassificationList[text_classification_arabic],0),1)</f>
        <v>#N/A</v>
      </c>
      <c r="AU2514" t="e">
        <f>INDEX(TextClassificationList[],MATCH(SUNA_AGENCY_EN[[#This Row],[text_classification_arabic3]],TextClassificationList[text_classification_arabic],0),1)</f>
        <v>#N/A</v>
      </c>
      <c r="AW2514" t="e">
        <f>INDEX(TextClassificationList[],MATCH(SUNA_AGENCY_EN[[#This Row],[text_classification_arabic5]],TextClassificationList[text_classification_arabic],0),1)</f>
        <v>#N/A</v>
      </c>
    </row>
    <row r="2515" spans="1:49" x14ac:dyDescent="0.2">
      <c r="A2515">
        <v>1.4754997069649183E+18</v>
      </c>
      <c r="B2515">
        <v>1.4754997069649183E+18</v>
      </c>
      <c r="C2515" t="s">
        <v>15340</v>
      </c>
      <c r="D2515" s="1">
        <v>44557</v>
      </c>
      <c r="E2515" s="2">
        <v>0.75831018518518523</v>
      </c>
      <c r="F2515">
        <v>200</v>
      </c>
      <c r="G2515">
        <v>1.4671198087391683E+18</v>
      </c>
      <c r="H2515" t="s">
        <v>295</v>
      </c>
      <c r="I2515" t="s">
        <v>296</v>
      </c>
      <c r="J2515" t="s">
        <v>265</v>
      </c>
      <c r="K2515" t="s">
        <v>15341</v>
      </c>
      <c r="L2515" t="s">
        <v>272</v>
      </c>
      <c r="M2515" t="s">
        <v>266</v>
      </c>
      <c r="N2515" t="s">
        <v>15342</v>
      </c>
      <c r="O2515" t="s">
        <v>15343</v>
      </c>
      <c r="P2515">
        <v>0</v>
      </c>
      <c r="Q2515">
        <v>0</v>
      </c>
      <c r="R2515">
        <v>0</v>
      </c>
      <c r="S2515" t="s">
        <v>300</v>
      </c>
      <c r="T2515" t="s">
        <v>266</v>
      </c>
      <c r="U2515" t="s">
        <v>15344</v>
      </c>
      <c r="V2515" t="b">
        <v>0</v>
      </c>
      <c r="W2515" t="s">
        <v>265</v>
      </c>
      <c r="X2515">
        <v>1</v>
      </c>
      <c r="Y2515" t="s">
        <v>15345</v>
      </c>
      <c r="Z2515" t="s">
        <v>265</v>
      </c>
      <c r="AA2515" t="s">
        <v>265</v>
      </c>
      <c r="AB2515" t="s">
        <v>265</v>
      </c>
      <c r="AC2515" t="s">
        <v>265</v>
      </c>
      <c r="AD2515" t="s">
        <v>265</v>
      </c>
      <c r="AE2515" t="s">
        <v>265</v>
      </c>
      <c r="AF2515" t="s">
        <v>266</v>
      </c>
      <c r="AG2515" t="s">
        <v>265</v>
      </c>
      <c r="AH2515" t="s">
        <v>265</v>
      </c>
      <c r="AI2515" t="s">
        <v>265</v>
      </c>
      <c r="AJ2515" t="s">
        <v>265</v>
      </c>
      <c r="AL2515" t="str">
        <f>IF(SUNA_AGENCY_EN[[#This Row],[relevancy_classification_english]]="Relevant","مناسب",IF(SUNA_AGENCY_EN[[#This Row],[relevancy_classification_english]]="Relevant","عَرَضِيّ",""))</f>
        <v/>
      </c>
      <c r="AN2515" t="str">
        <f>IF(SUNA_AGENCY_EN[[#This Row],[sentiment_analysis_english]]="Negative","سلبي",IF(SUNA_AGENCY_EN[[#This Row],[sentiment_analysis_english]]="Neutral","حيادي",IF(SUNA_AGENCY_EN[[#This Row],[sentiment_analysis_english]]="Positive","إيجابي","")))</f>
        <v/>
      </c>
      <c r="AO2515" t="str">
        <f>INDEX(TextClassificationList[],MATCH(SUNA_AGENCY_EN[[#This Row],[text_classification_arabic]],TextClassificationList[text_classification_arabic],0),1)</f>
        <v>Politics</v>
      </c>
      <c r="AP2515" t="s">
        <v>174</v>
      </c>
      <c r="AQ2515" t="e">
        <f>INDEX(TextClassificationList[],MATCH(SUNA_AGENCY_EN[[#This Row],[text_classification_arabic2]],TextClassificationList[text_classification_arabic],0),1)</f>
        <v>#N/A</v>
      </c>
      <c r="AS2515" t="e">
        <f>INDEX(TextClassificationList[],MATCH(SUNA_AGENCY_EN[[#This Row],[text_classification_arabic3]],TextClassificationList[text_classification_arabic],0),1)</f>
        <v>#N/A</v>
      </c>
      <c r="AU2515" t="e">
        <f>INDEX(TextClassificationList[],MATCH(SUNA_AGENCY_EN[[#This Row],[text_classification_arabic3]],TextClassificationList[text_classification_arabic],0),1)</f>
        <v>#N/A</v>
      </c>
      <c r="AW2515" t="e">
        <f>INDEX(TextClassificationList[],MATCH(SUNA_AGENCY_EN[[#This Row],[text_classification_arabic5]],TextClassificationList[text_classification_arabic],0),1)</f>
        <v>#N/A</v>
      </c>
    </row>
    <row r="2516" spans="1:49" x14ac:dyDescent="0.2">
      <c r="A2516">
        <v>1.475498750797824E+18</v>
      </c>
      <c r="B2516">
        <v>1.475498750797824E+18</v>
      </c>
      <c r="C2516" t="s">
        <v>15346</v>
      </c>
      <c r="D2516" s="1">
        <v>44557</v>
      </c>
      <c r="E2516" s="2">
        <v>0.75567129629629626</v>
      </c>
      <c r="F2516">
        <v>200</v>
      </c>
      <c r="G2516">
        <v>1.4671198087391683E+18</v>
      </c>
      <c r="H2516" t="s">
        <v>295</v>
      </c>
      <c r="I2516" t="s">
        <v>296</v>
      </c>
      <c r="J2516" t="s">
        <v>265</v>
      </c>
      <c r="K2516" t="s">
        <v>15347</v>
      </c>
      <c r="L2516" t="s">
        <v>272</v>
      </c>
      <c r="M2516" t="s">
        <v>266</v>
      </c>
      <c r="N2516" t="s">
        <v>15348</v>
      </c>
      <c r="O2516" t="s">
        <v>15349</v>
      </c>
      <c r="P2516">
        <v>0</v>
      </c>
      <c r="Q2516">
        <v>0</v>
      </c>
      <c r="R2516">
        <v>0</v>
      </c>
      <c r="S2516" t="s">
        <v>300</v>
      </c>
      <c r="T2516" t="s">
        <v>266</v>
      </c>
      <c r="U2516" t="s">
        <v>15350</v>
      </c>
      <c r="V2516" t="b">
        <v>0</v>
      </c>
      <c r="W2516" t="s">
        <v>265</v>
      </c>
      <c r="X2516">
        <v>1</v>
      </c>
      <c r="Y2516" t="s">
        <v>15351</v>
      </c>
      <c r="Z2516" t="s">
        <v>265</v>
      </c>
      <c r="AA2516" t="s">
        <v>265</v>
      </c>
      <c r="AB2516" t="s">
        <v>265</v>
      </c>
      <c r="AC2516" t="s">
        <v>265</v>
      </c>
      <c r="AD2516" t="s">
        <v>265</v>
      </c>
      <c r="AE2516" t="s">
        <v>265</v>
      </c>
      <c r="AF2516" t="s">
        <v>266</v>
      </c>
      <c r="AG2516" t="s">
        <v>265</v>
      </c>
      <c r="AH2516" t="s">
        <v>265</v>
      </c>
      <c r="AI2516" t="s">
        <v>265</v>
      </c>
      <c r="AJ2516" t="s">
        <v>265</v>
      </c>
      <c r="AL2516" t="str">
        <f>IF(SUNA_AGENCY_EN[[#This Row],[relevancy_classification_english]]="Relevant","مناسب",IF(SUNA_AGENCY_EN[[#This Row],[relevancy_classification_english]]="Relevant","عَرَضِيّ",""))</f>
        <v/>
      </c>
      <c r="AN2516" t="str">
        <f>IF(SUNA_AGENCY_EN[[#This Row],[sentiment_analysis_english]]="Negative","سلبي",IF(SUNA_AGENCY_EN[[#This Row],[sentiment_analysis_english]]="Neutral","حيادي",IF(SUNA_AGENCY_EN[[#This Row],[sentiment_analysis_english]]="Positive","إيجابي","")))</f>
        <v/>
      </c>
      <c r="AO2516" t="str">
        <f>INDEX(TextClassificationList[],MATCH(SUNA_AGENCY_EN[[#This Row],[text_classification_arabic]],TextClassificationList[text_classification_arabic],0),1)</f>
        <v>Politics</v>
      </c>
      <c r="AP2516" t="s">
        <v>174</v>
      </c>
      <c r="AQ2516" t="e">
        <f>INDEX(TextClassificationList[],MATCH(SUNA_AGENCY_EN[[#This Row],[text_classification_arabic2]],TextClassificationList[text_classification_arabic],0),1)</f>
        <v>#N/A</v>
      </c>
      <c r="AS2516" t="e">
        <f>INDEX(TextClassificationList[],MATCH(SUNA_AGENCY_EN[[#This Row],[text_classification_arabic3]],TextClassificationList[text_classification_arabic],0),1)</f>
        <v>#N/A</v>
      </c>
      <c r="AU2516" t="e">
        <f>INDEX(TextClassificationList[],MATCH(SUNA_AGENCY_EN[[#This Row],[text_classification_arabic3]],TextClassificationList[text_classification_arabic],0),1)</f>
        <v>#N/A</v>
      </c>
      <c r="AW2516" t="e">
        <f>INDEX(TextClassificationList[],MATCH(SUNA_AGENCY_EN[[#This Row],[text_classification_arabic5]],TextClassificationList[text_classification_arabic],0),1)</f>
        <v>#N/A</v>
      </c>
    </row>
    <row r="2517" spans="1:49" x14ac:dyDescent="0.2">
      <c r="A2517">
        <v>1.4754974348978627E+18</v>
      </c>
      <c r="B2517">
        <v>1.4754974348978627E+18</v>
      </c>
      <c r="C2517" t="s">
        <v>15352</v>
      </c>
      <c r="D2517" s="1">
        <v>44557</v>
      </c>
      <c r="E2517" s="2">
        <v>0.75203703703703706</v>
      </c>
      <c r="F2517">
        <v>200</v>
      </c>
      <c r="G2517">
        <v>1.4671198087391683E+18</v>
      </c>
      <c r="H2517" t="s">
        <v>295</v>
      </c>
      <c r="I2517" t="s">
        <v>296</v>
      </c>
      <c r="J2517" t="s">
        <v>265</v>
      </c>
      <c r="K2517" t="s">
        <v>15353</v>
      </c>
      <c r="L2517" t="s">
        <v>272</v>
      </c>
      <c r="M2517" t="s">
        <v>266</v>
      </c>
      <c r="N2517" t="s">
        <v>15354</v>
      </c>
      <c r="O2517" t="s">
        <v>15355</v>
      </c>
      <c r="P2517">
        <v>0</v>
      </c>
      <c r="Q2517">
        <v>0</v>
      </c>
      <c r="R2517">
        <v>0</v>
      </c>
      <c r="S2517" t="s">
        <v>300</v>
      </c>
      <c r="T2517" t="s">
        <v>266</v>
      </c>
      <c r="U2517" t="s">
        <v>15356</v>
      </c>
      <c r="V2517" t="b">
        <v>0</v>
      </c>
      <c r="W2517" t="s">
        <v>265</v>
      </c>
      <c r="X2517">
        <v>1</v>
      </c>
      <c r="Y2517" t="s">
        <v>15357</v>
      </c>
      <c r="Z2517" t="s">
        <v>265</v>
      </c>
      <c r="AA2517" t="s">
        <v>265</v>
      </c>
      <c r="AB2517" t="s">
        <v>265</v>
      </c>
      <c r="AC2517" t="s">
        <v>265</v>
      </c>
      <c r="AD2517" t="s">
        <v>265</v>
      </c>
      <c r="AE2517" t="s">
        <v>265</v>
      </c>
      <c r="AF2517" t="s">
        <v>266</v>
      </c>
      <c r="AG2517" t="s">
        <v>265</v>
      </c>
      <c r="AH2517" t="s">
        <v>265</v>
      </c>
      <c r="AI2517" t="s">
        <v>265</v>
      </c>
      <c r="AJ2517" t="s">
        <v>265</v>
      </c>
      <c r="AL2517" t="str">
        <f>IF(SUNA_AGENCY_EN[[#This Row],[relevancy_classification_english]]="Relevant","مناسب",IF(SUNA_AGENCY_EN[[#This Row],[relevancy_classification_english]]="Relevant","عَرَضِيّ",""))</f>
        <v/>
      </c>
      <c r="AN2517" t="str">
        <f>IF(SUNA_AGENCY_EN[[#This Row],[sentiment_analysis_english]]="Negative","سلبي",IF(SUNA_AGENCY_EN[[#This Row],[sentiment_analysis_english]]="Neutral","حيادي",IF(SUNA_AGENCY_EN[[#This Row],[sentiment_analysis_english]]="Positive","إيجابي","")))</f>
        <v/>
      </c>
      <c r="AO2517" t="str">
        <f>INDEX(TextClassificationList[],MATCH(SUNA_AGENCY_EN[[#This Row],[text_classification_arabic]],TextClassificationList[text_classification_arabic],0),1)</f>
        <v>Politics</v>
      </c>
      <c r="AP2517" t="s">
        <v>174</v>
      </c>
      <c r="AQ2517" t="e">
        <f>INDEX(TextClassificationList[],MATCH(SUNA_AGENCY_EN[[#This Row],[text_classification_arabic2]],TextClassificationList[text_classification_arabic],0),1)</f>
        <v>#N/A</v>
      </c>
      <c r="AS2517" t="e">
        <f>INDEX(TextClassificationList[],MATCH(SUNA_AGENCY_EN[[#This Row],[text_classification_arabic3]],TextClassificationList[text_classification_arabic],0),1)</f>
        <v>#N/A</v>
      </c>
      <c r="AU2517" t="e">
        <f>INDEX(TextClassificationList[],MATCH(SUNA_AGENCY_EN[[#This Row],[text_classification_arabic3]],TextClassificationList[text_classification_arabic],0),1)</f>
        <v>#N/A</v>
      </c>
      <c r="AW2517" t="e">
        <f>INDEX(TextClassificationList[],MATCH(SUNA_AGENCY_EN[[#This Row],[text_classification_arabic5]],TextClassificationList[text_classification_arabic],0),1)</f>
        <v>#N/A</v>
      </c>
    </row>
    <row r="2518" spans="1:49" x14ac:dyDescent="0.2">
      <c r="A2518">
        <v>1.4754967638512189E+18</v>
      </c>
      <c r="B2518">
        <v>1.4754967638512189E+18</v>
      </c>
      <c r="C2518" t="s">
        <v>15358</v>
      </c>
      <c r="D2518" s="1">
        <v>44557</v>
      </c>
      <c r="E2518" s="2">
        <v>0.75018518518518518</v>
      </c>
      <c r="F2518">
        <v>200</v>
      </c>
      <c r="G2518">
        <v>1.4671198087391683E+18</v>
      </c>
      <c r="H2518" t="s">
        <v>295</v>
      </c>
      <c r="I2518" t="s">
        <v>296</v>
      </c>
      <c r="J2518" t="s">
        <v>265</v>
      </c>
      <c r="K2518" t="s">
        <v>15359</v>
      </c>
      <c r="L2518" t="s">
        <v>272</v>
      </c>
      <c r="M2518" t="s">
        <v>266</v>
      </c>
      <c r="N2518" t="s">
        <v>15360</v>
      </c>
      <c r="O2518" t="s">
        <v>15361</v>
      </c>
      <c r="P2518">
        <v>0</v>
      </c>
      <c r="Q2518">
        <v>0</v>
      </c>
      <c r="R2518">
        <v>0</v>
      </c>
      <c r="S2518" t="s">
        <v>300</v>
      </c>
      <c r="T2518" t="s">
        <v>266</v>
      </c>
      <c r="U2518" t="s">
        <v>15362</v>
      </c>
      <c r="V2518" t="b">
        <v>0</v>
      </c>
      <c r="W2518" t="s">
        <v>265</v>
      </c>
      <c r="X2518">
        <v>1</v>
      </c>
      <c r="Y2518" t="s">
        <v>15363</v>
      </c>
      <c r="Z2518" t="s">
        <v>265</v>
      </c>
      <c r="AA2518" t="s">
        <v>265</v>
      </c>
      <c r="AB2518" t="s">
        <v>265</v>
      </c>
      <c r="AC2518" t="s">
        <v>265</v>
      </c>
      <c r="AD2518" t="s">
        <v>265</v>
      </c>
      <c r="AE2518" t="s">
        <v>265</v>
      </c>
      <c r="AF2518" t="s">
        <v>266</v>
      </c>
      <c r="AG2518" t="s">
        <v>265</v>
      </c>
      <c r="AH2518" t="s">
        <v>265</v>
      </c>
      <c r="AI2518" t="s">
        <v>265</v>
      </c>
      <c r="AJ2518" t="s">
        <v>265</v>
      </c>
      <c r="AL2518" t="str">
        <f>IF(SUNA_AGENCY_EN[[#This Row],[relevancy_classification_english]]="Relevant","مناسب",IF(SUNA_AGENCY_EN[[#This Row],[relevancy_classification_english]]="Relevant","عَرَضِيّ",""))</f>
        <v/>
      </c>
      <c r="AN2518" t="str">
        <f>IF(SUNA_AGENCY_EN[[#This Row],[sentiment_analysis_english]]="Negative","سلبي",IF(SUNA_AGENCY_EN[[#This Row],[sentiment_analysis_english]]="Neutral","حيادي",IF(SUNA_AGENCY_EN[[#This Row],[sentiment_analysis_english]]="Positive","إيجابي","")))</f>
        <v/>
      </c>
      <c r="AO2518" t="str">
        <f>INDEX(TextClassificationList[],MATCH(SUNA_AGENCY_EN[[#This Row],[text_classification_arabic]],TextClassificationList[text_classification_arabic],0),1)</f>
        <v>Politics</v>
      </c>
      <c r="AP2518" t="s">
        <v>174</v>
      </c>
      <c r="AQ2518" t="e">
        <f>INDEX(TextClassificationList[],MATCH(SUNA_AGENCY_EN[[#This Row],[text_classification_arabic2]],TextClassificationList[text_classification_arabic],0),1)</f>
        <v>#N/A</v>
      </c>
      <c r="AS2518" t="e">
        <f>INDEX(TextClassificationList[],MATCH(SUNA_AGENCY_EN[[#This Row],[text_classification_arabic3]],TextClassificationList[text_classification_arabic],0),1)</f>
        <v>#N/A</v>
      </c>
      <c r="AU2518" t="e">
        <f>INDEX(TextClassificationList[],MATCH(SUNA_AGENCY_EN[[#This Row],[text_classification_arabic3]],TextClassificationList[text_classification_arabic],0),1)</f>
        <v>#N/A</v>
      </c>
      <c r="AW2518" t="e">
        <f>INDEX(TextClassificationList[],MATCH(SUNA_AGENCY_EN[[#This Row],[text_classification_arabic5]],TextClassificationList[text_classification_arabic],0),1)</f>
        <v>#N/A</v>
      </c>
    </row>
    <row r="2519" spans="1:49" x14ac:dyDescent="0.2">
      <c r="A2519">
        <v>1.4754962923947131E+18</v>
      </c>
      <c r="B2519">
        <v>1.4754962923947131E+18</v>
      </c>
      <c r="C2519" t="s">
        <v>15364</v>
      </c>
      <c r="D2519" s="1">
        <v>44557</v>
      </c>
      <c r="E2519" s="2">
        <v>0.74888888888888894</v>
      </c>
      <c r="F2519">
        <v>200</v>
      </c>
      <c r="G2519">
        <v>1.4671198087391683E+18</v>
      </c>
      <c r="H2519" t="s">
        <v>295</v>
      </c>
      <c r="I2519" t="s">
        <v>296</v>
      </c>
      <c r="J2519" t="s">
        <v>265</v>
      </c>
      <c r="K2519" t="s">
        <v>15365</v>
      </c>
      <c r="L2519" t="s">
        <v>287</v>
      </c>
      <c r="M2519" t="s">
        <v>266</v>
      </c>
      <c r="N2519" t="s">
        <v>15366</v>
      </c>
      <c r="O2519" t="s">
        <v>15367</v>
      </c>
      <c r="P2519">
        <v>0</v>
      </c>
      <c r="Q2519">
        <v>0</v>
      </c>
      <c r="R2519">
        <v>0</v>
      </c>
      <c r="S2519" t="s">
        <v>300</v>
      </c>
      <c r="T2519" t="s">
        <v>266</v>
      </c>
      <c r="U2519" t="s">
        <v>15368</v>
      </c>
      <c r="V2519" t="b">
        <v>0</v>
      </c>
      <c r="W2519" t="s">
        <v>265</v>
      </c>
      <c r="X2519">
        <v>1</v>
      </c>
      <c r="Y2519" t="s">
        <v>15369</v>
      </c>
      <c r="Z2519" t="s">
        <v>265</v>
      </c>
      <c r="AA2519" t="s">
        <v>265</v>
      </c>
      <c r="AB2519" t="s">
        <v>265</v>
      </c>
      <c r="AC2519" t="s">
        <v>265</v>
      </c>
      <c r="AD2519" t="s">
        <v>265</v>
      </c>
      <c r="AE2519" t="s">
        <v>265</v>
      </c>
      <c r="AF2519" t="s">
        <v>266</v>
      </c>
      <c r="AG2519" t="s">
        <v>265</v>
      </c>
      <c r="AH2519" t="s">
        <v>265</v>
      </c>
      <c r="AI2519" t="s">
        <v>265</v>
      </c>
      <c r="AJ2519" t="s">
        <v>265</v>
      </c>
      <c r="AL2519" t="str">
        <f>IF(SUNA_AGENCY_EN[[#This Row],[relevancy_classification_english]]="Relevant","مناسب",IF(SUNA_AGENCY_EN[[#This Row],[relevancy_classification_english]]="Relevant","عَرَضِيّ",""))</f>
        <v/>
      </c>
      <c r="AN2519" t="str">
        <f>IF(SUNA_AGENCY_EN[[#This Row],[sentiment_analysis_english]]="Negative","سلبي",IF(SUNA_AGENCY_EN[[#This Row],[sentiment_analysis_english]]="Neutral","حيادي",IF(SUNA_AGENCY_EN[[#This Row],[sentiment_analysis_english]]="Positive","إيجابي","")))</f>
        <v/>
      </c>
      <c r="AO2519" t="str">
        <f>INDEX(TextClassificationList[],MATCH(SUNA_AGENCY_EN[[#This Row],[text_classification_arabic]],TextClassificationList[text_classification_arabic],0),1)</f>
        <v>Politics</v>
      </c>
      <c r="AP2519" t="s">
        <v>174</v>
      </c>
      <c r="AQ2519" t="e">
        <f>INDEX(TextClassificationList[],MATCH(SUNA_AGENCY_EN[[#This Row],[text_classification_arabic2]],TextClassificationList[text_classification_arabic],0),1)</f>
        <v>#N/A</v>
      </c>
      <c r="AS2519" t="e">
        <f>INDEX(TextClassificationList[],MATCH(SUNA_AGENCY_EN[[#This Row],[text_classification_arabic3]],TextClassificationList[text_classification_arabic],0),1)</f>
        <v>#N/A</v>
      </c>
      <c r="AU2519" t="e">
        <f>INDEX(TextClassificationList[],MATCH(SUNA_AGENCY_EN[[#This Row],[text_classification_arabic3]],TextClassificationList[text_classification_arabic],0),1)</f>
        <v>#N/A</v>
      </c>
      <c r="AW2519" t="e">
        <f>INDEX(TextClassificationList[],MATCH(SUNA_AGENCY_EN[[#This Row],[text_classification_arabic5]],TextClassificationList[text_classification_arabic],0),1)</f>
        <v>#N/A</v>
      </c>
    </row>
    <row r="2520" spans="1:49" x14ac:dyDescent="0.2">
      <c r="A2520">
        <v>1.4751733913133507E+18</v>
      </c>
      <c r="B2520">
        <v>1.4751733913133507E+18</v>
      </c>
      <c r="C2520" t="s">
        <v>15370</v>
      </c>
      <c r="D2520" s="1">
        <v>44556</v>
      </c>
      <c r="E2520" s="2">
        <v>0.85784722222222221</v>
      </c>
      <c r="F2520">
        <v>200</v>
      </c>
      <c r="G2520">
        <v>1.4671198087391683E+18</v>
      </c>
      <c r="H2520" t="s">
        <v>295</v>
      </c>
      <c r="I2520" t="s">
        <v>296</v>
      </c>
      <c r="J2520" t="s">
        <v>265</v>
      </c>
      <c r="K2520" t="s">
        <v>15371</v>
      </c>
      <c r="L2520" t="s">
        <v>272</v>
      </c>
      <c r="M2520" t="s">
        <v>266</v>
      </c>
      <c r="N2520" t="s">
        <v>15372</v>
      </c>
      <c r="O2520" t="s">
        <v>15373</v>
      </c>
      <c r="P2520">
        <v>0</v>
      </c>
      <c r="Q2520">
        <v>0</v>
      </c>
      <c r="R2520">
        <v>0</v>
      </c>
      <c r="S2520" t="s">
        <v>300</v>
      </c>
      <c r="T2520" t="s">
        <v>266</v>
      </c>
      <c r="U2520" t="s">
        <v>15374</v>
      </c>
      <c r="V2520" t="b">
        <v>0</v>
      </c>
      <c r="W2520" t="s">
        <v>265</v>
      </c>
      <c r="X2520">
        <v>1</v>
      </c>
      <c r="Y2520" t="s">
        <v>15375</v>
      </c>
      <c r="Z2520" t="s">
        <v>265</v>
      </c>
      <c r="AA2520" t="s">
        <v>265</v>
      </c>
      <c r="AB2520" t="s">
        <v>265</v>
      </c>
      <c r="AC2520" t="s">
        <v>265</v>
      </c>
      <c r="AD2520" t="s">
        <v>265</v>
      </c>
      <c r="AE2520" t="s">
        <v>265</v>
      </c>
      <c r="AF2520" t="s">
        <v>266</v>
      </c>
      <c r="AG2520" t="s">
        <v>265</v>
      </c>
      <c r="AH2520" t="s">
        <v>265</v>
      </c>
      <c r="AI2520" t="s">
        <v>265</v>
      </c>
      <c r="AJ2520" t="s">
        <v>265</v>
      </c>
      <c r="AL2520" t="str">
        <f>IF(SUNA_AGENCY_EN[[#This Row],[relevancy_classification_english]]="Relevant","مناسب",IF(SUNA_AGENCY_EN[[#This Row],[relevancy_classification_english]]="Relevant","عَرَضِيّ",""))</f>
        <v/>
      </c>
      <c r="AN2520" t="str">
        <f>IF(SUNA_AGENCY_EN[[#This Row],[sentiment_analysis_english]]="Negative","سلبي",IF(SUNA_AGENCY_EN[[#This Row],[sentiment_analysis_english]]="Neutral","حيادي",IF(SUNA_AGENCY_EN[[#This Row],[sentiment_analysis_english]]="Positive","إيجابي","")))</f>
        <v/>
      </c>
      <c r="AO2520" t="str">
        <f>INDEX(TextClassificationList[],MATCH(SUNA_AGENCY_EN[[#This Row],[text_classification_arabic]],TextClassificationList[text_classification_arabic],0),1)</f>
        <v>Politics</v>
      </c>
      <c r="AP2520" t="s">
        <v>174</v>
      </c>
      <c r="AQ2520" t="e">
        <f>INDEX(TextClassificationList[],MATCH(SUNA_AGENCY_EN[[#This Row],[text_classification_arabic2]],TextClassificationList[text_classification_arabic],0),1)</f>
        <v>#N/A</v>
      </c>
      <c r="AS2520" t="e">
        <f>INDEX(TextClassificationList[],MATCH(SUNA_AGENCY_EN[[#This Row],[text_classification_arabic3]],TextClassificationList[text_classification_arabic],0),1)</f>
        <v>#N/A</v>
      </c>
      <c r="AU2520" t="e">
        <f>INDEX(TextClassificationList[],MATCH(SUNA_AGENCY_EN[[#This Row],[text_classification_arabic3]],TextClassificationList[text_classification_arabic],0),1)</f>
        <v>#N/A</v>
      </c>
      <c r="AW2520" t="e">
        <f>INDEX(TextClassificationList[],MATCH(SUNA_AGENCY_EN[[#This Row],[text_classification_arabic5]],TextClassificationList[text_classification_arabic],0),1)</f>
        <v>#N/A</v>
      </c>
    </row>
    <row r="2521" spans="1:49" x14ac:dyDescent="0.2">
      <c r="A2521">
        <v>1.4751722212828856E+18</v>
      </c>
      <c r="B2521">
        <v>1.4751722212828856E+18</v>
      </c>
      <c r="C2521" t="s">
        <v>15376</v>
      </c>
      <c r="D2521" s="1">
        <v>44556</v>
      </c>
      <c r="E2521" s="2">
        <v>0.85461805555555559</v>
      </c>
      <c r="F2521">
        <v>200</v>
      </c>
      <c r="G2521">
        <v>1.4671198087391683E+18</v>
      </c>
      <c r="H2521" t="s">
        <v>295</v>
      </c>
      <c r="I2521" t="s">
        <v>296</v>
      </c>
      <c r="J2521" t="s">
        <v>265</v>
      </c>
      <c r="K2521" t="s">
        <v>15377</v>
      </c>
      <c r="L2521" t="s">
        <v>272</v>
      </c>
      <c r="M2521" t="s">
        <v>266</v>
      </c>
      <c r="N2521" t="s">
        <v>15378</v>
      </c>
      <c r="O2521" t="s">
        <v>15379</v>
      </c>
      <c r="P2521">
        <v>0</v>
      </c>
      <c r="Q2521">
        <v>0</v>
      </c>
      <c r="R2521">
        <v>0</v>
      </c>
      <c r="S2521" t="s">
        <v>300</v>
      </c>
      <c r="T2521" t="s">
        <v>266</v>
      </c>
      <c r="U2521" t="s">
        <v>15380</v>
      </c>
      <c r="V2521" t="b">
        <v>0</v>
      </c>
      <c r="W2521" t="s">
        <v>265</v>
      </c>
      <c r="X2521">
        <v>1</v>
      </c>
      <c r="Y2521" t="s">
        <v>15381</v>
      </c>
      <c r="Z2521" t="s">
        <v>265</v>
      </c>
      <c r="AA2521" t="s">
        <v>265</v>
      </c>
      <c r="AB2521" t="s">
        <v>265</v>
      </c>
      <c r="AC2521" t="s">
        <v>265</v>
      </c>
      <c r="AD2521" t="s">
        <v>265</v>
      </c>
      <c r="AE2521" t="s">
        <v>265</v>
      </c>
      <c r="AF2521" t="s">
        <v>266</v>
      </c>
      <c r="AG2521" t="s">
        <v>265</v>
      </c>
      <c r="AH2521" t="s">
        <v>265</v>
      </c>
      <c r="AI2521" t="s">
        <v>265</v>
      </c>
      <c r="AJ2521" t="s">
        <v>265</v>
      </c>
      <c r="AL2521" t="str">
        <f>IF(SUNA_AGENCY_EN[[#This Row],[relevancy_classification_english]]="Relevant","مناسب",IF(SUNA_AGENCY_EN[[#This Row],[relevancy_classification_english]]="Relevant","عَرَضِيّ",""))</f>
        <v/>
      </c>
      <c r="AN2521" t="str">
        <f>IF(SUNA_AGENCY_EN[[#This Row],[sentiment_analysis_english]]="Negative","سلبي",IF(SUNA_AGENCY_EN[[#This Row],[sentiment_analysis_english]]="Neutral","حيادي",IF(SUNA_AGENCY_EN[[#This Row],[sentiment_analysis_english]]="Positive","إيجابي","")))</f>
        <v/>
      </c>
      <c r="AO2521" t="str">
        <f>INDEX(TextClassificationList[],MATCH(SUNA_AGENCY_EN[[#This Row],[text_classification_arabic]],TextClassificationList[text_classification_arabic],0),1)</f>
        <v>Politics</v>
      </c>
      <c r="AP2521" t="s">
        <v>174</v>
      </c>
      <c r="AQ2521" t="e">
        <f>INDEX(TextClassificationList[],MATCH(SUNA_AGENCY_EN[[#This Row],[text_classification_arabic2]],TextClassificationList[text_classification_arabic],0),1)</f>
        <v>#N/A</v>
      </c>
      <c r="AS2521" t="e">
        <f>INDEX(TextClassificationList[],MATCH(SUNA_AGENCY_EN[[#This Row],[text_classification_arabic3]],TextClassificationList[text_classification_arabic],0),1)</f>
        <v>#N/A</v>
      </c>
      <c r="AU2521" t="e">
        <f>INDEX(TextClassificationList[],MATCH(SUNA_AGENCY_EN[[#This Row],[text_classification_arabic3]],TextClassificationList[text_classification_arabic],0),1)</f>
        <v>#N/A</v>
      </c>
      <c r="AW2521" t="e">
        <f>INDEX(TextClassificationList[],MATCH(SUNA_AGENCY_EN[[#This Row],[text_classification_arabic5]],TextClassificationList[text_classification_arabic],0),1)</f>
        <v>#N/A</v>
      </c>
    </row>
    <row r="2522" spans="1:49" x14ac:dyDescent="0.2">
      <c r="A2522">
        <v>1.4751640391227638E+18</v>
      </c>
      <c r="B2522">
        <v>1.4751640391227638E+18</v>
      </c>
      <c r="C2522" t="s">
        <v>15382</v>
      </c>
      <c r="D2522" s="1">
        <v>44556</v>
      </c>
      <c r="E2522" s="2">
        <v>0.83203703703703702</v>
      </c>
      <c r="F2522">
        <v>200</v>
      </c>
      <c r="G2522">
        <v>1.4671198087391683E+18</v>
      </c>
      <c r="H2522" t="s">
        <v>295</v>
      </c>
      <c r="I2522" t="s">
        <v>296</v>
      </c>
      <c r="J2522" t="s">
        <v>265</v>
      </c>
      <c r="K2522" t="s">
        <v>15383</v>
      </c>
      <c r="L2522" t="s">
        <v>272</v>
      </c>
      <c r="M2522" t="s">
        <v>266</v>
      </c>
      <c r="N2522" t="s">
        <v>15384</v>
      </c>
      <c r="O2522" t="s">
        <v>15385</v>
      </c>
      <c r="P2522">
        <v>0</v>
      </c>
      <c r="Q2522">
        <v>0</v>
      </c>
      <c r="R2522">
        <v>0</v>
      </c>
      <c r="S2522" t="s">
        <v>300</v>
      </c>
      <c r="T2522" t="s">
        <v>266</v>
      </c>
      <c r="U2522" t="s">
        <v>15386</v>
      </c>
      <c r="V2522" t="b">
        <v>0</v>
      </c>
      <c r="W2522" t="s">
        <v>265</v>
      </c>
      <c r="X2522">
        <v>1</v>
      </c>
      <c r="Y2522" t="s">
        <v>15387</v>
      </c>
      <c r="Z2522" t="s">
        <v>265</v>
      </c>
      <c r="AA2522" t="s">
        <v>265</v>
      </c>
      <c r="AB2522" t="s">
        <v>265</v>
      </c>
      <c r="AC2522" t="s">
        <v>265</v>
      </c>
      <c r="AD2522" t="s">
        <v>265</v>
      </c>
      <c r="AE2522" t="s">
        <v>265</v>
      </c>
      <c r="AF2522" t="s">
        <v>266</v>
      </c>
      <c r="AG2522" t="s">
        <v>265</v>
      </c>
      <c r="AH2522" t="s">
        <v>265</v>
      </c>
      <c r="AI2522" t="s">
        <v>265</v>
      </c>
      <c r="AJ2522" t="s">
        <v>265</v>
      </c>
      <c r="AL2522" t="str">
        <f>IF(SUNA_AGENCY_EN[[#This Row],[relevancy_classification_english]]="Relevant","مناسب",IF(SUNA_AGENCY_EN[[#This Row],[relevancy_classification_english]]="Relevant","عَرَضِيّ",""))</f>
        <v/>
      </c>
      <c r="AN2522" t="str">
        <f>IF(SUNA_AGENCY_EN[[#This Row],[sentiment_analysis_english]]="Negative","سلبي",IF(SUNA_AGENCY_EN[[#This Row],[sentiment_analysis_english]]="Neutral","حيادي",IF(SUNA_AGENCY_EN[[#This Row],[sentiment_analysis_english]]="Positive","إيجابي","")))</f>
        <v/>
      </c>
      <c r="AO2522" t="str">
        <f>INDEX(TextClassificationList[],MATCH(SUNA_AGENCY_EN[[#This Row],[text_classification_arabic]],TextClassificationList[text_classification_arabic],0),1)</f>
        <v>Politics</v>
      </c>
      <c r="AP2522" t="s">
        <v>174</v>
      </c>
      <c r="AQ2522" t="e">
        <f>INDEX(TextClassificationList[],MATCH(SUNA_AGENCY_EN[[#This Row],[text_classification_arabic2]],TextClassificationList[text_classification_arabic],0),1)</f>
        <v>#N/A</v>
      </c>
      <c r="AS2522" t="e">
        <f>INDEX(TextClassificationList[],MATCH(SUNA_AGENCY_EN[[#This Row],[text_classification_arabic3]],TextClassificationList[text_classification_arabic],0),1)</f>
        <v>#N/A</v>
      </c>
      <c r="AU2522" t="e">
        <f>INDEX(TextClassificationList[],MATCH(SUNA_AGENCY_EN[[#This Row],[text_classification_arabic3]],TextClassificationList[text_classification_arabic],0),1)</f>
        <v>#N/A</v>
      </c>
      <c r="AW2522" t="e">
        <f>INDEX(TextClassificationList[],MATCH(SUNA_AGENCY_EN[[#This Row],[text_classification_arabic5]],TextClassificationList[text_classification_arabic],0),1)</f>
        <v>#N/A</v>
      </c>
    </row>
    <row r="2523" spans="1:49" x14ac:dyDescent="0.2">
      <c r="A2523">
        <v>1.4751620770525225E+18</v>
      </c>
      <c r="B2523">
        <v>1.4751620770525225E+18</v>
      </c>
      <c r="C2523" t="s">
        <v>15388</v>
      </c>
      <c r="D2523" s="1">
        <v>44556</v>
      </c>
      <c r="E2523" s="2">
        <v>0.82663194444444443</v>
      </c>
      <c r="F2523">
        <v>200</v>
      </c>
      <c r="G2523">
        <v>1.4671198087391683E+18</v>
      </c>
      <c r="H2523" t="s">
        <v>295</v>
      </c>
      <c r="I2523" t="s">
        <v>296</v>
      </c>
      <c r="J2523" t="s">
        <v>265</v>
      </c>
      <c r="K2523" t="s">
        <v>15389</v>
      </c>
      <c r="L2523" t="s">
        <v>272</v>
      </c>
      <c r="M2523" t="s">
        <v>266</v>
      </c>
      <c r="N2523" t="s">
        <v>15390</v>
      </c>
      <c r="O2523" t="s">
        <v>15391</v>
      </c>
      <c r="P2523">
        <v>0</v>
      </c>
      <c r="Q2523">
        <v>0</v>
      </c>
      <c r="R2523">
        <v>0</v>
      </c>
      <c r="S2523" t="s">
        <v>300</v>
      </c>
      <c r="T2523" t="s">
        <v>266</v>
      </c>
      <c r="U2523" t="s">
        <v>15392</v>
      </c>
      <c r="V2523" t="b">
        <v>0</v>
      </c>
      <c r="W2523" t="s">
        <v>265</v>
      </c>
      <c r="X2523">
        <v>1</v>
      </c>
      <c r="Y2523" t="s">
        <v>15393</v>
      </c>
      <c r="Z2523" t="s">
        <v>265</v>
      </c>
      <c r="AA2523" t="s">
        <v>265</v>
      </c>
      <c r="AB2523" t="s">
        <v>265</v>
      </c>
      <c r="AC2523" t="s">
        <v>265</v>
      </c>
      <c r="AD2523" t="s">
        <v>265</v>
      </c>
      <c r="AE2523" t="s">
        <v>265</v>
      </c>
      <c r="AF2523" t="s">
        <v>266</v>
      </c>
      <c r="AG2523" t="s">
        <v>265</v>
      </c>
      <c r="AH2523" t="s">
        <v>265</v>
      </c>
      <c r="AI2523" t="s">
        <v>265</v>
      </c>
      <c r="AJ2523" t="s">
        <v>265</v>
      </c>
      <c r="AL2523" t="str">
        <f>IF(SUNA_AGENCY_EN[[#This Row],[relevancy_classification_english]]="Relevant","مناسب",IF(SUNA_AGENCY_EN[[#This Row],[relevancy_classification_english]]="Relevant","عَرَضِيّ",""))</f>
        <v/>
      </c>
      <c r="AN2523" t="str">
        <f>IF(SUNA_AGENCY_EN[[#This Row],[sentiment_analysis_english]]="Negative","سلبي",IF(SUNA_AGENCY_EN[[#This Row],[sentiment_analysis_english]]="Neutral","حيادي",IF(SUNA_AGENCY_EN[[#This Row],[sentiment_analysis_english]]="Positive","إيجابي","")))</f>
        <v/>
      </c>
      <c r="AO2523" t="str">
        <f>INDEX(TextClassificationList[],MATCH(SUNA_AGENCY_EN[[#This Row],[text_classification_arabic]],TextClassificationList[text_classification_arabic],0),1)</f>
        <v>Politics</v>
      </c>
      <c r="AP2523" t="s">
        <v>174</v>
      </c>
      <c r="AQ2523" t="e">
        <f>INDEX(TextClassificationList[],MATCH(SUNA_AGENCY_EN[[#This Row],[text_classification_arabic2]],TextClassificationList[text_classification_arabic],0),1)</f>
        <v>#N/A</v>
      </c>
      <c r="AS2523" t="e">
        <f>INDEX(TextClassificationList[],MATCH(SUNA_AGENCY_EN[[#This Row],[text_classification_arabic3]],TextClassificationList[text_classification_arabic],0),1)</f>
        <v>#N/A</v>
      </c>
      <c r="AU2523" t="e">
        <f>INDEX(TextClassificationList[],MATCH(SUNA_AGENCY_EN[[#This Row],[text_classification_arabic3]],TextClassificationList[text_classification_arabic],0),1)</f>
        <v>#N/A</v>
      </c>
      <c r="AW2523" t="e">
        <f>INDEX(TextClassificationList[],MATCH(SUNA_AGENCY_EN[[#This Row],[text_classification_arabic5]],TextClassificationList[text_classification_arabic],0),1)</f>
        <v>#N/A</v>
      </c>
    </row>
    <row r="2524" spans="1:49" x14ac:dyDescent="0.2">
      <c r="A2524">
        <v>1.4751496736859955E+18</v>
      </c>
      <c r="B2524">
        <v>1.4751496736859955E+18</v>
      </c>
      <c r="C2524" t="s">
        <v>15394</v>
      </c>
      <c r="D2524" s="1">
        <v>44556</v>
      </c>
      <c r="E2524" s="2">
        <v>0.7923958333333333</v>
      </c>
      <c r="F2524">
        <v>200</v>
      </c>
      <c r="G2524">
        <v>1.4671198087391683E+18</v>
      </c>
      <c r="H2524" t="s">
        <v>295</v>
      </c>
      <c r="I2524" t="s">
        <v>296</v>
      </c>
      <c r="J2524" t="s">
        <v>265</v>
      </c>
      <c r="K2524" t="s">
        <v>15395</v>
      </c>
      <c r="L2524" t="s">
        <v>272</v>
      </c>
      <c r="M2524" t="s">
        <v>266</v>
      </c>
      <c r="N2524" t="s">
        <v>15396</v>
      </c>
      <c r="O2524" t="s">
        <v>15397</v>
      </c>
      <c r="P2524">
        <v>0</v>
      </c>
      <c r="Q2524">
        <v>0</v>
      </c>
      <c r="R2524">
        <v>0</v>
      </c>
      <c r="S2524" t="s">
        <v>300</v>
      </c>
      <c r="T2524" t="s">
        <v>266</v>
      </c>
      <c r="U2524" t="s">
        <v>15398</v>
      </c>
      <c r="V2524" t="b">
        <v>0</v>
      </c>
      <c r="W2524" t="s">
        <v>265</v>
      </c>
      <c r="X2524">
        <v>1</v>
      </c>
      <c r="Y2524" t="s">
        <v>15399</v>
      </c>
      <c r="Z2524" t="s">
        <v>265</v>
      </c>
      <c r="AA2524" t="s">
        <v>265</v>
      </c>
      <c r="AB2524" t="s">
        <v>265</v>
      </c>
      <c r="AC2524" t="s">
        <v>265</v>
      </c>
      <c r="AD2524" t="s">
        <v>265</v>
      </c>
      <c r="AE2524" t="s">
        <v>265</v>
      </c>
      <c r="AF2524" t="s">
        <v>266</v>
      </c>
      <c r="AG2524" t="s">
        <v>265</v>
      </c>
      <c r="AH2524" t="s">
        <v>265</v>
      </c>
      <c r="AI2524" t="s">
        <v>265</v>
      </c>
      <c r="AJ2524" t="s">
        <v>265</v>
      </c>
      <c r="AL2524" t="str">
        <f>IF(SUNA_AGENCY_EN[[#This Row],[relevancy_classification_english]]="Relevant","مناسب",IF(SUNA_AGENCY_EN[[#This Row],[relevancy_classification_english]]="Relevant","عَرَضِيّ",""))</f>
        <v/>
      </c>
      <c r="AN2524" t="str">
        <f>IF(SUNA_AGENCY_EN[[#This Row],[sentiment_analysis_english]]="Negative","سلبي",IF(SUNA_AGENCY_EN[[#This Row],[sentiment_analysis_english]]="Neutral","حيادي",IF(SUNA_AGENCY_EN[[#This Row],[sentiment_analysis_english]]="Positive","إيجابي","")))</f>
        <v/>
      </c>
      <c r="AO2524" t="str">
        <f>INDEX(TextClassificationList[],MATCH(SUNA_AGENCY_EN[[#This Row],[text_classification_arabic]],TextClassificationList[text_classification_arabic],0),1)</f>
        <v>Politics</v>
      </c>
      <c r="AP2524" t="s">
        <v>174</v>
      </c>
      <c r="AQ2524" t="e">
        <f>INDEX(TextClassificationList[],MATCH(SUNA_AGENCY_EN[[#This Row],[text_classification_arabic2]],TextClassificationList[text_classification_arabic],0),1)</f>
        <v>#N/A</v>
      </c>
      <c r="AS2524" t="e">
        <f>INDEX(TextClassificationList[],MATCH(SUNA_AGENCY_EN[[#This Row],[text_classification_arabic3]],TextClassificationList[text_classification_arabic],0),1)</f>
        <v>#N/A</v>
      </c>
      <c r="AU2524" t="e">
        <f>INDEX(TextClassificationList[],MATCH(SUNA_AGENCY_EN[[#This Row],[text_classification_arabic3]],TextClassificationList[text_classification_arabic],0),1)</f>
        <v>#N/A</v>
      </c>
      <c r="AW2524" t="e">
        <f>INDEX(TextClassificationList[],MATCH(SUNA_AGENCY_EN[[#This Row],[text_classification_arabic5]],TextClassificationList[text_classification_arabic],0),1)</f>
        <v>#N/A</v>
      </c>
    </row>
    <row r="2525" spans="1:49" x14ac:dyDescent="0.2">
      <c r="A2525">
        <v>1.4751472941986693E+18</v>
      </c>
      <c r="B2525">
        <v>1.4751472941986693E+18</v>
      </c>
      <c r="C2525" t="s">
        <v>15400</v>
      </c>
      <c r="D2525" s="1">
        <v>44556</v>
      </c>
      <c r="E2525" s="2">
        <v>0.78583333333333338</v>
      </c>
      <c r="F2525">
        <v>200</v>
      </c>
      <c r="G2525">
        <v>1.4671198087391683E+18</v>
      </c>
      <c r="H2525" t="s">
        <v>295</v>
      </c>
      <c r="I2525" t="s">
        <v>296</v>
      </c>
      <c r="J2525" t="s">
        <v>265</v>
      </c>
      <c r="K2525" t="s">
        <v>15401</v>
      </c>
      <c r="L2525" t="s">
        <v>272</v>
      </c>
      <c r="M2525" t="s">
        <v>266</v>
      </c>
      <c r="N2525" t="s">
        <v>15402</v>
      </c>
      <c r="O2525" t="s">
        <v>15403</v>
      </c>
      <c r="P2525">
        <v>0</v>
      </c>
      <c r="Q2525">
        <v>0</v>
      </c>
      <c r="R2525">
        <v>0</v>
      </c>
      <c r="S2525" t="s">
        <v>300</v>
      </c>
      <c r="T2525" t="s">
        <v>266</v>
      </c>
      <c r="U2525" t="s">
        <v>15404</v>
      </c>
      <c r="V2525" t="b">
        <v>0</v>
      </c>
      <c r="W2525" t="s">
        <v>265</v>
      </c>
      <c r="X2525">
        <v>1</v>
      </c>
      <c r="Y2525" t="s">
        <v>15405</v>
      </c>
      <c r="Z2525" t="s">
        <v>265</v>
      </c>
      <c r="AA2525" t="s">
        <v>265</v>
      </c>
      <c r="AB2525" t="s">
        <v>265</v>
      </c>
      <c r="AC2525" t="s">
        <v>265</v>
      </c>
      <c r="AD2525" t="s">
        <v>265</v>
      </c>
      <c r="AE2525" t="s">
        <v>265</v>
      </c>
      <c r="AF2525" t="s">
        <v>266</v>
      </c>
      <c r="AG2525" t="s">
        <v>265</v>
      </c>
      <c r="AH2525" t="s">
        <v>265</v>
      </c>
      <c r="AI2525" t="s">
        <v>265</v>
      </c>
      <c r="AJ2525" t="s">
        <v>265</v>
      </c>
      <c r="AL2525" t="str">
        <f>IF(SUNA_AGENCY_EN[[#This Row],[relevancy_classification_english]]="Relevant","مناسب",IF(SUNA_AGENCY_EN[[#This Row],[relevancy_classification_english]]="Relevant","عَرَضِيّ",""))</f>
        <v/>
      </c>
      <c r="AN2525" t="str">
        <f>IF(SUNA_AGENCY_EN[[#This Row],[sentiment_analysis_english]]="Negative","سلبي",IF(SUNA_AGENCY_EN[[#This Row],[sentiment_analysis_english]]="Neutral","حيادي",IF(SUNA_AGENCY_EN[[#This Row],[sentiment_analysis_english]]="Positive","إيجابي","")))</f>
        <v/>
      </c>
      <c r="AO2525" t="str">
        <f>INDEX(TextClassificationList[],MATCH(SUNA_AGENCY_EN[[#This Row],[text_classification_arabic]],TextClassificationList[text_classification_arabic],0),1)</f>
        <v>Politics</v>
      </c>
      <c r="AP2525" t="s">
        <v>174</v>
      </c>
      <c r="AQ2525" t="e">
        <f>INDEX(TextClassificationList[],MATCH(SUNA_AGENCY_EN[[#This Row],[text_classification_arabic2]],TextClassificationList[text_classification_arabic],0),1)</f>
        <v>#N/A</v>
      </c>
      <c r="AS2525" t="e">
        <f>INDEX(TextClassificationList[],MATCH(SUNA_AGENCY_EN[[#This Row],[text_classification_arabic3]],TextClassificationList[text_classification_arabic],0),1)</f>
        <v>#N/A</v>
      </c>
      <c r="AU2525" t="e">
        <f>INDEX(TextClassificationList[],MATCH(SUNA_AGENCY_EN[[#This Row],[text_classification_arabic3]],TextClassificationList[text_classification_arabic],0),1)</f>
        <v>#N/A</v>
      </c>
      <c r="AW2525" t="e">
        <f>INDEX(TextClassificationList[],MATCH(SUNA_AGENCY_EN[[#This Row],[text_classification_arabic5]],TextClassificationList[text_classification_arabic],0),1)</f>
        <v>#N/A</v>
      </c>
    </row>
    <row r="2526" spans="1:49" hidden="1" x14ac:dyDescent="0.2">
      <c r="A2526">
        <v>1.4740844562480988E+18</v>
      </c>
      <c r="B2526">
        <v>1.4740844562480988E+18</v>
      </c>
      <c r="C2526" t="s">
        <v>15406</v>
      </c>
      <c r="D2526" s="1">
        <v>44553</v>
      </c>
      <c r="E2526" s="2">
        <v>0.85296296296296292</v>
      </c>
      <c r="F2526">
        <v>200</v>
      </c>
      <c r="G2526">
        <v>1.4671198087391683E+18</v>
      </c>
      <c r="H2526" t="s">
        <v>295</v>
      </c>
      <c r="I2526" t="s">
        <v>296</v>
      </c>
      <c r="J2526" t="s">
        <v>265</v>
      </c>
      <c r="K2526" t="s">
        <v>15407</v>
      </c>
      <c r="L2526" t="s">
        <v>272</v>
      </c>
      <c r="M2526" t="s">
        <v>266</v>
      </c>
      <c r="N2526" t="s">
        <v>15408</v>
      </c>
      <c r="O2526" t="s">
        <v>15409</v>
      </c>
      <c r="P2526">
        <v>0</v>
      </c>
      <c r="Q2526">
        <v>0</v>
      </c>
      <c r="R2526">
        <v>0</v>
      </c>
      <c r="S2526" t="s">
        <v>300</v>
      </c>
      <c r="T2526" t="s">
        <v>266</v>
      </c>
      <c r="U2526" t="s">
        <v>15410</v>
      </c>
      <c r="V2526" t="b">
        <v>0</v>
      </c>
      <c r="W2526" t="s">
        <v>265</v>
      </c>
      <c r="X2526">
        <v>1</v>
      </c>
      <c r="Y2526" t="s">
        <v>15411</v>
      </c>
      <c r="Z2526" t="s">
        <v>265</v>
      </c>
      <c r="AA2526" t="s">
        <v>265</v>
      </c>
      <c r="AB2526" t="s">
        <v>265</v>
      </c>
      <c r="AC2526" t="s">
        <v>265</v>
      </c>
      <c r="AD2526" t="s">
        <v>265</v>
      </c>
      <c r="AE2526" t="s">
        <v>265</v>
      </c>
      <c r="AF2526" t="s">
        <v>266</v>
      </c>
      <c r="AG2526" t="s">
        <v>265</v>
      </c>
      <c r="AH2526" t="s">
        <v>265</v>
      </c>
      <c r="AI2526" t="s">
        <v>265</v>
      </c>
      <c r="AJ2526" t="s">
        <v>265</v>
      </c>
      <c r="AK2526" t="s">
        <v>267</v>
      </c>
      <c r="AL2526" t="str">
        <f>IF(SUNA_AGENCY_EN[[#This Row],[relevancy_classification_english]]="Relevant","مناسب",IF(SUNA_AGENCY_EN[[#This Row],[relevancy_classification_english]]="Relevant","عَرَضِيّ",""))</f>
        <v>مناسب</v>
      </c>
      <c r="AM2526" t="s">
        <v>269</v>
      </c>
      <c r="AN2526" t="str">
        <f>IF(SUNA_AGENCY_EN[[#This Row],[sentiment_analysis_english]]="Negative","سلبي",IF(SUNA_AGENCY_EN[[#This Row],[sentiment_analysis_english]]="Neutral","حيادي",IF(SUNA_AGENCY_EN[[#This Row],[sentiment_analysis_english]]="Positive","إيجابي","")))</f>
        <v>إيجابي</v>
      </c>
      <c r="AO2526" t="str">
        <f>INDEX(TextClassificationList[],MATCH(SUNA_AGENCY_EN[[#This Row],[text_classification_arabic]],TextClassificationList[text_classification_arabic],0),1)</f>
        <v>Pandemic</v>
      </c>
      <c r="AP2526" t="s">
        <v>166</v>
      </c>
      <c r="AQ2526" t="e">
        <f>INDEX(TextClassificationList[],MATCH(SUNA_AGENCY_EN[[#This Row],[text_classification_arabic2]],TextClassificationList[text_classification_arabic],0),1)</f>
        <v>#N/A</v>
      </c>
      <c r="AS2526" t="e">
        <f>INDEX(TextClassificationList[],MATCH(SUNA_AGENCY_EN[[#This Row],[text_classification_arabic3]],TextClassificationList[text_classification_arabic],0),1)</f>
        <v>#N/A</v>
      </c>
      <c r="AU2526" t="e">
        <f>INDEX(TextClassificationList[],MATCH(SUNA_AGENCY_EN[[#This Row],[text_classification_arabic3]],TextClassificationList[text_classification_arabic],0),1)</f>
        <v>#N/A</v>
      </c>
      <c r="AW2526" t="e">
        <f>INDEX(TextClassificationList[],MATCH(SUNA_AGENCY_EN[[#This Row],[text_classification_arabic5]],TextClassificationList[text_classification_arabic],0),1)</f>
        <v>#N/A</v>
      </c>
    </row>
    <row r="2527" spans="1:49" x14ac:dyDescent="0.2">
      <c r="A2527">
        <v>1.4740626297149891E+18</v>
      </c>
      <c r="B2527">
        <v>1.4740626297149891E+18</v>
      </c>
      <c r="C2527" t="s">
        <v>15412</v>
      </c>
      <c r="D2527" s="1">
        <v>44553</v>
      </c>
      <c r="E2527" s="2">
        <v>0.79273148148148154</v>
      </c>
      <c r="F2527">
        <v>200</v>
      </c>
      <c r="G2527">
        <v>1.4671198087391683E+18</v>
      </c>
      <c r="H2527" t="s">
        <v>295</v>
      </c>
      <c r="I2527" t="s">
        <v>296</v>
      </c>
      <c r="J2527" t="s">
        <v>265</v>
      </c>
      <c r="K2527" t="s">
        <v>15413</v>
      </c>
      <c r="L2527" t="s">
        <v>272</v>
      </c>
      <c r="M2527" t="s">
        <v>266</v>
      </c>
      <c r="N2527" t="s">
        <v>15414</v>
      </c>
      <c r="O2527" t="s">
        <v>15415</v>
      </c>
      <c r="P2527">
        <v>0</v>
      </c>
      <c r="Q2527">
        <v>0</v>
      </c>
      <c r="R2527">
        <v>0</v>
      </c>
      <c r="S2527" t="s">
        <v>300</v>
      </c>
      <c r="T2527" t="s">
        <v>266</v>
      </c>
      <c r="U2527" t="s">
        <v>15416</v>
      </c>
      <c r="V2527" t="b">
        <v>0</v>
      </c>
      <c r="W2527" t="s">
        <v>265</v>
      </c>
      <c r="X2527">
        <v>1</v>
      </c>
      <c r="Y2527" t="s">
        <v>15417</v>
      </c>
      <c r="Z2527" t="s">
        <v>265</v>
      </c>
      <c r="AA2527" t="s">
        <v>265</v>
      </c>
      <c r="AB2527" t="s">
        <v>265</v>
      </c>
      <c r="AC2527" t="s">
        <v>265</v>
      </c>
      <c r="AD2527" t="s">
        <v>265</v>
      </c>
      <c r="AE2527" t="s">
        <v>265</v>
      </c>
      <c r="AF2527" t="s">
        <v>266</v>
      </c>
      <c r="AG2527" t="s">
        <v>265</v>
      </c>
      <c r="AH2527" t="s">
        <v>265</v>
      </c>
      <c r="AI2527" t="s">
        <v>265</v>
      </c>
      <c r="AJ2527" t="s">
        <v>265</v>
      </c>
      <c r="AL2527" t="str">
        <f>IF(SUNA_AGENCY_EN[[#This Row],[relevancy_classification_english]]="Relevant","مناسب",IF(SUNA_AGENCY_EN[[#This Row],[relevancy_classification_english]]="Relevant","عَرَضِيّ",""))</f>
        <v/>
      </c>
      <c r="AN2527" t="str">
        <f>IF(SUNA_AGENCY_EN[[#This Row],[sentiment_analysis_english]]="Negative","سلبي",IF(SUNA_AGENCY_EN[[#This Row],[sentiment_analysis_english]]="Neutral","حيادي",IF(SUNA_AGENCY_EN[[#This Row],[sentiment_analysis_english]]="Positive","إيجابي","")))</f>
        <v/>
      </c>
      <c r="AO2527" t="str">
        <f>INDEX(TextClassificationList[],MATCH(SUNA_AGENCY_EN[[#This Row],[text_classification_arabic]],TextClassificationList[text_classification_arabic],0),1)</f>
        <v>Politics</v>
      </c>
      <c r="AP2527" t="s">
        <v>174</v>
      </c>
      <c r="AQ2527" t="e">
        <f>INDEX(TextClassificationList[],MATCH(SUNA_AGENCY_EN[[#This Row],[text_classification_arabic2]],TextClassificationList[text_classification_arabic],0),1)</f>
        <v>#N/A</v>
      </c>
      <c r="AS2527" t="e">
        <f>INDEX(TextClassificationList[],MATCH(SUNA_AGENCY_EN[[#This Row],[text_classification_arabic3]],TextClassificationList[text_classification_arabic],0),1)</f>
        <v>#N/A</v>
      </c>
      <c r="AU2527" t="e">
        <f>INDEX(TextClassificationList[],MATCH(SUNA_AGENCY_EN[[#This Row],[text_classification_arabic3]],TextClassificationList[text_classification_arabic],0),1)</f>
        <v>#N/A</v>
      </c>
      <c r="AW2527" t="e">
        <f>INDEX(TextClassificationList[],MATCH(SUNA_AGENCY_EN[[#This Row],[text_classification_arabic5]],TextClassificationList[text_classification_arabic],0),1)</f>
        <v>#N/A</v>
      </c>
    </row>
    <row r="2528" spans="1:49" x14ac:dyDescent="0.2">
      <c r="A2528">
        <v>1.4740583965088645E+18</v>
      </c>
      <c r="B2528">
        <v>1.4740583965088645E+18</v>
      </c>
      <c r="C2528" t="s">
        <v>15418</v>
      </c>
      <c r="D2528" s="1">
        <v>44553</v>
      </c>
      <c r="E2528" s="2">
        <v>0.78105324074074078</v>
      </c>
      <c r="F2528">
        <v>200</v>
      </c>
      <c r="G2528">
        <v>1.4671198087391683E+18</v>
      </c>
      <c r="H2528" t="s">
        <v>295</v>
      </c>
      <c r="I2528" t="s">
        <v>296</v>
      </c>
      <c r="J2528" t="s">
        <v>265</v>
      </c>
      <c r="K2528" t="s">
        <v>15419</v>
      </c>
      <c r="L2528" t="s">
        <v>272</v>
      </c>
      <c r="M2528" t="s">
        <v>266</v>
      </c>
      <c r="N2528" t="s">
        <v>15420</v>
      </c>
      <c r="O2528" t="s">
        <v>15421</v>
      </c>
      <c r="P2528">
        <v>0</v>
      </c>
      <c r="Q2528">
        <v>0</v>
      </c>
      <c r="R2528">
        <v>0</v>
      </c>
      <c r="S2528" t="s">
        <v>300</v>
      </c>
      <c r="T2528" t="s">
        <v>266</v>
      </c>
      <c r="U2528" t="s">
        <v>15422</v>
      </c>
      <c r="V2528" t="b">
        <v>0</v>
      </c>
      <c r="W2528" t="s">
        <v>265</v>
      </c>
      <c r="X2528">
        <v>1</v>
      </c>
      <c r="Y2528" t="s">
        <v>15423</v>
      </c>
      <c r="Z2528" t="s">
        <v>265</v>
      </c>
      <c r="AA2528" t="s">
        <v>265</v>
      </c>
      <c r="AB2528" t="s">
        <v>265</v>
      </c>
      <c r="AC2528" t="s">
        <v>265</v>
      </c>
      <c r="AD2528" t="s">
        <v>265</v>
      </c>
      <c r="AE2528" t="s">
        <v>265</v>
      </c>
      <c r="AF2528" t="s">
        <v>266</v>
      </c>
      <c r="AG2528" t="s">
        <v>265</v>
      </c>
      <c r="AH2528" t="s">
        <v>265</v>
      </c>
      <c r="AI2528" t="s">
        <v>265</v>
      </c>
      <c r="AJ2528" t="s">
        <v>265</v>
      </c>
      <c r="AL2528" t="str">
        <f>IF(SUNA_AGENCY_EN[[#This Row],[relevancy_classification_english]]="Relevant","مناسب",IF(SUNA_AGENCY_EN[[#This Row],[relevancy_classification_english]]="Relevant","عَرَضِيّ",""))</f>
        <v/>
      </c>
      <c r="AN2528" t="str">
        <f>IF(SUNA_AGENCY_EN[[#This Row],[sentiment_analysis_english]]="Negative","سلبي",IF(SUNA_AGENCY_EN[[#This Row],[sentiment_analysis_english]]="Neutral","حيادي",IF(SUNA_AGENCY_EN[[#This Row],[sentiment_analysis_english]]="Positive","إيجابي","")))</f>
        <v/>
      </c>
      <c r="AO2528" t="str">
        <f>INDEX(TextClassificationList[],MATCH(SUNA_AGENCY_EN[[#This Row],[text_classification_arabic]],TextClassificationList[text_classification_arabic],0),1)</f>
        <v>Politics</v>
      </c>
      <c r="AP2528" t="s">
        <v>174</v>
      </c>
      <c r="AQ2528" t="e">
        <f>INDEX(TextClassificationList[],MATCH(SUNA_AGENCY_EN[[#This Row],[text_classification_arabic2]],TextClassificationList[text_classification_arabic],0),1)</f>
        <v>#N/A</v>
      </c>
      <c r="AS2528" t="e">
        <f>INDEX(TextClassificationList[],MATCH(SUNA_AGENCY_EN[[#This Row],[text_classification_arabic3]],TextClassificationList[text_classification_arabic],0),1)</f>
        <v>#N/A</v>
      </c>
      <c r="AU2528" t="e">
        <f>INDEX(TextClassificationList[],MATCH(SUNA_AGENCY_EN[[#This Row],[text_classification_arabic3]],TextClassificationList[text_classification_arabic],0),1)</f>
        <v>#N/A</v>
      </c>
      <c r="AW2528" t="e">
        <f>INDEX(TextClassificationList[],MATCH(SUNA_AGENCY_EN[[#This Row],[text_classification_arabic5]],TextClassificationList[text_classification_arabic],0),1)</f>
        <v>#N/A</v>
      </c>
    </row>
    <row r="2529" spans="1:49" x14ac:dyDescent="0.2">
      <c r="A2529">
        <v>1.4740576906829537E+18</v>
      </c>
      <c r="B2529">
        <v>1.4740576906829537E+18</v>
      </c>
      <c r="C2529" t="s">
        <v>15424</v>
      </c>
      <c r="D2529" s="1">
        <v>44553</v>
      </c>
      <c r="E2529" s="2">
        <v>0.77909722222222222</v>
      </c>
      <c r="F2529">
        <v>200</v>
      </c>
      <c r="G2529">
        <v>1.4671198087391683E+18</v>
      </c>
      <c r="H2529" t="s">
        <v>295</v>
      </c>
      <c r="I2529" t="s">
        <v>296</v>
      </c>
      <c r="J2529" t="s">
        <v>265</v>
      </c>
      <c r="K2529" t="s">
        <v>15425</v>
      </c>
      <c r="L2529" t="s">
        <v>272</v>
      </c>
      <c r="M2529" t="s">
        <v>266</v>
      </c>
      <c r="N2529" t="s">
        <v>15426</v>
      </c>
      <c r="O2529" t="s">
        <v>15427</v>
      </c>
      <c r="P2529">
        <v>0</v>
      </c>
      <c r="Q2529">
        <v>0</v>
      </c>
      <c r="R2529">
        <v>0</v>
      </c>
      <c r="S2529" t="s">
        <v>300</v>
      </c>
      <c r="T2529" t="s">
        <v>266</v>
      </c>
      <c r="U2529" t="s">
        <v>15428</v>
      </c>
      <c r="V2529" t="b">
        <v>0</v>
      </c>
      <c r="W2529" t="s">
        <v>265</v>
      </c>
      <c r="X2529">
        <v>1</v>
      </c>
      <c r="Y2529" t="s">
        <v>15429</v>
      </c>
      <c r="Z2529" t="s">
        <v>265</v>
      </c>
      <c r="AA2529" t="s">
        <v>265</v>
      </c>
      <c r="AB2529" t="s">
        <v>265</v>
      </c>
      <c r="AC2529" t="s">
        <v>265</v>
      </c>
      <c r="AD2529" t="s">
        <v>265</v>
      </c>
      <c r="AE2529" t="s">
        <v>265</v>
      </c>
      <c r="AF2529" t="s">
        <v>266</v>
      </c>
      <c r="AG2529" t="s">
        <v>265</v>
      </c>
      <c r="AH2529" t="s">
        <v>265</v>
      </c>
      <c r="AI2529" t="s">
        <v>265</v>
      </c>
      <c r="AJ2529" t="s">
        <v>265</v>
      </c>
      <c r="AL2529" t="str">
        <f>IF(SUNA_AGENCY_EN[[#This Row],[relevancy_classification_english]]="Relevant","مناسب",IF(SUNA_AGENCY_EN[[#This Row],[relevancy_classification_english]]="Relevant","عَرَضِيّ",""))</f>
        <v/>
      </c>
      <c r="AN2529" t="str">
        <f>IF(SUNA_AGENCY_EN[[#This Row],[sentiment_analysis_english]]="Negative","سلبي",IF(SUNA_AGENCY_EN[[#This Row],[sentiment_analysis_english]]="Neutral","حيادي",IF(SUNA_AGENCY_EN[[#This Row],[sentiment_analysis_english]]="Positive","إيجابي","")))</f>
        <v/>
      </c>
      <c r="AO2529" t="str">
        <f>INDEX(TextClassificationList[],MATCH(SUNA_AGENCY_EN[[#This Row],[text_classification_arabic]],TextClassificationList[text_classification_arabic],0),1)</f>
        <v>Politics</v>
      </c>
      <c r="AP2529" t="s">
        <v>174</v>
      </c>
      <c r="AQ2529" t="e">
        <f>INDEX(TextClassificationList[],MATCH(SUNA_AGENCY_EN[[#This Row],[text_classification_arabic2]],TextClassificationList[text_classification_arabic],0),1)</f>
        <v>#N/A</v>
      </c>
      <c r="AS2529" t="e">
        <f>INDEX(TextClassificationList[],MATCH(SUNA_AGENCY_EN[[#This Row],[text_classification_arabic3]],TextClassificationList[text_classification_arabic],0),1)</f>
        <v>#N/A</v>
      </c>
      <c r="AU2529" t="e">
        <f>INDEX(TextClassificationList[],MATCH(SUNA_AGENCY_EN[[#This Row],[text_classification_arabic3]],TextClassificationList[text_classification_arabic],0),1)</f>
        <v>#N/A</v>
      </c>
      <c r="AW2529" t="e">
        <f>INDEX(TextClassificationList[],MATCH(SUNA_AGENCY_EN[[#This Row],[text_classification_arabic5]],TextClassificationList[text_classification_arabic],0),1)</f>
        <v>#N/A</v>
      </c>
    </row>
    <row r="2530" spans="1:49" x14ac:dyDescent="0.2">
      <c r="A2530">
        <v>1.4740547935890555E+18</v>
      </c>
      <c r="B2530">
        <v>1.4740547935890555E+18</v>
      </c>
      <c r="C2530" t="s">
        <v>15430</v>
      </c>
      <c r="D2530" s="1">
        <v>44553</v>
      </c>
      <c r="E2530" s="2">
        <v>0.77111111111111108</v>
      </c>
      <c r="F2530">
        <v>200</v>
      </c>
      <c r="G2530">
        <v>1.4671198087391683E+18</v>
      </c>
      <c r="H2530" t="s">
        <v>295</v>
      </c>
      <c r="I2530" t="s">
        <v>296</v>
      </c>
      <c r="J2530" t="s">
        <v>265</v>
      </c>
      <c r="K2530" t="s">
        <v>15431</v>
      </c>
      <c r="L2530" t="s">
        <v>272</v>
      </c>
      <c r="M2530" t="s">
        <v>266</v>
      </c>
      <c r="N2530" t="s">
        <v>15432</v>
      </c>
      <c r="O2530" t="s">
        <v>15433</v>
      </c>
      <c r="P2530">
        <v>0</v>
      </c>
      <c r="Q2530">
        <v>0</v>
      </c>
      <c r="R2530">
        <v>1</v>
      </c>
      <c r="S2530" t="s">
        <v>300</v>
      </c>
      <c r="T2530" t="s">
        <v>266</v>
      </c>
      <c r="U2530" t="s">
        <v>15434</v>
      </c>
      <c r="V2530" t="b">
        <v>0</v>
      </c>
      <c r="W2530" t="s">
        <v>265</v>
      </c>
      <c r="X2530">
        <v>1</v>
      </c>
      <c r="Y2530" t="s">
        <v>15435</v>
      </c>
      <c r="Z2530" t="s">
        <v>265</v>
      </c>
      <c r="AA2530" t="s">
        <v>265</v>
      </c>
      <c r="AB2530" t="s">
        <v>265</v>
      </c>
      <c r="AC2530" t="s">
        <v>265</v>
      </c>
      <c r="AD2530" t="s">
        <v>265</v>
      </c>
      <c r="AE2530" t="s">
        <v>265</v>
      </c>
      <c r="AF2530" t="s">
        <v>266</v>
      </c>
      <c r="AG2530" t="s">
        <v>265</v>
      </c>
      <c r="AH2530" t="s">
        <v>265</v>
      </c>
      <c r="AI2530" t="s">
        <v>265</v>
      </c>
      <c r="AJ2530" t="s">
        <v>265</v>
      </c>
      <c r="AL2530" t="str">
        <f>IF(SUNA_AGENCY_EN[[#This Row],[relevancy_classification_english]]="Relevant","مناسب",IF(SUNA_AGENCY_EN[[#This Row],[relevancy_classification_english]]="Relevant","عَرَضِيّ",""))</f>
        <v/>
      </c>
      <c r="AN2530" t="str">
        <f>IF(SUNA_AGENCY_EN[[#This Row],[sentiment_analysis_english]]="Negative","سلبي",IF(SUNA_AGENCY_EN[[#This Row],[sentiment_analysis_english]]="Neutral","حيادي",IF(SUNA_AGENCY_EN[[#This Row],[sentiment_analysis_english]]="Positive","إيجابي","")))</f>
        <v/>
      </c>
      <c r="AO2530" t="str">
        <f>INDEX(TextClassificationList[],MATCH(SUNA_AGENCY_EN[[#This Row],[text_classification_arabic]],TextClassificationList[text_classification_arabic],0),1)</f>
        <v>Politics</v>
      </c>
      <c r="AP2530" t="s">
        <v>174</v>
      </c>
      <c r="AQ2530" t="e">
        <f>INDEX(TextClassificationList[],MATCH(SUNA_AGENCY_EN[[#This Row],[text_classification_arabic2]],TextClassificationList[text_classification_arabic],0),1)</f>
        <v>#N/A</v>
      </c>
      <c r="AS2530" t="e">
        <f>INDEX(TextClassificationList[],MATCH(SUNA_AGENCY_EN[[#This Row],[text_classification_arabic3]],TextClassificationList[text_classification_arabic],0),1)</f>
        <v>#N/A</v>
      </c>
      <c r="AU2530" t="e">
        <f>INDEX(TextClassificationList[],MATCH(SUNA_AGENCY_EN[[#This Row],[text_classification_arabic3]],TextClassificationList[text_classification_arabic],0),1)</f>
        <v>#N/A</v>
      </c>
      <c r="AW2530" t="e">
        <f>INDEX(TextClassificationList[],MATCH(SUNA_AGENCY_EN[[#This Row],[text_classification_arabic5]],TextClassificationList[text_classification_arabic],0),1)</f>
        <v>#N/A</v>
      </c>
    </row>
    <row r="2531" spans="1:49" x14ac:dyDescent="0.2">
      <c r="A2531">
        <v>1.4740537928827372E+18</v>
      </c>
      <c r="B2531">
        <v>1.4740537928827372E+18</v>
      </c>
      <c r="C2531" t="s">
        <v>15436</v>
      </c>
      <c r="D2531" s="1">
        <v>44553</v>
      </c>
      <c r="E2531" s="2">
        <v>0.76834490740740746</v>
      </c>
      <c r="F2531">
        <v>200</v>
      </c>
      <c r="G2531">
        <v>1.4671198087391683E+18</v>
      </c>
      <c r="H2531" t="s">
        <v>295</v>
      </c>
      <c r="I2531" t="s">
        <v>296</v>
      </c>
      <c r="J2531" t="s">
        <v>265</v>
      </c>
      <c r="K2531" t="s">
        <v>15437</v>
      </c>
      <c r="L2531" t="s">
        <v>278</v>
      </c>
      <c r="M2531" t="s">
        <v>266</v>
      </c>
      <c r="N2531" t="s">
        <v>15438</v>
      </c>
      <c r="O2531" t="s">
        <v>15439</v>
      </c>
      <c r="P2531">
        <v>0</v>
      </c>
      <c r="Q2531">
        <v>0</v>
      </c>
      <c r="R2531">
        <v>0</v>
      </c>
      <c r="S2531" t="s">
        <v>300</v>
      </c>
      <c r="T2531" t="s">
        <v>266</v>
      </c>
      <c r="U2531" t="s">
        <v>15440</v>
      </c>
      <c r="V2531" t="b">
        <v>0</v>
      </c>
      <c r="W2531" t="s">
        <v>265</v>
      </c>
      <c r="X2531">
        <v>1</v>
      </c>
      <c r="Y2531" t="s">
        <v>15441</v>
      </c>
      <c r="Z2531" t="s">
        <v>265</v>
      </c>
      <c r="AA2531" t="s">
        <v>265</v>
      </c>
      <c r="AB2531" t="s">
        <v>265</v>
      </c>
      <c r="AC2531" t="s">
        <v>265</v>
      </c>
      <c r="AD2531" t="s">
        <v>265</v>
      </c>
      <c r="AE2531" t="s">
        <v>265</v>
      </c>
      <c r="AF2531" t="s">
        <v>266</v>
      </c>
      <c r="AG2531" t="s">
        <v>265</v>
      </c>
      <c r="AH2531" t="s">
        <v>265</v>
      </c>
      <c r="AI2531" t="s">
        <v>265</v>
      </c>
      <c r="AJ2531" t="s">
        <v>265</v>
      </c>
      <c r="AL2531" t="str">
        <f>IF(SUNA_AGENCY_EN[[#This Row],[relevancy_classification_english]]="Relevant","مناسب",IF(SUNA_AGENCY_EN[[#This Row],[relevancy_classification_english]]="Relevant","عَرَضِيّ",""))</f>
        <v/>
      </c>
      <c r="AN2531" t="str">
        <f>IF(SUNA_AGENCY_EN[[#This Row],[sentiment_analysis_english]]="Negative","سلبي",IF(SUNA_AGENCY_EN[[#This Row],[sentiment_analysis_english]]="Neutral","حيادي",IF(SUNA_AGENCY_EN[[#This Row],[sentiment_analysis_english]]="Positive","إيجابي","")))</f>
        <v/>
      </c>
      <c r="AO2531" t="str">
        <f>INDEX(TextClassificationList[],MATCH(SUNA_AGENCY_EN[[#This Row],[text_classification_arabic]],TextClassificationList[text_classification_arabic],0),1)</f>
        <v>Politics</v>
      </c>
      <c r="AP2531" t="s">
        <v>174</v>
      </c>
      <c r="AQ2531" t="e">
        <f>INDEX(TextClassificationList[],MATCH(SUNA_AGENCY_EN[[#This Row],[text_classification_arabic2]],TextClassificationList[text_classification_arabic],0),1)</f>
        <v>#N/A</v>
      </c>
      <c r="AS2531" t="e">
        <f>INDEX(TextClassificationList[],MATCH(SUNA_AGENCY_EN[[#This Row],[text_classification_arabic3]],TextClassificationList[text_classification_arabic],0),1)</f>
        <v>#N/A</v>
      </c>
      <c r="AU2531" t="e">
        <f>INDEX(TextClassificationList[],MATCH(SUNA_AGENCY_EN[[#This Row],[text_classification_arabic3]],TextClassificationList[text_classification_arabic],0),1)</f>
        <v>#N/A</v>
      </c>
      <c r="AW2531" t="e">
        <f>INDEX(TextClassificationList[],MATCH(SUNA_AGENCY_EN[[#This Row],[text_classification_arabic5]],TextClassificationList[text_classification_arabic],0),1)</f>
        <v>#N/A</v>
      </c>
    </row>
    <row r="2532" spans="1:49" x14ac:dyDescent="0.2">
      <c r="A2532">
        <v>1.4736983549578977E+18</v>
      </c>
      <c r="B2532">
        <v>1.4736983549578977E+18</v>
      </c>
      <c r="C2532" t="s">
        <v>15442</v>
      </c>
      <c r="D2532" s="1">
        <v>44552</v>
      </c>
      <c r="E2532" s="2">
        <v>0.78752314814814817</v>
      </c>
      <c r="F2532">
        <v>200</v>
      </c>
      <c r="G2532">
        <v>1.4671198087391683E+18</v>
      </c>
      <c r="H2532" t="s">
        <v>295</v>
      </c>
      <c r="I2532" t="s">
        <v>296</v>
      </c>
      <c r="J2532" t="s">
        <v>265</v>
      </c>
      <c r="K2532" t="s">
        <v>15443</v>
      </c>
      <c r="L2532" t="s">
        <v>272</v>
      </c>
      <c r="M2532" t="s">
        <v>266</v>
      </c>
      <c r="N2532" t="s">
        <v>15444</v>
      </c>
      <c r="O2532" t="s">
        <v>15445</v>
      </c>
      <c r="P2532">
        <v>0</v>
      </c>
      <c r="Q2532">
        <v>0</v>
      </c>
      <c r="R2532">
        <v>0</v>
      </c>
      <c r="S2532" t="s">
        <v>300</v>
      </c>
      <c r="T2532" t="s">
        <v>266</v>
      </c>
      <c r="U2532" t="s">
        <v>15446</v>
      </c>
      <c r="V2532" t="b">
        <v>0</v>
      </c>
      <c r="W2532" t="s">
        <v>265</v>
      </c>
      <c r="X2532">
        <v>1</v>
      </c>
      <c r="Y2532" t="s">
        <v>15447</v>
      </c>
      <c r="Z2532" t="s">
        <v>265</v>
      </c>
      <c r="AA2532" t="s">
        <v>265</v>
      </c>
      <c r="AB2532" t="s">
        <v>265</v>
      </c>
      <c r="AC2532" t="s">
        <v>265</v>
      </c>
      <c r="AD2532" t="s">
        <v>265</v>
      </c>
      <c r="AE2532" t="s">
        <v>265</v>
      </c>
      <c r="AF2532" t="s">
        <v>266</v>
      </c>
      <c r="AG2532" t="s">
        <v>265</v>
      </c>
      <c r="AH2532" t="s">
        <v>265</v>
      </c>
      <c r="AI2532" t="s">
        <v>265</v>
      </c>
      <c r="AJ2532" t="s">
        <v>265</v>
      </c>
      <c r="AL2532" t="str">
        <f>IF(SUNA_AGENCY_EN[[#This Row],[relevancy_classification_english]]="Relevant","مناسب",IF(SUNA_AGENCY_EN[[#This Row],[relevancy_classification_english]]="Relevant","عَرَضِيّ",""))</f>
        <v/>
      </c>
      <c r="AN2532" t="str">
        <f>IF(SUNA_AGENCY_EN[[#This Row],[sentiment_analysis_english]]="Negative","سلبي",IF(SUNA_AGENCY_EN[[#This Row],[sentiment_analysis_english]]="Neutral","حيادي",IF(SUNA_AGENCY_EN[[#This Row],[sentiment_analysis_english]]="Positive","إيجابي","")))</f>
        <v/>
      </c>
      <c r="AO2532" t="str">
        <f>INDEX(TextClassificationList[],MATCH(SUNA_AGENCY_EN[[#This Row],[text_classification_arabic]],TextClassificationList[text_classification_arabic],0),1)</f>
        <v>Politics</v>
      </c>
      <c r="AP2532" t="s">
        <v>174</v>
      </c>
      <c r="AQ2532" t="e">
        <f>INDEX(TextClassificationList[],MATCH(SUNA_AGENCY_EN[[#This Row],[text_classification_arabic2]],TextClassificationList[text_classification_arabic],0),1)</f>
        <v>#N/A</v>
      </c>
      <c r="AS2532" t="e">
        <f>INDEX(TextClassificationList[],MATCH(SUNA_AGENCY_EN[[#This Row],[text_classification_arabic3]],TextClassificationList[text_classification_arabic],0),1)</f>
        <v>#N/A</v>
      </c>
      <c r="AU2532" t="e">
        <f>INDEX(TextClassificationList[],MATCH(SUNA_AGENCY_EN[[#This Row],[text_classification_arabic3]],TextClassificationList[text_classification_arabic],0),1)</f>
        <v>#N/A</v>
      </c>
      <c r="AW2532" t="e">
        <f>INDEX(TextClassificationList[],MATCH(SUNA_AGENCY_EN[[#This Row],[text_classification_arabic5]],TextClassificationList[text_classification_arabic],0),1)</f>
        <v>#N/A</v>
      </c>
    </row>
    <row r="2533" spans="1:49" x14ac:dyDescent="0.2">
      <c r="A2533">
        <v>1.4736969859370721E+18</v>
      </c>
      <c r="B2533">
        <v>1.4736969859370721E+18</v>
      </c>
      <c r="C2533" t="s">
        <v>15448</v>
      </c>
      <c r="D2533" s="1">
        <v>44552</v>
      </c>
      <c r="E2533" s="2">
        <v>0.78374999999999995</v>
      </c>
      <c r="F2533">
        <v>200</v>
      </c>
      <c r="G2533">
        <v>1.4671198087391683E+18</v>
      </c>
      <c r="H2533" t="s">
        <v>295</v>
      </c>
      <c r="I2533" t="s">
        <v>296</v>
      </c>
      <c r="J2533" t="s">
        <v>265</v>
      </c>
      <c r="K2533" t="s">
        <v>15449</v>
      </c>
      <c r="L2533" t="s">
        <v>272</v>
      </c>
      <c r="M2533" t="s">
        <v>266</v>
      </c>
      <c r="N2533" t="s">
        <v>15450</v>
      </c>
      <c r="O2533" t="s">
        <v>15451</v>
      </c>
      <c r="P2533">
        <v>0</v>
      </c>
      <c r="Q2533">
        <v>0</v>
      </c>
      <c r="R2533">
        <v>0</v>
      </c>
      <c r="S2533" t="s">
        <v>300</v>
      </c>
      <c r="T2533" t="s">
        <v>266</v>
      </c>
      <c r="U2533" t="s">
        <v>15452</v>
      </c>
      <c r="V2533" t="b">
        <v>0</v>
      </c>
      <c r="W2533" t="s">
        <v>265</v>
      </c>
      <c r="X2533">
        <v>1</v>
      </c>
      <c r="Y2533" t="s">
        <v>15453</v>
      </c>
      <c r="Z2533" t="s">
        <v>265</v>
      </c>
      <c r="AA2533" t="s">
        <v>265</v>
      </c>
      <c r="AB2533" t="s">
        <v>265</v>
      </c>
      <c r="AC2533" t="s">
        <v>265</v>
      </c>
      <c r="AD2533" t="s">
        <v>265</v>
      </c>
      <c r="AE2533" t="s">
        <v>265</v>
      </c>
      <c r="AF2533" t="s">
        <v>266</v>
      </c>
      <c r="AG2533" t="s">
        <v>265</v>
      </c>
      <c r="AH2533" t="s">
        <v>265</v>
      </c>
      <c r="AI2533" t="s">
        <v>265</v>
      </c>
      <c r="AJ2533" t="s">
        <v>265</v>
      </c>
      <c r="AL2533" t="str">
        <f>IF(SUNA_AGENCY_EN[[#This Row],[relevancy_classification_english]]="Relevant","مناسب",IF(SUNA_AGENCY_EN[[#This Row],[relevancy_classification_english]]="Relevant","عَرَضِيّ",""))</f>
        <v/>
      </c>
      <c r="AN2533" t="str">
        <f>IF(SUNA_AGENCY_EN[[#This Row],[sentiment_analysis_english]]="Negative","سلبي",IF(SUNA_AGENCY_EN[[#This Row],[sentiment_analysis_english]]="Neutral","حيادي",IF(SUNA_AGENCY_EN[[#This Row],[sentiment_analysis_english]]="Positive","إيجابي","")))</f>
        <v/>
      </c>
      <c r="AO2533" t="str">
        <f>INDEX(TextClassificationList[],MATCH(SUNA_AGENCY_EN[[#This Row],[text_classification_arabic]],TextClassificationList[text_classification_arabic],0),1)</f>
        <v>Politics</v>
      </c>
      <c r="AP2533" t="s">
        <v>174</v>
      </c>
      <c r="AQ2533" t="e">
        <f>INDEX(TextClassificationList[],MATCH(SUNA_AGENCY_EN[[#This Row],[text_classification_arabic2]],TextClassificationList[text_classification_arabic],0),1)</f>
        <v>#N/A</v>
      </c>
      <c r="AS2533" t="e">
        <f>INDEX(TextClassificationList[],MATCH(SUNA_AGENCY_EN[[#This Row],[text_classification_arabic3]],TextClassificationList[text_classification_arabic],0),1)</f>
        <v>#N/A</v>
      </c>
      <c r="AU2533" t="e">
        <f>INDEX(TextClassificationList[],MATCH(SUNA_AGENCY_EN[[#This Row],[text_classification_arabic3]],TextClassificationList[text_classification_arabic],0),1)</f>
        <v>#N/A</v>
      </c>
      <c r="AW2533" t="e">
        <f>INDEX(TextClassificationList[],MATCH(SUNA_AGENCY_EN[[#This Row],[text_classification_arabic5]],TextClassificationList[text_classification_arabic],0),1)</f>
        <v>#N/A</v>
      </c>
    </row>
    <row r="2534" spans="1:49" x14ac:dyDescent="0.2">
      <c r="A2534">
        <v>1.4736959993780429E+18</v>
      </c>
      <c r="B2534">
        <v>1.4736959993780429E+18</v>
      </c>
      <c r="C2534" t="s">
        <v>15454</v>
      </c>
      <c r="D2534" s="1">
        <v>44552</v>
      </c>
      <c r="E2534" s="2">
        <v>0.78101851851851856</v>
      </c>
      <c r="F2534">
        <v>200</v>
      </c>
      <c r="G2534">
        <v>1.4671198087391683E+18</v>
      </c>
      <c r="H2534" t="s">
        <v>295</v>
      </c>
      <c r="I2534" t="s">
        <v>296</v>
      </c>
      <c r="J2534" t="s">
        <v>265</v>
      </c>
      <c r="K2534" t="s">
        <v>15455</v>
      </c>
      <c r="L2534" t="s">
        <v>272</v>
      </c>
      <c r="M2534" t="s">
        <v>266</v>
      </c>
      <c r="N2534" t="s">
        <v>15456</v>
      </c>
      <c r="O2534" t="s">
        <v>15457</v>
      </c>
      <c r="P2534">
        <v>0</v>
      </c>
      <c r="Q2534">
        <v>0</v>
      </c>
      <c r="R2534">
        <v>0</v>
      </c>
      <c r="S2534" t="s">
        <v>300</v>
      </c>
      <c r="T2534" t="s">
        <v>266</v>
      </c>
      <c r="U2534" t="s">
        <v>15458</v>
      </c>
      <c r="V2534" t="b">
        <v>0</v>
      </c>
      <c r="W2534" t="s">
        <v>265</v>
      </c>
      <c r="X2534">
        <v>1</v>
      </c>
      <c r="Y2534" t="s">
        <v>15459</v>
      </c>
      <c r="Z2534" t="s">
        <v>265</v>
      </c>
      <c r="AA2534" t="s">
        <v>265</v>
      </c>
      <c r="AB2534" t="s">
        <v>265</v>
      </c>
      <c r="AC2534" t="s">
        <v>265</v>
      </c>
      <c r="AD2534" t="s">
        <v>265</v>
      </c>
      <c r="AE2534" t="s">
        <v>265</v>
      </c>
      <c r="AF2534" t="s">
        <v>266</v>
      </c>
      <c r="AG2534" t="s">
        <v>265</v>
      </c>
      <c r="AH2534" t="s">
        <v>265</v>
      </c>
      <c r="AI2534" t="s">
        <v>265</v>
      </c>
      <c r="AJ2534" t="s">
        <v>265</v>
      </c>
      <c r="AL2534" t="str">
        <f>IF(SUNA_AGENCY_EN[[#This Row],[relevancy_classification_english]]="Relevant","مناسب",IF(SUNA_AGENCY_EN[[#This Row],[relevancy_classification_english]]="Relevant","عَرَضِيّ",""))</f>
        <v/>
      </c>
      <c r="AN2534" t="str">
        <f>IF(SUNA_AGENCY_EN[[#This Row],[sentiment_analysis_english]]="Negative","سلبي",IF(SUNA_AGENCY_EN[[#This Row],[sentiment_analysis_english]]="Neutral","حيادي",IF(SUNA_AGENCY_EN[[#This Row],[sentiment_analysis_english]]="Positive","إيجابي","")))</f>
        <v/>
      </c>
      <c r="AO2534" t="str">
        <f>INDEX(TextClassificationList[],MATCH(SUNA_AGENCY_EN[[#This Row],[text_classification_arabic]],TextClassificationList[text_classification_arabic],0),1)</f>
        <v>Politics</v>
      </c>
      <c r="AP2534" t="s">
        <v>174</v>
      </c>
      <c r="AQ2534" t="e">
        <f>INDEX(TextClassificationList[],MATCH(SUNA_AGENCY_EN[[#This Row],[text_classification_arabic2]],TextClassificationList[text_classification_arabic],0),1)</f>
        <v>#N/A</v>
      </c>
      <c r="AS2534" t="e">
        <f>INDEX(TextClassificationList[],MATCH(SUNA_AGENCY_EN[[#This Row],[text_classification_arabic3]],TextClassificationList[text_classification_arabic],0),1)</f>
        <v>#N/A</v>
      </c>
      <c r="AU2534" t="e">
        <f>INDEX(TextClassificationList[],MATCH(SUNA_AGENCY_EN[[#This Row],[text_classification_arabic3]],TextClassificationList[text_classification_arabic],0),1)</f>
        <v>#N/A</v>
      </c>
      <c r="AW2534" t="e">
        <f>INDEX(TextClassificationList[],MATCH(SUNA_AGENCY_EN[[#This Row],[text_classification_arabic5]],TextClassificationList[text_classification_arabic],0),1)</f>
        <v>#N/A</v>
      </c>
    </row>
    <row r="2535" spans="1:49" x14ac:dyDescent="0.2">
      <c r="A2535">
        <v>1.4736933552887603E+18</v>
      </c>
      <c r="B2535">
        <v>1.4736933552887603E+18</v>
      </c>
      <c r="C2535" t="s">
        <v>15460</v>
      </c>
      <c r="D2535" s="1">
        <v>44552</v>
      </c>
      <c r="E2535" s="2">
        <v>0.77372685185185186</v>
      </c>
      <c r="F2535">
        <v>200</v>
      </c>
      <c r="G2535">
        <v>1.4671198087391683E+18</v>
      </c>
      <c r="H2535" t="s">
        <v>295</v>
      </c>
      <c r="I2535" t="s">
        <v>296</v>
      </c>
      <c r="J2535" t="s">
        <v>265</v>
      </c>
      <c r="K2535" t="s">
        <v>15461</v>
      </c>
      <c r="L2535" t="s">
        <v>272</v>
      </c>
      <c r="M2535" t="s">
        <v>266</v>
      </c>
      <c r="N2535" t="s">
        <v>15462</v>
      </c>
      <c r="O2535" t="s">
        <v>15463</v>
      </c>
      <c r="P2535">
        <v>0</v>
      </c>
      <c r="Q2535">
        <v>0</v>
      </c>
      <c r="R2535">
        <v>0</v>
      </c>
      <c r="S2535" t="s">
        <v>300</v>
      </c>
      <c r="T2535" t="s">
        <v>266</v>
      </c>
      <c r="U2535" t="s">
        <v>15464</v>
      </c>
      <c r="V2535" t="b">
        <v>0</v>
      </c>
      <c r="W2535" t="s">
        <v>265</v>
      </c>
      <c r="X2535">
        <v>1</v>
      </c>
      <c r="Y2535" t="s">
        <v>15465</v>
      </c>
      <c r="Z2535" t="s">
        <v>265</v>
      </c>
      <c r="AA2535" t="s">
        <v>265</v>
      </c>
      <c r="AB2535" t="s">
        <v>265</v>
      </c>
      <c r="AC2535" t="s">
        <v>265</v>
      </c>
      <c r="AD2535" t="s">
        <v>265</v>
      </c>
      <c r="AE2535" t="s">
        <v>265</v>
      </c>
      <c r="AF2535" t="s">
        <v>266</v>
      </c>
      <c r="AG2535" t="s">
        <v>265</v>
      </c>
      <c r="AH2535" t="s">
        <v>265</v>
      </c>
      <c r="AI2535" t="s">
        <v>265</v>
      </c>
      <c r="AJ2535" t="s">
        <v>265</v>
      </c>
      <c r="AL2535" t="str">
        <f>IF(SUNA_AGENCY_EN[[#This Row],[relevancy_classification_english]]="Relevant","مناسب",IF(SUNA_AGENCY_EN[[#This Row],[relevancy_classification_english]]="Relevant","عَرَضِيّ",""))</f>
        <v/>
      </c>
      <c r="AN2535" t="str">
        <f>IF(SUNA_AGENCY_EN[[#This Row],[sentiment_analysis_english]]="Negative","سلبي",IF(SUNA_AGENCY_EN[[#This Row],[sentiment_analysis_english]]="Neutral","حيادي",IF(SUNA_AGENCY_EN[[#This Row],[sentiment_analysis_english]]="Positive","إيجابي","")))</f>
        <v/>
      </c>
      <c r="AO2535" t="str">
        <f>INDEX(TextClassificationList[],MATCH(SUNA_AGENCY_EN[[#This Row],[text_classification_arabic]],TextClassificationList[text_classification_arabic],0),1)</f>
        <v>Politics</v>
      </c>
      <c r="AP2535" t="s">
        <v>174</v>
      </c>
      <c r="AQ2535" t="e">
        <f>INDEX(TextClassificationList[],MATCH(SUNA_AGENCY_EN[[#This Row],[text_classification_arabic2]],TextClassificationList[text_classification_arabic],0),1)</f>
        <v>#N/A</v>
      </c>
      <c r="AS2535" t="e">
        <f>INDEX(TextClassificationList[],MATCH(SUNA_AGENCY_EN[[#This Row],[text_classification_arabic3]],TextClassificationList[text_classification_arabic],0),1)</f>
        <v>#N/A</v>
      </c>
      <c r="AU2535" t="e">
        <f>INDEX(TextClassificationList[],MATCH(SUNA_AGENCY_EN[[#This Row],[text_classification_arabic3]],TextClassificationList[text_classification_arabic],0),1)</f>
        <v>#N/A</v>
      </c>
      <c r="AW2535" t="e">
        <f>INDEX(TextClassificationList[],MATCH(SUNA_AGENCY_EN[[#This Row],[text_classification_arabic5]],TextClassificationList[text_classification_arabic],0),1)</f>
        <v>#N/A</v>
      </c>
    </row>
    <row r="2536" spans="1:49" x14ac:dyDescent="0.2">
      <c r="A2536">
        <v>1.4736928012296274E+18</v>
      </c>
      <c r="B2536">
        <v>1.4736928012296274E+18</v>
      </c>
      <c r="C2536" t="s">
        <v>15466</v>
      </c>
      <c r="D2536" s="1">
        <v>44552</v>
      </c>
      <c r="E2536" s="2">
        <v>0.77219907407407407</v>
      </c>
      <c r="F2536">
        <v>200</v>
      </c>
      <c r="G2536">
        <v>1.4671198087391683E+18</v>
      </c>
      <c r="H2536" t="s">
        <v>295</v>
      </c>
      <c r="I2536" t="s">
        <v>296</v>
      </c>
      <c r="J2536" t="s">
        <v>265</v>
      </c>
      <c r="K2536" t="s">
        <v>15467</v>
      </c>
      <c r="L2536" t="s">
        <v>272</v>
      </c>
      <c r="M2536" t="s">
        <v>266</v>
      </c>
      <c r="N2536" t="s">
        <v>15468</v>
      </c>
      <c r="O2536" t="s">
        <v>15469</v>
      </c>
      <c r="P2536">
        <v>0</v>
      </c>
      <c r="Q2536">
        <v>0</v>
      </c>
      <c r="R2536">
        <v>0</v>
      </c>
      <c r="S2536" t="s">
        <v>300</v>
      </c>
      <c r="T2536" t="s">
        <v>266</v>
      </c>
      <c r="U2536" t="s">
        <v>15470</v>
      </c>
      <c r="V2536" t="b">
        <v>0</v>
      </c>
      <c r="W2536" t="s">
        <v>265</v>
      </c>
      <c r="X2536">
        <v>1</v>
      </c>
      <c r="Y2536" t="s">
        <v>15471</v>
      </c>
      <c r="Z2536" t="s">
        <v>265</v>
      </c>
      <c r="AA2536" t="s">
        <v>265</v>
      </c>
      <c r="AB2536" t="s">
        <v>265</v>
      </c>
      <c r="AC2536" t="s">
        <v>265</v>
      </c>
      <c r="AD2536" t="s">
        <v>265</v>
      </c>
      <c r="AE2536" t="s">
        <v>265</v>
      </c>
      <c r="AF2536" t="s">
        <v>266</v>
      </c>
      <c r="AG2536" t="s">
        <v>265</v>
      </c>
      <c r="AH2536" t="s">
        <v>265</v>
      </c>
      <c r="AI2536" t="s">
        <v>265</v>
      </c>
      <c r="AJ2536" t="s">
        <v>265</v>
      </c>
      <c r="AL2536" t="str">
        <f>IF(SUNA_AGENCY_EN[[#This Row],[relevancy_classification_english]]="Relevant","مناسب",IF(SUNA_AGENCY_EN[[#This Row],[relevancy_classification_english]]="Relevant","عَرَضِيّ",""))</f>
        <v/>
      </c>
      <c r="AN2536" t="str">
        <f>IF(SUNA_AGENCY_EN[[#This Row],[sentiment_analysis_english]]="Negative","سلبي",IF(SUNA_AGENCY_EN[[#This Row],[sentiment_analysis_english]]="Neutral","حيادي",IF(SUNA_AGENCY_EN[[#This Row],[sentiment_analysis_english]]="Positive","إيجابي","")))</f>
        <v/>
      </c>
      <c r="AO2536" t="str">
        <f>INDEX(TextClassificationList[],MATCH(SUNA_AGENCY_EN[[#This Row],[text_classification_arabic]],TextClassificationList[text_classification_arabic],0),1)</f>
        <v>Politics</v>
      </c>
      <c r="AP2536" t="s">
        <v>174</v>
      </c>
      <c r="AQ2536" t="e">
        <f>INDEX(TextClassificationList[],MATCH(SUNA_AGENCY_EN[[#This Row],[text_classification_arabic2]],TextClassificationList[text_classification_arabic],0),1)</f>
        <v>#N/A</v>
      </c>
      <c r="AS2536" t="e">
        <f>INDEX(TextClassificationList[],MATCH(SUNA_AGENCY_EN[[#This Row],[text_classification_arabic3]],TextClassificationList[text_classification_arabic],0),1)</f>
        <v>#N/A</v>
      </c>
      <c r="AU2536" t="e">
        <f>INDEX(TextClassificationList[],MATCH(SUNA_AGENCY_EN[[#This Row],[text_classification_arabic3]],TextClassificationList[text_classification_arabic],0),1)</f>
        <v>#N/A</v>
      </c>
      <c r="AW2536" t="e">
        <f>INDEX(TextClassificationList[],MATCH(SUNA_AGENCY_EN[[#This Row],[text_classification_arabic5]],TextClassificationList[text_classification_arabic],0),1)</f>
        <v>#N/A</v>
      </c>
    </row>
    <row r="2537" spans="1:49" x14ac:dyDescent="0.2">
      <c r="A2537">
        <v>1.4733547480279736E+18</v>
      </c>
      <c r="B2537">
        <v>1.4733547480279736E+18</v>
      </c>
      <c r="C2537" t="s">
        <v>15472</v>
      </c>
      <c r="D2537" s="1">
        <v>44551</v>
      </c>
      <c r="E2537" s="2">
        <v>0.8393518518518519</v>
      </c>
      <c r="F2537">
        <v>200</v>
      </c>
      <c r="G2537">
        <v>1.4671198087391683E+18</v>
      </c>
      <c r="H2537" t="s">
        <v>295</v>
      </c>
      <c r="I2537" t="s">
        <v>296</v>
      </c>
      <c r="J2537" t="s">
        <v>265</v>
      </c>
      <c r="K2537" t="s">
        <v>15473</v>
      </c>
      <c r="L2537" t="s">
        <v>272</v>
      </c>
      <c r="M2537" t="s">
        <v>266</v>
      </c>
      <c r="N2537" t="s">
        <v>15474</v>
      </c>
      <c r="O2537" t="s">
        <v>15475</v>
      </c>
      <c r="P2537">
        <v>0</v>
      </c>
      <c r="Q2537">
        <v>0</v>
      </c>
      <c r="R2537">
        <v>0</v>
      </c>
      <c r="S2537" t="s">
        <v>300</v>
      </c>
      <c r="T2537" t="s">
        <v>266</v>
      </c>
      <c r="U2537" t="s">
        <v>15476</v>
      </c>
      <c r="V2537" t="b">
        <v>0</v>
      </c>
      <c r="W2537" t="s">
        <v>265</v>
      </c>
      <c r="X2537">
        <v>1</v>
      </c>
      <c r="Y2537" t="s">
        <v>15477</v>
      </c>
      <c r="Z2537" t="s">
        <v>265</v>
      </c>
      <c r="AA2537" t="s">
        <v>265</v>
      </c>
      <c r="AB2537" t="s">
        <v>265</v>
      </c>
      <c r="AC2537" t="s">
        <v>265</v>
      </c>
      <c r="AD2537" t="s">
        <v>265</v>
      </c>
      <c r="AE2537" t="s">
        <v>265</v>
      </c>
      <c r="AF2537" t="s">
        <v>266</v>
      </c>
      <c r="AG2537" t="s">
        <v>265</v>
      </c>
      <c r="AH2537" t="s">
        <v>265</v>
      </c>
      <c r="AI2537" t="s">
        <v>265</v>
      </c>
      <c r="AJ2537" t="s">
        <v>265</v>
      </c>
      <c r="AL2537" t="str">
        <f>IF(SUNA_AGENCY_EN[[#This Row],[relevancy_classification_english]]="Relevant","مناسب",IF(SUNA_AGENCY_EN[[#This Row],[relevancy_classification_english]]="Relevant","عَرَضِيّ",""))</f>
        <v/>
      </c>
      <c r="AN2537" t="str">
        <f>IF(SUNA_AGENCY_EN[[#This Row],[sentiment_analysis_english]]="Negative","سلبي",IF(SUNA_AGENCY_EN[[#This Row],[sentiment_analysis_english]]="Neutral","حيادي",IF(SUNA_AGENCY_EN[[#This Row],[sentiment_analysis_english]]="Positive","إيجابي","")))</f>
        <v/>
      </c>
      <c r="AO2537" t="str">
        <f>INDEX(TextClassificationList[],MATCH(SUNA_AGENCY_EN[[#This Row],[text_classification_arabic]],TextClassificationList[text_classification_arabic],0),1)</f>
        <v>Politics</v>
      </c>
      <c r="AP2537" t="s">
        <v>174</v>
      </c>
      <c r="AQ2537" t="e">
        <f>INDEX(TextClassificationList[],MATCH(SUNA_AGENCY_EN[[#This Row],[text_classification_arabic2]],TextClassificationList[text_classification_arabic],0),1)</f>
        <v>#N/A</v>
      </c>
      <c r="AS2537" t="e">
        <f>INDEX(TextClassificationList[],MATCH(SUNA_AGENCY_EN[[#This Row],[text_classification_arabic3]],TextClassificationList[text_classification_arabic],0),1)</f>
        <v>#N/A</v>
      </c>
      <c r="AU2537" t="e">
        <f>INDEX(TextClassificationList[],MATCH(SUNA_AGENCY_EN[[#This Row],[text_classification_arabic3]],TextClassificationList[text_classification_arabic],0),1)</f>
        <v>#N/A</v>
      </c>
      <c r="AW2537" t="e">
        <f>INDEX(TextClassificationList[],MATCH(SUNA_AGENCY_EN[[#This Row],[text_classification_arabic5]],TextClassificationList[text_classification_arabic],0),1)</f>
        <v>#N/A</v>
      </c>
    </row>
    <row r="2538" spans="1:49" x14ac:dyDescent="0.2">
      <c r="A2538">
        <v>1.4733542667693466E+18</v>
      </c>
      <c r="B2538">
        <v>1.4733542667693466E+18</v>
      </c>
      <c r="C2538" t="s">
        <v>15478</v>
      </c>
      <c r="D2538" s="1">
        <v>44551</v>
      </c>
      <c r="E2538" s="2">
        <v>0.83802083333333333</v>
      </c>
      <c r="F2538">
        <v>200</v>
      </c>
      <c r="G2538">
        <v>1.4671198087391683E+18</v>
      </c>
      <c r="H2538" t="s">
        <v>295</v>
      </c>
      <c r="I2538" t="s">
        <v>296</v>
      </c>
      <c r="J2538" t="s">
        <v>265</v>
      </c>
      <c r="K2538" t="s">
        <v>15479</v>
      </c>
      <c r="L2538" t="s">
        <v>272</v>
      </c>
      <c r="M2538" t="s">
        <v>266</v>
      </c>
      <c r="N2538" t="s">
        <v>15480</v>
      </c>
      <c r="O2538" t="s">
        <v>15481</v>
      </c>
      <c r="P2538">
        <v>0</v>
      </c>
      <c r="Q2538">
        <v>0</v>
      </c>
      <c r="R2538">
        <v>0</v>
      </c>
      <c r="S2538" t="s">
        <v>300</v>
      </c>
      <c r="T2538" t="s">
        <v>266</v>
      </c>
      <c r="U2538" t="s">
        <v>15482</v>
      </c>
      <c r="V2538" t="b">
        <v>0</v>
      </c>
      <c r="W2538" t="s">
        <v>265</v>
      </c>
      <c r="X2538">
        <v>1</v>
      </c>
      <c r="Y2538" t="s">
        <v>15483</v>
      </c>
      <c r="Z2538" t="s">
        <v>265</v>
      </c>
      <c r="AA2538" t="s">
        <v>265</v>
      </c>
      <c r="AB2538" t="s">
        <v>265</v>
      </c>
      <c r="AC2538" t="s">
        <v>265</v>
      </c>
      <c r="AD2538" t="s">
        <v>265</v>
      </c>
      <c r="AE2538" t="s">
        <v>265</v>
      </c>
      <c r="AF2538" t="s">
        <v>266</v>
      </c>
      <c r="AG2538" t="s">
        <v>265</v>
      </c>
      <c r="AH2538" t="s">
        <v>265</v>
      </c>
      <c r="AI2538" t="s">
        <v>265</v>
      </c>
      <c r="AJ2538" t="s">
        <v>265</v>
      </c>
      <c r="AL2538" t="str">
        <f>IF(SUNA_AGENCY_EN[[#This Row],[relevancy_classification_english]]="Relevant","مناسب",IF(SUNA_AGENCY_EN[[#This Row],[relevancy_classification_english]]="Relevant","عَرَضِيّ",""))</f>
        <v/>
      </c>
      <c r="AN2538" t="str">
        <f>IF(SUNA_AGENCY_EN[[#This Row],[sentiment_analysis_english]]="Negative","سلبي",IF(SUNA_AGENCY_EN[[#This Row],[sentiment_analysis_english]]="Neutral","حيادي",IF(SUNA_AGENCY_EN[[#This Row],[sentiment_analysis_english]]="Positive","إيجابي","")))</f>
        <v/>
      </c>
      <c r="AO2538" t="str">
        <f>INDEX(TextClassificationList[],MATCH(SUNA_AGENCY_EN[[#This Row],[text_classification_arabic]],TextClassificationList[text_classification_arabic],0),1)</f>
        <v>Politics</v>
      </c>
      <c r="AP2538" t="s">
        <v>174</v>
      </c>
      <c r="AQ2538" t="e">
        <f>INDEX(TextClassificationList[],MATCH(SUNA_AGENCY_EN[[#This Row],[text_classification_arabic2]],TextClassificationList[text_classification_arabic],0),1)</f>
        <v>#N/A</v>
      </c>
      <c r="AS2538" t="e">
        <f>INDEX(TextClassificationList[],MATCH(SUNA_AGENCY_EN[[#This Row],[text_classification_arabic3]],TextClassificationList[text_classification_arabic],0),1)</f>
        <v>#N/A</v>
      </c>
      <c r="AU2538" t="e">
        <f>INDEX(TextClassificationList[],MATCH(SUNA_AGENCY_EN[[#This Row],[text_classification_arabic3]],TextClassificationList[text_classification_arabic],0),1)</f>
        <v>#N/A</v>
      </c>
      <c r="AW2538" t="e">
        <f>INDEX(TextClassificationList[],MATCH(SUNA_AGENCY_EN[[#This Row],[text_classification_arabic5]],TextClassificationList[text_classification_arabic],0),1)</f>
        <v>#N/A</v>
      </c>
    </row>
    <row r="2539" spans="1:49" x14ac:dyDescent="0.2">
      <c r="A2539">
        <v>1.4733535392126935E+18</v>
      </c>
      <c r="B2539">
        <v>1.4733535392126935E+18</v>
      </c>
      <c r="C2539" t="s">
        <v>15484</v>
      </c>
      <c r="D2539" s="1">
        <v>44551</v>
      </c>
      <c r="E2539" s="2">
        <v>0.83600694444444446</v>
      </c>
      <c r="F2539">
        <v>200</v>
      </c>
      <c r="G2539">
        <v>1.4671198087391683E+18</v>
      </c>
      <c r="H2539" t="s">
        <v>295</v>
      </c>
      <c r="I2539" t="s">
        <v>296</v>
      </c>
      <c r="J2539" t="s">
        <v>265</v>
      </c>
      <c r="K2539" t="s">
        <v>15485</v>
      </c>
      <c r="L2539" t="s">
        <v>272</v>
      </c>
      <c r="M2539" t="s">
        <v>266</v>
      </c>
      <c r="N2539" t="s">
        <v>15486</v>
      </c>
      <c r="O2539" t="s">
        <v>15487</v>
      </c>
      <c r="P2539">
        <v>0</v>
      </c>
      <c r="Q2539">
        <v>0</v>
      </c>
      <c r="R2539">
        <v>0</v>
      </c>
      <c r="S2539" t="s">
        <v>300</v>
      </c>
      <c r="T2539" t="s">
        <v>266</v>
      </c>
      <c r="U2539" t="s">
        <v>15488</v>
      </c>
      <c r="V2539" t="b">
        <v>0</v>
      </c>
      <c r="W2539" t="s">
        <v>265</v>
      </c>
      <c r="X2539">
        <v>1</v>
      </c>
      <c r="Y2539" t="s">
        <v>15489</v>
      </c>
      <c r="Z2539" t="s">
        <v>265</v>
      </c>
      <c r="AA2539" t="s">
        <v>265</v>
      </c>
      <c r="AB2539" t="s">
        <v>265</v>
      </c>
      <c r="AC2539" t="s">
        <v>265</v>
      </c>
      <c r="AD2539" t="s">
        <v>265</v>
      </c>
      <c r="AE2539" t="s">
        <v>265</v>
      </c>
      <c r="AF2539" t="s">
        <v>266</v>
      </c>
      <c r="AG2539" t="s">
        <v>265</v>
      </c>
      <c r="AH2539" t="s">
        <v>265</v>
      </c>
      <c r="AI2539" t="s">
        <v>265</v>
      </c>
      <c r="AJ2539" t="s">
        <v>265</v>
      </c>
      <c r="AL2539" t="str">
        <f>IF(SUNA_AGENCY_EN[[#This Row],[relevancy_classification_english]]="Relevant","مناسب",IF(SUNA_AGENCY_EN[[#This Row],[relevancy_classification_english]]="Relevant","عَرَضِيّ",""))</f>
        <v/>
      </c>
      <c r="AN2539" t="str">
        <f>IF(SUNA_AGENCY_EN[[#This Row],[sentiment_analysis_english]]="Negative","سلبي",IF(SUNA_AGENCY_EN[[#This Row],[sentiment_analysis_english]]="Neutral","حيادي",IF(SUNA_AGENCY_EN[[#This Row],[sentiment_analysis_english]]="Positive","إيجابي","")))</f>
        <v/>
      </c>
      <c r="AO2539" t="str">
        <f>INDEX(TextClassificationList[],MATCH(SUNA_AGENCY_EN[[#This Row],[text_classification_arabic]],TextClassificationList[text_classification_arabic],0),1)</f>
        <v>Politics</v>
      </c>
      <c r="AP2539" t="s">
        <v>174</v>
      </c>
      <c r="AQ2539" t="e">
        <f>INDEX(TextClassificationList[],MATCH(SUNA_AGENCY_EN[[#This Row],[text_classification_arabic2]],TextClassificationList[text_classification_arabic],0),1)</f>
        <v>#N/A</v>
      </c>
      <c r="AS2539" t="e">
        <f>INDEX(TextClassificationList[],MATCH(SUNA_AGENCY_EN[[#This Row],[text_classification_arabic3]],TextClassificationList[text_classification_arabic],0),1)</f>
        <v>#N/A</v>
      </c>
      <c r="AU2539" t="e">
        <f>INDEX(TextClassificationList[],MATCH(SUNA_AGENCY_EN[[#This Row],[text_classification_arabic3]],TextClassificationList[text_classification_arabic],0),1)</f>
        <v>#N/A</v>
      </c>
      <c r="AW2539" t="e">
        <f>INDEX(TextClassificationList[],MATCH(SUNA_AGENCY_EN[[#This Row],[text_classification_arabic5]],TextClassificationList[text_classification_arabic],0),1)</f>
        <v>#N/A</v>
      </c>
    </row>
    <row r="2540" spans="1:49" x14ac:dyDescent="0.2">
      <c r="A2540">
        <v>1.4733528710098289E+18</v>
      </c>
      <c r="B2540">
        <v>1.4733528710098289E+18</v>
      </c>
      <c r="C2540" t="s">
        <v>15490</v>
      </c>
      <c r="D2540" s="1">
        <v>44551</v>
      </c>
      <c r="E2540" s="2">
        <v>0.83416666666666661</v>
      </c>
      <c r="F2540">
        <v>200</v>
      </c>
      <c r="G2540">
        <v>1.4671198087391683E+18</v>
      </c>
      <c r="H2540" t="s">
        <v>295</v>
      </c>
      <c r="I2540" t="s">
        <v>296</v>
      </c>
      <c r="J2540" t="s">
        <v>265</v>
      </c>
      <c r="K2540" t="s">
        <v>15491</v>
      </c>
      <c r="L2540" t="s">
        <v>272</v>
      </c>
      <c r="M2540" t="s">
        <v>266</v>
      </c>
      <c r="N2540" t="s">
        <v>15492</v>
      </c>
      <c r="O2540" t="s">
        <v>15493</v>
      </c>
      <c r="P2540">
        <v>0</v>
      </c>
      <c r="Q2540">
        <v>0</v>
      </c>
      <c r="R2540">
        <v>0</v>
      </c>
      <c r="S2540" t="s">
        <v>300</v>
      </c>
      <c r="T2540" t="s">
        <v>266</v>
      </c>
      <c r="U2540" t="s">
        <v>15494</v>
      </c>
      <c r="V2540" t="b">
        <v>0</v>
      </c>
      <c r="W2540" t="s">
        <v>265</v>
      </c>
      <c r="X2540">
        <v>1</v>
      </c>
      <c r="Y2540" t="s">
        <v>15495</v>
      </c>
      <c r="Z2540" t="s">
        <v>265</v>
      </c>
      <c r="AA2540" t="s">
        <v>265</v>
      </c>
      <c r="AB2540" t="s">
        <v>265</v>
      </c>
      <c r="AC2540" t="s">
        <v>265</v>
      </c>
      <c r="AD2540" t="s">
        <v>265</v>
      </c>
      <c r="AE2540" t="s">
        <v>265</v>
      </c>
      <c r="AF2540" t="s">
        <v>266</v>
      </c>
      <c r="AG2540" t="s">
        <v>265</v>
      </c>
      <c r="AH2540" t="s">
        <v>265</v>
      </c>
      <c r="AI2540" t="s">
        <v>265</v>
      </c>
      <c r="AJ2540" t="s">
        <v>265</v>
      </c>
      <c r="AL2540" t="str">
        <f>IF(SUNA_AGENCY_EN[[#This Row],[relevancy_classification_english]]="Relevant","مناسب",IF(SUNA_AGENCY_EN[[#This Row],[relevancy_classification_english]]="Relevant","عَرَضِيّ",""))</f>
        <v/>
      </c>
      <c r="AN2540" t="str">
        <f>IF(SUNA_AGENCY_EN[[#This Row],[sentiment_analysis_english]]="Negative","سلبي",IF(SUNA_AGENCY_EN[[#This Row],[sentiment_analysis_english]]="Neutral","حيادي",IF(SUNA_AGENCY_EN[[#This Row],[sentiment_analysis_english]]="Positive","إيجابي","")))</f>
        <v/>
      </c>
      <c r="AO2540" t="str">
        <f>INDEX(TextClassificationList[],MATCH(SUNA_AGENCY_EN[[#This Row],[text_classification_arabic]],TextClassificationList[text_classification_arabic],0),1)</f>
        <v>Politics</v>
      </c>
      <c r="AP2540" t="s">
        <v>174</v>
      </c>
      <c r="AQ2540" t="e">
        <f>INDEX(TextClassificationList[],MATCH(SUNA_AGENCY_EN[[#This Row],[text_classification_arabic2]],TextClassificationList[text_classification_arabic],0),1)</f>
        <v>#N/A</v>
      </c>
      <c r="AS2540" t="e">
        <f>INDEX(TextClassificationList[],MATCH(SUNA_AGENCY_EN[[#This Row],[text_classification_arabic3]],TextClassificationList[text_classification_arabic],0),1)</f>
        <v>#N/A</v>
      </c>
      <c r="AU2540" t="e">
        <f>INDEX(TextClassificationList[],MATCH(SUNA_AGENCY_EN[[#This Row],[text_classification_arabic3]],TextClassificationList[text_classification_arabic],0),1)</f>
        <v>#N/A</v>
      </c>
      <c r="AW2540" t="e">
        <f>INDEX(TextClassificationList[],MATCH(SUNA_AGENCY_EN[[#This Row],[text_classification_arabic5]],TextClassificationList[text_classification_arabic],0),1)</f>
        <v>#N/A</v>
      </c>
    </row>
    <row r="2541" spans="1:49" x14ac:dyDescent="0.2">
      <c r="A2541">
        <v>1.4733507124069827E+18</v>
      </c>
      <c r="B2541">
        <v>1.4733507124069827E+18</v>
      </c>
      <c r="C2541" t="s">
        <v>15496</v>
      </c>
      <c r="D2541" s="1">
        <v>44551</v>
      </c>
      <c r="E2541" s="2">
        <v>0.82821759259259264</v>
      </c>
      <c r="F2541">
        <v>200</v>
      </c>
      <c r="G2541">
        <v>1.4671198087391683E+18</v>
      </c>
      <c r="H2541" t="s">
        <v>295</v>
      </c>
      <c r="I2541" t="s">
        <v>296</v>
      </c>
      <c r="J2541" t="s">
        <v>265</v>
      </c>
      <c r="K2541" t="s">
        <v>15497</v>
      </c>
      <c r="L2541" t="s">
        <v>272</v>
      </c>
      <c r="M2541" t="s">
        <v>266</v>
      </c>
      <c r="N2541" t="s">
        <v>15498</v>
      </c>
      <c r="O2541" t="s">
        <v>15499</v>
      </c>
      <c r="P2541">
        <v>0</v>
      </c>
      <c r="Q2541">
        <v>0</v>
      </c>
      <c r="R2541">
        <v>0</v>
      </c>
      <c r="S2541" t="s">
        <v>300</v>
      </c>
      <c r="T2541" t="s">
        <v>266</v>
      </c>
      <c r="U2541" t="s">
        <v>15500</v>
      </c>
      <c r="V2541" t="b">
        <v>0</v>
      </c>
      <c r="W2541" t="s">
        <v>265</v>
      </c>
      <c r="X2541">
        <v>1</v>
      </c>
      <c r="Y2541" t="s">
        <v>15501</v>
      </c>
      <c r="Z2541" t="s">
        <v>265</v>
      </c>
      <c r="AA2541" t="s">
        <v>265</v>
      </c>
      <c r="AB2541" t="s">
        <v>265</v>
      </c>
      <c r="AC2541" t="s">
        <v>265</v>
      </c>
      <c r="AD2541" t="s">
        <v>265</v>
      </c>
      <c r="AE2541" t="s">
        <v>265</v>
      </c>
      <c r="AF2541" t="s">
        <v>266</v>
      </c>
      <c r="AG2541" t="s">
        <v>265</v>
      </c>
      <c r="AH2541" t="s">
        <v>265</v>
      </c>
      <c r="AI2541" t="s">
        <v>265</v>
      </c>
      <c r="AJ2541" t="s">
        <v>265</v>
      </c>
      <c r="AL2541" t="str">
        <f>IF(SUNA_AGENCY_EN[[#This Row],[relevancy_classification_english]]="Relevant","مناسب",IF(SUNA_AGENCY_EN[[#This Row],[relevancy_classification_english]]="Relevant","عَرَضِيّ",""))</f>
        <v/>
      </c>
      <c r="AN2541" t="str">
        <f>IF(SUNA_AGENCY_EN[[#This Row],[sentiment_analysis_english]]="Negative","سلبي",IF(SUNA_AGENCY_EN[[#This Row],[sentiment_analysis_english]]="Neutral","حيادي",IF(SUNA_AGENCY_EN[[#This Row],[sentiment_analysis_english]]="Positive","إيجابي","")))</f>
        <v/>
      </c>
      <c r="AO2541" t="str">
        <f>INDEX(TextClassificationList[],MATCH(SUNA_AGENCY_EN[[#This Row],[text_classification_arabic]],TextClassificationList[text_classification_arabic],0),1)</f>
        <v>Politics</v>
      </c>
      <c r="AP2541" t="s">
        <v>174</v>
      </c>
      <c r="AQ2541" t="e">
        <f>INDEX(TextClassificationList[],MATCH(SUNA_AGENCY_EN[[#This Row],[text_classification_arabic2]],TextClassificationList[text_classification_arabic],0),1)</f>
        <v>#N/A</v>
      </c>
      <c r="AS2541" t="e">
        <f>INDEX(TextClassificationList[],MATCH(SUNA_AGENCY_EN[[#This Row],[text_classification_arabic3]],TextClassificationList[text_classification_arabic],0),1)</f>
        <v>#N/A</v>
      </c>
      <c r="AU2541" t="e">
        <f>INDEX(TextClassificationList[],MATCH(SUNA_AGENCY_EN[[#This Row],[text_classification_arabic3]],TextClassificationList[text_classification_arabic],0),1)</f>
        <v>#N/A</v>
      </c>
      <c r="AW2541" t="e">
        <f>INDEX(TextClassificationList[],MATCH(SUNA_AGENCY_EN[[#This Row],[text_classification_arabic5]],TextClassificationList[text_classification_arabic],0),1)</f>
        <v>#N/A</v>
      </c>
    </row>
    <row r="2542" spans="1:49" x14ac:dyDescent="0.2">
      <c r="A2542">
        <v>1.4733442563036692E+18</v>
      </c>
      <c r="B2542">
        <v>1.4733442563036692E+18</v>
      </c>
      <c r="C2542" t="s">
        <v>15502</v>
      </c>
      <c r="D2542" s="1">
        <v>44551</v>
      </c>
      <c r="E2542" s="2">
        <v>0.81039351851851849</v>
      </c>
      <c r="F2542">
        <v>200</v>
      </c>
      <c r="G2542">
        <v>1.4671198087391683E+18</v>
      </c>
      <c r="H2542" t="s">
        <v>295</v>
      </c>
      <c r="I2542" t="s">
        <v>296</v>
      </c>
      <c r="J2542" t="s">
        <v>265</v>
      </c>
      <c r="K2542" t="s">
        <v>15503</v>
      </c>
      <c r="L2542" t="s">
        <v>272</v>
      </c>
      <c r="M2542" t="s">
        <v>266</v>
      </c>
      <c r="N2542" t="s">
        <v>15504</v>
      </c>
      <c r="O2542" t="s">
        <v>15505</v>
      </c>
      <c r="P2542">
        <v>0</v>
      </c>
      <c r="Q2542">
        <v>0</v>
      </c>
      <c r="R2542">
        <v>0</v>
      </c>
      <c r="S2542" t="s">
        <v>300</v>
      </c>
      <c r="T2542" t="s">
        <v>266</v>
      </c>
      <c r="U2542" t="s">
        <v>15506</v>
      </c>
      <c r="V2542" t="b">
        <v>0</v>
      </c>
      <c r="W2542" t="s">
        <v>265</v>
      </c>
      <c r="X2542">
        <v>1</v>
      </c>
      <c r="Y2542" t="s">
        <v>15507</v>
      </c>
      <c r="Z2542" t="s">
        <v>265</v>
      </c>
      <c r="AA2542" t="s">
        <v>265</v>
      </c>
      <c r="AB2542" t="s">
        <v>265</v>
      </c>
      <c r="AC2542" t="s">
        <v>265</v>
      </c>
      <c r="AD2542" t="s">
        <v>265</v>
      </c>
      <c r="AE2542" t="s">
        <v>265</v>
      </c>
      <c r="AF2542" t="s">
        <v>266</v>
      </c>
      <c r="AG2542" t="s">
        <v>265</v>
      </c>
      <c r="AH2542" t="s">
        <v>265</v>
      </c>
      <c r="AI2542" t="s">
        <v>265</v>
      </c>
      <c r="AJ2542" t="s">
        <v>265</v>
      </c>
      <c r="AL2542" t="str">
        <f>IF(SUNA_AGENCY_EN[[#This Row],[relevancy_classification_english]]="Relevant","مناسب",IF(SUNA_AGENCY_EN[[#This Row],[relevancy_classification_english]]="Relevant","عَرَضِيّ",""))</f>
        <v/>
      </c>
      <c r="AN2542" t="str">
        <f>IF(SUNA_AGENCY_EN[[#This Row],[sentiment_analysis_english]]="Negative","سلبي",IF(SUNA_AGENCY_EN[[#This Row],[sentiment_analysis_english]]="Neutral","حيادي",IF(SUNA_AGENCY_EN[[#This Row],[sentiment_analysis_english]]="Positive","إيجابي","")))</f>
        <v/>
      </c>
      <c r="AO2542" t="str">
        <f>INDEX(TextClassificationList[],MATCH(SUNA_AGENCY_EN[[#This Row],[text_classification_arabic]],TextClassificationList[text_classification_arabic],0),1)</f>
        <v>Politics</v>
      </c>
      <c r="AP2542" t="s">
        <v>174</v>
      </c>
      <c r="AQ2542" t="e">
        <f>INDEX(TextClassificationList[],MATCH(SUNA_AGENCY_EN[[#This Row],[text_classification_arabic2]],TextClassificationList[text_classification_arabic],0),1)</f>
        <v>#N/A</v>
      </c>
      <c r="AS2542" t="e">
        <f>INDEX(TextClassificationList[],MATCH(SUNA_AGENCY_EN[[#This Row],[text_classification_arabic3]],TextClassificationList[text_classification_arabic],0),1)</f>
        <v>#N/A</v>
      </c>
      <c r="AU2542" t="e">
        <f>INDEX(TextClassificationList[],MATCH(SUNA_AGENCY_EN[[#This Row],[text_classification_arabic3]],TextClassificationList[text_classification_arabic],0),1)</f>
        <v>#N/A</v>
      </c>
      <c r="AW2542" t="e">
        <f>INDEX(TextClassificationList[],MATCH(SUNA_AGENCY_EN[[#This Row],[text_classification_arabic5]],TextClassificationList[text_classification_arabic],0),1)</f>
        <v>#N/A</v>
      </c>
    </row>
    <row r="2543" spans="1:49" x14ac:dyDescent="0.2">
      <c r="A2543">
        <v>1.4733419973228012E+18</v>
      </c>
      <c r="B2543">
        <v>1.4733419973228012E+18</v>
      </c>
      <c r="C2543" t="s">
        <v>15508</v>
      </c>
      <c r="D2543" s="1">
        <v>44551</v>
      </c>
      <c r="E2543" s="2">
        <v>0.8041666666666667</v>
      </c>
      <c r="F2543">
        <v>200</v>
      </c>
      <c r="G2543">
        <v>1.4671198087391683E+18</v>
      </c>
      <c r="H2543" t="s">
        <v>295</v>
      </c>
      <c r="I2543" t="s">
        <v>296</v>
      </c>
      <c r="J2543" t="s">
        <v>265</v>
      </c>
      <c r="K2543" t="s">
        <v>15509</v>
      </c>
      <c r="L2543" t="s">
        <v>272</v>
      </c>
      <c r="M2543" t="s">
        <v>266</v>
      </c>
      <c r="N2543" t="s">
        <v>15510</v>
      </c>
      <c r="O2543" t="s">
        <v>15511</v>
      </c>
      <c r="P2543">
        <v>0</v>
      </c>
      <c r="Q2543">
        <v>1</v>
      </c>
      <c r="R2543">
        <v>1</v>
      </c>
      <c r="S2543" t="s">
        <v>300</v>
      </c>
      <c r="T2543" t="s">
        <v>266</v>
      </c>
      <c r="U2543" t="s">
        <v>15512</v>
      </c>
      <c r="V2543" t="b">
        <v>0</v>
      </c>
      <c r="W2543" t="s">
        <v>265</v>
      </c>
      <c r="X2543">
        <v>1</v>
      </c>
      <c r="Y2543" t="s">
        <v>15513</v>
      </c>
      <c r="Z2543" t="s">
        <v>265</v>
      </c>
      <c r="AA2543" t="s">
        <v>265</v>
      </c>
      <c r="AB2543" t="s">
        <v>265</v>
      </c>
      <c r="AC2543" t="s">
        <v>265</v>
      </c>
      <c r="AD2543" t="s">
        <v>265</v>
      </c>
      <c r="AE2543" t="s">
        <v>265</v>
      </c>
      <c r="AF2543" t="s">
        <v>266</v>
      </c>
      <c r="AG2543" t="s">
        <v>265</v>
      </c>
      <c r="AH2543" t="s">
        <v>265</v>
      </c>
      <c r="AI2543" t="s">
        <v>265</v>
      </c>
      <c r="AJ2543" t="s">
        <v>265</v>
      </c>
      <c r="AL2543" t="str">
        <f>IF(SUNA_AGENCY_EN[[#This Row],[relevancy_classification_english]]="Relevant","مناسب",IF(SUNA_AGENCY_EN[[#This Row],[relevancy_classification_english]]="Relevant","عَرَضِيّ",""))</f>
        <v/>
      </c>
      <c r="AN2543" t="str">
        <f>IF(SUNA_AGENCY_EN[[#This Row],[sentiment_analysis_english]]="Negative","سلبي",IF(SUNA_AGENCY_EN[[#This Row],[sentiment_analysis_english]]="Neutral","حيادي",IF(SUNA_AGENCY_EN[[#This Row],[sentiment_analysis_english]]="Positive","إيجابي","")))</f>
        <v/>
      </c>
      <c r="AO2543" t="str">
        <f>INDEX(TextClassificationList[],MATCH(SUNA_AGENCY_EN[[#This Row],[text_classification_arabic]],TextClassificationList[text_classification_arabic],0),1)</f>
        <v>Politics</v>
      </c>
      <c r="AP2543" t="s">
        <v>174</v>
      </c>
      <c r="AQ2543" t="e">
        <f>INDEX(TextClassificationList[],MATCH(SUNA_AGENCY_EN[[#This Row],[text_classification_arabic2]],TextClassificationList[text_classification_arabic],0),1)</f>
        <v>#N/A</v>
      </c>
      <c r="AS2543" t="e">
        <f>INDEX(TextClassificationList[],MATCH(SUNA_AGENCY_EN[[#This Row],[text_classification_arabic3]],TextClassificationList[text_classification_arabic],0),1)</f>
        <v>#N/A</v>
      </c>
      <c r="AU2543" t="e">
        <f>INDEX(TextClassificationList[],MATCH(SUNA_AGENCY_EN[[#This Row],[text_classification_arabic3]],TextClassificationList[text_classification_arabic],0),1)</f>
        <v>#N/A</v>
      </c>
      <c r="AW2543" t="e">
        <f>INDEX(TextClassificationList[],MATCH(SUNA_AGENCY_EN[[#This Row],[text_classification_arabic5]],TextClassificationList[text_classification_arabic],0),1)</f>
        <v>#N/A</v>
      </c>
    </row>
    <row r="2544" spans="1:49" x14ac:dyDescent="0.2">
      <c r="A2544">
        <v>1.4733406270142792E+18</v>
      </c>
      <c r="B2544">
        <v>1.4733406270142792E+18</v>
      </c>
      <c r="C2544" t="s">
        <v>15514</v>
      </c>
      <c r="D2544" s="1">
        <v>44551</v>
      </c>
      <c r="E2544" s="2">
        <v>0.80038194444444444</v>
      </c>
      <c r="F2544">
        <v>200</v>
      </c>
      <c r="G2544">
        <v>1.4671198087391683E+18</v>
      </c>
      <c r="H2544" t="s">
        <v>295</v>
      </c>
      <c r="I2544" t="s">
        <v>296</v>
      </c>
      <c r="J2544" t="s">
        <v>265</v>
      </c>
      <c r="K2544" t="s">
        <v>15515</v>
      </c>
      <c r="L2544" t="s">
        <v>276</v>
      </c>
      <c r="M2544" t="s">
        <v>266</v>
      </c>
      <c r="N2544" t="s">
        <v>15516</v>
      </c>
      <c r="O2544" t="s">
        <v>15517</v>
      </c>
      <c r="P2544">
        <v>0</v>
      </c>
      <c r="Q2544">
        <v>0</v>
      </c>
      <c r="R2544">
        <v>0</v>
      </c>
      <c r="S2544" t="s">
        <v>300</v>
      </c>
      <c r="T2544" t="s">
        <v>266</v>
      </c>
      <c r="U2544" t="s">
        <v>15518</v>
      </c>
      <c r="V2544" t="b">
        <v>0</v>
      </c>
      <c r="W2544" t="s">
        <v>265</v>
      </c>
      <c r="X2544">
        <v>1</v>
      </c>
      <c r="Y2544" t="s">
        <v>15519</v>
      </c>
      <c r="Z2544" t="s">
        <v>265</v>
      </c>
      <c r="AA2544" t="s">
        <v>265</v>
      </c>
      <c r="AB2544" t="s">
        <v>265</v>
      </c>
      <c r="AC2544" t="s">
        <v>265</v>
      </c>
      <c r="AD2544" t="s">
        <v>265</v>
      </c>
      <c r="AE2544" t="s">
        <v>265</v>
      </c>
      <c r="AF2544" t="s">
        <v>266</v>
      </c>
      <c r="AG2544" t="s">
        <v>265</v>
      </c>
      <c r="AH2544" t="s">
        <v>265</v>
      </c>
      <c r="AI2544" t="s">
        <v>265</v>
      </c>
      <c r="AJ2544" t="s">
        <v>265</v>
      </c>
      <c r="AL2544" t="str">
        <f>IF(SUNA_AGENCY_EN[[#This Row],[relevancy_classification_english]]="Relevant","مناسب",IF(SUNA_AGENCY_EN[[#This Row],[relevancy_classification_english]]="Relevant","عَرَضِيّ",""))</f>
        <v/>
      </c>
      <c r="AN2544" t="str">
        <f>IF(SUNA_AGENCY_EN[[#This Row],[sentiment_analysis_english]]="Negative","سلبي",IF(SUNA_AGENCY_EN[[#This Row],[sentiment_analysis_english]]="Neutral","حيادي",IF(SUNA_AGENCY_EN[[#This Row],[sentiment_analysis_english]]="Positive","إيجابي","")))</f>
        <v/>
      </c>
      <c r="AO2544" t="str">
        <f>INDEX(TextClassificationList[],MATCH(SUNA_AGENCY_EN[[#This Row],[text_classification_arabic]],TextClassificationList[text_classification_arabic],0),1)</f>
        <v>Politics</v>
      </c>
      <c r="AP2544" t="s">
        <v>174</v>
      </c>
      <c r="AQ2544" t="e">
        <f>INDEX(TextClassificationList[],MATCH(SUNA_AGENCY_EN[[#This Row],[text_classification_arabic2]],TextClassificationList[text_classification_arabic],0),1)</f>
        <v>#N/A</v>
      </c>
      <c r="AS2544" t="e">
        <f>INDEX(TextClassificationList[],MATCH(SUNA_AGENCY_EN[[#This Row],[text_classification_arabic3]],TextClassificationList[text_classification_arabic],0),1)</f>
        <v>#N/A</v>
      </c>
      <c r="AU2544" t="e">
        <f>INDEX(TextClassificationList[],MATCH(SUNA_AGENCY_EN[[#This Row],[text_classification_arabic3]],TextClassificationList[text_classification_arabic],0),1)</f>
        <v>#N/A</v>
      </c>
      <c r="AW2544" t="e">
        <f>INDEX(TextClassificationList[],MATCH(SUNA_AGENCY_EN[[#This Row],[text_classification_arabic5]],TextClassificationList[text_classification_arabic],0),1)</f>
        <v>#N/A</v>
      </c>
    </row>
    <row r="2545" spans="1:49" x14ac:dyDescent="0.2">
      <c r="A2545">
        <v>1.4733390741068718E+18</v>
      </c>
      <c r="B2545">
        <v>1.4733390741068718E+18</v>
      </c>
      <c r="C2545" t="s">
        <v>15520</v>
      </c>
      <c r="D2545" s="1">
        <v>44551</v>
      </c>
      <c r="E2545" s="2">
        <v>0.79609953703703706</v>
      </c>
      <c r="F2545">
        <v>200</v>
      </c>
      <c r="G2545">
        <v>1.4671198087391683E+18</v>
      </c>
      <c r="H2545" t="s">
        <v>295</v>
      </c>
      <c r="I2545" t="s">
        <v>296</v>
      </c>
      <c r="J2545" t="s">
        <v>265</v>
      </c>
      <c r="K2545" t="s">
        <v>15521</v>
      </c>
      <c r="L2545" t="s">
        <v>272</v>
      </c>
      <c r="M2545" t="s">
        <v>266</v>
      </c>
      <c r="N2545" t="s">
        <v>15522</v>
      </c>
      <c r="O2545" t="s">
        <v>15523</v>
      </c>
      <c r="P2545">
        <v>0</v>
      </c>
      <c r="Q2545">
        <v>0</v>
      </c>
      <c r="R2545">
        <v>0</v>
      </c>
      <c r="S2545" t="s">
        <v>300</v>
      </c>
      <c r="T2545" t="s">
        <v>266</v>
      </c>
      <c r="U2545" t="s">
        <v>15524</v>
      </c>
      <c r="V2545" t="b">
        <v>0</v>
      </c>
      <c r="W2545" t="s">
        <v>265</v>
      </c>
      <c r="X2545">
        <v>1</v>
      </c>
      <c r="Y2545" t="s">
        <v>15525</v>
      </c>
      <c r="Z2545" t="s">
        <v>265</v>
      </c>
      <c r="AA2545" t="s">
        <v>265</v>
      </c>
      <c r="AB2545" t="s">
        <v>265</v>
      </c>
      <c r="AC2545" t="s">
        <v>265</v>
      </c>
      <c r="AD2545" t="s">
        <v>265</v>
      </c>
      <c r="AE2545" t="s">
        <v>265</v>
      </c>
      <c r="AF2545" t="s">
        <v>266</v>
      </c>
      <c r="AG2545" t="s">
        <v>265</v>
      </c>
      <c r="AH2545" t="s">
        <v>265</v>
      </c>
      <c r="AI2545" t="s">
        <v>265</v>
      </c>
      <c r="AJ2545" t="s">
        <v>265</v>
      </c>
      <c r="AL2545" t="str">
        <f>IF(SUNA_AGENCY_EN[[#This Row],[relevancy_classification_english]]="Relevant","مناسب",IF(SUNA_AGENCY_EN[[#This Row],[relevancy_classification_english]]="Relevant","عَرَضِيّ",""))</f>
        <v/>
      </c>
      <c r="AN2545" t="str">
        <f>IF(SUNA_AGENCY_EN[[#This Row],[sentiment_analysis_english]]="Negative","سلبي",IF(SUNA_AGENCY_EN[[#This Row],[sentiment_analysis_english]]="Neutral","حيادي",IF(SUNA_AGENCY_EN[[#This Row],[sentiment_analysis_english]]="Positive","إيجابي","")))</f>
        <v/>
      </c>
      <c r="AO2545" t="str">
        <f>INDEX(TextClassificationList[],MATCH(SUNA_AGENCY_EN[[#This Row],[text_classification_arabic]],TextClassificationList[text_classification_arabic],0),1)</f>
        <v>Politics</v>
      </c>
      <c r="AP2545" t="s">
        <v>174</v>
      </c>
      <c r="AQ2545" t="e">
        <f>INDEX(TextClassificationList[],MATCH(SUNA_AGENCY_EN[[#This Row],[text_classification_arabic2]],TextClassificationList[text_classification_arabic],0),1)</f>
        <v>#N/A</v>
      </c>
      <c r="AS2545" t="e">
        <f>INDEX(TextClassificationList[],MATCH(SUNA_AGENCY_EN[[#This Row],[text_classification_arabic3]],TextClassificationList[text_classification_arabic],0),1)</f>
        <v>#N/A</v>
      </c>
      <c r="AU2545" t="e">
        <f>INDEX(TextClassificationList[],MATCH(SUNA_AGENCY_EN[[#This Row],[text_classification_arabic3]],TextClassificationList[text_classification_arabic],0),1)</f>
        <v>#N/A</v>
      </c>
      <c r="AW2545" t="e">
        <f>INDEX(TextClassificationList[],MATCH(SUNA_AGENCY_EN[[#This Row],[text_classification_arabic5]],TextClassificationList[text_classification_arabic],0),1)</f>
        <v>#N/A</v>
      </c>
    </row>
    <row r="2546" spans="1:49" x14ac:dyDescent="0.2">
      <c r="A2546">
        <v>1.4733356738054881E+18</v>
      </c>
      <c r="B2546">
        <v>1.4733356738054881E+18</v>
      </c>
      <c r="C2546" t="s">
        <v>15526</v>
      </c>
      <c r="D2546" s="1">
        <v>44551</v>
      </c>
      <c r="E2546" s="2">
        <v>0.786712962962963</v>
      </c>
      <c r="F2546">
        <v>200</v>
      </c>
      <c r="G2546">
        <v>1.4671198087391683E+18</v>
      </c>
      <c r="H2546" t="s">
        <v>295</v>
      </c>
      <c r="I2546" t="s">
        <v>296</v>
      </c>
      <c r="J2546" t="s">
        <v>265</v>
      </c>
      <c r="K2546" t="s">
        <v>15527</v>
      </c>
      <c r="L2546" t="s">
        <v>272</v>
      </c>
      <c r="M2546" t="s">
        <v>266</v>
      </c>
      <c r="N2546" t="s">
        <v>15528</v>
      </c>
      <c r="O2546" t="s">
        <v>15529</v>
      </c>
      <c r="P2546">
        <v>0</v>
      </c>
      <c r="Q2546">
        <v>0</v>
      </c>
      <c r="R2546">
        <v>0</v>
      </c>
      <c r="S2546" t="s">
        <v>300</v>
      </c>
      <c r="T2546" t="s">
        <v>266</v>
      </c>
      <c r="U2546" t="s">
        <v>15530</v>
      </c>
      <c r="V2546" t="b">
        <v>0</v>
      </c>
      <c r="W2546" t="s">
        <v>265</v>
      </c>
      <c r="X2546">
        <v>1</v>
      </c>
      <c r="Y2546" t="s">
        <v>15531</v>
      </c>
      <c r="Z2546" t="s">
        <v>265</v>
      </c>
      <c r="AA2546" t="s">
        <v>265</v>
      </c>
      <c r="AB2546" t="s">
        <v>265</v>
      </c>
      <c r="AC2546" t="s">
        <v>265</v>
      </c>
      <c r="AD2546" t="s">
        <v>265</v>
      </c>
      <c r="AE2546" t="s">
        <v>265</v>
      </c>
      <c r="AF2546" t="s">
        <v>266</v>
      </c>
      <c r="AG2546" t="s">
        <v>265</v>
      </c>
      <c r="AH2546" t="s">
        <v>265</v>
      </c>
      <c r="AI2546" t="s">
        <v>265</v>
      </c>
      <c r="AJ2546" t="s">
        <v>265</v>
      </c>
      <c r="AL2546" t="str">
        <f>IF(SUNA_AGENCY_EN[[#This Row],[relevancy_classification_english]]="Relevant","مناسب",IF(SUNA_AGENCY_EN[[#This Row],[relevancy_classification_english]]="Relevant","عَرَضِيّ",""))</f>
        <v/>
      </c>
      <c r="AN2546" t="str">
        <f>IF(SUNA_AGENCY_EN[[#This Row],[sentiment_analysis_english]]="Negative","سلبي",IF(SUNA_AGENCY_EN[[#This Row],[sentiment_analysis_english]]="Neutral","حيادي",IF(SUNA_AGENCY_EN[[#This Row],[sentiment_analysis_english]]="Positive","إيجابي","")))</f>
        <v/>
      </c>
      <c r="AO2546" t="str">
        <f>INDEX(TextClassificationList[],MATCH(SUNA_AGENCY_EN[[#This Row],[text_classification_arabic]],TextClassificationList[text_classification_arabic],0),1)</f>
        <v>Politics</v>
      </c>
      <c r="AP2546" t="s">
        <v>174</v>
      </c>
      <c r="AQ2546" t="e">
        <f>INDEX(TextClassificationList[],MATCH(SUNA_AGENCY_EN[[#This Row],[text_classification_arabic2]],TextClassificationList[text_classification_arabic],0),1)</f>
        <v>#N/A</v>
      </c>
      <c r="AS2546" t="e">
        <f>INDEX(TextClassificationList[],MATCH(SUNA_AGENCY_EN[[#This Row],[text_classification_arabic3]],TextClassificationList[text_classification_arabic],0),1)</f>
        <v>#N/A</v>
      </c>
      <c r="AU2546" t="e">
        <f>INDEX(TextClassificationList[],MATCH(SUNA_AGENCY_EN[[#This Row],[text_classification_arabic3]],TextClassificationList[text_classification_arabic],0),1)</f>
        <v>#N/A</v>
      </c>
      <c r="AW2546" t="e">
        <f>INDEX(TextClassificationList[],MATCH(SUNA_AGENCY_EN[[#This Row],[text_classification_arabic5]],TextClassificationList[text_classification_arabic],0),1)</f>
        <v>#N/A</v>
      </c>
    </row>
    <row r="2547" spans="1:49" x14ac:dyDescent="0.2">
      <c r="A2547">
        <v>1.4730315692417475E+18</v>
      </c>
      <c r="B2547">
        <v>1.4730315692417475E+18</v>
      </c>
      <c r="C2547" t="s">
        <v>15532</v>
      </c>
      <c r="D2547" s="1">
        <v>44550</v>
      </c>
      <c r="E2547" s="2">
        <v>0.94754629629629628</v>
      </c>
      <c r="F2547">
        <v>200</v>
      </c>
      <c r="G2547">
        <v>1.4671198087391683E+18</v>
      </c>
      <c r="H2547" t="s">
        <v>295</v>
      </c>
      <c r="I2547" t="s">
        <v>296</v>
      </c>
      <c r="J2547" t="s">
        <v>265</v>
      </c>
      <c r="K2547" t="s">
        <v>15533</v>
      </c>
      <c r="L2547" t="s">
        <v>272</v>
      </c>
      <c r="M2547" t="s">
        <v>266</v>
      </c>
      <c r="N2547" t="s">
        <v>15534</v>
      </c>
      <c r="O2547" t="s">
        <v>15535</v>
      </c>
      <c r="P2547">
        <v>1</v>
      </c>
      <c r="Q2547">
        <v>0</v>
      </c>
      <c r="R2547">
        <v>0</v>
      </c>
      <c r="S2547" t="s">
        <v>300</v>
      </c>
      <c r="T2547" t="s">
        <v>266</v>
      </c>
      <c r="U2547" t="s">
        <v>15536</v>
      </c>
      <c r="V2547" t="b">
        <v>0</v>
      </c>
      <c r="W2547" t="s">
        <v>265</v>
      </c>
      <c r="X2547">
        <v>1</v>
      </c>
      <c r="Y2547" t="s">
        <v>15537</v>
      </c>
      <c r="Z2547" t="s">
        <v>265</v>
      </c>
      <c r="AA2547" t="s">
        <v>265</v>
      </c>
      <c r="AB2547" t="s">
        <v>265</v>
      </c>
      <c r="AC2547" t="s">
        <v>265</v>
      </c>
      <c r="AD2547" t="s">
        <v>265</v>
      </c>
      <c r="AE2547" t="s">
        <v>265</v>
      </c>
      <c r="AF2547" t="s">
        <v>266</v>
      </c>
      <c r="AG2547" t="s">
        <v>265</v>
      </c>
      <c r="AH2547" t="s">
        <v>265</v>
      </c>
      <c r="AI2547" t="s">
        <v>265</v>
      </c>
      <c r="AJ2547" t="s">
        <v>265</v>
      </c>
      <c r="AL2547" t="str">
        <f>IF(SUNA_AGENCY_EN[[#This Row],[relevancy_classification_english]]="Relevant","مناسب",IF(SUNA_AGENCY_EN[[#This Row],[relevancy_classification_english]]="Relevant","عَرَضِيّ",""))</f>
        <v/>
      </c>
      <c r="AN2547" t="str">
        <f>IF(SUNA_AGENCY_EN[[#This Row],[sentiment_analysis_english]]="Negative","سلبي",IF(SUNA_AGENCY_EN[[#This Row],[sentiment_analysis_english]]="Neutral","حيادي",IF(SUNA_AGENCY_EN[[#This Row],[sentiment_analysis_english]]="Positive","إيجابي","")))</f>
        <v/>
      </c>
      <c r="AO2547" t="str">
        <f>INDEX(TextClassificationList[],MATCH(SUNA_AGENCY_EN[[#This Row],[text_classification_arabic]],TextClassificationList[text_classification_arabic],0),1)</f>
        <v>Politics</v>
      </c>
      <c r="AP2547" t="s">
        <v>174</v>
      </c>
      <c r="AQ2547" t="e">
        <f>INDEX(TextClassificationList[],MATCH(SUNA_AGENCY_EN[[#This Row],[text_classification_arabic2]],TextClassificationList[text_classification_arabic],0),1)</f>
        <v>#N/A</v>
      </c>
      <c r="AS2547" t="e">
        <f>INDEX(TextClassificationList[],MATCH(SUNA_AGENCY_EN[[#This Row],[text_classification_arabic3]],TextClassificationList[text_classification_arabic],0),1)</f>
        <v>#N/A</v>
      </c>
      <c r="AU2547" t="e">
        <f>INDEX(TextClassificationList[],MATCH(SUNA_AGENCY_EN[[#This Row],[text_classification_arabic3]],TextClassificationList[text_classification_arabic],0),1)</f>
        <v>#N/A</v>
      </c>
      <c r="AW2547" t="e">
        <f>INDEX(TextClassificationList[],MATCH(SUNA_AGENCY_EN[[#This Row],[text_classification_arabic5]],TextClassificationList[text_classification_arabic],0),1)</f>
        <v>#N/A</v>
      </c>
    </row>
    <row r="2548" spans="1:49" x14ac:dyDescent="0.2">
      <c r="A2548">
        <v>1.4729723282755215E+18</v>
      </c>
      <c r="B2548">
        <v>1.4729723282755215E+18</v>
      </c>
      <c r="C2548" t="s">
        <v>15538</v>
      </c>
      <c r="D2548" s="1">
        <v>44550</v>
      </c>
      <c r="E2548" s="2">
        <v>0.78407407407407403</v>
      </c>
      <c r="F2548">
        <v>200</v>
      </c>
      <c r="G2548">
        <v>1.4671198087391683E+18</v>
      </c>
      <c r="H2548" t="s">
        <v>295</v>
      </c>
      <c r="I2548" t="s">
        <v>296</v>
      </c>
      <c r="J2548" t="s">
        <v>265</v>
      </c>
      <c r="K2548" t="s">
        <v>15539</v>
      </c>
      <c r="L2548" t="s">
        <v>272</v>
      </c>
      <c r="M2548" t="s">
        <v>266</v>
      </c>
      <c r="N2548" t="s">
        <v>15540</v>
      </c>
      <c r="O2548" t="s">
        <v>15541</v>
      </c>
      <c r="P2548">
        <v>0</v>
      </c>
      <c r="Q2548">
        <v>0</v>
      </c>
      <c r="R2548">
        <v>0</v>
      </c>
      <c r="S2548" t="s">
        <v>300</v>
      </c>
      <c r="T2548" t="s">
        <v>266</v>
      </c>
      <c r="U2548" t="s">
        <v>15542</v>
      </c>
      <c r="V2548" t="b">
        <v>0</v>
      </c>
      <c r="W2548" t="s">
        <v>265</v>
      </c>
      <c r="X2548">
        <v>1</v>
      </c>
      <c r="Y2548" t="s">
        <v>15543</v>
      </c>
      <c r="Z2548" t="s">
        <v>265</v>
      </c>
      <c r="AA2548" t="s">
        <v>265</v>
      </c>
      <c r="AB2548" t="s">
        <v>265</v>
      </c>
      <c r="AC2548" t="s">
        <v>265</v>
      </c>
      <c r="AD2548" t="s">
        <v>265</v>
      </c>
      <c r="AE2548" t="s">
        <v>265</v>
      </c>
      <c r="AF2548" t="s">
        <v>266</v>
      </c>
      <c r="AG2548" t="s">
        <v>265</v>
      </c>
      <c r="AH2548" t="s">
        <v>265</v>
      </c>
      <c r="AI2548" t="s">
        <v>265</v>
      </c>
      <c r="AJ2548" t="s">
        <v>265</v>
      </c>
      <c r="AL2548" t="str">
        <f>IF(SUNA_AGENCY_EN[[#This Row],[relevancy_classification_english]]="Relevant","مناسب",IF(SUNA_AGENCY_EN[[#This Row],[relevancy_classification_english]]="Relevant","عَرَضِيّ",""))</f>
        <v/>
      </c>
      <c r="AN2548" t="str">
        <f>IF(SUNA_AGENCY_EN[[#This Row],[sentiment_analysis_english]]="Negative","سلبي",IF(SUNA_AGENCY_EN[[#This Row],[sentiment_analysis_english]]="Neutral","حيادي",IF(SUNA_AGENCY_EN[[#This Row],[sentiment_analysis_english]]="Positive","إيجابي","")))</f>
        <v/>
      </c>
      <c r="AO2548" t="str">
        <f>INDEX(TextClassificationList[],MATCH(SUNA_AGENCY_EN[[#This Row],[text_classification_arabic]],TextClassificationList[text_classification_arabic],0),1)</f>
        <v>Politics</v>
      </c>
      <c r="AP2548" t="s">
        <v>174</v>
      </c>
      <c r="AQ2548" t="e">
        <f>INDEX(TextClassificationList[],MATCH(SUNA_AGENCY_EN[[#This Row],[text_classification_arabic2]],TextClassificationList[text_classification_arabic],0),1)</f>
        <v>#N/A</v>
      </c>
      <c r="AS2548" t="e">
        <f>INDEX(TextClassificationList[],MATCH(SUNA_AGENCY_EN[[#This Row],[text_classification_arabic3]],TextClassificationList[text_classification_arabic],0),1)</f>
        <v>#N/A</v>
      </c>
      <c r="AU2548" t="e">
        <f>INDEX(TextClassificationList[],MATCH(SUNA_AGENCY_EN[[#This Row],[text_classification_arabic3]],TextClassificationList[text_classification_arabic],0),1)</f>
        <v>#N/A</v>
      </c>
      <c r="AW2548" t="e">
        <f>INDEX(TextClassificationList[],MATCH(SUNA_AGENCY_EN[[#This Row],[text_classification_arabic5]],TextClassificationList[text_classification_arabic],0),1)</f>
        <v>#N/A</v>
      </c>
    </row>
    <row r="2549" spans="1:49" x14ac:dyDescent="0.2">
      <c r="A2549">
        <v>1.472971631458988E+18</v>
      </c>
      <c r="B2549">
        <v>1.472971631458988E+18</v>
      </c>
      <c r="C2549" t="s">
        <v>15544</v>
      </c>
      <c r="D2549" s="1">
        <v>44550</v>
      </c>
      <c r="E2549" s="2">
        <v>0.78215277777777781</v>
      </c>
      <c r="F2549">
        <v>200</v>
      </c>
      <c r="G2549">
        <v>1.4671198087391683E+18</v>
      </c>
      <c r="H2549" t="s">
        <v>295</v>
      </c>
      <c r="I2549" t="s">
        <v>296</v>
      </c>
      <c r="J2549" t="s">
        <v>265</v>
      </c>
      <c r="K2549" t="s">
        <v>15545</v>
      </c>
      <c r="L2549" t="s">
        <v>272</v>
      </c>
      <c r="M2549" t="s">
        <v>266</v>
      </c>
      <c r="N2549" t="s">
        <v>15546</v>
      </c>
      <c r="O2549" t="s">
        <v>15547</v>
      </c>
      <c r="P2549">
        <v>0</v>
      </c>
      <c r="Q2549">
        <v>0</v>
      </c>
      <c r="R2549">
        <v>0</v>
      </c>
      <c r="S2549" t="s">
        <v>300</v>
      </c>
      <c r="T2549" t="s">
        <v>266</v>
      </c>
      <c r="U2549" t="s">
        <v>15548</v>
      </c>
      <c r="V2549" t="b">
        <v>0</v>
      </c>
      <c r="W2549" t="s">
        <v>265</v>
      </c>
      <c r="X2549">
        <v>1</v>
      </c>
      <c r="Y2549" t="s">
        <v>15549</v>
      </c>
      <c r="Z2549" t="s">
        <v>265</v>
      </c>
      <c r="AA2549" t="s">
        <v>265</v>
      </c>
      <c r="AB2549" t="s">
        <v>265</v>
      </c>
      <c r="AC2549" t="s">
        <v>265</v>
      </c>
      <c r="AD2549" t="s">
        <v>265</v>
      </c>
      <c r="AE2549" t="s">
        <v>265</v>
      </c>
      <c r="AF2549" t="s">
        <v>266</v>
      </c>
      <c r="AG2549" t="s">
        <v>265</v>
      </c>
      <c r="AH2549" t="s">
        <v>265</v>
      </c>
      <c r="AI2549" t="s">
        <v>265</v>
      </c>
      <c r="AJ2549" t="s">
        <v>265</v>
      </c>
      <c r="AL2549" t="str">
        <f>IF(SUNA_AGENCY_EN[[#This Row],[relevancy_classification_english]]="Relevant","مناسب",IF(SUNA_AGENCY_EN[[#This Row],[relevancy_classification_english]]="Relevant","عَرَضِيّ",""))</f>
        <v/>
      </c>
      <c r="AN2549" t="str">
        <f>IF(SUNA_AGENCY_EN[[#This Row],[sentiment_analysis_english]]="Negative","سلبي",IF(SUNA_AGENCY_EN[[#This Row],[sentiment_analysis_english]]="Neutral","حيادي",IF(SUNA_AGENCY_EN[[#This Row],[sentiment_analysis_english]]="Positive","إيجابي","")))</f>
        <v/>
      </c>
      <c r="AO2549" t="str">
        <f>INDEX(TextClassificationList[],MATCH(SUNA_AGENCY_EN[[#This Row],[text_classification_arabic]],TextClassificationList[text_classification_arabic],0),1)</f>
        <v>Politics</v>
      </c>
      <c r="AP2549" t="s">
        <v>174</v>
      </c>
      <c r="AQ2549" t="e">
        <f>INDEX(TextClassificationList[],MATCH(SUNA_AGENCY_EN[[#This Row],[text_classification_arabic2]],TextClassificationList[text_classification_arabic],0),1)</f>
        <v>#N/A</v>
      </c>
      <c r="AS2549" t="e">
        <f>INDEX(TextClassificationList[],MATCH(SUNA_AGENCY_EN[[#This Row],[text_classification_arabic3]],TextClassificationList[text_classification_arabic],0),1)</f>
        <v>#N/A</v>
      </c>
      <c r="AU2549" t="e">
        <f>INDEX(TextClassificationList[],MATCH(SUNA_AGENCY_EN[[#This Row],[text_classification_arabic3]],TextClassificationList[text_classification_arabic],0),1)</f>
        <v>#N/A</v>
      </c>
      <c r="AW2549" t="e">
        <f>INDEX(TextClassificationList[],MATCH(SUNA_AGENCY_EN[[#This Row],[text_classification_arabic5]],TextClassificationList[text_classification_arabic],0),1)</f>
        <v>#N/A</v>
      </c>
    </row>
    <row r="2550" spans="1:49" x14ac:dyDescent="0.2">
      <c r="A2550">
        <v>1.4729704866027356E+18</v>
      </c>
      <c r="B2550">
        <v>1.4729704866027356E+18</v>
      </c>
      <c r="C2550" t="s">
        <v>15550</v>
      </c>
      <c r="D2550" s="1">
        <v>44550</v>
      </c>
      <c r="E2550" s="2">
        <v>0.77899305555555554</v>
      </c>
      <c r="F2550">
        <v>200</v>
      </c>
      <c r="G2550">
        <v>1.4671198087391683E+18</v>
      </c>
      <c r="H2550" t="s">
        <v>295</v>
      </c>
      <c r="I2550" t="s">
        <v>296</v>
      </c>
      <c r="J2550" t="s">
        <v>265</v>
      </c>
      <c r="K2550" t="s">
        <v>15551</v>
      </c>
      <c r="L2550" t="s">
        <v>272</v>
      </c>
      <c r="M2550" t="s">
        <v>266</v>
      </c>
      <c r="N2550" t="s">
        <v>15552</v>
      </c>
      <c r="O2550" t="s">
        <v>15553</v>
      </c>
      <c r="P2550">
        <v>0</v>
      </c>
      <c r="Q2550">
        <v>0</v>
      </c>
      <c r="R2550">
        <v>0</v>
      </c>
      <c r="S2550" t="s">
        <v>300</v>
      </c>
      <c r="T2550" t="s">
        <v>266</v>
      </c>
      <c r="U2550" t="s">
        <v>15554</v>
      </c>
      <c r="V2550" t="b">
        <v>0</v>
      </c>
      <c r="W2550" t="s">
        <v>265</v>
      </c>
      <c r="X2550">
        <v>1</v>
      </c>
      <c r="Y2550" t="s">
        <v>15555</v>
      </c>
      <c r="Z2550" t="s">
        <v>265</v>
      </c>
      <c r="AA2550" t="s">
        <v>265</v>
      </c>
      <c r="AB2550" t="s">
        <v>265</v>
      </c>
      <c r="AC2550" t="s">
        <v>265</v>
      </c>
      <c r="AD2550" t="s">
        <v>265</v>
      </c>
      <c r="AE2550" t="s">
        <v>265</v>
      </c>
      <c r="AF2550" t="s">
        <v>266</v>
      </c>
      <c r="AG2550" t="s">
        <v>265</v>
      </c>
      <c r="AH2550" t="s">
        <v>265</v>
      </c>
      <c r="AI2550" t="s">
        <v>265</v>
      </c>
      <c r="AJ2550" t="s">
        <v>265</v>
      </c>
      <c r="AL2550" t="str">
        <f>IF(SUNA_AGENCY_EN[[#This Row],[relevancy_classification_english]]="Relevant","مناسب",IF(SUNA_AGENCY_EN[[#This Row],[relevancy_classification_english]]="Relevant","عَرَضِيّ",""))</f>
        <v/>
      </c>
      <c r="AN2550" t="str">
        <f>IF(SUNA_AGENCY_EN[[#This Row],[sentiment_analysis_english]]="Negative","سلبي",IF(SUNA_AGENCY_EN[[#This Row],[sentiment_analysis_english]]="Neutral","حيادي",IF(SUNA_AGENCY_EN[[#This Row],[sentiment_analysis_english]]="Positive","إيجابي","")))</f>
        <v/>
      </c>
      <c r="AO2550" t="str">
        <f>INDEX(TextClassificationList[],MATCH(SUNA_AGENCY_EN[[#This Row],[text_classification_arabic]],TextClassificationList[text_classification_arabic],0),1)</f>
        <v>Politics</v>
      </c>
      <c r="AP2550" t="s">
        <v>174</v>
      </c>
      <c r="AQ2550" t="e">
        <f>INDEX(TextClassificationList[],MATCH(SUNA_AGENCY_EN[[#This Row],[text_classification_arabic2]],TextClassificationList[text_classification_arabic],0),1)</f>
        <v>#N/A</v>
      </c>
      <c r="AS2550" t="e">
        <f>INDEX(TextClassificationList[],MATCH(SUNA_AGENCY_EN[[#This Row],[text_classification_arabic3]],TextClassificationList[text_classification_arabic],0),1)</f>
        <v>#N/A</v>
      </c>
      <c r="AU2550" t="e">
        <f>INDEX(TextClassificationList[],MATCH(SUNA_AGENCY_EN[[#This Row],[text_classification_arabic3]],TextClassificationList[text_classification_arabic],0),1)</f>
        <v>#N/A</v>
      </c>
      <c r="AW2550" t="e">
        <f>INDEX(TextClassificationList[],MATCH(SUNA_AGENCY_EN[[#This Row],[text_classification_arabic5]],TextClassificationList[text_classification_arabic],0),1)</f>
        <v>#N/A</v>
      </c>
    </row>
    <row r="2551" spans="1:49" x14ac:dyDescent="0.2">
      <c r="A2551">
        <v>1.4729693781908398E+18</v>
      </c>
      <c r="B2551">
        <v>1.4729693781908398E+18</v>
      </c>
      <c r="C2551" t="s">
        <v>15556</v>
      </c>
      <c r="D2551" s="1">
        <v>44550</v>
      </c>
      <c r="E2551" s="2">
        <v>0.77592592592592591</v>
      </c>
      <c r="F2551">
        <v>200</v>
      </c>
      <c r="G2551">
        <v>1.4671198087391683E+18</v>
      </c>
      <c r="H2551" t="s">
        <v>295</v>
      </c>
      <c r="I2551" t="s">
        <v>296</v>
      </c>
      <c r="J2551" t="s">
        <v>265</v>
      </c>
      <c r="K2551" t="s">
        <v>15557</v>
      </c>
      <c r="L2551" t="s">
        <v>272</v>
      </c>
      <c r="M2551" t="s">
        <v>266</v>
      </c>
      <c r="N2551" t="s">
        <v>15558</v>
      </c>
      <c r="O2551" t="s">
        <v>15559</v>
      </c>
      <c r="P2551">
        <v>0</v>
      </c>
      <c r="Q2551">
        <v>0</v>
      </c>
      <c r="R2551">
        <v>0</v>
      </c>
      <c r="S2551" t="s">
        <v>300</v>
      </c>
      <c r="T2551" t="s">
        <v>266</v>
      </c>
      <c r="U2551" t="s">
        <v>15560</v>
      </c>
      <c r="V2551" t="b">
        <v>0</v>
      </c>
      <c r="W2551" t="s">
        <v>265</v>
      </c>
      <c r="X2551">
        <v>1</v>
      </c>
      <c r="Y2551" t="s">
        <v>15561</v>
      </c>
      <c r="Z2551" t="s">
        <v>265</v>
      </c>
      <c r="AA2551" t="s">
        <v>265</v>
      </c>
      <c r="AB2551" t="s">
        <v>265</v>
      </c>
      <c r="AC2551" t="s">
        <v>265</v>
      </c>
      <c r="AD2551" t="s">
        <v>265</v>
      </c>
      <c r="AE2551" t="s">
        <v>265</v>
      </c>
      <c r="AF2551" t="s">
        <v>266</v>
      </c>
      <c r="AG2551" t="s">
        <v>265</v>
      </c>
      <c r="AH2551" t="s">
        <v>265</v>
      </c>
      <c r="AI2551" t="s">
        <v>265</v>
      </c>
      <c r="AJ2551" t="s">
        <v>265</v>
      </c>
      <c r="AL2551" t="str">
        <f>IF(SUNA_AGENCY_EN[[#This Row],[relevancy_classification_english]]="Relevant","مناسب",IF(SUNA_AGENCY_EN[[#This Row],[relevancy_classification_english]]="Relevant","عَرَضِيّ",""))</f>
        <v/>
      </c>
      <c r="AN2551" t="str">
        <f>IF(SUNA_AGENCY_EN[[#This Row],[sentiment_analysis_english]]="Negative","سلبي",IF(SUNA_AGENCY_EN[[#This Row],[sentiment_analysis_english]]="Neutral","حيادي",IF(SUNA_AGENCY_EN[[#This Row],[sentiment_analysis_english]]="Positive","إيجابي","")))</f>
        <v/>
      </c>
      <c r="AO2551" t="str">
        <f>INDEX(TextClassificationList[],MATCH(SUNA_AGENCY_EN[[#This Row],[text_classification_arabic]],TextClassificationList[text_classification_arabic],0),1)</f>
        <v>Politics</v>
      </c>
      <c r="AP2551" t="s">
        <v>174</v>
      </c>
      <c r="AQ2551" t="e">
        <f>INDEX(TextClassificationList[],MATCH(SUNA_AGENCY_EN[[#This Row],[text_classification_arabic2]],TextClassificationList[text_classification_arabic],0),1)</f>
        <v>#N/A</v>
      </c>
      <c r="AS2551" t="e">
        <f>INDEX(TextClassificationList[],MATCH(SUNA_AGENCY_EN[[#This Row],[text_classification_arabic3]],TextClassificationList[text_classification_arabic],0),1)</f>
        <v>#N/A</v>
      </c>
      <c r="AU2551" t="e">
        <f>INDEX(TextClassificationList[],MATCH(SUNA_AGENCY_EN[[#This Row],[text_classification_arabic3]],TextClassificationList[text_classification_arabic],0),1)</f>
        <v>#N/A</v>
      </c>
      <c r="AW2551" t="e">
        <f>INDEX(TextClassificationList[],MATCH(SUNA_AGENCY_EN[[#This Row],[text_classification_arabic5]],TextClassificationList[text_classification_arabic],0),1)</f>
        <v>#N/A</v>
      </c>
    </row>
    <row r="2552" spans="1:49" x14ac:dyDescent="0.2">
      <c r="A2552">
        <v>1.4729682129375969E+18</v>
      </c>
      <c r="B2552">
        <v>1.4729682129375969E+18</v>
      </c>
      <c r="C2552" t="s">
        <v>15562</v>
      </c>
      <c r="D2552" s="1">
        <v>44550</v>
      </c>
      <c r="E2552" s="2">
        <v>0.77271990740740737</v>
      </c>
      <c r="F2552">
        <v>200</v>
      </c>
      <c r="G2552">
        <v>1.4671198087391683E+18</v>
      </c>
      <c r="H2552" t="s">
        <v>295</v>
      </c>
      <c r="I2552" t="s">
        <v>296</v>
      </c>
      <c r="J2552" t="s">
        <v>265</v>
      </c>
      <c r="K2552" t="s">
        <v>15563</v>
      </c>
      <c r="L2552" t="s">
        <v>272</v>
      </c>
      <c r="M2552" t="s">
        <v>266</v>
      </c>
      <c r="N2552" t="s">
        <v>15564</v>
      </c>
      <c r="O2552" t="s">
        <v>15565</v>
      </c>
      <c r="P2552">
        <v>0</v>
      </c>
      <c r="Q2552">
        <v>0</v>
      </c>
      <c r="R2552">
        <v>0</v>
      </c>
      <c r="S2552" t="s">
        <v>300</v>
      </c>
      <c r="T2552" t="s">
        <v>266</v>
      </c>
      <c r="U2552" t="s">
        <v>15566</v>
      </c>
      <c r="V2552" t="b">
        <v>0</v>
      </c>
      <c r="W2552" t="s">
        <v>265</v>
      </c>
      <c r="X2552">
        <v>1</v>
      </c>
      <c r="Y2552" t="s">
        <v>15567</v>
      </c>
      <c r="Z2552" t="s">
        <v>265</v>
      </c>
      <c r="AA2552" t="s">
        <v>265</v>
      </c>
      <c r="AB2552" t="s">
        <v>265</v>
      </c>
      <c r="AC2552" t="s">
        <v>265</v>
      </c>
      <c r="AD2552" t="s">
        <v>265</v>
      </c>
      <c r="AE2552" t="s">
        <v>265</v>
      </c>
      <c r="AF2552" t="s">
        <v>266</v>
      </c>
      <c r="AG2552" t="s">
        <v>265</v>
      </c>
      <c r="AH2552" t="s">
        <v>265</v>
      </c>
      <c r="AI2552" t="s">
        <v>265</v>
      </c>
      <c r="AJ2552" t="s">
        <v>265</v>
      </c>
      <c r="AL2552" t="str">
        <f>IF(SUNA_AGENCY_EN[[#This Row],[relevancy_classification_english]]="Relevant","مناسب",IF(SUNA_AGENCY_EN[[#This Row],[relevancy_classification_english]]="Relevant","عَرَضِيّ",""))</f>
        <v/>
      </c>
      <c r="AN2552" t="str">
        <f>IF(SUNA_AGENCY_EN[[#This Row],[sentiment_analysis_english]]="Negative","سلبي",IF(SUNA_AGENCY_EN[[#This Row],[sentiment_analysis_english]]="Neutral","حيادي",IF(SUNA_AGENCY_EN[[#This Row],[sentiment_analysis_english]]="Positive","إيجابي","")))</f>
        <v/>
      </c>
      <c r="AO2552" t="str">
        <f>INDEX(TextClassificationList[],MATCH(SUNA_AGENCY_EN[[#This Row],[text_classification_arabic]],TextClassificationList[text_classification_arabic],0),1)</f>
        <v>Politics</v>
      </c>
      <c r="AP2552" t="s">
        <v>174</v>
      </c>
      <c r="AQ2552" t="e">
        <f>INDEX(TextClassificationList[],MATCH(SUNA_AGENCY_EN[[#This Row],[text_classification_arabic2]],TextClassificationList[text_classification_arabic],0),1)</f>
        <v>#N/A</v>
      </c>
      <c r="AS2552" t="e">
        <f>INDEX(TextClassificationList[],MATCH(SUNA_AGENCY_EN[[#This Row],[text_classification_arabic3]],TextClassificationList[text_classification_arabic],0),1)</f>
        <v>#N/A</v>
      </c>
      <c r="AU2552" t="e">
        <f>INDEX(TextClassificationList[],MATCH(SUNA_AGENCY_EN[[#This Row],[text_classification_arabic3]],TextClassificationList[text_classification_arabic],0),1)</f>
        <v>#N/A</v>
      </c>
      <c r="AW2552" t="e">
        <f>INDEX(TextClassificationList[],MATCH(SUNA_AGENCY_EN[[#This Row],[text_classification_arabic5]],TextClassificationList[text_classification_arabic],0),1)</f>
        <v>#N/A</v>
      </c>
    </row>
    <row r="2553" spans="1:49" x14ac:dyDescent="0.2">
      <c r="A2553">
        <v>1.4729674655755878E+18</v>
      </c>
      <c r="B2553">
        <v>1.4729674655755878E+18</v>
      </c>
      <c r="C2553" t="s">
        <v>15568</v>
      </c>
      <c r="D2553" s="1">
        <v>44550</v>
      </c>
      <c r="E2553" s="2">
        <v>0.77064814814814819</v>
      </c>
      <c r="F2553">
        <v>200</v>
      </c>
      <c r="G2553">
        <v>1.4671198087391683E+18</v>
      </c>
      <c r="H2553" t="s">
        <v>295</v>
      </c>
      <c r="I2553" t="s">
        <v>296</v>
      </c>
      <c r="J2553" t="s">
        <v>265</v>
      </c>
      <c r="K2553" t="s">
        <v>15569</v>
      </c>
      <c r="L2553" t="s">
        <v>272</v>
      </c>
      <c r="M2553" t="s">
        <v>266</v>
      </c>
      <c r="N2553" t="s">
        <v>15570</v>
      </c>
      <c r="O2553" t="s">
        <v>15571</v>
      </c>
      <c r="P2553">
        <v>0</v>
      </c>
      <c r="Q2553">
        <v>0</v>
      </c>
      <c r="R2553">
        <v>0</v>
      </c>
      <c r="S2553" t="s">
        <v>300</v>
      </c>
      <c r="T2553" t="s">
        <v>266</v>
      </c>
      <c r="U2553" t="s">
        <v>15572</v>
      </c>
      <c r="V2553" t="b">
        <v>0</v>
      </c>
      <c r="W2553" t="s">
        <v>265</v>
      </c>
      <c r="X2553">
        <v>1</v>
      </c>
      <c r="Y2553" t="s">
        <v>15573</v>
      </c>
      <c r="Z2553" t="s">
        <v>265</v>
      </c>
      <c r="AA2553" t="s">
        <v>265</v>
      </c>
      <c r="AB2553" t="s">
        <v>265</v>
      </c>
      <c r="AC2553" t="s">
        <v>265</v>
      </c>
      <c r="AD2553" t="s">
        <v>265</v>
      </c>
      <c r="AE2553" t="s">
        <v>265</v>
      </c>
      <c r="AF2553" t="s">
        <v>266</v>
      </c>
      <c r="AG2553" t="s">
        <v>265</v>
      </c>
      <c r="AH2553" t="s">
        <v>265</v>
      </c>
      <c r="AI2553" t="s">
        <v>265</v>
      </c>
      <c r="AJ2553" t="s">
        <v>265</v>
      </c>
      <c r="AL2553" t="str">
        <f>IF(SUNA_AGENCY_EN[[#This Row],[relevancy_classification_english]]="Relevant","مناسب",IF(SUNA_AGENCY_EN[[#This Row],[relevancy_classification_english]]="Relevant","عَرَضِيّ",""))</f>
        <v/>
      </c>
      <c r="AN2553" t="str">
        <f>IF(SUNA_AGENCY_EN[[#This Row],[sentiment_analysis_english]]="Negative","سلبي",IF(SUNA_AGENCY_EN[[#This Row],[sentiment_analysis_english]]="Neutral","حيادي",IF(SUNA_AGENCY_EN[[#This Row],[sentiment_analysis_english]]="Positive","إيجابي","")))</f>
        <v/>
      </c>
      <c r="AO2553" t="str">
        <f>INDEX(TextClassificationList[],MATCH(SUNA_AGENCY_EN[[#This Row],[text_classification_arabic]],TextClassificationList[text_classification_arabic],0),1)</f>
        <v>Politics</v>
      </c>
      <c r="AP2553" t="s">
        <v>174</v>
      </c>
      <c r="AQ2553" t="e">
        <f>INDEX(TextClassificationList[],MATCH(SUNA_AGENCY_EN[[#This Row],[text_classification_arabic2]],TextClassificationList[text_classification_arabic],0),1)</f>
        <v>#N/A</v>
      </c>
      <c r="AS2553" t="e">
        <f>INDEX(TextClassificationList[],MATCH(SUNA_AGENCY_EN[[#This Row],[text_classification_arabic3]],TextClassificationList[text_classification_arabic],0),1)</f>
        <v>#N/A</v>
      </c>
      <c r="AU2553" t="e">
        <f>INDEX(TextClassificationList[],MATCH(SUNA_AGENCY_EN[[#This Row],[text_classification_arabic3]],TextClassificationList[text_classification_arabic],0),1)</f>
        <v>#N/A</v>
      </c>
      <c r="AW2553" t="e">
        <f>INDEX(TextClassificationList[],MATCH(SUNA_AGENCY_EN[[#This Row],[text_classification_arabic5]],TextClassificationList[text_classification_arabic],0),1)</f>
        <v>#N/A</v>
      </c>
    </row>
    <row r="2554" spans="1:49" x14ac:dyDescent="0.2">
      <c r="A2554">
        <v>1.4729669488331448E+18</v>
      </c>
      <c r="B2554">
        <v>1.4729669488331448E+18</v>
      </c>
      <c r="C2554" t="s">
        <v>15574</v>
      </c>
      <c r="D2554" s="1">
        <v>44550</v>
      </c>
      <c r="E2554" s="2">
        <v>0.76922453703703708</v>
      </c>
      <c r="F2554">
        <v>200</v>
      </c>
      <c r="G2554">
        <v>1.4671198087391683E+18</v>
      </c>
      <c r="H2554" t="s">
        <v>295</v>
      </c>
      <c r="I2554" t="s">
        <v>296</v>
      </c>
      <c r="J2554" t="s">
        <v>265</v>
      </c>
      <c r="K2554" t="s">
        <v>15575</v>
      </c>
      <c r="L2554" t="s">
        <v>272</v>
      </c>
      <c r="M2554" t="s">
        <v>266</v>
      </c>
      <c r="N2554" t="s">
        <v>15576</v>
      </c>
      <c r="O2554" t="s">
        <v>15577</v>
      </c>
      <c r="P2554">
        <v>0</v>
      </c>
      <c r="Q2554">
        <v>0</v>
      </c>
      <c r="R2554">
        <v>0</v>
      </c>
      <c r="S2554" t="s">
        <v>300</v>
      </c>
      <c r="T2554" t="s">
        <v>266</v>
      </c>
      <c r="U2554" t="s">
        <v>15578</v>
      </c>
      <c r="V2554" t="b">
        <v>0</v>
      </c>
      <c r="W2554" t="s">
        <v>265</v>
      </c>
      <c r="X2554">
        <v>1</v>
      </c>
      <c r="Y2554" t="s">
        <v>15579</v>
      </c>
      <c r="Z2554" t="s">
        <v>265</v>
      </c>
      <c r="AA2554" t="s">
        <v>265</v>
      </c>
      <c r="AB2554" t="s">
        <v>265</v>
      </c>
      <c r="AC2554" t="s">
        <v>265</v>
      </c>
      <c r="AD2554" t="s">
        <v>265</v>
      </c>
      <c r="AE2554" t="s">
        <v>265</v>
      </c>
      <c r="AF2554" t="s">
        <v>266</v>
      </c>
      <c r="AG2554" t="s">
        <v>265</v>
      </c>
      <c r="AH2554" t="s">
        <v>265</v>
      </c>
      <c r="AI2554" t="s">
        <v>265</v>
      </c>
      <c r="AJ2554" t="s">
        <v>265</v>
      </c>
      <c r="AL2554" t="str">
        <f>IF(SUNA_AGENCY_EN[[#This Row],[relevancy_classification_english]]="Relevant","مناسب",IF(SUNA_AGENCY_EN[[#This Row],[relevancy_classification_english]]="Relevant","عَرَضِيّ",""))</f>
        <v/>
      </c>
      <c r="AN2554" t="str">
        <f>IF(SUNA_AGENCY_EN[[#This Row],[sentiment_analysis_english]]="Negative","سلبي",IF(SUNA_AGENCY_EN[[#This Row],[sentiment_analysis_english]]="Neutral","حيادي",IF(SUNA_AGENCY_EN[[#This Row],[sentiment_analysis_english]]="Positive","إيجابي","")))</f>
        <v/>
      </c>
      <c r="AO2554" t="str">
        <f>INDEX(TextClassificationList[],MATCH(SUNA_AGENCY_EN[[#This Row],[text_classification_arabic]],TextClassificationList[text_classification_arabic],0),1)</f>
        <v>Politics</v>
      </c>
      <c r="AP2554" t="s">
        <v>174</v>
      </c>
      <c r="AQ2554" t="e">
        <f>INDEX(TextClassificationList[],MATCH(SUNA_AGENCY_EN[[#This Row],[text_classification_arabic2]],TextClassificationList[text_classification_arabic],0),1)</f>
        <v>#N/A</v>
      </c>
      <c r="AS2554" t="e">
        <f>INDEX(TextClassificationList[],MATCH(SUNA_AGENCY_EN[[#This Row],[text_classification_arabic3]],TextClassificationList[text_classification_arabic],0),1)</f>
        <v>#N/A</v>
      </c>
      <c r="AU2554" t="e">
        <f>INDEX(TextClassificationList[],MATCH(SUNA_AGENCY_EN[[#This Row],[text_classification_arabic3]],TextClassificationList[text_classification_arabic],0),1)</f>
        <v>#N/A</v>
      </c>
      <c r="AW2554" t="e">
        <f>INDEX(TextClassificationList[],MATCH(SUNA_AGENCY_EN[[#This Row],[text_classification_arabic5]],TextClassificationList[text_classification_arabic],0),1)</f>
        <v>#N/A</v>
      </c>
    </row>
    <row r="2555" spans="1:49" x14ac:dyDescent="0.2">
      <c r="A2555">
        <v>1.4726628582740623E+18</v>
      </c>
      <c r="B2555">
        <v>1.4726628582740623E+18</v>
      </c>
      <c r="C2555" t="s">
        <v>15580</v>
      </c>
      <c r="D2555" s="1">
        <v>44549</v>
      </c>
      <c r="E2555" s="2">
        <v>0.93009259259259258</v>
      </c>
      <c r="F2555">
        <v>200</v>
      </c>
      <c r="G2555">
        <v>1.4671198087391683E+18</v>
      </c>
      <c r="H2555" t="s">
        <v>295</v>
      </c>
      <c r="I2555" t="s">
        <v>296</v>
      </c>
      <c r="J2555" t="s">
        <v>265</v>
      </c>
      <c r="K2555" t="s">
        <v>15581</v>
      </c>
      <c r="L2555" t="s">
        <v>272</v>
      </c>
      <c r="M2555" t="s">
        <v>266</v>
      </c>
      <c r="N2555" t="s">
        <v>15582</v>
      </c>
      <c r="O2555" t="s">
        <v>15583</v>
      </c>
      <c r="P2555">
        <v>0</v>
      </c>
      <c r="Q2555">
        <v>0</v>
      </c>
      <c r="R2555">
        <v>0</v>
      </c>
      <c r="S2555" t="s">
        <v>300</v>
      </c>
      <c r="T2555" t="s">
        <v>266</v>
      </c>
      <c r="U2555" t="s">
        <v>15584</v>
      </c>
      <c r="V2555" t="b">
        <v>0</v>
      </c>
      <c r="W2555" t="s">
        <v>265</v>
      </c>
      <c r="X2555">
        <v>1</v>
      </c>
      <c r="Y2555" t="s">
        <v>15585</v>
      </c>
      <c r="Z2555" t="s">
        <v>265</v>
      </c>
      <c r="AA2555" t="s">
        <v>265</v>
      </c>
      <c r="AB2555" t="s">
        <v>265</v>
      </c>
      <c r="AC2555" t="s">
        <v>265</v>
      </c>
      <c r="AD2555" t="s">
        <v>265</v>
      </c>
      <c r="AE2555" t="s">
        <v>265</v>
      </c>
      <c r="AF2555" t="s">
        <v>266</v>
      </c>
      <c r="AG2555" t="s">
        <v>265</v>
      </c>
      <c r="AH2555" t="s">
        <v>265</v>
      </c>
      <c r="AI2555" t="s">
        <v>265</v>
      </c>
      <c r="AJ2555" t="s">
        <v>265</v>
      </c>
      <c r="AL2555" t="str">
        <f>IF(SUNA_AGENCY_EN[[#This Row],[relevancy_classification_english]]="Relevant","مناسب",IF(SUNA_AGENCY_EN[[#This Row],[relevancy_classification_english]]="Relevant","عَرَضِيّ",""))</f>
        <v/>
      </c>
      <c r="AN2555" t="str">
        <f>IF(SUNA_AGENCY_EN[[#This Row],[sentiment_analysis_english]]="Negative","سلبي",IF(SUNA_AGENCY_EN[[#This Row],[sentiment_analysis_english]]="Neutral","حيادي",IF(SUNA_AGENCY_EN[[#This Row],[sentiment_analysis_english]]="Positive","إيجابي","")))</f>
        <v/>
      </c>
      <c r="AO2555" t="str">
        <f>INDEX(TextClassificationList[],MATCH(SUNA_AGENCY_EN[[#This Row],[text_classification_arabic]],TextClassificationList[text_classification_arabic],0),1)</f>
        <v>Politics</v>
      </c>
      <c r="AP2555" t="s">
        <v>174</v>
      </c>
      <c r="AQ2555" t="e">
        <f>INDEX(TextClassificationList[],MATCH(SUNA_AGENCY_EN[[#This Row],[text_classification_arabic2]],TextClassificationList[text_classification_arabic],0),1)</f>
        <v>#N/A</v>
      </c>
      <c r="AS2555" t="e">
        <f>INDEX(TextClassificationList[],MATCH(SUNA_AGENCY_EN[[#This Row],[text_classification_arabic3]],TextClassificationList[text_classification_arabic],0),1)</f>
        <v>#N/A</v>
      </c>
      <c r="AU2555" t="e">
        <f>INDEX(TextClassificationList[],MATCH(SUNA_AGENCY_EN[[#This Row],[text_classification_arabic3]],TextClassificationList[text_classification_arabic],0),1)</f>
        <v>#N/A</v>
      </c>
      <c r="AW2555" t="e">
        <f>INDEX(TextClassificationList[],MATCH(SUNA_AGENCY_EN[[#This Row],[text_classification_arabic5]],TextClassificationList[text_classification_arabic],0),1)</f>
        <v>#N/A</v>
      </c>
    </row>
    <row r="2556" spans="1:49" x14ac:dyDescent="0.2">
      <c r="A2556">
        <v>1.472659176786731E+18</v>
      </c>
      <c r="B2556">
        <v>1.472659176786731E+18</v>
      </c>
      <c r="C2556" t="s">
        <v>15586</v>
      </c>
      <c r="D2556" s="1">
        <v>44549</v>
      </c>
      <c r="E2556" s="2">
        <v>0.91994212962962962</v>
      </c>
      <c r="F2556">
        <v>200</v>
      </c>
      <c r="G2556">
        <v>1.4671198087391683E+18</v>
      </c>
      <c r="H2556" t="s">
        <v>295</v>
      </c>
      <c r="I2556" t="s">
        <v>296</v>
      </c>
      <c r="J2556" t="s">
        <v>265</v>
      </c>
      <c r="K2556" t="s">
        <v>15587</v>
      </c>
      <c r="L2556" t="s">
        <v>272</v>
      </c>
      <c r="M2556" t="s">
        <v>266</v>
      </c>
      <c r="N2556" t="s">
        <v>15588</v>
      </c>
      <c r="O2556" t="s">
        <v>15589</v>
      </c>
      <c r="P2556">
        <v>0</v>
      </c>
      <c r="Q2556">
        <v>0</v>
      </c>
      <c r="R2556">
        <v>0</v>
      </c>
      <c r="S2556" t="s">
        <v>300</v>
      </c>
      <c r="T2556" t="s">
        <v>266</v>
      </c>
      <c r="U2556" t="s">
        <v>15590</v>
      </c>
      <c r="V2556" t="b">
        <v>0</v>
      </c>
      <c r="W2556" t="s">
        <v>265</v>
      </c>
      <c r="X2556">
        <v>1</v>
      </c>
      <c r="Y2556" t="s">
        <v>15591</v>
      </c>
      <c r="Z2556" t="s">
        <v>265</v>
      </c>
      <c r="AA2556" t="s">
        <v>265</v>
      </c>
      <c r="AB2556" t="s">
        <v>265</v>
      </c>
      <c r="AC2556" t="s">
        <v>265</v>
      </c>
      <c r="AD2556" t="s">
        <v>265</v>
      </c>
      <c r="AE2556" t="s">
        <v>265</v>
      </c>
      <c r="AF2556" t="s">
        <v>266</v>
      </c>
      <c r="AG2556" t="s">
        <v>265</v>
      </c>
      <c r="AH2556" t="s">
        <v>265</v>
      </c>
      <c r="AI2556" t="s">
        <v>265</v>
      </c>
      <c r="AJ2556" t="s">
        <v>265</v>
      </c>
      <c r="AL2556" t="str">
        <f>IF(SUNA_AGENCY_EN[[#This Row],[relevancy_classification_english]]="Relevant","مناسب",IF(SUNA_AGENCY_EN[[#This Row],[relevancy_classification_english]]="Relevant","عَرَضِيّ",""))</f>
        <v/>
      </c>
      <c r="AN2556" t="str">
        <f>IF(SUNA_AGENCY_EN[[#This Row],[sentiment_analysis_english]]="Negative","سلبي",IF(SUNA_AGENCY_EN[[#This Row],[sentiment_analysis_english]]="Neutral","حيادي",IF(SUNA_AGENCY_EN[[#This Row],[sentiment_analysis_english]]="Positive","إيجابي","")))</f>
        <v/>
      </c>
      <c r="AO2556" t="str">
        <f>INDEX(TextClassificationList[],MATCH(SUNA_AGENCY_EN[[#This Row],[text_classification_arabic]],TextClassificationList[text_classification_arabic],0),1)</f>
        <v>Politics</v>
      </c>
      <c r="AP2556" t="s">
        <v>174</v>
      </c>
      <c r="AQ2556" t="e">
        <f>INDEX(TextClassificationList[],MATCH(SUNA_AGENCY_EN[[#This Row],[text_classification_arabic2]],TextClassificationList[text_classification_arabic],0),1)</f>
        <v>#N/A</v>
      </c>
      <c r="AS2556" t="e">
        <f>INDEX(TextClassificationList[],MATCH(SUNA_AGENCY_EN[[#This Row],[text_classification_arabic3]],TextClassificationList[text_classification_arabic],0),1)</f>
        <v>#N/A</v>
      </c>
      <c r="AU2556" t="e">
        <f>INDEX(TextClassificationList[],MATCH(SUNA_AGENCY_EN[[#This Row],[text_classification_arabic3]],TextClassificationList[text_classification_arabic],0),1)</f>
        <v>#N/A</v>
      </c>
      <c r="AW2556" t="e">
        <f>INDEX(TextClassificationList[],MATCH(SUNA_AGENCY_EN[[#This Row],[text_classification_arabic5]],TextClassificationList[text_classification_arabic],0),1)</f>
        <v>#N/A</v>
      </c>
    </row>
    <row r="2557" spans="1:49" x14ac:dyDescent="0.2">
      <c r="A2557">
        <v>1.4725406253293404E+18</v>
      </c>
      <c r="B2557">
        <v>1.4725406253293404E+18</v>
      </c>
      <c r="C2557" t="s">
        <v>15592</v>
      </c>
      <c r="D2557" s="1">
        <v>44549</v>
      </c>
      <c r="E2557" s="2">
        <v>0.59280092592592593</v>
      </c>
      <c r="F2557">
        <v>200</v>
      </c>
      <c r="G2557">
        <v>1.4671198087391683E+18</v>
      </c>
      <c r="H2557" t="s">
        <v>295</v>
      </c>
      <c r="I2557" t="s">
        <v>296</v>
      </c>
      <c r="J2557" t="s">
        <v>265</v>
      </c>
      <c r="K2557" t="s">
        <v>15593</v>
      </c>
      <c r="L2557" t="s">
        <v>272</v>
      </c>
      <c r="M2557" t="s">
        <v>266</v>
      </c>
      <c r="N2557" t="s">
        <v>15594</v>
      </c>
      <c r="O2557" t="s">
        <v>15595</v>
      </c>
      <c r="P2557">
        <v>0</v>
      </c>
      <c r="Q2557">
        <v>0</v>
      </c>
      <c r="R2557">
        <v>0</v>
      </c>
      <c r="S2557" t="s">
        <v>300</v>
      </c>
      <c r="T2557" t="s">
        <v>266</v>
      </c>
      <c r="U2557" t="s">
        <v>15596</v>
      </c>
      <c r="V2557" t="b">
        <v>0</v>
      </c>
      <c r="W2557" t="s">
        <v>265</v>
      </c>
      <c r="X2557">
        <v>1</v>
      </c>
      <c r="Y2557" t="s">
        <v>15597</v>
      </c>
      <c r="Z2557" t="s">
        <v>265</v>
      </c>
      <c r="AA2557" t="s">
        <v>265</v>
      </c>
      <c r="AB2557" t="s">
        <v>265</v>
      </c>
      <c r="AC2557" t="s">
        <v>265</v>
      </c>
      <c r="AD2557" t="s">
        <v>265</v>
      </c>
      <c r="AE2557" t="s">
        <v>265</v>
      </c>
      <c r="AF2557" t="s">
        <v>266</v>
      </c>
      <c r="AG2557" t="s">
        <v>265</v>
      </c>
      <c r="AH2557" t="s">
        <v>265</v>
      </c>
      <c r="AI2557" t="s">
        <v>265</v>
      </c>
      <c r="AJ2557" t="s">
        <v>265</v>
      </c>
      <c r="AL2557" t="str">
        <f>IF(SUNA_AGENCY_EN[[#This Row],[relevancy_classification_english]]="Relevant","مناسب",IF(SUNA_AGENCY_EN[[#This Row],[relevancy_classification_english]]="Relevant","عَرَضِيّ",""))</f>
        <v/>
      </c>
      <c r="AN2557" t="str">
        <f>IF(SUNA_AGENCY_EN[[#This Row],[sentiment_analysis_english]]="Negative","سلبي",IF(SUNA_AGENCY_EN[[#This Row],[sentiment_analysis_english]]="Neutral","حيادي",IF(SUNA_AGENCY_EN[[#This Row],[sentiment_analysis_english]]="Positive","إيجابي","")))</f>
        <v/>
      </c>
      <c r="AO2557" t="str">
        <f>INDEX(TextClassificationList[],MATCH(SUNA_AGENCY_EN[[#This Row],[text_classification_arabic]],TextClassificationList[text_classification_arabic],0),1)</f>
        <v>Politics</v>
      </c>
      <c r="AP2557" t="s">
        <v>174</v>
      </c>
      <c r="AQ2557" t="e">
        <f>INDEX(TextClassificationList[],MATCH(SUNA_AGENCY_EN[[#This Row],[text_classification_arabic2]],TextClassificationList[text_classification_arabic],0),1)</f>
        <v>#N/A</v>
      </c>
      <c r="AS2557" t="e">
        <f>INDEX(TextClassificationList[],MATCH(SUNA_AGENCY_EN[[#This Row],[text_classification_arabic3]],TextClassificationList[text_classification_arabic],0),1)</f>
        <v>#N/A</v>
      </c>
      <c r="AU2557" t="e">
        <f>INDEX(TextClassificationList[],MATCH(SUNA_AGENCY_EN[[#This Row],[text_classification_arabic3]],TextClassificationList[text_classification_arabic],0),1)</f>
        <v>#N/A</v>
      </c>
      <c r="AW2557" t="e">
        <f>INDEX(TextClassificationList[],MATCH(SUNA_AGENCY_EN[[#This Row],[text_classification_arabic5]],TextClassificationList[text_classification_arabic],0),1)</f>
        <v>#N/A</v>
      </c>
    </row>
    <row r="2558" spans="1:49" x14ac:dyDescent="0.2">
      <c r="A2558">
        <v>1.472534302407766E+18</v>
      </c>
      <c r="B2558">
        <v>1.472534302407766E+18</v>
      </c>
      <c r="C2558" t="s">
        <v>15598</v>
      </c>
      <c r="D2558" s="1">
        <v>44549</v>
      </c>
      <c r="E2558" s="2">
        <v>0.57534722222222223</v>
      </c>
      <c r="F2558">
        <v>200</v>
      </c>
      <c r="G2558">
        <v>1.4671198087391683E+18</v>
      </c>
      <c r="H2558" t="s">
        <v>295</v>
      </c>
      <c r="I2558" t="s">
        <v>296</v>
      </c>
      <c r="J2558" t="s">
        <v>265</v>
      </c>
      <c r="K2558" t="s">
        <v>15599</v>
      </c>
      <c r="L2558" t="s">
        <v>272</v>
      </c>
      <c r="M2558" t="s">
        <v>266</v>
      </c>
      <c r="N2558" t="s">
        <v>15600</v>
      </c>
      <c r="O2558" t="s">
        <v>15601</v>
      </c>
      <c r="P2558">
        <v>0</v>
      </c>
      <c r="Q2558">
        <v>0</v>
      </c>
      <c r="R2558">
        <v>0</v>
      </c>
      <c r="S2558" t="s">
        <v>300</v>
      </c>
      <c r="T2558" t="s">
        <v>266</v>
      </c>
      <c r="U2558" t="s">
        <v>15602</v>
      </c>
      <c r="V2558" t="b">
        <v>0</v>
      </c>
      <c r="W2558" t="s">
        <v>265</v>
      </c>
      <c r="X2558">
        <v>1</v>
      </c>
      <c r="Y2558" t="s">
        <v>15603</v>
      </c>
      <c r="Z2558" t="s">
        <v>265</v>
      </c>
      <c r="AA2558" t="s">
        <v>265</v>
      </c>
      <c r="AB2558" t="s">
        <v>265</v>
      </c>
      <c r="AC2558" t="s">
        <v>265</v>
      </c>
      <c r="AD2558" t="s">
        <v>265</v>
      </c>
      <c r="AE2558" t="s">
        <v>265</v>
      </c>
      <c r="AF2558" t="s">
        <v>266</v>
      </c>
      <c r="AG2558" t="s">
        <v>265</v>
      </c>
      <c r="AH2558" t="s">
        <v>265</v>
      </c>
      <c r="AI2558" t="s">
        <v>265</v>
      </c>
      <c r="AJ2558" t="s">
        <v>265</v>
      </c>
      <c r="AL2558" t="str">
        <f>IF(SUNA_AGENCY_EN[[#This Row],[relevancy_classification_english]]="Relevant","مناسب",IF(SUNA_AGENCY_EN[[#This Row],[relevancy_classification_english]]="Relevant","عَرَضِيّ",""))</f>
        <v/>
      </c>
      <c r="AN2558" t="str">
        <f>IF(SUNA_AGENCY_EN[[#This Row],[sentiment_analysis_english]]="Negative","سلبي",IF(SUNA_AGENCY_EN[[#This Row],[sentiment_analysis_english]]="Neutral","حيادي",IF(SUNA_AGENCY_EN[[#This Row],[sentiment_analysis_english]]="Positive","إيجابي","")))</f>
        <v/>
      </c>
      <c r="AO2558" t="str">
        <f>INDEX(TextClassificationList[],MATCH(SUNA_AGENCY_EN[[#This Row],[text_classification_arabic]],TextClassificationList[text_classification_arabic],0),1)</f>
        <v>Politics</v>
      </c>
      <c r="AP2558" t="s">
        <v>174</v>
      </c>
      <c r="AQ2558" t="e">
        <f>INDEX(TextClassificationList[],MATCH(SUNA_AGENCY_EN[[#This Row],[text_classification_arabic2]],TextClassificationList[text_classification_arabic],0),1)</f>
        <v>#N/A</v>
      </c>
      <c r="AS2558" t="e">
        <f>INDEX(TextClassificationList[],MATCH(SUNA_AGENCY_EN[[#This Row],[text_classification_arabic3]],TextClassificationList[text_classification_arabic],0),1)</f>
        <v>#N/A</v>
      </c>
      <c r="AU2558" t="e">
        <f>INDEX(TextClassificationList[],MATCH(SUNA_AGENCY_EN[[#This Row],[text_classification_arabic3]],TextClassificationList[text_classification_arabic],0),1)</f>
        <v>#N/A</v>
      </c>
      <c r="AW2558" t="e">
        <f>INDEX(TextClassificationList[],MATCH(SUNA_AGENCY_EN[[#This Row],[text_classification_arabic5]],TextClassificationList[text_classification_arabic],0),1)</f>
        <v>#N/A</v>
      </c>
    </row>
    <row r="2559" spans="1:49" x14ac:dyDescent="0.2">
      <c r="A2559">
        <v>1.4722813908048323E+18</v>
      </c>
      <c r="B2559">
        <v>1.4722813908048323E+18</v>
      </c>
      <c r="C2559" t="s">
        <v>15604</v>
      </c>
      <c r="D2559" s="1">
        <v>44548</v>
      </c>
      <c r="E2559" s="2">
        <v>0.87744212962962964</v>
      </c>
      <c r="F2559">
        <v>200</v>
      </c>
      <c r="G2559">
        <v>1.4671198087391683E+18</v>
      </c>
      <c r="H2559" t="s">
        <v>295</v>
      </c>
      <c r="I2559" t="s">
        <v>296</v>
      </c>
      <c r="J2559" t="s">
        <v>265</v>
      </c>
      <c r="K2559" t="s">
        <v>15605</v>
      </c>
      <c r="L2559" t="s">
        <v>274</v>
      </c>
      <c r="M2559" t="s">
        <v>266</v>
      </c>
      <c r="N2559" t="s">
        <v>15606</v>
      </c>
      <c r="O2559" t="s">
        <v>15607</v>
      </c>
      <c r="P2559">
        <v>0</v>
      </c>
      <c r="Q2559">
        <v>0</v>
      </c>
      <c r="R2559">
        <v>0</v>
      </c>
      <c r="S2559" t="s">
        <v>300</v>
      </c>
      <c r="T2559" t="s">
        <v>266</v>
      </c>
      <c r="U2559" t="s">
        <v>15608</v>
      </c>
      <c r="V2559" t="b">
        <v>0</v>
      </c>
      <c r="W2559" t="s">
        <v>265</v>
      </c>
      <c r="X2559">
        <v>1</v>
      </c>
      <c r="Y2559" t="s">
        <v>15609</v>
      </c>
      <c r="Z2559" t="s">
        <v>265</v>
      </c>
      <c r="AA2559" t="s">
        <v>265</v>
      </c>
      <c r="AB2559" t="s">
        <v>265</v>
      </c>
      <c r="AC2559" t="s">
        <v>265</v>
      </c>
      <c r="AD2559" t="s">
        <v>265</v>
      </c>
      <c r="AE2559" t="s">
        <v>265</v>
      </c>
      <c r="AF2559" t="s">
        <v>266</v>
      </c>
      <c r="AG2559" t="s">
        <v>265</v>
      </c>
      <c r="AH2559" t="s">
        <v>265</v>
      </c>
      <c r="AI2559" t="s">
        <v>265</v>
      </c>
      <c r="AJ2559" t="s">
        <v>265</v>
      </c>
      <c r="AL2559" t="str">
        <f>IF(SUNA_AGENCY_EN[[#This Row],[relevancy_classification_english]]="Relevant","مناسب",IF(SUNA_AGENCY_EN[[#This Row],[relevancy_classification_english]]="Relevant","عَرَضِيّ",""))</f>
        <v/>
      </c>
      <c r="AN2559" t="str">
        <f>IF(SUNA_AGENCY_EN[[#This Row],[sentiment_analysis_english]]="Negative","سلبي",IF(SUNA_AGENCY_EN[[#This Row],[sentiment_analysis_english]]="Neutral","حيادي",IF(SUNA_AGENCY_EN[[#This Row],[sentiment_analysis_english]]="Positive","إيجابي","")))</f>
        <v/>
      </c>
      <c r="AO2559" t="str">
        <f>INDEX(TextClassificationList[],MATCH(SUNA_AGENCY_EN[[#This Row],[text_classification_arabic]],TextClassificationList[text_classification_arabic],0),1)</f>
        <v>Politics</v>
      </c>
      <c r="AP2559" t="s">
        <v>174</v>
      </c>
      <c r="AQ2559" t="e">
        <f>INDEX(TextClassificationList[],MATCH(SUNA_AGENCY_EN[[#This Row],[text_classification_arabic2]],TextClassificationList[text_classification_arabic],0),1)</f>
        <v>#N/A</v>
      </c>
      <c r="AS2559" t="e">
        <f>INDEX(TextClassificationList[],MATCH(SUNA_AGENCY_EN[[#This Row],[text_classification_arabic3]],TextClassificationList[text_classification_arabic],0),1)</f>
        <v>#N/A</v>
      </c>
      <c r="AU2559" t="e">
        <f>INDEX(TextClassificationList[],MATCH(SUNA_AGENCY_EN[[#This Row],[text_classification_arabic3]],TextClassificationList[text_classification_arabic],0),1)</f>
        <v>#N/A</v>
      </c>
      <c r="AW2559" t="e">
        <f>INDEX(TextClassificationList[],MATCH(SUNA_AGENCY_EN[[#This Row],[text_classification_arabic5]],TextClassificationList[text_classification_arabic],0),1)</f>
        <v>#N/A</v>
      </c>
    </row>
    <row r="2560" spans="1:49" x14ac:dyDescent="0.2">
      <c r="A2560">
        <v>1.4722614953208914E+18</v>
      </c>
      <c r="B2560">
        <v>1.4722614953208914E+18</v>
      </c>
      <c r="C2560" t="s">
        <v>15610</v>
      </c>
      <c r="D2560" s="1">
        <v>44548</v>
      </c>
      <c r="E2560" s="2">
        <v>0.82254629629629628</v>
      </c>
      <c r="F2560">
        <v>200</v>
      </c>
      <c r="G2560">
        <v>1.4671198087391683E+18</v>
      </c>
      <c r="H2560" t="s">
        <v>295</v>
      </c>
      <c r="I2560" t="s">
        <v>296</v>
      </c>
      <c r="J2560" t="s">
        <v>265</v>
      </c>
      <c r="K2560" t="s">
        <v>15611</v>
      </c>
      <c r="L2560" t="s">
        <v>272</v>
      </c>
      <c r="M2560" t="s">
        <v>266</v>
      </c>
      <c r="N2560" t="s">
        <v>15612</v>
      </c>
      <c r="O2560" t="s">
        <v>15613</v>
      </c>
      <c r="P2560">
        <v>0</v>
      </c>
      <c r="Q2560">
        <v>0</v>
      </c>
      <c r="R2560">
        <v>0</v>
      </c>
      <c r="S2560" t="s">
        <v>300</v>
      </c>
      <c r="T2560" t="s">
        <v>266</v>
      </c>
      <c r="U2560" t="s">
        <v>15614</v>
      </c>
      <c r="V2560" t="b">
        <v>0</v>
      </c>
      <c r="W2560" t="s">
        <v>265</v>
      </c>
      <c r="X2560">
        <v>1</v>
      </c>
      <c r="Y2560" t="s">
        <v>15615</v>
      </c>
      <c r="Z2560" t="s">
        <v>265</v>
      </c>
      <c r="AA2560" t="s">
        <v>265</v>
      </c>
      <c r="AB2560" t="s">
        <v>265</v>
      </c>
      <c r="AC2560" t="s">
        <v>265</v>
      </c>
      <c r="AD2560" t="s">
        <v>265</v>
      </c>
      <c r="AE2560" t="s">
        <v>265</v>
      </c>
      <c r="AF2560" t="s">
        <v>266</v>
      </c>
      <c r="AG2560" t="s">
        <v>265</v>
      </c>
      <c r="AH2560" t="s">
        <v>265</v>
      </c>
      <c r="AI2560" t="s">
        <v>265</v>
      </c>
      <c r="AJ2560" t="s">
        <v>265</v>
      </c>
      <c r="AL2560" t="str">
        <f>IF(SUNA_AGENCY_EN[[#This Row],[relevancy_classification_english]]="Relevant","مناسب",IF(SUNA_AGENCY_EN[[#This Row],[relevancy_classification_english]]="Relevant","عَرَضِيّ",""))</f>
        <v/>
      </c>
      <c r="AN2560" t="str">
        <f>IF(SUNA_AGENCY_EN[[#This Row],[sentiment_analysis_english]]="Negative","سلبي",IF(SUNA_AGENCY_EN[[#This Row],[sentiment_analysis_english]]="Neutral","حيادي",IF(SUNA_AGENCY_EN[[#This Row],[sentiment_analysis_english]]="Positive","إيجابي","")))</f>
        <v/>
      </c>
      <c r="AO2560" t="str">
        <f>INDEX(TextClassificationList[],MATCH(SUNA_AGENCY_EN[[#This Row],[text_classification_arabic]],TextClassificationList[text_classification_arabic],0),1)</f>
        <v>Politics</v>
      </c>
      <c r="AP2560" t="s">
        <v>174</v>
      </c>
      <c r="AQ2560" t="e">
        <f>INDEX(TextClassificationList[],MATCH(SUNA_AGENCY_EN[[#This Row],[text_classification_arabic2]],TextClassificationList[text_classification_arabic],0),1)</f>
        <v>#N/A</v>
      </c>
      <c r="AS2560" t="e">
        <f>INDEX(TextClassificationList[],MATCH(SUNA_AGENCY_EN[[#This Row],[text_classification_arabic3]],TextClassificationList[text_classification_arabic],0),1)</f>
        <v>#N/A</v>
      </c>
      <c r="AU2560" t="e">
        <f>INDEX(TextClassificationList[],MATCH(SUNA_AGENCY_EN[[#This Row],[text_classification_arabic3]],TextClassificationList[text_classification_arabic],0),1)</f>
        <v>#N/A</v>
      </c>
      <c r="AW2560" t="e">
        <f>INDEX(TextClassificationList[],MATCH(SUNA_AGENCY_EN[[#This Row],[text_classification_arabic5]],TextClassificationList[text_classification_arabic],0),1)</f>
        <v>#N/A</v>
      </c>
    </row>
    <row r="2561" spans="1:49" x14ac:dyDescent="0.2">
      <c r="A2561">
        <v>1.4722092184848097E+18</v>
      </c>
      <c r="B2561">
        <v>1.4722092184848097E+18</v>
      </c>
      <c r="C2561" t="s">
        <v>15616</v>
      </c>
      <c r="D2561" s="1">
        <v>44548</v>
      </c>
      <c r="E2561" s="2">
        <v>0.67828703703703708</v>
      </c>
      <c r="F2561">
        <v>200</v>
      </c>
      <c r="G2561">
        <v>1.4671198087391683E+18</v>
      </c>
      <c r="H2561" t="s">
        <v>295</v>
      </c>
      <c r="I2561" t="s">
        <v>296</v>
      </c>
      <c r="J2561" t="s">
        <v>265</v>
      </c>
      <c r="K2561" t="s">
        <v>15617</v>
      </c>
      <c r="L2561" t="s">
        <v>272</v>
      </c>
      <c r="M2561" t="s">
        <v>266</v>
      </c>
      <c r="N2561" t="s">
        <v>15618</v>
      </c>
      <c r="O2561" t="s">
        <v>15619</v>
      </c>
      <c r="P2561">
        <v>0</v>
      </c>
      <c r="Q2561">
        <v>0</v>
      </c>
      <c r="R2561">
        <v>0</v>
      </c>
      <c r="S2561" t="s">
        <v>300</v>
      </c>
      <c r="T2561" t="s">
        <v>266</v>
      </c>
      <c r="U2561" t="s">
        <v>15620</v>
      </c>
      <c r="V2561" t="b">
        <v>0</v>
      </c>
      <c r="W2561" t="s">
        <v>265</v>
      </c>
      <c r="X2561">
        <v>1</v>
      </c>
      <c r="Y2561" t="s">
        <v>15621</v>
      </c>
      <c r="Z2561" t="s">
        <v>265</v>
      </c>
      <c r="AA2561" t="s">
        <v>265</v>
      </c>
      <c r="AB2561" t="s">
        <v>265</v>
      </c>
      <c r="AC2561" t="s">
        <v>265</v>
      </c>
      <c r="AD2561" t="s">
        <v>265</v>
      </c>
      <c r="AE2561" t="s">
        <v>265</v>
      </c>
      <c r="AF2561" t="s">
        <v>266</v>
      </c>
      <c r="AG2561" t="s">
        <v>265</v>
      </c>
      <c r="AH2561" t="s">
        <v>265</v>
      </c>
      <c r="AI2561" t="s">
        <v>265</v>
      </c>
      <c r="AJ2561" t="s">
        <v>265</v>
      </c>
      <c r="AL2561" t="str">
        <f>IF(SUNA_AGENCY_EN[[#This Row],[relevancy_classification_english]]="Relevant","مناسب",IF(SUNA_AGENCY_EN[[#This Row],[relevancy_classification_english]]="Relevant","عَرَضِيّ",""))</f>
        <v/>
      </c>
      <c r="AN2561" t="str">
        <f>IF(SUNA_AGENCY_EN[[#This Row],[sentiment_analysis_english]]="Negative","سلبي",IF(SUNA_AGENCY_EN[[#This Row],[sentiment_analysis_english]]="Neutral","حيادي",IF(SUNA_AGENCY_EN[[#This Row],[sentiment_analysis_english]]="Positive","إيجابي","")))</f>
        <v/>
      </c>
      <c r="AO2561" t="str">
        <f>INDEX(TextClassificationList[],MATCH(SUNA_AGENCY_EN[[#This Row],[text_classification_arabic]],TextClassificationList[text_classification_arabic],0),1)</f>
        <v>Politics</v>
      </c>
      <c r="AP2561" t="s">
        <v>174</v>
      </c>
      <c r="AQ2561" t="e">
        <f>INDEX(TextClassificationList[],MATCH(SUNA_AGENCY_EN[[#This Row],[text_classification_arabic2]],TextClassificationList[text_classification_arabic],0),1)</f>
        <v>#N/A</v>
      </c>
      <c r="AS2561" t="e">
        <f>INDEX(TextClassificationList[],MATCH(SUNA_AGENCY_EN[[#This Row],[text_classification_arabic3]],TextClassificationList[text_classification_arabic],0),1)</f>
        <v>#N/A</v>
      </c>
      <c r="AU2561" t="e">
        <f>INDEX(TextClassificationList[],MATCH(SUNA_AGENCY_EN[[#This Row],[text_classification_arabic3]],TextClassificationList[text_classification_arabic],0),1)</f>
        <v>#N/A</v>
      </c>
      <c r="AW2561" t="e">
        <f>INDEX(TextClassificationList[],MATCH(SUNA_AGENCY_EN[[#This Row],[text_classification_arabic5]],TextClassificationList[text_classification_arabic],0),1)</f>
        <v>#N/A</v>
      </c>
    </row>
    <row r="2562" spans="1:49" hidden="1" x14ac:dyDescent="0.2">
      <c r="A2562">
        <v>1.4718311352777892E+18</v>
      </c>
      <c r="B2562">
        <v>1.4718311352777892E+18</v>
      </c>
      <c r="C2562" t="s">
        <v>15622</v>
      </c>
      <c r="D2562" s="1">
        <v>44547</v>
      </c>
      <c r="E2562" s="2">
        <v>0.63497685185185182</v>
      </c>
      <c r="F2562">
        <v>200</v>
      </c>
      <c r="G2562">
        <v>1.4671198087391683E+18</v>
      </c>
      <c r="H2562" t="s">
        <v>295</v>
      </c>
      <c r="I2562" t="s">
        <v>296</v>
      </c>
      <c r="J2562" t="s">
        <v>265</v>
      </c>
      <c r="K2562" t="s">
        <v>15623</v>
      </c>
      <c r="L2562" t="s">
        <v>272</v>
      </c>
      <c r="M2562" t="s">
        <v>266</v>
      </c>
      <c r="N2562" t="s">
        <v>15624</v>
      </c>
      <c r="O2562" t="s">
        <v>15625</v>
      </c>
      <c r="P2562">
        <v>0</v>
      </c>
      <c r="Q2562">
        <v>0</v>
      </c>
      <c r="R2562">
        <v>0</v>
      </c>
      <c r="S2562" t="s">
        <v>300</v>
      </c>
      <c r="T2562" t="s">
        <v>266</v>
      </c>
      <c r="U2562" t="s">
        <v>15626</v>
      </c>
      <c r="V2562" t="b">
        <v>0</v>
      </c>
      <c r="W2562" t="s">
        <v>265</v>
      </c>
      <c r="X2562">
        <v>1</v>
      </c>
      <c r="Y2562" t="s">
        <v>15627</v>
      </c>
      <c r="Z2562" t="s">
        <v>265</v>
      </c>
      <c r="AA2562" t="s">
        <v>265</v>
      </c>
      <c r="AB2562" t="s">
        <v>265</v>
      </c>
      <c r="AC2562" t="s">
        <v>265</v>
      </c>
      <c r="AD2562" t="s">
        <v>265</v>
      </c>
      <c r="AE2562" t="s">
        <v>265</v>
      </c>
      <c r="AF2562" t="s">
        <v>266</v>
      </c>
      <c r="AG2562" t="s">
        <v>265</v>
      </c>
      <c r="AH2562" t="s">
        <v>265</v>
      </c>
      <c r="AI2562" t="s">
        <v>265</v>
      </c>
      <c r="AJ2562" t="s">
        <v>265</v>
      </c>
      <c r="AK2562" t="s">
        <v>267</v>
      </c>
      <c r="AL2562" t="str">
        <f>IF(SUNA_AGENCY_EN[[#This Row],[relevancy_classification_english]]="Relevant","مناسب",IF(SUNA_AGENCY_EN[[#This Row],[relevancy_classification_english]]="Relevant","عَرَضِيّ",""))</f>
        <v>مناسب</v>
      </c>
      <c r="AM2562" t="s">
        <v>269</v>
      </c>
      <c r="AN2562" t="str">
        <f>IF(SUNA_AGENCY_EN[[#This Row],[sentiment_analysis_english]]="Negative","سلبي",IF(SUNA_AGENCY_EN[[#This Row],[sentiment_analysis_english]]="Neutral","حيادي",IF(SUNA_AGENCY_EN[[#This Row],[sentiment_analysis_english]]="Positive","إيجابي","")))</f>
        <v>إيجابي</v>
      </c>
      <c r="AO2562" t="str">
        <f>INDEX(TextClassificationList[],MATCH(SUNA_AGENCY_EN[[#This Row],[text_classification_arabic]],TextClassificationList[text_classification_arabic],0),1)</f>
        <v>Peace and Security</v>
      </c>
      <c r="AP2562" t="s">
        <v>168</v>
      </c>
      <c r="AQ2562" t="e">
        <f>INDEX(TextClassificationList[],MATCH(SUNA_AGENCY_EN[[#This Row],[text_classification_arabic2]],TextClassificationList[text_classification_arabic],0),1)</f>
        <v>#N/A</v>
      </c>
      <c r="AS2562" t="e">
        <f>INDEX(TextClassificationList[],MATCH(SUNA_AGENCY_EN[[#This Row],[text_classification_arabic3]],TextClassificationList[text_classification_arabic],0),1)</f>
        <v>#N/A</v>
      </c>
      <c r="AU2562" t="e">
        <f>INDEX(TextClassificationList[],MATCH(SUNA_AGENCY_EN[[#This Row],[text_classification_arabic3]],TextClassificationList[text_classification_arabic],0),1)</f>
        <v>#N/A</v>
      </c>
      <c r="AW2562" t="e">
        <f>INDEX(TextClassificationList[],MATCH(SUNA_AGENCY_EN[[#This Row],[text_classification_arabic5]],TextClassificationList[text_classification_arabic],0),1)</f>
        <v>#N/A</v>
      </c>
    </row>
    <row r="2563" spans="1:49" x14ac:dyDescent="0.2">
      <c r="A2563">
        <v>1.4718238124004966E+18</v>
      </c>
      <c r="B2563">
        <v>1.4718238124004966E+18</v>
      </c>
      <c r="C2563" t="s">
        <v>15628</v>
      </c>
      <c r="D2563" s="1">
        <v>44547</v>
      </c>
      <c r="E2563" s="2">
        <v>0.61476851851851855</v>
      </c>
      <c r="F2563">
        <v>200</v>
      </c>
      <c r="G2563">
        <v>1.4671198087391683E+18</v>
      </c>
      <c r="H2563" t="s">
        <v>295</v>
      </c>
      <c r="I2563" t="s">
        <v>296</v>
      </c>
      <c r="J2563" t="s">
        <v>265</v>
      </c>
      <c r="K2563" t="s">
        <v>15629</v>
      </c>
      <c r="L2563" t="s">
        <v>272</v>
      </c>
      <c r="M2563" t="s">
        <v>266</v>
      </c>
      <c r="N2563" t="s">
        <v>15630</v>
      </c>
      <c r="O2563" t="s">
        <v>15631</v>
      </c>
      <c r="P2563">
        <v>0</v>
      </c>
      <c r="Q2563">
        <v>0</v>
      </c>
      <c r="R2563">
        <v>0</v>
      </c>
      <c r="S2563" t="s">
        <v>300</v>
      </c>
      <c r="T2563" t="s">
        <v>266</v>
      </c>
      <c r="U2563" t="s">
        <v>15632</v>
      </c>
      <c r="V2563" t="b">
        <v>0</v>
      </c>
      <c r="W2563" t="s">
        <v>265</v>
      </c>
      <c r="X2563">
        <v>1</v>
      </c>
      <c r="Y2563" t="s">
        <v>15633</v>
      </c>
      <c r="Z2563" t="s">
        <v>265</v>
      </c>
      <c r="AA2563" t="s">
        <v>265</v>
      </c>
      <c r="AB2563" t="s">
        <v>265</v>
      </c>
      <c r="AC2563" t="s">
        <v>265</v>
      </c>
      <c r="AD2563" t="s">
        <v>265</v>
      </c>
      <c r="AE2563" t="s">
        <v>265</v>
      </c>
      <c r="AF2563" t="s">
        <v>266</v>
      </c>
      <c r="AG2563" t="s">
        <v>265</v>
      </c>
      <c r="AH2563" t="s">
        <v>265</v>
      </c>
      <c r="AI2563" t="s">
        <v>265</v>
      </c>
      <c r="AJ2563" t="s">
        <v>265</v>
      </c>
      <c r="AL2563" t="str">
        <f>IF(SUNA_AGENCY_EN[[#This Row],[relevancy_classification_english]]="Relevant","مناسب",IF(SUNA_AGENCY_EN[[#This Row],[relevancy_classification_english]]="Relevant","عَرَضِيّ",""))</f>
        <v/>
      </c>
      <c r="AN2563" t="str">
        <f>IF(SUNA_AGENCY_EN[[#This Row],[sentiment_analysis_english]]="Negative","سلبي",IF(SUNA_AGENCY_EN[[#This Row],[sentiment_analysis_english]]="Neutral","حيادي",IF(SUNA_AGENCY_EN[[#This Row],[sentiment_analysis_english]]="Positive","إيجابي","")))</f>
        <v/>
      </c>
      <c r="AO2563" t="str">
        <f>INDEX(TextClassificationList[],MATCH(SUNA_AGENCY_EN[[#This Row],[text_classification_arabic]],TextClassificationList[text_classification_arabic],0),1)</f>
        <v>Politics</v>
      </c>
      <c r="AP2563" t="s">
        <v>174</v>
      </c>
      <c r="AQ2563" t="e">
        <f>INDEX(TextClassificationList[],MATCH(SUNA_AGENCY_EN[[#This Row],[text_classification_arabic2]],TextClassificationList[text_classification_arabic],0),1)</f>
        <v>#N/A</v>
      </c>
      <c r="AS2563" t="e">
        <f>INDEX(TextClassificationList[],MATCH(SUNA_AGENCY_EN[[#This Row],[text_classification_arabic3]],TextClassificationList[text_classification_arabic],0),1)</f>
        <v>#N/A</v>
      </c>
      <c r="AU2563" t="e">
        <f>INDEX(TextClassificationList[],MATCH(SUNA_AGENCY_EN[[#This Row],[text_classification_arabic3]],TextClassificationList[text_classification_arabic],0),1)</f>
        <v>#N/A</v>
      </c>
      <c r="AW2563" t="e">
        <f>INDEX(TextClassificationList[],MATCH(SUNA_AGENCY_EN[[#This Row],[text_classification_arabic5]],TextClassificationList[text_classification_arabic],0),1)</f>
        <v>#N/A</v>
      </c>
    </row>
    <row r="2564" spans="1:49" x14ac:dyDescent="0.2">
      <c r="A2564">
        <v>1.471802285403648E+18</v>
      </c>
      <c r="B2564">
        <v>1.471802285403648E+18</v>
      </c>
      <c r="C2564" t="s">
        <v>15634</v>
      </c>
      <c r="D2564" s="1">
        <v>44547</v>
      </c>
      <c r="E2564" s="2">
        <v>0.5553703703703704</v>
      </c>
      <c r="F2564">
        <v>200</v>
      </c>
      <c r="G2564">
        <v>1.4671198087391683E+18</v>
      </c>
      <c r="H2564" t="s">
        <v>295</v>
      </c>
      <c r="I2564" t="s">
        <v>296</v>
      </c>
      <c r="J2564" t="s">
        <v>265</v>
      </c>
      <c r="K2564" t="s">
        <v>15635</v>
      </c>
      <c r="L2564" t="s">
        <v>272</v>
      </c>
      <c r="M2564" t="s">
        <v>266</v>
      </c>
      <c r="N2564" t="s">
        <v>15636</v>
      </c>
      <c r="O2564" t="s">
        <v>266</v>
      </c>
      <c r="P2564">
        <v>0</v>
      </c>
      <c r="Q2564">
        <v>0</v>
      </c>
      <c r="R2564">
        <v>0</v>
      </c>
      <c r="S2564" t="s">
        <v>300</v>
      </c>
      <c r="T2564" t="s">
        <v>266</v>
      </c>
      <c r="U2564" t="s">
        <v>15637</v>
      </c>
      <c r="V2564" t="b">
        <v>0</v>
      </c>
      <c r="W2564" t="s">
        <v>265</v>
      </c>
      <c r="X2564">
        <v>0</v>
      </c>
      <c r="Y2564" t="s">
        <v>265</v>
      </c>
      <c r="Z2564" t="s">
        <v>265</v>
      </c>
      <c r="AA2564" t="s">
        <v>265</v>
      </c>
      <c r="AB2564" t="s">
        <v>265</v>
      </c>
      <c r="AC2564" t="s">
        <v>265</v>
      </c>
      <c r="AD2564" t="s">
        <v>265</v>
      </c>
      <c r="AE2564" t="s">
        <v>265</v>
      </c>
      <c r="AF2564" t="s">
        <v>266</v>
      </c>
      <c r="AG2564" t="s">
        <v>265</v>
      </c>
      <c r="AH2564" t="s">
        <v>265</v>
      </c>
      <c r="AI2564" t="s">
        <v>265</v>
      </c>
      <c r="AJ2564" t="s">
        <v>265</v>
      </c>
      <c r="AL2564" t="str">
        <f>IF(SUNA_AGENCY_EN[[#This Row],[relevancy_classification_english]]="Relevant","مناسب",IF(SUNA_AGENCY_EN[[#This Row],[relevancy_classification_english]]="Relevant","عَرَضِيّ",""))</f>
        <v/>
      </c>
      <c r="AN2564" t="str">
        <f>IF(SUNA_AGENCY_EN[[#This Row],[sentiment_analysis_english]]="Negative","سلبي",IF(SUNA_AGENCY_EN[[#This Row],[sentiment_analysis_english]]="Neutral","حيادي",IF(SUNA_AGENCY_EN[[#This Row],[sentiment_analysis_english]]="Positive","إيجابي","")))</f>
        <v/>
      </c>
      <c r="AO2564" t="str">
        <f>INDEX(TextClassificationList[],MATCH(SUNA_AGENCY_EN[[#This Row],[text_classification_arabic]],TextClassificationList[text_classification_arabic],0),1)</f>
        <v>Politics</v>
      </c>
      <c r="AP2564" t="s">
        <v>174</v>
      </c>
      <c r="AQ2564" t="e">
        <f>INDEX(TextClassificationList[],MATCH(SUNA_AGENCY_EN[[#This Row],[text_classification_arabic2]],TextClassificationList[text_classification_arabic],0),1)</f>
        <v>#N/A</v>
      </c>
      <c r="AS2564" t="e">
        <f>INDEX(TextClassificationList[],MATCH(SUNA_AGENCY_EN[[#This Row],[text_classification_arabic3]],TextClassificationList[text_classification_arabic],0),1)</f>
        <v>#N/A</v>
      </c>
      <c r="AU2564" t="e">
        <f>INDEX(TextClassificationList[],MATCH(SUNA_AGENCY_EN[[#This Row],[text_classification_arabic3]],TextClassificationList[text_classification_arabic],0),1)</f>
        <v>#N/A</v>
      </c>
      <c r="AW2564" t="e">
        <f>INDEX(TextClassificationList[],MATCH(SUNA_AGENCY_EN[[#This Row],[text_classification_arabic5]],TextClassificationList[text_classification_arabic],0),1)</f>
        <v>#N/A</v>
      </c>
    </row>
    <row r="2565" spans="1:49" x14ac:dyDescent="0.2">
      <c r="A2565">
        <v>1.4717779224784896E+18</v>
      </c>
      <c r="B2565">
        <v>1.4717779224784896E+18</v>
      </c>
      <c r="C2565" t="s">
        <v>15638</v>
      </c>
      <c r="D2565" s="1">
        <v>44547</v>
      </c>
      <c r="E2565" s="2">
        <v>0.48813657407407407</v>
      </c>
      <c r="F2565">
        <v>200</v>
      </c>
      <c r="G2565">
        <v>1.4671198087391683E+18</v>
      </c>
      <c r="H2565" t="s">
        <v>295</v>
      </c>
      <c r="I2565" t="s">
        <v>296</v>
      </c>
      <c r="J2565" t="s">
        <v>265</v>
      </c>
      <c r="K2565" t="s">
        <v>15639</v>
      </c>
      <c r="L2565" t="s">
        <v>272</v>
      </c>
      <c r="M2565" t="s">
        <v>266</v>
      </c>
      <c r="N2565" t="s">
        <v>15640</v>
      </c>
      <c r="O2565" t="s">
        <v>15641</v>
      </c>
      <c r="P2565">
        <v>0</v>
      </c>
      <c r="Q2565">
        <v>0</v>
      </c>
      <c r="R2565">
        <v>0</v>
      </c>
      <c r="S2565" t="s">
        <v>300</v>
      </c>
      <c r="T2565" t="s">
        <v>266</v>
      </c>
      <c r="U2565" t="s">
        <v>15642</v>
      </c>
      <c r="V2565" t="b">
        <v>0</v>
      </c>
      <c r="W2565" t="s">
        <v>265</v>
      </c>
      <c r="X2565">
        <v>1</v>
      </c>
      <c r="Y2565" t="s">
        <v>15643</v>
      </c>
      <c r="Z2565" t="s">
        <v>265</v>
      </c>
      <c r="AA2565" t="s">
        <v>265</v>
      </c>
      <c r="AB2565" t="s">
        <v>265</v>
      </c>
      <c r="AC2565" t="s">
        <v>265</v>
      </c>
      <c r="AD2565" t="s">
        <v>265</v>
      </c>
      <c r="AE2565" t="s">
        <v>265</v>
      </c>
      <c r="AF2565" t="s">
        <v>266</v>
      </c>
      <c r="AG2565" t="s">
        <v>265</v>
      </c>
      <c r="AH2565" t="s">
        <v>265</v>
      </c>
      <c r="AI2565" t="s">
        <v>265</v>
      </c>
      <c r="AJ2565" t="s">
        <v>265</v>
      </c>
      <c r="AL2565" t="str">
        <f>IF(SUNA_AGENCY_EN[[#This Row],[relevancy_classification_english]]="Relevant","مناسب",IF(SUNA_AGENCY_EN[[#This Row],[relevancy_classification_english]]="Relevant","عَرَضِيّ",""))</f>
        <v/>
      </c>
      <c r="AN2565" t="str">
        <f>IF(SUNA_AGENCY_EN[[#This Row],[sentiment_analysis_english]]="Negative","سلبي",IF(SUNA_AGENCY_EN[[#This Row],[sentiment_analysis_english]]="Neutral","حيادي",IF(SUNA_AGENCY_EN[[#This Row],[sentiment_analysis_english]]="Positive","إيجابي","")))</f>
        <v/>
      </c>
      <c r="AO2565" t="str">
        <f>INDEX(TextClassificationList[],MATCH(SUNA_AGENCY_EN[[#This Row],[text_classification_arabic]],TextClassificationList[text_classification_arabic],0),1)</f>
        <v>Politics</v>
      </c>
      <c r="AP2565" t="s">
        <v>174</v>
      </c>
      <c r="AQ2565" t="e">
        <f>INDEX(TextClassificationList[],MATCH(SUNA_AGENCY_EN[[#This Row],[text_classification_arabic2]],TextClassificationList[text_classification_arabic],0),1)</f>
        <v>#N/A</v>
      </c>
      <c r="AS2565" t="e">
        <f>INDEX(TextClassificationList[],MATCH(SUNA_AGENCY_EN[[#This Row],[text_classification_arabic3]],TextClassificationList[text_classification_arabic],0),1)</f>
        <v>#N/A</v>
      </c>
      <c r="AU2565" t="e">
        <f>INDEX(TextClassificationList[],MATCH(SUNA_AGENCY_EN[[#This Row],[text_classification_arabic3]],TextClassificationList[text_classification_arabic],0),1)</f>
        <v>#N/A</v>
      </c>
      <c r="AW2565" t="e">
        <f>INDEX(TextClassificationList[],MATCH(SUNA_AGENCY_EN[[#This Row],[text_classification_arabic5]],TextClassificationList[text_classification_arabic],0),1)</f>
        <v>#N/A</v>
      </c>
    </row>
    <row r="2566" spans="1:49" x14ac:dyDescent="0.2">
      <c r="A2566">
        <v>1.4715617689002148E+18</v>
      </c>
      <c r="B2566">
        <v>1.4715617689002148E+18</v>
      </c>
      <c r="C2566" t="s">
        <v>15644</v>
      </c>
      <c r="D2566" s="1">
        <v>44546</v>
      </c>
      <c r="E2566" s="2">
        <v>0.89166666666666672</v>
      </c>
      <c r="F2566">
        <v>200</v>
      </c>
      <c r="G2566">
        <v>1.4671198087391683E+18</v>
      </c>
      <c r="H2566" t="s">
        <v>295</v>
      </c>
      <c r="I2566" t="s">
        <v>296</v>
      </c>
      <c r="J2566" t="s">
        <v>265</v>
      </c>
      <c r="K2566" t="s">
        <v>15645</v>
      </c>
      <c r="L2566" t="s">
        <v>272</v>
      </c>
      <c r="M2566" t="s">
        <v>266</v>
      </c>
      <c r="N2566" t="s">
        <v>15646</v>
      </c>
      <c r="O2566" t="s">
        <v>15647</v>
      </c>
      <c r="P2566">
        <v>0</v>
      </c>
      <c r="Q2566">
        <v>0</v>
      </c>
      <c r="R2566">
        <v>0</v>
      </c>
      <c r="S2566" t="s">
        <v>300</v>
      </c>
      <c r="T2566" t="s">
        <v>266</v>
      </c>
      <c r="U2566" t="s">
        <v>15648</v>
      </c>
      <c r="V2566" t="b">
        <v>0</v>
      </c>
      <c r="W2566" t="s">
        <v>265</v>
      </c>
      <c r="X2566">
        <v>1</v>
      </c>
      <c r="Y2566" t="s">
        <v>15649</v>
      </c>
      <c r="Z2566" t="s">
        <v>265</v>
      </c>
      <c r="AA2566" t="s">
        <v>265</v>
      </c>
      <c r="AB2566" t="s">
        <v>265</v>
      </c>
      <c r="AC2566" t="s">
        <v>265</v>
      </c>
      <c r="AD2566" t="s">
        <v>265</v>
      </c>
      <c r="AE2566" t="s">
        <v>265</v>
      </c>
      <c r="AF2566" t="s">
        <v>266</v>
      </c>
      <c r="AG2566" t="s">
        <v>265</v>
      </c>
      <c r="AH2566" t="s">
        <v>265</v>
      </c>
      <c r="AI2566" t="s">
        <v>265</v>
      </c>
      <c r="AJ2566" t="s">
        <v>265</v>
      </c>
      <c r="AL2566" t="str">
        <f>IF(SUNA_AGENCY_EN[[#This Row],[relevancy_classification_english]]="Relevant","مناسب",IF(SUNA_AGENCY_EN[[#This Row],[relevancy_classification_english]]="Relevant","عَرَضِيّ",""))</f>
        <v/>
      </c>
      <c r="AN2566" t="str">
        <f>IF(SUNA_AGENCY_EN[[#This Row],[sentiment_analysis_english]]="Negative","سلبي",IF(SUNA_AGENCY_EN[[#This Row],[sentiment_analysis_english]]="Neutral","حيادي",IF(SUNA_AGENCY_EN[[#This Row],[sentiment_analysis_english]]="Positive","إيجابي","")))</f>
        <v/>
      </c>
      <c r="AO2566" t="str">
        <f>INDEX(TextClassificationList[],MATCH(SUNA_AGENCY_EN[[#This Row],[text_classification_arabic]],TextClassificationList[text_classification_arabic],0),1)</f>
        <v>Politics</v>
      </c>
      <c r="AP2566" t="s">
        <v>174</v>
      </c>
      <c r="AQ2566" t="e">
        <f>INDEX(TextClassificationList[],MATCH(SUNA_AGENCY_EN[[#This Row],[text_classification_arabic2]],TextClassificationList[text_classification_arabic],0),1)</f>
        <v>#N/A</v>
      </c>
      <c r="AS2566" t="e">
        <f>INDEX(TextClassificationList[],MATCH(SUNA_AGENCY_EN[[#This Row],[text_classification_arabic3]],TextClassificationList[text_classification_arabic],0),1)</f>
        <v>#N/A</v>
      </c>
      <c r="AU2566" t="e">
        <f>INDEX(TextClassificationList[],MATCH(SUNA_AGENCY_EN[[#This Row],[text_classification_arabic3]],TextClassificationList[text_classification_arabic],0),1)</f>
        <v>#N/A</v>
      </c>
      <c r="AW2566" t="e">
        <f>INDEX(TextClassificationList[],MATCH(SUNA_AGENCY_EN[[#This Row],[text_classification_arabic5]],TextClassificationList[text_classification_arabic],0),1)</f>
        <v>#N/A</v>
      </c>
    </row>
    <row r="2567" spans="1:49" x14ac:dyDescent="0.2">
      <c r="A2567">
        <v>1.4715542267320771E+18</v>
      </c>
      <c r="B2567">
        <v>1.4715542267320771E+18</v>
      </c>
      <c r="C2567" t="s">
        <v>15650</v>
      </c>
      <c r="D2567" s="1">
        <v>44546</v>
      </c>
      <c r="E2567" s="2">
        <v>0.87085648148148154</v>
      </c>
      <c r="F2567">
        <v>200</v>
      </c>
      <c r="G2567">
        <v>1.4671198087391683E+18</v>
      </c>
      <c r="H2567" t="s">
        <v>295</v>
      </c>
      <c r="I2567" t="s">
        <v>296</v>
      </c>
      <c r="J2567" t="s">
        <v>265</v>
      </c>
      <c r="K2567" t="s">
        <v>15651</v>
      </c>
      <c r="L2567" t="s">
        <v>272</v>
      </c>
      <c r="M2567" t="s">
        <v>266</v>
      </c>
      <c r="N2567" t="s">
        <v>15652</v>
      </c>
      <c r="O2567" t="s">
        <v>15653</v>
      </c>
      <c r="P2567">
        <v>0</v>
      </c>
      <c r="Q2567">
        <v>0</v>
      </c>
      <c r="R2567">
        <v>0</v>
      </c>
      <c r="S2567" t="s">
        <v>300</v>
      </c>
      <c r="T2567" t="s">
        <v>266</v>
      </c>
      <c r="U2567" t="s">
        <v>15654</v>
      </c>
      <c r="V2567" t="b">
        <v>0</v>
      </c>
      <c r="W2567" t="s">
        <v>265</v>
      </c>
      <c r="X2567">
        <v>1</v>
      </c>
      <c r="Y2567" t="s">
        <v>15655</v>
      </c>
      <c r="Z2567" t="s">
        <v>265</v>
      </c>
      <c r="AA2567" t="s">
        <v>265</v>
      </c>
      <c r="AB2567" t="s">
        <v>265</v>
      </c>
      <c r="AC2567" t="s">
        <v>265</v>
      </c>
      <c r="AD2567" t="s">
        <v>265</v>
      </c>
      <c r="AE2567" t="s">
        <v>265</v>
      </c>
      <c r="AF2567" t="s">
        <v>266</v>
      </c>
      <c r="AG2567" t="s">
        <v>265</v>
      </c>
      <c r="AH2567" t="s">
        <v>265</v>
      </c>
      <c r="AI2567" t="s">
        <v>265</v>
      </c>
      <c r="AJ2567" t="s">
        <v>265</v>
      </c>
      <c r="AL2567" t="str">
        <f>IF(SUNA_AGENCY_EN[[#This Row],[relevancy_classification_english]]="Relevant","مناسب",IF(SUNA_AGENCY_EN[[#This Row],[relevancy_classification_english]]="Relevant","عَرَضِيّ",""))</f>
        <v/>
      </c>
      <c r="AN2567" t="str">
        <f>IF(SUNA_AGENCY_EN[[#This Row],[sentiment_analysis_english]]="Negative","سلبي",IF(SUNA_AGENCY_EN[[#This Row],[sentiment_analysis_english]]="Neutral","حيادي",IF(SUNA_AGENCY_EN[[#This Row],[sentiment_analysis_english]]="Positive","إيجابي","")))</f>
        <v/>
      </c>
      <c r="AO2567" t="str">
        <f>INDEX(TextClassificationList[],MATCH(SUNA_AGENCY_EN[[#This Row],[text_classification_arabic]],TextClassificationList[text_classification_arabic],0),1)</f>
        <v>Politics</v>
      </c>
      <c r="AP2567" t="s">
        <v>174</v>
      </c>
      <c r="AQ2567" t="e">
        <f>INDEX(TextClassificationList[],MATCH(SUNA_AGENCY_EN[[#This Row],[text_classification_arabic2]],TextClassificationList[text_classification_arabic],0),1)</f>
        <v>#N/A</v>
      </c>
      <c r="AS2567" t="e">
        <f>INDEX(TextClassificationList[],MATCH(SUNA_AGENCY_EN[[#This Row],[text_classification_arabic3]],TextClassificationList[text_classification_arabic],0),1)</f>
        <v>#N/A</v>
      </c>
      <c r="AU2567" t="e">
        <f>INDEX(TextClassificationList[],MATCH(SUNA_AGENCY_EN[[#This Row],[text_classification_arabic3]],TextClassificationList[text_classification_arabic],0),1)</f>
        <v>#N/A</v>
      </c>
      <c r="AW2567" t="e">
        <f>INDEX(TextClassificationList[],MATCH(SUNA_AGENCY_EN[[#This Row],[text_classification_arabic5]],TextClassificationList[text_classification_arabic],0),1)</f>
        <v>#N/A</v>
      </c>
    </row>
    <row r="2568" spans="1:49" x14ac:dyDescent="0.2">
      <c r="A2568">
        <v>1.4715427173982781E+18</v>
      </c>
      <c r="B2568">
        <v>1.4715427173982781E+18</v>
      </c>
      <c r="C2568" t="s">
        <v>15656</v>
      </c>
      <c r="D2568" s="1">
        <v>44546</v>
      </c>
      <c r="E2568" s="2">
        <v>0.83909722222222227</v>
      </c>
      <c r="F2568">
        <v>200</v>
      </c>
      <c r="G2568">
        <v>1.4671198087391683E+18</v>
      </c>
      <c r="H2568" t="s">
        <v>295</v>
      </c>
      <c r="I2568" t="s">
        <v>296</v>
      </c>
      <c r="J2568" t="s">
        <v>265</v>
      </c>
      <c r="K2568" t="s">
        <v>15657</v>
      </c>
      <c r="L2568" t="s">
        <v>272</v>
      </c>
      <c r="M2568" t="s">
        <v>266</v>
      </c>
      <c r="N2568" t="s">
        <v>15658</v>
      </c>
      <c r="O2568" t="s">
        <v>15659</v>
      </c>
      <c r="P2568">
        <v>0</v>
      </c>
      <c r="Q2568">
        <v>0</v>
      </c>
      <c r="R2568">
        <v>0</v>
      </c>
      <c r="S2568" t="s">
        <v>300</v>
      </c>
      <c r="T2568" t="s">
        <v>266</v>
      </c>
      <c r="U2568" t="s">
        <v>15660</v>
      </c>
      <c r="V2568" t="b">
        <v>0</v>
      </c>
      <c r="W2568" t="s">
        <v>265</v>
      </c>
      <c r="X2568">
        <v>1</v>
      </c>
      <c r="Y2568" t="s">
        <v>15661</v>
      </c>
      <c r="Z2568" t="s">
        <v>265</v>
      </c>
      <c r="AA2568" t="s">
        <v>265</v>
      </c>
      <c r="AB2568" t="s">
        <v>265</v>
      </c>
      <c r="AC2568" t="s">
        <v>265</v>
      </c>
      <c r="AD2568" t="s">
        <v>265</v>
      </c>
      <c r="AE2568" t="s">
        <v>265</v>
      </c>
      <c r="AF2568" t="s">
        <v>266</v>
      </c>
      <c r="AG2568" t="s">
        <v>265</v>
      </c>
      <c r="AH2568" t="s">
        <v>265</v>
      </c>
      <c r="AI2568" t="s">
        <v>265</v>
      </c>
      <c r="AJ2568" t="s">
        <v>265</v>
      </c>
      <c r="AL2568" t="str">
        <f>IF(SUNA_AGENCY_EN[[#This Row],[relevancy_classification_english]]="Relevant","مناسب",IF(SUNA_AGENCY_EN[[#This Row],[relevancy_classification_english]]="Relevant","عَرَضِيّ",""))</f>
        <v/>
      </c>
      <c r="AN2568" t="str">
        <f>IF(SUNA_AGENCY_EN[[#This Row],[sentiment_analysis_english]]="Negative","سلبي",IF(SUNA_AGENCY_EN[[#This Row],[sentiment_analysis_english]]="Neutral","حيادي",IF(SUNA_AGENCY_EN[[#This Row],[sentiment_analysis_english]]="Positive","إيجابي","")))</f>
        <v/>
      </c>
      <c r="AO2568" t="str">
        <f>INDEX(TextClassificationList[],MATCH(SUNA_AGENCY_EN[[#This Row],[text_classification_arabic]],TextClassificationList[text_classification_arabic],0),1)</f>
        <v>Politics</v>
      </c>
      <c r="AP2568" t="s">
        <v>174</v>
      </c>
      <c r="AQ2568" t="e">
        <f>INDEX(TextClassificationList[],MATCH(SUNA_AGENCY_EN[[#This Row],[text_classification_arabic2]],TextClassificationList[text_classification_arabic],0),1)</f>
        <v>#N/A</v>
      </c>
      <c r="AS2568" t="e">
        <f>INDEX(TextClassificationList[],MATCH(SUNA_AGENCY_EN[[#This Row],[text_classification_arabic3]],TextClassificationList[text_classification_arabic],0),1)</f>
        <v>#N/A</v>
      </c>
      <c r="AU2568" t="e">
        <f>INDEX(TextClassificationList[],MATCH(SUNA_AGENCY_EN[[#This Row],[text_classification_arabic3]],TextClassificationList[text_classification_arabic],0),1)</f>
        <v>#N/A</v>
      </c>
      <c r="AW2568" t="e">
        <f>INDEX(TextClassificationList[],MATCH(SUNA_AGENCY_EN[[#This Row],[text_classification_arabic5]],TextClassificationList[text_classification_arabic],0),1)</f>
        <v>#N/A</v>
      </c>
    </row>
    <row r="2569" spans="1:49" hidden="1" x14ac:dyDescent="0.2">
      <c r="A2569">
        <v>1.4715358694798254E+18</v>
      </c>
      <c r="B2569">
        <v>1.4715358694798254E+18</v>
      </c>
      <c r="C2569" t="s">
        <v>15662</v>
      </c>
      <c r="D2569" s="1">
        <v>44546</v>
      </c>
      <c r="E2569" s="2">
        <v>0.82019675925925928</v>
      </c>
      <c r="F2569">
        <v>200</v>
      </c>
      <c r="G2569">
        <v>1.4671198087391683E+18</v>
      </c>
      <c r="H2569" t="s">
        <v>295</v>
      </c>
      <c r="I2569" t="s">
        <v>296</v>
      </c>
      <c r="J2569" t="s">
        <v>265</v>
      </c>
      <c r="K2569" t="s">
        <v>15663</v>
      </c>
      <c r="L2569" t="s">
        <v>272</v>
      </c>
      <c r="M2569" t="s">
        <v>266</v>
      </c>
      <c r="N2569" t="s">
        <v>15664</v>
      </c>
      <c r="O2569" t="s">
        <v>15665</v>
      </c>
      <c r="P2569">
        <v>0</v>
      </c>
      <c r="Q2569">
        <v>0</v>
      </c>
      <c r="R2569">
        <v>0</v>
      </c>
      <c r="S2569" t="s">
        <v>300</v>
      </c>
      <c r="T2569" t="s">
        <v>266</v>
      </c>
      <c r="U2569" t="s">
        <v>15666</v>
      </c>
      <c r="V2569" t="b">
        <v>0</v>
      </c>
      <c r="W2569" t="s">
        <v>265</v>
      </c>
      <c r="X2569">
        <v>1</v>
      </c>
      <c r="Y2569" t="s">
        <v>15667</v>
      </c>
      <c r="Z2569" t="s">
        <v>265</v>
      </c>
      <c r="AA2569" t="s">
        <v>265</v>
      </c>
      <c r="AB2569" t="s">
        <v>265</v>
      </c>
      <c r="AC2569" t="s">
        <v>265</v>
      </c>
      <c r="AD2569" t="s">
        <v>265</v>
      </c>
      <c r="AE2569" t="s">
        <v>265</v>
      </c>
      <c r="AF2569" t="s">
        <v>266</v>
      </c>
      <c r="AG2569" t="s">
        <v>265</v>
      </c>
      <c r="AH2569" t="s">
        <v>265</v>
      </c>
      <c r="AI2569" t="s">
        <v>265</v>
      </c>
      <c r="AJ2569" t="s">
        <v>265</v>
      </c>
      <c r="AK2569" t="s">
        <v>267</v>
      </c>
      <c r="AL2569" t="str">
        <f>IF(SUNA_AGENCY_EN[[#This Row],[relevancy_classification_english]]="Relevant","مناسب",IF(SUNA_AGENCY_EN[[#This Row],[relevancy_classification_english]]="Relevant","عَرَضِيّ",""))</f>
        <v>مناسب</v>
      </c>
      <c r="AM2569" t="s">
        <v>269</v>
      </c>
      <c r="AN2569" t="str">
        <f>IF(SUNA_AGENCY_EN[[#This Row],[sentiment_analysis_english]]="Negative","سلبي",IF(SUNA_AGENCY_EN[[#This Row],[sentiment_analysis_english]]="Neutral","حيادي",IF(SUNA_AGENCY_EN[[#This Row],[sentiment_analysis_english]]="Positive","إيجابي","")))</f>
        <v>إيجابي</v>
      </c>
      <c r="AO2569" t="str">
        <f>INDEX(TextClassificationList[],MATCH(SUNA_AGENCY_EN[[#This Row],[text_classification_arabic]],TextClassificationList[text_classification_arabic],0),1)</f>
        <v>Peace and Security</v>
      </c>
      <c r="AP2569" t="s">
        <v>168</v>
      </c>
      <c r="AQ2569" t="e">
        <f>INDEX(TextClassificationList[],MATCH(SUNA_AGENCY_EN[[#This Row],[text_classification_arabic2]],TextClassificationList[text_classification_arabic],0),1)</f>
        <v>#N/A</v>
      </c>
      <c r="AS2569" t="e">
        <f>INDEX(TextClassificationList[],MATCH(SUNA_AGENCY_EN[[#This Row],[text_classification_arabic3]],TextClassificationList[text_classification_arabic],0),1)</f>
        <v>#N/A</v>
      </c>
      <c r="AU2569" t="e">
        <f>INDEX(TextClassificationList[],MATCH(SUNA_AGENCY_EN[[#This Row],[text_classification_arabic3]],TextClassificationList[text_classification_arabic],0),1)</f>
        <v>#N/A</v>
      </c>
      <c r="AW2569" t="e">
        <f>INDEX(TextClassificationList[],MATCH(SUNA_AGENCY_EN[[#This Row],[text_classification_arabic5]],TextClassificationList[text_classification_arabic],0),1)</f>
        <v>#N/A</v>
      </c>
    </row>
    <row r="2570" spans="1:49" x14ac:dyDescent="0.2">
      <c r="A2570">
        <v>1.4715328507594916E+18</v>
      </c>
      <c r="B2570">
        <v>1.4715328507594916E+18</v>
      </c>
      <c r="C2570" t="s">
        <v>15668</v>
      </c>
      <c r="D2570" s="1">
        <v>44546</v>
      </c>
      <c r="E2570" s="2">
        <v>0.81187500000000001</v>
      </c>
      <c r="F2570">
        <v>200</v>
      </c>
      <c r="G2570">
        <v>1.4671198087391683E+18</v>
      </c>
      <c r="H2570" t="s">
        <v>295</v>
      </c>
      <c r="I2570" t="s">
        <v>296</v>
      </c>
      <c r="J2570" t="s">
        <v>265</v>
      </c>
      <c r="K2570" t="s">
        <v>15669</v>
      </c>
      <c r="L2570" t="s">
        <v>272</v>
      </c>
      <c r="M2570" t="s">
        <v>266</v>
      </c>
      <c r="N2570" t="s">
        <v>15670</v>
      </c>
      <c r="O2570" t="s">
        <v>15671</v>
      </c>
      <c r="P2570">
        <v>0</v>
      </c>
      <c r="Q2570">
        <v>0</v>
      </c>
      <c r="R2570">
        <v>0</v>
      </c>
      <c r="S2570" t="s">
        <v>300</v>
      </c>
      <c r="T2570" t="s">
        <v>266</v>
      </c>
      <c r="U2570" t="s">
        <v>15672</v>
      </c>
      <c r="V2570" t="b">
        <v>0</v>
      </c>
      <c r="W2570" t="s">
        <v>265</v>
      </c>
      <c r="X2570">
        <v>1</v>
      </c>
      <c r="Y2570" t="s">
        <v>15673</v>
      </c>
      <c r="Z2570" t="s">
        <v>265</v>
      </c>
      <c r="AA2570" t="s">
        <v>265</v>
      </c>
      <c r="AB2570" t="s">
        <v>265</v>
      </c>
      <c r="AC2570" t="s">
        <v>265</v>
      </c>
      <c r="AD2570" t="s">
        <v>265</v>
      </c>
      <c r="AE2570" t="s">
        <v>265</v>
      </c>
      <c r="AF2570" t="s">
        <v>266</v>
      </c>
      <c r="AG2570" t="s">
        <v>265</v>
      </c>
      <c r="AH2570" t="s">
        <v>265</v>
      </c>
      <c r="AI2570" t="s">
        <v>265</v>
      </c>
      <c r="AJ2570" t="s">
        <v>265</v>
      </c>
      <c r="AL2570" t="str">
        <f>IF(SUNA_AGENCY_EN[[#This Row],[relevancy_classification_english]]="Relevant","مناسب",IF(SUNA_AGENCY_EN[[#This Row],[relevancy_classification_english]]="Relevant","عَرَضِيّ",""))</f>
        <v/>
      </c>
      <c r="AN2570" t="str">
        <f>IF(SUNA_AGENCY_EN[[#This Row],[sentiment_analysis_english]]="Negative","سلبي",IF(SUNA_AGENCY_EN[[#This Row],[sentiment_analysis_english]]="Neutral","حيادي",IF(SUNA_AGENCY_EN[[#This Row],[sentiment_analysis_english]]="Positive","إيجابي","")))</f>
        <v/>
      </c>
      <c r="AO2570" t="str">
        <f>INDEX(TextClassificationList[],MATCH(SUNA_AGENCY_EN[[#This Row],[text_classification_arabic]],TextClassificationList[text_classification_arabic],0),1)</f>
        <v>Politics</v>
      </c>
      <c r="AP2570" t="s">
        <v>174</v>
      </c>
      <c r="AQ2570" t="e">
        <f>INDEX(TextClassificationList[],MATCH(SUNA_AGENCY_EN[[#This Row],[text_classification_arabic2]],TextClassificationList[text_classification_arabic],0),1)</f>
        <v>#N/A</v>
      </c>
      <c r="AS2570" t="e">
        <f>INDEX(TextClassificationList[],MATCH(SUNA_AGENCY_EN[[#This Row],[text_classification_arabic3]],TextClassificationList[text_classification_arabic],0),1)</f>
        <v>#N/A</v>
      </c>
      <c r="AU2570" t="e">
        <f>INDEX(TextClassificationList[],MATCH(SUNA_AGENCY_EN[[#This Row],[text_classification_arabic3]],TextClassificationList[text_classification_arabic],0),1)</f>
        <v>#N/A</v>
      </c>
      <c r="AW2570" t="e">
        <f>INDEX(TextClassificationList[],MATCH(SUNA_AGENCY_EN[[#This Row],[text_classification_arabic5]],TextClassificationList[text_classification_arabic],0),1)</f>
        <v>#N/A</v>
      </c>
    </row>
    <row r="2571" spans="1:49" x14ac:dyDescent="0.2">
      <c r="A2571">
        <v>1.4715071119892357E+18</v>
      </c>
      <c r="B2571">
        <v>1.4715071119892357E+18</v>
      </c>
      <c r="C2571" t="s">
        <v>15674</v>
      </c>
      <c r="D2571" s="1">
        <v>44546</v>
      </c>
      <c r="E2571" s="2">
        <v>0.74084490740740738</v>
      </c>
      <c r="F2571">
        <v>200</v>
      </c>
      <c r="G2571">
        <v>1.4671198087391683E+18</v>
      </c>
      <c r="H2571" t="s">
        <v>295</v>
      </c>
      <c r="I2571" t="s">
        <v>296</v>
      </c>
      <c r="J2571" t="s">
        <v>265</v>
      </c>
      <c r="K2571" t="s">
        <v>15675</v>
      </c>
      <c r="L2571" t="s">
        <v>272</v>
      </c>
      <c r="M2571" t="s">
        <v>266</v>
      </c>
      <c r="N2571" t="s">
        <v>15676</v>
      </c>
      <c r="O2571" t="s">
        <v>15677</v>
      </c>
      <c r="P2571">
        <v>0</v>
      </c>
      <c r="Q2571">
        <v>0</v>
      </c>
      <c r="R2571">
        <v>0</v>
      </c>
      <c r="S2571" t="s">
        <v>300</v>
      </c>
      <c r="T2571" t="s">
        <v>266</v>
      </c>
      <c r="U2571" t="s">
        <v>15678</v>
      </c>
      <c r="V2571" t="b">
        <v>0</v>
      </c>
      <c r="W2571" t="s">
        <v>265</v>
      </c>
      <c r="X2571">
        <v>1</v>
      </c>
      <c r="Y2571" t="s">
        <v>15679</v>
      </c>
      <c r="Z2571" t="s">
        <v>265</v>
      </c>
      <c r="AA2571" t="s">
        <v>265</v>
      </c>
      <c r="AB2571" t="s">
        <v>265</v>
      </c>
      <c r="AC2571" t="s">
        <v>265</v>
      </c>
      <c r="AD2571" t="s">
        <v>265</v>
      </c>
      <c r="AE2571" t="s">
        <v>265</v>
      </c>
      <c r="AF2571" t="s">
        <v>266</v>
      </c>
      <c r="AG2571" t="s">
        <v>265</v>
      </c>
      <c r="AH2571" t="s">
        <v>265</v>
      </c>
      <c r="AI2571" t="s">
        <v>265</v>
      </c>
      <c r="AJ2571" t="s">
        <v>265</v>
      </c>
      <c r="AL2571" t="str">
        <f>IF(SUNA_AGENCY_EN[[#This Row],[relevancy_classification_english]]="Relevant","مناسب",IF(SUNA_AGENCY_EN[[#This Row],[relevancy_classification_english]]="Relevant","عَرَضِيّ",""))</f>
        <v/>
      </c>
      <c r="AN2571" t="str">
        <f>IF(SUNA_AGENCY_EN[[#This Row],[sentiment_analysis_english]]="Negative","سلبي",IF(SUNA_AGENCY_EN[[#This Row],[sentiment_analysis_english]]="Neutral","حيادي",IF(SUNA_AGENCY_EN[[#This Row],[sentiment_analysis_english]]="Positive","إيجابي","")))</f>
        <v/>
      </c>
      <c r="AO2571" t="str">
        <f>INDEX(TextClassificationList[],MATCH(SUNA_AGENCY_EN[[#This Row],[text_classification_arabic]],TextClassificationList[text_classification_arabic],0),1)</f>
        <v>Politics</v>
      </c>
      <c r="AP2571" t="s">
        <v>174</v>
      </c>
      <c r="AQ2571" t="e">
        <f>INDEX(TextClassificationList[],MATCH(SUNA_AGENCY_EN[[#This Row],[text_classification_arabic2]],TextClassificationList[text_classification_arabic],0),1)</f>
        <v>#N/A</v>
      </c>
      <c r="AS2571" t="e">
        <f>INDEX(TextClassificationList[],MATCH(SUNA_AGENCY_EN[[#This Row],[text_classification_arabic3]],TextClassificationList[text_classification_arabic],0),1)</f>
        <v>#N/A</v>
      </c>
      <c r="AU2571" t="e">
        <f>INDEX(TextClassificationList[],MATCH(SUNA_AGENCY_EN[[#This Row],[text_classification_arabic3]],TextClassificationList[text_classification_arabic],0),1)</f>
        <v>#N/A</v>
      </c>
      <c r="AW2571" t="e">
        <f>INDEX(TextClassificationList[],MATCH(SUNA_AGENCY_EN[[#This Row],[text_classification_arabic5]],TextClassificationList[text_classification_arabic],0),1)</f>
        <v>#N/A</v>
      </c>
    </row>
    <row r="2572" spans="1:49" x14ac:dyDescent="0.2">
      <c r="A2572">
        <v>1.4714780296040735E+18</v>
      </c>
      <c r="B2572">
        <v>1.4714780296040735E+18</v>
      </c>
      <c r="C2572" t="s">
        <v>15680</v>
      </c>
      <c r="D2572" s="1">
        <v>44546</v>
      </c>
      <c r="E2572" s="2">
        <v>0.66059027777777779</v>
      </c>
      <c r="F2572">
        <v>200</v>
      </c>
      <c r="G2572">
        <v>1.4671198087391683E+18</v>
      </c>
      <c r="H2572" t="s">
        <v>295</v>
      </c>
      <c r="I2572" t="s">
        <v>296</v>
      </c>
      <c r="J2572" t="s">
        <v>265</v>
      </c>
      <c r="K2572" t="s">
        <v>15681</v>
      </c>
      <c r="L2572" t="s">
        <v>272</v>
      </c>
      <c r="M2572" t="s">
        <v>266</v>
      </c>
      <c r="N2572" t="s">
        <v>15682</v>
      </c>
      <c r="O2572" t="s">
        <v>15683</v>
      </c>
      <c r="P2572">
        <v>0</v>
      </c>
      <c r="Q2572">
        <v>0</v>
      </c>
      <c r="R2572">
        <v>0</v>
      </c>
      <c r="S2572" t="s">
        <v>300</v>
      </c>
      <c r="T2572" t="s">
        <v>266</v>
      </c>
      <c r="U2572" t="s">
        <v>15684</v>
      </c>
      <c r="V2572" t="b">
        <v>0</v>
      </c>
      <c r="W2572" t="s">
        <v>265</v>
      </c>
      <c r="X2572">
        <v>1</v>
      </c>
      <c r="Y2572" t="s">
        <v>15685</v>
      </c>
      <c r="Z2572" t="s">
        <v>265</v>
      </c>
      <c r="AA2572" t="s">
        <v>265</v>
      </c>
      <c r="AB2572" t="s">
        <v>265</v>
      </c>
      <c r="AC2572" t="s">
        <v>265</v>
      </c>
      <c r="AD2572" t="s">
        <v>265</v>
      </c>
      <c r="AE2572" t="s">
        <v>265</v>
      </c>
      <c r="AF2572" t="s">
        <v>266</v>
      </c>
      <c r="AG2572" t="s">
        <v>265</v>
      </c>
      <c r="AH2572" t="s">
        <v>265</v>
      </c>
      <c r="AI2572" t="s">
        <v>265</v>
      </c>
      <c r="AJ2572" t="s">
        <v>265</v>
      </c>
      <c r="AL2572" t="str">
        <f>IF(SUNA_AGENCY_EN[[#This Row],[relevancy_classification_english]]="Relevant","مناسب",IF(SUNA_AGENCY_EN[[#This Row],[relevancy_classification_english]]="Relevant","عَرَضِيّ",""))</f>
        <v/>
      </c>
      <c r="AN2572" t="str">
        <f>IF(SUNA_AGENCY_EN[[#This Row],[sentiment_analysis_english]]="Negative","سلبي",IF(SUNA_AGENCY_EN[[#This Row],[sentiment_analysis_english]]="Neutral","حيادي",IF(SUNA_AGENCY_EN[[#This Row],[sentiment_analysis_english]]="Positive","إيجابي","")))</f>
        <v/>
      </c>
      <c r="AO2572" t="str">
        <f>INDEX(TextClassificationList[],MATCH(SUNA_AGENCY_EN[[#This Row],[text_classification_arabic]],TextClassificationList[text_classification_arabic],0),1)</f>
        <v>Politics</v>
      </c>
      <c r="AP2572" t="s">
        <v>174</v>
      </c>
      <c r="AQ2572" t="e">
        <f>INDEX(TextClassificationList[],MATCH(SUNA_AGENCY_EN[[#This Row],[text_classification_arabic2]],TextClassificationList[text_classification_arabic],0),1)</f>
        <v>#N/A</v>
      </c>
      <c r="AS2572" t="e">
        <f>INDEX(TextClassificationList[],MATCH(SUNA_AGENCY_EN[[#This Row],[text_classification_arabic3]],TextClassificationList[text_classification_arabic],0),1)</f>
        <v>#N/A</v>
      </c>
      <c r="AU2572" t="e">
        <f>INDEX(TextClassificationList[],MATCH(SUNA_AGENCY_EN[[#This Row],[text_classification_arabic3]],TextClassificationList[text_classification_arabic],0),1)</f>
        <v>#N/A</v>
      </c>
      <c r="AW2572" t="e">
        <f>INDEX(TextClassificationList[],MATCH(SUNA_AGENCY_EN[[#This Row],[text_classification_arabic5]],TextClassificationList[text_classification_arabic],0),1)</f>
        <v>#N/A</v>
      </c>
    </row>
  </sheetData>
  <dataValidations count="3">
    <dataValidation type="list" allowBlank="1" showInputMessage="1" showErrorMessage="1" sqref="AK2:AK1048576" xr:uid="{9CDEB6E6-78A8-104D-89B8-D818C2E463D5}">
      <formula1>"Relevant, Irrelevant"</formula1>
    </dataValidation>
    <dataValidation type="list" allowBlank="1" showInputMessage="1" showErrorMessage="1" sqref="AM2:AM1048576" xr:uid="{3D3F6D47-B7B1-984B-9A86-D7F7FFF5FAF0}">
      <formula1>"Positive,Neutral,Negative"</formula1>
    </dataValidation>
    <dataValidation type="list" allowBlank="1" showInputMessage="1" showErrorMessage="1" sqref="AP2:AP1048576 AR2:AR1048576 AT2:AT1048576 AV2:AV1048576 AX2:AX1048576" xr:uid="{1E86048C-B0F1-0C4B-8A9B-F5132CE31DCB}">
      <formula1>text_classification_arabic</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9D831-E61A-FE41-B949-68076CE7E7C7}">
  <dimension ref="A1:P102"/>
  <sheetViews>
    <sheetView zoomScale="64" zoomScaleNormal="100" workbookViewId="0">
      <pane ySplit="2" topLeftCell="A3" activePane="bottomLeft" state="frozen"/>
      <selection pane="bottomLeft" activeCell="B30" sqref="B30"/>
    </sheetView>
  </sheetViews>
  <sheetFormatPr baseColWidth="10" defaultColWidth="10.83203125" defaultRowHeight="24" x14ac:dyDescent="0.3"/>
  <cols>
    <col min="1" max="1" width="77" style="4" bestFit="1" customWidth="1"/>
    <col min="2" max="2" width="58.33203125" style="4" bestFit="1" customWidth="1"/>
    <col min="3" max="3" width="51.33203125" style="4" bestFit="1" customWidth="1"/>
    <col min="4" max="4" width="49.83203125" style="4" bestFit="1" customWidth="1"/>
    <col min="5" max="5" width="62.83203125" style="4" bestFit="1" customWidth="1"/>
    <col min="6" max="6" width="61.5" style="4" bestFit="1" customWidth="1"/>
    <col min="7" max="7" width="64.83203125" style="4" bestFit="1" customWidth="1"/>
    <col min="8" max="8" width="63.5" style="4" bestFit="1" customWidth="1"/>
    <col min="9" max="9" width="57.1640625" style="4" bestFit="1" customWidth="1"/>
    <col min="10" max="10" width="55.83203125" style="4" bestFit="1" customWidth="1"/>
    <col min="11" max="11" width="55.5" style="4" bestFit="1" customWidth="1"/>
    <col min="12" max="12" width="54" style="4" bestFit="1" customWidth="1"/>
    <col min="13" max="13" width="56.33203125" style="4" bestFit="1" customWidth="1"/>
    <col min="14" max="14" width="54.83203125" style="4" bestFit="1" customWidth="1"/>
    <col min="15" max="16" width="10.83203125" style="4"/>
    <col min="17" max="17" width="33.5" style="4" bestFit="1" customWidth="1"/>
    <col min="18" max="18" width="125.1640625" style="4" bestFit="1" customWidth="1"/>
    <col min="19" max="16384" width="10.83203125" style="4"/>
  </cols>
  <sheetData>
    <row r="1" spans="1:14" s="5" customFormat="1" ht="26" x14ac:dyDescent="0.3">
      <c r="C1" s="14" t="s">
        <v>0</v>
      </c>
      <c r="D1" s="14"/>
      <c r="E1" s="14" t="s">
        <v>1</v>
      </c>
      <c r="F1" s="14"/>
      <c r="G1" s="14"/>
      <c r="H1" s="14"/>
      <c r="I1" s="14" t="s">
        <v>2</v>
      </c>
      <c r="J1" s="14"/>
      <c r="K1" s="14"/>
      <c r="L1" s="14"/>
      <c r="M1" s="14"/>
      <c r="N1" s="14"/>
    </row>
    <row r="2" spans="1:14" s="6" customFormat="1" ht="26" x14ac:dyDescent="0.3">
      <c r="A2" s="6" t="s">
        <v>3</v>
      </c>
      <c r="B2" s="6" t="s">
        <v>4</v>
      </c>
      <c r="C2" s="6" t="s">
        <v>5</v>
      </c>
      <c r="D2" s="6" t="s">
        <v>6</v>
      </c>
      <c r="E2" s="6" t="s">
        <v>7</v>
      </c>
      <c r="F2" s="6" t="s">
        <v>8</v>
      </c>
      <c r="G2" s="6" t="s">
        <v>9</v>
      </c>
      <c r="H2" s="6" t="s">
        <v>10</v>
      </c>
      <c r="I2" s="6" t="s">
        <v>11</v>
      </c>
      <c r="J2" s="6" t="s">
        <v>12</v>
      </c>
      <c r="K2" s="6" t="s">
        <v>13</v>
      </c>
      <c r="L2" s="6" t="s">
        <v>14</v>
      </c>
      <c r="M2" s="6" t="s">
        <v>15</v>
      </c>
      <c r="N2" s="6" t="s">
        <v>16</v>
      </c>
    </row>
    <row r="3" spans="1:14" x14ac:dyDescent="0.3">
      <c r="A3" s="4" t="s">
        <v>17</v>
      </c>
      <c r="B3" s="4" t="s">
        <v>18</v>
      </c>
      <c r="C3"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3"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3"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3"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3"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3"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3"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3"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3"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3"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3"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3"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4" spans="1:14" x14ac:dyDescent="0.3">
      <c r="A4" s="4" t="s">
        <v>19</v>
      </c>
      <c r="B4" s="4" t="s">
        <v>20</v>
      </c>
      <c r="C4"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4"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4"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4"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4"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4"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4"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4"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4"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4"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4"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4"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5" spans="1:14" x14ac:dyDescent="0.3">
      <c r="A5" s="4" t="s">
        <v>21</v>
      </c>
      <c r="B5" s="4" t="s">
        <v>22</v>
      </c>
      <c r="C5"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5"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5"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5"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5"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5"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5"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5"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5"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5"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5"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5"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6" spans="1:14" x14ac:dyDescent="0.3">
      <c r="A6" s="4" t="s">
        <v>23</v>
      </c>
      <c r="B6" s="4" t="s">
        <v>24</v>
      </c>
      <c r="C6"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6"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6"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6"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6"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6"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6"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6"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6"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6"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6"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6"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7" spans="1:14" x14ac:dyDescent="0.3">
      <c r="A7" s="4" t="s">
        <v>25</v>
      </c>
      <c r="B7" s="4" t="s">
        <v>26</v>
      </c>
      <c r="C7"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7"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7"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7"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7"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7"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7"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7"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7"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7"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7"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7"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8" spans="1:14" x14ac:dyDescent="0.3">
      <c r="A8" s="4" t="s">
        <v>27</v>
      </c>
      <c r="B8" s="4" t="s">
        <v>28</v>
      </c>
      <c r="C8"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8"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8"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8"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8"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8"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8"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8"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8"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8"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8"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8"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9" spans="1:14" x14ac:dyDescent="0.3">
      <c r="A9" s="4" t="s">
        <v>29</v>
      </c>
      <c r="B9" s="4" t="s">
        <v>30</v>
      </c>
      <c r="C9"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9"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9"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9"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9"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9"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9"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9"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9"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9"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9"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9"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0" spans="1:14" x14ac:dyDescent="0.3">
      <c r="A10" s="4" t="s">
        <v>31</v>
      </c>
      <c r="B10" s="4" t="s">
        <v>32</v>
      </c>
      <c r="C10"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0"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0"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0"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0"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0"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0"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0"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0"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0"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0"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0"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1" spans="1:14" x14ac:dyDescent="0.3">
      <c r="A11" s="4" t="s">
        <v>33</v>
      </c>
      <c r="B11" s="4" t="s">
        <v>34</v>
      </c>
      <c r="C11"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1"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1"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1"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1"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1"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1"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1"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1"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1"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1"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1"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2" spans="1:14" x14ac:dyDescent="0.3">
      <c r="A12" s="4" t="s">
        <v>35</v>
      </c>
      <c r="B12" s="4" t="s">
        <v>36</v>
      </c>
      <c r="C12"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2"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2"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2"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2"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2"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2"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2"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2"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2"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2"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2"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3" spans="1:14" x14ac:dyDescent="0.3">
      <c r="A13" s="4" t="s">
        <v>37</v>
      </c>
      <c r="B13" s="4" t="s">
        <v>38</v>
      </c>
      <c r="C13"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3"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3"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3"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3"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3"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3"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3"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3"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3"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3"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3"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4" spans="1:14" x14ac:dyDescent="0.3">
      <c r="A14" s="4" t="s">
        <v>39</v>
      </c>
      <c r="B14" s="4" t="s">
        <v>40</v>
      </c>
      <c r="C14"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4"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4"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4"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4"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4"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4"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4"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4"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4"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4"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4"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5" spans="1:14" x14ac:dyDescent="0.3">
      <c r="A15" s="4" t="s">
        <v>41</v>
      </c>
      <c r="B15" s="4" t="s">
        <v>42</v>
      </c>
      <c r="C15"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5"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5"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5"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5"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5"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5"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5"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5"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5"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5"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5"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6" spans="1:14" x14ac:dyDescent="0.3">
      <c r="A16" s="4" t="s">
        <v>43</v>
      </c>
      <c r="B16" s="4" t="s">
        <v>44</v>
      </c>
      <c r="C16"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6"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6"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6"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6"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6"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6"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6"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6"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6"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6"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6"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7" spans="1:16" x14ac:dyDescent="0.3">
      <c r="A17" s="4" t="s">
        <v>45</v>
      </c>
      <c r="B17" s="4" t="s">
        <v>46</v>
      </c>
      <c r="C17"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7"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7"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7"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7"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7"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7"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7"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7"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7"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7"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7"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8" spans="1:16" x14ac:dyDescent="0.3">
      <c r="A18" s="4" t="s">
        <v>47</v>
      </c>
      <c r="B18" s="4" t="s">
        <v>48</v>
      </c>
      <c r="C18"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8"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8"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8"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8"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8"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8"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8"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8"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8"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8"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8"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9" spans="1:16" x14ac:dyDescent="0.3">
      <c r="A19" s="4" t="s">
        <v>49</v>
      </c>
      <c r="B19" s="4" t="s">
        <v>50</v>
      </c>
      <c r="C19"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9"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9"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9"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9"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9"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9"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9"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9"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9"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9"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9"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20" spans="1:16" x14ac:dyDescent="0.3">
      <c r="A20" s="4" t="s">
        <v>51</v>
      </c>
      <c r="B20" s="4" t="s">
        <v>52</v>
      </c>
      <c r="C20"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20"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20"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20"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20"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20"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20"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20"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20"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20"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20"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20"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21" spans="1:16" x14ac:dyDescent="0.3">
      <c r="A21" s="4" t="s">
        <v>53</v>
      </c>
      <c r="B21" s="4" t="s">
        <v>54</v>
      </c>
      <c r="C21"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21"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21"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21"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21"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21"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21"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21"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21"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21"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21"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21"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22" spans="1:16" x14ac:dyDescent="0.3">
      <c r="A22" s="4" t="s">
        <v>55</v>
      </c>
      <c r="B22" s="4" t="s">
        <v>56</v>
      </c>
      <c r="C22"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22"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22"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22"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22"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22"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22"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22"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22"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22"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22"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22"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23" spans="1:16" x14ac:dyDescent="0.3">
      <c r="A23" s="4" t="s">
        <v>57</v>
      </c>
      <c r="B23" s="4" t="s">
        <v>58</v>
      </c>
      <c r="C23"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23"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23"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23"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23"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23"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23"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23"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23"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23"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23"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23"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24" spans="1:16" x14ac:dyDescent="0.3">
      <c r="A24" s="11" t="s">
        <v>59</v>
      </c>
      <c r="B24" s="4" t="s">
        <v>60</v>
      </c>
      <c r="C24"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24"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24"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24"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24"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24"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24"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24"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24"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24"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24"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24"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25" spans="1:16" x14ac:dyDescent="0.3">
      <c r="A25" s="4" t="s">
        <v>61</v>
      </c>
      <c r="B25" s="4" t="s">
        <v>62</v>
      </c>
      <c r="C25"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25"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25"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25"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25"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25"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25"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25"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25"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25"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25"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25"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25" s="7"/>
      <c r="P25" s="7"/>
    </row>
    <row r="26" spans="1:16" x14ac:dyDescent="0.3">
      <c r="A26" s="4" t="s">
        <v>63</v>
      </c>
      <c r="B26" s="4" t="s">
        <v>64</v>
      </c>
      <c r="C26"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26"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26"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26"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26"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26"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26"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26"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26"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26"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26"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26"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26" s="8"/>
      <c r="P26" s="9"/>
    </row>
    <row r="27" spans="1:16" x14ac:dyDescent="0.3">
      <c r="A27" s="4" t="s">
        <v>65</v>
      </c>
      <c r="B27" s="4" t="s">
        <v>66</v>
      </c>
      <c r="C27"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27"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27"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27"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27"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27"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27"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27"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27"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27"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27"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27"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27" s="10"/>
      <c r="P27" s="9"/>
    </row>
    <row r="28" spans="1:16" x14ac:dyDescent="0.3">
      <c r="A28" s="4" t="s">
        <v>67</v>
      </c>
      <c r="B28" s="4" t="s">
        <v>68</v>
      </c>
      <c r="C28"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28"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28"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28"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28"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28"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28"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28"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28"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28"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28"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28"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28" s="8"/>
      <c r="P28" s="9"/>
    </row>
    <row r="29" spans="1:16" x14ac:dyDescent="0.3">
      <c r="A29" s="4" t="s">
        <v>69</v>
      </c>
      <c r="B29" s="4" t="s">
        <v>70</v>
      </c>
      <c r="C29"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29"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29"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29"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29"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29"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29"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29"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29"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29"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29"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29"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29" s="10"/>
      <c r="P29" s="9"/>
    </row>
    <row r="30" spans="1:16" x14ac:dyDescent="0.3">
      <c r="A30" s="4" t="s">
        <v>71</v>
      </c>
      <c r="B30" s="4" t="s">
        <v>72</v>
      </c>
      <c r="C30"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30"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30"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30"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30"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30"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30"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30"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30"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30"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30"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30"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30" s="10"/>
      <c r="P30" s="9"/>
    </row>
    <row r="31" spans="1:16" x14ac:dyDescent="0.3">
      <c r="A31" s="4" t="s">
        <v>73</v>
      </c>
      <c r="B31" s="4" t="s">
        <v>74</v>
      </c>
      <c r="C31"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31"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31"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31"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31"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31"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31"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31"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31"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31"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31"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31"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31" s="8"/>
      <c r="P31" s="9"/>
    </row>
    <row r="32" spans="1:16" x14ac:dyDescent="0.3">
      <c r="A32" s="4" t="s">
        <v>75</v>
      </c>
      <c r="B32" s="4" t="s">
        <v>76</v>
      </c>
      <c r="C32"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32"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32"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32"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32"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32"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32"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32"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32"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32"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32"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32"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32" s="10"/>
      <c r="P32" s="10"/>
    </row>
    <row r="33" spans="1:16" x14ac:dyDescent="0.3">
      <c r="A33" s="4" t="s">
        <v>77</v>
      </c>
      <c r="B33" s="4" t="s">
        <v>78</v>
      </c>
      <c r="C33"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33"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33"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33"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33"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33"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33"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33"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33"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33"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33"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33"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33" s="10"/>
      <c r="P33" s="10"/>
    </row>
    <row r="34" spans="1:16" x14ac:dyDescent="0.3">
      <c r="A34" s="4" t="s">
        <v>79</v>
      </c>
      <c r="B34" s="4" t="s">
        <v>80</v>
      </c>
      <c r="C34"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34"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34"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34"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34"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34"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34"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34"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34"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34"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34"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34"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34" s="8"/>
      <c r="P34" s="10"/>
    </row>
    <row r="35" spans="1:16" x14ac:dyDescent="0.3">
      <c r="A35" s="4" t="s">
        <v>81</v>
      </c>
      <c r="B35" s="4" t="s">
        <v>82</v>
      </c>
      <c r="C35"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35"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35"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35"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35"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35"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35"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35"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35"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35"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35"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35"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35" s="8"/>
      <c r="P35" s="9"/>
    </row>
    <row r="36" spans="1:16" x14ac:dyDescent="0.3">
      <c r="A36" s="4" t="s">
        <v>83</v>
      </c>
      <c r="B36" s="4" t="s">
        <v>84</v>
      </c>
      <c r="C36"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36"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36"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36"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36"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36"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36"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36"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36"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36"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36"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36"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36" s="10"/>
      <c r="P36" s="9"/>
    </row>
    <row r="37" spans="1:16" x14ac:dyDescent="0.3">
      <c r="A37" s="4" t="s">
        <v>85</v>
      </c>
      <c r="B37" s="4" t="s">
        <v>86</v>
      </c>
      <c r="C37"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37"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37"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37"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37"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37"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37"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37"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37"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37"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37"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37"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37" s="10"/>
      <c r="P37" s="9"/>
    </row>
    <row r="38" spans="1:16" x14ac:dyDescent="0.3">
      <c r="A38" s="4" t="s">
        <v>87</v>
      </c>
      <c r="B38" s="4" t="s">
        <v>88</v>
      </c>
      <c r="C38"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38"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38"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38"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38"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38"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38"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38"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38"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38"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38"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38"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38" s="8"/>
      <c r="P38" s="10"/>
    </row>
    <row r="39" spans="1:16" x14ac:dyDescent="0.3">
      <c r="A39" s="4" t="s">
        <v>89</v>
      </c>
      <c r="B39" s="4" t="s">
        <v>90</v>
      </c>
      <c r="C39"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39"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39"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39"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39"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39"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39"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39"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39"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39"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39"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39"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39" s="8"/>
      <c r="P39" s="8"/>
    </row>
    <row r="40" spans="1:16" x14ac:dyDescent="0.3">
      <c r="A40" s="4" t="s">
        <v>91</v>
      </c>
      <c r="B40" s="4" t="s">
        <v>92</v>
      </c>
      <c r="C40"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40"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40"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40"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40"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40"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40"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40"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40"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40"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40"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40"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40" s="8"/>
      <c r="P40" s="8"/>
    </row>
    <row r="41" spans="1:16" x14ac:dyDescent="0.3">
      <c r="A41" s="4" t="s">
        <v>93</v>
      </c>
      <c r="B41" s="4" t="s">
        <v>94</v>
      </c>
      <c r="C41"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41"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41"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41"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41"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41"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41"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41"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41"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41"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41"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41"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41" s="10"/>
      <c r="P41" s="9"/>
    </row>
    <row r="42" spans="1:16" x14ac:dyDescent="0.3">
      <c r="A42" s="4" t="s">
        <v>95</v>
      </c>
      <c r="B42" s="4" t="s">
        <v>96</v>
      </c>
      <c r="C42"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42"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42"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42"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42"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42"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42"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42"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42"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42"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42"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42"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42" s="10"/>
      <c r="P42" s="10"/>
    </row>
    <row r="43" spans="1:16" x14ac:dyDescent="0.3">
      <c r="A43" s="4" t="s">
        <v>97</v>
      </c>
      <c r="B43" s="4" t="s">
        <v>98</v>
      </c>
      <c r="C43"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43"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43"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43"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43"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43"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43"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43"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43"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43"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43"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43"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43" s="10"/>
      <c r="P43" s="9"/>
    </row>
    <row r="44" spans="1:16" x14ac:dyDescent="0.3">
      <c r="A44" s="4" t="s">
        <v>99</v>
      </c>
      <c r="B44" s="4" t="s">
        <v>100</v>
      </c>
      <c r="C44"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44"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44"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44"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44"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44"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44"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44"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44"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44"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44"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44"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44" s="10"/>
      <c r="P44" s="9"/>
    </row>
    <row r="45" spans="1:16" x14ac:dyDescent="0.3">
      <c r="A45" s="4" t="s">
        <v>101</v>
      </c>
      <c r="B45" s="4" t="s">
        <v>102</v>
      </c>
      <c r="C45"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45"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45"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45"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45"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45"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45"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45"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45"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45"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45"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45"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45" s="10"/>
      <c r="P45" s="9"/>
    </row>
    <row r="46" spans="1:16" x14ac:dyDescent="0.3">
      <c r="A46" s="4" t="s">
        <v>103</v>
      </c>
      <c r="B46" s="4" t="s">
        <v>104</v>
      </c>
      <c r="C46"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46"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46"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46"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46"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46"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46"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46"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46"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46"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46"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46"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46" s="10"/>
      <c r="P46" s="9"/>
    </row>
    <row r="47" spans="1:16" x14ac:dyDescent="0.3">
      <c r="A47" s="4" t="s">
        <v>105</v>
      </c>
      <c r="B47" s="4" t="s">
        <v>106</v>
      </c>
      <c r="C47"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47"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47"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47"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47"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47"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47"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47"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47"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47"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47"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47"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47" s="9"/>
      <c r="P47" s="8"/>
    </row>
    <row r="48" spans="1:16" x14ac:dyDescent="0.3">
      <c r="A48" s="4" t="s">
        <v>107</v>
      </c>
      <c r="B48" s="4" t="s">
        <v>108</v>
      </c>
      <c r="C48"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48"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48"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48"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48"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48"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48"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48"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48"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48"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48"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48"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48" s="10"/>
      <c r="P48" s="9"/>
    </row>
    <row r="49" spans="1:16" x14ac:dyDescent="0.3">
      <c r="A49" s="4" t="s">
        <v>109</v>
      </c>
      <c r="B49" s="4" t="s">
        <v>110</v>
      </c>
      <c r="C49"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49"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49"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49"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49"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49"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49"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49"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49"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49"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49"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49"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49" s="8"/>
      <c r="P49" s="9"/>
    </row>
    <row r="50" spans="1:16" x14ac:dyDescent="0.3">
      <c r="A50" s="4" t="s">
        <v>111</v>
      </c>
      <c r="B50" s="4" t="s">
        <v>112</v>
      </c>
      <c r="C50"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50"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50"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50"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50"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50"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50"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50"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50"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50"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50"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50"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50" s="12"/>
      <c r="P50" s="13"/>
    </row>
    <row r="51" spans="1:16" x14ac:dyDescent="0.3">
      <c r="A51" s="4" t="s">
        <v>113</v>
      </c>
      <c r="B51" s="4" t="s">
        <v>114</v>
      </c>
      <c r="C51"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51"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51"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51"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51"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51"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51"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51"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51"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51"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51"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51"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51" s="12"/>
      <c r="P51" s="13"/>
    </row>
    <row r="52" spans="1:16" x14ac:dyDescent="0.3">
      <c r="A52" s="4" t="s">
        <v>115</v>
      </c>
      <c r="B52" s="4" t="s">
        <v>116</v>
      </c>
      <c r="C52"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52"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52"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52"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52"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52"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52"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52"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52"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52"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52"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52"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52" s="10"/>
      <c r="P52" s="8"/>
    </row>
    <row r="53" spans="1:16" x14ac:dyDescent="0.3">
      <c r="A53" s="4" t="s">
        <v>117</v>
      </c>
      <c r="B53" s="4" t="s">
        <v>118</v>
      </c>
      <c r="C53"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53"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53"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53"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53"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53"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53"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53"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53"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53"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53"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53"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53" s="10"/>
      <c r="P53" s="8"/>
    </row>
    <row r="54" spans="1:16" x14ac:dyDescent="0.3">
      <c r="A54" s="4" t="s">
        <v>119</v>
      </c>
      <c r="B54" s="4" t="s">
        <v>120</v>
      </c>
      <c r="C54"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54"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54"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54"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54"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54"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54"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54"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54"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54"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54"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54"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54" s="8"/>
      <c r="P54" s="9"/>
    </row>
    <row r="55" spans="1:16" x14ac:dyDescent="0.3">
      <c r="A55" s="4" t="s">
        <v>121</v>
      </c>
      <c r="B55" s="4" t="s">
        <v>122</v>
      </c>
      <c r="C55"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55"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55"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55"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55"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55"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55"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55"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55"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55"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55"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55"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c r="O55" s="8"/>
      <c r="P55" s="9"/>
    </row>
    <row r="56" spans="1:16" x14ac:dyDescent="0.3">
      <c r="A56" s="4" t="s">
        <v>123</v>
      </c>
      <c r="B56" s="4" t="s">
        <v>124</v>
      </c>
      <c r="C56"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56"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56"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56"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56"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56"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56"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56"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56"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56"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56"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56"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57" spans="1:16" x14ac:dyDescent="0.3">
      <c r="A57" s="4" t="s">
        <v>125</v>
      </c>
      <c r="B57" s="4" t="s">
        <v>126</v>
      </c>
      <c r="C57"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57"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57"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57"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57"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57"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57"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57"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57"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57"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57"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57"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58" spans="1:16" x14ac:dyDescent="0.3">
      <c r="A58" s="4" t="s">
        <v>127</v>
      </c>
      <c r="B58" s="4" t="s">
        <v>128</v>
      </c>
      <c r="C58"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58"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58"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58"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58"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58"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58"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58"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58"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58"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58"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58"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59" spans="1:16" x14ac:dyDescent="0.3">
      <c r="A59" s="4" t="s">
        <v>129</v>
      </c>
      <c r="B59" s="4" t="s">
        <v>130</v>
      </c>
      <c r="C59"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59"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59"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59"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59"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59"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59"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59"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59"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59"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59"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59"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60" spans="1:16" x14ac:dyDescent="0.3">
      <c r="A60" s="4" t="s">
        <v>131</v>
      </c>
      <c r="B60" s="4" t="s">
        <v>132</v>
      </c>
      <c r="C60"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60"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60"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60"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60"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60"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60"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60"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60"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60"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60"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60"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61" spans="1:16" x14ac:dyDescent="0.3">
      <c r="A61" s="4" t="s">
        <v>133</v>
      </c>
      <c r="B61" s="4" t="s">
        <v>134</v>
      </c>
      <c r="C61"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61"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61"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61"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61"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61"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61"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61"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61"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61"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61"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61"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62" spans="1:16" x14ac:dyDescent="0.3">
      <c r="A62" s="4" t="s">
        <v>135</v>
      </c>
      <c r="B62" s="4" t="s">
        <v>136</v>
      </c>
      <c r="C62"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62"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62"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62"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62"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62"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62"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62"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62"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62"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62"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62"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63" spans="1:16" x14ac:dyDescent="0.3">
      <c r="A63" s="4" t="s">
        <v>137</v>
      </c>
      <c r="B63" s="4" t="s">
        <v>138</v>
      </c>
      <c r="C63"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63"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63"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63"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63"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63"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63"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63"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63"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63"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63"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63"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64" spans="1:16" x14ac:dyDescent="0.3">
      <c r="A64" s="4" t="s">
        <v>139</v>
      </c>
      <c r="B64" s="4" t="s">
        <v>140</v>
      </c>
      <c r="C64"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64"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64"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64"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64"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64"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64"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64"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64"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64"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64"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64"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65" spans="1:14" x14ac:dyDescent="0.3">
      <c r="A65" s="4" t="s">
        <v>141</v>
      </c>
      <c r="B65" s="4" t="s">
        <v>142</v>
      </c>
      <c r="C65"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65"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65"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65"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65"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65"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65"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65"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65"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65"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65"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65"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66" spans="1:14" x14ac:dyDescent="0.3">
      <c r="A66" s="4" t="s">
        <v>143</v>
      </c>
      <c r="B66" s="4" t="s">
        <v>144</v>
      </c>
      <c r="C66"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66"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66"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66"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66"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66"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66"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66"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66"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66"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66"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66"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67" spans="1:14" x14ac:dyDescent="0.3">
      <c r="A67" s="4" t="s">
        <v>145</v>
      </c>
      <c r="B67" s="4" t="s">
        <v>146</v>
      </c>
      <c r="C67"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67"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67"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67"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67"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67"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67"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67"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67"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67"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67"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67"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68" spans="1:14" x14ac:dyDescent="0.3">
      <c r="A68" s="4" t="s">
        <v>147</v>
      </c>
      <c r="B68" s="4" t="s">
        <v>148</v>
      </c>
      <c r="C68"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68"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68"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68"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68"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68"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68"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68"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68"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68"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68"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68"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69" spans="1:14" x14ac:dyDescent="0.3">
      <c r="A69" s="4" t="s">
        <v>149</v>
      </c>
      <c r="B69" s="4" t="s">
        <v>150</v>
      </c>
      <c r="C69"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69"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69"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69"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69"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69"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69"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69"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69"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69"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69"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69"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70" spans="1:14" x14ac:dyDescent="0.3">
      <c r="A70" s="4" t="s">
        <v>151</v>
      </c>
      <c r="B70" s="4" t="s">
        <v>152</v>
      </c>
      <c r="C70"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70"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70"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70"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70"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70"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70"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70"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70"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70"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70"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70"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71" spans="1:14" x14ac:dyDescent="0.3">
      <c r="A71" s="4" t="s">
        <v>153</v>
      </c>
      <c r="B71" s="4" t="s">
        <v>154</v>
      </c>
      <c r="C71"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71"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71"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71"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71"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71"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71"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71"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71"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71"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71"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71"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72" spans="1:14" x14ac:dyDescent="0.3">
      <c r="A72" s="4" t="s">
        <v>155</v>
      </c>
      <c r="B72" s="4" t="s">
        <v>156</v>
      </c>
      <c r="C72"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72"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72"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72"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72"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72"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72"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72"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72"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72"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72"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72"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73" spans="1:14" x14ac:dyDescent="0.3">
      <c r="A73" s="4" t="s">
        <v>157</v>
      </c>
      <c r="B73" s="4" t="s">
        <v>158</v>
      </c>
      <c r="C73"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73"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73"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73"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73"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73"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73"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73"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73"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73"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73"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73"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74" spans="1:14" x14ac:dyDescent="0.3">
      <c r="A74" s="4" t="s">
        <v>159</v>
      </c>
      <c r="B74" s="4" t="s">
        <v>160</v>
      </c>
      <c r="C74"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74"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74"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74"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74"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74"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74"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74"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74"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74"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74"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74"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75" spans="1:14" x14ac:dyDescent="0.3">
      <c r="A75" s="4" t="s">
        <v>161</v>
      </c>
      <c r="B75" s="4" t="s">
        <v>162</v>
      </c>
      <c r="C75"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75"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75"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75"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75"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75"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75"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75"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75"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75"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75"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75"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76" spans="1:14" x14ac:dyDescent="0.3">
      <c r="A76" s="4" t="s">
        <v>163</v>
      </c>
      <c r="B76" s="4" t="s">
        <v>164</v>
      </c>
      <c r="C76"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76"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76"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76"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76"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76"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76"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76"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76"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76"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76"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76"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77" spans="1:14" x14ac:dyDescent="0.3">
      <c r="A77" s="4" t="s">
        <v>165</v>
      </c>
      <c r="B77" s="4" t="s">
        <v>166</v>
      </c>
      <c r="C77"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77"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77"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77"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77"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77"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77"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77"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77"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77"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77"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77"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78" spans="1:14" x14ac:dyDescent="0.3">
      <c r="A78" s="4" t="s">
        <v>167</v>
      </c>
      <c r="B78" s="4" t="s">
        <v>168</v>
      </c>
      <c r="C78"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78"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78"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78"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78"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78"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78"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78"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78"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78"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78"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78"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79" spans="1:14" x14ac:dyDescent="0.3">
      <c r="A79" s="4" t="s">
        <v>169</v>
      </c>
      <c r="B79" s="4" t="s">
        <v>170</v>
      </c>
      <c r="C79"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79"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79"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79"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79"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79"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79"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79"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79"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79"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79"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79"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80" spans="1:14" x14ac:dyDescent="0.3">
      <c r="A80" s="4" t="s">
        <v>171</v>
      </c>
      <c r="B80" s="4" t="s">
        <v>172</v>
      </c>
      <c r="C80"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80"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80"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80"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80"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80"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80"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80"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80"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80"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80"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80"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81" spans="1:14" x14ac:dyDescent="0.3">
      <c r="A81" s="4" t="s">
        <v>173</v>
      </c>
      <c r="B81" s="4" t="s">
        <v>174</v>
      </c>
      <c r="C81"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81"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81"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81"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81"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81"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81"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81"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81"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81"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81"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81"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82" spans="1:14" x14ac:dyDescent="0.3">
      <c r="A82" s="4" t="s">
        <v>175</v>
      </c>
      <c r="B82" s="4" t="s">
        <v>176</v>
      </c>
      <c r="C82"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82"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82"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82"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82"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82"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82"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82"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82"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82"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82"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82"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83" spans="1:14" x14ac:dyDescent="0.3">
      <c r="A83" s="4" t="s">
        <v>177</v>
      </c>
      <c r="B83" s="4" t="s">
        <v>178</v>
      </c>
      <c r="C83"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83"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83"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83"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83"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83"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83"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83"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83"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83"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83"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83"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84" spans="1:14" x14ac:dyDescent="0.3">
      <c r="A84" s="4" t="s">
        <v>179</v>
      </c>
      <c r="B84" s="4" t="s">
        <v>180</v>
      </c>
      <c r="C84"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84"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84"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84"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84"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84"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84"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84"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84"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84"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84"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84"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85" spans="1:14" x14ac:dyDescent="0.3">
      <c r="A85" s="4" t="s">
        <v>181</v>
      </c>
      <c r="B85" s="4" t="s">
        <v>182</v>
      </c>
      <c r="C85"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85"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85"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85"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85"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85"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85"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85"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85"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85"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85"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85"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86" spans="1:14" x14ac:dyDescent="0.3">
      <c r="A86" s="4" t="s">
        <v>183</v>
      </c>
      <c r="B86" s="4" t="s">
        <v>184</v>
      </c>
      <c r="C86"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86"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86"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86"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86"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86"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86"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86"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86"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86"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86"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86"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87" spans="1:14" x14ac:dyDescent="0.3">
      <c r="A87" s="4" t="s">
        <v>185</v>
      </c>
      <c r="B87" s="4" t="s">
        <v>186</v>
      </c>
      <c r="C87"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87"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87"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87"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87"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87"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87"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87"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87"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87"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87"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87"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88" spans="1:14" x14ac:dyDescent="0.3">
      <c r="A88" s="4" t="s">
        <v>187</v>
      </c>
      <c r="B88" s="4" t="s">
        <v>188</v>
      </c>
      <c r="C88"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88"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88"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88"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88"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88"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88"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88"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88"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88"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88"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88"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89" spans="1:14" x14ac:dyDescent="0.3">
      <c r="A89" s="4" t="s">
        <v>189</v>
      </c>
      <c r="B89" s="4" t="s">
        <v>190</v>
      </c>
      <c r="C89"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89"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89"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89"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89"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89"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89"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89"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89"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89"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89"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89"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90" spans="1:14" x14ac:dyDescent="0.3">
      <c r="A90" s="4" t="s">
        <v>191</v>
      </c>
      <c r="B90" s="4" t="s">
        <v>192</v>
      </c>
      <c r="C90"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90"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90"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90"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90"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90"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90"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90"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90"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90"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90"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90"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91" spans="1:14" x14ac:dyDescent="0.3">
      <c r="A91" s="4" t="s">
        <v>193</v>
      </c>
      <c r="B91" s="4" t="s">
        <v>194</v>
      </c>
      <c r="C91"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91"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91"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91"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91"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91"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91"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91"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91"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91"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91"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91"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92" spans="1:14" x14ac:dyDescent="0.3">
      <c r="A92" s="4" t="s">
        <v>195</v>
      </c>
      <c r="B92" s="4" t="s">
        <v>196</v>
      </c>
      <c r="C92"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92"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92"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92"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92"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92"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92"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92"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92"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92"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92"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92"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93" spans="1:14" x14ac:dyDescent="0.3">
      <c r="A93" s="4" t="s">
        <v>197</v>
      </c>
      <c r="B93" s="4" t="s">
        <v>198</v>
      </c>
      <c r="C93"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93"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93"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93"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93"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93"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93"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93"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93"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93"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93"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93"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94" spans="1:14" x14ac:dyDescent="0.3">
      <c r="A94" s="4" t="s">
        <v>199</v>
      </c>
      <c r="B94" s="4" t="s">
        <v>200</v>
      </c>
      <c r="C94"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94"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94"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94"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94"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94"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94"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94"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94"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94"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94"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94"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95" spans="1:14" x14ac:dyDescent="0.3">
      <c r="A95" s="4" t="s">
        <v>201</v>
      </c>
      <c r="B95" s="4" t="s">
        <v>202</v>
      </c>
      <c r="C95"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95"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95"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95"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95"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95"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95"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95"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95"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95"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95"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95"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96" spans="1:14" x14ac:dyDescent="0.3">
      <c r="A96" s="4" t="s">
        <v>203</v>
      </c>
      <c r="B96" s="4" t="s">
        <v>204</v>
      </c>
      <c r="C96"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96"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96"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96"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96"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96"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96"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96"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96"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96"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96"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96"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97" spans="1:14" x14ac:dyDescent="0.3">
      <c r="A97" s="4" t="s">
        <v>205</v>
      </c>
      <c r="B97" s="4" t="s">
        <v>206</v>
      </c>
      <c r="C97"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97"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97"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97"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97"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97"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97"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97"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97"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97"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97"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97"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98" spans="1:14" x14ac:dyDescent="0.3">
      <c r="A98" s="4" t="s">
        <v>207</v>
      </c>
      <c r="B98" s="4" t="s">
        <v>208</v>
      </c>
      <c r="C98"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98"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98"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98"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98"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98"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98"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98"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98"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98"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98"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98"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99" spans="1:14" x14ac:dyDescent="0.3">
      <c r="A99" s="4" t="s">
        <v>209</v>
      </c>
      <c r="B99" s="4" t="s">
        <v>210</v>
      </c>
      <c r="C99"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99"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99"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99"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99"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99"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99"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99"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99"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99"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99"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99"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00" spans="1:14" x14ac:dyDescent="0.3">
      <c r="A100" s="4" t="s">
        <v>211</v>
      </c>
      <c r="B100" s="4" t="s">
        <v>212</v>
      </c>
      <c r="C100"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00"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00"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00"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00"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00"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00"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00"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00"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00"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00"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00"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01" spans="1:14" x14ac:dyDescent="0.3">
      <c r="A101" s="4" t="s">
        <v>213</v>
      </c>
      <c r="B101" s="4" t="s">
        <v>214</v>
      </c>
      <c r="C101"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01"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01"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01"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01"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01"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01"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01"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01"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01"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01"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01"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row r="102" spans="1:14" x14ac:dyDescent="0.3">
      <c r="A102" s="4" t="s">
        <v>215</v>
      </c>
      <c r="B102" s="4" t="s">
        <v>216</v>
      </c>
      <c r="C102" s="4" t="e">
        <f>COUNTIF(#REF!,TextClassificationList[[#This Row],[text_classification_english]])+ COUNTIF(#REF!,TextClassificationList[[#This Row],[text_classification_english]])+COUNTIF(#REF!,TextClassificationList[[#This Row],[text_classification_english]])+COUNTIF(#REF!,TextClassificationList[[#This Row],[text_classification_english]])+COUNTIF(SUNA_AGENCY_EN[text_classification_english],TextClassificationList[[#This Row],[text_classification_english]])+COUNTIF(#REF!,TextClassificationList[[#This Row],[text_classification_english]])</f>
        <v>#REF!</v>
      </c>
      <c r="D102" s="4" t="e">
        <f>COUNTIF(#REF!,TextClassificationList[[#This Row],[text_classification_arabic]])+ COUNTIF(#REF!,TextClassificationList[[#This Row],[text_classification_arabic]])+COUNTIF(#REF!,TextClassificationList[[#This Row],[text_classification_arabic]])+COUNTIF(#REF!,TextClassificationList[[#This Row],[text_classification_arabic]])+COUNTIF(SUNA_AGENCY_EN[text_classification_arabic],TextClassificationList[[#This Row],[text_classification_arabic]])+COUNTIF(#REF!,TextClassificationList[[#This Row],[text_classification_arabic]])</f>
        <v>#REF!</v>
      </c>
      <c r="E102" s="4" t="e">
        <f>COUNTIFS(#REF!,"Relevant",#REF!,TextClassificationList[[#This Row],[text_classification_english]]) + COUNTIFS(#REF!,"Relevant",#REF!,TextClassificationList[[#This Row],[text_classification_english]]) + COUNTIFS(#REF!,"Relevant",#REF!,TextClassificationList[[#This Row],[text_classification_english]]) + COUNTIFS(#REF!,"Relevant",#REF!,TextClassificationList[[#This Row],[text_classification_english]]) + COUNTIFS(SUNA_AGENCY_EN[relevancy_classification_english],"Relevant",SUNA_AGENCY_EN[text_classification_english],TextClassificationList[[#This Row],[text_classification_english]]) +COUNTIFS(#REF!,"Relevant",#REF!,TextClassificationList[[#This Row],[text_classification_english]])</f>
        <v>#REF!</v>
      </c>
      <c r="F102" s="4" t="e">
        <f>COUNTIFS(#REF!,"مناسب",#REF!,TextClassificationList[[#This Row],[text_classification_arabic]]) + COUNTIFS(#REF!,"مناسب",#REF!,TextClassificationList[[#This Row],[text_classification_arabic]]) + COUNTIFS(#REF!,"مناسب",#REF!,TextClassificationList[[#This Row],[text_classification_arabic]]) + COUNTIFS(#REF!,"مناسب",#REF!,TextClassificationList[[#This Row],[text_classification_arabic]]) + COUNTIFS(SUNA_AGENCY_EN[relevancy_classification_arabic],"مناسب",SUNA_AGENCY_EN[text_classification_arabic],TextClassificationList[[#This Row],[text_classification_arabic]]) +COUNTIFS(#REF!,"مناسب",#REF!,TextClassificationList[[#This Row],[text_classification_arabic]])</f>
        <v>#REF!</v>
      </c>
      <c r="G102" s="4" t="e">
        <f>COUNTIFS(#REF!,"Irrelevant",#REF!,TextClassificationList[[#This Row],[text_classification_english]]) + COUNTIFS(#REF!,"Irrelevant",#REF!,TextClassificationList[[#This Row],[text_classification_english]]) + COUNTIFS(#REF!,"Irrelevant",#REF!,TextClassificationList[[#This Row],[text_classification_english]]) + COUNTIFS(#REF!,"Irrelevant",#REF!,TextClassificationList[[#This Row],[text_classification_english]]) + COUNTIFS(SUNA_AGENCY_EN[relevancy_classification_english],"Irrelevant",SUNA_AGENCY_EN[text_classification_english],TextClassificationList[[#This Row],[text_classification_english]]) +COUNTIFS(#REF!,"Irrelevant",#REF!,TextClassificationList[[#This Row],[text_classification_english]])</f>
        <v>#REF!</v>
      </c>
      <c r="H102" s="4" t="e">
        <f>COUNTIFS(#REF!,"عَرَضِيّ",#REF!,TextClassificationList[[#This Row],[text_classification_arabic]]) + COUNTIFS(#REF!,"عَرَضِيّ",#REF!,TextClassificationList[[#This Row],[text_classification_arabic]]) + COUNTIFS(#REF!,"عَرَضِيّ",#REF!,TextClassificationList[[#This Row],[text_classification_arabic]]) + COUNTIFS(#REF!,"عَرَضِيّ",#REF!,TextClassificationList[[#This Row],[text_classification_arabic]]) + COUNTIFS(SUNA_AGENCY_EN[relevancy_classification_arabic],"عَرَضِيّ",SUNA_AGENCY_EN[text_classification_arabic],TextClassificationList[[#This Row],[text_classification_arabic]]) +COUNTIFS(#REF!,"عَرَضِيّ",#REF!,TextClassificationList[[#This Row],[text_classification_arabic]])</f>
        <v>#REF!</v>
      </c>
      <c r="I102" s="4" t="e">
        <f>COUNTIFS(#REF!,"Negative",#REF!,TextClassificationList[[#This Row],[text_classification_english]]) + COUNTIFS(#REF!,"Negative",#REF!,TextClassificationList[[#This Row],[text_classification_english]]) + COUNTIFS(#REF!,"Negative",#REF!,TextClassificationList[[#This Row],[text_classification_english]]) + COUNTIFS(#REF!,"Negative",#REF!,TextClassificationList[[#This Row],[text_classification_english]]) + COUNTIFS(SUNA_AGENCY_EN[sentiment_analysis_english],"Negative",SUNA_AGENCY_EN[text_classification_english],TextClassificationList[[#This Row],[text_classification_english]]) +COUNTIFS(#REF!,"Negative",#REF!,TextClassificationList[[#This Row],[text_classification_english]])</f>
        <v>#REF!</v>
      </c>
      <c r="J102" s="4" t="e">
        <f>COUNTIFS(#REF!,"سلبي",#REF!,TextClassificationList[[#This Row],[text_classification_english]]) + COUNTIFS(#REF!,"سلبي",#REF!,TextClassificationList[[#This Row],[text_classification_english]]) + COUNTIFS(#REF!,"سلبي",#REF!,TextClassificationList[[#This Row],[text_classification_english]]) + COUNTIFS(#REF!,"سلبي",#REF!,TextClassificationList[[#This Row],[text_classification_english]]) + COUNTIFS(SUNA_AGENCY_EN[sentiment_analysis_english],"سلبي",SUNA_AGENCY_EN[text_classification_english],TextClassificationList[[#This Row],[text_classification_english]]) +COUNTIFS(#REF!,"سلبي",#REF!,TextClassificationList[[#This Row],[text_classification_english]])</f>
        <v>#REF!</v>
      </c>
      <c r="K102" s="4" t="e">
        <f>COUNTIFS(#REF!,"Neutal",#REF!,TextClassificationList[[#This Row],[text_classification_english]]) + COUNTIFS(#REF!,"Neutal",#REF!,TextClassificationList[[#This Row],[text_classification_english]]) + COUNTIFS(#REF!,"Neutal",#REF!,TextClassificationList[[#This Row],[text_classification_english]]) + COUNTIFS(#REF!,"Neutal",#REF!,TextClassificationList[[#This Row],[text_classification_english]]) + COUNTIFS(SUNA_AGENCY_EN[sentiment_analysis_english],"Neutal",SUNA_AGENCY_EN[text_classification_english],TextClassificationList[[#This Row],[text_classification_english]]) +COUNTIFS(#REF!,"Neutal",#REF!,TextClassificationList[[#This Row],[text_classification_english]])</f>
        <v>#REF!</v>
      </c>
      <c r="L102" s="4" t="e">
        <f>COUNTIFS(#REF!,"حيادي",#REF!,TextClassificationList[[#This Row],[text_classification_english]]) + COUNTIFS(#REF!,"حيادي",#REF!,TextClassificationList[[#This Row],[text_classification_english]]) + COUNTIFS(#REF!,"حيادي",#REF!,TextClassificationList[[#This Row],[text_classification_english]]) + COUNTIFS(#REF!,"حيادي",#REF!,TextClassificationList[[#This Row],[text_classification_english]]) + COUNTIFS(SUNA_AGENCY_EN[sentiment_analysis_english],"حيادي",SUNA_AGENCY_EN[text_classification_english],TextClassificationList[[#This Row],[text_classification_english]]) +COUNTIFS(#REF!,"حيادي",#REF!,TextClassificationList[[#This Row],[text_classification_english]])</f>
        <v>#REF!</v>
      </c>
      <c r="M102" s="4" t="e">
        <f>COUNTIFS(#REF!,"Positive",#REF!,TextClassificationList[[#This Row],[text_classification_english]]) + COUNTIFS(#REF!,"Positive",#REF!,TextClassificationList[[#This Row],[text_classification_english]]) + COUNTIFS(#REF!,"Positive",#REF!,TextClassificationList[[#This Row],[text_classification_english]]) + COUNTIFS(#REF!,"Positive",#REF!,TextClassificationList[[#This Row],[text_classification_english]]) + COUNTIFS(SUNA_AGENCY_EN[sentiment_analysis_english],"Positive",SUNA_AGENCY_EN[text_classification_english],TextClassificationList[[#This Row],[text_classification_english]]) +COUNTIFS(#REF!,"Positive",#REF!,TextClassificationList[[#This Row],[text_classification_english]])</f>
        <v>#REF!</v>
      </c>
      <c r="N102" s="4" t="e">
        <f>COUNTIFS(#REF!,"إيجابي",#REF!,TextClassificationList[[#This Row],[text_classification_english]]) + COUNTIFS(#REF!,"إيجابي",#REF!,TextClassificationList[[#This Row],[text_classification_english]]) + COUNTIFS(#REF!,"إيجابي",#REF!,TextClassificationList[[#This Row],[text_classification_english]]) + COUNTIFS(#REF!,"إيجابي",#REF!,TextClassificationList[[#This Row],[text_classification_english]]) + COUNTIFS(SUNA_AGENCY_EN[sentiment_analysis_english],"إيجابي",SUNA_AGENCY_EN[text_classification_english],TextClassificationList[[#This Row],[text_classification_english]]) +COUNTIFS(#REF!,"إيجابي",#REF!,TextClassificationList[[#This Row],[text_classification_english]])</f>
        <v>#REF!</v>
      </c>
    </row>
  </sheetData>
  <mergeCells count="5">
    <mergeCell ref="O50:O51"/>
    <mergeCell ref="P50:P51"/>
    <mergeCell ref="E1:H1"/>
    <mergeCell ref="I1:N1"/>
    <mergeCell ref="C1:D1"/>
  </mergeCells>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  s t a n d a l o n e = " n o " ? > < D a t a M a s h u p   x m l n s = " h t t p : / / s c h e m a s . m i c r o s o f t . c o m / D a t a M a s h u p " > A A A A A J 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b t O U p s A A A D f A A A A E g A A A E N v b m Z p Z y 9 Q Y W N r Y W d l L n h t b H q / e 7 + N f U V u j k J Z a l F x Z n 6 e r Z K h n o G S Q n F J Y l 5 K Y k 5 + X q q t U l 6 + k r 0 d L 5 d N Q G J y d m J 6 q g J Q d V 6 x V U V x i q 1 S R k l J g Z W + f n l 5 u V 6 5 s V 5 + U b q + k Y G B o X 6 E r 0 9 w c k Z q b q I S X H E m Y c W 6 m X k g a 5 N T l e x s w i C u s T P S M z Q 0 1 T M y M d I z s N G H C d r 4 Z u Y h F B g B H Q y S R R K 0 0 Y e 6 1 Q 4 A A A D / / w M A U E s D B B Q A A g A I A A A A I Q A d Q 3 k q w A I A A E M o A A A T A A A A R m 9 y b X V s Y X M v U 2 V j d G l v b j E u b e y a T U / b Q B C G 7 5 H y H y x z A c l C 4 q O 9 I A 5 R o F U l l E M J q h B C 1 s Q e 4 l X W u + n u G k g j / n v X N h g 7 X p c Q g n q Z X O L M x z v j 8 d q P b E d j Z J g U 3 m X 5 f X D S 7 / V 7 O g G F s Z e g w s s s B u G d e h x N v + f Z z 6 X M V I T W c v 4 Y I d 8 f Z k q h M L + k m k 2 k n O 3 u L W 9 G k O K p X y X 7 t 0 8 3 Q y m M j b o N S o 0 d f 5 i A m N o S 4 8 U c f S s 2 h g n H / b E C o e + k S o e S Z 6 n I n X q 3 L B g s l z 6 L / c D 7 I c z X 4 / 3 c 9 R R 4 S z + S 4 h 6 V h r z 5 0 B m g E A z G I R j r M 9 b q G X w 0 h S u 2 j h d j v m 1 Y W u b k G y 8 O k a U T V J X 5 j x T Y L p J p V M 7 q u U P A q 1 p V 2 2 m c c 4 g q K 4 h F W f U B s d 0 7 t / P L Y N r W S O 2 c 7 S x 0 y 5 E p 3 j b O E 2 l k 2 6 x w z h n q M J K Z M O 2 9 U l g 0 1 e n n b N a d n I B O D E z b R a M u B 2 d i 5 m i x M R g u p y w C X r h + Z 9 J g a P e 3 l X T P Y p T t l k x i D 7 I A 1 k 4 Q C G r 1 g E w L i Y Z J F 2 t 0 1 V q s C m X K h e H y r J q f 9 8 m R k B + Q R W h k 1 x j C + l q u V k 5 + O v E u R 6 h V 5 H b E q B 2 t c b w H E S 3 C i I P W 7 M 5 O u z j n U E w 5 0 4 m j s Y 4 E U D B h U S t e 5 + s 2 X 7 w h C O A L z X S n t C O 0 Q z T f e K P h a t c d o e 9 X P V x f d q 3 Q Z 9 m j 9 W W P 3 i F 7 v L 7 s 8 T t k v 6 w v 2 w h 9 2 u v 3 m H A i o o 6 l n x A z e Q Y T 6 4 Z N y F T P J z g R n P 4 z n F 5 G S W z 6 b D a 9 G d + 8 3 l c D f J N M / 4 h 0 S 2 6 V S 2 u I E p Y + H 0 v F z U 4 4 w g d 9 c L g J l u r 5 h C X C E m G J s E R Y I i x t B U v F i t + c S u V l g 6 B E U K I H e U Q l o h J R 6 a N U u h o N w s H 3 8 9 H w O j w f b Q S m h g K x i d h E N 0 z 0 j o n e M R G f t s y n D 8 K J y E R k I j I R m Y h M R K Z t k G n H / 3 Z 1 c e G d D c Y D 3 4 m m k i V D m U 6 Y w N 1 l / d 8 O w e t f + o L G + 6 q g / p g w W L k 7 a / y u d 1 m W P P k L A A D / / w M A U E s B A i 0 A F A A G A A g A A A A h A C r d q k D S A A A A N w E A A B M A A A A A A A A A A A A A A A A A A A A A A F t D b 2 5 0 Z W 5 0 X 1 R 5 c G V z X S 5 4 b W x Q S w E C L Q A U A A I A C A A A A C E A b b t O U p s A A A D f A A A A E g A A A A A A A A A A A A A A A A A L A w A A Q 2 9 u Z m l n L 1 B h Y 2 t h Z 2 U u e G 1 s U E s B A i 0 A F A A C A A g A A A A h A B 1 D e S r A A g A A Q y g A A B M A A A A A A A A A A A A A A A A A 1 g M A A E Z v c m 1 1 b G F z L 1 N l Y 3 R p b 2 4 x L m 1 Q S w U G A A A A A A M A A w D C A A A A x w 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A A A A A A A A Z D 4 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o Z X J l U 3 V k Y W 4 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y 0 w M y 0 y M V Q w O T o z N T o x N S 4 z M T A z N j I 0 W i I v P j x F b n R y e S B U e X B l P S J G a W x s Z W R D b 2 1 w b G V 0 Z V J l c 3 V s d F R v V 2 9 y a 3 N o Z W V 0 I i B W Y W x 1 Z T 0 i b D A i L z 4 8 R W 5 0 c n k g V H l w Z T 0 i R m l s b F N 0 Y X R 1 c y I g V m F s d W U 9 I n N D b 2 1 w b G V 0 Z S I v P j x F b n R y e S B U e X B l P S J G a W x s V G 9 E Y X R h T W 9 k Z W x F b m F i b G V k I i B W Y W x 1 Z T 0 i b D A i L z 4 8 R W 5 0 c n k g V H l w Z T 0 i S X N Q c m l 2 Y X R l I i B W Y W x 1 Z T 0 i b D A 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1 J h Z G l v R G F i Y W 5 n Y 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z L T A z L T I x V D A 5 O j M 1 O j U 3 L j k 0 M z g 4 M T B a I i 8 + P E V u d H J 5 I F R 5 c G U 9 I k Z p b G x l Z E N v b X B s Z X R l U m V z d W x 0 V G 9 X b 3 J r c 2 h l Z X Q i I F Z h b H V l P S J s M C I v P j x F b n R y e S B U e X B l P S J G a W x s U 3 R h d H V z I i B W Y W x 1 Z T 0 i c 0 N v b X B s Z X R l I i 8 + P E V u d H J 5 I F R 5 c G U 9 I k Z p b G x U b 0 R h d G F N b 2 R l b E V u Y W J s Z W Q i I F Z h b H V l P S J s M C I v P j x F b n R y e S B U e X B l P S J J c 1 B y a X Z h d G U i I F Z h b H V l P S J s M C I v P j x F b n R y e S B U e X B l P S J S Z X N 1 b H R U e X B l I i B W Y W x 1 Z T 0 i c 1 R h Y m x l I i 8 + P E V u d H J 5 I F R 5 c G U 9 I k 5 h d m l n Y X R p b 2 5 T d G V w T m F t Z S I g V m F s d W U 9 I n N O Y X Z p Z 2 F 0 a W 9 u I i 8 + P E V u d H J 5 I F R 5 c G U 9 I k Z p b G x P Y m p l Y 3 R U e X B l I i B W Y W x 1 Z T 0 i c 0 N v b m 5 l Y 3 R p b 2 5 P b m x 5 I i 8 + P C 9 T d G F i b G V F b n R y a W V z P j w v S X R l b T 4 8 S X R l b T 4 8 S X R l b U x v Y 2 F 0 a W 9 u P j x J d G V t V H l w Z T 5 G b 3 J t d W x h P C 9 J d G V t V H l w Z T 4 8 S X R l b V B h d G g + U 2 V j d G l v b j E v U 3 V k Y W 5 f T m V 3 c z E y 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M t M D M t M j F U M D k 6 M z Y 6 M T c u N j g x N j c x N l o i L z 4 8 R W 5 0 c n k g V H l w Z T 0 i R m l s b G V k Q 2 9 t c G x l d G V S Z X N 1 b H R U b 1 d v c m t z a G V l d C I g V m F s d W U 9 I m w w I i 8 + P E V u d H J 5 I F R 5 c G U 9 I k Z p b G x T d G F 0 d X M i I F Z h b H V l P S J z Q 2 9 t c G x l d G U i L z 4 8 R W 5 0 c n k g V H l w Z T 0 i R m l s b F R v R G F 0 Y U 1 v Z G V s R W 5 h Y m x l Z C I g V m F s d W U 9 I m w w I i 8 + P E V u d H J 5 I F R 5 c G U 9 I k l z U H J p d m F 0 Z S I g V m F s d W U 9 I m w w I i 8 + P E V u d H J 5 I F R 5 c G U 9 I l J l c 3 V s d F R 5 c G U i I F Z h b H V l P S J z V G F i b G U i L z 4 8 R W 5 0 c n k g V H l w Z T 0 i T m F 2 a W d h d G l v b l N 0 Z X B O Y W 1 l I i B W Y W x 1 Z T 0 i c 0 5 h d m l n Y X R p b 2 4 i L z 4 8 R W 5 0 c n k g V H l w Z T 0 i R m l s b E 9 i a m V j d F R 5 c G U i I F Z h b H V l P S J z Q 2 9 u b m V j d G l v b k 9 u b H k i L z 4 8 L 1 N 0 Y W J s Z U V u d H J p Z X M + P C 9 J d G V t P j x J d G V t P j x J d G V t T G 9 j Y X R p b 2 4 + P E l 0 Z W 1 U e X B l P k Z v c m 1 1 b G E 8 L 0 l 0 Z W 1 U e X B l P j x J d G V t U G F 0 a D 5 T Z W N 0 a W 9 u M S 9 T d W R h b l 9 0 d 2 V l d 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z L T A z L T I x V D A 5 O j M 2 O j Q w L j g 0 O T c 5 O D h a I i 8 + P E V u d H J 5 I F R 5 c G U 9 I k Z p b G x l Z E N v b X B s Z X R l U m V z d W x 0 V G 9 X b 3 J r c 2 h l Z X Q i I F Z h b H V l P S J s M C I v P j x F b n R y e S B U e X B l P S J G a W x s U 3 R h d H V z I i B W Y W x 1 Z T 0 i c 0 N v b X B s Z X R l I i 8 + P E V u d H J 5 I F R 5 c G U 9 I k Z p b G x U b 0 R h d G F N b 2 R l b E V u Y W J s Z W Q i I F Z h b H V l P S J s M C I v P j x F b n R y e S B U e X B l P S J J c 1 B y a X Z h d G U i I F Z h b H V l P S J s M C I v P j x F b n R y e S B U e X B l P S J S Z X N 1 b H R U e X B l I i B W Y W x 1 Z T 0 i c 1 R h Y m x l I i 8 + P E V u d H J 5 I F R 5 c G U 9 I k 5 h d m l n Y X R p b 2 5 T d G V w T m F t Z S I g V m F s d W U 9 I n N O Y X Z p Z 2 F 0 a W 9 u I i 8 + P E V u d H J 5 I F R 5 c G U 9 I k Z p b G x P Y m p l Y 3 R U e X B l I i B W Y W x 1 Z T 0 i c 0 N v b m 5 l Y 3 R p b 2 5 P b m x 5 I i 8 + P C 9 T d G F i b G V F b n R y a W V z P j w v S X R l b T 4 8 S X R l b T 4 8 S X R l b U x v Y 2 F 0 a W 9 u P j x J d G V t V H l w Z T 5 G b 3 J t d W x h P C 9 J d G V t V H l w Z T 4 8 S X R l b V B h d G g + U 2 V j d G l v b j E v U 1 V O Q V 9 B R 0 V O Q 1 l f R U 4 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y 0 w M y 0 y M V Q w O T o z N z o x M C 4 y M z U 4 N D A w W i I v P j x F b n R y e S B U e X B l P S J G a W x s Z W R D b 2 1 w b G V 0 Z V J l c 3 V s d F R v V 2 9 y a 3 N o Z W V 0 I i B W Y W x 1 Z T 0 i b D A i L z 4 8 R W 5 0 c n k g V H l w Z T 0 i R m l s b F N 0 Y X R 1 c y I g V m F s d W U 9 I n N D b 2 1 w b G V 0 Z S I v P j x F b n R y e S B U e X B l P S J G a W x s V G 9 E Y X R h T W 9 k Z W x F b m F i b G V k I i B W Y W x 1 Z T 0 i b D A i L z 4 8 R W 5 0 c n k g V H l w Z T 0 i S X N Q c m l 2 Y X R l I i B W Y W x 1 Z T 0 i b D A 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1 N V T k F f Q U d F T k N 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M t M D M t M j F U M D k 6 M z c 6 M j g u M z c 5 N j g 0 O V o i L z 4 8 R W 5 0 c n k g V H l w Z T 0 i R m l s b G V k Q 2 9 t c G x l d G V S Z X N 1 b H R U b 1 d v c m t z a G V l d C I g V m F s d W U 9 I m w w I i 8 + P E V u d H J 5 I F R 5 c G U 9 I k Z p b G x T d G F 0 d X M i I F Z h b H V l P S J z Q 2 9 t c G x l d G U i L z 4 8 R W 5 0 c n k g V H l w Z T 0 i R m l s b F R v R G F 0 Y U 1 v Z G V s R W 5 h Y m x l Z C I g V m F s d W U 9 I m w w I i 8 + P E V u d H J 5 I F R 5 c G U 9 I k l z U H J p d m F 0 Z S I g V m F s d W U 9 I m w w I i 8 + P E V u d H J 5 I F R 5 c G U 9 I l J l c 3 V s d F R 5 c G U i I F Z h b H V l P S J z V G F i b G U i L z 4 8 R W 5 0 c n k g V H l w Z T 0 i T m F 2 a W d h d G l v b l N 0 Z X B O Y W 1 l I i B W Y W x 1 Z T 0 i c 0 5 h d m l n Y X R p b 2 4 i L z 4 8 R W 5 0 c n k g V H l w Z T 0 i R m l s b E 9 i a m V j d F R 5 c G U i I F Z h b H V l P S J z Q 2 9 u b m V j d G l v b k 9 u b H k i L z 4 8 L 1 N 0 Y W J s Z U V u d H J p Z X M + P C 9 J d G V t P j x J d G V t P j x J d G V t T G 9 j Y X R p b 2 4 + P E l 0 Z W 1 U e X B l P k Z v c m 1 1 b G E 8 L 0 l 0 Z W 1 U e X B l P j x J d G V t U G F 0 a D 5 T Z W N 0 a W 9 u M S 9 G V U x M J T I w R E F U Q 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I x M z k 2 M i I v P j x F b n R y e S B U e X B l P S J G a W x s T G F z d F V w Z G F 0 Z W Q i I F Z h b H V l P S J k M j A y M y 0 w M y 0 y M V Q x M j o w N j o 0 N C 4 w M z A 1 N j k w W i I v P j x F b n R y e S B U e X B l P S J G a W x s Q 2 9 s d W 1 u V H l w Z X M i I F Z h b H V l P S J z Q X d N R 0 J 3 V U R B d 1 l H Q U F Z R 0 J n W U d B d 0 1 E Q m d Z R 0 F R Q U R C Z 0 F B Q U F B Q U F B W U F B Q U F B Q U F B Q U F B Q U F B Q U F B Q U F B Q U F B Q T 0 i L z 4 8 R W 5 0 c n k g V H l w Z T 0 i R m l s b E N v b H V t b k 5 h b W V z I i B W Y W x 1 Z T 0 i c 1 s m c X V v d D t p Z C Z x d W 9 0 O y w m c X V v d D t j b 2 5 2 Z X J z Y X R p b 2 5 f a W Q m c X V v d D s s J n F 1 b 3 Q 7 Y 3 J l Y X R l Z F 9 h d C Z x d W 9 0 O y w m c X V v d D t k Y X R l J n F 1 b 3 Q 7 L C Z x d W 9 0 O 3 R p b W U m c X V v d D s s J n F 1 b 3 Q 7 d G l t Z X p v b m U m c X V v d D s s J n F 1 b 3 Q 7 d X N l c l 9 p Z C Z x d W 9 0 O y w m c X V v d D t 1 c 2 V y b m F t Z S Z x d W 9 0 O y w m c X V v d D t u Y W 1 l J n F 1 b 3 Q 7 L C Z x d W 9 0 O 3 B s Y W N l J n F 1 b 3 Q 7 L C Z x d W 9 0 O 3 R 3 Z W V 0 J n F 1 b 3 Q 7 L C Z x d W 9 0 O 2 x h b m d 1 Y W d l J n F 1 b 3 Q 7 L C Z x d W 9 0 O 2 1 l b n R p b 2 5 z J n F 1 b 3 Q 7 L C Z x d W 9 0 O 3 V y b H M m c X V v d D s s J n F 1 b 3 Q 7 c G h v d G 9 z J n F 1 b 3 Q 7 L C Z x d W 9 0 O 3 J l c G x p Z X N f Y 2 9 1 b n Q m c X V v d D s s J n F 1 b 3 Q 7 c m V 0 d 2 V l d H N f Y 2 9 1 b n Q m c X V v d D s s J n F 1 b 3 Q 7 b G l r Z X N f Y 2 9 1 b n Q m c X V v d D s s J n F 1 b 3 Q 7 a G F z a H R h Z 3 M m c X V v d D s s J n F 1 b 3 Q 7 Y 2 F z a H R h Z 3 M m c X V v d D s s J n F 1 b 3 Q 7 b G l u a y Z x d W 9 0 O y w m c X V v d D t y Z X R 3 Z W V 0 J n F 1 b 3 Q 7 L C Z x d W 9 0 O 3 F 1 b 3 R l X 3 V y b C Z x d W 9 0 O y w m c X V v d D t 2 a W R l b y Z x d W 9 0 O y w m c X V v d D t 0 a H V t Y m 5 h a W w m c X V v d D s s J n F 1 b 3 Q 7 b m V h c i Z x d W 9 0 O y w m c X V v d D t n Z W 8 m c X V v d D s s J n F 1 b 3 Q 7 c 2 9 1 c m N l J n F 1 b 3 Q 7 L C Z x d W 9 0 O 3 V z Z X J f c n R f a W Q m c X V v d D s s J n F 1 b 3 Q 7 d X N l c l 9 y d C Z x d W 9 0 O y w m c X V v d D t y Z X R 3 Z W V 0 X 2 l k J n F 1 b 3 Q 7 L C Z x d W 9 0 O 3 J l c G x 5 X 3 R v J n F 1 b 3 Q 7 L C Z x d W 9 0 O 3 J l d H d l Z X R f Z G F 0 Z S Z x d W 9 0 O y w m c X V v d D t 0 c m F u c 2 x h d G U m c X V v d D s s J n F 1 b 3 Q 7 d H J h b n N f c 3 J j J n F 1 b 3 Q 7 L C Z x d W 9 0 O 3 R y Y W 5 z X 2 R l c 3 Q m c X V v d D s s J n F 1 b 3 Q 7 c m V s Z X Z h b m N 5 X 2 N s Y X N z a W Z p Y 2 F 0 a W 9 u X 2 V u Z 2 x p c 2 g m c X V v d D s s J n F 1 b 3 Q 7 c m V s Z X Z h b m N 5 X 2 N s Y X N z a W Z p Y 2 F 0 a W 9 u X 2 F y Y W J p Y y Z x d W 9 0 O y w m c X V v d D t z Z W 5 0 a W 1 l b n R f Y W 5 h b H l z a X N f Z W 5 n b G l z a C Z x d W 9 0 O y w m c X V v d D t z Z W 5 0 a W 1 l b n R f Y W 5 h b H l z a X N f Y X J h Y m l j J n F 1 b 3 Q 7 L C Z x d W 9 0 O 3 R l e H R f Y 2 x h c 3 N p Z m l j Y X R p b 2 5 f Z W 5 n b G l z a C Z x d W 9 0 O y w m c X V v d D t 0 Z X h 0 X 2 N s Y X N z a W Z p Y 2 F 0 a W 9 u X 2 F y Y W J p Y y Z x d W 9 0 O y w m c X V v d D t 0 Z X h 0 X 2 N s Y X N z a W Z p Y 2 F 0 a W 9 u X 2 V u Z 2 x p c 2 g y J n F 1 b 3 Q 7 L C Z x d W 9 0 O 3 R l e H R f Y 2 x h c 3 N p Z m l j Y X R p b 2 5 f Y X J h Y m l j M i Z x d W 9 0 O y w m c X V v d D t 0 Z X h 0 X 2 N s Y X N z a W Z p Y 2 F 0 a W 9 u X 2 V u Z 2 x p c 2 g z J n F 1 b 3 Q 7 L C Z x d W 9 0 O 3 R l e H R f Y 2 x h c 3 N p Z m l j Y X R p b 2 5 f Y X J h Y m l j M y Z x d W 9 0 O y w m c X V v d D t 0 Z X h 0 X 2 N s Y X N z a W Z p Y 2 F 0 a W 9 u X 2 V u Z 2 x p c 2 g 0 J n F 1 b 3 Q 7 L C Z x d W 9 0 O 3 R l e H R f Y 2 x h c 3 N p Z m l j Y X R p b 2 5 f Y X J h Y m l j N C Z x d W 9 0 O y w m c X V v d D t 0 Z X h 0 X 2 N s Y X N z a W Z p Y 2 F 0 a W 9 u X 2 V u Z 2 x p c 2 g 1 J n F 1 b 3 Q 7 L C Z x d W 9 0 O 3 R l e H R f Y 2 x h c 3 N p Z m l j Y X R p b 2 5 f Y X J h Y m l j N 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D F m O D Y x O D I t Y T c w O S 0 0 Z T h l L W E y M G Q t O T c 2 N j B m N W U 0 M j U 2 I i 8 + P E V u d H J 5 I F R 5 c G U 9 I l J l b G F 0 a W 9 u c 2 h p c E l u Z m 9 D b 2 5 0 Y W l u Z X I i I F Z h b H V l P S J z e y Z x d W 9 0 O 2 N v b H V t b k N v d W 5 0 J n F 1 b 3 Q 7 O j U w L C Z x d W 9 0 O 2 t l e U N v b H V t b k 5 h b W V z J n F 1 b 3 Q 7 O l t d L C Z x d W 9 0 O 3 F 1 Z X J 5 U m V s Y X R p b 2 5 z a G l w c y Z x d W 9 0 O z p b X S w m c X V v d D t j b 2 x 1 b W 5 J Z G V u d G l 0 a W V z J n F 1 b 3 Q 7 O l s m c X V v d D t T Z W N 0 a W 9 u M S 9 B c H B l b m Q x L 0 F 1 d G 9 S Z W 1 v d m V k Q 2 9 s d W 1 u c z E u e 2 l k L D B 9 J n F 1 b 3 Q 7 L C Z x d W 9 0 O 1 N l Y 3 R p b 2 4 x L 0 F w c G V u Z D E v Q X V 0 b 1 J l b W 9 2 Z W R D b 2 x 1 b W 5 z M S 5 7 Y 2 9 u d m V y c 2 F 0 a W 9 u X 2 l k L D F 9 J n F 1 b 3 Q 7 L C Z x d W 9 0 O 1 N l Y 3 R p b 2 4 x L 0 F w c G V u Z D E v Q X V 0 b 1 J l b W 9 2 Z W R D b 2 x 1 b W 5 z M S 5 7 Y 3 J l Y X R l Z F 9 h d C w y f S Z x d W 9 0 O y w m c X V v d D t T Z W N 0 a W 9 u M S 9 B c H B l b m Q x L 0 F 1 d G 9 S Z W 1 v d m V k Q 2 9 s d W 1 u c z E u e 2 R h d G U s M 3 0 m c X V v d D s s J n F 1 b 3 Q 7 U 2 V j d G l v b j E v Q X B w Z W 5 k M S 9 B d X R v U m V t b 3 Z l Z E N v b H V t b n M x L n t 0 a W 1 l L D R 9 J n F 1 b 3 Q 7 L C Z x d W 9 0 O 1 N l Y 3 R p b 2 4 x L 0 F w c G V u Z D E v Q X V 0 b 1 J l b W 9 2 Z W R D b 2 x 1 b W 5 z M S 5 7 d G l t Z X p v b m U s N X 0 m c X V v d D s s J n F 1 b 3 Q 7 U 2 V j d G l v b j E v Q X B w Z W 5 k M S 9 B d X R v U m V t b 3 Z l Z E N v b H V t b n M x L n t 1 c 2 V y X 2 l k L D Z 9 J n F 1 b 3 Q 7 L C Z x d W 9 0 O 1 N l Y 3 R p b 2 4 x L 0 F w c G V u Z D E v Q X V 0 b 1 J l b W 9 2 Z W R D b 2 x 1 b W 5 z M S 5 7 d X N l c m 5 h b W U s N 3 0 m c X V v d D s s J n F 1 b 3 Q 7 U 2 V j d G l v b j E v Q X B w Z W 5 k M S 9 B d X R v U m V t b 3 Z l Z E N v b H V t b n M x L n t u Y W 1 l L D h 9 J n F 1 b 3 Q 7 L C Z x d W 9 0 O 1 N l Y 3 R p b 2 4 x L 0 F w c G V u Z D E v Q X V 0 b 1 J l b W 9 2 Z W R D b 2 x 1 b W 5 z M S 5 7 c G x h Y 2 U s O X 0 m c X V v d D s s J n F 1 b 3 Q 7 U 2 V j d G l v b j E v Q X B w Z W 5 k M S 9 B d X R v U m V t b 3 Z l Z E N v b H V t b n M x L n t 0 d 2 V l d C w x M H 0 m c X V v d D s s J n F 1 b 3 Q 7 U 2 V j d G l v b j E v Q X B w Z W 5 k M S 9 B d X R v U m V t b 3 Z l Z E N v b H V t b n M x L n t s Y W 5 n d W F n Z S w x M X 0 m c X V v d D s s J n F 1 b 3 Q 7 U 2 V j d G l v b j E v Q X B w Z W 5 k M S 9 B d X R v U m V t b 3 Z l Z E N v b H V t b n M x L n t t Z W 5 0 a W 9 u c y w x M n 0 m c X V v d D s s J n F 1 b 3 Q 7 U 2 V j d G l v b j E v Q X B w Z W 5 k M S 9 B d X R v U m V t b 3 Z l Z E N v b H V t b n M x L n t 1 c m x z L D E z f S Z x d W 9 0 O y w m c X V v d D t T Z W N 0 a W 9 u M S 9 B c H B l b m Q x L 0 F 1 d G 9 S Z W 1 v d m V k Q 2 9 s d W 1 u c z E u e 3 B o b 3 R v c y w x N H 0 m c X V v d D s s J n F 1 b 3 Q 7 U 2 V j d G l v b j E v Q X B w Z W 5 k M S 9 B d X R v U m V t b 3 Z l Z E N v b H V t b n M x L n t y Z X B s a W V z X 2 N v d W 5 0 L D E 1 f S Z x d W 9 0 O y w m c X V v d D t T Z W N 0 a W 9 u M S 9 B c H B l b m Q x L 0 F 1 d G 9 S Z W 1 v d m V k Q 2 9 s d W 1 u c z E u e 3 J l d H d l Z X R z X 2 N v d W 5 0 L D E 2 f S Z x d W 9 0 O y w m c X V v d D t T Z W N 0 a W 9 u M S 9 B c H B l b m Q x L 0 F 1 d G 9 S Z W 1 v d m V k Q 2 9 s d W 1 u c z E u e 2 x p a 2 V z X 2 N v d W 5 0 L D E 3 f S Z x d W 9 0 O y w m c X V v d D t T Z W N 0 a W 9 u M S 9 B c H B l b m Q x L 0 F 1 d G 9 S Z W 1 v d m V k Q 2 9 s d W 1 u c z E u e 2 h h c 2 h 0 Y W d z L D E 4 f S Z x d W 9 0 O y w m c X V v d D t T Z W N 0 a W 9 u M S 9 B c H B l b m Q x L 0 F 1 d G 9 S Z W 1 v d m V k Q 2 9 s d W 1 u c z E u e 2 N h c 2 h 0 Y W d z L D E 5 f S Z x d W 9 0 O y w m c X V v d D t T Z W N 0 a W 9 u M S 9 B c H B l b m Q x L 0 F 1 d G 9 S Z W 1 v d m V k Q 2 9 s d W 1 u c z E u e 2 x p b m s s M j B 9 J n F 1 b 3 Q 7 L C Z x d W 9 0 O 1 N l Y 3 R p b 2 4 x L 0 F w c G V u Z D E v Q X V 0 b 1 J l b W 9 2 Z W R D b 2 x 1 b W 5 z M S 5 7 c m V 0 d 2 V l d C w y M X 0 m c X V v d D s s J n F 1 b 3 Q 7 U 2 V j d G l v b j E v Q X B w Z W 5 k M S 9 B d X R v U m V t b 3 Z l Z E N v b H V t b n M x L n t x d W 9 0 Z V 9 1 c m w s M j J 9 J n F 1 b 3 Q 7 L C Z x d W 9 0 O 1 N l Y 3 R p b 2 4 x L 0 F w c G V u Z D E v Q X V 0 b 1 J l b W 9 2 Z W R D b 2 x 1 b W 5 z M S 5 7 d m l k Z W 8 s M j N 9 J n F 1 b 3 Q 7 L C Z x d W 9 0 O 1 N l Y 3 R p b 2 4 x L 0 F w c G V u Z D E v Q X V 0 b 1 J l b W 9 2 Z W R D b 2 x 1 b W 5 z M S 5 7 d G h 1 b W J u Y W l s L D I 0 f S Z x d W 9 0 O y w m c X V v d D t T Z W N 0 a W 9 u M S 9 B c H B l b m Q x L 0 F 1 d G 9 S Z W 1 v d m V k Q 2 9 s d W 1 u c z E u e 2 5 l Y X I s M j V 9 J n F 1 b 3 Q 7 L C Z x d W 9 0 O 1 N l Y 3 R p b 2 4 x L 0 F w c G V u Z D E v Q X V 0 b 1 J l b W 9 2 Z W R D b 2 x 1 b W 5 z M S 5 7 Z 2 V v L D I 2 f S Z x d W 9 0 O y w m c X V v d D t T Z W N 0 a W 9 u M S 9 B c H B l b m Q x L 0 F 1 d G 9 S Z W 1 v d m V k Q 2 9 s d W 1 u c z E u e 3 N v d X J j Z S w y N 3 0 m c X V v d D s s J n F 1 b 3 Q 7 U 2 V j d G l v b j E v Q X B w Z W 5 k M S 9 B d X R v U m V t b 3 Z l Z E N v b H V t b n M x L n t 1 c 2 V y X 3 J 0 X 2 l k L D I 4 f S Z x d W 9 0 O y w m c X V v d D t T Z W N 0 a W 9 u M S 9 B c H B l b m Q x L 0 F 1 d G 9 S Z W 1 v d m V k Q 2 9 s d W 1 u c z E u e 3 V z Z X J f c n Q s M j l 9 J n F 1 b 3 Q 7 L C Z x d W 9 0 O 1 N l Y 3 R p b 2 4 x L 0 F w c G V u Z D E v Q X V 0 b 1 J l b W 9 2 Z W R D b 2 x 1 b W 5 z M S 5 7 c m V 0 d 2 V l d F 9 p Z C w z M H 0 m c X V v d D s s J n F 1 b 3 Q 7 U 2 V j d G l v b j E v Q X B w Z W 5 k M S 9 B d X R v U m V t b 3 Z l Z E N v b H V t b n M x L n t y Z X B s e V 9 0 b y w z M X 0 m c X V v d D s s J n F 1 b 3 Q 7 U 2 V j d G l v b j E v Q X B w Z W 5 k M S 9 B d X R v U m V t b 3 Z l Z E N v b H V t b n M x L n t y Z X R 3 Z W V 0 X 2 R h d G U s M z J 9 J n F 1 b 3 Q 7 L C Z x d W 9 0 O 1 N l Y 3 R p b 2 4 x L 0 F w c G V u Z D E v Q X V 0 b 1 J l b W 9 2 Z W R D b 2 x 1 b W 5 z M S 5 7 d H J h b n N s Y X R l L D M z f S Z x d W 9 0 O y w m c X V v d D t T Z W N 0 a W 9 u M S 9 B c H B l b m Q x L 0 F 1 d G 9 S Z W 1 v d m V k Q 2 9 s d W 1 u c z E u e 3 R y Y W 5 z X 3 N y Y y w z N H 0 m c X V v d D s s J n F 1 b 3 Q 7 U 2 V j d G l v b j E v Q X B w Z W 5 k M S 9 B d X R v U m V t b 3 Z l Z E N v b H V t b n M x L n t 0 c m F u c 1 9 k Z X N 0 L D M 1 f S Z x d W 9 0 O y w m c X V v d D t T Z W N 0 a W 9 u M S 9 B c H B l b m Q x L 0 F 1 d G 9 S Z W 1 v d m V k Q 2 9 s d W 1 u c z E u e 3 J l b G V 2 Y W 5 j e V 9 j b G F z c 2 l m a W N h d G l v b l 9 l b m d s a X N o L D M 2 f S Z x d W 9 0 O y w m c X V v d D t T Z W N 0 a W 9 u M S 9 B c H B l b m Q x L 0 F 1 d G 9 S Z W 1 v d m V k Q 2 9 s d W 1 u c z E u e 3 J l b G V 2 Y W 5 j e V 9 j b G F z c 2 l m a W N h d G l v b l 9 h c m F i a W M s M z d 9 J n F 1 b 3 Q 7 L C Z x d W 9 0 O 1 N l Y 3 R p b 2 4 x L 0 F w c G V u Z D E v Q X V 0 b 1 J l b W 9 2 Z W R D b 2 x 1 b W 5 z M S 5 7 c 2 V u d G l t Z W 5 0 X 2 F u Y W x 5 c 2 l z X 2 V u Z 2 x p c 2 g s M z h 9 J n F 1 b 3 Q 7 L C Z x d W 9 0 O 1 N l Y 3 R p b 2 4 x L 0 F w c G V u Z D E v Q X V 0 b 1 J l b W 9 2 Z W R D b 2 x 1 b W 5 z M S 5 7 c 2 V u d G l t Z W 5 0 X 2 F u Y W x 5 c 2 l z X 2 F y Y W J p Y y w z O X 0 m c X V v d D s s J n F 1 b 3 Q 7 U 2 V j d G l v b j E v Q X B w Z W 5 k M S 9 B d X R v U m V t b 3 Z l Z E N v b H V t b n M x L n t 0 Z X h 0 X 2 N s Y X N z a W Z p Y 2 F 0 a W 9 u X 2 V u Z 2 x p c 2 g s N D B 9 J n F 1 b 3 Q 7 L C Z x d W 9 0 O 1 N l Y 3 R p b 2 4 x L 0 F w c G V u Z D E v Q X V 0 b 1 J l b W 9 2 Z W R D b 2 x 1 b W 5 z M S 5 7 d G V 4 d F 9 j b G F z c 2 l m a W N h d G l v b l 9 h c m F i a W M s N D F 9 J n F 1 b 3 Q 7 L C Z x d W 9 0 O 1 N l Y 3 R p b 2 4 x L 0 F w c G V u Z D E v Q X V 0 b 1 J l b W 9 2 Z W R D b 2 x 1 b W 5 z M S 5 7 d G V 4 d F 9 j b G F z c 2 l m a W N h d G l v b l 9 l b m d s a X N o M i w 0 M n 0 m c X V v d D s s J n F 1 b 3 Q 7 U 2 V j d G l v b j E v Q X B w Z W 5 k M S 9 B d X R v U m V t b 3 Z l Z E N v b H V t b n M x L n t 0 Z X h 0 X 2 N s Y X N z a W Z p Y 2 F 0 a W 9 u X 2 F y Y W J p Y z I s N D N 9 J n F 1 b 3 Q 7 L C Z x d W 9 0 O 1 N l Y 3 R p b 2 4 x L 0 F w c G V u Z D E v Q X V 0 b 1 J l b W 9 2 Z W R D b 2 x 1 b W 5 z M S 5 7 d G V 4 d F 9 j b G F z c 2 l m a W N h d G l v b l 9 l b m d s a X N o M y w 0 N H 0 m c X V v d D s s J n F 1 b 3 Q 7 U 2 V j d G l v b j E v Q X B w Z W 5 k M S 9 B d X R v U m V t b 3 Z l Z E N v b H V t b n M x L n t 0 Z X h 0 X 2 N s Y X N z a W Z p Y 2 F 0 a W 9 u X 2 F y Y W J p Y z M s N D V 9 J n F 1 b 3 Q 7 L C Z x d W 9 0 O 1 N l Y 3 R p b 2 4 x L 0 F w c G V u Z D E v Q X V 0 b 1 J l b W 9 2 Z W R D b 2 x 1 b W 5 z M S 5 7 d G V 4 d F 9 j b G F z c 2 l m a W N h d G l v b l 9 l b m d s a X N o N C w 0 N n 0 m c X V v d D s s J n F 1 b 3 Q 7 U 2 V j d G l v b j E v Q X B w Z W 5 k M S 9 B d X R v U m V t b 3 Z l Z E N v b H V t b n M x L n t 0 Z X h 0 X 2 N s Y X N z a W Z p Y 2 F 0 a W 9 u X 2 F y Y W J p Y z Q s N D d 9 J n F 1 b 3 Q 7 L C Z x d W 9 0 O 1 N l Y 3 R p b 2 4 x L 0 F w c G V u Z D E v Q X V 0 b 1 J l b W 9 2 Z W R D b 2 x 1 b W 5 z M S 5 7 d G V 4 d F 9 j b G F z c 2 l m a W N h d G l v b l 9 l b m d s a X N o N S w 0 O H 0 m c X V v d D s s J n F 1 b 3 Q 7 U 2 V j d G l v b j E v Q X B w Z W 5 k M S 9 B d X R v U m V t b 3 Z l Z E N v b H V t b n M x L n t 0 Z X h 0 X 2 N s Y X N z a W Z p Y 2 F 0 a W 9 u X 2 F y Y W J p Y z U s N D l 9 J n F 1 b 3 Q 7 X S w m c X V v d D t D b 2 x 1 b W 5 D b 3 V u d C Z x d W 9 0 O z o 1 M C w m c X V v d D t L Z X l D b 2 x 1 b W 5 O Y W 1 l c y Z x d W 9 0 O z p b X S w m c X V v d D t D b 2 x 1 b W 5 J Z G V u d G l 0 a W V z J n F 1 b 3 Q 7 O l s m c X V v d D t T Z W N 0 a W 9 u M S 9 B c H B l b m Q x L 0 F 1 d G 9 S Z W 1 v d m V k Q 2 9 s d W 1 u c z E u e 2 l k L D B 9 J n F 1 b 3 Q 7 L C Z x d W 9 0 O 1 N l Y 3 R p b 2 4 x L 0 F w c G V u Z D E v Q X V 0 b 1 J l b W 9 2 Z W R D b 2 x 1 b W 5 z M S 5 7 Y 2 9 u d m V y c 2 F 0 a W 9 u X 2 l k L D F 9 J n F 1 b 3 Q 7 L C Z x d W 9 0 O 1 N l Y 3 R p b 2 4 x L 0 F w c G V u Z D E v Q X V 0 b 1 J l b W 9 2 Z W R D b 2 x 1 b W 5 z M S 5 7 Y 3 J l Y X R l Z F 9 h d C w y f S Z x d W 9 0 O y w m c X V v d D t T Z W N 0 a W 9 u M S 9 B c H B l b m Q x L 0 F 1 d G 9 S Z W 1 v d m V k Q 2 9 s d W 1 u c z E u e 2 R h d G U s M 3 0 m c X V v d D s s J n F 1 b 3 Q 7 U 2 V j d G l v b j E v Q X B w Z W 5 k M S 9 B d X R v U m V t b 3 Z l Z E N v b H V t b n M x L n t 0 a W 1 l L D R 9 J n F 1 b 3 Q 7 L C Z x d W 9 0 O 1 N l Y 3 R p b 2 4 x L 0 F w c G V u Z D E v Q X V 0 b 1 J l b W 9 2 Z W R D b 2 x 1 b W 5 z M S 5 7 d G l t Z X p v b m U s N X 0 m c X V v d D s s J n F 1 b 3 Q 7 U 2 V j d G l v b j E v Q X B w Z W 5 k M S 9 B d X R v U m V t b 3 Z l Z E N v b H V t b n M x L n t 1 c 2 V y X 2 l k L D Z 9 J n F 1 b 3 Q 7 L C Z x d W 9 0 O 1 N l Y 3 R p b 2 4 x L 0 F w c G V u Z D E v Q X V 0 b 1 J l b W 9 2 Z W R D b 2 x 1 b W 5 z M S 5 7 d X N l c m 5 h b W U s N 3 0 m c X V v d D s s J n F 1 b 3 Q 7 U 2 V j d G l v b j E v Q X B w Z W 5 k M S 9 B d X R v U m V t b 3 Z l Z E N v b H V t b n M x L n t u Y W 1 l L D h 9 J n F 1 b 3 Q 7 L C Z x d W 9 0 O 1 N l Y 3 R p b 2 4 x L 0 F w c G V u Z D E v Q X V 0 b 1 J l b W 9 2 Z W R D b 2 x 1 b W 5 z M S 5 7 c G x h Y 2 U s O X 0 m c X V v d D s s J n F 1 b 3 Q 7 U 2 V j d G l v b j E v Q X B w Z W 5 k M S 9 B d X R v U m V t b 3 Z l Z E N v b H V t b n M x L n t 0 d 2 V l d C w x M H 0 m c X V v d D s s J n F 1 b 3 Q 7 U 2 V j d G l v b j E v Q X B w Z W 5 k M S 9 B d X R v U m V t b 3 Z l Z E N v b H V t b n M x L n t s Y W 5 n d W F n Z S w x M X 0 m c X V v d D s s J n F 1 b 3 Q 7 U 2 V j d G l v b j E v Q X B w Z W 5 k M S 9 B d X R v U m V t b 3 Z l Z E N v b H V t b n M x L n t t Z W 5 0 a W 9 u c y w x M n 0 m c X V v d D s s J n F 1 b 3 Q 7 U 2 V j d G l v b j E v Q X B w Z W 5 k M S 9 B d X R v U m V t b 3 Z l Z E N v b H V t b n M x L n t 1 c m x z L D E z f S Z x d W 9 0 O y w m c X V v d D t T Z W N 0 a W 9 u M S 9 B c H B l b m Q x L 0 F 1 d G 9 S Z W 1 v d m V k Q 2 9 s d W 1 u c z E u e 3 B o b 3 R v c y w x N H 0 m c X V v d D s s J n F 1 b 3 Q 7 U 2 V j d G l v b j E v Q X B w Z W 5 k M S 9 B d X R v U m V t b 3 Z l Z E N v b H V t b n M x L n t y Z X B s a W V z X 2 N v d W 5 0 L D E 1 f S Z x d W 9 0 O y w m c X V v d D t T Z W N 0 a W 9 u M S 9 B c H B l b m Q x L 0 F 1 d G 9 S Z W 1 v d m V k Q 2 9 s d W 1 u c z E u e 3 J l d H d l Z X R z X 2 N v d W 5 0 L D E 2 f S Z x d W 9 0 O y w m c X V v d D t T Z W N 0 a W 9 u M S 9 B c H B l b m Q x L 0 F 1 d G 9 S Z W 1 v d m V k Q 2 9 s d W 1 u c z E u e 2 x p a 2 V z X 2 N v d W 5 0 L D E 3 f S Z x d W 9 0 O y w m c X V v d D t T Z W N 0 a W 9 u M S 9 B c H B l b m Q x L 0 F 1 d G 9 S Z W 1 v d m V k Q 2 9 s d W 1 u c z E u e 2 h h c 2 h 0 Y W d z L D E 4 f S Z x d W 9 0 O y w m c X V v d D t T Z W N 0 a W 9 u M S 9 B c H B l b m Q x L 0 F 1 d G 9 S Z W 1 v d m V k Q 2 9 s d W 1 u c z E u e 2 N h c 2 h 0 Y W d z L D E 5 f S Z x d W 9 0 O y w m c X V v d D t T Z W N 0 a W 9 u M S 9 B c H B l b m Q x L 0 F 1 d G 9 S Z W 1 v d m V k Q 2 9 s d W 1 u c z E u e 2 x p b m s s M j B 9 J n F 1 b 3 Q 7 L C Z x d W 9 0 O 1 N l Y 3 R p b 2 4 x L 0 F w c G V u Z D E v Q X V 0 b 1 J l b W 9 2 Z W R D b 2 x 1 b W 5 z M S 5 7 c m V 0 d 2 V l d C w y M X 0 m c X V v d D s s J n F 1 b 3 Q 7 U 2 V j d G l v b j E v Q X B w Z W 5 k M S 9 B d X R v U m V t b 3 Z l Z E N v b H V t b n M x L n t x d W 9 0 Z V 9 1 c m w s M j J 9 J n F 1 b 3 Q 7 L C Z x d W 9 0 O 1 N l Y 3 R p b 2 4 x L 0 F w c G V u Z D E v Q X V 0 b 1 J l b W 9 2 Z W R D b 2 x 1 b W 5 z M S 5 7 d m l k Z W 8 s M j N 9 J n F 1 b 3 Q 7 L C Z x d W 9 0 O 1 N l Y 3 R p b 2 4 x L 0 F w c G V u Z D E v Q X V 0 b 1 J l b W 9 2 Z W R D b 2 x 1 b W 5 z M S 5 7 d G h 1 b W J u Y W l s L D I 0 f S Z x d W 9 0 O y w m c X V v d D t T Z W N 0 a W 9 u M S 9 B c H B l b m Q x L 0 F 1 d G 9 S Z W 1 v d m V k Q 2 9 s d W 1 u c z E u e 2 5 l Y X I s M j V 9 J n F 1 b 3 Q 7 L C Z x d W 9 0 O 1 N l Y 3 R p b 2 4 x L 0 F w c G V u Z D E v Q X V 0 b 1 J l b W 9 2 Z W R D b 2 x 1 b W 5 z M S 5 7 Z 2 V v L D I 2 f S Z x d W 9 0 O y w m c X V v d D t T Z W N 0 a W 9 u M S 9 B c H B l b m Q x L 0 F 1 d G 9 S Z W 1 v d m V k Q 2 9 s d W 1 u c z E u e 3 N v d X J j Z S w y N 3 0 m c X V v d D s s J n F 1 b 3 Q 7 U 2 V j d G l v b j E v Q X B w Z W 5 k M S 9 B d X R v U m V t b 3 Z l Z E N v b H V t b n M x L n t 1 c 2 V y X 3 J 0 X 2 l k L D I 4 f S Z x d W 9 0 O y w m c X V v d D t T Z W N 0 a W 9 u M S 9 B c H B l b m Q x L 0 F 1 d G 9 S Z W 1 v d m V k Q 2 9 s d W 1 u c z E u e 3 V z Z X J f c n Q s M j l 9 J n F 1 b 3 Q 7 L C Z x d W 9 0 O 1 N l Y 3 R p b 2 4 x L 0 F w c G V u Z D E v Q X V 0 b 1 J l b W 9 2 Z W R D b 2 x 1 b W 5 z M S 5 7 c m V 0 d 2 V l d F 9 p Z C w z M H 0 m c X V v d D s s J n F 1 b 3 Q 7 U 2 V j d G l v b j E v Q X B w Z W 5 k M S 9 B d X R v U m V t b 3 Z l Z E N v b H V t b n M x L n t y Z X B s e V 9 0 b y w z M X 0 m c X V v d D s s J n F 1 b 3 Q 7 U 2 V j d G l v b j E v Q X B w Z W 5 k M S 9 B d X R v U m V t b 3 Z l Z E N v b H V t b n M x L n t y Z X R 3 Z W V 0 X 2 R h d G U s M z J 9 J n F 1 b 3 Q 7 L C Z x d W 9 0 O 1 N l Y 3 R p b 2 4 x L 0 F w c G V u Z D E v Q X V 0 b 1 J l b W 9 2 Z W R D b 2 x 1 b W 5 z M S 5 7 d H J h b n N s Y X R l L D M z f S Z x d W 9 0 O y w m c X V v d D t T Z W N 0 a W 9 u M S 9 B c H B l b m Q x L 0 F 1 d G 9 S Z W 1 v d m V k Q 2 9 s d W 1 u c z E u e 3 R y Y W 5 z X 3 N y Y y w z N H 0 m c X V v d D s s J n F 1 b 3 Q 7 U 2 V j d G l v b j E v Q X B w Z W 5 k M S 9 B d X R v U m V t b 3 Z l Z E N v b H V t b n M x L n t 0 c m F u c 1 9 k Z X N 0 L D M 1 f S Z x d W 9 0 O y w m c X V v d D t T Z W N 0 a W 9 u M S 9 B c H B l b m Q x L 0 F 1 d G 9 S Z W 1 v d m V k Q 2 9 s d W 1 u c z E u e 3 J l b G V 2 Y W 5 j e V 9 j b G F z c 2 l m a W N h d G l v b l 9 l b m d s a X N o L D M 2 f S Z x d W 9 0 O y w m c X V v d D t T Z W N 0 a W 9 u M S 9 B c H B l b m Q x L 0 F 1 d G 9 S Z W 1 v d m V k Q 2 9 s d W 1 u c z E u e 3 J l b G V 2 Y W 5 j e V 9 j b G F z c 2 l m a W N h d G l v b l 9 h c m F i a W M s M z d 9 J n F 1 b 3 Q 7 L C Z x d W 9 0 O 1 N l Y 3 R p b 2 4 x L 0 F w c G V u Z D E v Q X V 0 b 1 J l b W 9 2 Z W R D b 2 x 1 b W 5 z M S 5 7 c 2 V u d G l t Z W 5 0 X 2 F u Y W x 5 c 2 l z X 2 V u Z 2 x p c 2 g s M z h 9 J n F 1 b 3 Q 7 L C Z x d W 9 0 O 1 N l Y 3 R p b 2 4 x L 0 F w c G V u Z D E v Q X V 0 b 1 J l b W 9 2 Z W R D b 2 x 1 b W 5 z M S 5 7 c 2 V u d G l t Z W 5 0 X 2 F u Y W x 5 c 2 l z X 2 F y Y W J p Y y w z O X 0 m c X V v d D s s J n F 1 b 3 Q 7 U 2 V j d G l v b j E v Q X B w Z W 5 k M S 9 B d X R v U m V t b 3 Z l Z E N v b H V t b n M x L n t 0 Z X h 0 X 2 N s Y X N z a W Z p Y 2 F 0 a W 9 u X 2 V u Z 2 x p c 2 g s N D B 9 J n F 1 b 3 Q 7 L C Z x d W 9 0 O 1 N l Y 3 R p b 2 4 x L 0 F w c G V u Z D E v Q X V 0 b 1 J l b W 9 2 Z W R D b 2 x 1 b W 5 z M S 5 7 d G V 4 d F 9 j b G F z c 2 l m a W N h d G l v b l 9 h c m F i a W M s N D F 9 J n F 1 b 3 Q 7 L C Z x d W 9 0 O 1 N l Y 3 R p b 2 4 x L 0 F w c G V u Z D E v Q X V 0 b 1 J l b W 9 2 Z W R D b 2 x 1 b W 5 z M S 5 7 d G V 4 d F 9 j b G F z c 2 l m a W N h d G l v b l 9 l b m d s a X N o M i w 0 M n 0 m c X V v d D s s J n F 1 b 3 Q 7 U 2 V j d G l v b j E v Q X B w Z W 5 k M S 9 B d X R v U m V t b 3 Z l Z E N v b H V t b n M x L n t 0 Z X h 0 X 2 N s Y X N z a W Z p Y 2 F 0 a W 9 u X 2 F y Y W J p Y z I s N D N 9 J n F 1 b 3 Q 7 L C Z x d W 9 0 O 1 N l Y 3 R p b 2 4 x L 0 F w c G V u Z D E v Q X V 0 b 1 J l b W 9 2 Z W R D b 2 x 1 b W 5 z M S 5 7 d G V 4 d F 9 j b G F z c 2 l m a W N h d G l v b l 9 l b m d s a X N o M y w 0 N H 0 m c X V v d D s s J n F 1 b 3 Q 7 U 2 V j d G l v b j E v Q X B w Z W 5 k M S 9 B d X R v U m V t b 3 Z l Z E N v b H V t b n M x L n t 0 Z X h 0 X 2 N s Y X N z a W Z p Y 2 F 0 a W 9 u X 2 F y Y W J p Y z M s N D V 9 J n F 1 b 3 Q 7 L C Z x d W 9 0 O 1 N l Y 3 R p b 2 4 x L 0 F w c G V u Z D E v Q X V 0 b 1 J l b W 9 2 Z W R D b 2 x 1 b W 5 z M S 5 7 d G V 4 d F 9 j b G F z c 2 l m a W N h d G l v b l 9 l b m d s a X N o N C w 0 N n 0 m c X V v d D s s J n F 1 b 3 Q 7 U 2 V j d G l v b j E v Q X B w Z W 5 k M S 9 B d X R v U m V t b 3 Z l Z E N v b H V t b n M x L n t 0 Z X h 0 X 2 N s Y X N z a W Z p Y 2 F 0 a W 9 u X 2 F y Y W J p Y z Q s N D d 9 J n F 1 b 3 Q 7 L C Z x d W 9 0 O 1 N l Y 3 R p b 2 4 x L 0 F w c G V u Z D E v Q X V 0 b 1 J l b W 9 2 Z W R D b 2 x 1 b W 5 z M S 5 7 d G V 4 d F 9 j b G F z c 2 l m a W N h d G l v b l 9 l b m d s a X N o N S w 0 O H 0 m c X V v d D s s J n F 1 b 3 Q 7 U 2 V j d G l v b j E v Q X B w Z W 5 k M S 9 B d X R v U m V t b 3 Z l Z E N v b H V t b n M x L n t 0 Z X h 0 X 2 N s Y X N z a W Z p Y 2 F 0 a W 9 u X 2 F y Y W J p Y z U s N D l 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E i L z 4 8 L 1 N 0 Y W J s Z U V u d H J p Z X M + P C 9 J d G V t P j x J d G V t P j x J d G V t T G 9 j Y X R p b 2 4 + P E l 0 Z W 1 U e X B l P k Z v c m 1 1 b G E 8 L 0 l 0 Z W 1 U e X B l P j x J d G V t U G F 0 a D 5 T Z W N 0 a W 9 u M S 9 o Z X J l U 3 V k Y W 4 v U 2 9 1 c m N l P C 9 J d G V t U G F 0 a D 4 8 L 0 l 0 Z W 1 M b 2 N h d G l v b j 4 8 U 3 R h Y m x l R W 5 0 c m l l c y 8 + P C 9 J d G V t P j x J d G V t P j x J d G V t T G 9 j Y X R p b 2 4 + P E l 0 Z W 1 U e X B l P k Z v c m 1 1 b G E 8 L 0 l 0 Z W 1 U e X B l P j x J d G V t U G F 0 a D 5 T Z W N 0 a W 9 u M S 9 o Z X J l U 3 V k Y W 4 v Q 2 h h b m d l Z C U y M F R 5 c G U 8 L 0 l 0 Z W 1 Q Y X R o P j w v S X R l b U x v Y 2 F 0 a W 9 u P j x T d G F i b G V F b n R y a W V z L z 4 8 L 0 l 0 Z W 0 + P E l 0 Z W 0 + P E l 0 Z W 1 M b 2 N h d G l v b j 4 8 S X R l b V R 5 c G U + R m 9 y b X V s Y T w v S X R l b V R 5 c G U + P E l 0 Z W 1 Q Y X R o P l N l Y 3 R p b 2 4 x L 1 J h Z G l v R G F i Y W 5 n Y S 9 T b 3 V y Y 2 U 8 L 0 l 0 Z W 1 Q Y X R o P j w v S X R l b U x v Y 2 F 0 a W 9 u P j x T d G F i b G V F b n R y a W V z L z 4 8 L 0 l 0 Z W 0 + P E l 0 Z W 0 + P E l 0 Z W 1 M b 2 N h d G l v b j 4 8 S X R l b V R 5 c G U + R m 9 y b X V s Y T w v S X R l b V R 5 c G U + P E l 0 Z W 1 Q Y X R o P l N l Y 3 R p b 2 4 x L 1 J h Z G l v R G F i Y W 5 n Y S 9 D a G F u Z 2 V k J T I w V H l w Z T w v S X R l b V B h d G g + P C 9 J d G V t T G 9 j Y X R p b 2 4 + P F N 0 Y W J s Z U V u d H J p Z X M v P j w v S X R l b T 4 8 S X R l b T 4 8 S X R l b U x v Y 2 F 0 a W 9 u P j x J d G V t V H l w Z T 5 G b 3 J t d W x h P C 9 J d G V t V H l w Z T 4 8 S X R l b V B h d G g + U 2 V j d G l v b j E v U 3 V k Y W 5 f T m V 3 c z E y L 1 N v d X J j Z T w v S X R l b V B h d G g + P C 9 J d G V t T G 9 j Y X R p b 2 4 + P F N 0 Y W J s Z U V u d H J p Z X M v P j w v S X R l b T 4 8 S X R l b T 4 8 S X R l b U x v Y 2 F 0 a W 9 u P j x J d G V t V H l w Z T 5 G b 3 J t d W x h P C 9 J d G V t V H l w Z T 4 8 S X R l b V B h d G g + U 2 V j d G l v b j E v U 3 V k Y W 5 f T m V 3 c z E y L 0 N o Y W 5 n Z W Q l M j B U e X B l P C 9 J d G V t U G F 0 a D 4 8 L 0 l 0 Z W 1 M b 2 N h d G l v b j 4 8 U 3 R h Y m x l R W 5 0 c m l l c y 8 + P C 9 J d G V t P j x J d G V t P j x J d G V t T G 9 j Y X R p b 2 4 + P E l 0 Z W 1 U e X B l P k Z v c m 1 1 b G E 8 L 0 l 0 Z W 1 U e X B l P j x J d G V t U G F 0 a D 5 T Z W N 0 a W 9 u M S 9 T d W R h b l 9 0 d 2 V l d C 9 T b 3 V y Y 2 U 8 L 0 l 0 Z W 1 Q Y X R o P j w v S X R l b U x v Y 2 F 0 a W 9 u P j x T d G F i b G V F b n R y a W V z L z 4 8 L 0 l 0 Z W 0 + P E l 0 Z W 0 + P E l 0 Z W 1 M b 2 N h d G l v b j 4 8 S X R l b V R 5 c G U + R m 9 y b X V s Y T w v S X R l b V R 5 c G U + P E l 0 Z W 1 Q Y X R o P l N l Y 3 R p b 2 4 x L 1 N 1 Z G F u X 3 R 3 Z W V 0 L 0 N o Y W 5 n Z W Q l M j B U e X B l P C 9 J d G V t U G F 0 a D 4 8 L 0 l 0 Z W 1 M b 2 N h d G l v b j 4 8 U 3 R h Y m x l R W 5 0 c m l l c y 8 + P C 9 J d G V t P j x J d G V t P j x J d G V t T G 9 j Y X R p b 2 4 + P E l 0 Z W 1 U e X B l P k Z v c m 1 1 b G E 8 L 0 l 0 Z W 1 U e X B l P j x J d G V t U G F 0 a D 5 T Z W N 0 a W 9 u M S 9 T V U 5 B X 0 F H R U 5 D W V 9 F T i 9 T b 3 V y Y 2 U 8 L 0 l 0 Z W 1 Q Y X R o P j w v S X R l b U x v Y 2 F 0 a W 9 u P j x T d G F i b G V F b n R y a W V z L z 4 8 L 0 l 0 Z W 0 + P E l 0 Z W 0 + P E l 0 Z W 1 M b 2 N h d G l v b j 4 8 S X R l b V R 5 c G U + R m 9 y b X V s Y T w v S X R l b V R 5 c G U + P E l 0 Z W 1 Q Y X R o P l N l Y 3 R p b 2 4 x L 1 N V T k F f Q U d F T k N Z X 0 V O L 0 N o Y W 5 n Z W Q l M j B U e X B l P C 9 J d G V t U G F 0 a D 4 8 L 0 l 0 Z W 1 M b 2 N h d G l v b j 4 8 U 3 R h Y m x l R W 5 0 c m l l c y 8 + P C 9 J d G V t P j x J d G V t P j x J d G V t T G 9 j Y X R p b 2 4 + P E l 0 Z W 1 U e X B l P k Z v c m 1 1 b G E 8 L 0 l 0 Z W 1 U e X B l P j x J d G V t U G F 0 a D 5 T Z W N 0 a W 9 u M S 9 T V U 5 B X 0 F H R U 5 D W S 9 T b 3 V y Y 2 U 8 L 0 l 0 Z W 1 Q Y X R o P j w v S X R l b U x v Y 2 F 0 a W 9 u P j x T d G F i b G V F b n R y a W V z L z 4 8 L 0 l 0 Z W 0 + P E l 0 Z W 0 + P E l 0 Z W 1 M b 2 N h d G l v b j 4 8 S X R l b V R 5 c G U + R m 9 y b X V s Y T w v S X R l b V R 5 c G U + P E l 0 Z W 1 Q Y X R o P l N l Y 3 R p b 2 4 x L 1 N V T k F f Q U d F T k N Z L 0 N o Y W 5 n Z W Q l M j B U e X B l P C 9 J d G V t U G F 0 a D 4 8 L 0 l 0 Z W 1 M b 2 N h d G l v b j 4 8 U 3 R h Y m x l R W 5 0 c m l l c y 8 + P C 9 J d G V t P j x J d G V t P j x J d G V t T G 9 j Y X R p b 2 4 + P E l 0 Z W 1 U e X B l P k Z v c m 1 1 b G E 8 L 0 l 0 Z W 1 U e X B l P j x J d G V t U G F 0 a D 5 T Z W N 0 a W 9 u M S 9 G V U x M J T I w R E F U Q S 9 T b 3 V y Y 2 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P e y Q 0 d C c b Y z M A 0 G C S q G S I b 3 D Q E B A Q U A B I I C A E c G z K 2 8 V N l 5 r L v 6 f 3 D o p r s R w 5 s m B z o t w P S P U T w m o 9 m r e E V 9 N G + G q 3 T P Y b o F D D R q H j 1 P X r q f c h H h o X i K s 1 B E w q i c n b G 2 3 Q u K z n r C n q 2 f b N s K e p r 6 i t p L u k x 4 f O J X z y L 3 v t w 8 J h K X N B t r Q / m / f W f S c w r i r j Z f I 8 q k B u V j J E 2 1 / 5 c d t Y l j 5 u p 9 h m q m 7 R D u 4 M J 0 h n u n 1 h t 0 R M 0 + W n p K 0 + P K i V s g q X y + C 0 F g y 0 5 q E u W u a l k w d Q L 4 h z y 0 j d O H m s W Y K K S 5 m g q A d z + S 7 + Y I O D + T M v E n 1 A b c L j Z G N H A 3 D g M N H W i c I i p u j A A J 6 z i l t z G k W / y n v N y w + g W Q n o x l S V Y z u F o x / Q 0 S T s A d T L 7 b k F + Z o W Q S P O 0 f Y f 2 6 H H X E O O F z n U q W Y 6 A O 0 b Y z y w 4 y z h r J 6 F N H B 5 H H H W l J 6 k d / b 3 9 5 K y F R 7 K Q y 9 f O D Y O p h M I F 6 8 k o y t r 8 1 p q P D 1 R J N C z J a A U g 9 w l 1 D Z N / 7 w 3 8 U 9 I 9 r 3 e U Z U n e L Q n o O G J Y 8 Y x 0 C Y h / J 6 w B a 1 e E t U L 9 b 2 L b K 1 J z i e n 9 M y 7 H 1 X r a X s + V A m w A M X E 7 L h K K e 9 O T 4 q j e k 8 1 K q U Z G 9 k 5 m H m 7 4 q 7 v x g 1 3 0 D G x l U 0 V u L t B z / P p w g J h D 1 6 n H h / B f / 4 J N z r T h S o P I X 6 3 2 X Y 5 N A W 1 l 7 F 0 S U 6 O / y o 8 P G k b m g A y 2 3 E Z c 1 9 g x r a b U S a x 7 4 8 j h m 1 o 0 7 u I i / w 7 n o A s d H M H w G C S q G S I b 3 D Q E H A T A d B g l g h k g B Z Q M E A S o E E D 0 S v V d L Y / j / M O g G W 2 5 w B p K A U E Z L g p D N c w R L 2 j s j f 7 g e x L 1 X F r b G 5 K X U g D m 6 l g Y d t q N t F d T U m 9 o + 7 b d r v E L c T s e H n u e 5 U H W 6 K 9 w a 2 W V l u s h z D A o u b F b H E L A F Y W u 7 w M I n I i G M < / 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73E1ABE2DDD1489D924AA19CAB93CB" ma:contentTypeVersion="13" ma:contentTypeDescription="Create a new document." ma:contentTypeScope="" ma:versionID="2a9c2aefca4d4a4db16cb68c91e92e52">
  <xsd:schema xmlns:xsd="http://www.w3.org/2001/XMLSchema" xmlns:xs="http://www.w3.org/2001/XMLSchema" xmlns:p="http://schemas.microsoft.com/office/2006/metadata/properties" xmlns:ns2="5bb19191-8e9b-403f-8e9b-fcf41b83a43c" xmlns:ns3="3fdf1915-1ce1-4a50-96ca-eae008399444" targetNamespace="http://schemas.microsoft.com/office/2006/metadata/properties" ma:root="true" ma:fieldsID="4b391074f03887225bcd633763fee3be" ns2:_="" ns3:_="">
    <xsd:import namespace="5bb19191-8e9b-403f-8e9b-fcf41b83a43c"/>
    <xsd:import namespace="3fdf1915-1ce1-4a50-96ca-eae00839944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b19191-8e9b-403f-8e9b-fcf41b83a4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descrip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df1915-1ce1-4a50-96ca-eae00839944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44e1109-9b7b-4da6-b1f6-5a322480e77e}" ma:internalName="TaxCatchAll" ma:showField="CatchAllData" ma:web="3fdf1915-1ce1-4a50-96ca-eae00839944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C9DEBD-4E01-0D42-A771-19A1545F614E}">
  <ds:schemaRefs>
    <ds:schemaRef ds:uri="http://schemas.microsoft.com/DataMashup"/>
  </ds:schemaRefs>
</ds:datastoreItem>
</file>

<file path=customXml/itemProps2.xml><?xml version="1.0" encoding="utf-8"?>
<ds:datastoreItem xmlns:ds="http://schemas.openxmlformats.org/officeDocument/2006/customXml" ds:itemID="{D60554A5-411F-4E50-AF3C-295559E9A3EF}">
  <ds:schemaRefs>
    <ds:schemaRef ds:uri="http://schemas.microsoft.com/sharepoint/v3/contenttype/forms"/>
  </ds:schemaRefs>
</ds:datastoreItem>
</file>

<file path=customXml/itemProps3.xml><?xml version="1.0" encoding="utf-8"?>
<ds:datastoreItem xmlns:ds="http://schemas.openxmlformats.org/officeDocument/2006/customXml" ds:itemID="{442F02D1-251F-4A17-AFC3-A32E51EE9B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b19191-8e9b-403f-8e9b-fcf41b83a43c"/>
    <ds:schemaRef ds:uri="3fdf1915-1ce1-4a50-96ca-eae0083994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SUNA_AGENCY_EN</vt:lpstr>
      <vt:lpstr>TEXT CLASSIFICATION LIST</vt:lpstr>
      <vt:lpstr>text_classification_arabic</vt:lpstr>
      <vt:lpstr>text_classification_english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2023-03-11T16:44:17Z</dcterms:created>
  <dcterms:modified xsi:type="dcterms:W3CDTF">2023-04-14T19:13:52Z</dcterms:modified>
  <cp:category/>
  <cp:contentStatus/>
</cp:coreProperties>
</file>